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hollandonline.sharepoint.com/sites/IntellInsights/Gedeelde documenten/General/Monitors/Vakantieonderzoek Plus/Resultaten/Excel/Definitief/Landelijk/"/>
    </mc:Choice>
  </mc:AlternateContent>
  <xr:revisionPtr revIDLastSave="0" documentId="13_ncr:1_{AAF46EE0-DF67-448F-A1F7-E4E2C8EF2997}" xr6:coauthVersionLast="47" xr6:coauthVersionMax="47" xr10:uidLastSave="{00000000-0000-0000-0000-000000000000}"/>
  <bookViews>
    <workbookView xWindow="28680" yWindow="-120" windowWidth="29040" windowHeight="15720" xr2:uid="{00000000-000D-0000-FFFF-FFFF00000000}"/>
  </bookViews>
  <sheets>
    <sheet name="Index" sheetId="1" r:id="rId1"/>
    <sheet name="Leeswijzer" sheetId="7" r:id="rId2"/>
    <sheet name="Provincie" sheetId="2" r:id="rId3"/>
    <sheet name="Leefstijlen" sheetId="3" r:id="rId4"/>
    <sheet name="Accommodatietype" sheetId="4" r:id="rId5"/>
    <sheet name="Socio-Demo" sheetId="5" r:id="rId6"/>
    <sheet name="Reisgezelschap" sheetId="8" r:id="rId7"/>
    <sheet name="Seizoenen" sheetId="6"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1" l="1"/>
  <c r="I12" i="1"/>
  <c r="G12" i="1"/>
  <c r="E12" i="1"/>
  <c r="C12" i="1"/>
  <c r="A12" i="1"/>
  <c r="A11" i="1"/>
  <c r="C11" i="1"/>
  <c r="E11" i="1"/>
  <c r="G11" i="1"/>
  <c r="I11" i="1"/>
  <c r="K11" i="1"/>
  <c r="K10" i="1"/>
  <c r="I10" i="1"/>
  <c r="G10" i="1"/>
  <c r="E10" i="1"/>
  <c r="C10" i="1"/>
  <c r="A10" i="1"/>
  <c r="A9" i="1"/>
  <c r="C9" i="1"/>
  <c r="E9" i="1"/>
  <c r="G9" i="1"/>
  <c r="I9" i="1"/>
  <c r="K9" i="1"/>
  <c r="I8" i="1"/>
  <c r="I7" i="1"/>
  <c r="I6" i="1"/>
  <c r="I5" i="1"/>
  <c r="A1" i="8"/>
  <c r="K7" i="1"/>
  <c r="G7" i="1"/>
  <c r="K8" i="1"/>
  <c r="G8" i="1"/>
  <c r="K6" i="1"/>
  <c r="K5" i="1"/>
  <c r="G6" i="1"/>
  <c r="E8" i="1"/>
  <c r="E7" i="1"/>
  <c r="E6" i="1"/>
  <c r="C8" i="1"/>
  <c r="C7" i="1"/>
  <c r="G5" i="1"/>
  <c r="A7" i="1"/>
  <c r="A6" i="1"/>
  <c r="C6" i="1"/>
  <c r="E5" i="1"/>
  <c r="C5" i="1"/>
  <c r="A8" i="1"/>
  <c r="A5" i="1"/>
  <c r="A1" i="6"/>
  <c r="A1" i="5"/>
  <c r="A1" i="4"/>
  <c r="A1" i="3"/>
  <c r="A1" i="2"/>
</calcChain>
</file>

<file path=xl/sharedStrings.xml><?xml version="1.0" encoding="utf-8"?>
<sst xmlns="http://schemas.openxmlformats.org/spreadsheetml/2006/main" count="40060" uniqueCount="500">
  <si>
    <t>Provincie</t>
  </si>
  <si>
    <t/>
  </si>
  <si>
    <t>Groningen</t>
  </si>
  <si>
    <t>Friesland</t>
  </si>
  <si>
    <t>Drenthe</t>
  </si>
  <si>
    <t>Overijssel</t>
  </si>
  <si>
    <t>Flevoland</t>
  </si>
  <si>
    <t>Gelderland</t>
  </si>
  <si>
    <t>Noord-Holland</t>
  </si>
  <si>
    <t>Zuid-Holland</t>
  </si>
  <si>
    <t>Utrecht</t>
  </si>
  <si>
    <t>Zeeland</t>
  </si>
  <si>
    <t>Noord-Brabant</t>
  </si>
  <si>
    <t>Limburg</t>
  </si>
  <si>
    <t>Count</t>
  </si>
  <si>
    <t>%</t>
  </si>
  <si>
    <t>Weighted base</t>
  </si>
  <si>
    <t>Rustzoekers</t>
  </si>
  <si>
    <t>Stijlzoekers</t>
  </si>
  <si>
    <t>Verbindingszoekers</t>
  </si>
  <si>
    <t>Harmoniezoekers</t>
  </si>
  <si>
    <t>Plezierzoekers</t>
  </si>
  <si>
    <t>Inzichtzoekers</t>
  </si>
  <si>
    <t>Avontuurzoekers</t>
  </si>
  <si>
    <t>Even weg zijn van huis</t>
  </si>
  <si>
    <t>Samenzijn met mijn familie, vrienden, partner</t>
  </si>
  <si>
    <t>Lokale culturen en tradities ontdekken</t>
  </si>
  <si>
    <t>Behoefte aan ontspanning</t>
  </si>
  <si>
    <t>Mijzelf mentaal en fysiek uitdagen</t>
  </si>
  <si>
    <t>In contact komen met de natuur</t>
  </si>
  <si>
    <t>Sportief bezig zijn</t>
  </si>
  <si>
    <t>Een nieuwe ervaring opdoen</t>
  </si>
  <si>
    <t>Onthaasten en rust zoeken</t>
  </si>
  <si>
    <t>Meer van Nederland zien</t>
  </si>
  <si>
    <t>Behoefte aan luxe</t>
  </si>
  <si>
    <t>Het is beter voor het milieu</t>
  </si>
  <si>
    <t>Goed klimaat en niet te extreem weer</t>
  </si>
  <si>
    <t>Activiteiten ondernemen die thuis niet kunnen</t>
  </si>
  <si>
    <t>Anders, namelijk</t>
  </si>
  <si>
    <t>Q08 In welke maand bent u op vakantie geweest?</t>
  </si>
  <si>
    <t>Januari</t>
  </si>
  <si>
    <t>Februari</t>
  </si>
  <si>
    <t>Maart</t>
  </si>
  <si>
    <t>April</t>
  </si>
  <si>
    <t>Mei</t>
  </si>
  <si>
    <t>Juni</t>
  </si>
  <si>
    <t>Juli</t>
  </si>
  <si>
    <t>Augustus</t>
  </si>
  <si>
    <t>September</t>
  </si>
  <si>
    <t>Oktober</t>
  </si>
  <si>
    <t>November</t>
  </si>
  <si>
    <t>December</t>
  </si>
  <si>
    <t>Q09 Waar heeft u overnacht tijdens uw vakantie?</t>
  </si>
  <si>
    <t>in een hotel/motel</t>
  </si>
  <si>
    <t>in een bed &amp; breakfast</t>
  </si>
  <si>
    <t>op een vakantiepark in een gehuurde accommodatie (appartement, bungalow, villa)</t>
  </si>
  <si>
    <t>op een vakantiepark in eigen accommodatie (appartement, bungalow, villa)</t>
  </si>
  <si>
    <t>in een gehuurde accommodatie (appartement, bungalow, villa), niet op een vakantiepark</t>
  </si>
  <si>
    <t>in een eigen accommodatie (appartement, bungalow, villa), niet op een vakantiepark</t>
  </si>
  <si>
    <t>op een camping in een gehuurde accommodatie (stacaravan, (safari)tent, pod)</t>
  </si>
  <si>
    <t>op een camping met een eigen kampeermiddel/voertuig (tent, vouwwagen (sta)caravan, camper)</t>
  </si>
  <si>
    <t>op een boot</t>
  </si>
  <si>
    <t>in een jeugdherberg of andere groepsaccommodatie</t>
  </si>
  <si>
    <t>Anders, namelijk...</t>
  </si>
  <si>
    <t>Q10B  Lag/stond de boot/kampeermiddel op een vaste plaats?</t>
  </si>
  <si>
    <t>ja</t>
  </si>
  <si>
    <t>nee</t>
  </si>
  <si>
    <t>Q11 Welk van onderstaande vakantietypen past het beste bij uw vakantie?</t>
  </si>
  <si>
    <t>Actieve of sportieve vakantie (bijv. fiets- of wandelvakantie)</t>
  </si>
  <si>
    <t>Zon- of strandvakantie</t>
  </si>
  <si>
    <t>Stedenvakantie of citytrip</t>
  </si>
  <si>
    <t>Natuurvakantie</t>
  </si>
  <si>
    <t>Cultuurvakantie (bijv. bezoek musea of historische gebouwen, evenementen)</t>
  </si>
  <si>
    <t>Vermaak (bijv. culinaire vakantie, bezoek attractiepark, shoppen)</t>
  </si>
  <si>
    <t>Rondreis, toertocht of boottocht</t>
  </si>
  <si>
    <t>Bezoek aan familie, vrienden of kennissen</t>
  </si>
  <si>
    <t>Vakantie met familie, vrienden of kennissen</t>
  </si>
  <si>
    <t>Relaxvakantie</t>
  </si>
  <si>
    <t>Q12 Met hoeveel personen bent u, uzelf meegerekend, op vakantie geweest?</t>
  </si>
  <si>
    <t>1 persoon (alleen)</t>
  </si>
  <si>
    <t>2 personen</t>
  </si>
  <si>
    <t>3 personen</t>
  </si>
  <si>
    <t>4 personen</t>
  </si>
  <si>
    <t>5 personen</t>
  </si>
  <si>
    <t>6 personen</t>
  </si>
  <si>
    <t>7 personen</t>
  </si>
  <si>
    <t>8 personen</t>
  </si>
  <si>
    <t>Meer dan 8 personen</t>
  </si>
  <si>
    <t>Weet niet</t>
  </si>
  <si>
    <t>Q13 Met welk reisgezelschap bent u op vakantie geweest?</t>
  </si>
  <si>
    <t>Met mijn partner</t>
  </si>
  <si>
    <t>Met kind(eren) tot 5 jaar</t>
  </si>
  <si>
    <t>Met kind(eren) van 6-12 jaar</t>
  </si>
  <si>
    <t>Met kind(eren) van 13-17 jaar</t>
  </si>
  <si>
    <t>Met kind(eren) van 18+ jaar</t>
  </si>
  <si>
    <t>Met andere familieleden</t>
  </si>
  <si>
    <t>Met een vriend of vriendengroep</t>
  </si>
  <si>
    <t>Met collega(s)</t>
  </si>
  <si>
    <t>Met teamgenoten of leden van een club/vereniging</t>
  </si>
  <si>
    <t>Met studiegenoten</t>
  </si>
  <si>
    <t>Alleen op vakantie</t>
  </si>
  <si>
    <t>Partner</t>
  </si>
  <si>
    <t>Vrienden</t>
  </si>
  <si>
    <t>Familie</t>
  </si>
  <si>
    <t>Partner + Kind 6-12</t>
  </si>
  <si>
    <t>Partner + Vrienden</t>
  </si>
  <si>
    <t>Partner + Familie</t>
  </si>
  <si>
    <t>Partner + Kind 18+</t>
  </si>
  <si>
    <t>Partner + Kind 0-5</t>
  </si>
  <si>
    <t>Partner + Kind 0-5 + Kind 6-12</t>
  </si>
  <si>
    <t>Partner + Kind 13-17</t>
  </si>
  <si>
    <t>Partner + Kind 6-12 + Kind 13-17</t>
  </si>
  <si>
    <t>Kind 18+</t>
  </si>
  <si>
    <t>Kind 6-12</t>
  </si>
  <si>
    <t>Overige combinaties</t>
  </si>
  <si>
    <t>Relaxen/ontspannen</t>
  </si>
  <si>
    <t>Leuke stad(jes) of dorpen om te bezoeken</t>
  </si>
  <si>
    <t>Samenzijn met partner, familie, vrienden</t>
  </si>
  <si>
    <t>Mooie natuur ervaren</t>
  </si>
  <si>
    <t>Ruimte en rust opzoeken</t>
  </si>
  <si>
    <t>Activiteiten in de omgeving</t>
  </si>
  <si>
    <t>Lokale cultuur en unieke ervaringen beleven</t>
  </si>
  <si>
    <t>Nieuwe mensen leren kennen</t>
  </si>
  <si>
    <t>Tijd voor mezelf/mezelf beter leren kennen</t>
  </si>
  <si>
    <t>Winkelen</t>
  </si>
  <si>
    <t>Leren, educatie</t>
  </si>
  <si>
    <t>Fysieke en mentale vitaliteit/gezondheid verbeteren</t>
  </si>
  <si>
    <t>Comfort en luxe ervaren</t>
  </si>
  <si>
    <t>Anders</t>
  </si>
  <si>
    <t>Q15A Welke van de volgende aspecten waren van invloed op de keuze voor uw vakantie?</t>
  </si>
  <si>
    <t>Land</t>
  </si>
  <si>
    <t>Regio en plaats</t>
  </si>
  <si>
    <t>Type accommodatie</t>
  </si>
  <si>
    <t>Type vervoer naar vakantiebestemming</t>
  </si>
  <si>
    <t>Activiteiten op de vakantiebestemming</t>
  </si>
  <si>
    <t>Faciliteiten op de vakantiebestemming</t>
  </si>
  <si>
    <t>Reisperiode en vertrekdatum</t>
  </si>
  <si>
    <t>Kosten reis en verblijf</t>
  </si>
  <si>
    <t>Prijs/kwaliteit van aanbieder</t>
  </si>
  <si>
    <t>Reisafstand/bereikbaarheid</t>
  </si>
  <si>
    <t>Drukte/rust op vakantielocatie</t>
  </si>
  <si>
    <t>Q17A Welke van onderstaande aspecten speelden een rol bij de keuze voor de regio van uw vakantie</t>
  </si>
  <si>
    <t>Reistijd</t>
  </si>
  <si>
    <t>Goed bereikbaar met auto</t>
  </si>
  <si>
    <t>Goed bereikbaar met het OV</t>
  </si>
  <si>
    <t>Mooie natuur (bossen, duinen, meren, heide)</t>
  </si>
  <si>
    <t>Aanbod aan bezienswaardigheden (bijv. monumenten, mooie dorpjes, uitzichtpunten)</t>
  </si>
  <si>
    <t>Aanbod attractieparken, speeltuinen, dierentuinen</t>
  </si>
  <si>
    <t>Wellness en ontspanningsmogelijkheden</t>
  </si>
  <si>
    <t>Aanbod voor sport- en wateractiviteiten (bijv. zwemmen, varen, suppen)</t>
  </si>
  <si>
    <t>Aanbod aan culturele activiteiten (musea, theater, bioscoop)</t>
  </si>
  <si>
    <t>Aanbod aan restaurants</t>
  </si>
  <si>
    <t>Aanbod aan winkels</t>
  </si>
  <si>
    <t>Wandelmogelijkheden</t>
  </si>
  <si>
    <t>Fietsmogelijkheden</t>
  </si>
  <si>
    <t>Bruisend nachtleven (cafés, bars, clubs)</t>
  </si>
  <si>
    <t>Rustig en veel ruimte</t>
  </si>
  <si>
    <t>Gunstig weer</t>
  </si>
  <si>
    <t>Lokale tradities en evenementen (festival, (kerst)markt)</t>
  </si>
  <si>
    <t>Kindvriendelijk</t>
  </si>
  <si>
    <t>Anders, namelijk…</t>
  </si>
  <si>
    <t>Q17B Welk aspect was het belangrijkst bij de keuze voor de regio van uw vakantie?</t>
  </si>
  <si>
    <t>^f('Q17A_19_Other')^</t>
  </si>
  <si>
    <t>Q18A Heeft u nog andere vakantieplekken/locaties overwogen voor deze vakantie?</t>
  </si>
  <si>
    <t>Q18B In welke provincie ligt deze andere vakantieplek die u heeft overwogen?</t>
  </si>
  <si>
    <t>In het buitenland</t>
  </si>
  <si>
    <t>Q18C Waarom heeft u niet voor deze vakantieplaats/locatie gekozen?</t>
  </si>
  <si>
    <t>Te lange reis, afstand te groot</t>
  </si>
  <si>
    <t>Minder aantrekkelijke weersomstandigheden</t>
  </si>
  <si>
    <t>Minder geschikt aanbod culturele activiteiten (musea, theater)</t>
  </si>
  <si>
    <t>Slecht bereikbaar of afgelegen</t>
  </si>
  <si>
    <t>Prijzen zijn hoger</t>
  </si>
  <si>
    <t>Geen goede wandelmogelijkheden</t>
  </si>
  <si>
    <t>Geen goede fietsmogelijkheden</t>
  </si>
  <si>
    <t>Geen bruisend nachtleven (cafés, bars, clubs)</t>
  </si>
  <si>
    <t>Minder aanbod horecagelegenheden</t>
  </si>
  <si>
    <t>Minder aanbod aan winkels</t>
  </si>
  <si>
    <t>Minder aanbod bezienswaardigheden (mooie monumenten, dorpjes)</t>
  </si>
  <si>
    <t>Minder mooie natuur</t>
  </si>
  <si>
    <t>Te druk</t>
  </si>
  <si>
    <t>Te weinig andere attracties in de nabije omgeving (dierentuin, attractiepark)</t>
  </si>
  <si>
    <t>Niet kindvriendelijk</t>
  </si>
  <si>
    <t>Onvoldoende sport- en/of wateractiviteiten</t>
  </si>
  <si>
    <t>Niet genoeg lokale evenementen</t>
  </si>
  <si>
    <t>Geen specifieke reden</t>
  </si>
  <si>
    <t>Q19A Welke van onderstaande aspecten speelden een rol bij de keuze voor deze specifieke accommodatie voor uw vakantie</t>
  </si>
  <si>
    <t>Ligging/directe omgeving (bijv. in bos, stadscentrum, bij een attractie)</t>
  </si>
  <si>
    <t>Rust en privacy (bijv. vrijstaand of rustige campingplek)</t>
  </si>
  <si>
    <t>Betaalbaar</t>
  </si>
  <si>
    <t>Faciliteiten in en om de accommodatie (bijv. restaurant, wellness, zwembad)</t>
  </si>
  <si>
    <t>Goede prijs-kwaliteitverhouding</t>
  </si>
  <si>
    <t>Gratis annuleren of flexibele boekingsvoorwaarden</t>
  </si>
  <si>
    <t>Huisdiervriendelijk</t>
  </si>
  <si>
    <t>Toegankelijk voor mindervaliden</t>
  </si>
  <si>
    <t>Duurzame accommodatie (bijv. milieuvriendelijk, groene energie, minder plastic)</t>
  </si>
  <si>
    <t>Goed bereikbaar met auto en/of OV</t>
  </si>
  <si>
    <t>De luxe en het comfort</t>
  </si>
  <si>
    <t>Betrouwbare verhuurder</t>
  </si>
  <si>
    <t>Mogelijkheid tot zelf koken of eigen keuken</t>
  </si>
  <si>
    <t>Culturele of historische waarde (bijv. authentiek gebouw, historische locatie)</t>
  </si>
  <si>
    <t>Q19B Welk aspect was het meest belangrijk bij de keuze voor de accommodatie van uw vakantie</t>
  </si>
  <si>
    <t>^f('Q19A_16_Other')^</t>
  </si>
  <si>
    <t>Q20B Wat zijn voor u normaal gesproken redenen om juist niet voor een accommodatie te kiezen?</t>
  </si>
  <si>
    <t>Te duur</t>
  </si>
  <si>
    <t>Slechte prijs/kwaliteitverhouding</t>
  </si>
  <si>
    <t>Niet beschikbaar</t>
  </si>
  <si>
    <t>Niet duurzaam genoeg (bijv. milieuvriendelijk, groene energie, minder plastic)</t>
  </si>
  <si>
    <t>Te druk of toeristisch</t>
  </si>
  <si>
    <t>Slechte beoordelingen</t>
  </si>
  <si>
    <t>Minder goede locatie en ligging</t>
  </si>
  <si>
    <t>Minder goede faciliteiten (bijv. zwembad of wellness)</t>
  </si>
  <si>
    <t>Huisdieren niet welkom</t>
  </si>
  <si>
    <t>Niet toegankelijk voor mindervaliden</t>
  </si>
  <si>
    <t>Geen prettige betalingsvoorwaarden</t>
  </si>
  <si>
    <t>Te weinig luxe en comfort</t>
  </si>
  <si>
    <t>Slecht bereikbaar met de auto</t>
  </si>
  <si>
    <t>Slecht bereikbaar met het OV</t>
  </si>
  <si>
    <t>Minder bekend mee</t>
  </si>
  <si>
    <t>Geen mogelijkheid tot zelf koken of eigen keuken</t>
  </si>
  <si>
    <t>Weinig culturele of historische waarde van de accommodatie</t>
  </si>
  <si>
    <t>Geen flexibele annuleringsvoorwaarden</t>
  </si>
  <si>
    <t>Te weinig rust en privacy</t>
  </si>
  <si>
    <t>Q21A Welke van onderstaande aspecten speelden een rol bij de keuze voor de reisperiode/vertrekdatum van uw vakantie</t>
  </si>
  <si>
    <t>Beschikbaarheid reisgezelschap (bijv. door schoolvakantie, werkrooster)</t>
  </si>
  <si>
    <t>Beschikbaarheid accommodatie</t>
  </si>
  <si>
    <t>Beschikbaarheid van activiteiten</t>
  </si>
  <si>
    <t>Geschikt seizoen/temperatuur</t>
  </si>
  <si>
    <t>Een evenement/festival op de vakantiebestemming</t>
  </si>
  <si>
    <t>Een speciale dag (verjaardag, jubileum, etc.)</t>
  </si>
  <si>
    <t>Lager prijsniveau of speciale aanbieding</t>
  </si>
  <si>
    <t>Buiten het hoogseizoen</t>
  </si>
  <si>
    <t>Minder drukte</t>
  </si>
  <si>
    <t>Anders, namelijk …</t>
  </si>
  <si>
    <t>Q21B Welk aspect was het belangrijkst bij de keuze voor de reisperiode van uw vakantie ?</t>
  </si>
  <si>
    <t>^f('Q21A_10_Other')^</t>
  </si>
  <si>
    <t>Q22_1  Hoe belangrijk was duurzaamheid bij de keuze van  - de regio</t>
  </si>
  <si>
    <t>1 - Heel onbelangrijk</t>
  </si>
  <si>
    <t>2</t>
  </si>
  <si>
    <t>3</t>
  </si>
  <si>
    <t>4</t>
  </si>
  <si>
    <t>5 - Heel belangrijk</t>
  </si>
  <si>
    <t>Bottom 2 - (Heel) onbelangrijk</t>
  </si>
  <si>
    <t>Top 2 - (Heel) belangrijk</t>
  </si>
  <si>
    <t>Q22_2 Hoe belangrijk was duurzaamheid bij de keuze van - de accommodatie</t>
  </si>
  <si>
    <t>Q22_3 Hoe belangrijk was duurzaamheid bij de keuze van - het vervoer</t>
  </si>
  <si>
    <t>Q22_4 Hoe belangrijk was duurzaamheid bij de keuze van - de reisperiode/vertrekdatum</t>
  </si>
  <si>
    <t>Q22_5 Hoe belangrijk was duurzaamheid bij de keuze van - de ondernomen activiteiten (wandelen, fietsen, etc)</t>
  </si>
  <si>
    <t>Q23 In hoeverre speelt duurzaamheid bij u een rol bij het kiezen voor een vakantie in Nederland in het algemeen?</t>
  </si>
  <si>
    <t>Dat is de belangrijkste reden voor het kiezen van Nederland als vakantiebestemming</t>
  </si>
  <si>
    <t>Dat speelt mee, maar is niet de belangrijkste reden</t>
  </si>
  <si>
    <t>Dat is voor mij geen reden voor het kiezen van Nederland als vakantiebestemming</t>
  </si>
  <si>
    <t>Q25A Welke inspiratie- of informatiebronnen heeft u gebruikt bij de keuze voor de vakantie?</t>
  </si>
  <si>
    <t>Website met beoordelingen van andere reizigers (zoals Zoover, Tripadvisor, etc.)</t>
  </si>
  <si>
    <t>Zoekmachine (bijv. google)</t>
  </si>
  <si>
    <t>Online boekingsplatform (zoals Airbnb, Booking.com. Expedia etc.)</t>
  </si>
  <si>
    <t>(Website/app van) reisbureau / touroperator</t>
  </si>
  <si>
    <t>Youtube</t>
  </si>
  <si>
    <t>Instagram</t>
  </si>
  <si>
    <t>TikTok</t>
  </si>
  <si>
    <t>Facebook</t>
  </si>
  <si>
    <t>Informatiewebsite van de streek/regio</t>
  </si>
  <si>
    <t>Website van accommodatieverschaffer</t>
  </si>
  <si>
    <t>Reisblog/-vlog</t>
  </si>
  <si>
    <t>Vrienden/familie/kennissen/collega's</t>
  </si>
  <si>
    <t>Artikel in tijdschrift, krant</t>
  </si>
  <si>
    <t>AI/ChatGPT/Copilot</t>
  </si>
  <si>
    <t>Uit ervaring/reeds bekend</t>
  </si>
  <si>
    <t>Anders namelijk...</t>
  </si>
  <si>
    <t>Geen bronnen geraadpleegd</t>
  </si>
  <si>
    <t>AI/ ChatGPT/Copilot</t>
  </si>
  <si>
    <t>^f('Q25A_16_Other')^</t>
  </si>
  <si>
    <t>Q26A Welke inspiratie- of informatiebronnen heeft u gebruikt tijdens uw vakantie?</t>
  </si>
  <si>
    <t>Adviezen van andere vakantiegangers</t>
  </si>
  <si>
    <t>Adviezen van verhuurder</t>
  </si>
  <si>
    <t>Geen bronnen geraadpleegd tijdens het verblijf</t>
  </si>
  <si>
    <t>^f('Q26A_18_Other')^</t>
  </si>
  <si>
    <t>Bezoek aan stad en/of dorp</t>
  </si>
  <si>
    <t>Bezoek natuurgebied/bos/hei</t>
  </si>
  <si>
    <t>Bezoek strand/duinen</t>
  </si>
  <si>
    <t>Bezoek stadspark</t>
  </si>
  <si>
    <t>Shoppen/winkelen</t>
  </si>
  <si>
    <t>Uit eten (ontbijt/lunchen/dineren in een restaurant/brasserie/eetcafé)</t>
  </si>
  <si>
    <t>Op terras zitten</t>
  </si>
  <si>
    <t>Uitgaan (café, bar, club)</t>
  </si>
  <si>
    <t>Recreatief fietsen</t>
  </si>
  <si>
    <t>Mountainbiken/sportief fietsen</t>
  </si>
  <si>
    <t>Wandelen in de natuur</t>
  </si>
  <si>
    <t>Stadswandeling</t>
  </si>
  <si>
    <t>Zwemmen</t>
  </si>
  <si>
    <t>Watersport (zeilen, surfen, kitesurfen, kanoën, etc.)</t>
  </si>
  <si>
    <t>Tocht met rondvaartboot</t>
  </si>
  <si>
    <t>Bezoek attractiepark</t>
  </si>
  <si>
    <t>Bezoek dierentuin/safaripark</t>
  </si>
  <si>
    <t>Bezoek beauty &amp; wellness faciliteiten</t>
  </si>
  <si>
    <t>Bezoek (sport)evenement</t>
  </si>
  <si>
    <t>Bezoek festival/concert</t>
  </si>
  <si>
    <t>Bezoek markten/braderieën (wekelijkse markt, kaasmarkt, etc.)</t>
  </si>
  <si>
    <t>Bezoek museum/tentoonstelling</t>
  </si>
  <si>
    <t>Bezoek bezienswaardige/historische gebouwen/locaties</t>
  </si>
  <si>
    <t>Bezoek UNESCO Werelderfgoed</t>
  </si>
  <si>
    <t>Bezoek theater/schouwburg/bioscoop</t>
  </si>
  <si>
    <t>Spelactiviteiten zoals escaperoom/karten/klimbos</t>
  </si>
  <si>
    <t>Anders, namelijk;</t>
  </si>
  <si>
    <t>Geen van deze</t>
  </si>
  <si>
    <t>Q28 Wat was de leukste activiteit die u heeft ondernomen tijdens uw vakantie?</t>
  </si>
  <si>
    <t>^f('Q27_1_27_Other')^</t>
  </si>
  <si>
    <t>Voorafgaand aan de vakantie</t>
  </si>
  <si>
    <t>Tijdens de vakantie, maar niet op de dag dat de activiteit plaatsvond</t>
  </si>
  <si>
    <t>Spontaan, op de dag dat de activiteit plaatsvond</t>
  </si>
  <si>
    <t>Q30_1 Waardering activiteiten - Bezoek aan stad en/of dorp</t>
  </si>
  <si>
    <t>Bottom 2 - (Zeer) ontevreden</t>
  </si>
  <si>
    <t>Top 2 - (Zeer) tevreden</t>
  </si>
  <si>
    <t>Mean</t>
  </si>
  <si>
    <t>Watersport (zeilen, surfen, kitesurfen, kanoën etc.)</t>
  </si>
  <si>
    <t>Nee, geen activiteiten gemist</t>
  </si>
  <si>
    <t>Q34 Hoe waarschijnlijk is het dat u uw vakantiebestemming  zult aanbevelen aan vrienden, kennissen en/of collega’s?</t>
  </si>
  <si>
    <t>0 - Zeker niet</t>
  </si>
  <si>
    <t>1</t>
  </si>
  <si>
    <t>5</t>
  </si>
  <si>
    <t>6</t>
  </si>
  <si>
    <t>7</t>
  </si>
  <si>
    <t>8</t>
  </si>
  <si>
    <t>9</t>
  </si>
  <si>
    <t>10 - Zeker wel</t>
  </si>
  <si>
    <t>Q36 Bent u van plan om nog eens op vakantie te gaan naar ^Vakantiebestemming^?</t>
  </si>
  <si>
    <t>Zeker niet</t>
  </si>
  <si>
    <t>Waarschijnlijk niet</t>
  </si>
  <si>
    <t>Misschien wel, misschien niet</t>
  </si>
  <si>
    <t>Waarschijnlijk wel</t>
  </si>
  <si>
    <t>Zeker wel</t>
  </si>
  <si>
    <t>Bottom 2 - (Zeker of waarschijnlijk) niet</t>
  </si>
  <si>
    <t>Top 2 - (Zeker of waarschijnlijk) wel</t>
  </si>
  <si>
    <t>Zeer ontevreden</t>
  </si>
  <si>
    <t>Ontevreden</t>
  </si>
  <si>
    <t>Niet tevreden/niet ontevreden</t>
  </si>
  <si>
    <t>Tevreden</t>
  </si>
  <si>
    <t>Zeer tevreden</t>
  </si>
  <si>
    <t>Weet ik niet/niet van toepassing</t>
  </si>
  <si>
    <t>Ja, de vakantie heeft aan mijn verwachtingen voldaan</t>
  </si>
  <si>
    <t>Nee, de vakantie heeft niet aan mijn verwachtingen voldaan</t>
  </si>
  <si>
    <t>Weet ik niet</t>
  </si>
  <si>
    <t>1 - Past helemaal niet bij mij</t>
  </si>
  <si>
    <t>5 - Past heel goed bij mij</t>
  </si>
  <si>
    <t>Bottom 2 - Past (helemaal) niet bij mij</t>
  </si>
  <si>
    <t>Top 2 - Past (heel) goed bij mij</t>
  </si>
  <si>
    <t>Geslacht</t>
  </si>
  <si>
    <t>Man</t>
  </si>
  <si>
    <t>Vrouw</t>
  </si>
  <si>
    <t>Andere</t>
  </si>
  <si>
    <t>Leeftijdscategorie</t>
  </si>
  <si>
    <t>15 t\m 24 jaar</t>
  </si>
  <si>
    <t>25 t\m 34 jaar</t>
  </si>
  <si>
    <t>35 t\m 44 jaar</t>
  </si>
  <si>
    <t>45 t\m 54 jaar</t>
  </si>
  <si>
    <t>55 t\m 64 jaar</t>
  </si>
  <si>
    <t>65 t\m 74 jaar</t>
  </si>
  <si>
    <t>75 jaar en ouder</t>
  </si>
  <si>
    <t>Hoogst gevolgde opleiding</t>
  </si>
  <si>
    <t>Opleiding: Laag</t>
  </si>
  <si>
    <t>Opleiding: Midden</t>
  </si>
  <si>
    <t>Opleiding: Hoog</t>
  </si>
  <si>
    <t>Opleiding: Weet niet/wil niet zeggen</t>
  </si>
  <si>
    <t>Nielsen-indeling CBS</t>
  </si>
  <si>
    <t>Drie grote gemeenten (Amsterdam, Rotterdam, Den Haag)</t>
  </si>
  <si>
    <t>West (Utrecht, Noord-Holland, Zuid-Holland excl. drie grote gemeenten en randgemeenten)</t>
  </si>
  <si>
    <t>Noord (Groningen, Friesland, Drenthe)</t>
  </si>
  <si>
    <t>Oost (Overijssel, Gelderland, Flevoland)</t>
  </si>
  <si>
    <t>Zuid (Zeeland, Noord-Brabant, Limburg)</t>
  </si>
  <si>
    <t>Randgemeenten (Amstelveen, Diemen, Landsmeer, Ouder-Amstel, Ridderkerk, Barendrecht, Albrandwaard, Krimpen a\d IJssel, C</t>
  </si>
  <si>
    <t>Provincie woon</t>
  </si>
  <si>
    <t>Stedelijkheid (Gemeenteniveau)</t>
  </si>
  <si>
    <t>Zeer sterk (&gt;=2500 omgevingsadressen\km²)</t>
  </si>
  <si>
    <t>Sterk (1500 tot 2500 omgevingsadressen\km²)</t>
  </si>
  <si>
    <t>Matig (1000 tot 1500 omgevingsadressen\km²)</t>
  </si>
  <si>
    <t>Weinig (500 tot 1000 omgevingsadressen\km²)</t>
  </si>
  <si>
    <t>Niet (&lt;500 omgevingsadressen\km²)</t>
  </si>
  <si>
    <t>Grootte huishouden</t>
  </si>
  <si>
    <t>6 of meer</t>
  </si>
  <si>
    <t>Sociale Klasse</t>
  </si>
  <si>
    <t>Hoog</t>
  </si>
  <si>
    <t>Laag</t>
  </si>
  <si>
    <t>Bruto jaarinkomen huishouden</t>
  </si>
  <si>
    <t>Minimum (&lt; € 14.100)</t>
  </si>
  <si>
    <t>Beneden modaal (€ 14.100 - € 29.500)</t>
  </si>
  <si>
    <t>Modaal (€ 29.500 - € 43.500), inclusief negatief inkomen</t>
  </si>
  <si>
    <t>1-2x Modaal (€ 43.500 - € 73.000)</t>
  </si>
  <si>
    <t>2x Modaal (€ 73.000 - € 87.100)</t>
  </si>
  <si>
    <t>Meer dan 2x modaal (&gt;= € 87.100)</t>
  </si>
  <si>
    <t>Weet echt niet \ wil echt niet zeggen</t>
  </si>
  <si>
    <t>Q1 (jan/feb/mrt)</t>
  </si>
  <si>
    <t>Q2 (apr/mei/jun)</t>
  </si>
  <si>
    <t>Q3 (jul/aug/sep)</t>
  </si>
  <si>
    <t>Q4 (okt/nov/dec)</t>
  </si>
  <si>
    <t>Index</t>
  </si>
  <si>
    <t>% is significant lager dan het totaal (NL)</t>
  </si>
  <si>
    <t>% is significant hoger dan het totaal (NL)</t>
  </si>
  <si>
    <t>*</t>
  </si>
  <si>
    <t>Leefstijlen</t>
  </si>
  <si>
    <t>Accommodatietype</t>
  </si>
  <si>
    <t>Socio-Demo</t>
  </si>
  <si>
    <t>Seizoenen</t>
  </si>
  <si>
    <r>
      <rPr>
        <b/>
        <sz val="9"/>
        <color theme="1"/>
        <rFont val="Century Gothic"/>
        <family val="2"/>
      </rPr>
      <t>Let op:</t>
    </r>
    <r>
      <rPr>
        <sz val="9"/>
        <color theme="1"/>
        <rFont val="Century Gothic"/>
        <family val="2"/>
      </rPr>
      <t xml:space="preserve">
Het jaarlijkse CBS Vakantieonderzoek gaat ook over binnenlandse vakanties, maar meet andere onderwerpen, zoals aantallen vakanties per provincie, aantallen gasten, de verblijfsduur, gebruikte vervoersmiddelen en bestedingen. </t>
    </r>
  </si>
  <si>
    <t xml:space="preserve">Via deze link </t>
  </si>
  <si>
    <t>basis is lager dan n=30. LET OP!</t>
  </si>
  <si>
    <r>
      <rPr>
        <b/>
        <sz val="9"/>
        <color rgb="FF3F3F3F"/>
        <rFont val="Century Gothic"/>
        <family val="2"/>
      </rPr>
      <t>Totaal NL</t>
    </r>
    <r>
      <rPr>
        <sz val="9"/>
        <color rgb="FF3F3F3F"/>
        <rFont val="Century Gothic"/>
        <family val="2"/>
      </rPr>
      <t xml:space="preserve">
</t>
    </r>
    <r>
      <rPr>
        <i/>
        <sz val="8"/>
        <color rgb="FF3F3F3F"/>
        <rFont val="Century Gothic"/>
        <family val="2"/>
      </rPr>
      <t>(ongewogen)</t>
    </r>
  </si>
  <si>
    <r>
      <rPr>
        <b/>
        <sz val="9"/>
        <color rgb="FF3F3F3F"/>
        <rFont val="Century Gothic"/>
        <family val="2"/>
      </rPr>
      <t>Totaal NL</t>
    </r>
    <r>
      <rPr>
        <sz val="9"/>
        <color rgb="FF3F3F3F"/>
        <rFont val="Century Gothic"/>
        <family val="2"/>
      </rPr>
      <t xml:space="preserve">
</t>
    </r>
    <r>
      <rPr>
        <i/>
        <sz val="8"/>
        <color rgb="FF3F3F3F"/>
        <rFont val="Century Gothic"/>
        <family val="2"/>
      </rPr>
      <t>(gewogen)</t>
    </r>
  </si>
  <si>
    <t>Totaal</t>
  </si>
  <si>
    <t>Q03 Wat is voor u de belangrijkste reden om op vakantie te gaan in Nederland?</t>
  </si>
  <si>
    <t>Q13_SC Met welk reisgezelschap bent u op vakantie geweest ? (Samenvatting van Q12 en Q13, met een indeling op basis van de meest voorkomende combinaties)</t>
  </si>
  <si>
    <t>Q25B Welke informatiebron was het meest waardevol bij de keuze voor de vakantie, voordat u op vakantie ging?</t>
  </si>
  <si>
    <t>Q26B Welke informatiebron was het meest waardevol tijdens uw vakantie?</t>
  </si>
  <si>
    <t>Q27_1 Welke activiteiten heeft u ondernomen tijdens uw vakantie?</t>
  </si>
  <si>
    <t>Q29_1 Kunt u nu per activiteit aangeven wanneer u deze activiteit heeft gepland? - Bezoek aan stad en/of dorp</t>
  </si>
  <si>
    <t>Q29_2 Kunt u nu per activiteit aangeven wanneer u deze activiteit heeft gepland? - Bezoek natuurgebied/bos/hei</t>
  </si>
  <si>
    <t>Q29_3 Kunt u nu per activiteit aangeven wanneer u deze activiteit heeft gepland? - Bezoek strand/duinen</t>
  </si>
  <si>
    <t>Q29_4 Kunt u nu per activiteit aangeven wanneer u deze activiteit heeft gepland? - Bezoek stadspark</t>
  </si>
  <si>
    <t>Q29_5 Kunt u nu per activiteit aangeven wanneer u deze activiteit heeft gepland? - Shoppen/winkelen</t>
  </si>
  <si>
    <t>Q29_6 Kunt u nu per activiteit aangeven wanneer u deze activiteit heeft gepland? - Uit eten (ontbijt/lunchen/dineren in een restaurant/brasserie/eetcafé)</t>
  </si>
  <si>
    <t>Q29_7 Kunt u nu per activiteit aangeven wanneer u deze activiteit heeft gepland? - Op terras zitten</t>
  </si>
  <si>
    <t>Q29_8 Kunt u nu per activiteit aangeven wanneer u deze activiteit heeft gepland? - Uitgaan (café, bar, club)</t>
  </si>
  <si>
    <t>Q29_9 Kunt u nu per activiteit aangeven wanneer u deze activiteit heeft gepland? - Recreatief fietsen</t>
  </si>
  <si>
    <t>Q29_10 Kunt u nu per activiteit aangeven wanneer u deze activiteit heeft gepland?- Mountainbiken/sportief fietsen</t>
  </si>
  <si>
    <t>Q29_11 Kunt u nu per activiteit aangeven wanneer u deze activiteit heeft gepland? - Wandelen in de natuur</t>
  </si>
  <si>
    <t>Q29_12 Kunt u nu per activiteit aangeven wanneer u deze activiteit heeft gepland? - Stadswandeling</t>
  </si>
  <si>
    <t>Q29_13 Kunt u nu per activiteit aangeven wanneer u deze activiteit heeft gepland? - Zwemmen</t>
  </si>
  <si>
    <t>Q29_14 Kunt u nu per activiteit aangeven wanneer u deze activiteit heeft gepland? - Watersport (zeilen, surfen, kitesurfen, kanoën, etc.)</t>
  </si>
  <si>
    <t>Q29_15 Kunt u nu per activiteit aangeven wanneer u deze activiteit heeft gepland?- Tocht met rondvaartboot</t>
  </si>
  <si>
    <t>Q29_16 Kunt u nu per activiteit aangeven wanneer u deze activiteit heeft gepland? - Bezoek attractiepark</t>
  </si>
  <si>
    <t>Q29_17 Kunt u nu per activiteit aangeven wanneer u deze activiteit heeft gepland? - Bezoek dierentuin/safaripark</t>
  </si>
  <si>
    <t>Q29_18 Kunt u nu per activiteit aangeven wanneer u deze activiteit heeft gepland? - Bezoek beauty &amp; wellness faciliteiten</t>
  </si>
  <si>
    <t>Q29_19 Kunt u nu per activiteit aangeven wanneer u deze activiteit heeft gepland? - Bezoek (sport)evenement</t>
  </si>
  <si>
    <t>Q29_20 Kunt u nu per activiteit aangeven wanneer u deze activiteit heeft gepland? - Bezoek festival/concert</t>
  </si>
  <si>
    <t>Q29_21 Kunt u nu per activiteit aangeven wanneer u deze activiteit heeft gepland? - Bezoek markten/braderieën (wekelijkse markt, kaasmarkt, etc.)</t>
  </si>
  <si>
    <t>Q29_22 Kunt u nu per activiteit aangeven wanneer u deze activiteit heeft gepland? - Bezoek museum/tentoonstelling</t>
  </si>
  <si>
    <t>Q29_23 Kunt u nu per activiteit aangeven wanneer u deze activiteit heeft gepland? - Bezoek bezienswaardige/historische gebouwen/locaties</t>
  </si>
  <si>
    <t>Q29_24 Kunt u nu per activiteit aangeven wanneer u deze activiteit heeft gepland? - Bezoek UNESCO Werelderfgoed</t>
  </si>
  <si>
    <t>Q29_25 Kunt u nu per activiteit aangeven wanneer u deze activiteit heeft gepland? - Bezoek theater/schouwburg/bioscoop</t>
  </si>
  <si>
    <t>Q29_26 Kunt u nu per activiteit aangeven wanneer u deze activiteit heeft gepland? - Spelactiviteiten zoals escaperoom/karten/klimbos</t>
  </si>
  <si>
    <t>Q29_27O Kunt u nu per activiteit aangeven wanneer u deze activiteit heeft gepland? - ^f('Q27_1_27_Other')^</t>
  </si>
  <si>
    <t>Q30_2 Hoe tevreden of ontevreden bent u over de mogelijkheden om onderstaande activiteiten in (de buurt van)  uw\ vakantiebestemming te ondernemen? - Bezoek natuurgebied/bos/hei</t>
  </si>
  <si>
    <t>Q30_3 Hoe tevreden of ontevreden bent u over de mogelijkheden om onderstaande activiteiten in (de buurt van)  uw\ vakantiebestemming te ondernemen? - Bezoek strand/duinen</t>
  </si>
  <si>
    <t>Q30_4 Hoe tevreden of ontevreden bent u over de mogelijkheden om onderstaande activiteiten in (de buurt van)  uw\ vakantiebestemming te ondernemen? - Bezoek stadspark</t>
  </si>
  <si>
    <t>Q30_5 Hoe tevreden of ontevreden bent u over de mogelijkheden om onderstaande activiteiten in (de buurt van)  uw\ vakantiebestemming te ondernemen? - Shoppen/winkelen</t>
  </si>
  <si>
    <t>Q30_6 Hoe tevreden of ontevreden bent u over de mogelijkheden om onderstaande activiteiten in (de buurt van)  uw\ vakantiebestemming te ondernemen? - Uit eten (ontbijt/lunchen/dineren in een restaurant/brasserie/eetcafé)</t>
  </si>
  <si>
    <t>Q30_7 Hoe tevreden of ontevreden bent u over de mogelijkheden om onderstaande activiteiten in (de buurt van)  uw\ vakantiebestemming te ondernemen? - Op terras zitten</t>
  </si>
  <si>
    <t>Q30_8 Hoe tevreden of ontevreden bent u over de mogelijkheden om onderstaande activiteiten in (de buurt van)  uw\ vakantiebestemming te ondernemen? - Uitgaan (café, bar, club)</t>
  </si>
  <si>
    <t>Q30_9 Hoe tevreden of ontevreden bent u over de mogelijkheden om onderstaande activiteiten in (de buurt van)  uw\ vakantiebestemming te ondernemen? - Recreatief fietsen</t>
  </si>
  <si>
    <t>Q30_10 Hoe tevreden of ontevreden bent u over de mogelijkheden om onderstaande activiteiten in (de buurt van)  uw\ vakantiebestemming te ondernemen? - Mountainbiken/sportief fietsen</t>
  </si>
  <si>
    <t>Q30_11 Hoe tevreden of ontevreden bent u over de mogelijkheden om onderstaande activiteiten in (de buurt van)  uw\ vakantiebestemming te ondernemen? - Wandelen in de natuur</t>
  </si>
  <si>
    <t>Q30_12 Hoe tevreden of ontevreden bent u over de mogelijkheden om onderstaande activiteiten in (de buurt van)  uw\ vakantiebestemming te ondernemen? - Stadswandeling</t>
  </si>
  <si>
    <t>Q30_13 Hoe tevreden of ontevreden bent u over de mogelijkheden om onderstaande activiteiten in (de buurt van)  uw\ vakantiebestemming te ondernemen? - Zwemmen</t>
  </si>
  <si>
    <t>Q30_14 Hoe tevreden of ontevreden bent u over de mogelijkheden om onderstaande activiteiten in (de buurt van)  uw\ vakantiebestemming te ondernemen? - Watersport (zeilen, surfen, kitesurfen, kanoën, etc.)</t>
  </si>
  <si>
    <t>Q30_15 Hoe tevreden of ontevreden bent u over de mogelijkheden om onderstaande activiteiten in (de buurt van)  uw\ vakantiebestemming te ondernemen? - Tocht met rondvaartboot</t>
  </si>
  <si>
    <t>Q30_16 Hoe tevreden of ontevreden bent u over de mogelijkheden om onderstaande activiteiten in (de buurt van)  uw\ vakantiebestemming te ondernemen? - Bezoek attractiepark</t>
  </si>
  <si>
    <t>Q30_17 Hoe tevreden of ontevreden bent u over de mogelijkheden om onderstaande activiteiten in (de buurt van)  uw\ vakantiebestemming te ondernemen? - Bezoek dierentuin/safaripark</t>
  </si>
  <si>
    <t>Q30_18 Hoe tevreden of ontevreden bent u over de mogelijkheden om onderstaande activiteiten in (de buurt van)  uw\ vakantiebestemming te ondernemen? - Bezoek beauty &amp; wellness faciliteiten</t>
  </si>
  <si>
    <t>Q30_19 Hoe tevreden of ontevreden bent u over de mogelijkheden om onderstaande activiteiten in (de buurt van)  uw\ vakantiebestemming te ondernemen? - Bezoek (sport)evenement</t>
  </si>
  <si>
    <t>Q30_20 Hoe tevreden of ontevreden bent u over de mogelijkheden om onderstaande activiteiten in (de buurt van)  uw\ vakantiebestemming te ondernemen? - Bezoek festival/concert</t>
  </si>
  <si>
    <t>Q30_21 Hoe tevreden of ontevreden bent u over de mogelijkheden om onderstaande activiteiten in (de buurt van)  uw\ vakantiebestemming te ondernemen? - Bezoek markten/braderieën (wekelijkse markt, kaasmarkt, etc.)</t>
  </si>
  <si>
    <t>Q30_22 Hoe tevreden of ontevreden bent u over de mogelijkheden om onderstaande activiteiten in (de buurt van)  uw\ vakantiebestemming te ondernemen? - Bezoek museum/tentoonstelling</t>
  </si>
  <si>
    <t>Q30_23 Hoe tevreden of ontevreden bent u over de mogelijkheden om onderstaande activiteiten in (de buurt van)  uw\ vakantiebestemming te ondernemen? - Bezoek bezienswaardige/historische gebouwen/locaties</t>
  </si>
  <si>
    <t>Q30_24 Hoe tevreden of ontevreden bent u over de mogelijkheden om onderstaande activiteiten in (de buurt van)  uw\ vakantiebestemming te ondernemen? - Bezoek UNESCO Werelderfgoed</t>
  </si>
  <si>
    <t>Q30_25 Hoe tevreden of ontevreden bent u over de mogelijkheden om onderstaande activiteiten in (de buurt van)  uw\ vakantiebestemming te ondernemen? - Bezoek theater/schouwburg/bioscoop</t>
  </si>
  <si>
    <t>Q30_26 Hoe tevreden of ontevreden bent u over de mogelijkheden om onderstaande activiteiten in (de buurt van)  uw\ vakantiebestemming te ondernemen? - Spelactiviteiten zoals escaperoom/karten/klimbos</t>
  </si>
  <si>
    <t>Q30_27O Hoe tevreden of ontevreden bent u over de mogelijkheden om onderstaande activiteiten in (de buurt van)  uw\ vakantiebestemming te ondernemen? - ^f('Q27_1_27_Other')^</t>
  </si>
  <si>
    <t>Q32 Zijn er ook activiteiten die u gemist heeft? Dus activiteiten die u graag had willen doen, maar die niet beschikbaar/aanwezig waren tijdens uw vakantie?</t>
  </si>
  <si>
    <t>Q38_1 Hoe tevreden bent u over de volgende aspecten met betrekking tot uw vakantie? - Regio/plaats</t>
  </si>
  <si>
    <t>Q38_2 Hoe tevreden bent u over de volgende aspecten met betrekking tot uw vakantie? - Type accommodatie</t>
  </si>
  <si>
    <t>Q38_3 Hoe tevreden bent u over de volgende aspecten met betrekking tot uw vakantie? - Vervoer naar de vakantiebestemming/bereikbaarheid</t>
  </si>
  <si>
    <t>Q38_4 Hoe tevreden bent u over de volgende aspecten met betrekking tot uw vakantie? - Activiteiten op de vakantiebestemming</t>
  </si>
  <si>
    <t>Q38_5 Hoe tevreden bent u over de volgende aspecten met betrekking tot uw vakantie? - Wandelmogelijkheden</t>
  </si>
  <si>
    <t>Q38_6 Hoe tevreden bent u over de volgende aspecten met betrekking tot uw vakantie? - Fietsmogelijkheden</t>
  </si>
  <si>
    <t>Q38_9 Hoe tevreden bent u over de volgende aspecten met betrekking tot uw vakantie? - Prijs/kwaliteit van de vakantie</t>
  </si>
  <si>
    <t>Q38_10 Hoe tevreden bent u over de volgende aspecten met betrekking tot uw vakantie? - Winkelaanbod</t>
  </si>
  <si>
    <t>Q38_11 Hoe tevreden bent u over de volgende aspecten met betrekking tot uw vakantie? - Horeca aanbod</t>
  </si>
  <si>
    <t>Q38_12 Hoe tevreden bent u over de volgende aspecten met betrekking tot uw vakantie? - Drukte/rust op vakantielocatie</t>
  </si>
  <si>
    <t>Q39 Als u terugkijkt op uw vakantie en alles bij elkaar neemt; heeft de vakantie in ^Vakantiebestemming^ dan aan uw verwachtingen voldaan?</t>
  </si>
  <si>
    <t>Q02_1 Als u denkt aan vakanties, in hoeverre passen de volgende stellingen bij u? - Spontane, last-minute reizen trekken mij aan</t>
  </si>
  <si>
    <t>Q02_2 Als u denkt aan vakanties, in hoeverre passen de volgende stellingen bij u? - Bekende vakantieplekken hebben voor mij de voorkeur</t>
  </si>
  <si>
    <t>Q02_3 Als u denkt aan vakanties, in hoeverre passen de volgende stellingen bij u? - Ik gebruik AI (bv Chat GPT) om mijn reiservaring te verbeteren</t>
  </si>
  <si>
    <t>Q02_4 Als u denkt aan vakanties, in hoeverre passen de volgende stellingen bij u? - Onbekende regio’s ontdekken vind ik leuk</t>
  </si>
  <si>
    <t>Q02_5 Als u denkt aan vakanties, in hoeverre passen de volgende stellingen bij u? - Rustige en afgelegen bestemmingen trekken mij aan</t>
  </si>
  <si>
    <t>Q02_6 Als u denkt aan vakanties, in hoeverre passen de volgende stellingen bij u? - Ik vind aanbiedingen belangrijk bij het boeken van een vakantie</t>
  </si>
  <si>
    <t>Q02_7 Als u denkt aan vakanties, in hoeverre passen de volgende stellingen bij u? - Ik hecht veel waarde aan luxe op vakantie</t>
  </si>
  <si>
    <t>Q02_8 Als u denkt aan vakanties, in hoeverre passen de volgende stellingen bij u? - Culturele ervaringen vind ik belangrijk tijdens het reizen</t>
  </si>
  <si>
    <t>Q02_9 Als u denkt aan vakanties, in hoeverre passen de volgende stellingen bij u? - Tijdens mijn vakantie probeer ik simpel en eenvoudig te leven</t>
  </si>
  <si>
    <t>Q02_10 Als u denkt aan vakanties, in hoeverre passen de volgende stellingen bij u? - Op vakantie ben ik graag in de natuur</t>
  </si>
  <si>
    <t>Q02_11 Als u denkt aan vakanties, in hoeverre passen de volgende stellingen bij u? - Vakanties versterken de band met familie en vrienden</t>
  </si>
  <si>
    <t>Q02_12 Als u denkt aan vakanties, in hoeverre passen de volgende stellingen bij u? - Reizen die mij fysiek uitdagen vind ik aantrekkelijk</t>
  </si>
  <si>
    <t>Nederland</t>
  </si>
  <si>
    <t>Reisgezelschap</t>
  </si>
  <si>
    <r>
      <t xml:space="preserve">Deze Excel bevat de resultaten van het </t>
    </r>
    <r>
      <rPr>
        <b/>
        <sz val="12"/>
        <color theme="1"/>
        <rFont val="Century Gothic"/>
        <family val="2"/>
      </rPr>
      <t>Vakantieonderzoek Plus</t>
    </r>
    <r>
      <rPr>
        <sz val="12"/>
        <color theme="1"/>
        <rFont val="Century Gothic"/>
        <family val="2"/>
      </rPr>
      <t xml:space="preserve"> voor Nederland. Dit onderzoek gaat over percepties, motieven, keuzes en gedrag van </t>
    </r>
    <r>
      <rPr>
        <b/>
        <sz val="12"/>
        <color theme="1"/>
        <rFont val="Century Gothic"/>
        <family val="2"/>
      </rPr>
      <t>binnenlandse vakantiegangers in alle provincies</t>
    </r>
    <r>
      <rPr>
        <sz val="12"/>
        <color theme="1"/>
        <rFont val="Century Gothic"/>
        <family val="2"/>
      </rPr>
      <t xml:space="preserve">. In totaal zijn ruim 13.000 Nederlandse respondenten gedurende heel 2025 ondervraagd in een online enquête. Via onderstaand menu kun je navigeren op onderwerpen en de resultaten middels tabellen splitsen op provincies, leefstijlen, accommodatietype, socio-demo, reisgezelschap en seizoenen. </t>
    </r>
  </si>
  <si>
    <t>Q14R1: Wat was de belangrijkste redenen voor uw vakantie ?</t>
  </si>
  <si>
    <t>Q15BR1 Wat was het belangrijkste aspect in het keuzeproces?</t>
  </si>
  <si>
    <t>Alleen</t>
  </si>
  <si>
    <t>Alleen met partner</t>
  </si>
  <si>
    <t>Met kinderen tot 12 jaar (al dan niet met partner)</t>
  </si>
  <si>
    <t>Met kinderen 13-17 jaar (al dan niet met partner)</t>
  </si>
  <si>
    <t>Met familie en/of volwassen kind (al dan niet met partner)</t>
  </si>
  <si>
    <t>Met vrienden/collega's/ teamgenoten/studiegenoten (al dan niet met partner, geen kinderen)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</si>
</sst>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quot;  *&quot;"/>
    <numFmt numFmtId="165" formatCode="#,##0&quot;%  *&quot;"/>
    <numFmt numFmtId="166" formatCode="#,##0.0"/>
    <numFmt numFmtId="167" formatCode="#,##0.0&quot;  *&quot;"/>
  </numFmts>
  <fonts count="44" x14ac:knownFonts="1">
    <font>
      <sz val="11"/>
      <color rgb="FF000000"/>
      <name val="Calibri"/>
    </font>
    <font>
      <b/>
      <sz val="11"/>
      <color rgb="FF000000"/>
      <name val="Calibri"/>
      <family val="2"/>
    </font>
    <font>
      <sz val="8"/>
      <color rgb="FF000000"/>
      <name val="Verdana"/>
      <family val="2"/>
    </font>
    <font>
      <sz val="9"/>
      <color rgb="FF4D4D4D"/>
      <name val="Verdana"/>
      <family val="2"/>
    </font>
    <font>
      <sz val="11"/>
      <color rgb="FF000000"/>
      <name val="Calibri"/>
      <family val="2"/>
    </font>
    <font>
      <u/>
      <sz val="11"/>
      <color theme="10"/>
      <name val="Calibri"/>
      <family val="2"/>
    </font>
    <font>
      <b/>
      <sz val="16"/>
      <color rgb="FF002060"/>
      <name val="Century Gothic"/>
      <family val="2"/>
    </font>
    <font>
      <b/>
      <sz val="15"/>
      <color rgb="FF000000"/>
      <name val="Century Gothic"/>
      <family val="2"/>
    </font>
    <font>
      <b/>
      <sz val="11"/>
      <color rgb="FF000000"/>
      <name val="Century Gothic"/>
      <family val="2"/>
    </font>
    <font>
      <sz val="11"/>
      <color rgb="FF000000"/>
      <name val="Century Gothic"/>
      <family val="2"/>
    </font>
    <font>
      <sz val="9"/>
      <color rgb="FF000000"/>
      <name val="Century Gothic"/>
      <family val="2"/>
    </font>
    <font>
      <sz val="11"/>
      <color rgb="FF000000"/>
      <name val="Calibri"/>
      <family val="2"/>
    </font>
    <font>
      <sz val="7"/>
      <color rgb="FF000000"/>
      <name val="Verdana"/>
      <family val="2"/>
    </font>
    <font>
      <sz val="12"/>
      <color rgb="FF002060"/>
      <name val="Century Gothic"/>
      <family val="2"/>
    </font>
    <font>
      <b/>
      <sz val="11"/>
      <color rgb="FF000000"/>
      <name val="Calibri"/>
      <family val="2"/>
    </font>
    <font>
      <sz val="12"/>
      <color theme="1"/>
      <name val="Century Gothic"/>
      <family val="2"/>
    </font>
    <font>
      <b/>
      <sz val="12"/>
      <color theme="1"/>
      <name val="Century Gothic"/>
      <family val="2"/>
    </font>
    <font>
      <b/>
      <sz val="16"/>
      <color theme="1"/>
      <name val="Century Gothic"/>
      <family val="2"/>
    </font>
    <font>
      <sz val="9"/>
      <color theme="1"/>
      <name val="Century Gothic"/>
      <family val="2"/>
    </font>
    <font>
      <sz val="11"/>
      <color rgb="FF002060"/>
      <name val="Century Gothic"/>
      <family val="2"/>
    </font>
    <font>
      <u/>
      <sz val="9"/>
      <color rgb="FF002060"/>
      <name val="Century Gothic"/>
      <family val="2"/>
    </font>
    <font>
      <sz val="9"/>
      <color rgb="FF002060"/>
      <name val="Century Gothic"/>
      <family val="2"/>
    </font>
    <font>
      <b/>
      <u/>
      <sz val="11"/>
      <color rgb="FF002060"/>
      <name val="Century Gothic"/>
      <family val="2"/>
    </font>
    <font>
      <u/>
      <sz val="9"/>
      <color theme="10"/>
      <name val="Century Gothic"/>
      <family val="2"/>
    </font>
    <font>
      <b/>
      <sz val="9"/>
      <color theme="1"/>
      <name val="Century Gothic"/>
      <family val="2"/>
    </font>
    <font>
      <u/>
      <sz val="9"/>
      <color rgb="FF000000"/>
      <name val="Century Gothic"/>
      <family val="2"/>
    </font>
    <font>
      <u/>
      <sz val="11"/>
      <color theme="10"/>
      <name val="Century Gothic"/>
      <family val="2"/>
    </font>
    <font>
      <sz val="9"/>
      <color rgb="FF3F3F3F"/>
      <name val="Century Gothic"/>
      <family val="2"/>
    </font>
    <font>
      <b/>
      <sz val="9"/>
      <color rgb="FF3F3F3F"/>
      <name val="Century Gothic"/>
      <family val="2"/>
    </font>
    <font>
      <i/>
      <sz val="8"/>
      <color rgb="FF3F3F3F"/>
      <name val="Century Gothic"/>
      <family val="2"/>
    </font>
    <font>
      <sz val="9"/>
      <color rgb="FF4D4D4D"/>
      <name val="Century Gothic"/>
      <family val="2"/>
    </font>
    <font>
      <b/>
      <i/>
      <sz val="9"/>
      <color rgb="FF3F3F3F"/>
      <name val="Century Gothic"/>
      <family val="2"/>
    </font>
    <font>
      <b/>
      <i/>
      <sz val="9"/>
      <color rgb="FF4D4D4D"/>
      <name val="Century Gothic"/>
      <family val="2"/>
    </font>
    <font>
      <sz val="9"/>
      <color rgb="FF3F3F3F"/>
      <name val="Verdana"/>
      <family val="2"/>
    </font>
    <font>
      <sz val="9"/>
      <color rgb="FF4D4D4D"/>
      <name val="Verdana"/>
      <family val="2"/>
    </font>
    <font>
      <sz val="11"/>
      <color rgb="FF000000"/>
      <name val="Calibri"/>
      <family val="2"/>
    </font>
    <font>
      <b/>
      <sz val="9"/>
      <color rgb="FF000000"/>
      <name val="Verdana"/>
      <family val="2"/>
    </font>
    <font>
      <b/>
      <sz val="9"/>
      <color rgb="FF000000"/>
      <name val="Calibri"/>
      <family val="2"/>
    </font>
    <font>
      <b/>
      <sz val="8"/>
      <color rgb="FF000000"/>
      <name val="Verdana"/>
      <family val="2"/>
    </font>
    <font>
      <sz val="8"/>
      <color rgb="FF000000"/>
      <name val="Verdana"/>
      <family val="2"/>
    </font>
    <font>
      <sz val="9"/>
      <color rgb="FF3F3F3F"/>
      <name val="Verdana"/>
      <family val="2"/>
    </font>
    <font>
      <i/>
      <sz val="9"/>
      <color rgb="FF3F3F3F"/>
      <name val="Verdana"/>
      <family val="2"/>
    </font>
    <font>
      <i/>
      <sz val="9"/>
      <color rgb="FF4D4D4D"/>
      <name val="Verdana"/>
      <family val="2"/>
    </font>
    <font>
      <sz val="9"/>
      <color rgb="FF4D4D4D"/>
      <name val="Verdana"/>
      <family val="2"/>
    </font>
  </fonts>
  <fills count="9">
    <fill>
      <patternFill patternType="none"/>
    </fill>
    <fill>
      <patternFill patternType="gray125"/>
    </fill>
    <fill>
      <patternFill patternType="solid">
        <fgColor rgb="FFFFFFFF"/>
      </patternFill>
    </fill>
    <fill>
      <patternFill patternType="solid">
        <fgColor rgb="FFF5F5F5"/>
      </patternFill>
    </fill>
    <fill>
      <patternFill patternType="solid">
        <fgColor rgb="FFFCFCFC"/>
      </patternFill>
    </fill>
    <fill>
      <patternFill patternType="solid">
        <fgColor rgb="FFFFFFFF"/>
      </patternFill>
    </fill>
    <fill>
      <patternFill patternType="solid">
        <fgColor rgb="FFB4E69E"/>
      </patternFill>
    </fill>
    <fill>
      <patternFill patternType="solid">
        <fgColor rgb="FFF8B2B2"/>
      </patternFill>
    </fill>
    <fill>
      <patternFill patternType="solid">
        <fgColor theme="0" tint="-4.9989318521683403E-2"/>
        <bgColor indexed="64"/>
      </patternFill>
    </fill>
  </fills>
  <borders count="4">
    <border>
      <left/>
      <right/>
      <top/>
      <bottom/>
      <diagonal/>
    </border>
    <border>
      <left/>
      <right/>
      <top/>
      <bottom/>
      <diagonal/>
    </border>
    <border>
      <left style="thin">
        <color rgb="FFD2D2D2"/>
      </left>
      <right style="thin">
        <color rgb="FFD2D2D2"/>
      </right>
      <top style="thin">
        <color rgb="FFD2D2D2"/>
      </top>
      <bottom style="thin">
        <color rgb="FFD2D2D2"/>
      </bottom>
      <diagonal/>
    </border>
    <border>
      <left style="thin">
        <color rgb="FFE6E6E6"/>
      </left>
      <right style="thin">
        <color rgb="FFE6E6E6"/>
      </right>
      <top style="thin">
        <color rgb="FFE6E6E6"/>
      </top>
      <bottom style="thin">
        <color rgb="FFE6E6E6"/>
      </bottom>
      <diagonal/>
    </border>
  </borders>
  <cellStyleXfs count="4">
    <xf numFmtId="0" fontId="0" fillId="0" borderId="0"/>
    <xf numFmtId="0" fontId="5" fillId="0" borderId="0" applyNumberFormat="0" applyFill="0" applyBorder="0" applyAlignment="0" applyProtection="0"/>
    <xf numFmtId="0" fontId="11" fillId="0" borderId="1"/>
    <xf numFmtId="0" fontId="35" fillId="0" borderId="1"/>
  </cellStyleXfs>
  <cellXfs count="120">
    <xf numFmtId="0" fontId="0" fillId="0" borderId="0" xfId="0"/>
    <xf numFmtId="0" fontId="1" fillId="0" borderId="0" xfId="0" applyFont="1" applyAlignment="1">
      <alignment horizontal="left" vertical="top"/>
    </xf>
    <xf numFmtId="0" fontId="2" fillId="2" borderId="0" xfId="0" applyFont="1" applyFill="1" applyAlignment="1">
      <alignment horizontal="left" vertical="top"/>
    </xf>
    <xf numFmtId="9" fontId="3" fillId="6" borderId="3" xfId="0" applyNumberFormat="1" applyFont="1" applyFill="1" applyBorder="1" applyAlignment="1">
      <alignment horizontal="center" vertical="center"/>
    </xf>
    <xf numFmtId="9" fontId="3" fillId="7" borderId="3" xfId="0" applyNumberFormat="1" applyFont="1" applyFill="1" applyBorder="1" applyAlignment="1">
      <alignment horizontal="center" vertical="center"/>
    </xf>
    <xf numFmtId="0" fontId="6" fillId="8" borderId="1" xfId="1" applyFont="1" applyFill="1" applyBorder="1" applyAlignment="1">
      <alignment horizontal="left" vertical="top"/>
    </xf>
    <xf numFmtId="0" fontId="7" fillId="8" borderId="1" xfId="0" applyFont="1" applyFill="1" applyBorder="1"/>
    <xf numFmtId="0" fontId="7" fillId="0" borderId="0" xfId="0" applyFont="1"/>
    <xf numFmtId="0" fontId="8" fillId="8" borderId="1" xfId="0" applyFont="1" applyFill="1" applyBorder="1" applyAlignment="1">
      <alignment horizontal="left" vertical="top"/>
    </xf>
    <xf numFmtId="0" fontId="9" fillId="8" borderId="1" xfId="0" applyFont="1" applyFill="1" applyBorder="1"/>
    <xf numFmtId="0" fontId="9" fillId="0" borderId="0" xfId="0" applyFont="1"/>
    <xf numFmtId="0" fontId="10" fillId="0" borderId="0" xfId="0" applyFont="1" applyAlignment="1">
      <alignment horizontal="right"/>
    </xf>
    <xf numFmtId="0" fontId="11" fillId="0" borderId="1" xfId="2"/>
    <xf numFmtId="0" fontId="12" fillId="0" borderId="0" xfId="0" applyFont="1"/>
    <xf numFmtId="0" fontId="11" fillId="0" borderId="0" xfId="0" applyFont="1" applyAlignment="1">
      <alignment horizontal="center" vertical="top"/>
    </xf>
    <xf numFmtId="0" fontId="14" fillId="0" borderId="0" xfId="0" applyFont="1" applyAlignment="1">
      <alignment horizontal="left" vertical="top"/>
    </xf>
    <xf numFmtId="0" fontId="13" fillId="8" borderId="1" xfId="1" applyFont="1" applyFill="1" applyBorder="1" applyAlignment="1">
      <alignment vertical="top" wrapText="1"/>
    </xf>
    <xf numFmtId="0" fontId="17" fillId="8" borderId="1" xfId="1" applyFont="1" applyFill="1" applyBorder="1" applyAlignment="1">
      <alignment horizontal="left" vertical="center"/>
    </xf>
    <xf numFmtId="0" fontId="18" fillId="8" borderId="1" xfId="0" applyFont="1" applyFill="1" applyBorder="1" applyAlignment="1">
      <alignment horizontal="right" vertical="center"/>
    </xf>
    <xf numFmtId="0" fontId="18" fillId="0" borderId="0" xfId="0" applyFont="1" applyAlignment="1">
      <alignment horizontal="right" vertical="center"/>
    </xf>
    <xf numFmtId="0" fontId="18" fillId="8" borderId="1" xfId="0" applyFont="1" applyFill="1" applyBorder="1" applyAlignment="1">
      <alignment horizontal="left" vertical="center"/>
    </xf>
    <xf numFmtId="0" fontId="19" fillId="8" borderId="1" xfId="0" applyFont="1" applyFill="1" applyBorder="1"/>
    <xf numFmtId="0" fontId="19" fillId="0" borderId="0" xfId="0" applyFont="1"/>
    <xf numFmtId="0" fontId="20" fillId="8" borderId="1" xfId="1" applyFont="1" applyFill="1" applyBorder="1" applyAlignment="1">
      <alignment horizontal="left" vertical="center"/>
    </xf>
    <xf numFmtId="0" fontId="21" fillId="8" borderId="1" xfId="0" applyFont="1" applyFill="1" applyBorder="1" applyAlignment="1">
      <alignment horizontal="right" vertical="center"/>
    </xf>
    <xf numFmtId="0" fontId="21" fillId="0" borderId="0" xfId="0" applyFont="1" applyAlignment="1">
      <alignment horizontal="right" vertical="center"/>
    </xf>
    <xf numFmtId="0" fontId="22" fillId="8" borderId="1" xfId="0" applyFont="1" applyFill="1" applyBorder="1" applyAlignment="1">
      <alignment horizontal="left" vertical="top"/>
    </xf>
    <xf numFmtId="0" fontId="22" fillId="8" borderId="1" xfId="1" applyFont="1" applyFill="1" applyBorder="1" applyAlignment="1">
      <alignment horizontal="left" vertical="top"/>
    </xf>
    <xf numFmtId="0" fontId="23" fillId="8" borderId="1" xfId="1" applyFont="1" applyFill="1" applyBorder="1" applyAlignment="1">
      <alignment horizontal="left" vertical="center"/>
    </xf>
    <xf numFmtId="0" fontId="18" fillId="8" borderId="1" xfId="0" applyFont="1" applyFill="1" applyBorder="1" applyAlignment="1">
      <alignment vertical="top"/>
    </xf>
    <xf numFmtId="0" fontId="10" fillId="8" borderId="0" xfId="0" applyFont="1" applyFill="1" applyAlignment="1">
      <alignment horizontal="right"/>
    </xf>
    <xf numFmtId="0" fontId="10" fillId="8" borderId="0" xfId="0" applyFont="1" applyFill="1" applyAlignment="1">
      <alignment vertical="center"/>
    </xf>
    <xf numFmtId="0" fontId="10" fillId="8" borderId="0" xfId="0" applyFont="1" applyFill="1" applyAlignment="1">
      <alignment horizontal="right" vertical="center"/>
    </xf>
    <xf numFmtId="0" fontId="26" fillId="0" borderId="0" xfId="1" applyFont="1" applyAlignment="1">
      <alignment horizontal="left" vertical="top"/>
    </xf>
    <xf numFmtId="0" fontId="26" fillId="0" borderId="0" xfId="0" applyFont="1" applyAlignment="1">
      <alignment horizontal="left" vertical="top"/>
    </xf>
    <xf numFmtId="0" fontId="9" fillId="8" borderId="0" xfId="0" applyFont="1" applyFill="1"/>
    <xf numFmtId="0" fontId="27" fillId="8" borderId="1" xfId="0" applyFont="1" applyFill="1" applyBorder="1" applyAlignment="1">
      <alignment horizontal="left" vertical="top"/>
    </xf>
    <xf numFmtId="0" fontId="27" fillId="3" borderId="2" xfId="0" applyFont="1" applyFill="1" applyBorder="1" applyAlignment="1">
      <alignment horizontal="center" vertical="center" wrapText="1"/>
    </xf>
    <xf numFmtId="0" fontId="27" fillId="3" borderId="2" xfId="0" applyFont="1" applyFill="1" applyBorder="1" applyAlignment="1">
      <alignment horizontal="left" vertical="center"/>
    </xf>
    <xf numFmtId="3" fontId="30" fillId="5" borderId="3" xfId="0" applyNumberFormat="1" applyFont="1" applyFill="1" applyBorder="1" applyAlignment="1">
      <alignment horizontal="center" vertical="center"/>
    </xf>
    <xf numFmtId="3" fontId="30" fillId="4" borderId="3" xfId="0" applyNumberFormat="1" applyFont="1" applyFill="1" applyBorder="1" applyAlignment="1">
      <alignment horizontal="center" vertical="center"/>
    </xf>
    <xf numFmtId="0" fontId="31" fillId="3" borderId="2" xfId="0" applyFont="1" applyFill="1" applyBorder="1" applyAlignment="1">
      <alignment horizontal="left" vertical="center"/>
    </xf>
    <xf numFmtId="3" fontId="32" fillId="5" borderId="3" xfId="0" applyNumberFormat="1" applyFont="1" applyFill="1" applyBorder="1" applyAlignment="1">
      <alignment horizontal="center" vertical="center"/>
    </xf>
    <xf numFmtId="0" fontId="18" fillId="8" borderId="1" xfId="0" applyFont="1" applyFill="1" applyBorder="1" applyAlignment="1">
      <alignment horizontal="left" vertical="top" wrapText="1"/>
    </xf>
    <xf numFmtId="0" fontId="26" fillId="0" borderId="1" xfId="3" applyFont="1" applyAlignment="1">
      <alignment horizontal="left" vertical="top"/>
    </xf>
    <xf numFmtId="0" fontId="35" fillId="0" borderId="1" xfId="3"/>
    <xf numFmtId="9" fontId="3" fillId="7" borderId="3" xfId="3" applyNumberFormat="1" applyFont="1" applyFill="1" applyBorder="1" applyAlignment="1">
      <alignment horizontal="center" vertical="center"/>
    </xf>
    <xf numFmtId="0" fontId="12" fillId="0" borderId="1" xfId="3" applyFont="1"/>
    <xf numFmtId="0" fontId="1" fillId="0" borderId="1" xfId="3" applyFont="1" applyAlignment="1">
      <alignment horizontal="left" vertical="top"/>
    </xf>
    <xf numFmtId="9" fontId="3" fillId="6" borderId="3" xfId="3" applyNumberFormat="1" applyFont="1" applyFill="1" applyBorder="1" applyAlignment="1">
      <alignment horizontal="center" vertical="center"/>
    </xf>
    <xf numFmtId="0" fontId="2" fillId="5" borderId="1" xfId="3" applyFont="1" applyFill="1" applyAlignment="1">
      <alignment horizontal="left" vertical="top"/>
    </xf>
    <xf numFmtId="0" fontId="4" fillId="0" borderId="1" xfId="3" applyFont="1" applyAlignment="1">
      <alignment horizontal="center" vertical="top"/>
    </xf>
    <xf numFmtId="0" fontId="36" fillId="0" borderId="1" xfId="3" applyFont="1" applyAlignment="1">
      <alignment vertical="top"/>
    </xf>
    <xf numFmtId="0" fontId="37" fillId="0" borderId="1" xfId="3" applyFont="1"/>
    <xf numFmtId="0" fontId="38" fillId="5" borderId="0" xfId="0" applyFont="1" applyFill="1" applyAlignment="1">
      <alignment horizontal="left" vertical="top"/>
    </xf>
    <xf numFmtId="0" fontId="39" fillId="5" borderId="0" xfId="0" applyFont="1" applyFill="1" applyAlignment="1">
      <alignment horizontal="left" vertical="top"/>
    </xf>
    <xf numFmtId="0" fontId="40" fillId="3" borderId="2" xfId="0" applyFont="1" applyFill="1" applyBorder="1" applyAlignment="1">
      <alignment horizontal="center" vertical="center"/>
    </xf>
    <xf numFmtId="0" fontId="41" fillId="3" borderId="2" xfId="0" applyFont="1" applyFill="1" applyBorder="1" applyAlignment="1">
      <alignment horizontal="left" vertical="top"/>
    </xf>
    <xf numFmtId="3" fontId="42" fillId="4" borderId="3" xfId="0" applyNumberFormat="1" applyFont="1" applyFill="1" applyBorder="1" applyAlignment="1">
      <alignment horizontal="center" vertical="center"/>
    </xf>
    <xf numFmtId="0" fontId="40" fillId="3" borderId="2" xfId="0" applyFont="1" applyFill="1" applyBorder="1" applyAlignment="1">
      <alignment horizontal="left" vertical="top"/>
    </xf>
    <xf numFmtId="3" fontId="43" fillId="5" borderId="3" xfId="0" applyNumberFormat="1" applyFont="1" applyFill="1" applyBorder="1" applyAlignment="1">
      <alignment horizontal="center" vertical="center"/>
    </xf>
    <xf numFmtId="9" fontId="43" fillId="5" borderId="3" xfId="0" applyNumberFormat="1" applyFont="1" applyFill="1" applyBorder="1" applyAlignment="1">
      <alignment horizontal="center" vertical="center"/>
    </xf>
    <xf numFmtId="9" fontId="43" fillId="6" borderId="3" xfId="0" applyNumberFormat="1" applyFont="1" applyFill="1" applyBorder="1" applyAlignment="1">
      <alignment horizontal="center" vertical="center"/>
    </xf>
    <xf numFmtId="9" fontId="43" fillId="7" borderId="3" xfId="0" applyNumberFormat="1" applyFont="1" applyFill="1" applyBorder="1" applyAlignment="1">
      <alignment horizontal="center" vertical="center"/>
    </xf>
    <xf numFmtId="3" fontId="43" fillId="4" borderId="3" xfId="0" applyNumberFormat="1" applyFont="1" applyFill="1" applyBorder="1" applyAlignment="1">
      <alignment horizontal="center" vertical="center"/>
    </xf>
    <xf numFmtId="9" fontId="43" fillId="4" borderId="3" xfId="0" applyNumberFormat="1" applyFont="1" applyFill="1" applyBorder="1" applyAlignment="1">
      <alignment horizontal="center" vertical="center"/>
    </xf>
    <xf numFmtId="0" fontId="35" fillId="0" borderId="0" xfId="0" applyFont="1" applyAlignment="1">
      <alignment horizontal="left" vertical="top"/>
    </xf>
    <xf numFmtId="0" fontId="40" fillId="3" borderId="2" xfId="0" applyFont="1" applyFill="1" applyBorder="1" applyAlignment="1">
      <alignment horizontal="left" vertical="top" wrapText="1"/>
    </xf>
    <xf numFmtId="164" fontId="43" fillId="5" borderId="3" xfId="0" applyNumberFormat="1" applyFont="1" applyFill="1" applyBorder="1" applyAlignment="1">
      <alignment horizontal="center" vertical="center"/>
    </xf>
    <xf numFmtId="165" fontId="43" fillId="5" borderId="3" xfId="0" applyNumberFormat="1" applyFont="1" applyFill="1" applyBorder="1" applyAlignment="1">
      <alignment horizontal="center" vertical="center"/>
    </xf>
    <xf numFmtId="165" fontId="43" fillId="6" borderId="3" xfId="0" applyNumberFormat="1" applyFont="1" applyFill="1" applyBorder="1" applyAlignment="1">
      <alignment horizontal="center" vertical="center"/>
    </xf>
    <xf numFmtId="164" fontId="43" fillId="4" borderId="3" xfId="0" applyNumberFormat="1" applyFont="1" applyFill="1" applyBorder="1" applyAlignment="1">
      <alignment horizontal="center" vertical="center"/>
    </xf>
    <xf numFmtId="165" fontId="43" fillId="4" borderId="3" xfId="0" applyNumberFormat="1" applyFont="1" applyFill="1" applyBorder="1" applyAlignment="1">
      <alignment horizontal="center" vertical="center"/>
    </xf>
    <xf numFmtId="165" fontId="43" fillId="7" borderId="3" xfId="0" applyNumberFormat="1" applyFont="1" applyFill="1" applyBorder="1" applyAlignment="1">
      <alignment horizontal="center" vertical="center"/>
    </xf>
    <xf numFmtId="166" fontId="43" fillId="5" borderId="3" xfId="0" applyNumberFormat="1" applyFont="1" applyFill="1" applyBorder="1" applyAlignment="1">
      <alignment horizontal="center" vertical="center"/>
    </xf>
    <xf numFmtId="166" fontId="43" fillId="7" borderId="3" xfId="0" applyNumberFormat="1" applyFont="1" applyFill="1" applyBorder="1" applyAlignment="1">
      <alignment horizontal="center" vertical="center"/>
    </xf>
    <xf numFmtId="166" fontId="43" fillId="6" borderId="3" xfId="0" applyNumberFormat="1" applyFont="1" applyFill="1" applyBorder="1" applyAlignment="1">
      <alignment horizontal="center" vertical="center"/>
    </xf>
    <xf numFmtId="167" fontId="43" fillId="5" borderId="3" xfId="0" applyNumberFormat="1" applyFont="1" applyFill="1" applyBorder="1" applyAlignment="1">
      <alignment horizontal="center" vertical="center"/>
    </xf>
    <xf numFmtId="167" fontId="43" fillId="7" borderId="3" xfId="0" applyNumberFormat="1" applyFont="1" applyFill="1" applyBorder="1" applyAlignment="1">
      <alignment horizontal="center" vertical="center"/>
    </xf>
    <xf numFmtId="167" fontId="43" fillId="6" borderId="3" xfId="0" applyNumberFormat="1" applyFont="1" applyFill="1" applyBorder="1" applyAlignment="1">
      <alignment horizontal="center" vertical="center"/>
    </xf>
    <xf numFmtId="166" fontId="43" fillId="4" borderId="3" xfId="0" applyNumberFormat="1" applyFont="1" applyFill="1" applyBorder="1" applyAlignment="1">
      <alignment horizontal="center" vertical="center"/>
    </xf>
    <xf numFmtId="0" fontId="33" fillId="0" borderId="2" xfId="0" applyFont="1" applyBorder="1" applyAlignment="1">
      <alignment horizontal="left" vertical="top"/>
    </xf>
    <xf numFmtId="3" fontId="34" fillId="0" borderId="3" xfId="0" applyNumberFormat="1" applyFont="1" applyBorder="1" applyAlignment="1">
      <alignment horizontal="center" vertical="center"/>
    </xf>
    <xf numFmtId="9" fontId="34" fillId="0" borderId="3" xfId="0" applyNumberFormat="1" applyFont="1" applyBorder="1" applyAlignment="1">
      <alignment horizontal="center" vertical="center"/>
    </xf>
    <xf numFmtId="0" fontId="40" fillId="3" borderId="2" xfId="0" applyFont="1" applyFill="1" applyBorder="1" applyAlignment="1">
      <alignment horizontal="center" vertical="center" wrapText="1"/>
    </xf>
    <xf numFmtId="0" fontId="35" fillId="0" borderId="1" xfId="3" applyAlignment="1">
      <alignment wrapText="1"/>
    </xf>
    <xf numFmtId="0" fontId="0" fillId="0" borderId="0" xfId="0" applyAlignment="1">
      <alignment wrapText="1"/>
    </xf>
    <xf numFmtId="3" fontId="42" fillId="4" borderId="3" xfId="0" applyNumberFormat="1" applyFont="1" applyFill="1" applyBorder="1" applyAlignment="1">
      <alignment horizontal="center" vertical="center" wrapText="1"/>
    </xf>
    <xf numFmtId="3" fontId="43" fillId="5" borderId="3" xfId="0" applyNumberFormat="1" applyFont="1" applyFill="1" applyBorder="1" applyAlignment="1">
      <alignment horizontal="center" vertical="center" wrapText="1"/>
    </xf>
    <xf numFmtId="9" fontId="43" fillId="5" borderId="3" xfId="0" applyNumberFormat="1" applyFont="1" applyFill="1" applyBorder="1" applyAlignment="1">
      <alignment horizontal="center" vertical="center" wrapText="1"/>
    </xf>
    <xf numFmtId="3" fontId="43" fillId="4" borderId="3" xfId="0" applyNumberFormat="1" applyFont="1" applyFill="1" applyBorder="1" applyAlignment="1">
      <alignment horizontal="center" vertical="center" wrapText="1"/>
    </xf>
    <xf numFmtId="9" fontId="43" fillId="7" borderId="3" xfId="0" applyNumberFormat="1" applyFont="1" applyFill="1" applyBorder="1" applyAlignment="1">
      <alignment horizontal="center" vertical="center" wrapText="1"/>
    </xf>
    <xf numFmtId="9" fontId="43" fillId="4" borderId="3" xfId="0" applyNumberFormat="1" applyFont="1" applyFill="1" applyBorder="1" applyAlignment="1">
      <alignment horizontal="center" vertical="center" wrapText="1"/>
    </xf>
    <xf numFmtId="9" fontId="43" fillId="6" borderId="3" xfId="0" applyNumberFormat="1" applyFont="1" applyFill="1" applyBorder="1" applyAlignment="1">
      <alignment horizontal="center" vertical="center" wrapText="1"/>
    </xf>
    <xf numFmtId="164" fontId="43" fillId="5" borderId="3" xfId="0" applyNumberFormat="1" applyFont="1" applyFill="1" applyBorder="1" applyAlignment="1">
      <alignment horizontal="center" vertical="center" wrapText="1"/>
    </xf>
    <xf numFmtId="165" fontId="43" fillId="5" borderId="3" xfId="0" applyNumberFormat="1" applyFont="1" applyFill="1" applyBorder="1" applyAlignment="1">
      <alignment horizontal="center" vertical="center" wrapText="1"/>
    </xf>
    <xf numFmtId="164" fontId="43" fillId="4" borderId="3" xfId="0" applyNumberFormat="1" applyFont="1" applyFill="1" applyBorder="1" applyAlignment="1">
      <alignment horizontal="center" vertical="center" wrapText="1"/>
    </xf>
    <xf numFmtId="165" fontId="43" fillId="4" borderId="3" xfId="0" applyNumberFormat="1" applyFont="1" applyFill="1" applyBorder="1" applyAlignment="1">
      <alignment horizontal="center" vertical="center" wrapText="1"/>
    </xf>
    <xf numFmtId="166" fontId="43" fillId="5" borderId="3" xfId="0" applyNumberFormat="1" applyFont="1" applyFill="1" applyBorder="1" applyAlignment="1">
      <alignment horizontal="center" vertical="center" wrapText="1"/>
    </xf>
    <xf numFmtId="166" fontId="43" fillId="6" borderId="3" xfId="0" applyNumberFormat="1" applyFont="1" applyFill="1" applyBorder="1" applyAlignment="1">
      <alignment horizontal="center" vertical="center" wrapText="1"/>
    </xf>
    <xf numFmtId="167" fontId="43" fillId="5" borderId="3" xfId="0" applyNumberFormat="1" applyFont="1" applyFill="1" applyBorder="1" applyAlignment="1">
      <alignment horizontal="center" vertical="center" wrapText="1"/>
    </xf>
    <xf numFmtId="166" fontId="43" fillId="7" borderId="3" xfId="0" applyNumberFormat="1" applyFont="1" applyFill="1" applyBorder="1" applyAlignment="1">
      <alignment horizontal="center" vertical="center" wrapText="1"/>
    </xf>
    <xf numFmtId="166" fontId="43" fillId="4" borderId="3" xfId="0" applyNumberFormat="1" applyFont="1" applyFill="1" applyBorder="1" applyAlignment="1">
      <alignment horizontal="center" vertical="center" wrapText="1"/>
    </xf>
    <xf numFmtId="0" fontId="37" fillId="0" borderId="1" xfId="3" applyFont="1" applyAlignment="1">
      <alignment wrapText="1"/>
    </xf>
    <xf numFmtId="165" fontId="43" fillId="6" borderId="3" xfId="0" applyNumberFormat="1" applyFont="1" applyFill="1" applyBorder="1" applyAlignment="1">
      <alignment horizontal="center" vertical="center" wrapText="1"/>
    </xf>
    <xf numFmtId="165" fontId="43" fillId="7" borderId="3" xfId="0" applyNumberFormat="1" applyFont="1" applyFill="1" applyBorder="1" applyAlignment="1">
      <alignment horizontal="center" vertical="center" wrapText="1"/>
    </xf>
    <xf numFmtId="167" fontId="43" fillId="7" borderId="3" xfId="0" applyNumberFormat="1" applyFont="1" applyFill="1" applyBorder="1" applyAlignment="1">
      <alignment horizontal="center" vertical="center" wrapText="1"/>
    </xf>
    <xf numFmtId="0" fontId="40" fillId="0" borderId="2" xfId="0" applyFont="1" applyBorder="1" applyAlignment="1">
      <alignment horizontal="center" vertical="center"/>
    </xf>
    <xf numFmtId="3" fontId="42" fillId="0" borderId="3" xfId="0" applyNumberFormat="1" applyFont="1" applyBorder="1" applyAlignment="1">
      <alignment horizontal="center" vertical="center"/>
    </xf>
    <xf numFmtId="9" fontId="43" fillId="0" borderId="3" xfId="0" applyNumberFormat="1" applyFont="1" applyBorder="1" applyAlignment="1">
      <alignment horizontal="center" vertical="center"/>
    </xf>
    <xf numFmtId="165" fontId="43" fillId="0" borderId="3" xfId="0" applyNumberFormat="1" applyFont="1" applyBorder="1" applyAlignment="1">
      <alignment horizontal="center" vertical="center"/>
    </xf>
    <xf numFmtId="167" fontId="43" fillId="0" borderId="3" xfId="0" applyNumberFormat="1" applyFont="1" applyBorder="1" applyAlignment="1">
      <alignment horizontal="center" vertical="center"/>
    </xf>
    <xf numFmtId="166" fontId="43" fillId="0" borderId="3" xfId="0" applyNumberFormat="1" applyFont="1" applyBorder="1" applyAlignment="1">
      <alignment horizontal="center" vertical="center"/>
    </xf>
    <xf numFmtId="0" fontId="25" fillId="8" borderId="0" xfId="0" applyFont="1" applyFill="1" applyAlignment="1">
      <alignment horizontal="left" vertical="center"/>
    </xf>
    <xf numFmtId="0" fontId="15" fillId="8" borderId="1" xfId="1" applyFont="1" applyFill="1" applyBorder="1" applyAlignment="1">
      <alignment horizontal="left" vertical="top" wrapText="1"/>
    </xf>
    <xf numFmtId="0" fontId="18" fillId="8" borderId="1" xfId="0" applyFont="1" applyFill="1" applyBorder="1" applyAlignment="1">
      <alignment horizontal="left" vertical="top" wrapText="1"/>
    </xf>
    <xf numFmtId="0" fontId="40" fillId="3" borderId="2" xfId="0" applyFont="1" applyFill="1" applyBorder="1" applyAlignment="1">
      <alignment horizontal="center" vertical="center"/>
    </xf>
    <xf numFmtId="0" fontId="40" fillId="5" borderId="1" xfId="0" applyFont="1" applyFill="1" applyBorder="1" applyAlignment="1">
      <alignment horizontal="left" vertical="top"/>
    </xf>
    <xf numFmtId="0" fontId="0" fillId="0" borderId="0" xfId="0"/>
    <xf numFmtId="0" fontId="40" fillId="3" borderId="2" xfId="0" applyFont="1" applyFill="1" applyBorder="1" applyAlignment="1">
      <alignment horizontal="center" vertical="center" wrapText="1"/>
    </xf>
  </cellXfs>
  <cellStyles count="4">
    <cellStyle name="Hyperlink" xfId="1" builtinId="8"/>
    <cellStyle name="Normal 2" xfId="2" xr:uid="{BB0DB1D4-4945-4FDD-AF32-3476D9A2BAD5}"/>
    <cellStyle name="Normal 3" xfId="3" xr:uid="{3357D5E3-D2DF-4BBA-9256-1E32AB24AB0C}"/>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1546224</xdr:colOff>
      <xdr:row>0</xdr:row>
      <xdr:rowOff>82550</xdr:rowOff>
    </xdr:from>
    <xdr:to>
      <xdr:col>11</xdr:col>
      <xdr:colOff>28570</xdr:colOff>
      <xdr:row>2</xdr:row>
      <xdr:rowOff>196850</xdr:rowOff>
    </xdr:to>
    <xdr:pic>
      <xdr:nvPicPr>
        <xdr:cNvPr id="4" name="Picture 3">
          <a:extLst>
            <a:ext uri="{FF2B5EF4-FFF2-40B4-BE49-F238E27FC236}">
              <a16:creationId xmlns:a16="http://schemas.microsoft.com/office/drawing/2014/main" id="{5BD8C2E8-D0F6-3F4D-BE6B-76A77ADEC07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99524" y="82550"/>
          <a:ext cx="1904996" cy="679450"/>
        </a:xfrm>
        <a:prstGeom prst="rect">
          <a:avLst/>
        </a:prstGeom>
      </xdr:spPr>
    </xdr:pic>
    <xdr:clientData/>
  </xdr:twoCellAnchor>
  <xdr:twoCellAnchor>
    <xdr:from>
      <xdr:col>0</xdr:col>
      <xdr:colOff>781050</xdr:colOff>
      <xdr:row>15</xdr:row>
      <xdr:rowOff>15875</xdr:rowOff>
    </xdr:from>
    <xdr:to>
      <xdr:col>4</xdr:col>
      <xdr:colOff>292100</xdr:colOff>
      <xdr:row>16</xdr:row>
      <xdr:rowOff>26987</xdr:rowOff>
    </xdr:to>
    <xdr:sp macro="" textlink="">
      <xdr:nvSpPr>
        <xdr:cNvPr id="2" name="TextBox 1">
          <a:extLst>
            <a:ext uri="{FF2B5EF4-FFF2-40B4-BE49-F238E27FC236}">
              <a16:creationId xmlns:a16="http://schemas.microsoft.com/office/drawing/2014/main" id="{4E8E52F5-C2F6-4AFB-B82E-ECBDDE4C607C}"/>
            </a:ext>
          </a:extLst>
        </xdr:cNvPr>
        <xdr:cNvSpPr txBox="1"/>
      </xdr:nvSpPr>
      <xdr:spPr>
        <a:xfrm>
          <a:off x="781050" y="4130675"/>
          <a:ext cx="3187700" cy="19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l-NL" sz="900">
              <a:solidFill>
                <a:sysClr val="windowText" lastClr="000000"/>
              </a:solidFill>
              <a:latin typeface="Century Gothic" panose="020B0502020202020204" pitchFamily="34" charset="0"/>
            </a:rPr>
            <a:t>vind je meer informatie over het CBS Vakantieonderzoek.</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15876</xdr:colOff>
      <xdr:row>0</xdr:row>
      <xdr:rowOff>20635</xdr:rowOff>
    </xdr:from>
    <xdr:to>
      <xdr:col>15</xdr:col>
      <xdr:colOff>8659</xdr:colOff>
      <xdr:row>48</xdr:row>
      <xdr:rowOff>0</xdr:rowOff>
    </xdr:to>
    <xdr:sp macro="" textlink="">
      <xdr:nvSpPr>
        <xdr:cNvPr id="2" name="TextBox 1">
          <a:extLst>
            <a:ext uri="{FF2B5EF4-FFF2-40B4-BE49-F238E27FC236}">
              <a16:creationId xmlns:a16="http://schemas.microsoft.com/office/drawing/2014/main" id="{D8EE7F1A-902A-43B1-970A-84910AFC3320}"/>
            </a:ext>
          </a:extLst>
        </xdr:cNvPr>
        <xdr:cNvSpPr txBox="1"/>
      </xdr:nvSpPr>
      <xdr:spPr>
        <a:xfrm>
          <a:off x="15876" y="20635"/>
          <a:ext cx="10487601" cy="878565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latin typeface="Century Gothic" panose="020B0502020202020204" pitchFamily="34" charset="0"/>
            </a:rPr>
            <a:t>Leeswijzer</a:t>
          </a:r>
        </a:p>
        <a:p>
          <a:endParaRPr lang="nl-NL" sz="1100" b="0">
            <a:latin typeface="Century Gothic" panose="020B0502020202020204" pitchFamily="34" charset="0"/>
          </a:endParaRPr>
        </a:p>
        <a:p>
          <a:r>
            <a:rPr lang="nl-NL" sz="1100" b="0">
              <a:latin typeface="Century Gothic" panose="020B0502020202020204" pitchFamily="34" charset="0"/>
            </a:rPr>
            <a:t>In deze leeswijzer vind je begeleiding om resultaten goed af te lezen en te duiden: </a:t>
          </a:r>
        </a:p>
        <a:p>
          <a:endParaRPr lang="nl-NL" sz="1100" b="0">
            <a:latin typeface="Century Gothic" panose="020B0502020202020204" pitchFamily="34" charset="0"/>
          </a:endParaRPr>
        </a:p>
        <a:p>
          <a:r>
            <a:rPr lang="nl-NL" sz="1100" b="1">
              <a:latin typeface="Century Gothic" panose="020B0502020202020204" pitchFamily="34" charset="0"/>
            </a:rPr>
            <a:t>Definitie Vakantieonderzoek Plus</a:t>
          </a:r>
          <a:br>
            <a:rPr lang="nl-NL" sz="1100" b="0">
              <a:latin typeface="Century Gothic" panose="020B0502020202020204" pitchFamily="34" charset="0"/>
            </a:rPr>
          </a:br>
          <a:r>
            <a:rPr lang="nl-NL" sz="1100" b="0">
              <a:latin typeface="Century Gothic" panose="020B0502020202020204" pitchFamily="34" charset="0"/>
            </a:rPr>
            <a:t>Dit onderzoek gaat over vakanties in eigen land. Een vakantie is een verblijf van minimaal één nacht in 2025. Zakenreizigers en familiebezoeken (indien geen vakantie) zijn uitgesloten. Nederlanders vanaf 15 jaar zijn uitgenodigd voor dit onderzoek. De enquête is uitgezet in het panel van Verian gedurende 1 januari tot en met 31 december 2025. Deze definitie komt overeen met het</a:t>
          </a:r>
          <a:r>
            <a:rPr lang="nl-NL" sz="1100" b="0" baseline="0">
              <a:latin typeface="Century Gothic" panose="020B0502020202020204" pitchFamily="34" charset="0"/>
            </a:rPr>
            <a:t> CBS Vakantieonderzoek.</a:t>
          </a:r>
        </a:p>
        <a:p>
          <a:endParaRPr lang="nl-NL" sz="1100" b="0" baseline="0">
            <a:latin typeface="Century Gothic" panose="020B0502020202020204" pitchFamily="34" charset="0"/>
          </a:endParaRPr>
        </a:p>
        <a:p>
          <a:r>
            <a:rPr lang="nl-NL" sz="1100" b="1" baseline="0">
              <a:latin typeface="Century Gothic" panose="020B0502020202020204" pitchFamily="34" charset="0"/>
            </a:rPr>
            <a:t>Vakantiebestemming</a:t>
          </a:r>
          <a:endParaRPr lang="nl-NL" sz="1100" b="0" baseline="0">
            <a:latin typeface="Century Gothic" panose="020B0502020202020204" pitchFamily="34" charset="0"/>
          </a:endParaRPr>
        </a:p>
        <a:p>
          <a:r>
            <a:rPr lang="nl-NL" sz="1100" b="0">
              <a:latin typeface="Century Gothic" panose="020B0502020202020204" pitchFamily="34" charset="0"/>
            </a:rPr>
            <a:t>In dit onderzoek is de vakantiebestemming stapsgewijs vastgesteld. Respondenten hebben eerst aangegeven in welke provincie zij tijdens hun vakantie zijn geweest. Vervolgens is gevraagd in welke plaats binnen die provincie de vakantie heeft plaatsgevonden. De lijst met plaatsnamen waaruit kon worden gekozen, was afhankelijk van de eerder geselecteerde provincie.</a:t>
          </a:r>
          <a:r>
            <a:rPr lang="nl-NL" sz="1100" b="0" baseline="0">
              <a:latin typeface="Century Gothic" panose="020B0502020202020204" pitchFamily="34" charset="0"/>
            </a:rPr>
            <a:t> </a:t>
          </a:r>
          <a:r>
            <a:rPr lang="nl-NL" sz="1100" b="0">
              <a:latin typeface="Century Gothic" panose="020B0502020202020204" pitchFamily="34" charset="0"/>
            </a:rPr>
            <a:t>Wanneer wordt gesproken over ‘de vakantie’, wordt hiermee steeds verwezen naar de vakantie in de door de respondent geselecteerde plaats.</a:t>
          </a:r>
          <a:br>
            <a:rPr lang="nl-NL" sz="1100" b="0">
              <a:latin typeface="Century Gothic" panose="020B0502020202020204" pitchFamily="34" charset="0"/>
            </a:rPr>
          </a:br>
          <a:endParaRPr lang="nl-NL" sz="1100" b="0">
            <a:latin typeface="Century Gothic" panose="020B0502020202020204" pitchFamily="34" charset="0"/>
          </a:endParaRPr>
        </a:p>
        <a:p>
          <a:r>
            <a:rPr lang="nl-NL" sz="1100" b="1">
              <a:latin typeface="Century Gothic" panose="020B0502020202020204" pitchFamily="34" charset="0"/>
            </a:rPr>
            <a:t>Tabellensets</a:t>
          </a:r>
        </a:p>
        <a:p>
          <a:r>
            <a:rPr lang="nl-NL" sz="1100" b="0">
              <a:latin typeface="Century Gothic" panose="020B0502020202020204" pitchFamily="34" charset="0"/>
            </a:rPr>
            <a:t>De resultaten van het Vakantieonderzoek Plus worden in dit Excel rapport getoond via tabellensets.</a:t>
          </a:r>
          <a:br>
            <a:rPr lang="nl-NL" sz="1100" b="0">
              <a:latin typeface="Century Gothic" panose="020B0502020202020204" pitchFamily="34" charset="0"/>
            </a:rPr>
          </a:br>
          <a:endParaRPr lang="nl-NL" sz="1100" b="0">
            <a:latin typeface="Century Gothic" panose="020B0502020202020204" pitchFamily="34" charset="0"/>
          </a:endParaRPr>
        </a:p>
        <a:p>
          <a:r>
            <a:rPr lang="nl-NL" sz="1100" b="1">
              <a:latin typeface="Century Gothic" panose="020B0502020202020204" pitchFamily="34" charset="0"/>
            </a:rPr>
            <a:t>Rijen, kolommen en percentages</a:t>
          </a:r>
        </a:p>
        <a:p>
          <a:r>
            <a:rPr lang="nl-NL" sz="1100" b="0">
              <a:latin typeface="Century Gothic" panose="020B0502020202020204" pitchFamily="34" charset="0"/>
            </a:rPr>
            <a:t> - Op elk tabblad staan in kolom A de vragen en de antwoordcategorieën. Deze kolom is bevroren.</a:t>
          </a:r>
        </a:p>
        <a:p>
          <a:r>
            <a:rPr lang="nl-NL" sz="1100" b="0">
              <a:latin typeface="Century Gothic" panose="020B0502020202020204" pitchFamily="34" charset="0"/>
            </a:rPr>
            <a:t> - Kolom B en C geven de gemiddelde score aan voor </a:t>
          </a:r>
          <a:r>
            <a:rPr lang="nl-NL" sz="1100" b="1">
              <a:solidFill>
                <a:sysClr val="windowText" lastClr="000000"/>
              </a:solidFill>
              <a:latin typeface="Century Gothic" panose="020B0502020202020204" pitchFamily="34" charset="0"/>
            </a:rPr>
            <a:t>Nederland</a:t>
          </a:r>
          <a:r>
            <a:rPr lang="nl-NL" sz="1100" b="0">
              <a:solidFill>
                <a:sysClr val="windowText" lastClr="000000"/>
              </a:solidFill>
              <a:latin typeface="Century Gothic" panose="020B0502020202020204" pitchFamily="34" charset="0"/>
            </a:rPr>
            <a:t> a</a:t>
          </a:r>
          <a:r>
            <a:rPr lang="nl-NL" sz="1100" b="0">
              <a:latin typeface="Century Gothic" panose="020B0502020202020204" pitchFamily="34" charset="0"/>
            </a:rPr>
            <a:t>ls totaal ter vergelijking.</a:t>
          </a:r>
        </a:p>
        <a:p>
          <a:r>
            <a:rPr lang="nl-NL" sz="1100" b="0">
              <a:latin typeface="Century Gothic" panose="020B0502020202020204" pitchFamily="34" charset="0"/>
            </a:rPr>
            <a:t> - De getallen in de cellen zijn absoluten (Count) en percentages (%), tenzij anders aangegeven.</a:t>
          </a:r>
        </a:p>
        <a:p>
          <a:r>
            <a:rPr lang="nl-NL" sz="1100" b="0">
              <a:latin typeface="Century Gothic" panose="020B0502020202020204" pitchFamily="34" charset="0"/>
            </a:rPr>
            <a:t> - De percentages zijn berekend op basis van de respondenten die de betreffende vraag hebben beantwoord (zie weighted base).</a:t>
          </a:r>
        </a:p>
        <a:p>
          <a:endParaRPr lang="nl-NL" sz="1100" b="0">
            <a:latin typeface="Century Gothic" panose="020B0502020202020204" pitchFamily="34" charset="0"/>
          </a:endParaRPr>
        </a:p>
        <a:p>
          <a:r>
            <a:rPr lang="nl-NL" sz="1100" b="1">
              <a:latin typeface="Century Gothic" panose="020B0502020202020204" pitchFamily="34" charset="0"/>
            </a:rPr>
            <a:t>Significantietoetsing en kleurgebruik</a:t>
          </a:r>
        </a:p>
        <a:p>
          <a:r>
            <a:rPr lang="nl-NL" sz="1100" b="0">
              <a:latin typeface="Century Gothic" panose="020B0502020202020204" pitchFamily="34" charset="0"/>
            </a:rPr>
            <a:t>In de tabellen is aangegeven of een percentage </a:t>
          </a:r>
          <a:r>
            <a:rPr lang="nl-NL" sz="1100" b="1">
              <a:latin typeface="Century Gothic" panose="020B0502020202020204" pitchFamily="34" charset="0"/>
            </a:rPr>
            <a:t>significant afwijkt</a:t>
          </a:r>
          <a:r>
            <a:rPr lang="nl-NL" sz="1100" b="0">
              <a:latin typeface="Century Gothic" panose="020B0502020202020204" pitchFamily="34" charset="0"/>
            </a:rPr>
            <a:t> van het totaal. In deze landelijke rapportage worden uitsplitsingen vergeleken met Nederland. Wanneer een verschil statistisch significant is:</a:t>
          </a:r>
        </a:p>
        <a:p>
          <a:r>
            <a:rPr lang="nl-NL" sz="1100" b="0">
              <a:latin typeface="Century Gothic" panose="020B0502020202020204" pitchFamily="34" charset="0"/>
            </a:rPr>
            <a:t> - wordt de cel </a:t>
          </a:r>
          <a:r>
            <a:rPr lang="nl-NL" sz="1100" b="1">
              <a:latin typeface="Century Gothic" panose="020B0502020202020204" pitchFamily="34" charset="0"/>
            </a:rPr>
            <a:t>groen</a:t>
          </a:r>
          <a:r>
            <a:rPr lang="nl-NL" sz="1100" b="0">
              <a:latin typeface="Century Gothic" panose="020B0502020202020204" pitchFamily="34" charset="0"/>
            </a:rPr>
            <a:t> gekleurd als het percentage </a:t>
          </a:r>
          <a:r>
            <a:rPr lang="nl-NL" sz="1100" b="1">
              <a:latin typeface="Century Gothic" panose="020B0502020202020204" pitchFamily="34" charset="0"/>
            </a:rPr>
            <a:t>significant hoger</a:t>
          </a:r>
          <a:r>
            <a:rPr lang="nl-NL" sz="1100" b="0">
              <a:latin typeface="Century Gothic" panose="020B0502020202020204" pitchFamily="34" charset="0"/>
            </a:rPr>
            <a:t> is dan het totaal voor Nederland;</a:t>
          </a:r>
        </a:p>
        <a:p>
          <a:r>
            <a:rPr lang="nl-NL" sz="1100" b="0">
              <a:latin typeface="Century Gothic" panose="020B0502020202020204" pitchFamily="34" charset="0"/>
            </a:rPr>
            <a:t> - wordt de cel </a:t>
          </a:r>
          <a:r>
            <a:rPr lang="nl-NL" sz="1100" b="1">
              <a:latin typeface="Century Gothic" panose="020B0502020202020204" pitchFamily="34" charset="0"/>
            </a:rPr>
            <a:t>rood</a:t>
          </a:r>
          <a:r>
            <a:rPr lang="nl-NL" sz="1100" b="0">
              <a:latin typeface="Century Gothic" panose="020B0502020202020204" pitchFamily="34" charset="0"/>
            </a:rPr>
            <a:t> gekleurd als het percentage </a:t>
          </a:r>
          <a:r>
            <a:rPr lang="nl-NL" sz="1100" b="1">
              <a:latin typeface="Century Gothic" panose="020B0502020202020204" pitchFamily="34" charset="0"/>
            </a:rPr>
            <a:t>significant lager</a:t>
          </a:r>
          <a:r>
            <a:rPr lang="nl-NL" sz="1100" b="0">
              <a:latin typeface="Century Gothic" panose="020B0502020202020204" pitchFamily="34" charset="0"/>
            </a:rPr>
            <a:t> is dan het totaal voor Nederland.</a:t>
          </a:r>
        </a:p>
        <a:p>
          <a:r>
            <a:rPr lang="nl-NL" sz="1100" b="0">
              <a:latin typeface="Century Gothic" panose="020B0502020202020204" pitchFamily="34" charset="0"/>
            </a:rPr>
            <a:t>Een gekleurde cel betekent dus dat het verschil niet op toeval berust, maar met statistische zekerheid kan worden vastgesteld.</a:t>
          </a:r>
        </a:p>
        <a:p>
          <a:endParaRPr lang="nl-NL" sz="1100" b="0">
            <a:latin typeface="Century Gothic" panose="020B0502020202020204" pitchFamily="34" charset="0"/>
          </a:endParaRPr>
        </a:p>
        <a:p>
          <a:r>
            <a:rPr lang="nl-NL" sz="1100" b="1">
              <a:latin typeface="Century Gothic" panose="020B0502020202020204" pitchFamily="34" charset="0"/>
            </a:rPr>
            <a:t>Basis (n) en asterisken *</a:t>
          </a:r>
        </a:p>
        <a:p>
          <a:r>
            <a:rPr lang="nl-NL" sz="1100" b="0">
              <a:latin typeface="Century Gothic" panose="020B0502020202020204" pitchFamily="34" charset="0"/>
            </a:rPr>
            <a:t>De totale basis </a:t>
          </a:r>
          <a:r>
            <a:rPr lang="nl-NL" sz="1100" b="0">
              <a:solidFill>
                <a:sysClr val="windowText" lastClr="000000"/>
              </a:solidFill>
              <a:latin typeface="Century Gothic" panose="020B0502020202020204" pitchFamily="34" charset="0"/>
            </a:rPr>
            <a:t>voor </a:t>
          </a:r>
          <a:r>
            <a:rPr lang="nl-NL" sz="1100" b="1">
              <a:solidFill>
                <a:sysClr val="windowText" lastClr="000000"/>
              </a:solidFill>
              <a:latin typeface="Century Gothic" panose="020B0502020202020204" pitchFamily="34" charset="0"/>
            </a:rPr>
            <a:t>Nederland</a:t>
          </a:r>
          <a:r>
            <a:rPr lang="nl-NL" sz="1100" b="0">
              <a:solidFill>
                <a:sysClr val="windowText" lastClr="000000"/>
              </a:solidFill>
              <a:latin typeface="Century Gothic" panose="020B0502020202020204" pitchFamily="34" charset="0"/>
            </a:rPr>
            <a:t> is </a:t>
          </a:r>
          <a:r>
            <a:rPr lang="nl-NL" sz="1100" b="1">
              <a:solidFill>
                <a:sysClr val="windowText" lastClr="000000"/>
              </a:solidFill>
              <a:latin typeface="Century Gothic" panose="020B0502020202020204" pitchFamily="34" charset="0"/>
            </a:rPr>
            <a:t>13.310 </a:t>
          </a:r>
          <a:r>
            <a:rPr lang="nl-NL" sz="1100" b="0">
              <a:solidFill>
                <a:sysClr val="windowText" lastClr="000000"/>
              </a:solidFill>
              <a:latin typeface="Century Gothic" panose="020B0502020202020204" pitchFamily="34" charset="0"/>
            </a:rPr>
            <a:t>(ongewogen n). Bij elke vraag </a:t>
          </a:r>
          <a:r>
            <a:rPr lang="nl-NL" sz="1100" b="0">
              <a:latin typeface="Century Gothic" panose="020B0502020202020204" pitchFamily="34" charset="0"/>
            </a:rPr>
            <a:t>is de basis (n) opgenomen: het aantal respondenten waarop het percentage is gebaseerd (weighted base). Lees percentages altijd in samenhang met de basis (n). Let bij interpretatie niet alleen op kleur, maar ook op (1) de hoogte van het percentage, (2) de basis (n) waarop het percentage is gebaseerd en (3) welke vraag/antwoordcategorie en doelgroep je bekijkt. Zo voorkom je dat je conclusies trekt op basis van kleine aantallen of een specifieke situatie. </a:t>
          </a:r>
        </a:p>
        <a:p>
          <a:r>
            <a:rPr lang="nl-NL" sz="1100" b="0">
              <a:latin typeface="Century Gothic" panose="020B0502020202020204" pitchFamily="34" charset="0"/>
            </a:rPr>
            <a:t>Wanneer de ongewogen basis lager is dan n = 30, is dit aangegeven met asterisken (*). Resultaten met deze lage basis zijn minder betrouwbaar en gevoeliger voor toevallige schommelingen. Resultaten met een lage basis geven daarom vooral een indicatie en zijn minder geschikt om harde conclusies aan te verbinden of om gedetailleerde vergelijkingen te maken. Gebruik resultaten met lage basis voorzichtig en bij voorkeur ondersteunend, niet als hoofdargument.</a:t>
          </a:r>
        </a:p>
        <a:p>
          <a:endParaRPr lang="nl-NL" sz="1100" b="0">
            <a:latin typeface="Century Gothic" panose="020B0502020202020204" pitchFamily="34" charset="0"/>
          </a:endParaRPr>
        </a:p>
        <a:p>
          <a:r>
            <a:rPr lang="nl-NL" sz="1100" b="0">
              <a:latin typeface="Century Gothic" panose="020B0502020202020204" pitchFamily="34" charset="0"/>
            </a:rPr>
            <a:t>Richtlijnen voor interpretatie op basis van de n:</a:t>
          </a:r>
        </a:p>
        <a:p>
          <a:r>
            <a:rPr lang="nl-NL" sz="1100" b="0">
              <a:latin typeface="Century Gothic" panose="020B0502020202020204" pitchFamily="34" charset="0"/>
            </a:rPr>
            <a:t>▪ n ≥ 100:	prima basis; resultaten zijn betrouwbaar voor de meeste analyses.</a:t>
          </a:r>
        </a:p>
        <a:p>
          <a:r>
            <a:rPr lang="nl-NL" sz="1100" b="0">
              <a:solidFill>
                <a:schemeClr val="dk1"/>
              </a:solidFill>
              <a:effectLst/>
              <a:latin typeface="Century Gothic" panose="020B0502020202020204" pitchFamily="34" charset="0"/>
              <a:ea typeface="+mn-ea"/>
              <a:cs typeface="+mn-cs"/>
            </a:rPr>
            <a:t>▪</a:t>
          </a:r>
          <a:r>
            <a:rPr lang="nl-NL" sz="1100" b="0">
              <a:latin typeface="Century Gothic" panose="020B0502020202020204" pitchFamily="34" charset="0"/>
            </a:rPr>
            <a:t> n 50 - 100:	acceptabele basis; resultaten zijn bruikbaar,</a:t>
          </a:r>
          <a:r>
            <a:rPr lang="nl-NL" sz="1100" b="0" baseline="0">
              <a:latin typeface="Century Gothic" panose="020B0502020202020204" pitchFamily="34" charset="0"/>
            </a:rPr>
            <a:t> maar vragen om voorzichtige interpretatie.</a:t>
          </a:r>
        </a:p>
        <a:p>
          <a:r>
            <a:rPr lang="nl-NL" sz="1100" b="0">
              <a:latin typeface="Century Gothic" panose="020B0502020202020204" pitchFamily="34" charset="0"/>
            </a:rPr>
            <a:t>▪ n 30 - 50:	beperkte basis;</a:t>
          </a:r>
          <a:r>
            <a:rPr lang="nl-NL" sz="1100" b="0" baseline="0">
              <a:latin typeface="Century Gothic" panose="020B0502020202020204" pitchFamily="34" charset="0"/>
            </a:rPr>
            <a:t> resultaten zijn indicatief en minder geschikt voor stevige conclusies.</a:t>
          </a:r>
          <a:endParaRPr lang="nl-NL" sz="1100" b="0">
            <a:latin typeface="Century Gothic" panose="020B0502020202020204" pitchFamily="34" charset="0"/>
          </a:endParaRPr>
        </a:p>
        <a:p>
          <a:r>
            <a:rPr lang="nl-NL" sz="1100" b="0">
              <a:latin typeface="Century Gothic" panose="020B0502020202020204" pitchFamily="34" charset="0"/>
            </a:rPr>
            <a:t>▪ n &lt;</a:t>
          </a:r>
          <a:r>
            <a:rPr lang="nl-NL" sz="1100" b="0" baseline="0">
              <a:latin typeface="Century Gothic" panose="020B0502020202020204" pitchFamily="34" charset="0"/>
            </a:rPr>
            <a:t> 30</a:t>
          </a:r>
          <a:r>
            <a:rPr lang="nl-NL" sz="1100" b="0">
              <a:latin typeface="Century Gothic" panose="020B0502020202020204" pitchFamily="34" charset="0"/>
            </a:rPr>
            <a:t>:	zeer kleine basis;</a:t>
          </a:r>
          <a:r>
            <a:rPr lang="nl-NL" sz="1100" b="0" baseline="0">
              <a:latin typeface="Century Gothic" panose="020B0502020202020204" pitchFamily="34" charset="0"/>
            </a:rPr>
            <a:t> resultaten bij voorkeur</a:t>
          </a:r>
          <a:r>
            <a:rPr lang="nl-NL" sz="1100" b="0">
              <a:latin typeface="Century Gothic" panose="020B0502020202020204" pitchFamily="34" charset="0"/>
            </a:rPr>
            <a:t> niet rapporteren of duidelijk labelen</a:t>
          </a:r>
          <a:r>
            <a:rPr lang="nl-NL" sz="1100" b="0" baseline="0">
              <a:latin typeface="Century Gothic" panose="020B0502020202020204" pitchFamily="34" charset="0"/>
            </a:rPr>
            <a:t> als 'indicatief'.</a:t>
          </a:r>
        </a:p>
        <a:p>
          <a:r>
            <a:rPr lang="nl-NL" sz="1100" b="0">
              <a:latin typeface="Century Gothic" panose="020B0502020202020204" pitchFamily="34" charset="0"/>
            </a:rPr>
            <a:t>▪ n &lt; 20:	onbetrouwbare basis, resultaten doorgaans niet gebruiken</a:t>
          </a:r>
        </a:p>
        <a:p>
          <a:endParaRPr lang="nl-NL" sz="1100" b="0">
            <a:latin typeface="Century Gothic" panose="020B0502020202020204" pitchFamily="34" charset="0"/>
          </a:endParaRPr>
        </a:p>
        <a:p>
          <a:r>
            <a:rPr lang="nl-NL" sz="1100" b="0">
              <a:latin typeface="Century Gothic" panose="020B0502020202020204" pitchFamily="34" charset="0"/>
            </a:rPr>
            <a:t>In </a:t>
          </a:r>
          <a:r>
            <a:rPr lang="nl-NL" sz="1100" b="0">
              <a:solidFill>
                <a:sysClr val="windowText" lastClr="000000"/>
              </a:solidFill>
              <a:latin typeface="Century Gothic" panose="020B0502020202020204" pitchFamily="34" charset="0"/>
            </a:rPr>
            <a:t>onderstaande tabel </a:t>
          </a:r>
          <a:r>
            <a:rPr lang="nl-NL" sz="1100" b="0">
              <a:latin typeface="Century Gothic" panose="020B0502020202020204" pitchFamily="34" charset="0"/>
            </a:rPr>
            <a:t>zijn de ongewogen</a:t>
          </a:r>
          <a:r>
            <a:rPr lang="nl-NL" sz="1100" b="0" baseline="0">
              <a:latin typeface="Century Gothic" panose="020B0502020202020204" pitchFamily="34" charset="0"/>
            </a:rPr>
            <a:t> en gewogen </a:t>
          </a:r>
          <a:r>
            <a:rPr lang="nl-NL" sz="1100" b="0">
              <a:latin typeface="Century Gothic" panose="020B0502020202020204" pitchFamily="34" charset="0"/>
            </a:rPr>
            <a:t>aantallen respondenten per provincie te zien.</a:t>
          </a:r>
        </a:p>
        <a:p>
          <a:r>
            <a:rPr lang="nl-NL" sz="1100" b="0">
              <a:latin typeface="Century Gothic" panose="020B0502020202020204" pitchFamily="34" charset="0"/>
            </a:rPr>
            <a:t> </a:t>
          </a:r>
          <a:endParaRPr lang="nl-NL" sz="1100" b="1">
            <a:latin typeface="Century Gothic" panose="020B0502020202020204" pitchFamily="34" charset="0"/>
          </a:endParaRPr>
        </a:p>
      </xdr:txBody>
    </xdr:sp>
    <xdr:clientData/>
  </xdr:twoCellAnchor>
  <xdr:twoCellAnchor editAs="oneCell">
    <xdr:from>
      <xdr:col>11</xdr:col>
      <xdr:colOff>364835</xdr:colOff>
      <xdr:row>0</xdr:row>
      <xdr:rowOff>139122</xdr:rowOff>
    </xdr:from>
    <xdr:to>
      <xdr:col>14</xdr:col>
      <xdr:colOff>437857</xdr:colOff>
      <xdr:row>4</xdr:row>
      <xdr:rowOff>103331</xdr:rowOff>
    </xdr:to>
    <xdr:pic>
      <xdr:nvPicPr>
        <xdr:cNvPr id="5" name="Picture 4">
          <a:extLst>
            <a:ext uri="{FF2B5EF4-FFF2-40B4-BE49-F238E27FC236}">
              <a16:creationId xmlns:a16="http://schemas.microsoft.com/office/drawing/2014/main" id="{08CB767F-35B3-4A30-B282-CD1BE6A4D22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435108" y="139122"/>
          <a:ext cx="1891431" cy="688398"/>
        </a:xfrm>
        <a:prstGeom prst="rect">
          <a:avLst/>
        </a:prstGeom>
      </xdr:spPr>
    </xdr:pic>
    <xdr:clientData/>
  </xdr:twoCellAnchor>
  <xdr:twoCellAnchor>
    <xdr:from>
      <xdr:col>0</xdr:col>
      <xdr:colOff>0</xdr:colOff>
      <xdr:row>62</xdr:row>
      <xdr:rowOff>103764</xdr:rowOff>
    </xdr:from>
    <xdr:to>
      <xdr:col>14</xdr:col>
      <xdr:colOff>602094</xdr:colOff>
      <xdr:row>115</xdr:row>
      <xdr:rowOff>25977</xdr:rowOff>
    </xdr:to>
    <xdr:sp macro="" textlink="">
      <xdr:nvSpPr>
        <xdr:cNvPr id="4" name="TextBox 3">
          <a:extLst>
            <a:ext uri="{FF2B5EF4-FFF2-40B4-BE49-F238E27FC236}">
              <a16:creationId xmlns:a16="http://schemas.microsoft.com/office/drawing/2014/main" id="{1A0C45DA-F32A-4F76-9FA0-CF1632B8710D}"/>
            </a:ext>
          </a:extLst>
        </xdr:cNvPr>
        <xdr:cNvSpPr txBox="1"/>
      </xdr:nvSpPr>
      <xdr:spPr>
        <a:xfrm>
          <a:off x="0" y="11473150"/>
          <a:ext cx="10490776" cy="955978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latin typeface="Century Gothic" panose="020B0502020202020204" pitchFamily="34" charset="0"/>
            </a:rPr>
            <a:t>Weging resultaten</a:t>
          </a:r>
        </a:p>
        <a:p>
          <a:r>
            <a:rPr lang="nl-NL" sz="1100" b="0">
              <a:latin typeface="Century Gothic" panose="020B0502020202020204" pitchFamily="34" charset="0"/>
            </a:rPr>
            <a:t>De resultaten in deze rapportage zijn gewogen. In een steekproef kunnen sommige groepen oververtegenwoordigd of ondervertegenwoordigd zijn. Met weging wordt dit gecorrigeerd: groepen die te weinig in de steekproef zitten krijgen iets meer gewicht, en groepen die te veel voorkomen krijgen iets minder gewicht. Voor dit onderzoek zijn de resultaten gewogen op de volgende kenmerken:</a:t>
          </a:r>
        </a:p>
        <a:p>
          <a:r>
            <a:rPr lang="nl-NL" sz="1100" b="0">
              <a:latin typeface="Century Gothic" panose="020B0502020202020204" pitchFamily="34" charset="0"/>
            </a:rPr>
            <a:t> - Gender</a:t>
          </a:r>
        </a:p>
        <a:p>
          <a:r>
            <a:rPr lang="nl-NL" sz="1100" b="0">
              <a:latin typeface="Century Gothic" panose="020B0502020202020204" pitchFamily="34" charset="0"/>
            </a:rPr>
            <a:t> - Leeftijdsgroep</a:t>
          </a:r>
        </a:p>
        <a:p>
          <a:r>
            <a:rPr lang="nl-NL" sz="1100" b="0">
              <a:latin typeface="Century Gothic" panose="020B0502020202020204" pitchFamily="34" charset="0"/>
            </a:rPr>
            <a:t> - Hoogst gevolgde opleiding</a:t>
          </a:r>
        </a:p>
        <a:p>
          <a:r>
            <a:rPr lang="nl-NL" sz="1100" b="0">
              <a:latin typeface="Century Gothic" panose="020B0502020202020204" pitchFamily="34" charset="0"/>
            </a:rPr>
            <a:t> - Seizoenen</a:t>
          </a:r>
        </a:p>
        <a:p>
          <a:r>
            <a:rPr lang="nl-NL" sz="1100" b="0">
              <a:latin typeface="Century Gothic" panose="020B0502020202020204" pitchFamily="34" charset="0"/>
            </a:rPr>
            <a:t>Deze kenmerken bepalen gezamenlijk hoe zwaar het antwoord van elke respondent meetelt in het totaal. Voor het bepalen van de juiste verdeling is gebruikgemaakt van de gegevens uit het CBS Vakantieonderzoek 2024 en CBS Statistiek Logiesaccommodaties (SLA) 2025. Daarin staat beschreven hoe de Nederlandse populatie die in Nederland op vakantie gaat is samengesteld op bovengenoemde kenmerken. De verhouding binnen deze groep is vervolgens gebruikt als basis voor de weging in het Vakantieonderzoek Plus.</a:t>
          </a:r>
        </a:p>
        <a:p>
          <a:endParaRPr lang="nl-NL" sz="1100" b="0">
            <a:latin typeface="Century Gothic" panose="020B0502020202020204" pitchFamily="34" charset="0"/>
          </a:endParaRPr>
        </a:p>
        <a:p>
          <a:r>
            <a:rPr lang="nl-NL" sz="1100" b="0">
              <a:latin typeface="Century Gothic" panose="020B0502020202020204" pitchFamily="34" charset="0"/>
            </a:rPr>
            <a:t>Wat betekent dit voor de interpretatie?</a:t>
          </a:r>
        </a:p>
        <a:p>
          <a:r>
            <a:rPr lang="nl-NL" sz="1100" b="0">
              <a:latin typeface="Century Gothic" panose="020B0502020202020204" pitchFamily="34" charset="0"/>
            </a:rPr>
            <a:t> - Door weging sluiten de resultaten beter aan op de werkelijkheid.</a:t>
          </a:r>
        </a:p>
        <a:p>
          <a:r>
            <a:rPr lang="nl-NL" sz="1100" b="0">
              <a:latin typeface="Century Gothic" panose="020B0502020202020204" pitchFamily="34" charset="0"/>
            </a:rPr>
            <a:t> - De gewogen basis (weighted base) die in de tabellen staat weergegeven is het aantal respondenten dat na toepassing van de weging meetelt bij een vraag.</a:t>
          </a:r>
        </a:p>
        <a:p>
          <a:endParaRPr lang="nl-NL" sz="1100" b="1">
            <a:latin typeface="Century Gothic" panose="020B0502020202020204" pitchFamily="34" charset="0"/>
          </a:endParaRPr>
        </a:p>
        <a:p>
          <a:r>
            <a:rPr lang="nl-NL" sz="1100" b="1">
              <a:latin typeface="Century Gothic" panose="020B0502020202020204" pitchFamily="34" charset="0"/>
            </a:rPr>
            <a:t>Leefstijlen</a:t>
          </a:r>
        </a:p>
        <a:p>
          <a:pPr fontAlgn="t"/>
          <a:r>
            <a:rPr lang="nl-NL" sz="1100" b="0">
              <a:solidFill>
                <a:schemeClr val="dk1"/>
              </a:solidFill>
              <a:latin typeface="Century Gothic" panose="020B0502020202020204" pitchFamily="34" charset="0"/>
              <a:ea typeface="+mn-ea"/>
              <a:cs typeface="+mn-cs"/>
            </a:rPr>
            <a:t>Naast de antwoorden in de vragenlijst zijn de respondenten verrijkt met een leefstijlprofiel van MarketResponse. Aan het einde van de vragenlijst zijn respondenten doorgestuurd naar de omgeving van MarketResponse. Daar hebben zij een korte aanvullende vragenlijst ingevuld waarmee hun leefstijlsegment is bepaald. MarketResponse heeft deze leefstijlen vervolgens aan ons teruggekoppeld. Deze informatie is verwerkt in de dataset en komt terug in de tabellen, zodat analyses ook per leefstijl kunnen worden bekeken.</a:t>
          </a:r>
        </a:p>
        <a:p>
          <a:endParaRPr lang="nl-NL" sz="1100" b="0">
            <a:latin typeface="Century Gothic" panose="020B0502020202020204" pitchFamily="34" charset="0"/>
          </a:endParaRPr>
        </a:p>
        <a:p>
          <a:r>
            <a:rPr lang="nl-NL" sz="1100" b="1">
              <a:latin typeface="Century Gothic" panose="020B0502020202020204" pitchFamily="34" charset="0"/>
            </a:rPr>
            <a:t>Samenstelling van achtergrondkenmerken</a:t>
          </a:r>
        </a:p>
        <a:p>
          <a:r>
            <a:rPr lang="nl-NL" sz="1100" b="0">
              <a:latin typeface="Century Gothic" panose="020B0502020202020204" pitchFamily="34" charset="0"/>
            </a:rPr>
            <a:t>In deze rapportage zijn enkele achtergrondkenmerken samengevoegd of afgeleid uit meerdere variabelen. Hieronder wordt toegelicht hoe opleidingsniveau en sociale klasse zijn samengesteld.</a:t>
          </a:r>
        </a:p>
        <a:p>
          <a:endParaRPr lang="nl-NL" sz="1100" b="0">
            <a:latin typeface="Century Gothic" panose="020B0502020202020204" pitchFamily="34" charset="0"/>
          </a:endParaRPr>
        </a:p>
        <a:p>
          <a:r>
            <a:rPr lang="nl-NL" sz="1100" b="0" u="sng">
              <a:latin typeface="Century Gothic" panose="020B0502020202020204" pitchFamily="34" charset="0"/>
            </a:rPr>
            <a:t>Opleidingsniveau</a:t>
          </a:r>
        </a:p>
        <a:p>
          <a:r>
            <a:rPr lang="nl-NL" sz="1100" b="0">
              <a:latin typeface="Century Gothic" panose="020B0502020202020204" pitchFamily="34" charset="0"/>
            </a:rPr>
            <a:t> - Laag opleidingsniveau: Basisonderwijs, vmbo, mbo niveau 1</a:t>
          </a:r>
        </a:p>
        <a:p>
          <a:r>
            <a:rPr lang="nl-NL" sz="1100" b="0">
              <a:latin typeface="Century Gothic" panose="020B0502020202020204" pitchFamily="34" charset="0"/>
            </a:rPr>
            <a:t> - Middelbaar opleidingsniveau: Havo, vwo, mbo niveau 2–4</a:t>
          </a:r>
        </a:p>
        <a:p>
          <a:r>
            <a:rPr lang="nl-NL" sz="1100" b="0">
              <a:latin typeface="Century Gothic" panose="020B0502020202020204" pitchFamily="34" charset="0"/>
            </a:rPr>
            <a:t> - Hoog opleidingsniveau: Hbo, wo (bachelor, master, postdoctoraal)</a:t>
          </a:r>
        </a:p>
        <a:p>
          <a:br>
            <a:rPr lang="nl-NL" sz="1100" b="0">
              <a:latin typeface="Century Gothic" panose="020B0502020202020204" pitchFamily="34" charset="0"/>
            </a:rPr>
          </a:br>
          <a:r>
            <a:rPr lang="nl-NL" sz="1100" b="0" u="sng">
              <a:latin typeface="Century Gothic" panose="020B0502020202020204" pitchFamily="34" charset="0"/>
            </a:rPr>
            <a:t>Sociale klasse</a:t>
          </a:r>
          <a:endParaRPr lang="nl-NL" sz="1100" b="0">
            <a:latin typeface="Century Gothic" panose="020B0502020202020204" pitchFamily="34" charset="0"/>
          </a:endParaRPr>
        </a:p>
        <a:p>
          <a:r>
            <a:rPr lang="nl-NL" sz="1100" b="0">
              <a:latin typeface="Century Gothic" panose="020B0502020202020204" pitchFamily="34" charset="0"/>
            </a:rPr>
            <a:t>Voor dit onderzoek is sociale klasse bepaald volgens de indeling van de Gouden Standaard. Hierbij worden respondenten ingedeeld in socio-economische groepen op basis van de kenmerken opleidingsniveau</a:t>
          </a:r>
          <a:r>
            <a:rPr lang="nl-NL" sz="1100" b="0" baseline="0">
              <a:latin typeface="Century Gothic" panose="020B0502020202020204" pitchFamily="34" charset="0"/>
            </a:rPr>
            <a:t> en</a:t>
          </a:r>
          <a:r>
            <a:rPr lang="nl-NL" sz="1100" b="0">
              <a:latin typeface="Century Gothic" panose="020B0502020202020204" pitchFamily="34" charset="0"/>
            </a:rPr>
            <a:t> beroep van de hoofdkostwinner. De indeling geeft een globale indicatie van sociaaleconomische positie en wordt veel gebruikt binnen marktonderzoek.</a:t>
          </a:r>
        </a:p>
        <a:p>
          <a:r>
            <a:rPr lang="nl-NL" sz="1100" b="0">
              <a:latin typeface="Century Gothic" panose="020B0502020202020204" pitchFamily="34" charset="0"/>
            </a:rPr>
            <a:t>De oorspronkelijke klassen zijn: A – B1 – B2 – C – D. Voor de rapportage zijn deze klassen samengevoegd tot twee overzichtelijke categorieën:</a:t>
          </a:r>
        </a:p>
        <a:p>
          <a:r>
            <a:rPr lang="nl-NL" sz="1100" b="0">
              <a:latin typeface="Century Gothic" panose="020B0502020202020204" pitchFamily="34" charset="0"/>
            </a:rPr>
            <a:t> - Sociale klasse hoog: A + B1 + B2</a:t>
          </a:r>
        </a:p>
        <a:p>
          <a:r>
            <a:rPr lang="nl-NL" sz="1100" b="0">
              <a:latin typeface="Century Gothic" panose="020B0502020202020204" pitchFamily="34" charset="0"/>
            </a:rPr>
            <a:t> - Sociale klasse laag: C + D</a:t>
          </a:r>
        </a:p>
        <a:p>
          <a:r>
            <a:rPr lang="nl-NL" sz="1100" b="0">
              <a:latin typeface="Century Gothic" panose="020B0502020202020204" pitchFamily="34" charset="0"/>
            </a:rPr>
            <a:t>Deze samenvoeging zorgt voor voldoende aantallen per klasse en maakt het gemakkelijker om verschillen tussen groepen overzichtelijk te interpreteren.</a:t>
          </a:r>
        </a:p>
        <a:p>
          <a:endParaRPr lang="nl-NL" sz="1100" b="0">
            <a:latin typeface="Century Gothic" panose="020B0502020202020204" pitchFamily="34" charset="0"/>
          </a:endParaRPr>
        </a:p>
        <a:p>
          <a:r>
            <a:rPr lang="nl-NL" sz="1100" b="0">
              <a:latin typeface="Century Gothic" panose="020B0502020202020204" pitchFamily="34" charset="0"/>
            </a:rPr>
            <a:t>Let op: sociale klasse is bedoeld als contextvariabele. Het geeft richting, maar is geen exacte maat van iemands financiële of maatschappelijke positie.</a:t>
          </a:r>
        </a:p>
        <a:p>
          <a:endParaRPr lang="nl-NL" sz="1100" b="0">
            <a:latin typeface="Century Gothic" panose="020B0502020202020204" pitchFamily="34" charset="0"/>
          </a:endParaRPr>
        </a:p>
        <a:p>
          <a:r>
            <a:rPr lang="nl-NL" sz="1100" b="1">
              <a:latin typeface="Century Gothic" panose="020B0502020202020204" pitchFamily="34" charset="0"/>
            </a:rPr>
            <a:t>Open antwoorden in tabellen</a:t>
          </a:r>
          <a:endParaRPr lang="nl-NL" sz="1100" b="0">
            <a:latin typeface="Century Gothic" panose="020B0502020202020204" pitchFamily="34" charset="0"/>
          </a:endParaRPr>
        </a:p>
        <a:p>
          <a:r>
            <a:rPr lang="nl-NL" sz="1100" b="0">
              <a:latin typeface="Century Gothic" panose="020B0502020202020204" pitchFamily="34" charset="0"/>
            </a:rPr>
            <a:t>In sommige tabellen komen aanduidingen voor zoals ^f('Q17A_19_Other')^. Dit betekent dat hier een open antwoord wordt weergegeven dat door respondenten is ingevuld bij de antwoordoptie ‘anders, namelijk…’. In dit geval gaat het om de vraag: 'Welke van onderstaande aspecten speelden een rol bij de keuze voor de regio van uw vakantie?' Wanneer een respondent hierbij ‘anders, namelijk.... (open)’ heeft gekozen, is het bijbehorende open antwoord ingelezen en weergegeven in de tabel. Deze notatie komt op meerdere plekken in de tabellen voor waar open antwoorden zijn gekoppeld aan een gesloten vraag.</a:t>
          </a:r>
        </a:p>
        <a:p>
          <a:endParaRPr lang="nl-NL" sz="1100" b="1">
            <a:latin typeface="Century Gothic" panose="020B0502020202020204" pitchFamily="34" charset="0"/>
          </a:endParaRP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landelijkedataalliantie.nl/nl/home/onderwerpen/kerncijfers-recreatie-en-toerisme/onderzoek-vakantiegedrag-nederlander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6"/>
  <sheetViews>
    <sheetView tabSelected="1" workbookViewId="0"/>
  </sheetViews>
  <sheetFormatPr defaultRowHeight="13.5" x14ac:dyDescent="0.25"/>
  <cols>
    <col min="1" max="1" width="22.6328125" style="10" customWidth="1"/>
    <col min="2" max="2" width="3.6328125" style="10" customWidth="1"/>
    <col min="3" max="3" width="22.6328125" style="10" customWidth="1"/>
    <col min="4" max="4" width="3.6328125" style="10" customWidth="1"/>
    <col min="5" max="5" width="22.6328125" style="10" customWidth="1"/>
    <col min="6" max="6" width="3.6328125" style="10" customWidth="1"/>
    <col min="7" max="7" width="22.6328125" style="10" customWidth="1"/>
    <col min="8" max="8" width="3.6328125" style="10" customWidth="1"/>
    <col min="9" max="9" width="22.6328125" style="10" customWidth="1"/>
    <col min="10" max="10" width="3.6328125" style="10" customWidth="1"/>
    <col min="11" max="11" width="22.6328125" style="10" customWidth="1"/>
    <col min="12" max="16384" width="8.7265625" style="10"/>
  </cols>
  <sheetData>
    <row r="1" spans="1:11" s="7" customFormat="1" ht="25" customHeight="1" x14ac:dyDescent="0.4">
      <c r="A1" s="17" t="s">
        <v>393</v>
      </c>
      <c r="B1" s="6"/>
      <c r="C1" s="6"/>
      <c r="D1" s="6"/>
      <c r="E1" s="6"/>
      <c r="F1" s="6"/>
      <c r="G1" s="6"/>
      <c r="H1" s="6"/>
      <c r="I1" s="6"/>
      <c r="J1" s="6"/>
      <c r="K1" s="6"/>
    </row>
    <row r="2" spans="1:11" s="7" customFormat="1" ht="19.5" x14ac:dyDescent="0.4">
      <c r="A2" s="5"/>
      <c r="B2" s="6"/>
      <c r="C2" s="6"/>
      <c r="D2" s="6"/>
      <c r="E2" s="6"/>
      <c r="F2" s="6"/>
      <c r="G2" s="6"/>
      <c r="H2" s="6"/>
      <c r="I2" s="6"/>
      <c r="J2" s="6"/>
      <c r="K2" s="6"/>
    </row>
    <row r="3" spans="1:11" s="7" customFormat="1" ht="81.5" customHeight="1" x14ac:dyDescent="0.4">
      <c r="A3" s="114" t="s">
        <v>491</v>
      </c>
      <c r="B3" s="114"/>
      <c r="C3" s="114"/>
      <c r="D3" s="114"/>
      <c r="E3" s="114"/>
      <c r="F3" s="114"/>
      <c r="G3" s="114"/>
      <c r="H3" s="114"/>
      <c r="I3" s="114"/>
      <c r="J3" s="114"/>
      <c r="K3" s="16"/>
    </row>
    <row r="4" spans="1:11" ht="15" customHeight="1" x14ac:dyDescent="0.25">
      <c r="A4" s="8"/>
      <c r="B4" s="9"/>
      <c r="C4" s="9"/>
      <c r="D4" s="9"/>
      <c r="E4" s="9"/>
      <c r="F4" s="9"/>
      <c r="G4" s="9"/>
      <c r="H4" s="9"/>
      <c r="I4" s="9"/>
      <c r="J4" s="9"/>
      <c r="K4" s="9"/>
    </row>
    <row r="5" spans="1:11" s="22" customFormat="1" ht="15" customHeight="1" x14ac:dyDescent="0.25">
      <c r="A5" s="26" t="str">
        <f xml:space="preserve"> HYPERLINK("#'Provincie'!A1", " Provincie")</f>
        <v xml:space="preserve"> Provincie</v>
      </c>
      <c r="B5" s="21"/>
      <c r="C5" s="27" t="str">
        <f xml:space="preserve"> HYPERLINK("#'Leefstijlen'!A1", " Leefstijlen")</f>
        <v xml:space="preserve"> Leefstijlen</v>
      </c>
      <c r="D5" s="21"/>
      <c r="E5" s="27" t="str">
        <f xml:space="preserve"> HYPERLINK("#'Accommodatietype'!A1", " Accommodatietype")</f>
        <v xml:space="preserve"> Accommodatietype</v>
      </c>
      <c r="F5" s="21"/>
      <c r="G5" s="27" t="str">
        <f xml:space="preserve"> HYPERLINK("#'Socio-Demo'!A1", " Socio-Demo")</f>
        <v xml:space="preserve"> Socio-Demo</v>
      </c>
      <c r="H5" s="27"/>
      <c r="I5" s="27" t="str">
        <f xml:space="preserve"> HYPERLINK("#'Reisgezelschap'!A1", "Reisgezelschap")</f>
        <v>Reisgezelschap</v>
      </c>
      <c r="J5" s="21"/>
      <c r="K5" s="27" t="str">
        <f xml:space="preserve"> HYPERLINK("#'Seizoenen'!A1", " Seizoenen")</f>
        <v xml:space="preserve"> Seizoenen</v>
      </c>
    </row>
    <row r="6" spans="1:11" s="25" customFormat="1" ht="15" customHeight="1" x14ac:dyDescent="0.35">
      <c r="A6" s="23" t="str">
        <f xml:space="preserve"> HYPERLINK("#'Provincie'!A4", "Leefstijlen")</f>
        <v>Leefstijlen</v>
      </c>
      <c r="B6" s="24"/>
      <c r="C6" s="23" t="str">
        <f xml:space="preserve"> HYPERLINK("#'Leefstijlen'!A4", "Leefstijlen")</f>
        <v>Leefstijlen</v>
      </c>
      <c r="D6" s="24"/>
      <c r="E6" s="23" t="str">
        <f xml:space="preserve"> HYPERLINK("#'Accommodatietype'!A4", "Leefstijlen")</f>
        <v>Leefstijlen</v>
      </c>
      <c r="F6" s="24"/>
      <c r="G6" s="23" t="str">
        <f xml:space="preserve"> HYPERLINK("#'Socio-Demo'!A4", "Leefstijlen")</f>
        <v>Leefstijlen</v>
      </c>
      <c r="H6" s="23"/>
      <c r="I6" s="28" t="str">
        <f xml:space="preserve"> HYPERLINK("#'Reisgezelschap'!A4", "Leefstijlen")</f>
        <v>Leefstijlen</v>
      </c>
      <c r="J6" s="24"/>
      <c r="K6" s="28" t="str">
        <f xml:space="preserve"> HYPERLINK("#'Seizoenen'!A4", "Leefstijlen")</f>
        <v>Leefstijlen</v>
      </c>
    </row>
    <row r="7" spans="1:11" s="25" customFormat="1" ht="15" customHeight="1" x14ac:dyDescent="0.35">
      <c r="A7" s="23" t="str">
        <f xml:space="preserve"> HYPERLINK("#'Provincie'!A40", "Vakantiekenmerken")</f>
        <v>Vakantiekenmerken</v>
      </c>
      <c r="B7" s="24"/>
      <c r="C7" s="23" t="str">
        <f xml:space="preserve"> HYPERLINK("#'Leefstijlen'!A40", "Vakantiekenmerken")</f>
        <v>Vakantiekenmerken</v>
      </c>
      <c r="D7" s="24"/>
      <c r="E7" s="23" t="str">
        <f xml:space="preserve"> HYPERLINK("#'Accommodatietype'!A40", "Vakantiekenmerken")</f>
        <v>Vakantiekenmerken</v>
      </c>
      <c r="F7" s="24"/>
      <c r="G7" s="28" t="str">
        <f xml:space="preserve"> HYPERLINK("#'Socio-Demo'!A40", "Vakantiekenmerken")</f>
        <v>Vakantiekenmerken</v>
      </c>
      <c r="H7" s="28"/>
      <c r="I7" s="28" t="str">
        <f xml:space="preserve"> HYPERLINK("#'Reisgezelschap'!A40", "Vakantiekenmerken")</f>
        <v>Vakantiekenmerken</v>
      </c>
      <c r="J7" s="24"/>
      <c r="K7" s="28" t="str">
        <f xml:space="preserve"> HYPERLINK("#'Seizoenen'!A40", "Vakantiekenmerken")</f>
        <v>Vakantiekenmerken</v>
      </c>
    </row>
    <row r="8" spans="1:11" s="25" customFormat="1" ht="15" customHeight="1" x14ac:dyDescent="0.35">
      <c r="A8" s="23" t="str">
        <f xml:space="preserve"> HYPERLINK("#'Provincie'!A161", "Motivaties en keuzeproces")</f>
        <v>Motivaties en keuzeproces</v>
      </c>
      <c r="B8" s="24"/>
      <c r="C8" s="23" t="str">
        <f xml:space="preserve"> HYPERLINK("#'Leefstijlen'!A161", "Motivaties en keuzeproces")</f>
        <v>Motivaties en keuzeproces</v>
      </c>
      <c r="D8" s="24"/>
      <c r="E8" s="23" t="str">
        <f xml:space="preserve"> HYPERLINK("#'Accommodatietype'!A161", "Motivaties en keuzeproces")</f>
        <v>Motivaties en keuzeproces</v>
      </c>
      <c r="F8" s="24"/>
      <c r="G8" s="28" t="str">
        <f xml:space="preserve"> HYPERLINK("#'Socio-Demo'!A161", "Motivaties en keuzeproces")</f>
        <v>Motivaties en keuzeproces</v>
      </c>
      <c r="H8" s="28"/>
      <c r="I8" s="28" t="str">
        <f xml:space="preserve"> HYPERLINK("#'Reisgezelschap'!A161", "Motivaties en keuzeproces")</f>
        <v>Motivaties en keuzeproces</v>
      </c>
      <c r="J8" s="24"/>
      <c r="K8" s="28" t="str">
        <f xml:space="preserve"> HYPERLINK("#'Seizoenen'!A161", "Motivaties en keuzeproces")</f>
        <v>Motivaties en keuzeproces</v>
      </c>
    </row>
    <row r="9" spans="1:11" s="25" customFormat="1" ht="15" customHeight="1" x14ac:dyDescent="0.35">
      <c r="A9" s="23" t="str">
        <f xml:space="preserve"> HYPERLINK("#'Provincie'!A520", "Informatiebronnen")</f>
        <v>Informatiebronnen</v>
      </c>
      <c r="B9" s="23"/>
      <c r="C9" s="23" t="str">
        <f xml:space="preserve"> HYPERLINK("#'Leefstijlen'!A520", "Informatiebronnen")</f>
        <v>Informatiebronnen</v>
      </c>
      <c r="D9" s="23"/>
      <c r="E9" s="23" t="str">
        <f xml:space="preserve"> HYPERLINK("#'Accommodatietype'!A520", "Informatiebronnen")</f>
        <v>Informatiebronnen</v>
      </c>
      <c r="F9" s="23"/>
      <c r="G9" s="23" t="str">
        <f xml:space="preserve"> HYPERLINK("#'Socio-Demo'!A520", "Informatiebronnen")</f>
        <v>Informatiebronnen</v>
      </c>
      <c r="H9" s="23"/>
      <c r="I9" s="23" t="str">
        <f xml:space="preserve"> HYPERLINK("#'Reisgezelschap'!A520", "Informatiebronnen")</f>
        <v>Informatiebronnen</v>
      </c>
      <c r="J9" s="23"/>
      <c r="K9" s="23" t="str">
        <f xml:space="preserve"> HYPERLINK("#'Seizoenen'!A520", "Informatiebronnen")</f>
        <v>Informatiebronnen</v>
      </c>
    </row>
    <row r="10" spans="1:11" s="25" customFormat="1" ht="15" customHeight="1" x14ac:dyDescent="0.35">
      <c r="A10" s="23" t="str">
        <f xml:space="preserve"> HYPERLINK("#'Provincie'!A620", "Activiteiten")</f>
        <v>Activiteiten</v>
      </c>
      <c r="B10" s="23"/>
      <c r="C10" s="23" t="str">
        <f xml:space="preserve"> HYPERLINK("#'Leefstijlen'!A620", "Activiteiten")</f>
        <v>Activiteiten</v>
      </c>
      <c r="D10" s="23"/>
      <c r="E10" s="23" t="str">
        <f xml:space="preserve"> HYPERLINK("#'Accommodatietype'!A620", "Activiteiten")</f>
        <v>Activiteiten</v>
      </c>
      <c r="F10" s="23"/>
      <c r="G10" s="23" t="str">
        <f xml:space="preserve"> HYPERLINK("#'Socio-Demo'!A620", "Activiteiten")</f>
        <v>Activiteiten</v>
      </c>
      <c r="H10" s="23"/>
      <c r="I10" s="23" t="str">
        <f xml:space="preserve"> HYPERLINK("#'Reisgezelschap'!A620", "Activiteiten")</f>
        <v>Activiteiten</v>
      </c>
      <c r="J10" s="23"/>
      <c r="K10" s="23" t="str">
        <f xml:space="preserve"> HYPERLINK("#'Seizoenen'!A620", "Activiteiten")</f>
        <v>Activiteiten</v>
      </c>
    </row>
    <row r="11" spans="1:11" s="25" customFormat="1" ht="15" customHeight="1" x14ac:dyDescent="0.35">
      <c r="A11" s="23" t="str">
        <f xml:space="preserve"> HYPERLINK("#'Provincie'!A1264", "Waardering vakantie")</f>
        <v>Waardering vakantie</v>
      </c>
      <c r="B11" s="23"/>
      <c r="C11" s="23" t="str">
        <f xml:space="preserve"> HYPERLINK("#'Leefstijlen'!A1264", "Waardering vakantie")</f>
        <v>Waardering vakantie</v>
      </c>
      <c r="D11" s="23"/>
      <c r="E11" s="23" t="str">
        <f xml:space="preserve"> HYPERLINK("#'Accommodatietype'!A1264", "Waardering vakantie")</f>
        <v>Waardering vakantie</v>
      </c>
      <c r="F11" s="23"/>
      <c r="G11" s="23" t="str">
        <f xml:space="preserve"> HYPERLINK("#'Socio-Demo'!A1264", "Waardering vakantie")</f>
        <v>Waardering vakantie</v>
      </c>
      <c r="H11" s="23"/>
      <c r="I11" s="23" t="str">
        <f xml:space="preserve"> HYPERLINK("#'Reisgezelschap'!A1264", "Waardering vakantie")</f>
        <v>Waardering vakantie</v>
      </c>
      <c r="J11" s="23"/>
      <c r="K11" s="23" t="str">
        <f xml:space="preserve"> HYPERLINK("#'Seizoenen'!A1264", "Waardering vakantie")</f>
        <v>Waardering vakantie</v>
      </c>
    </row>
    <row r="12" spans="1:11" s="25" customFormat="1" ht="15" customHeight="1" x14ac:dyDescent="0.35">
      <c r="A12" s="23" t="str">
        <f xml:space="preserve"> HYPERLINK("#'Provincie'!A1637", "Achtergrondkenmerken")</f>
        <v>Achtergrondkenmerken</v>
      </c>
      <c r="B12" s="23"/>
      <c r="C12" s="23" t="str">
        <f xml:space="preserve"> HYPERLINK("#'Leefstijlen'!A1637", "Achtergrondkenmerken")</f>
        <v>Achtergrondkenmerken</v>
      </c>
      <c r="D12" s="23"/>
      <c r="E12" s="23" t="str">
        <f xml:space="preserve"> HYPERLINK("#'Accommodatietype'!A1637", "Achtergrondkenmerken")</f>
        <v>Achtergrondkenmerken</v>
      </c>
      <c r="F12" s="23"/>
      <c r="G12" s="23" t="str">
        <f xml:space="preserve"> HYPERLINK("#'Socio-Demo'!A1637", "Achtergrondkenmerken")</f>
        <v>Achtergrondkenmerken</v>
      </c>
      <c r="H12" s="23"/>
      <c r="I12" s="23" t="str">
        <f xml:space="preserve"> HYPERLINK("#'Reisgezelschap'!A1637", "Achtergrondkenmerken")</f>
        <v>Achtergrondkenmerken</v>
      </c>
      <c r="J12" s="23"/>
      <c r="K12" s="23" t="str">
        <f xml:space="preserve"> HYPERLINK("#'Seizoenen'!A1637", "Achtergrondkenmerken")</f>
        <v>Achtergrondkenmerken</v>
      </c>
    </row>
    <row r="13" spans="1:11" s="19" customFormat="1" ht="15" customHeight="1" x14ac:dyDescent="0.35">
      <c r="A13" s="20"/>
      <c r="B13" s="18"/>
      <c r="C13" s="20"/>
      <c r="D13" s="18"/>
      <c r="E13" s="20"/>
      <c r="F13" s="18"/>
      <c r="G13" s="20"/>
      <c r="H13" s="20"/>
      <c r="I13" s="20"/>
      <c r="J13" s="18"/>
      <c r="K13" s="20"/>
    </row>
    <row r="14" spans="1:11" s="11" customFormat="1" ht="11.5" x14ac:dyDescent="0.25">
      <c r="A14" s="20"/>
      <c r="B14" s="18"/>
      <c r="C14" s="20"/>
      <c r="D14" s="18"/>
      <c r="E14" s="20"/>
      <c r="F14" s="18"/>
      <c r="G14" s="20"/>
      <c r="H14" s="20"/>
      <c r="I14" s="20"/>
      <c r="J14" s="18"/>
      <c r="K14" s="20"/>
    </row>
    <row r="15" spans="1:11" s="11" customFormat="1" ht="36.5" customHeight="1" x14ac:dyDescent="0.25">
      <c r="A15" s="115" t="s">
        <v>401</v>
      </c>
      <c r="B15" s="115"/>
      <c r="C15" s="115"/>
      <c r="D15" s="115"/>
      <c r="E15" s="115"/>
      <c r="F15" s="115"/>
      <c r="G15" s="115"/>
      <c r="H15" s="43"/>
      <c r="I15" s="43"/>
      <c r="J15" s="29"/>
      <c r="K15" s="29"/>
    </row>
    <row r="16" spans="1:11" s="11" customFormat="1" ht="14.5" customHeight="1" x14ac:dyDescent="0.25">
      <c r="A16" s="113" t="s">
        <v>402</v>
      </c>
      <c r="B16" s="31"/>
      <c r="C16" s="31"/>
      <c r="D16" s="31"/>
      <c r="E16" s="32"/>
      <c r="F16" s="30"/>
      <c r="G16" s="30"/>
      <c r="H16" s="30"/>
      <c r="I16" s="30"/>
      <c r="J16" s="30"/>
      <c r="K16" s="30"/>
    </row>
    <row r="17" spans="1:11" s="11" customFormat="1" ht="11.5" x14ac:dyDescent="0.25">
      <c r="A17" s="43"/>
      <c r="B17" s="43"/>
      <c r="C17" s="43"/>
      <c r="D17" s="43"/>
      <c r="E17" s="43"/>
      <c r="F17" s="43"/>
      <c r="G17" s="43"/>
      <c r="H17" s="43"/>
      <c r="I17" s="43"/>
      <c r="J17" s="43"/>
      <c r="K17" s="43"/>
    </row>
    <row r="18" spans="1:11" s="11" customFormat="1" ht="11.5" x14ac:dyDescent="0.25">
      <c r="A18" s="43"/>
      <c r="B18" s="43"/>
      <c r="C18" s="43"/>
      <c r="D18" s="43"/>
      <c r="E18" s="43"/>
      <c r="F18" s="43"/>
      <c r="G18" s="43"/>
      <c r="H18" s="43"/>
      <c r="I18" s="43"/>
      <c r="J18" s="43"/>
      <c r="K18" s="43"/>
    </row>
    <row r="19" spans="1:11" s="11" customFormat="1" ht="11.5" x14ac:dyDescent="0.25">
      <c r="A19" s="43"/>
      <c r="B19" s="43"/>
      <c r="C19" s="43"/>
      <c r="D19" s="43"/>
      <c r="E19" s="43"/>
      <c r="F19" s="43"/>
      <c r="G19" s="43"/>
      <c r="H19" s="43"/>
      <c r="I19" s="43"/>
      <c r="J19" s="43"/>
      <c r="K19" s="43"/>
    </row>
    <row r="20" spans="1:11" s="11" customFormat="1" ht="11.5" x14ac:dyDescent="0.25">
      <c r="A20" s="43"/>
      <c r="B20" s="43"/>
      <c r="C20" s="43"/>
      <c r="D20" s="43"/>
      <c r="E20" s="43"/>
      <c r="F20" s="43"/>
      <c r="G20" s="43"/>
      <c r="H20" s="43"/>
      <c r="I20" s="43"/>
      <c r="J20" s="43"/>
      <c r="K20" s="43"/>
    </row>
    <row r="21" spans="1:11" s="11" customFormat="1" ht="11.5" x14ac:dyDescent="0.25">
      <c r="A21" s="43"/>
      <c r="B21" s="43"/>
      <c r="C21" s="43"/>
      <c r="D21" s="43"/>
      <c r="E21" s="43"/>
      <c r="F21" s="43"/>
      <c r="G21" s="43"/>
      <c r="H21" s="43"/>
      <c r="I21" s="43"/>
      <c r="J21" s="43"/>
      <c r="K21" s="43"/>
    </row>
    <row r="22" spans="1:11" s="11" customFormat="1" ht="11.5" x14ac:dyDescent="0.25"/>
    <row r="23" spans="1:11" s="11" customFormat="1" ht="11.5" x14ac:dyDescent="0.25"/>
    <row r="24" spans="1:11" s="11" customFormat="1" ht="11.5" x14ac:dyDescent="0.25"/>
    <row r="25" spans="1:11" s="11" customFormat="1" ht="11.5" x14ac:dyDescent="0.25"/>
    <row r="26" spans="1:11" s="11" customFormat="1" ht="11.5" x14ac:dyDescent="0.25"/>
    <row r="27" spans="1:11" s="11" customFormat="1" ht="11.5" x14ac:dyDescent="0.25"/>
    <row r="28" spans="1:11" s="11" customFormat="1" ht="11.5" x14ac:dyDescent="0.25"/>
    <row r="29" spans="1:11" s="11" customFormat="1" ht="11.5" x14ac:dyDescent="0.25"/>
    <row r="30" spans="1:11" s="11" customFormat="1" ht="11.5" x14ac:dyDescent="0.25"/>
    <row r="31" spans="1:11" s="11" customFormat="1" ht="11.5" x14ac:dyDescent="0.25"/>
    <row r="32" spans="1:11" s="11" customFormat="1" ht="11.5" x14ac:dyDescent="0.25"/>
    <row r="33" s="11" customFormat="1" ht="11.5" x14ac:dyDescent="0.25"/>
    <row r="34" s="11" customFormat="1" ht="11.5" x14ac:dyDescent="0.25"/>
    <row r="35" s="11" customFormat="1" ht="11.5" x14ac:dyDescent="0.25"/>
    <row r="36" s="11" customFormat="1" ht="11.5" x14ac:dyDescent="0.25"/>
  </sheetData>
  <mergeCells count="2">
    <mergeCell ref="A3:J3"/>
    <mergeCell ref="A15:G15"/>
  </mergeCells>
  <hyperlinks>
    <hyperlink ref="A16" r:id="rId1" xr:uid="{4D918EE6-CC06-4D94-AFA0-331647D1E25C}"/>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3271-9DD6-4DDE-80E7-6200B3016F2C}">
  <dimension ref="A49:O63"/>
  <sheetViews>
    <sheetView zoomScale="110" zoomScaleNormal="110" workbookViewId="0">
      <selection activeCell="H119" sqref="H119"/>
    </sheetView>
  </sheetViews>
  <sheetFormatPr defaultRowHeight="14.5" x14ac:dyDescent="0.35"/>
  <cols>
    <col min="1" max="1" width="8.7265625" style="12"/>
    <col min="2" max="2" width="18.81640625" style="12" customWidth="1"/>
    <col min="3" max="4" width="13.6328125" style="12" customWidth="1"/>
    <col min="5" max="16384" width="8.7265625" style="12"/>
  </cols>
  <sheetData>
    <row r="49" spans="1:15" ht="21.5" x14ac:dyDescent="0.35">
      <c r="A49" s="35"/>
      <c r="B49" s="36" t="s">
        <v>1</v>
      </c>
      <c r="C49" s="37" t="s">
        <v>404</v>
      </c>
      <c r="D49" s="37" t="s">
        <v>405</v>
      </c>
      <c r="E49" s="35"/>
      <c r="F49" s="35"/>
      <c r="G49" s="35"/>
      <c r="H49" s="35"/>
      <c r="I49" s="35"/>
      <c r="J49" s="35"/>
      <c r="K49" s="35"/>
      <c r="L49" s="35"/>
      <c r="M49" s="35"/>
      <c r="N49" s="35"/>
      <c r="O49" s="35"/>
    </row>
    <row r="50" spans="1:15" x14ac:dyDescent="0.35">
      <c r="A50" s="35"/>
      <c r="B50" s="38" t="s">
        <v>2</v>
      </c>
      <c r="C50" s="39">
        <v>454</v>
      </c>
      <c r="D50" s="39">
        <v>481.3416813284</v>
      </c>
      <c r="E50" s="35"/>
      <c r="F50" s="35"/>
      <c r="G50" s="35"/>
      <c r="H50" s="35"/>
      <c r="I50" s="35"/>
      <c r="J50" s="35"/>
      <c r="K50" s="35"/>
      <c r="L50" s="35"/>
      <c r="M50" s="35"/>
      <c r="N50" s="35"/>
      <c r="O50" s="35"/>
    </row>
    <row r="51" spans="1:15" x14ac:dyDescent="0.35">
      <c r="A51" s="35"/>
      <c r="B51" s="38" t="s">
        <v>3</v>
      </c>
      <c r="C51" s="40">
        <v>1183</v>
      </c>
      <c r="D51" s="40">
        <v>1223.3316612077999</v>
      </c>
      <c r="E51" s="35"/>
      <c r="F51" s="35"/>
      <c r="G51" s="35"/>
      <c r="H51" s="35"/>
      <c r="I51" s="35"/>
      <c r="J51" s="35"/>
      <c r="K51" s="35"/>
      <c r="L51" s="35"/>
      <c r="M51" s="35"/>
      <c r="N51" s="35"/>
      <c r="O51" s="35"/>
    </row>
    <row r="52" spans="1:15" x14ac:dyDescent="0.35">
      <c r="A52" s="35"/>
      <c r="B52" s="38" t="s">
        <v>4</v>
      </c>
      <c r="C52" s="39">
        <v>995</v>
      </c>
      <c r="D52" s="39">
        <v>927.69097610710298</v>
      </c>
      <c r="E52" s="35"/>
      <c r="F52" s="35"/>
      <c r="G52" s="35"/>
      <c r="H52" s="35"/>
      <c r="I52" s="35"/>
      <c r="J52" s="35"/>
      <c r="K52" s="35"/>
      <c r="L52" s="35"/>
      <c r="M52" s="35"/>
      <c r="N52" s="35"/>
      <c r="O52" s="35"/>
    </row>
    <row r="53" spans="1:15" x14ac:dyDescent="0.35">
      <c r="A53" s="35"/>
      <c r="B53" s="38" t="s">
        <v>5</v>
      </c>
      <c r="C53" s="40">
        <v>1003</v>
      </c>
      <c r="D53" s="40">
        <v>966.75746853429905</v>
      </c>
      <c r="E53" s="35"/>
      <c r="F53" s="35"/>
      <c r="G53" s="35"/>
      <c r="H53" s="35"/>
      <c r="I53" s="35"/>
      <c r="J53" s="35"/>
      <c r="K53" s="35"/>
      <c r="L53" s="35"/>
      <c r="M53" s="35"/>
      <c r="N53" s="35"/>
      <c r="O53" s="35"/>
    </row>
    <row r="54" spans="1:15" x14ac:dyDescent="0.35">
      <c r="A54" s="35"/>
      <c r="B54" s="38" t="s">
        <v>6</v>
      </c>
      <c r="C54" s="39">
        <v>357</v>
      </c>
      <c r="D54" s="39">
        <v>399.53513054339999</v>
      </c>
      <c r="E54" s="35"/>
      <c r="F54" s="35"/>
      <c r="G54" s="35"/>
      <c r="H54" s="35"/>
      <c r="I54" s="35"/>
      <c r="J54" s="35"/>
      <c r="K54" s="35"/>
      <c r="L54" s="35"/>
      <c r="M54" s="35"/>
      <c r="N54" s="35"/>
      <c r="O54" s="35"/>
    </row>
    <row r="55" spans="1:15" x14ac:dyDescent="0.35">
      <c r="A55" s="35"/>
      <c r="B55" s="38" t="s">
        <v>7</v>
      </c>
      <c r="C55" s="40">
        <v>2152</v>
      </c>
      <c r="D55" s="40">
        <v>2038.0582990477999</v>
      </c>
      <c r="E55" s="35"/>
      <c r="F55" s="35"/>
      <c r="G55" s="35"/>
      <c r="H55" s="35"/>
      <c r="I55" s="35"/>
      <c r="J55" s="35"/>
      <c r="K55" s="35"/>
      <c r="L55" s="35"/>
      <c r="M55" s="35"/>
      <c r="N55" s="35"/>
      <c r="O55" s="35"/>
    </row>
    <row r="56" spans="1:15" x14ac:dyDescent="0.35">
      <c r="A56" s="35"/>
      <c r="B56" s="38" t="s">
        <v>8</v>
      </c>
      <c r="C56" s="39">
        <v>1520</v>
      </c>
      <c r="D56" s="39">
        <v>1497.7955463971</v>
      </c>
      <c r="E56" s="35"/>
      <c r="F56" s="35"/>
      <c r="G56" s="35"/>
      <c r="H56" s="35"/>
      <c r="I56" s="35"/>
      <c r="J56" s="35"/>
      <c r="K56" s="35"/>
      <c r="L56" s="35"/>
      <c r="M56" s="35"/>
      <c r="N56" s="35"/>
      <c r="O56" s="35"/>
    </row>
    <row r="57" spans="1:15" x14ac:dyDescent="0.35">
      <c r="A57" s="35"/>
      <c r="B57" s="38" t="s">
        <v>9</v>
      </c>
      <c r="C57" s="40">
        <v>1051</v>
      </c>
      <c r="D57" s="40">
        <v>1002.5695060178</v>
      </c>
      <c r="E57" s="35"/>
      <c r="F57" s="35"/>
      <c r="G57" s="35"/>
      <c r="H57" s="35"/>
      <c r="I57" s="35"/>
      <c r="J57" s="35"/>
      <c r="K57" s="35"/>
      <c r="L57" s="35"/>
      <c r="M57" s="35"/>
      <c r="N57" s="35"/>
      <c r="O57" s="35"/>
    </row>
    <row r="58" spans="1:15" x14ac:dyDescent="0.35">
      <c r="A58" s="35"/>
      <c r="B58" s="38" t="s">
        <v>10</v>
      </c>
      <c r="C58" s="39">
        <v>612</v>
      </c>
      <c r="D58" s="39">
        <v>680.08735143709998</v>
      </c>
      <c r="E58" s="35"/>
      <c r="F58" s="35"/>
      <c r="G58" s="35"/>
      <c r="H58" s="35"/>
      <c r="I58" s="35"/>
      <c r="J58" s="35"/>
      <c r="K58" s="35"/>
      <c r="L58" s="35"/>
      <c r="M58" s="35"/>
      <c r="N58" s="35"/>
      <c r="O58" s="35"/>
    </row>
    <row r="59" spans="1:15" x14ac:dyDescent="0.35">
      <c r="A59" s="35"/>
      <c r="B59" s="38" t="s">
        <v>11</v>
      </c>
      <c r="C59" s="40">
        <v>1108</v>
      </c>
      <c r="D59" s="40">
        <v>1133.2801479017</v>
      </c>
      <c r="E59" s="35"/>
      <c r="F59" s="35"/>
      <c r="G59" s="35"/>
      <c r="H59" s="35"/>
      <c r="I59" s="35"/>
      <c r="J59" s="35"/>
      <c r="K59" s="35"/>
      <c r="L59" s="35"/>
      <c r="M59" s="35"/>
      <c r="N59" s="35"/>
      <c r="O59" s="35"/>
    </row>
    <row r="60" spans="1:15" x14ac:dyDescent="0.35">
      <c r="A60" s="35"/>
      <c r="B60" s="38" t="s">
        <v>12</v>
      </c>
      <c r="C60" s="39">
        <v>1380</v>
      </c>
      <c r="D60" s="39">
        <v>1534.1429478952</v>
      </c>
      <c r="E60" s="35"/>
      <c r="F60" s="35"/>
      <c r="G60" s="35"/>
      <c r="H60" s="35"/>
      <c r="I60" s="35"/>
      <c r="J60" s="35"/>
      <c r="K60" s="35"/>
      <c r="L60" s="35"/>
      <c r="M60" s="35"/>
      <c r="N60" s="35"/>
      <c r="O60" s="35"/>
    </row>
    <row r="61" spans="1:15" x14ac:dyDescent="0.35">
      <c r="A61" s="35"/>
      <c r="B61" s="38" t="s">
        <v>13</v>
      </c>
      <c r="C61" s="40">
        <v>1495</v>
      </c>
      <c r="D61" s="40">
        <v>1425.4092837695</v>
      </c>
      <c r="E61" s="35"/>
      <c r="F61" s="35"/>
      <c r="G61" s="35"/>
      <c r="H61" s="35"/>
      <c r="I61" s="35"/>
      <c r="J61" s="35"/>
      <c r="K61" s="35"/>
      <c r="L61" s="35"/>
      <c r="M61" s="35"/>
      <c r="N61" s="35"/>
      <c r="O61" s="35"/>
    </row>
    <row r="62" spans="1:15" x14ac:dyDescent="0.35">
      <c r="A62" s="35"/>
      <c r="B62" s="41" t="s">
        <v>406</v>
      </c>
      <c r="C62" s="42">
        <v>13310</v>
      </c>
      <c r="D62" s="42">
        <v>13310</v>
      </c>
      <c r="E62" s="35"/>
      <c r="F62" s="35"/>
      <c r="G62" s="35"/>
      <c r="H62" s="35"/>
      <c r="I62" s="35"/>
      <c r="J62" s="35"/>
      <c r="K62" s="35"/>
      <c r="L62" s="35"/>
      <c r="M62" s="35"/>
      <c r="N62" s="35"/>
      <c r="O62" s="35"/>
    </row>
    <row r="63" spans="1:15" x14ac:dyDescent="0.35">
      <c r="A63" s="35"/>
      <c r="B63" s="35"/>
      <c r="C63" s="35"/>
      <c r="D63" s="35"/>
      <c r="E63" s="35"/>
      <c r="F63" s="35"/>
      <c r="G63" s="35"/>
      <c r="H63" s="35"/>
      <c r="I63" s="35"/>
      <c r="J63" s="35"/>
      <c r="K63" s="35"/>
      <c r="L63" s="35"/>
      <c r="M63" s="35"/>
      <c r="N63" s="35"/>
      <c r="O63" s="3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758"/>
  <sheetViews>
    <sheetView workbookViewId="0">
      <pane xSplit="3" ySplit="3" topLeftCell="D4" activePane="bottomRight" state="frozen"/>
      <selection pane="topRight" activeCell="D1" sqref="D1"/>
      <selection pane="bottomLeft" activeCell="A4" sqref="A4"/>
      <selection pane="bottomRight" activeCell="A5" sqref="A5"/>
    </sheetView>
  </sheetViews>
  <sheetFormatPr defaultRowHeight="14.5" x14ac:dyDescent="0.35"/>
  <cols>
    <col min="1" max="1" width="51.7265625" customWidth="1"/>
    <col min="2" max="27" width="7.6328125" customWidth="1"/>
  </cols>
  <sheetData>
    <row r="1" spans="1:27" x14ac:dyDescent="0.35">
      <c r="A1" s="33" t="str">
        <f xml:space="preserve"> HYPERLINK("#'Index'!A1", "Index")</f>
        <v>Index</v>
      </c>
      <c r="D1" s="4"/>
      <c r="E1" s="13" t="s">
        <v>394</v>
      </c>
    </row>
    <row r="2" spans="1:27" x14ac:dyDescent="0.35">
      <c r="A2" s="1" t="s">
        <v>0</v>
      </c>
      <c r="D2" s="3"/>
      <c r="E2" s="13" t="s">
        <v>395</v>
      </c>
    </row>
    <row r="3" spans="1:27" x14ac:dyDescent="0.35">
      <c r="A3" s="1"/>
      <c r="D3" s="14" t="s">
        <v>396</v>
      </c>
      <c r="E3" s="52" t="s">
        <v>403</v>
      </c>
    </row>
    <row r="4" spans="1:27" x14ac:dyDescent="0.35">
      <c r="A4" s="54" t="s">
        <v>397</v>
      </c>
    </row>
    <row r="5" spans="1:27" x14ac:dyDescent="0.35">
      <c r="A5" s="55" t="s">
        <v>1</v>
      </c>
    </row>
    <row r="6" spans="1:27" x14ac:dyDescent="0.35">
      <c r="A6" s="117" t="s">
        <v>1</v>
      </c>
      <c r="B6" s="116" t="s">
        <v>489</v>
      </c>
      <c r="C6" s="116" t="s">
        <v>1</v>
      </c>
      <c r="D6" s="116" t="s">
        <v>2</v>
      </c>
      <c r="E6" s="116" t="s">
        <v>1</v>
      </c>
      <c r="F6" s="116" t="s">
        <v>3</v>
      </c>
      <c r="G6" s="116" t="s">
        <v>1</v>
      </c>
      <c r="H6" s="116" t="s">
        <v>4</v>
      </c>
      <c r="I6" s="116" t="s">
        <v>1</v>
      </c>
      <c r="J6" s="116" t="s">
        <v>5</v>
      </c>
      <c r="K6" s="116" t="s">
        <v>1</v>
      </c>
      <c r="L6" s="116" t="s">
        <v>6</v>
      </c>
      <c r="M6" s="116" t="s">
        <v>1</v>
      </c>
      <c r="N6" s="116" t="s">
        <v>7</v>
      </c>
      <c r="O6" s="116" t="s">
        <v>1</v>
      </c>
      <c r="P6" s="116" t="s">
        <v>8</v>
      </c>
      <c r="Q6" s="116" t="s">
        <v>1</v>
      </c>
      <c r="R6" s="116" t="s">
        <v>9</v>
      </c>
      <c r="S6" s="116" t="s">
        <v>1</v>
      </c>
      <c r="T6" s="116" t="s">
        <v>10</v>
      </c>
      <c r="U6" s="116" t="s">
        <v>1</v>
      </c>
      <c r="V6" s="116" t="s">
        <v>11</v>
      </c>
      <c r="W6" s="116" t="s">
        <v>1</v>
      </c>
      <c r="X6" s="116" t="s">
        <v>12</v>
      </c>
      <c r="Y6" s="116" t="s">
        <v>1</v>
      </c>
      <c r="Z6" s="116" t="s">
        <v>13</v>
      </c>
      <c r="AA6" s="116" t="s">
        <v>1</v>
      </c>
    </row>
    <row r="7" spans="1:27" x14ac:dyDescent="0.35">
      <c r="A7" s="118" t="s">
        <v>1</v>
      </c>
      <c r="B7" s="56" t="s">
        <v>14</v>
      </c>
      <c r="C7" s="56" t="s">
        <v>15</v>
      </c>
      <c r="D7" s="56" t="s">
        <v>14</v>
      </c>
      <c r="E7" s="56" t="s">
        <v>15</v>
      </c>
      <c r="F7" s="56" t="s">
        <v>14</v>
      </c>
      <c r="G7" s="56" t="s">
        <v>15</v>
      </c>
      <c r="H7" s="56" t="s">
        <v>14</v>
      </c>
      <c r="I7" s="56" t="s">
        <v>15</v>
      </c>
      <c r="J7" s="56" t="s">
        <v>14</v>
      </c>
      <c r="K7" s="56" t="s">
        <v>15</v>
      </c>
      <c r="L7" s="56" t="s">
        <v>14</v>
      </c>
      <c r="M7" s="56" t="s">
        <v>15</v>
      </c>
      <c r="N7" s="56" t="s">
        <v>14</v>
      </c>
      <c r="O7" s="56" t="s">
        <v>15</v>
      </c>
      <c r="P7" s="56" t="s">
        <v>14</v>
      </c>
      <c r="Q7" s="56" t="s">
        <v>15</v>
      </c>
      <c r="R7" s="56" t="s">
        <v>14</v>
      </c>
      <c r="S7" s="56" t="s">
        <v>15</v>
      </c>
      <c r="T7" s="56" t="s">
        <v>14</v>
      </c>
      <c r="U7" s="56" t="s">
        <v>15</v>
      </c>
      <c r="V7" s="56" t="s">
        <v>14</v>
      </c>
      <c r="W7" s="56" t="s">
        <v>15</v>
      </c>
      <c r="X7" s="56" t="s">
        <v>14</v>
      </c>
      <c r="Y7" s="56" t="s">
        <v>15</v>
      </c>
      <c r="Z7" s="56" t="s">
        <v>14</v>
      </c>
      <c r="AA7" s="56" t="s">
        <v>15</v>
      </c>
    </row>
    <row r="8" spans="1:27" x14ac:dyDescent="0.35">
      <c r="A8" s="57" t="s">
        <v>16</v>
      </c>
      <c r="B8" s="58">
        <v>13090.9885711648</v>
      </c>
      <c r="C8" s="58">
        <v>13090.9885711648</v>
      </c>
      <c r="D8" s="58">
        <v>472.2632827347</v>
      </c>
      <c r="E8" s="58">
        <v>472.2632827347</v>
      </c>
      <c r="F8" s="58">
        <v>1202.0622454755</v>
      </c>
      <c r="G8" s="58">
        <v>1202.0622454755</v>
      </c>
      <c r="H8" s="58">
        <v>900.90546691270004</v>
      </c>
      <c r="I8" s="58">
        <v>900.90546691270004</v>
      </c>
      <c r="J8" s="58">
        <v>953.61041731160003</v>
      </c>
      <c r="K8" s="58">
        <v>953.61041731160003</v>
      </c>
      <c r="L8" s="58">
        <v>393.81043102810003</v>
      </c>
      <c r="M8" s="58">
        <v>393.81043102810003</v>
      </c>
      <c r="N8" s="58">
        <v>2008.8810099851</v>
      </c>
      <c r="O8" s="58">
        <v>2008.8810099851</v>
      </c>
      <c r="P8" s="58">
        <v>1468.7639212426</v>
      </c>
      <c r="Q8" s="58">
        <v>1468.7639212426</v>
      </c>
      <c r="R8" s="58">
        <v>995.60020570799998</v>
      </c>
      <c r="S8" s="58">
        <v>995.60020570799998</v>
      </c>
      <c r="T8" s="58">
        <v>665.69626283950004</v>
      </c>
      <c r="U8" s="58">
        <v>665.69626283950004</v>
      </c>
      <c r="V8" s="58">
        <v>1111.0792559577001</v>
      </c>
      <c r="W8" s="58">
        <v>1111.0792559577001</v>
      </c>
      <c r="X8" s="58">
        <v>1511.4891619153</v>
      </c>
      <c r="Y8" s="58">
        <v>1511.4891619153</v>
      </c>
      <c r="Z8" s="58">
        <v>1406.8269100540001</v>
      </c>
      <c r="AA8" s="58">
        <v>1406.8269100540001</v>
      </c>
    </row>
    <row r="9" spans="1:27" x14ac:dyDescent="0.35">
      <c r="A9" s="59" t="s">
        <v>17</v>
      </c>
      <c r="B9" s="60">
        <v>2694.0758195075</v>
      </c>
      <c r="C9" s="61">
        <v>0.20579620896176401</v>
      </c>
      <c r="D9" s="60">
        <v>84.969490343599901</v>
      </c>
      <c r="E9" s="61">
        <v>0.179919746992765</v>
      </c>
      <c r="F9" s="60">
        <v>226.19073308700001</v>
      </c>
      <c r="G9" s="61">
        <v>0.18816890218320201</v>
      </c>
      <c r="H9" s="60">
        <v>216.5507875731</v>
      </c>
      <c r="I9" s="62">
        <v>0.240370155944546</v>
      </c>
      <c r="J9" s="60">
        <v>217.74746707579999</v>
      </c>
      <c r="K9" s="61">
        <v>0.22834006751905001</v>
      </c>
      <c r="L9" s="60">
        <v>71.621694656999907</v>
      </c>
      <c r="M9" s="61">
        <v>0.18186845500770801</v>
      </c>
      <c r="N9" s="60">
        <v>449.0187159811</v>
      </c>
      <c r="O9" s="61">
        <v>0.22351683038928699</v>
      </c>
      <c r="P9" s="60">
        <v>309.57194894920002</v>
      </c>
      <c r="Q9" s="61">
        <v>0.210770393030418</v>
      </c>
      <c r="R9" s="60">
        <v>193.430368593</v>
      </c>
      <c r="S9" s="61">
        <v>0.19428518343409401</v>
      </c>
      <c r="T9" s="60">
        <v>94.206388555299895</v>
      </c>
      <c r="U9" s="63">
        <v>0.141515573714454</v>
      </c>
      <c r="V9" s="60">
        <v>242.11604674840001</v>
      </c>
      <c r="W9" s="61">
        <v>0.21791068949415901</v>
      </c>
      <c r="X9" s="60">
        <v>319.30707628419998</v>
      </c>
      <c r="Y9" s="61">
        <v>0.21125330192879899</v>
      </c>
      <c r="Z9" s="60">
        <v>269.34510165979998</v>
      </c>
      <c r="AA9" s="61">
        <v>0.19145575033780199</v>
      </c>
    </row>
    <row r="10" spans="1:27" x14ac:dyDescent="0.35">
      <c r="A10" s="59" t="s">
        <v>18</v>
      </c>
      <c r="B10" s="64">
        <v>2713.2084836259</v>
      </c>
      <c r="C10" s="65">
        <v>0.20725772304180401</v>
      </c>
      <c r="D10" s="64">
        <v>104.16366102710001</v>
      </c>
      <c r="E10" s="65">
        <v>0.22056269211514201</v>
      </c>
      <c r="F10" s="64">
        <v>242.9097684457</v>
      </c>
      <c r="G10" s="65">
        <v>0.20207752914626501</v>
      </c>
      <c r="H10" s="64">
        <v>196.41711021649999</v>
      </c>
      <c r="I10" s="65">
        <v>0.21802188734584901</v>
      </c>
      <c r="J10" s="64">
        <v>159.21167219180001</v>
      </c>
      <c r="K10" s="63">
        <v>0.16695672499116199</v>
      </c>
      <c r="L10" s="64">
        <v>102.5456134258</v>
      </c>
      <c r="M10" s="62">
        <v>0.260393339907451</v>
      </c>
      <c r="N10" s="64">
        <v>365.05412203809999</v>
      </c>
      <c r="O10" s="63">
        <v>0.18172013186625099</v>
      </c>
      <c r="P10" s="64">
        <v>260.25721534820002</v>
      </c>
      <c r="Q10" s="63">
        <v>0.177194722435732</v>
      </c>
      <c r="R10" s="64">
        <v>219.32924616170001</v>
      </c>
      <c r="S10" s="65">
        <v>0.22029851430748601</v>
      </c>
      <c r="T10" s="64">
        <v>160.81503379630001</v>
      </c>
      <c r="U10" s="62">
        <v>0.241574187468546</v>
      </c>
      <c r="V10" s="64">
        <v>232.939757034</v>
      </c>
      <c r="W10" s="65">
        <v>0.209651791971597</v>
      </c>
      <c r="X10" s="64">
        <v>347.6812859506</v>
      </c>
      <c r="Y10" s="62">
        <v>0.230025655963045</v>
      </c>
      <c r="Z10" s="64">
        <v>321.8839979901</v>
      </c>
      <c r="AA10" s="65">
        <v>0.22880142232831199</v>
      </c>
    </row>
    <row r="11" spans="1:27" x14ac:dyDescent="0.35">
      <c r="A11" s="59" t="s">
        <v>19</v>
      </c>
      <c r="B11" s="60">
        <v>1688.4219262444001</v>
      </c>
      <c r="C11" s="61">
        <v>0.12897589185613101</v>
      </c>
      <c r="D11" s="60">
        <v>72.156741397500099</v>
      </c>
      <c r="E11" s="61">
        <v>0.152789225915822</v>
      </c>
      <c r="F11" s="60">
        <v>195.83979688540001</v>
      </c>
      <c r="G11" s="62">
        <v>0.16291984680704399</v>
      </c>
      <c r="H11" s="60">
        <v>116.52333021680001</v>
      </c>
      <c r="I11" s="61">
        <v>0.129340241008984</v>
      </c>
      <c r="J11" s="60">
        <v>125.33523000789999</v>
      </c>
      <c r="K11" s="61">
        <v>0.13143232050803599</v>
      </c>
      <c r="L11" s="60">
        <v>41.552797451700002</v>
      </c>
      <c r="M11" s="61">
        <v>0.10551472022521199</v>
      </c>
      <c r="N11" s="60">
        <v>290.95182573710002</v>
      </c>
      <c r="O11" s="62">
        <v>0.14483278217621201</v>
      </c>
      <c r="P11" s="60">
        <v>173.41709901479999</v>
      </c>
      <c r="Q11" s="61">
        <v>0.118070097247545</v>
      </c>
      <c r="R11" s="60">
        <v>118.9376698192</v>
      </c>
      <c r="S11" s="61">
        <v>0.11946328369289599</v>
      </c>
      <c r="T11" s="60">
        <v>62.365239023800001</v>
      </c>
      <c r="U11" s="63">
        <v>9.3684225832639703E-2</v>
      </c>
      <c r="V11" s="60">
        <v>164.11906818630001</v>
      </c>
      <c r="W11" s="61">
        <v>0.14771139619993801</v>
      </c>
      <c r="X11" s="60">
        <v>174.47654003330001</v>
      </c>
      <c r="Y11" s="61">
        <v>0.115433536957824</v>
      </c>
      <c r="Z11" s="60">
        <v>152.74658847059999</v>
      </c>
      <c r="AA11" s="63">
        <v>0.108575253557481</v>
      </c>
    </row>
    <row r="12" spans="1:27" x14ac:dyDescent="0.35">
      <c r="A12" s="59" t="s">
        <v>20</v>
      </c>
      <c r="B12" s="64">
        <v>1353.5083796619999</v>
      </c>
      <c r="C12" s="65">
        <v>0.103392373486853</v>
      </c>
      <c r="D12" s="64">
        <v>31.664098570299998</v>
      </c>
      <c r="E12" s="63">
        <v>6.7047555310557005E-2</v>
      </c>
      <c r="F12" s="64">
        <v>84.859129647600298</v>
      </c>
      <c r="G12" s="63">
        <v>7.0594621840096405E-2</v>
      </c>
      <c r="H12" s="64">
        <v>116.8663880032</v>
      </c>
      <c r="I12" s="62">
        <v>0.12972103322192899</v>
      </c>
      <c r="J12" s="64">
        <v>116.81458288669999</v>
      </c>
      <c r="K12" s="65">
        <v>0.12249717575026201</v>
      </c>
      <c r="L12" s="64">
        <v>57.405011318499902</v>
      </c>
      <c r="M12" s="62">
        <v>0.14576813308026401</v>
      </c>
      <c r="N12" s="64">
        <v>225.56072800710001</v>
      </c>
      <c r="O12" s="65">
        <v>0.11228177621569201</v>
      </c>
      <c r="P12" s="64">
        <v>153.87284690289999</v>
      </c>
      <c r="Q12" s="65">
        <v>0.10476349852924</v>
      </c>
      <c r="R12" s="64">
        <v>103.6713711891</v>
      </c>
      <c r="S12" s="65">
        <v>0.10412951965530801</v>
      </c>
      <c r="T12" s="64">
        <v>49.089520867300102</v>
      </c>
      <c r="U12" s="63">
        <v>7.3741620026392604E-2</v>
      </c>
      <c r="V12" s="64">
        <v>117.7837856124</v>
      </c>
      <c r="W12" s="65">
        <v>0.106008446274947</v>
      </c>
      <c r="X12" s="64">
        <v>158.64269301690001</v>
      </c>
      <c r="Y12" s="65">
        <v>0.104957876651841</v>
      </c>
      <c r="Z12" s="64">
        <v>137.27822363999999</v>
      </c>
      <c r="AA12" s="65">
        <v>9.7580038211474596E-2</v>
      </c>
    </row>
    <row r="13" spans="1:27" x14ac:dyDescent="0.35">
      <c r="A13" s="59" t="s">
        <v>21</v>
      </c>
      <c r="B13" s="60">
        <v>1635.1684281174</v>
      </c>
      <c r="C13" s="61">
        <v>0.12490794100295401</v>
      </c>
      <c r="D13" s="60">
        <v>34.193221811600097</v>
      </c>
      <c r="E13" s="63">
        <v>7.2402880049450002E-2</v>
      </c>
      <c r="F13" s="60">
        <v>98.944758881799601</v>
      </c>
      <c r="G13" s="63">
        <v>8.2312508569521201E-2</v>
      </c>
      <c r="H13" s="60">
        <v>73.714831058300007</v>
      </c>
      <c r="I13" s="63">
        <v>8.1823047773161295E-2</v>
      </c>
      <c r="J13" s="60">
        <v>122.19590457149999</v>
      </c>
      <c r="K13" s="61">
        <v>0.12814027862236699</v>
      </c>
      <c r="L13" s="60">
        <v>36.8011466049999</v>
      </c>
      <c r="M13" s="61">
        <v>9.3448887346445395E-2</v>
      </c>
      <c r="N13" s="60">
        <v>219.84743470469999</v>
      </c>
      <c r="O13" s="63">
        <v>0.109437758439625</v>
      </c>
      <c r="P13" s="60">
        <v>189.24002229609999</v>
      </c>
      <c r="Q13" s="61">
        <v>0.12884304928732199</v>
      </c>
      <c r="R13" s="60">
        <v>141.43202182690001</v>
      </c>
      <c r="S13" s="61">
        <v>0.14205704359645399</v>
      </c>
      <c r="T13" s="60">
        <v>128.7291358622</v>
      </c>
      <c r="U13" s="62">
        <v>0.19337518181807301</v>
      </c>
      <c r="V13" s="60">
        <v>147.6623689411</v>
      </c>
      <c r="W13" s="61">
        <v>0.13289994224023399</v>
      </c>
      <c r="X13" s="60">
        <v>241.10146946899999</v>
      </c>
      <c r="Y13" s="62">
        <v>0.15951253607633301</v>
      </c>
      <c r="Z13" s="60">
        <v>201.30611208920001</v>
      </c>
      <c r="AA13" s="62">
        <v>0.14309230982898499</v>
      </c>
    </row>
    <row r="14" spans="1:27" x14ac:dyDescent="0.35">
      <c r="A14" s="59" t="s">
        <v>22</v>
      </c>
      <c r="B14" s="64">
        <v>1710.3859378791999</v>
      </c>
      <c r="C14" s="65">
        <v>0.13065368811386999</v>
      </c>
      <c r="D14" s="64">
        <v>79.260511354399995</v>
      </c>
      <c r="E14" s="62">
        <v>0.16783119554717901</v>
      </c>
      <c r="F14" s="64">
        <v>212.26945979659999</v>
      </c>
      <c r="G14" s="62">
        <v>0.17658774376748901</v>
      </c>
      <c r="H14" s="64">
        <v>107.5124591883</v>
      </c>
      <c r="I14" s="65">
        <v>0.11933822486029801</v>
      </c>
      <c r="J14" s="64">
        <v>119.92791267769999</v>
      </c>
      <c r="K14" s="65">
        <v>0.12576195739954099</v>
      </c>
      <c r="L14" s="64">
        <v>27.5923212207001</v>
      </c>
      <c r="M14" s="63">
        <v>7.0064983166307201E-2</v>
      </c>
      <c r="N14" s="64">
        <v>286.67270080200001</v>
      </c>
      <c r="O14" s="65">
        <v>0.14270267844491499</v>
      </c>
      <c r="P14" s="64">
        <v>215.33456925920001</v>
      </c>
      <c r="Q14" s="65">
        <v>0.14660938095281001</v>
      </c>
      <c r="R14" s="64">
        <v>125.4168702721</v>
      </c>
      <c r="S14" s="65">
        <v>0.125971117274843</v>
      </c>
      <c r="T14" s="64">
        <v>82.696520649600103</v>
      </c>
      <c r="U14" s="65">
        <v>0.12422560447742501</v>
      </c>
      <c r="V14" s="64">
        <v>105.37582444029999</v>
      </c>
      <c r="W14" s="63">
        <v>9.4840961052297598E-2</v>
      </c>
      <c r="X14" s="64">
        <v>146.76575969819999</v>
      </c>
      <c r="Y14" s="63">
        <v>9.7100107229498203E-2</v>
      </c>
      <c r="Z14" s="64">
        <v>201.5610285201</v>
      </c>
      <c r="AA14" s="65">
        <v>0.14327350939879499</v>
      </c>
    </row>
    <row r="15" spans="1:27" x14ac:dyDescent="0.35">
      <c r="A15" s="59" t="s">
        <v>23</v>
      </c>
      <c r="B15" s="60">
        <v>1296.2195961284001</v>
      </c>
      <c r="C15" s="61">
        <v>9.9016173536622801E-2</v>
      </c>
      <c r="D15" s="60">
        <v>65.855558230199904</v>
      </c>
      <c r="E15" s="62">
        <v>0.13944670406908399</v>
      </c>
      <c r="F15" s="60">
        <v>141.04859873140001</v>
      </c>
      <c r="G15" s="62">
        <v>0.117338847686382</v>
      </c>
      <c r="H15" s="60">
        <v>73.320560656500007</v>
      </c>
      <c r="I15" s="61">
        <v>8.1385409845231793E-2</v>
      </c>
      <c r="J15" s="60">
        <v>92.377647900200003</v>
      </c>
      <c r="K15" s="61">
        <v>9.6871475209582197E-2</v>
      </c>
      <c r="L15" s="60">
        <v>56.291846349399997</v>
      </c>
      <c r="M15" s="62">
        <v>0.14294148126661299</v>
      </c>
      <c r="N15" s="60">
        <v>171.77548271500001</v>
      </c>
      <c r="O15" s="61">
        <v>8.5508042468017603E-2</v>
      </c>
      <c r="P15" s="60">
        <v>167.07021947219999</v>
      </c>
      <c r="Q15" s="61">
        <v>0.113748858516933</v>
      </c>
      <c r="R15" s="60">
        <v>93.382657846000001</v>
      </c>
      <c r="S15" s="61">
        <v>9.3795338038919901E-2</v>
      </c>
      <c r="T15" s="60">
        <v>87.794424085000003</v>
      </c>
      <c r="U15" s="62">
        <v>0.13188360666246901</v>
      </c>
      <c r="V15" s="60">
        <v>101.08240499519999</v>
      </c>
      <c r="W15" s="61">
        <v>9.0976772766828001E-2</v>
      </c>
      <c r="X15" s="60">
        <v>123.51433746310001</v>
      </c>
      <c r="Y15" s="63">
        <v>8.1716985192660893E-2</v>
      </c>
      <c r="Z15" s="60">
        <v>122.7058576842</v>
      </c>
      <c r="AA15" s="61">
        <v>8.7221716337150604E-2</v>
      </c>
    </row>
    <row r="16" spans="1:27" x14ac:dyDescent="0.35">
      <c r="A16" s="66" t="s">
        <v>1</v>
      </c>
    </row>
    <row r="17" spans="1:27" x14ac:dyDescent="0.35">
      <c r="A17" s="66" t="s">
        <v>1</v>
      </c>
    </row>
    <row r="18" spans="1:27" x14ac:dyDescent="0.35">
      <c r="A18" s="54" t="s">
        <v>407</v>
      </c>
    </row>
    <row r="19" spans="1:27" x14ac:dyDescent="0.35">
      <c r="A19" s="55" t="s">
        <v>1</v>
      </c>
    </row>
    <row r="20" spans="1:27" x14ac:dyDescent="0.35">
      <c r="A20" s="117" t="s">
        <v>1</v>
      </c>
      <c r="B20" s="116" t="s">
        <v>489</v>
      </c>
      <c r="C20" s="116" t="s">
        <v>1</v>
      </c>
      <c r="D20" s="116" t="s">
        <v>2</v>
      </c>
      <c r="E20" s="116" t="s">
        <v>1</v>
      </c>
      <c r="F20" s="116" t="s">
        <v>3</v>
      </c>
      <c r="G20" s="116" t="s">
        <v>1</v>
      </c>
      <c r="H20" s="116" t="s">
        <v>4</v>
      </c>
      <c r="I20" s="116" t="s">
        <v>1</v>
      </c>
      <c r="J20" s="116" t="s">
        <v>5</v>
      </c>
      <c r="K20" s="116" t="s">
        <v>1</v>
      </c>
      <c r="L20" s="116" t="s">
        <v>6</v>
      </c>
      <c r="M20" s="116" t="s">
        <v>1</v>
      </c>
      <c r="N20" s="116" t="s">
        <v>7</v>
      </c>
      <c r="O20" s="116" t="s">
        <v>1</v>
      </c>
      <c r="P20" s="116" t="s">
        <v>8</v>
      </c>
      <c r="Q20" s="116" t="s">
        <v>1</v>
      </c>
      <c r="R20" s="116" t="s">
        <v>9</v>
      </c>
      <c r="S20" s="116" t="s">
        <v>1</v>
      </c>
      <c r="T20" s="116" t="s">
        <v>10</v>
      </c>
      <c r="U20" s="116" t="s">
        <v>1</v>
      </c>
      <c r="V20" s="116" t="s">
        <v>11</v>
      </c>
      <c r="W20" s="116" t="s">
        <v>1</v>
      </c>
      <c r="X20" s="116" t="s">
        <v>12</v>
      </c>
      <c r="Y20" s="116" t="s">
        <v>1</v>
      </c>
      <c r="Z20" s="116" t="s">
        <v>13</v>
      </c>
      <c r="AA20" s="116" t="s">
        <v>1</v>
      </c>
    </row>
    <row r="21" spans="1:27" x14ac:dyDescent="0.35">
      <c r="A21" s="118" t="s">
        <v>1</v>
      </c>
      <c r="B21" s="56" t="s">
        <v>14</v>
      </c>
      <c r="C21" s="56" t="s">
        <v>15</v>
      </c>
      <c r="D21" s="56" t="s">
        <v>14</v>
      </c>
      <c r="E21" s="56" t="s">
        <v>15</v>
      </c>
      <c r="F21" s="56" t="s">
        <v>14</v>
      </c>
      <c r="G21" s="56" t="s">
        <v>15</v>
      </c>
      <c r="H21" s="56" t="s">
        <v>14</v>
      </c>
      <c r="I21" s="56" t="s">
        <v>15</v>
      </c>
      <c r="J21" s="56" t="s">
        <v>14</v>
      </c>
      <c r="K21" s="56" t="s">
        <v>15</v>
      </c>
      <c r="L21" s="56" t="s">
        <v>14</v>
      </c>
      <c r="M21" s="56" t="s">
        <v>15</v>
      </c>
      <c r="N21" s="56" t="s">
        <v>14</v>
      </c>
      <c r="O21" s="56" t="s">
        <v>15</v>
      </c>
      <c r="P21" s="56" t="s">
        <v>14</v>
      </c>
      <c r="Q21" s="56" t="s">
        <v>15</v>
      </c>
      <c r="R21" s="56" t="s">
        <v>14</v>
      </c>
      <c r="S21" s="56" t="s">
        <v>15</v>
      </c>
      <c r="T21" s="56" t="s">
        <v>14</v>
      </c>
      <c r="U21" s="56" t="s">
        <v>15</v>
      </c>
      <c r="V21" s="56" t="s">
        <v>14</v>
      </c>
      <c r="W21" s="56" t="s">
        <v>15</v>
      </c>
      <c r="X21" s="56" t="s">
        <v>14</v>
      </c>
      <c r="Y21" s="56" t="s">
        <v>15</v>
      </c>
      <c r="Z21" s="56" t="s">
        <v>14</v>
      </c>
      <c r="AA21" s="56" t="s">
        <v>15</v>
      </c>
    </row>
    <row r="22" spans="1:27" x14ac:dyDescent="0.35">
      <c r="A22" s="57" t="s">
        <v>16</v>
      </c>
      <c r="B22" s="58">
        <v>13310.000000187199</v>
      </c>
      <c r="C22" s="58">
        <v>13310.000000187199</v>
      </c>
      <c r="D22" s="58">
        <v>481.3416813284</v>
      </c>
      <c r="E22" s="58">
        <v>481.3416813284</v>
      </c>
      <c r="F22" s="58">
        <v>1223.3316612077999</v>
      </c>
      <c r="G22" s="58">
        <v>1223.3316612077999</v>
      </c>
      <c r="H22" s="58">
        <v>927.69097610710003</v>
      </c>
      <c r="I22" s="58">
        <v>927.69097610710003</v>
      </c>
      <c r="J22" s="58">
        <v>966.75746853429996</v>
      </c>
      <c r="K22" s="58">
        <v>966.75746853429996</v>
      </c>
      <c r="L22" s="58">
        <v>399.53513054339999</v>
      </c>
      <c r="M22" s="58">
        <v>399.53513054339999</v>
      </c>
      <c r="N22" s="58">
        <v>2038.0582990477999</v>
      </c>
      <c r="O22" s="58">
        <v>2038.0582990477999</v>
      </c>
      <c r="P22" s="58">
        <v>1497.7955463971</v>
      </c>
      <c r="Q22" s="58">
        <v>1497.7955463971</v>
      </c>
      <c r="R22" s="58">
        <v>1002.5695060178</v>
      </c>
      <c r="S22" s="58">
        <v>1002.5695060178</v>
      </c>
      <c r="T22" s="58">
        <v>680.08735143709998</v>
      </c>
      <c r="U22" s="58">
        <v>680.08735143709998</v>
      </c>
      <c r="V22" s="58">
        <v>1133.2801479017</v>
      </c>
      <c r="W22" s="58">
        <v>1133.2801479017</v>
      </c>
      <c r="X22" s="58">
        <v>1534.1429478952</v>
      </c>
      <c r="Y22" s="58">
        <v>1534.1429478952</v>
      </c>
      <c r="Z22" s="58">
        <v>1425.4092837695</v>
      </c>
      <c r="AA22" s="58">
        <v>1425.4092837695</v>
      </c>
    </row>
    <row r="23" spans="1:27" x14ac:dyDescent="0.35">
      <c r="A23" s="59" t="s">
        <v>24</v>
      </c>
      <c r="B23" s="60">
        <v>3696.9649793928002</v>
      </c>
      <c r="C23" s="61">
        <v>0.27775845073935401</v>
      </c>
      <c r="D23" s="60">
        <v>124.13937985760001</v>
      </c>
      <c r="E23" s="61">
        <v>0.25790282594061198</v>
      </c>
      <c r="F23" s="60">
        <v>287.98623134629997</v>
      </c>
      <c r="G23" s="63">
        <v>0.23541141006844399</v>
      </c>
      <c r="H23" s="60">
        <v>258.18594885649998</v>
      </c>
      <c r="I23" s="61">
        <v>0.27831029459824402</v>
      </c>
      <c r="J23" s="60">
        <v>279.3798368715</v>
      </c>
      <c r="K23" s="61">
        <v>0.28898647899257202</v>
      </c>
      <c r="L23" s="60">
        <v>101.25899093850001</v>
      </c>
      <c r="M23" s="61">
        <v>0.25344202098268498</v>
      </c>
      <c r="N23" s="60">
        <v>547.90634681460097</v>
      </c>
      <c r="O23" s="61">
        <v>0.26883742583349401</v>
      </c>
      <c r="P23" s="60">
        <v>443.41371133809997</v>
      </c>
      <c r="Q23" s="61">
        <v>0.296044218054138</v>
      </c>
      <c r="R23" s="60">
        <v>301.33805824580003</v>
      </c>
      <c r="S23" s="61">
        <v>0.30056575273540198</v>
      </c>
      <c r="T23" s="60">
        <v>188.98795165990001</v>
      </c>
      <c r="U23" s="61">
        <v>0.27788776141851101</v>
      </c>
      <c r="V23" s="60">
        <v>363.3106691804</v>
      </c>
      <c r="W23" s="62">
        <v>0.32058328194760999</v>
      </c>
      <c r="X23" s="60">
        <v>387.0651697632</v>
      </c>
      <c r="Y23" s="63">
        <v>0.25230058926010901</v>
      </c>
      <c r="Z23" s="60">
        <v>413.99268452040002</v>
      </c>
      <c r="AA23" s="61">
        <v>0.29043776354928402</v>
      </c>
    </row>
    <row r="24" spans="1:27" x14ac:dyDescent="0.35">
      <c r="A24" s="59" t="s">
        <v>25</v>
      </c>
      <c r="B24" s="64">
        <v>3208.3495006186999</v>
      </c>
      <c r="C24" s="65">
        <v>0.24104804662461099</v>
      </c>
      <c r="D24" s="64">
        <v>87.916132264500007</v>
      </c>
      <c r="E24" s="63">
        <v>0.182648076563555</v>
      </c>
      <c r="F24" s="64">
        <v>248.3382780277</v>
      </c>
      <c r="G24" s="63">
        <v>0.20300159466363699</v>
      </c>
      <c r="H24" s="64">
        <v>213.87691312539999</v>
      </c>
      <c r="I24" s="65">
        <v>0.23054758387636701</v>
      </c>
      <c r="J24" s="64">
        <v>238.8473454544</v>
      </c>
      <c r="K24" s="65">
        <v>0.24706025371235699</v>
      </c>
      <c r="L24" s="64">
        <v>119.76448898140001</v>
      </c>
      <c r="M24" s="62">
        <v>0.29975959515377398</v>
      </c>
      <c r="N24" s="64">
        <v>498.56814617710199</v>
      </c>
      <c r="O24" s="65">
        <v>0.24462899143269601</v>
      </c>
      <c r="P24" s="64">
        <v>341.35279832139997</v>
      </c>
      <c r="Q24" s="65">
        <v>0.227903467293993</v>
      </c>
      <c r="R24" s="64">
        <v>270.91684993069998</v>
      </c>
      <c r="S24" s="62">
        <v>0.270222511561099</v>
      </c>
      <c r="T24" s="64">
        <v>169.642716758799</v>
      </c>
      <c r="U24" s="65">
        <v>0.24944254058001</v>
      </c>
      <c r="V24" s="64">
        <v>249.23428359069999</v>
      </c>
      <c r="W24" s="65">
        <v>0.219922923782054</v>
      </c>
      <c r="X24" s="64">
        <v>459.25058279149999</v>
      </c>
      <c r="Y24" s="62">
        <v>0.29935318832027902</v>
      </c>
      <c r="Z24" s="64">
        <v>310.64096519510002</v>
      </c>
      <c r="AA24" s="63">
        <v>0.21793106634861301</v>
      </c>
    </row>
    <row r="25" spans="1:27" x14ac:dyDescent="0.35">
      <c r="A25" s="59" t="s">
        <v>26</v>
      </c>
      <c r="B25" s="60">
        <v>113.2956614262</v>
      </c>
      <c r="C25" s="61">
        <v>8.5120707306240804E-3</v>
      </c>
      <c r="D25" s="60">
        <v>11.7964753287</v>
      </c>
      <c r="E25" s="62">
        <v>2.45074876876323E-2</v>
      </c>
      <c r="F25" s="60">
        <v>20.561836071799998</v>
      </c>
      <c r="G25" s="62">
        <v>1.68080633599389E-2</v>
      </c>
      <c r="H25" s="60">
        <v>8.6651559041000006</v>
      </c>
      <c r="I25" s="61">
        <v>9.3405628892305002E-3</v>
      </c>
      <c r="J25" s="60">
        <v>6.0254337785000001</v>
      </c>
      <c r="K25" s="61">
        <v>6.23262190840393E-3</v>
      </c>
      <c r="L25" s="60">
        <v>1.0149934362999999</v>
      </c>
      <c r="M25" s="61">
        <v>2.5404360185286501E-3</v>
      </c>
      <c r="N25" s="60">
        <v>10.5717830823</v>
      </c>
      <c r="O25" s="61">
        <v>5.1871838441713098E-3</v>
      </c>
      <c r="P25" s="60">
        <v>13.049262370499999</v>
      </c>
      <c r="Q25" s="61">
        <v>8.7123121723052203E-3</v>
      </c>
      <c r="R25" s="60">
        <v>8.3532351669999994</v>
      </c>
      <c r="S25" s="61">
        <v>8.3318264886980201E-3</v>
      </c>
      <c r="T25" s="60">
        <v>7.8209131595999901</v>
      </c>
      <c r="U25" s="61">
        <v>1.14998656320744E-2</v>
      </c>
      <c r="V25" s="60">
        <v>9.9681576170999602</v>
      </c>
      <c r="W25" s="61">
        <v>8.7958459658508299E-3</v>
      </c>
      <c r="X25" s="60">
        <v>8.6232057910999895</v>
      </c>
      <c r="Y25" s="61">
        <v>5.6208619952467899E-3</v>
      </c>
      <c r="Z25" s="60">
        <v>6.8452097191999997</v>
      </c>
      <c r="AA25" s="61">
        <v>4.8022766493408999E-3</v>
      </c>
    </row>
    <row r="26" spans="1:27" x14ac:dyDescent="0.35">
      <c r="A26" s="59" t="s">
        <v>27</v>
      </c>
      <c r="B26" s="64">
        <v>1815.1162953954999</v>
      </c>
      <c r="C26" s="65">
        <v>0.13637237380691</v>
      </c>
      <c r="D26" s="64">
        <v>48.734407071299998</v>
      </c>
      <c r="E26" s="63">
        <v>0.101247012178134</v>
      </c>
      <c r="F26" s="64">
        <v>168.11558678200001</v>
      </c>
      <c r="G26" s="65">
        <v>0.13742437322027501</v>
      </c>
      <c r="H26" s="64">
        <v>128.08470141449999</v>
      </c>
      <c r="I26" s="65">
        <v>0.13806828428146001</v>
      </c>
      <c r="J26" s="64">
        <v>132.9133446491</v>
      </c>
      <c r="K26" s="65">
        <v>0.137483649183088</v>
      </c>
      <c r="L26" s="64">
        <v>64.555221108199902</v>
      </c>
      <c r="M26" s="65">
        <v>0.16157583194348801</v>
      </c>
      <c r="N26" s="64">
        <v>251.9073040678</v>
      </c>
      <c r="O26" s="65">
        <v>0.12360161835679299</v>
      </c>
      <c r="P26" s="64">
        <v>207.6721115048</v>
      </c>
      <c r="Q26" s="65">
        <v>0.13865184203835301</v>
      </c>
      <c r="R26" s="64">
        <v>98.601441761000004</v>
      </c>
      <c r="S26" s="63">
        <v>9.8348734096894999E-2</v>
      </c>
      <c r="T26" s="64">
        <v>90.799327095699994</v>
      </c>
      <c r="U26" s="65">
        <v>0.13351127160920001</v>
      </c>
      <c r="V26" s="64">
        <v>159.3880468989</v>
      </c>
      <c r="W26" s="65">
        <v>0.14064311211487401</v>
      </c>
      <c r="X26" s="64">
        <v>192.40814930069999</v>
      </c>
      <c r="Y26" s="65">
        <v>0.12541735407686599</v>
      </c>
      <c r="Z26" s="64">
        <v>271.93665374149998</v>
      </c>
      <c r="AA26" s="62">
        <v>0.190777944859713</v>
      </c>
    </row>
    <row r="27" spans="1:27" x14ac:dyDescent="0.35">
      <c r="A27" s="59" t="s">
        <v>28</v>
      </c>
      <c r="B27" s="60">
        <v>42.701867299299998</v>
      </c>
      <c r="C27" s="61">
        <v>3.2082544927647901E-3</v>
      </c>
      <c r="D27" s="60">
        <v>6.0451533289999899</v>
      </c>
      <c r="E27" s="62">
        <v>1.2558965000323E-2</v>
      </c>
      <c r="F27" s="60">
        <v>4.3375716576999999</v>
      </c>
      <c r="G27" s="61">
        <v>3.54570374923306E-3</v>
      </c>
      <c r="H27" s="60">
        <v>0</v>
      </c>
      <c r="I27" s="61">
        <v>0</v>
      </c>
      <c r="J27" s="60">
        <v>0</v>
      </c>
      <c r="K27" s="61">
        <v>0</v>
      </c>
      <c r="L27" s="60">
        <v>0.87506695629999998</v>
      </c>
      <c r="M27" s="61">
        <v>2.1902127983335E-3</v>
      </c>
      <c r="N27" s="60">
        <v>15.950518176699999</v>
      </c>
      <c r="O27" s="62">
        <v>7.8263306717733395E-3</v>
      </c>
      <c r="P27" s="60">
        <v>2.5135771350999998</v>
      </c>
      <c r="Q27" s="61">
        <v>1.6781844098457399E-3</v>
      </c>
      <c r="R27" s="60">
        <v>0.61772222939999999</v>
      </c>
      <c r="S27" s="61">
        <v>6.16139056386813E-4</v>
      </c>
      <c r="T27" s="60">
        <v>3.34673052340001</v>
      </c>
      <c r="U27" s="61">
        <v>4.9210303887110797E-3</v>
      </c>
      <c r="V27" s="60">
        <v>4.1867406861000003</v>
      </c>
      <c r="W27" s="61">
        <v>3.6943563282669902E-3</v>
      </c>
      <c r="X27" s="60">
        <v>4.8287866056000004</v>
      </c>
      <c r="Y27" s="61">
        <v>3.14754672126542E-3</v>
      </c>
      <c r="Z27" s="60">
        <v>0</v>
      </c>
      <c r="AA27" s="63">
        <v>0</v>
      </c>
    </row>
    <row r="28" spans="1:27" x14ac:dyDescent="0.35">
      <c r="A28" s="59" t="s">
        <v>29</v>
      </c>
      <c r="B28" s="64">
        <v>321.28715125709999</v>
      </c>
      <c r="C28" s="65">
        <v>2.4138779207556801E-2</v>
      </c>
      <c r="D28" s="64">
        <v>14.565013692899999</v>
      </c>
      <c r="E28" s="65">
        <v>3.0259198938898599E-2</v>
      </c>
      <c r="F28" s="64">
        <v>41.747978167399999</v>
      </c>
      <c r="G28" s="62">
        <v>3.4126459316995102E-2</v>
      </c>
      <c r="H28" s="64">
        <v>31.892339991299998</v>
      </c>
      <c r="I28" s="62">
        <v>3.43781936147863E-2</v>
      </c>
      <c r="J28" s="64">
        <v>25.907867301900001</v>
      </c>
      <c r="K28" s="65">
        <v>2.6798724752733399E-2</v>
      </c>
      <c r="L28" s="64">
        <v>3.0960815101999901</v>
      </c>
      <c r="M28" s="63">
        <v>7.7492097027590003E-3</v>
      </c>
      <c r="N28" s="64">
        <v>77.813925398599906</v>
      </c>
      <c r="O28" s="62">
        <v>3.8180421745028302E-2</v>
      </c>
      <c r="P28" s="64">
        <v>32.825319478200001</v>
      </c>
      <c r="Q28" s="65">
        <v>2.19157544947708E-2</v>
      </c>
      <c r="R28" s="64">
        <v>10.749036634799999</v>
      </c>
      <c r="S28" s="63">
        <v>1.0721487707615499E-2</v>
      </c>
      <c r="T28" s="64">
        <v>12.2547902371</v>
      </c>
      <c r="U28" s="65">
        <v>1.8019435608093999E-2</v>
      </c>
      <c r="V28" s="64">
        <v>20.371578743099999</v>
      </c>
      <c r="W28" s="65">
        <v>1.79757659929176E-2</v>
      </c>
      <c r="X28" s="64">
        <v>26.9511200331</v>
      </c>
      <c r="Y28" s="65">
        <v>1.7567541584098199E-2</v>
      </c>
      <c r="Z28" s="64">
        <v>23.112100068499998</v>
      </c>
      <c r="AA28" s="65">
        <v>1.62143605571166E-2</v>
      </c>
    </row>
    <row r="29" spans="1:27" x14ac:dyDescent="0.35">
      <c r="A29" s="59" t="s">
        <v>30</v>
      </c>
      <c r="B29" s="60">
        <v>230.53419946400001</v>
      </c>
      <c r="C29" s="61">
        <v>1.7320375616886399E-2</v>
      </c>
      <c r="D29" s="60">
        <v>12.706527725600001</v>
      </c>
      <c r="E29" s="61">
        <v>2.6398145472323699E-2</v>
      </c>
      <c r="F29" s="60">
        <v>26.527491249499999</v>
      </c>
      <c r="G29" s="61">
        <v>2.1684627391487001E-2</v>
      </c>
      <c r="H29" s="60">
        <v>13.8016943774</v>
      </c>
      <c r="I29" s="61">
        <v>1.48774696885772E-2</v>
      </c>
      <c r="J29" s="60">
        <v>22.597277844499999</v>
      </c>
      <c r="K29" s="61">
        <v>2.3374298704679001E-2</v>
      </c>
      <c r="L29" s="60">
        <v>5.3648520096000096</v>
      </c>
      <c r="M29" s="61">
        <v>1.34277353841285E-2</v>
      </c>
      <c r="N29" s="60">
        <v>34.8587888315</v>
      </c>
      <c r="O29" s="61">
        <v>1.7103921339142399E-2</v>
      </c>
      <c r="P29" s="60">
        <v>16.757968180799999</v>
      </c>
      <c r="Q29" s="61">
        <v>1.1188421691539101E-2</v>
      </c>
      <c r="R29" s="60">
        <v>6.2054886724999996</v>
      </c>
      <c r="S29" s="63">
        <v>6.1895844978850003E-3</v>
      </c>
      <c r="T29" s="60">
        <v>17.018262308299999</v>
      </c>
      <c r="U29" s="61">
        <v>2.50236418488574E-2</v>
      </c>
      <c r="V29" s="60">
        <v>21.7008096046</v>
      </c>
      <c r="W29" s="61">
        <v>1.91486717955659E-2</v>
      </c>
      <c r="X29" s="60">
        <v>31.278571217500001</v>
      </c>
      <c r="Y29" s="61">
        <v>2.0388302967734102E-2</v>
      </c>
      <c r="Z29" s="60">
        <v>21.716467442199999</v>
      </c>
      <c r="AA29" s="61">
        <v>1.52352504571674E-2</v>
      </c>
    </row>
    <row r="30" spans="1:27" x14ac:dyDescent="0.35">
      <c r="A30" s="59" t="s">
        <v>31</v>
      </c>
      <c r="B30" s="64">
        <v>284.90633148810002</v>
      </c>
      <c r="C30" s="65">
        <v>2.1405434371457002E-2</v>
      </c>
      <c r="D30" s="64">
        <v>19.0268328692</v>
      </c>
      <c r="E30" s="62">
        <v>3.9528745602687099E-2</v>
      </c>
      <c r="F30" s="64">
        <v>26.965144940799998</v>
      </c>
      <c r="G30" s="65">
        <v>2.2042382941497001E-2</v>
      </c>
      <c r="H30" s="64">
        <v>23.688979044900002</v>
      </c>
      <c r="I30" s="65">
        <v>2.5535420366280599E-2</v>
      </c>
      <c r="J30" s="64">
        <v>9.4526194718000003</v>
      </c>
      <c r="K30" s="63">
        <v>9.7776534233876694E-3</v>
      </c>
      <c r="L30" s="64">
        <v>13.062107447600001</v>
      </c>
      <c r="M30" s="65">
        <v>3.2693263868522601E-2</v>
      </c>
      <c r="N30" s="64">
        <v>35.335600696</v>
      </c>
      <c r="O30" s="65">
        <v>1.73378753259949E-2</v>
      </c>
      <c r="P30" s="64">
        <v>23.899210537399998</v>
      </c>
      <c r="Q30" s="65">
        <v>1.59562569102898E-2</v>
      </c>
      <c r="R30" s="64">
        <v>32.114189955000001</v>
      </c>
      <c r="S30" s="62">
        <v>3.20318838367201E-2</v>
      </c>
      <c r="T30" s="64">
        <v>11.744375160400001</v>
      </c>
      <c r="U30" s="65">
        <v>1.72689216107061E-2</v>
      </c>
      <c r="V30" s="64">
        <v>18.5930944616</v>
      </c>
      <c r="W30" s="65">
        <v>1.6406441510535299E-2</v>
      </c>
      <c r="X30" s="64">
        <v>33.007178223499999</v>
      </c>
      <c r="Y30" s="65">
        <v>2.1515060424313701E-2</v>
      </c>
      <c r="Z30" s="64">
        <v>38.016998679899999</v>
      </c>
      <c r="AA30" s="65">
        <v>2.66709352273642E-2</v>
      </c>
    </row>
    <row r="31" spans="1:27" x14ac:dyDescent="0.35">
      <c r="A31" s="59" t="s">
        <v>32</v>
      </c>
      <c r="B31" s="60">
        <v>1664.7905657996</v>
      </c>
      <c r="C31" s="61">
        <v>0.12507817924689599</v>
      </c>
      <c r="D31" s="60">
        <v>53.8174979522001</v>
      </c>
      <c r="E31" s="61">
        <v>0.111807267144776</v>
      </c>
      <c r="F31" s="60">
        <v>173.8351823479</v>
      </c>
      <c r="G31" s="61">
        <v>0.142099798329647</v>
      </c>
      <c r="H31" s="60">
        <v>133.36372612439999</v>
      </c>
      <c r="I31" s="61">
        <v>0.14375878343027401</v>
      </c>
      <c r="J31" s="60">
        <v>123.5842478582</v>
      </c>
      <c r="K31" s="61">
        <v>0.127833765841567</v>
      </c>
      <c r="L31" s="60">
        <v>46.472754118400097</v>
      </c>
      <c r="M31" s="61">
        <v>0.116317065924074</v>
      </c>
      <c r="N31" s="60">
        <v>283.55188871749999</v>
      </c>
      <c r="O31" s="61">
        <v>0.13912844831277801</v>
      </c>
      <c r="P31" s="60">
        <v>174.80929873389999</v>
      </c>
      <c r="Q31" s="61">
        <v>0.116711055226729</v>
      </c>
      <c r="R31" s="60">
        <v>90.826373373999999</v>
      </c>
      <c r="S31" s="63">
        <v>9.0593592592659006E-2</v>
      </c>
      <c r="T31" s="60">
        <v>64.998016813299998</v>
      </c>
      <c r="U31" s="63">
        <v>9.5573041721702306E-2</v>
      </c>
      <c r="V31" s="60">
        <v>144.52096065309999</v>
      </c>
      <c r="W31" s="61">
        <v>0.12752447920373799</v>
      </c>
      <c r="X31" s="60">
        <v>179.3227665119</v>
      </c>
      <c r="Y31" s="61">
        <v>0.116887912406028</v>
      </c>
      <c r="Z31" s="60">
        <v>195.68785259480001</v>
      </c>
      <c r="AA31" s="61">
        <v>0.13728537818787201</v>
      </c>
    </row>
    <row r="32" spans="1:27" x14ac:dyDescent="0.35">
      <c r="A32" s="59" t="s">
        <v>33</v>
      </c>
      <c r="B32" s="64">
        <v>1006.6557294519999</v>
      </c>
      <c r="C32" s="65">
        <v>7.5631534893902494E-2</v>
      </c>
      <c r="D32" s="64">
        <v>63.920062195999897</v>
      </c>
      <c r="E32" s="62">
        <v>0.132795610011571</v>
      </c>
      <c r="F32" s="64">
        <v>122.6304001399</v>
      </c>
      <c r="G32" s="62">
        <v>0.100242970919944</v>
      </c>
      <c r="H32" s="64">
        <v>68.292432219400098</v>
      </c>
      <c r="I32" s="65">
        <v>7.3615496947030595E-2</v>
      </c>
      <c r="J32" s="64">
        <v>55.194615661699999</v>
      </c>
      <c r="K32" s="63">
        <v>5.7092515401386601E-2</v>
      </c>
      <c r="L32" s="64">
        <v>20.8246560276</v>
      </c>
      <c r="M32" s="65">
        <v>5.2122215133564798E-2</v>
      </c>
      <c r="N32" s="64">
        <v>151.59465430220001</v>
      </c>
      <c r="O32" s="65">
        <v>7.4381902800830804E-2</v>
      </c>
      <c r="P32" s="64">
        <v>110.34062277610001</v>
      </c>
      <c r="Q32" s="65">
        <v>7.3668681310690806E-2</v>
      </c>
      <c r="R32" s="64">
        <v>89.843779605099996</v>
      </c>
      <c r="S32" s="65">
        <v>8.9613517133549106E-2</v>
      </c>
      <c r="T32" s="64">
        <v>52.258097679799903</v>
      </c>
      <c r="U32" s="65">
        <v>7.6840272899316303E-2</v>
      </c>
      <c r="V32" s="64">
        <v>75.102221847699994</v>
      </c>
      <c r="W32" s="65">
        <v>6.6269776265607303E-2</v>
      </c>
      <c r="X32" s="64">
        <v>108.32422440329999</v>
      </c>
      <c r="Y32" s="65">
        <v>7.0608951109750004E-2</v>
      </c>
      <c r="Z32" s="64">
        <v>88.329962593199994</v>
      </c>
      <c r="AA32" s="65">
        <v>6.1968140378327798E-2</v>
      </c>
    </row>
    <row r="33" spans="1:27" x14ac:dyDescent="0.35">
      <c r="A33" s="59" t="s">
        <v>34</v>
      </c>
      <c r="B33" s="60">
        <v>138.29951470610001</v>
      </c>
      <c r="C33" s="61">
        <v>1.0390647235473701E-2</v>
      </c>
      <c r="D33" s="60">
        <v>4.2760308409999999</v>
      </c>
      <c r="E33" s="61">
        <v>8.8835665118364004E-3</v>
      </c>
      <c r="F33" s="60">
        <v>8.4114868702999992</v>
      </c>
      <c r="G33" s="61">
        <v>6.8758842242301697E-3</v>
      </c>
      <c r="H33" s="60">
        <v>5.7329491108999999</v>
      </c>
      <c r="I33" s="61">
        <v>6.1798047610179003E-3</v>
      </c>
      <c r="J33" s="60">
        <v>21.896682812200002</v>
      </c>
      <c r="K33" s="62">
        <v>2.26496132948396E-2</v>
      </c>
      <c r="L33" s="60">
        <v>2.0825514520000001</v>
      </c>
      <c r="M33" s="61">
        <v>5.2124363861760104E-3</v>
      </c>
      <c r="N33" s="60">
        <v>13.2035030535</v>
      </c>
      <c r="O33" s="61">
        <v>6.47847171970929E-3</v>
      </c>
      <c r="P33" s="60">
        <v>27.985522766599999</v>
      </c>
      <c r="Q33" s="62">
        <v>1.8684474549225599E-2</v>
      </c>
      <c r="R33" s="60">
        <v>10.868868450200001</v>
      </c>
      <c r="S33" s="61">
        <v>1.08410124035899E-2</v>
      </c>
      <c r="T33" s="60">
        <v>12.2528366029</v>
      </c>
      <c r="U33" s="61">
        <v>1.8016562985634699E-2</v>
      </c>
      <c r="V33" s="60">
        <v>10.3623229369</v>
      </c>
      <c r="W33" s="61">
        <v>9.1436552171906792E-3</v>
      </c>
      <c r="X33" s="60">
        <v>10.544472923400001</v>
      </c>
      <c r="Y33" s="61">
        <v>6.8732010520054301E-3</v>
      </c>
      <c r="Z33" s="60">
        <v>10.6822868862</v>
      </c>
      <c r="AA33" s="61">
        <v>7.4941892183770899E-3</v>
      </c>
    </row>
    <row r="34" spans="1:27" x14ac:dyDescent="0.35">
      <c r="A34" s="59" t="s">
        <v>35</v>
      </c>
      <c r="B34" s="64">
        <v>55.387446365999999</v>
      </c>
      <c r="C34" s="65">
        <v>4.1613408238332797E-3</v>
      </c>
      <c r="D34" s="64">
        <v>5.8982659835</v>
      </c>
      <c r="E34" s="62">
        <v>1.22538026775949E-2</v>
      </c>
      <c r="F34" s="64">
        <v>6.2827562272000002</v>
      </c>
      <c r="G34" s="65">
        <v>5.1357750530195596E-3</v>
      </c>
      <c r="H34" s="64">
        <v>1.533920376</v>
      </c>
      <c r="I34" s="65">
        <v>1.65348204898666E-3</v>
      </c>
      <c r="J34" s="64">
        <v>2.4362933279000001</v>
      </c>
      <c r="K34" s="65">
        <v>2.5200667253118402E-3</v>
      </c>
      <c r="L34" s="64">
        <v>0.67113180230000002</v>
      </c>
      <c r="M34" s="65">
        <v>1.6797817037696001E-3</v>
      </c>
      <c r="N34" s="64">
        <v>9.4605717028999905</v>
      </c>
      <c r="O34" s="65">
        <v>4.6419534256306903E-3</v>
      </c>
      <c r="P34" s="64">
        <v>1.2467952204999999</v>
      </c>
      <c r="Q34" s="63">
        <v>8.3242016809245202E-4</v>
      </c>
      <c r="R34" s="64">
        <v>4.6320300096000002</v>
      </c>
      <c r="S34" s="65">
        <v>4.62015848457071E-3</v>
      </c>
      <c r="T34" s="64">
        <v>3.43010371</v>
      </c>
      <c r="U34" s="65">
        <v>5.0436222681568901E-3</v>
      </c>
      <c r="V34" s="64">
        <v>5.3203343959999998</v>
      </c>
      <c r="W34" s="65">
        <v>4.69463301360281E-3</v>
      </c>
      <c r="X34" s="64">
        <v>11.2629175635</v>
      </c>
      <c r="Y34" s="65">
        <v>7.3415046355050596E-3</v>
      </c>
      <c r="Z34" s="64">
        <v>3.2123260465999999</v>
      </c>
      <c r="AA34" s="65">
        <v>2.25361661606763E-3</v>
      </c>
    </row>
    <row r="35" spans="1:27" x14ac:dyDescent="0.35">
      <c r="A35" s="59" t="s">
        <v>36</v>
      </c>
      <c r="B35" s="60">
        <v>67.400031820099997</v>
      </c>
      <c r="C35" s="61">
        <v>5.0638641486966196E-3</v>
      </c>
      <c r="D35" s="60">
        <v>3.3046098969000099</v>
      </c>
      <c r="E35" s="61">
        <v>6.8654139566305204E-3</v>
      </c>
      <c r="F35" s="60">
        <v>8.3774019619999596</v>
      </c>
      <c r="G35" s="61">
        <v>6.8480218632851796E-3</v>
      </c>
      <c r="H35" s="60">
        <v>5.3502152109000098</v>
      </c>
      <c r="I35" s="61">
        <v>5.7672386049838296E-3</v>
      </c>
      <c r="J35" s="60">
        <v>5.2006584844999999</v>
      </c>
      <c r="K35" s="61">
        <v>5.3794862245902398E-3</v>
      </c>
      <c r="L35" s="60">
        <v>3.1672908026000002</v>
      </c>
      <c r="M35" s="61">
        <v>7.9274400683920603E-3</v>
      </c>
      <c r="N35" s="60">
        <v>10.2796549544</v>
      </c>
      <c r="O35" s="61">
        <v>5.0438473517674899E-3</v>
      </c>
      <c r="P35" s="60">
        <v>3.0027261877</v>
      </c>
      <c r="Q35" s="61">
        <v>2.0047637308863398E-3</v>
      </c>
      <c r="R35" s="60">
        <v>1.8868260398000001</v>
      </c>
      <c r="S35" s="61">
        <v>1.8819902545155801E-3</v>
      </c>
      <c r="T35" s="60">
        <v>4.7137523087000002</v>
      </c>
      <c r="U35" s="61">
        <v>6.93109833426444E-3</v>
      </c>
      <c r="V35" s="60">
        <v>1.9542782218000001</v>
      </c>
      <c r="W35" s="61">
        <v>1.7244440621486199E-3</v>
      </c>
      <c r="X35" s="60">
        <v>16.032903273999999</v>
      </c>
      <c r="Y35" s="62">
        <v>1.0450723184561601E-2</v>
      </c>
      <c r="Z35" s="60">
        <v>4.1297144768000003</v>
      </c>
      <c r="AA35" s="61">
        <v>2.8972131189428998E-3</v>
      </c>
    </row>
    <row r="36" spans="1:27" x14ac:dyDescent="0.35">
      <c r="A36" s="59" t="s">
        <v>37</v>
      </c>
      <c r="B36" s="64">
        <v>385.3242986958</v>
      </c>
      <c r="C36" s="65">
        <v>2.8949984875310301E-2</v>
      </c>
      <c r="D36" s="64">
        <v>15.793496036300001</v>
      </c>
      <c r="E36" s="65">
        <v>3.28114033106656E-2</v>
      </c>
      <c r="F36" s="64">
        <v>47.854915716900003</v>
      </c>
      <c r="G36" s="62">
        <v>3.9118513183622403E-2</v>
      </c>
      <c r="H36" s="64">
        <v>20.0351152032</v>
      </c>
      <c r="I36" s="65">
        <v>2.1596755513645299E-2</v>
      </c>
      <c r="J36" s="64">
        <v>23.208719879299998</v>
      </c>
      <c r="K36" s="65">
        <v>2.40067655380896E-2</v>
      </c>
      <c r="L36" s="64">
        <v>14.7929264092</v>
      </c>
      <c r="M36" s="65">
        <v>3.7025345904077099E-2</v>
      </c>
      <c r="N36" s="64">
        <v>55.848073848600201</v>
      </c>
      <c r="O36" s="65">
        <v>2.7402588961607601E-2</v>
      </c>
      <c r="P36" s="64">
        <v>62.331590777199999</v>
      </c>
      <c r="Q36" s="62">
        <v>4.1615553556115598E-2</v>
      </c>
      <c r="R36" s="64">
        <v>39.183543880999999</v>
      </c>
      <c r="S36" s="65">
        <v>3.9083119570070303E-2</v>
      </c>
      <c r="T36" s="64">
        <v>23.6062566443</v>
      </c>
      <c r="U36" s="65">
        <v>3.4710624443194497E-2</v>
      </c>
      <c r="V36" s="64">
        <v>27.960792955100001</v>
      </c>
      <c r="W36" s="65">
        <v>2.4672445738037702E-2</v>
      </c>
      <c r="X36" s="64">
        <v>40.876462727300002</v>
      </c>
      <c r="Y36" s="65">
        <v>2.6644494102313801E-2</v>
      </c>
      <c r="Z36" s="64">
        <v>13.8324046174</v>
      </c>
      <c r="AA36" s="63">
        <v>9.7041634111012399E-3</v>
      </c>
    </row>
    <row r="37" spans="1:27" x14ac:dyDescent="0.35">
      <c r="A37" s="59" t="s">
        <v>38</v>
      </c>
      <c r="B37" s="60">
        <v>278.9864270059</v>
      </c>
      <c r="C37" s="61">
        <v>2.0960663185723202E-2</v>
      </c>
      <c r="D37" s="60">
        <v>9.4017962836999995</v>
      </c>
      <c r="E37" s="61">
        <v>1.95324790027596E-2</v>
      </c>
      <c r="F37" s="60">
        <v>31.359399700400001</v>
      </c>
      <c r="G37" s="61">
        <v>2.5634421714744799E-2</v>
      </c>
      <c r="H37" s="60">
        <v>15.1868851482</v>
      </c>
      <c r="I37" s="61">
        <v>1.6370629379116299E-2</v>
      </c>
      <c r="J37" s="60">
        <v>20.112525138799999</v>
      </c>
      <c r="K37" s="61">
        <v>2.0804106296993599E-2</v>
      </c>
      <c r="L37" s="60">
        <v>2.5320175431999998</v>
      </c>
      <c r="M37" s="61">
        <v>6.3374090277274302E-3</v>
      </c>
      <c r="N37" s="60">
        <v>41.207539224100003</v>
      </c>
      <c r="O37" s="61">
        <v>2.0219018878582899E-2</v>
      </c>
      <c r="P37" s="60">
        <v>36.595031068799997</v>
      </c>
      <c r="Q37" s="61">
        <v>2.4432594393025302E-2</v>
      </c>
      <c r="R37" s="60">
        <v>36.432062061899998</v>
      </c>
      <c r="S37" s="62">
        <v>3.6338689580344301E-2</v>
      </c>
      <c r="T37" s="60">
        <v>17.213220774900002</v>
      </c>
      <c r="U37" s="61">
        <v>2.5310308651567401E-2</v>
      </c>
      <c r="V37" s="60">
        <v>21.3058561086</v>
      </c>
      <c r="W37" s="61">
        <v>1.8800167061999998E-2</v>
      </c>
      <c r="X37" s="60">
        <v>24.3664367656</v>
      </c>
      <c r="Y37" s="61">
        <v>1.5882768159922799E-2</v>
      </c>
      <c r="Z37" s="60">
        <v>23.2736571877</v>
      </c>
      <c r="AA37" s="61">
        <v>1.63277014207125E-2</v>
      </c>
    </row>
    <row r="38" spans="1:27" x14ac:dyDescent="0.35">
      <c r="A38" s="66" t="s">
        <v>1</v>
      </c>
    </row>
    <row r="39" spans="1:27" x14ac:dyDescent="0.35">
      <c r="A39" s="66" t="s">
        <v>1</v>
      </c>
    </row>
    <row r="40" spans="1:27" x14ac:dyDescent="0.35">
      <c r="A40" s="54" t="s">
        <v>39</v>
      </c>
    </row>
    <row r="41" spans="1:27" x14ac:dyDescent="0.35">
      <c r="A41" s="55" t="s">
        <v>1</v>
      </c>
    </row>
    <row r="42" spans="1:27" x14ac:dyDescent="0.35">
      <c r="A42" s="117" t="s">
        <v>1</v>
      </c>
      <c r="B42" s="116" t="s">
        <v>489</v>
      </c>
      <c r="C42" s="116" t="s">
        <v>1</v>
      </c>
      <c r="D42" s="116" t="s">
        <v>2</v>
      </c>
      <c r="E42" s="116" t="s">
        <v>1</v>
      </c>
      <c r="F42" s="116" t="s">
        <v>3</v>
      </c>
      <c r="G42" s="116" t="s">
        <v>1</v>
      </c>
      <c r="H42" s="116" t="s">
        <v>4</v>
      </c>
      <c r="I42" s="116" t="s">
        <v>1</v>
      </c>
      <c r="J42" s="116" t="s">
        <v>5</v>
      </c>
      <c r="K42" s="116" t="s">
        <v>1</v>
      </c>
      <c r="L42" s="116" t="s">
        <v>6</v>
      </c>
      <c r="M42" s="116" t="s">
        <v>1</v>
      </c>
      <c r="N42" s="116" t="s">
        <v>7</v>
      </c>
      <c r="O42" s="116" t="s">
        <v>1</v>
      </c>
      <c r="P42" s="116" t="s">
        <v>8</v>
      </c>
      <c r="Q42" s="116" t="s">
        <v>1</v>
      </c>
      <c r="R42" s="116" t="s">
        <v>9</v>
      </c>
      <c r="S42" s="116" t="s">
        <v>1</v>
      </c>
      <c r="T42" s="116" t="s">
        <v>10</v>
      </c>
      <c r="U42" s="116" t="s">
        <v>1</v>
      </c>
      <c r="V42" s="116" t="s">
        <v>11</v>
      </c>
      <c r="W42" s="116" t="s">
        <v>1</v>
      </c>
      <c r="X42" s="116" t="s">
        <v>12</v>
      </c>
      <c r="Y42" s="116" t="s">
        <v>1</v>
      </c>
      <c r="Z42" s="116" t="s">
        <v>13</v>
      </c>
      <c r="AA42" s="116" t="s">
        <v>1</v>
      </c>
    </row>
    <row r="43" spans="1:27" x14ac:dyDescent="0.35">
      <c r="A43" s="118" t="s">
        <v>1</v>
      </c>
      <c r="B43" s="56" t="s">
        <v>14</v>
      </c>
      <c r="C43" s="56" t="s">
        <v>15</v>
      </c>
      <c r="D43" s="56" t="s">
        <v>14</v>
      </c>
      <c r="E43" s="56" t="s">
        <v>15</v>
      </c>
      <c r="F43" s="56" t="s">
        <v>14</v>
      </c>
      <c r="G43" s="56" t="s">
        <v>15</v>
      </c>
      <c r="H43" s="56" t="s">
        <v>14</v>
      </c>
      <c r="I43" s="56" t="s">
        <v>15</v>
      </c>
      <c r="J43" s="56" t="s">
        <v>14</v>
      </c>
      <c r="K43" s="56" t="s">
        <v>15</v>
      </c>
      <c r="L43" s="56" t="s">
        <v>14</v>
      </c>
      <c r="M43" s="56" t="s">
        <v>15</v>
      </c>
      <c r="N43" s="56" t="s">
        <v>14</v>
      </c>
      <c r="O43" s="56" t="s">
        <v>15</v>
      </c>
      <c r="P43" s="56" t="s">
        <v>14</v>
      </c>
      <c r="Q43" s="56" t="s">
        <v>15</v>
      </c>
      <c r="R43" s="56" t="s">
        <v>14</v>
      </c>
      <c r="S43" s="56" t="s">
        <v>15</v>
      </c>
      <c r="T43" s="56" t="s">
        <v>14</v>
      </c>
      <c r="U43" s="56" t="s">
        <v>15</v>
      </c>
      <c r="V43" s="56" t="s">
        <v>14</v>
      </c>
      <c r="W43" s="56" t="s">
        <v>15</v>
      </c>
      <c r="X43" s="56" t="s">
        <v>14</v>
      </c>
      <c r="Y43" s="56" t="s">
        <v>15</v>
      </c>
      <c r="Z43" s="56" t="s">
        <v>14</v>
      </c>
      <c r="AA43" s="56" t="s">
        <v>15</v>
      </c>
    </row>
    <row r="44" spans="1:27" x14ac:dyDescent="0.35">
      <c r="A44" s="57" t="s">
        <v>16</v>
      </c>
      <c r="B44" s="58">
        <v>13310.000000187199</v>
      </c>
      <c r="C44" s="58">
        <v>13310.000000187199</v>
      </c>
      <c r="D44" s="58">
        <v>481.3416813284</v>
      </c>
      <c r="E44" s="58">
        <v>481.3416813284</v>
      </c>
      <c r="F44" s="58">
        <v>1223.3316612077999</v>
      </c>
      <c r="G44" s="58">
        <v>1223.3316612077999</v>
      </c>
      <c r="H44" s="58">
        <v>927.69097610710003</v>
      </c>
      <c r="I44" s="58">
        <v>927.69097610710003</v>
      </c>
      <c r="J44" s="58">
        <v>966.75746853429996</v>
      </c>
      <c r="K44" s="58">
        <v>966.75746853429996</v>
      </c>
      <c r="L44" s="58">
        <v>399.53513054339999</v>
      </c>
      <c r="M44" s="58">
        <v>399.53513054339999</v>
      </c>
      <c r="N44" s="58">
        <v>2038.0582990477999</v>
      </c>
      <c r="O44" s="58">
        <v>2038.0582990477999</v>
      </c>
      <c r="P44" s="58">
        <v>1497.7955463971</v>
      </c>
      <c r="Q44" s="58">
        <v>1497.7955463971</v>
      </c>
      <c r="R44" s="58">
        <v>1002.5695060178</v>
      </c>
      <c r="S44" s="58">
        <v>1002.5695060178</v>
      </c>
      <c r="T44" s="58">
        <v>680.08735143709998</v>
      </c>
      <c r="U44" s="58">
        <v>680.08735143709998</v>
      </c>
      <c r="V44" s="58">
        <v>1133.2801479017</v>
      </c>
      <c r="W44" s="58">
        <v>1133.2801479017</v>
      </c>
      <c r="X44" s="58">
        <v>1534.1429478952</v>
      </c>
      <c r="Y44" s="58">
        <v>1534.1429478952</v>
      </c>
      <c r="Z44" s="58">
        <v>1425.4092837695</v>
      </c>
      <c r="AA44" s="58">
        <v>1425.4092837695</v>
      </c>
    </row>
    <row r="45" spans="1:27" x14ac:dyDescent="0.35">
      <c r="A45" s="59" t="s">
        <v>40</v>
      </c>
      <c r="B45" s="60">
        <v>578.71458707559998</v>
      </c>
      <c r="C45" s="61">
        <v>4.3479683476142797E-2</v>
      </c>
      <c r="D45" s="60">
        <v>32.290231773800002</v>
      </c>
      <c r="E45" s="62">
        <v>6.7083805592497006E-2</v>
      </c>
      <c r="F45" s="60">
        <v>29.198671849099998</v>
      </c>
      <c r="G45" s="63">
        <v>2.3868156751760999E-2</v>
      </c>
      <c r="H45" s="60">
        <v>50.870244752600001</v>
      </c>
      <c r="I45" s="61">
        <v>5.4835334246829098E-2</v>
      </c>
      <c r="J45" s="60">
        <v>47.472435282799999</v>
      </c>
      <c r="K45" s="61">
        <v>4.9104803249953602E-2</v>
      </c>
      <c r="L45" s="60">
        <v>16.025527097400001</v>
      </c>
      <c r="M45" s="61">
        <v>4.01104330315184E-2</v>
      </c>
      <c r="N45" s="60">
        <v>74.7814674247998</v>
      </c>
      <c r="O45" s="61">
        <v>3.6692506519435002E-2</v>
      </c>
      <c r="P45" s="60">
        <v>77.301206054800005</v>
      </c>
      <c r="Q45" s="61">
        <v>5.1609985248484397E-2</v>
      </c>
      <c r="R45" s="60">
        <v>58.314828483900001</v>
      </c>
      <c r="S45" s="62">
        <v>5.8165372209978902E-2</v>
      </c>
      <c r="T45" s="60">
        <v>20.9382884282</v>
      </c>
      <c r="U45" s="61">
        <v>3.0787645710444501E-2</v>
      </c>
      <c r="V45" s="60">
        <v>65.148833001400007</v>
      </c>
      <c r="W45" s="62">
        <v>5.7486962179673702E-2</v>
      </c>
      <c r="X45" s="60">
        <v>53.422077759099999</v>
      </c>
      <c r="Y45" s="61">
        <v>3.48220990960416E-2</v>
      </c>
      <c r="Z45" s="60">
        <v>52.950775167700002</v>
      </c>
      <c r="AA45" s="61">
        <v>3.7147769255207498E-2</v>
      </c>
    </row>
    <row r="46" spans="1:27" x14ac:dyDescent="0.35">
      <c r="A46" s="59" t="s">
        <v>41</v>
      </c>
      <c r="B46" s="64">
        <v>887.54126216279894</v>
      </c>
      <c r="C46" s="65">
        <v>6.6682288666440007E-2</v>
      </c>
      <c r="D46" s="64">
        <v>29.812975165100099</v>
      </c>
      <c r="E46" s="65">
        <v>6.1937239847632899E-2</v>
      </c>
      <c r="F46" s="64">
        <v>59.153201669600001</v>
      </c>
      <c r="G46" s="63">
        <v>4.8354181899614899E-2</v>
      </c>
      <c r="H46" s="64">
        <v>68.901083981700097</v>
      </c>
      <c r="I46" s="65">
        <v>7.4271590169855795E-2</v>
      </c>
      <c r="J46" s="64">
        <v>53.470792311100098</v>
      </c>
      <c r="K46" s="65">
        <v>5.5309417357971902E-2</v>
      </c>
      <c r="L46" s="64">
        <v>22.194272406900001</v>
      </c>
      <c r="M46" s="65">
        <v>5.5550240042005802E-2</v>
      </c>
      <c r="N46" s="64">
        <v>105.916132596</v>
      </c>
      <c r="O46" s="63">
        <v>5.1969137804097697E-2</v>
      </c>
      <c r="P46" s="64">
        <v>118.65721930079999</v>
      </c>
      <c r="Q46" s="65">
        <v>7.9221239231366494E-2</v>
      </c>
      <c r="R46" s="64">
        <v>84.140165575499907</v>
      </c>
      <c r="S46" s="62">
        <v>8.3924521013714296E-2</v>
      </c>
      <c r="T46" s="64">
        <v>41.015831453200001</v>
      </c>
      <c r="U46" s="65">
        <v>6.0309651938870799E-2</v>
      </c>
      <c r="V46" s="64">
        <v>73.036407659700004</v>
      </c>
      <c r="W46" s="65">
        <v>6.44469134970104E-2</v>
      </c>
      <c r="X46" s="64">
        <v>117.3037936857</v>
      </c>
      <c r="Y46" s="65">
        <v>7.64621014271437E-2</v>
      </c>
      <c r="Z46" s="64">
        <v>113.9393863575</v>
      </c>
      <c r="AA46" s="65">
        <v>7.9934505587186094E-2</v>
      </c>
    </row>
    <row r="47" spans="1:27" x14ac:dyDescent="0.35">
      <c r="A47" s="59" t="s">
        <v>42</v>
      </c>
      <c r="B47" s="60">
        <v>1062.6441508001001</v>
      </c>
      <c r="C47" s="61">
        <v>7.9838027857637398E-2</v>
      </c>
      <c r="D47" s="60">
        <v>25.445920585900101</v>
      </c>
      <c r="E47" s="63">
        <v>5.2864569126186402E-2</v>
      </c>
      <c r="F47" s="60">
        <v>78.582914164599998</v>
      </c>
      <c r="G47" s="61">
        <v>6.4236802378690006E-2</v>
      </c>
      <c r="H47" s="60">
        <v>104.1718299969</v>
      </c>
      <c r="I47" s="62">
        <v>0.112291520215104</v>
      </c>
      <c r="J47" s="60">
        <v>89.247036702000003</v>
      </c>
      <c r="K47" s="61">
        <v>9.2315849224632707E-2</v>
      </c>
      <c r="L47" s="60">
        <v>19.4508904632</v>
      </c>
      <c r="M47" s="63">
        <v>4.8683805193163399E-2</v>
      </c>
      <c r="N47" s="60">
        <v>170.73470638110001</v>
      </c>
      <c r="O47" s="61">
        <v>8.3773220059931E-2</v>
      </c>
      <c r="P47" s="60">
        <v>120.9203286946</v>
      </c>
      <c r="Q47" s="61">
        <v>8.0732199388274403E-2</v>
      </c>
      <c r="R47" s="60">
        <v>89.395303178599903</v>
      </c>
      <c r="S47" s="61">
        <v>8.9166190116511307E-2</v>
      </c>
      <c r="T47" s="60">
        <v>48.103548351900102</v>
      </c>
      <c r="U47" s="61">
        <v>7.0731426264952393E-2</v>
      </c>
      <c r="V47" s="60">
        <v>83.759970765199995</v>
      </c>
      <c r="W47" s="61">
        <v>7.3909324998133893E-2</v>
      </c>
      <c r="X47" s="60">
        <v>113.8658608792</v>
      </c>
      <c r="Y47" s="61">
        <v>7.4221154577166798E-2</v>
      </c>
      <c r="Z47" s="60">
        <v>118.9658406369</v>
      </c>
      <c r="AA47" s="61">
        <v>8.3460829104672604E-2</v>
      </c>
    </row>
    <row r="48" spans="1:27" x14ac:dyDescent="0.35">
      <c r="A48" s="59" t="s">
        <v>43</v>
      </c>
      <c r="B48" s="64">
        <v>888.03503642379906</v>
      </c>
      <c r="C48" s="65">
        <v>6.6719386657498894E-2</v>
      </c>
      <c r="D48" s="64">
        <v>34.900004667999902</v>
      </c>
      <c r="E48" s="65">
        <v>7.2505677405047195E-2</v>
      </c>
      <c r="F48" s="64">
        <v>105.6597685831</v>
      </c>
      <c r="G48" s="62">
        <v>8.6370501094348906E-2</v>
      </c>
      <c r="H48" s="64">
        <v>62.550576883799998</v>
      </c>
      <c r="I48" s="65">
        <v>6.7426091764181004E-2</v>
      </c>
      <c r="J48" s="64">
        <v>72.147600614500007</v>
      </c>
      <c r="K48" s="65">
        <v>7.4628438840904796E-2</v>
      </c>
      <c r="L48" s="64">
        <v>33.089706383399999</v>
      </c>
      <c r="M48" s="65">
        <v>8.2820517781240693E-2</v>
      </c>
      <c r="N48" s="64">
        <v>87.493311810700007</v>
      </c>
      <c r="O48" s="63">
        <v>4.29297394738795E-2</v>
      </c>
      <c r="P48" s="64">
        <v>131.82818501450001</v>
      </c>
      <c r="Q48" s="62">
        <v>8.8014806381023505E-2</v>
      </c>
      <c r="R48" s="64">
        <v>48.838346928500002</v>
      </c>
      <c r="S48" s="63">
        <v>4.87131781241638E-2</v>
      </c>
      <c r="T48" s="64">
        <v>50.597986308499998</v>
      </c>
      <c r="U48" s="65">
        <v>7.4399246216799705E-2</v>
      </c>
      <c r="V48" s="64">
        <v>110.7265459561</v>
      </c>
      <c r="W48" s="62">
        <v>9.7704478597911801E-2</v>
      </c>
      <c r="X48" s="64">
        <v>74.043254500199794</v>
      </c>
      <c r="Y48" s="63">
        <v>4.8263595385153103E-2</v>
      </c>
      <c r="Z48" s="64">
        <v>76.159748772499796</v>
      </c>
      <c r="AA48" s="63">
        <v>5.3430091721512599E-2</v>
      </c>
    </row>
    <row r="49" spans="1:27" x14ac:dyDescent="0.35">
      <c r="A49" s="59" t="s">
        <v>44</v>
      </c>
      <c r="B49" s="60">
        <v>1612.0720109593001</v>
      </c>
      <c r="C49" s="61">
        <v>0.121117356193586</v>
      </c>
      <c r="D49" s="60">
        <v>81.054941001499998</v>
      </c>
      <c r="E49" s="62">
        <v>0.168393771297357</v>
      </c>
      <c r="F49" s="60">
        <v>166.4138468692</v>
      </c>
      <c r="G49" s="61">
        <v>0.136033303270267</v>
      </c>
      <c r="H49" s="60">
        <v>99.839032396899896</v>
      </c>
      <c r="I49" s="61">
        <v>0.107621002002044</v>
      </c>
      <c r="J49" s="60">
        <v>99.4745383228001</v>
      </c>
      <c r="K49" s="61">
        <v>0.102895029581321</v>
      </c>
      <c r="L49" s="60">
        <v>63.8049528974</v>
      </c>
      <c r="M49" s="62">
        <v>0.15969797902532401</v>
      </c>
      <c r="N49" s="60">
        <v>174.02865404689999</v>
      </c>
      <c r="O49" s="63">
        <v>8.5389438628035205E-2</v>
      </c>
      <c r="P49" s="60">
        <v>249.3189797423</v>
      </c>
      <c r="Q49" s="62">
        <v>0.166457284735576</v>
      </c>
      <c r="R49" s="60">
        <v>92.627996319900006</v>
      </c>
      <c r="S49" s="63">
        <v>9.2390598122037301E-2</v>
      </c>
      <c r="T49" s="60">
        <v>111.2388181001</v>
      </c>
      <c r="U49" s="62">
        <v>0.16356548591153799</v>
      </c>
      <c r="V49" s="60">
        <v>164.90858337220001</v>
      </c>
      <c r="W49" s="62">
        <v>0.145514402310437</v>
      </c>
      <c r="X49" s="60">
        <v>136.55042161860001</v>
      </c>
      <c r="Y49" s="63">
        <v>8.9007625922957995E-2</v>
      </c>
      <c r="Z49" s="60">
        <v>172.81124627150001</v>
      </c>
      <c r="AA49" s="61">
        <v>0.12123622894787101</v>
      </c>
    </row>
    <row r="50" spans="1:27" x14ac:dyDescent="0.35">
      <c r="A50" s="59" t="s">
        <v>45</v>
      </c>
      <c r="B50" s="64">
        <v>1359.7929526746</v>
      </c>
      <c r="C50" s="65">
        <v>0.102163257149172</v>
      </c>
      <c r="D50" s="64">
        <v>78.750674780200001</v>
      </c>
      <c r="E50" s="62">
        <v>0.16360659763115701</v>
      </c>
      <c r="F50" s="64">
        <v>156.44377120280001</v>
      </c>
      <c r="G50" s="62">
        <v>0.127883366517582</v>
      </c>
      <c r="H50" s="64">
        <v>82.365528669299906</v>
      </c>
      <c r="I50" s="65">
        <v>8.87855231867547E-2</v>
      </c>
      <c r="J50" s="64">
        <v>111.927994681</v>
      </c>
      <c r="K50" s="65">
        <v>0.115776705455086</v>
      </c>
      <c r="L50" s="64">
        <v>39.211883307000001</v>
      </c>
      <c r="M50" s="65">
        <v>9.8143768368174997E-2</v>
      </c>
      <c r="N50" s="64">
        <v>172.20586913599999</v>
      </c>
      <c r="O50" s="63">
        <v>8.4495065335695396E-2</v>
      </c>
      <c r="P50" s="64">
        <v>175.3772417337</v>
      </c>
      <c r="Q50" s="65">
        <v>0.117090241158457</v>
      </c>
      <c r="R50" s="64">
        <v>63.490031573899998</v>
      </c>
      <c r="S50" s="63">
        <v>6.3327311665484401E-2</v>
      </c>
      <c r="T50" s="64">
        <v>116.9472672154</v>
      </c>
      <c r="U50" s="62">
        <v>0.171959185784411</v>
      </c>
      <c r="V50" s="64">
        <v>112.51063622309999</v>
      </c>
      <c r="W50" s="65">
        <v>9.9278749770228103E-2</v>
      </c>
      <c r="X50" s="64">
        <v>140.74202583510001</v>
      </c>
      <c r="Y50" s="65">
        <v>9.1739838212725897E-2</v>
      </c>
      <c r="Z50" s="64">
        <v>109.8200283171</v>
      </c>
      <c r="AA50" s="63">
        <v>7.7044558056111795E-2</v>
      </c>
    </row>
    <row r="51" spans="1:27" x14ac:dyDescent="0.35">
      <c r="A51" s="59" t="s">
        <v>46</v>
      </c>
      <c r="B51" s="60">
        <v>1258.0595830989</v>
      </c>
      <c r="C51" s="61">
        <v>9.4519878518497802E-2</v>
      </c>
      <c r="D51" s="60">
        <v>33.8351652188</v>
      </c>
      <c r="E51" s="61">
        <v>7.0293445449025299E-2</v>
      </c>
      <c r="F51" s="60">
        <v>118.32289193859999</v>
      </c>
      <c r="G51" s="61">
        <v>9.6721842236780903E-2</v>
      </c>
      <c r="H51" s="60">
        <v>97.127372508500002</v>
      </c>
      <c r="I51" s="61">
        <v>0.104697981342967</v>
      </c>
      <c r="J51" s="60">
        <v>84.823480599000007</v>
      </c>
      <c r="K51" s="61">
        <v>8.7740186509860402E-2</v>
      </c>
      <c r="L51" s="60">
        <v>28.171635498799901</v>
      </c>
      <c r="M51" s="61">
        <v>7.0511034813094703E-2</v>
      </c>
      <c r="N51" s="60">
        <v>246.3322675105</v>
      </c>
      <c r="O51" s="62">
        <v>0.120866153645158</v>
      </c>
      <c r="P51" s="60">
        <v>101.34779128309999</v>
      </c>
      <c r="Q51" s="63">
        <v>6.7664636556630797E-2</v>
      </c>
      <c r="R51" s="60">
        <v>115.76568307319999</v>
      </c>
      <c r="S51" s="62">
        <v>0.115468984821831</v>
      </c>
      <c r="T51" s="60">
        <v>65.818595245200001</v>
      </c>
      <c r="U51" s="61">
        <v>9.6779619715199799E-2</v>
      </c>
      <c r="V51" s="60">
        <v>121.0185100019</v>
      </c>
      <c r="W51" s="61">
        <v>0.106786049527091</v>
      </c>
      <c r="X51" s="60">
        <v>130.55837761480001</v>
      </c>
      <c r="Y51" s="61">
        <v>8.5101833433398305E-2</v>
      </c>
      <c r="Z51" s="60">
        <v>114.9378126065</v>
      </c>
      <c r="AA51" s="61">
        <v>8.0634954405899795E-2</v>
      </c>
    </row>
    <row r="52" spans="1:27" x14ac:dyDescent="0.35">
      <c r="A52" s="59" t="s">
        <v>47</v>
      </c>
      <c r="B52" s="64">
        <v>1607.0980267452001</v>
      </c>
      <c r="C52" s="65">
        <v>0.120743653397641</v>
      </c>
      <c r="D52" s="64">
        <v>48.082686751599901</v>
      </c>
      <c r="E52" s="65">
        <v>9.9893046076753797E-2</v>
      </c>
      <c r="F52" s="64">
        <v>147.18918654789999</v>
      </c>
      <c r="G52" s="65">
        <v>0.120318300600983</v>
      </c>
      <c r="H52" s="64">
        <v>117.83370839369999</v>
      </c>
      <c r="I52" s="65">
        <v>0.12701827594375201</v>
      </c>
      <c r="J52" s="64">
        <v>125.04294328020001</v>
      </c>
      <c r="K52" s="65">
        <v>0.129342619374617</v>
      </c>
      <c r="L52" s="64">
        <v>59.553207791200002</v>
      </c>
      <c r="M52" s="65">
        <v>0.149056248721365</v>
      </c>
      <c r="N52" s="64">
        <v>252.52308783140001</v>
      </c>
      <c r="O52" s="65">
        <v>0.12390376072626599</v>
      </c>
      <c r="P52" s="64">
        <v>159.04680427509999</v>
      </c>
      <c r="Q52" s="65">
        <v>0.10618725944117099</v>
      </c>
      <c r="R52" s="64">
        <v>119.250075264</v>
      </c>
      <c r="S52" s="65">
        <v>0.11894444679218399</v>
      </c>
      <c r="T52" s="64">
        <v>60.838435377499898</v>
      </c>
      <c r="U52" s="63">
        <v>8.9456795879149398E-2</v>
      </c>
      <c r="V52" s="64">
        <v>123.49268066800001</v>
      </c>
      <c r="W52" s="65">
        <v>0.10896924374493799</v>
      </c>
      <c r="X52" s="64">
        <v>221.3715703108</v>
      </c>
      <c r="Y52" s="62">
        <v>0.144296573285114</v>
      </c>
      <c r="Z52" s="64">
        <v>172.8736402538</v>
      </c>
      <c r="AA52" s="65">
        <v>0.121280001626364</v>
      </c>
    </row>
    <row r="53" spans="1:27" x14ac:dyDescent="0.35">
      <c r="A53" s="59" t="s">
        <v>48</v>
      </c>
      <c r="B53" s="60">
        <v>1127.842390213</v>
      </c>
      <c r="C53" s="61">
        <v>8.4736468083932204E-2</v>
      </c>
      <c r="D53" s="60">
        <v>18.006039173200001</v>
      </c>
      <c r="E53" s="63">
        <v>3.7408019857136002E-2</v>
      </c>
      <c r="F53" s="60">
        <v>85.549510674900105</v>
      </c>
      <c r="G53" s="61">
        <v>6.9931575702403298E-2</v>
      </c>
      <c r="H53" s="60">
        <v>88.506272005200003</v>
      </c>
      <c r="I53" s="61">
        <v>9.5404907759911395E-2</v>
      </c>
      <c r="J53" s="60">
        <v>70.324769574700099</v>
      </c>
      <c r="K53" s="61">
        <v>7.2742928669916898E-2</v>
      </c>
      <c r="L53" s="60">
        <v>24.9961165773</v>
      </c>
      <c r="M53" s="61">
        <v>6.2563000513379805E-2</v>
      </c>
      <c r="N53" s="60">
        <v>196.99316596209999</v>
      </c>
      <c r="O53" s="61">
        <v>9.6657277200626196E-2</v>
      </c>
      <c r="P53" s="60">
        <v>108.7797126383</v>
      </c>
      <c r="Q53" s="61">
        <v>7.2626542988438E-2</v>
      </c>
      <c r="R53" s="60">
        <v>102.7816156296</v>
      </c>
      <c r="S53" s="62">
        <v>0.102518194511868</v>
      </c>
      <c r="T53" s="60">
        <v>37.146391108499998</v>
      </c>
      <c r="U53" s="63">
        <v>5.46200293682945E-2</v>
      </c>
      <c r="V53" s="60">
        <v>103.7275081665</v>
      </c>
      <c r="W53" s="61">
        <v>9.1528567193693802E-2</v>
      </c>
      <c r="X53" s="60">
        <v>147.08721968379999</v>
      </c>
      <c r="Y53" s="61">
        <v>9.5875824274132604E-2</v>
      </c>
      <c r="Z53" s="60">
        <v>143.9440690189</v>
      </c>
      <c r="AA53" s="62">
        <v>0.10098437737001401</v>
      </c>
    </row>
    <row r="54" spans="1:27" x14ac:dyDescent="0.35">
      <c r="A54" s="59" t="s">
        <v>49</v>
      </c>
      <c r="B54" s="64">
        <v>1114.2087835509999</v>
      </c>
      <c r="C54" s="65">
        <v>8.3712155036463495E-2</v>
      </c>
      <c r="D54" s="64">
        <v>32.327558265700098</v>
      </c>
      <c r="E54" s="65">
        <v>6.7161352360931806E-2</v>
      </c>
      <c r="F54" s="64">
        <v>104.2087016422</v>
      </c>
      <c r="G54" s="65">
        <v>8.5184341210718204E-2</v>
      </c>
      <c r="H54" s="64">
        <v>74.984419432600006</v>
      </c>
      <c r="I54" s="65">
        <v>8.0829092191086693E-2</v>
      </c>
      <c r="J54" s="64">
        <v>95.420420331900004</v>
      </c>
      <c r="K54" s="65">
        <v>9.8701508328212603E-2</v>
      </c>
      <c r="L54" s="64">
        <v>40.262342467399897</v>
      </c>
      <c r="M54" s="65">
        <v>0.10077297186017201</v>
      </c>
      <c r="N54" s="64">
        <v>213.29705268519999</v>
      </c>
      <c r="O54" s="62">
        <v>0.1046569927783</v>
      </c>
      <c r="P54" s="64">
        <v>83.669181208300202</v>
      </c>
      <c r="Q54" s="63">
        <v>5.5861550269369897E-2</v>
      </c>
      <c r="R54" s="64">
        <v>82.220407246099995</v>
      </c>
      <c r="S54" s="65">
        <v>8.2009682872441397E-2</v>
      </c>
      <c r="T54" s="64">
        <v>55.635412792399997</v>
      </c>
      <c r="U54" s="65">
        <v>8.1806274848129704E-2</v>
      </c>
      <c r="V54" s="64">
        <v>76.891993487600004</v>
      </c>
      <c r="W54" s="65">
        <v>6.7849060649273402E-2</v>
      </c>
      <c r="X54" s="64">
        <v>147.9751225807</v>
      </c>
      <c r="Y54" s="65">
        <v>9.6454585789230204E-2</v>
      </c>
      <c r="Z54" s="64">
        <v>107.3161714109</v>
      </c>
      <c r="AA54" s="65">
        <v>7.5287970011744296E-2</v>
      </c>
    </row>
    <row r="55" spans="1:27" x14ac:dyDescent="0.35">
      <c r="A55" s="59" t="s">
        <v>50</v>
      </c>
      <c r="B55" s="60">
        <v>782.62638761820403</v>
      </c>
      <c r="C55" s="61">
        <v>5.8799878858541897E-2</v>
      </c>
      <c r="D55" s="60">
        <v>32.222772120599998</v>
      </c>
      <c r="E55" s="61">
        <v>6.6943656389099798E-2</v>
      </c>
      <c r="F55" s="60">
        <v>70.976308008800004</v>
      </c>
      <c r="G55" s="61">
        <v>5.80188596923297E-2</v>
      </c>
      <c r="H55" s="60">
        <v>36.851378089000001</v>
      </c>
      <c r="I55" s="63">
        <v>3.9723764742911102E-2</v>
      </c>
      <c r="J55" s="60">
        <v>50.057189035999997</v>
      </c>
      <c r="K55" s="61">
        <v>5.1778435300729203E-2</v>
      </c>
      <c r="L55" s="60">
        <v>27.6940493924</v>
      </c>
      <c r="M55" s="61">
        <v>6.9315680337630997E-2</v>
      </c>
      <c r="N55" s="60">
        <v>130.42038679320001</v>
      </c>
      <c r="O55" s="61">
        <v>6.3992471095715805E-2</v>
      </c>
      <c r="P55" s="60">
        <v>70.650828157099895</v>
      </c>
      <c r="Q55" s="61">
        <v>4.7169874638129598E-2</v>
      </c>
      <c r="R55" s="60">
        <v>61.428887760599999</v>
      </c>
      <c r="S55" s="61">
        <v>6.1271450400077698E-2</v>
      </c>
      <c r="T55" s="60">
        <v>39.927227266499898</v>
      </c>
      <c r="U55" s="61">
        <v>5.8708969049533599E-2</v>
      </c>
      <c r="V55" s="60">
        <v>47.268498094599998</v>
      </c>
      <c r="W55" s="63">
        <v>4.1709455673532202E-2</v>
      </c>
      <c r="X55" s="60">
        <v>120.6094757012</v>
      </c>
      <c r="Y55" s="62">
        <v>7.8616843278309104E-2</v>
      </c>
      <c r="Z55" s="60">
        <v>94.519387198199794</v>
      </c>
      <c r="AA55" s="61">
        <v>6.6310349086715001E-2</v>
      </c>
    </row>
    <row r="56" spans="1:27" x14ac:dyDescent="0.35">
      <c r="A56" s="59" t="s">
        <v>51</v>
      </c>
      <c r="B56" s="64">
        <v>1031.3648288647</v>
      </c>
      <c r="C56" s="65">
        <v>7.7487966104447401E-2</v>
      </c>
      <c r="D56" s="64">
        <v>34.612711824000101</v>
      </c>
      <c r="E56" s="65">
        <v>7.1908818967175894E-2</v>
      </c>
      <c r="F56" s="64">
        <v>101.632888057</v>
      </c>
      <c r="G56" s="65">
        <v>8.3078768644520698E-2</v>
      </c>
      <c r="H56" s="64">
        <v>43.689528996900002</v>
      </c>
      <c r="I56" s="63">
        <v>4.7094916434603902E-2</v>
      </c>
      <c r="J56" s="64">
        <v>67.3482677983</v>
      </c>
      <c r="K56" s="65">
        <v>6.9664078106794106E-2</v>
      </c>
      <c r="L56" s="64">
        <v>25.080546260999999</v>
      </c>
      <c r="M56" s="65">
        <v>6.2774320312930801E-2</v>
      </c>
      <c r="N56" s="64">
        <v>213.3321968699</v>
      </c>
      <c r="O56" s="62">
        <v>0.10467423673286</v>
      </c>
      <c r="P56" s="64">
        <v>100.89806829450001</v>
      </c>
      <c r="Q56" s="65">
        <v>6.73643799630778E-2</v>
      </c>
      <c r="R56" s="64">
        <v>84.316164983999997</v>
      </c>
      <c r="S56" s="65">
        <v>8.4100069349708595E-2</v>
      </c>
      <c r="T56" s="64">
        <v>31.8795497897</v>
      </c>
      <c r="U56" s="63">
        <v>4.6875669312677198E-2</v>
      </c>
      <c r="V56" s="64">
        <v>50.789980505400003</v>
      </c>
      <c r="W56" s="63">
        <v>4.4816791858075897E-2</v>
      </c>
      <c r="X56" s="64">
        <v>130.61374772600001</v>
      </c>
      <c r="Y56" s="65">
        <v>8.51379253186271E-2</v>
      </c>
      <c r="Z56" s="64">
        <v>147.171177758</v>
      </c>
      <c r="AA56" s="62">
        <v>0.10324836482670099</v>
      </c>
    </row>
    <row r="57" spans="1:27" x14ac:dyDescent="0.35">
      <c r="A57" s="66" t="s">
        <v>1</v>
      </c>
    </row>
    <row r="58" spans="1:27" x14ac:dyDescent="0.35">
      <c r="A58" s="66" t="s">
        <v>1</v>
      </c>
    </row>
    <row r="59" spans="1:27" x14ac:dyDescent="0.35">
      <c r="A59" s="54" t="s">
        <v>52</v>
      </c>
    </row>
    <row r="60" spans="1:27" x14ac:dyDescent="0.35">
      <c r="A60" s="55" t="s">
        <v>1</v>
      </c>
    </row>
    <row r="61" spans="1:27" x14ac:dyDescent="0.35">
      <c r="A61" s="117" t="s">
        <v>1</v>
      </c>
      <c r="B61" s="116" t="s">
        <v>489</v>
      </c>
      <c r="C61" s="116" t="s">
        <v>1</v>
      </c>
      <c r="D61" s="116" t="s">
        <v>2</v>
      </c>
      <c r="E61" s="116" t="s">
        <v>1</v>
      </c>
      <c r="F61" s="116" t="s">
        <v>3</v>
      </c>
      <c r="G61" s="116" t="s">
        <v>1</v>
      </c>
      <c r="H61" s="116" t="s">
        <v>4</v>
      </c>
      <c r="I61" s="116" t="s">
        <v>1</v>
      </c>
      <c r="J61" s="116" t="s">
        <v>5</v>
      </c>
      <c r="K61" s="116" t="s">
        <v>1</v>
      </c>
      <c r="L61" s="116" t="s">
        <v>6</v>
      </c>
      <c r="M61" s="116" t="s">
        <v>1</v>
      </c>
      <c r="N61" s="116" t="s">
        <v>7</v>
      </c>
      <c r="O61" s="116" t="s">
        <v>1</v>
      </c>
      <c r="P61" s="116" t="s">
        <v>8</v>
      </c>
      <c r="Q61" s="116" t="s">
        <v>1</v>
      </c>
      <c r="R61" s="116" t="s">
        <v>9</v>
      </c>
      <c r="S61" s="116" t="s">
        <v>1</v>
      </c>
      <c r="T61" s="116" t="s">
        <v>10</v>
      </c>
      <c r="U61" s="116" t="s">
        <v>1</v>
      </c>
      <c r="V61" s="116" t="s">
        <v>11</v>
      </c>
      <c r="W61" s="116" t="s">
        <v>1</v>
      </c>
      <c r="X61" s="116" t="s">
        <v>12</v>
      </c>
      <c r="Y61" s="116" t="s">
        <v>1</v>
      </c>
      <c r="Z61" s="116" t="s">
        <v>13</v>
      </c>
      <c r="AA61" s="116" t="s">
        <v>1</v>
      </c>
    </row>
    <row r="62" spans="1:27" x14ac:dyDescent="0.35">
      <c r="A62" s="118" t="s">
        <v>1</v>
      </c>
      <c r="B62" s="56" t="s">
        <v>14</v>
      </c>
      <c r="C62" s="56" t="s">
        <v>15</v>
      </c>
      <c r="D62" s="56" t="s">
        <v>14</v>
      </c>
      <c r="E62" s="56" t="s">
        <v>15</v>
      </c>
      <c r="F62" s="56" t="s">
        <v>14</v>
      </c>
      <c r="G62" s="56" t="s">
        <v>15</v>
      </c>
      <c r="H62" s="56" t="s">
        <v>14</v>
      </c>
      <c r="I62" s="56" t="s">
        <v>15</v>
      </c>
      <c r="J62" s="56" t="s">
        <v>14</v>
      </c>
      <c r="K62" s="56" t="s">
        <v>15</v>
      </c>
      <c r="L62" s="56" t="s">
        <v>14</v>
      </c>
      <c r="M62" s="56" t="s">
        <v>15</v>
      </c>
      <c r="N62" s="56" t="s">
        <v>14</v>
      </c>
      <c r="O62" s="56" t="s">
        <v>15</v>
      </c>
      <c r="P62" s="56" t="s">
        <v>14</v>
      </c>
      <c r="Q62" s="56" t="s">
        <v>15</v>
      </c>
      <c r="R62" s="56" t="s">
        <v>14</v>
      </c>
      <c r="S62" s="56" t="s">
        <v>15</v>
      </c>
      <c r="T62" s="56" t="s">
        <v>14</v>
      </c>
      <c r="U62" s="56" t="s">
        <v>15</v>
      </c>
      <c r="V62" s="56" t="s">
        <v>14</v>
      </c>
      <c r="W62" s="56" t="s">
        <v>15</v>
      </c>
      <c r="X62" s="56" t="s">
        <v>14</v>
      </c>
      <c r="Y62" s="56" t="s">
        <v>15</v>
      </c>
      <c r="Z62" s="56" t="s">
        <v>14</v>
      </c>
      <c r="AA62" s="56" t="s">
        <v>15</v>
      </c>
    </row>
    <row r="63" spans="1:27" x14ac:dyDescent="0.35">
      <c r="A63" s="57" t="s">
        <v>16</v>
      </c>
      <c r="B63" s="58">
        <v>13310.000000187199</v>
      </c>
      <c r="C63" s="58">
        <v>13310.000000187199</v>
      </c>
      <c r="D63" s="58">
        <v>481.3416813284</v>
      </c>
      <c r="E63" s="58">
        <v>481.3416813284</v>
      </c>
      <c r="F63" s="58">
        <v>1223.3316612077999</v>
      </c>
      <c r="G63" s="58">
        <v>1223.3316612077999</v>
      </c>
      <c r="H63" s="58">
        <v>927.69097610710003</v>
      </c>
      <c r="I63" s="58">
        <v>927.69097610710003</v>
      </c>
      <c r="J63" s="58">
        <v>966.75746853429996</v>
      </c>
      <c r="K63" s="58">
        <v>966.75746853429996</v>
      </c>
      <c r="L63" s="58">
        <v>399.53513054339999</v>
      </c>
      <c r="M63" s="58">
        <v>399.53513054339999</v>
      </c>
      <c r="N63" s="58">
        <v>2038.0582990477999</v>
      </c>
      <c r="O63" s="58">
        <v>2038.0582990477999</v>
      </c>
      <c r="P63" s="58">
        <v>1497.7955463971</v>
      </c>
      <c r="Q63" s="58">
        <v>1497.7955463971</v>
      </c>
      <c r="R63" s="58">
        <v>1002.5695060178</v>
      </c>
      <c r="S63" s="58">
        <v>1002.5695060178</v>
      </c>
      <c r="T63" s="58">
        <v>680.08735143709998</v>
      </c>
      <c r="U63" s="58">
        <v>680.08735143709998</v>
      </c>
      <c r="V63" s="58">
        <v>1133.2801479017</v>
      </c>
      <c r="W63" s="58">
        <v>1133.2801479017</v>
      </c>
      <c r="X63" s="58">
        <v>1534.1429478952</v>
      </c>
      <c r="Y63" s="58">
        <v>1534.1429478952</v>
      </c>
      <c r="Z63" s="58">
        <v>1425.4092837695</v>
      </c>
      <c r="AA63" s="58">
        <v>1425.4092837695</v>
      </c>
    </row>
    <row r="64" spans="1:27" x14ac:dyDescent="0.35">
      <c r="A64" s="59" t="s">
        <v>53</v>
      </c>
      <c r="B64" s="60">
        <v>4325.5123956767002</v>
      </c>
      <c r="C64" s="61">
        <v>0.32498214843094397</v>
      </c>
      <c r="D64" s="60">
        <v>184.06857427720001</v>
      </c>
      <c r="E64" s="62">
        <v>0.38240730320551097</v>
      </c>
      <c r="F64" s="60">
        <v>315.42497734860001</v>
      </c>
      <c r="G64" s="63">
        <v>0.25784093337139602</v>
      </c>
      <c r="H64" s="60">
        <v>186.54545852129999</v>
      </c>
      <c r="I64" s="63">
        <v>0.201085774601481</v>
      </c>
      <c r="J64" s="60">
        <v>231.5155648219</v>
      </c>
      <c r="K64" s="63">
        <v>0.23947636543517001</v>
      </c>
      <c r="L64" s="60">
        <v>74.074329573300105</v>
      </c>
      <c r="M64" s="63">
        <v>0.18540129242841</v>
      </c>
      <c r="N64" s="60">
        <v>553.633594375602</v>
      </c>
      <c r="O64" s="63">
        <v>0.27164757486783497</v>
      </c>
      <c r="P64" s="60">
        <v>614.76560868219997</v>
      </c>
      <c r="Q64" s="62">
        <v>0.41044694662165299</v>
      </c>
      <c r="R64" s="60">
        <v>542.24517978209997</v>
      </c>
      <c r="S64" s="62">
        <v>0.54085544845254097</v>
      </c>
      <c r="T64" s="60">
        <v>340.98420175450002</v>
      </c>
      <c r="U64" s="62">
        <v>0.50138294887261603</v>
      </c>
      <c r="V64" s="60">
        <v>263.78671407910002</v>
      </c>
      <c r="W64" s="63">
        <v>0.23276390623051901</v>
      </c>
      <c r="X64" s="60">
        <v>498.62303867679998</v>
      </c>
      <c r="Y64" s="61">
        <v>0.32501732603268602</v>
      </c>
      <c r="Z64" s="60">
        <v>519.84515378410003</v>
      </c>
      <c r="AA64" s="62">
        <v>0.36469886909208798</v>
      </c>
    </row>
    <row r="65" spans="1:27" x14ac:dyDescent="0.35">
      <c r="A65" s="59" t="s">
        <v>54</v>
      </c>
      <c r="B65" s="64">
        <v>974.86166655519901</v>
      </c>
      <c r="C65" s="65">
        <v>7.3242799890419902E-2</v>
      </c>
      <c r="D65" s="64">
        <v>73.861297088900002</v>
      </c>
      <c r="E65" s="62">
        <v>0.15344878690966199</v>
      </c>
      <c r="F65" s="64">
        <v>117.2983338211</v>
      </c>
      <c r="G65" s="62">
        <v>9.5884327644467998E-2</v>
      </c>
      <c r="H65" s="64">
        <v>93.248485429300004</v>
      </c>
      <c r="I65" s="62">
        <v>0.100516753780016</v>
      </c>
      <c r="J65" s="64">
        <v>81.158585929899999</v>
      </c>
      <c r="K65" s="65">
        <v>8.3949272254337404E-2</v>
      </c>
      <c r="L65" s="64">
        <v>9.2987997089999901</v>
      </c>
      <c r="M65" s="63">
        <v>2.32740477573346E-2</v>
      </c>
      <c r="N65" s="64">
        <v>150.2295882782</v>
      </c>
      <c r="O65" s="65">
        <v>7.3712115275793993E-2</v>
      </c>
      <c r="P65" s="64">
        <v>82.602865417699903</v>
      </c>
      <c r="Q65" s="63">
        <v>5.5149626807476197E-2</v>
      </c>
      <c r="R65" s="64">
        <v>37.446334303599897</v>
      </c>
      <c r="S65" s="63">
        <v>3.7350362322844402E-2</v>
      </c>
      <c r="T65" s="64">
        <v>50.3919737493</v>
      </c>
      <c r="U65" s="65">
        <v>7.40963254835076E-2</v>
      </c>
      <c r="V65" s="64">
        <v>91.726798522400102</v>
      </c>
      <c r="W65" s="65">
        <v>8.0939208802196599E-2</v>
      </c>
      <c r="X65" s="64">
        <v>96.761458909399906</v>
      </c>
      <c r="Y65" s="65">
        <v>6.3071996675508002E-2</v>
      </c>
      <c r="Z65" s="64">
        <v>90.837145396399706</v>
      </c>
      <c r="AA65" s="65">
        <v>6.3727061715341704E-2</v>
      </c>
    </row>
    <row r="66" spans="1:27" ht="25.5" customHeight="1" x14ac:dyDescent="0.35">
      <c r="A66" s="67" t="s">
        <v>55</v>
      </c>
      <c r="B66" s="60">
        <v>3807.4507937627</v>
      </c>
      <c r="C66" s="61">
        <v>0.28605941350181402</v>
      </c>
      <c r="D66" s="60">
        <v>46.481945719500096</v>
      </c>
      <c r="E66" s="63">
        <v>9.6567464490545998E-2</v>
      </c>
      <c r="F66" s="60">
        <v>192.11035967559999</v>
      </c>
      <c r="G66" s="63">
        <v>0.15703865580159099</v>
      </c>
      <c r="H66" s="60">
        <v>407.59739437019999</v>
      </c>
      <c r="I66" s="62">
        <v>0.43936763951355201</v>
      </c>
      <c r="J66" s="60">
        <v>264.88657616979998</v>
      </c>
      <c r="K66" s="61">
        <v>0.27399485888781799</v>
      </c>
      <c r="L66" s="60">
        <v>176.83727198290001</v>
      </c>
      <c r="M66" s="62">
        <v>0.44260756680491897</v>
      </c>
      <c r="N66" s="60">
        <v>659.61472391119798</v>
      </c>
      <c r="O66" s="62">
        <v>0.32364860427171199</v>
      </c>
      <c r="P66" s="60">
        <v>403.82287973730001</v>
      </c>
      <c r="Q66" s="61">
        <v>0.26961148382947397</v>
      </c>
      <c r="R66" s="60">
        <v>189.920517047999</v>
      </c>
      <c r="S66" s="63">
        <v>0.18943376584668201</v>
      </c>
      <c r="T66" s="60">
        <v>102.0089572545</v>
      </c>
      <c r="U66" s="63">
        <v>0.14999390451674199</v>
      </c>
      <c r="V66" s="60">
        <v>370.93084365800001</v>
      </c>
      <c r="W66" s="62">
        <v>0.32730728085618399</v>
      </c>
      <c r="X66" s="60">
        <v>503.87986456580001</v>
      </c>
      <c r="Y66" s="62">
        <v>0.32844388148908099</v>
      </c>
      <c r="Z66" s="60">
        <v>489.35945966989999</v>
      </c>
      <c r="AA66" s="62">
        <v>0.34331154233525601</v>
      </c>
    </row>
    <row r="67" spans="1:27" ht="25.5" customHeight="1" x14ac:dyDescent="0.35">
      <c r="A67" s="67" t="s">
        <v>56</v>
      </c>
      <c r="B67" s="64">
        <v>427.03300695590002</v>
      </c>
      <c r="C67" s="65">
        <v>3.2083621859496203E-2</v>
      </c>
      <c r="D67" s="64">
        <v>9.3887739667999899</v>
      </c>
      <c r="E67" s="65">
        <v>1.9505424796973699E-2</v>
      </c>
      <c r="F67" s="64">
        <v>59.262984818100001</v>
      </c>
      <c r="G67" s="62">
        <v>4.84439230156027E-2</v>
      </c>
      <c r="H67" s="64">
        <v>26.3071601527</v>
      </c>
      <c r="I67" s="65">
        <v>2.8357676026012E-2</v>
      </c>
      <c r="J67" s="64">
        <v>44.4852421808</v>
      </c>
      <c r="K67" s="62">
        <v>4.6014893733631101E-2</v>
      </c>
      <c r="L67" s="64">
        <v>17.5127278358</v>
      </c>
      <c r="M67" s="65">
        <v>4.38327608688159E-2</v>
      </c>
      <c r="N67" s="64">
        <v>80.133677273500098</v>
      </c>
      <c r="O67" s="65">
        <v>3.9318638387792502E-2</v>
      </c>
      <c r="P67" s="64">
        <v>19.402345122100002</v>
      </c>
      <c r="Q67" s="63">
        <v>1.2953934312845101E-2</v>
      </c>
      <c r="R67" s="64">
        <v>32.9275612295</v>
      </c>
      <c r="S67" s="65">
        <v>3.2843170505243199E-2</v>
      </c>
      <c r="T67" s="64">
        <v>4.7234399577000001</v>
      </c>
      <c r="U67" s="63">
        <v>6.9453430470642402E-3</v>
      </c>
      <c r="V67" s="64">
        <v>51.605980935600002</v>
      </c>
      <c r="W67" s="62">
        <v>4.5536826027659599E-2</v>
      </c>
      <c r="X67" s="64">
        <v>46.155801629700001</v>
      </c>
      <c r="Y67" s="65">
        <v>3.0085724210396701E-2</v>
      </c>
      <c r="Z67" s="64">
        <v>35.127311853599998</v>
      </c>
      <c r="AA67" s="65">
        <v>2.46436670881683E-2</v>
      </c>
    </row>
    <row r="68" spans="1:27" ht="25.5" customHeight="1" x14ac:dyDescent="0.35">
      <c r="A68" s="67" t="s">
        <v>57</v>
      </c>
      <c r="B68" s="60">
        <v>1122.2733160083999</v>
      </c>
      <c r="C68" s="61">
        <v>8.4318055296214597E-2</v>
      </c>
      <c r="D68" s="60">
        <v>31.216508226600101</v>
      </c>
      <c r="E68" s="61">
        <v>6.4853116689269699E-2</v>
      </c>
      <c r="F68" s="60">
        <v>227.8330979063</v>
      </c>
      <c r="G68" s="62">
        <v>0.18623984413299599</v>
      </c>
      <c r="H68" s="60">
        <v>64.550466538699993</v>
      </c>
      <c r="I68" s="61">
        <v>6.9581863143236805E-2</v>
      </c>
      <c r="J68" s="60">
        <v>77.573597403899996</v>
      </c>
      <c r="K68" s="61">
        <v>8.0241011762246101E-2</v>
      </c>
      <c r="L68" s="60">
        <v>12.1284669531</v>
      </c>
      <c r="M68" s="63">
        <v>3.0356446845123002E-2</v>
      </c>
      <c r="N68" s="60">
        <v>135.87848035619999</v>
      </c>
      <c r="O68" s="63">
        <v>6.66705561954158E-2</v>
      </c>
      <c r="P68" s="60">
        <v>154.5990064609</v>
      </c>
      <c r="Q68" s="62">
        <v>0.103217696722883</v>
      </c>
      <c r="R68" s="60">
        <v>59.267173071099997</v>
      </c>
      <c r="S68" s="63">
        <v>5.9115276013639001E-2</v>
      </c>
      <c r="T68" s="60">
        <v>22.161374850400001</v>
      </c>
      <c r="U68" s="63">
        <v>3.2586071191547002E-2</v>
      </c>
      <c r="V68" s="60">
        <v>113.06718003260001</v>
      </c>
      <c r="W68" s="61">
        <v>9.9769840883515898E-2</v>
      </c>
      <c r="X68" s="60">
        <v>97.745557740200098</v>
      </c>
      <c r="Y68" s="63">
        <v>6.3713461561260704E-2</v>
      </c>
      <c r="Z68" s="60">
        <v>126.2524064684</v>
      </c>
      <c r="AA68" s="61">
        <v>8.8572740409354603E-2</v>
      </c>
    </row>
    <row r="69" spans="1:27" ht="25.5" customHeight="1" x14ac:dyDescent="0.35">
      <c r="A69" s="67" t="s">
        <v>58</v>
      </c>
      <c r="B69" s="64">
        <v>244.65471233209999</v>
      </c>
      <c r="C69" s="65">
        <v>1.83812706482839E-2</v>
      </c>
      <c r="D69" s="64">
        <v>21.810804726400001</v>
      </c>
      <c r="E69" s="62">
        <v>4.5312520341489797E-2</v>
      </c>
      <c r="F69" s="64">
        <v>35.911069217600001</v>
      </c>
      <c r="G69" s="62">
        <v>2.9355137577445602E-2</v>
      </c>
      <c r="H69" s="64">
        <v>11.416396539200001</v>
      </c>
      <c r="I69" s="65">
        <v>1.2306249422741E-2</v>
      </c>
      <c r="J69" s="64">
        <v>17.126167686599999</v>
      </c>
      <c r="K69" s="65">
        <v>1.7715061164787198E-2</v>
      </c>
      <c r="L69" s="64">
        <v>2.3658707606</v>
      </c>
      <c r="M69" s="65">
        <v>5.9215587810319097E-3</v>
      </c>
      <c r="N69" s="64">
        <v>27.166855623699998</v>
      </c>
      <c r="O69" s="65">
        <v>1.33297735577008E-2</v>
      </c>
      <c r="P69" s="64">
        <v>25.673491881299999</v>
      </c>
      <c r="Q69" s="65">
        <v>1.7140852062924601E-2</v>
      </c>
      <c r="R69" s="64">
        <v>12.9168167847</v>
      </c>
      <c r="S69" s="65">
        <v>1.28837120091609E-2</v>
      </c>
      <c r="T69" s="64">
        <v>8.9357493876999996</v>
      </c>
      <c r="U69" s="65">
        <v>1.31391200980547E-2</v>
      </c>
      <c r="V69" s="64">
        <v>46.6013717684</v>
      </c>
      <c r="W69" s="62">
        <v>4.1120787172248402E-2</v>
      </c>
      <c r="X69" s="64">
        <v>22.699293679099998</v>
      </c>
      <c r="Y69" s="65">
        <v>1.47960747140563E-2</v>
      </c>
      <c r="Z69" s="64">
        <v>12.030824276800001</v>
      </c>
      <c r="AA69" s="63">
        <v>8.4402595196969993E-3</v>
      </c>
    </row>
    <row r="70" spans="1:27" ht="25.5" customHeight="1" x14ac:dyDescent="0.35">
      <c r="A70" s="67" t="s">
        <v>59</v>
      </c>
      <c r="B70" s="60">
        <v>270.15260260420001</v>
      </c>
      <c r="C70" s="61">
        <v>2.02969648835763E-2</v>
      </c>
      <c r="D70" s="60">
        <v>3.9546026529999998</v>
      </c>
      <c r="E70" s="61">
        <v>8.2157909992048497E-3</v>
      </c>
      <c r="F70" s="60">
        <v>47.365469403600002</v>
      </c>
      <c r="G70" s="62">
        <v>3.8718420282555198E-2</v>
      </c>
      <c r="H70" s="60">
        <v>16.0378535961</v>
      </c>
      <c r="I70" s="61">
        <v>1.7287926700979901E-2</v>
      </c>
      <c r="J70" s="60">
        <v>27.201659065000001</v>
      </c>
      <c r="K70" s="61">
        <v>2.8137004316336301E-2</v>
      </c>
      <c r="L70" s="60">
        <v>12.516073501799999</v>
      </c>
      <c r="M70" s="61">
        <v>3.13265906924809E-2</v>
      </c>
      <c r="N70" s="60">
        <v>66.560946604899996</v>
      </c>
      <c r="O70" s="62">
        <v>3.2659000302394603E-2</v>
      </c>
      <c r="P70" s="60">
        <v>21.4386817603</v>
      </c>
      <c r="Q70" s="61">
        <v>1.43134901234485E-2</v>
      </c>
      <c r="R70" s="60">
        <v>0.81876291329999995</v>
      </c>
      <c r="S70" s="63">
        <v>8.1666448898104005E-4</v>
      </c>
      <c r="T70" s="60">
        <v>5.4522300467000004</v>
      </c>
      <c r="U70" s="63">
        <v>8.0169555207560209E-3</v>
      </c>
      <c r="V70" s="60">
        <v>24.9216642618</v>
      </c>
      <c r="W70" s="61">
        <v>2.1990735748740602E-2</v>
      </c>
      <c r="X70" s="60">
        <v>26.649407949299999</v>
      </c>
      <c r="Y70" s="61">
        <v>1.73708766747337E-2</v>
      </c>
      <c r="Z70" s="60">
        <v>17.2352508484</v>
      </c>
      <c r="AA70" s="63">
        <v>1.2091440012809001E-2</v>
      </c>
    </row>
    <row r="71" spans="1:27" ht="25.5" customHeight="1" x14ac:dyDescent="0.35">
      <c r="A71" s="67" t="s">
        <v>60</v>
      </c>
      <c r="B71" s="64">
        <v>1524.1496293004</v>
      </c>
      <c r="C71" s="65">
        <v>0.114511617526594</v>
      </c>
      <c r="D71" s="64">
        <v>74.920898446000095</v>
      </c>
      <c r="E71" s="62">
        <v>0.15565013659160901</v>
      </c>
      <c r="F71" s="64">
        <v>122.78009699810001</v>
      </c>
      <c r="G71" s="65">
        <v>0.100365339091182</v>
      </c>
      <c r="H71" s="64">
        <v>103.9139419255</v>
      </c>
      <c r="I71" s="65">
        <v>0.11201353101606901</v>
      </c>
      <c r="J71" s="64">
        <v>187.44923157849999</v>
      </c>
      <c r="K71" s="62">
        <v>0.19389478507230101</v>
      </c>
      <c r="L71" s="64">
        <v>67.481181451600094</v>
      </c>
      <c r="M71" s="62">
        <v>0.16889924387830499</v>
      </c>
      <c r="N71" s="64">
        <v>271.02840443489998</v>
      </c>
      <c r="O71" s="62">
        <v>0.13298363671025801</v>
      </c>
      <c r="P71" s="64">
        <v>91.782483384399896</v>
      </c>
      <c r="Q71" s="63">
        <v>6.1278379152067797E-2</v>
      </c>
      <c r="R71" s="64">
        <v>73.346491419899905</v>
      </c>
      <c r="S71" s="63">
        <v>7.3158510187719406E-2</v>
      </c>
      <c r="T71" s="64">
        <v>103.16167629810001</v>
      </c>
      <c r="U71" s="62">
        <v>0.15168886185003699</v>
      </c>
      <c r="V71" s="64">
        <v>138.9253259594</v>
      </c>
      <c r="W71" s="65">
        <v>0.12258692276276401</v>
      </c>
      <c r="X71" s="64">
        <v>191.8799757326</v>
      </c>
      <c r="Y71" s="65">
        <v>0.125073074836901</v>
      </c>
      <c r="Z71" s="64">
        <v>97.479921671399794</v>
      </c>
      <c r="AA71" s="63">
        <v>6.8387320597220996E-2</v>
      </c>
    </row>
    <row r="72" spans="1:27" x14ac:dyDescent="0.35">
      <c r="A72" s="59" t="s">
        <v>61</v>
      </c>
      <c r="B72" s="60">
        <v>141.147089193</v>
      </c>
      <c r="C72" s="61">
        <v>1.06045897213385E-2</v>
      </c>
      <c r="D72" s="60">
        <v>7.7910150123999999</v>
      </c>
      <c r="E72" s="61">
        <v>1.6186038555602501E-2</v>
      </c>
      <c r="F72" s="60">
        <v>46.952993598100001</v>
      </c>
      <c r="G72" s="62">
        <v>3.8381246138715297E-2</v>
      </c>
      <c r="H72" s="60">
        <v>0</v>
      </c>
      <c r="I72" s="63">
        <v>0</v>
      </c>
      <c r="J72" s="60">
        <v>2.9983101934</v>
      </c>
      <c r="K72" s="63">
        <v>3.1014088755329E-3</v>
      </c>
      <c r="L72" s="60">
        <v>10.4789676137</v>
      </c>
      <c r="M72" s="62">
        <v>2.6227900408777E-2</v>
      </c>
      <c r="N72" s="60">
        <v>17.094135812499999</v>
      </c>
      <c r="O72" s="61">
        <v>8.3874616444909993E-3</v>
      </c>
      <c r="P72" s="60">
        <v>28.213277445100001</v>
      </c>
      <c r="Q72" s="62">
        <v>1.88365344742586E-2</v>
      </c>
      <c r="R72" s="60">
        <v>9.7676906876</v>
      </c>
      <c r="S72" s="61">
        <v>9.7426568721376804E-3</v>
      </c>
      <c r="T72" s="60">
        <v>2.1710714390999999</v>
      </c>
      <c r="U72" s="61">
        <v>3.19234203446408E-3</v>
      </c>
      <c r="V72" s="60">
        <v>7.1200944474999996</v>
      </c>
      <c r="W72" s="61">
        <v>6.2827311152348804E-3</v>
      </c>
      <c r="X72" s="60">
        <v>7.4847101633999698</v>
      </c>
      <c r="Y72" s="63">
        <v>4.8787566853980601E-3</v>
      </c>
      <c r="Z72" s="60">
        <v>1.0748227802000001</v>
      </c>
      <c r="AA72" s="63">
        <v>7.5404502583119705E-4</v>
      </c>
    </row>
    <row r="73" spans="1:27" x14ac:dyDescent="0.35">
      <c r="A73" s="59" t="s">
        <v>62</v>
      </c>
      <c r="B73" s="64">
        <v>121.0291564044</v>
      </c>
      <c r="C73" s="65">
        <v>9.0930996545978797E-3</v>
      </c>
      <c r="D73" s="64">
        <v>2.1118310818000099</v>
      </c>
      <c r="E73" s="65">
        <v>4.3873846037430202E-3</v>
      </c>
      <c r="F73" s="64">
        <v>16.891675021600001</v>
      </c>
      <c r="G73" s="65">
        <v>1.3807927610508201E-2</v>
      </c>
      <c r="H73" s="64">
        <v>3.5024926008000001</v>
      </c>
      <c r="I73" s="65">
        <v>3.7754949557638499E-3</v>
      </c>
      <c r="J73" s="64">
        <v>16.557148653999999</v>
      </c>
      <c r="K73" s="62">
        <v>1.71264760737792E-2</v>
      </c>
      <c r="L73" s="64">
        <v>0.73069733999999997</v>
      </c>
      <c r="M73" s="65">
        <v>1.8288688131283799E-3</v>
      </c>
      <c r="N73" s="64">
        <v>20.287084543799999</v>
      </c>
      <c r="O73" s="65">
        <v>9.9541237624450295E-3</v>
      </c>
      <c r="P73" s="64">
        <v>22.992888693800001</v>
      </c>
      <c r="Q73" s="62">
        <v>1.53511530656562E-2</v>
      </c>
      <c r="R73" s="64">
        <v>9.8868298266999997</v>
      </c>
      <c r="S73" s="65">
        <v>9.8614906670864404E-3</v>
      </c>
      <c r="T73" s="64">
        <v>7.9677100285000098</v>
      </c>
      <c r="U73" s="65">
        <v>1.1715715652795699E-2</v>
      </c>
      <c r="V73" s="64">
        <v>5.1622372989</v>
      </c>
      <c r="W73" s="65">
        <v>4.5551290282972202E-3</v>
      </c>
      <c r="X73" s="64">
        <v>7.2910491956999799</v>
      </c>
      <c r="Y73" s="65">
        <v>4.7525227070287701E-3</v>
      </c>
      <c r="Z73" s="64">
        <v>7.6475121188000204</v>
      </c>
      <c r="AA73" s="65">
        <v>5.3651342150488404E-3</v>
      </c>
    </row>
    <row r="74" spans="1:27" x14ac:dyDescent="0.35">
      <c r="A74" s="59" t="s">
        <v>63</v>
      </c>
      <c r="B74" s="60">
        <v>351.73563139420003</v>
      </c>
      <c r="C74" s="61">
        <v>2.64264185867207E-2</v>
      </c>
      <c r="D74" s="60">
        <v>25.735430129800001</v>
      </c>
      <c r="E74" s="62">
        <v>5.34660328163888E-2</v>
      </c>
      <c r="F74" s="60">
        <v>41.500603399100001</v>
      </c>
      <c r="G74" s="61">
        <v>3.3924245333539597E-2</v>
      </c>
      <c r="H74" s="60">
        <v>14.571326433299999</v>
      </c>
      <c r="I74" s="63">
        <v>1.5707090840148201E-2</v>
      </c>
      <c r="J74" s="60">
        <v>15.805384850499999</v>
      </c>
      <c r="K74" s="61">
        <v>1.6348862424060199E-2</v>
      </c>
      <c r="L74" s="60">
        <v>16.1107438216</v>
      </c>
      <c r="M74" s="61">
        <v>4.0323722721674303E-2</v>
      </c>
      <c r="N74" s="60">
        <v>56.4308078333002</v>
      </c>
      <c r="O74" s="61">
        <v>2.76885150241605E-2</v>
      </c>
      <c r="P74" s="60">
        <v>32.502017811999998</v>
      </c>
      <c r="Q74" s="61">
        <v>2.1699902827313499E-2</v>
      </c>
      <c r="R74" s="60">
        <v>34.026148951300001</v>
      </c>
      <c r="S74" s="61">
        <v>3.3938942633964297E-2</v>
      </c>
      <c r="T74" s="60">
        <v>32.128966670600001</v>
      </c>
      <c r="U74" s="62">
        <v>4.7242411732416299E-2</v>
      </c>
      <c r="V74" s="60">
        <v>19.431936938</v>
      </c>
      <c r="W74" s="61">
        <v>1.7146631372638801E-2</v>
      </c>
      <c r="X74" s="60">
        <v>34.972789653200003</v>
      </c>
      <c r="Y74" s="61">
        <v>2.2796304412950299E-2</v>
      </c>
      <c r="Z74" s="60">
        <v>28.519474901500001</v>
      </c>
      <c r="AA74" s="61">
        <v>2.00079199891838E-2</v>
      </c>
    </row>
    <row r="75" spans="1:27" x14ac:dyDescent="0.35">
      <c r="A75" s="66" t="s">
        <v>1</v>
      </c>
    </row>
    <row r="76" spans="1:27" x14ac:dyDescent="0.35">
      <c r="A76" s="66" t="s">
        <v>1</v>
      </c>
    </row>
    <row r="77" spans="1:27" x14ac:dyDescent="0.35">
      <c r="A77" s="54" t="s">
        <v>64</v>
      </c>
    </row>
    <row r="78" spans="1:27" x14ac:dyDescent="0.35">
      <c r="A78" s="55" t="s">
        <v>1</v>
      </c>
    </row>
    <row r="79" spans="1:27" x14ac:dyDescent="0.35">
      <c r="A79" s="117" t="s">
        <v>1</v>
      </c>
      <c r="B79" s="116" t="s">
        <v>489</v>
      </c>
      <c r="C79" s="116" t="s">
        <v>1</v>
      </c>
      <c r="D79" s="116" t="s">
        <v>2</v>
      </c>
      <c r="E79" s="116" t="s">
        <v>1</v>
      </c>
      <c r="F79" s="116" t="s">
        <v>3</v>
      </c>
      <c r="G79" s="116" t="s">
        <v>1</v>
      </c>
      <c r="H79" s="116" t="s">
        <v>4</v>
      </c>
      <c r="I79" s="116" t="s">
        <v>1</v>
      </c>
      <c r="J79" s="116" t="s">
        <v>5</v>
      </c>
      <c r="K79" s="116" t="s">
        <v>1</v>
      </c>
      <c r="L79" s="116" t="s">
        <v>6</v>
      </c>
      <c r="M79" s="116" t="s">
        <v>1</v>
      </c>
      <c r="N79" s="116" t="s">
        <v>7</v>
      </c>
      <c r="O79" s="116" t="s">
        <v>1</v>
      </c>
      <c r="P79" s="116" t="s">
        <v>8</v>
      </c>
      <c r="Q79" s="116" t="s">
        <v>1</v>
      </c>
      <c r="R79" s="116" t="s">
        <v>9</v>
      </c>
      <c r="S79" s="116" t="s">
        <v>1</v>
      </c>
      <c r="T79" s="116" t="s">
        <v>10</v>
      </c>
      <c r="U79" s="116" t="s">
        <v>1</v>
      </c>
      <c r="V79" s="116" t="s">
        <v>11</v>
      </c>
      <c r="W79" s="116" t="s">
        <v>1</v>
      </c>
      <c r="X79" s="116" t="s">
        <v>12</v>
      </c>
      <c r="Y79" s="116" t="s">
        <v>1</v>
      </c>
      <c r="Z79" s="116" t="s">
        <v>13</v>
      </c>
      <c r="AA79" s="116" t="s">
        <v>1</v>
      </c>
    </row>
    <row r="80" spans="1:27" x14ac:dyDescent="0.35">
      <c r="A80" s="118" t="s">
        <v>1</v>
      </c>
      <c r="B80" s="56" t="s">
        <v>14</v>
      </c>
      <c r="C80" s="56" t="s">
        <v>15</v>
      </c>
      <c r="D80" s="56" t="s">
        <v>14</v>
      </c>
      <c r="E80" s="56" t="s">
        <v>15</v>
      </c>
      <c r="F80" s="56" t="s">
        <v>14</v>
      </c>
      <c r="G80" s="56" t="s">
        <v>15</v>
      </c>
      <c r="H80" s="56" t="s">
        <v>14</v>
      </c>
      <c r="I80" s="56" t="s">
        <v>15</v>
      </c>
      <c r="J80" s="56" t="s">
        <v>14</v>
      </c>
      <c r="K80" s="56" t="s">
        <v>15</v>
      </c>
      <c r="L80" s="56" t="s">
        <v>14</v>
      </c>
      <c r="M80" s="56" t="s">
        <v>15</v>
      </c>
      <c r="N80" s="56" t="s">
        <v>14</v>
      </c>
      <c r="O80" s="56" t="s">
        <v>15</v>
      </c>
      <c r="P80" s="56" t="s">
        <v>14</v>
      </c>
      <c r="Q80" s="56" t="s">
        <v>15</v>
      </c>
      <c r="R80" s="56" t="s">
        <v>14</v>
      </c>
      <c r="S80" s="56" t="s">
        <v>15</v>
      </c>
      <c r="T80" s="56" t="s">
        <v>14</v>
      </c>
      <c r="U80" s="56" t="s">
        <v>15</v>
      </c>
      <c r="V80" s="56" t="s">
        <v>14</v>
      </c>
      <c r="W80" s="56" t="s">
        <v>15</v>
      </c>
      <c r="X80" s="56" t="s">
        <v>14</v>
      </c>
      <c r="Y80" s="56" t="s">
        <v>15</v>
      </c>
      <c r="Z80" s="56" t="s">
        <v>14</v>
      </c>
      <c r="AA80" s="56" t="s">
        <v>15</v>
      </c>
    </row>
    <row r="81" spans="1:27" x14ac:dyDescent="0.35">
      <c r="A81" s="57" t="s">
        <v>16</v>
      </c>
      <c r="B81" s="58">
        <v>1665.2967184934</v>
      </c>
      <c r="C81" s="58">
        <v>1665.2967184934</v>
      </c>
      <c r="D81" s="58">
        <v>82.711913458400005</v>
      </c>
      <c r="E81" s="58">
        <v>82.711913458400005</v>
      </c>
      <c r="F81" s="58">
        <v>169.73309059619999</v>
      </c>
      <c r="G81" s="58">
        <v>169.73309059619999</v>
      </c>
      <c r="H81" s="58">
        <v>103.9139419255</v>
      </c>
      <c r="I81" s="58">
        <v>103.9139419255</v>
      </c>
      <c r="J81" s="58">
        <v>190.44754177190001</v>
      </c>
      <c r="K81" s="58">
        <v>190.44754177190001</v>
      </c>
      <c r="L81" s="58">
        <v>77.960149065300001</v>
      </c>
      <c r="M81" s="58">
        <v>77.960149065300001</v>
      </c>
      <c r="N81" s="58">
        <v>288.12254024740002</v>
      </c>
      <c r="O81" s="58">
        <v>288.12254024740002</v>
      </c>
      <c r="P81" s="58">
        <v>119.9957608295</v>
      </c>
      <c r="Q81" s="58">
        <v>119.9957608295</v>
      </c>
      <c r="R81" s="58">
        <v>83.1141821075</v>
      </c>
      <c r="S81" s="58">
        <v>83.1141821075</v>
      </c>
      <c r="T81" s="58">
        <v>105.33274773719999</v>
      </c>
      <c r="U81" s="58">
        <v>105.33274773719999</v>
      </c>
      <c r="V81" s="58">
        <v>146.04542040690001</v>
      </c>
      <c r="W81" s="58">
        <v>146.04542040690001</v>
      </c>
      <c r="X81" s="58">
        <v>199.364685896</v>
      </c>
      <c r="Y81" s="58">
        <v>199.364685896</v>
      </c>
      <c r="Z81" s="58">
        <v>98.554744451600001</v>
      </c>
      <c r="AA81" s="58">
        <v>98.554744451600001</v>
      </c>
    </row>
    <row r="82" spans="1:27" x14ac:dyDescent="0.35">
      <c r="A82" s="59" t="s">
        <v>65</v>
      </c>
      <c r="B82" s="60">
        <v>283.1650589692</v>
      </c>
      <c r="C82" s="61">
        <v>0.170038801989222</v>
      </c>
      <c r="D82" s="60">
        <v>4.1346513825000004</v>
      </c>
      <c r="E82" s="63">
        <v>4.9988583380790999E-2</v>
      </c>
      <c r="F82" s="60">
        <v>30.906289082800001</v>
      </c>
      <c r="G82" s="61">
        <v>0.182087588072776</v>
      </c>
      <c r="H82" s="60">
        <v>21.551718276999999</v>
      </c>
      <c r="I82" s="61">
        <v>0.207399679750878</v>
      </c>
      <c r="J82" s="60">
        <v>55.694933207100199</v>
      </c>
      <c r="K82" s="62">
        <v>0.29244238433807701</v>
      </c>
      <c r="L82" s="60">
        <v>10.7044743259</v>
      </c>
      <c r="M82" s="61">
        <v>0.13730700177258301</v>
      </c>
      <c r="N82" s="60">
        <v>48.128953354999901</v>
      </c>
      <c r="O82" s="61">
        <v>0.167043346604099</v>
      </c>
      <c r="P82" s="60">
        <v>18.7768133973</v>
      </c>
      <c r="Q82" s="61">
        <v>0.15647897281954501</v>
      </c>
      <c r="R82" s="60">
        <v>10.786810774699999</v>
      </c>
      <c r="S82" s="61">
        <v>0.12978303462997801</v>
      </c>
      <c r="T82" s="60">
        <v>7.9136495630999999</v>
      </c>
      <c r="U82" s="63">
        <v>7.5130002141823596E-2</v>
      </c>
      <c r="V82" s="60">
        <v>45.034050930900001</v>
      </c>
      <c r="W82" s="62">
        <v>0.30835647434496599</v>
      </c>
      <c r="X82" s="60">
        <v>20.526065104800001</v>
      </c>
      <c r="Y82" s="63">
        <v>0.102957376892252</v>
      </c>
      <c r="Z82" s="60">
        <v>9.0066495681000003</v>
      </c>
      <c r="AA82" s="63">
        <v>9.1387275348505895E-2</v>
      </c>
    </row>
    <row r="83" spans="1:27" x14ac:dyDescent="0.35">
      <c r="A83" s="59" t="s">
        <v>66</v>
      </c>
      <c r="B83" s="64">
        <v>1382.1316595241999</v>
      </c>
      <c r="C83" s="65">
        <v>0.82996119801077795</v>
      </c>
      <c r="D83" s="64">
        <v>78.577262075899995</v>
      </c>
      <c r="E83" s="62">
        <v>0.95001141661920896</v>
      </c>
      <c r="F83" s="64">
        <v>138.8268015134</v>
      </c>
      <c r="G83" s="65">
        <v>0.81791241192722397</v>
      </c>
      <c r="H83" s="64">
        <v>82.362223648500006</v>
      </c>
      <c r="I83" s="65">
        <v>0.79260032024912197</v>
      </c>
      <c r="J83" s="64">
        <v>134.7526085648</v>
      </c>
      <c r="K83" s="63">
        <v>0.70755761566192299</v>
      </c>
      <c r="L83" s="64">
        <v>67.255674739400007</v>
      </c>
      <c r="M83" s="65">
        <v>0.86269299822741696</v>
      </c>
      <c r="N83" s="64">
        <v>239.9935868924</v>
      </c>
      <c r="O83" s="65">
        <v>0.83295665339590097</v>
      </c>
      <c r="P83" s="64">
        <v>101.2189474322</v>
      </c>
      <c r="Q83" s="65">
        <v>0.84352102718045496</v>
      </c>
      <c r="R83" s="64">
        <v>72.327371332799899</v>
      </c>
      <c r="S83" s="65">
        <v>0.87021696537002202</v>
      </c>
      <c r="T83" s="64">
        <v>97.4190981741</v>
      </c>
      <c r="U83" s="62">
        <v>0.92486999785817603</v>
      </c>
      <c r="V83" s="64">
        <v>101.011369476</v>
      </c>
      <c r="W83" s="63">
        <v>0.69164352565503395</v>
      </c>
      <c r="X83" s="64">
        <v>178.83862079119999</v>
      </c>
      <c r="Y83" s="62">
        <v>0.89704262310774796</v>
      </c>
      <c r="Z83" s="64">
        <v>89.548094883499999</v>
      </c>
      <c r="AA83" s="62">
        <v>0.90861272465149401</v>
      </c>
    </row>
    <row r="84" spans="1:27" x14ac:dyDescent="0.35">
      <c r="A84" s="66" t="s">
        <v>1</v>
      </c>
    </row>
    <row r="85" spans="1:27" x14ac:dyDescent="0.35">
      <c r="A85" s="66" t="s">
        <v>1</v>
      </c>
    </row>
    <row r="86" spans="1:27" x14ac:dyDescent="0.35">
      <c r="A86" s="54" t="s">
        <v>67</v>
      </c>
    </row>
    <row r="87" spans="1:27" x14ac:dyDescent="0.35">
      <c r="A87" s="55" t="s">
        <v>1</v>
      </c>
    </row>
    <row r="88" spans="1:27" x14ac:dyDescent="0.35">
      <c r="A88" s="117" t="s">
        <v>1</v>
      </c>
      <c r="B88" s="116" t="s">
        <v>489</v>
      </c>
      <c r="C88" s="116" t="s">
        <v>1</v>
      </c>
      <c r="D88" s="116" t="s">
        <v>2</v>
      </c>
      <c r="E88" s="116" t="s">
        <v>1</v>
      </c>
      <c r="F88" s="116" t="s">
        <v>3</v>
      </c>
      <c r="G88" s="116" t="s">
        <v>1</v>
      </c>
      <c r="H88" s="116" t="s">
        <v>4</v>
      </c>
      <c r="I88" s="116" t="s">
        <v>1</v>
      </c>
      <c r="J88" s="116" t="s">
        <v>5</v>
      </c>
      <c r="K88" s="116" t="s">
        <v>1</v>
      </c>
      <c r="L88" s="116" t="s">
        <v>6</v>
      </c>
      <c r="M88" s="116" t="s">
        <v>1</v>
      </c>
      <c r="N88" s="116" t="s">
        <v>7</v>
      </c>
      <c r="O88" s="116" t="s">
        <v>1</v>
      </c>
      <c r="P88" s="116" t="s">
        <v>8</v>
      </c>
      <c r="Q88" s="116" t="s">
        <v>1</v>
      </c>
      <c r="R88" s="116" t="s">
        <v>9</v>
      </c>
      <c r="S88" s="116" t="s">
        <v>1</v>
      </c>
      <c r="T88" s="116" t="s">
        <v>10</v>
      </c>
      <c r="U88" s="116" t="s">
        <v>1</v>
      </c>
      <c r="V88" s="116" t="s">
        <v>11</v>
      </c>
      <c r="W88" s="116" t="s">
        <v>1</v>
      </c>
      <c r="X88" s="116" t="s">
        <v>12</v>
      </c>
      <c r="Y88" s="116" t="s">
        <v>1</v>
      </c>
      <c r="Z88" s="116" t="s">
        <v>13</v>
      </c>
      <c r="AA88" s="116" t="s">
        <v>1</v>
      </c>
    </row>
    <row r="89" spans="1:27" x14ac:dyDescent="0.35">
      <c r="A89" s="118" t="s">
        <v>1</v>
      </c>
      <c r="B89" s="56" t="s">
        <v>14</v>
      </c>
      <c r="C89" s="56" t="s">
        <v>15</v>
      </c>
      <c r="D89" s="56" t="s">
        <v>14</v>
      </c>
      <c r="E89" s="56" t="s">
        <v>15</v>
      </c>
      <c r="F89" s="56" t="s">
        <v>14</v>
      </c>
      <c r="G89" s="56" t="s">
        <v>15</v>
      </c>
      <c r="H89" s="56" t="s">
        <v>14</v>
      </c>
      <c r="I89" s="56" t="s">
        <v>15</v>
      </c>
      <c r="J89" s="56" t="s">
        <v>14</v>
      </c>
      <c r="K89" s="56" t="s">
        <v>15</v>
      </c>
      <c r="L89" s="56" t="s">
        <v>14</v>
      </c>
      <c r="M89" s="56" t="s">
        <v>15</v>
      </c>
      <c r="N89" s="56" t="s">
        <v>14</v>
      </c>
      <c r="O89" s="56" t="s">
        <v>15</v>
      </c>
      <c r="P89" s="56" t="s">
        <v>14</v>
      </c>
      <c r="Q89" s="56" t="s">
        <v>15</v>
      </c>
      <c r="R89" s="56" t="s">
        <v>14</v>
      </c>
      <c r="S89" s="56" t="s">
        <v>15</v>
      </c>
      <c r="T89" s="56" t="s">
        <v>14</v>
      </c>
      <c r="U89" s="56" t="s">
        <v>15</v>
      </c>
      <c r="V89" s="56" t="s">
        <v>14</v>
      </c>
      <c r="W89" s="56" t="s">
        <v>15</v>
      </c>
      <c r="X89" s="56" t="s">
        <v>14</v>
      </c>
      <c r="Y89" s="56" t="s">
        <v>15</v>
      </c>
      <c r="Z89" s="56" t="s">
        <v>14</v>
      </c>
      <c r="AA89" s="56" t="s">
        <v>15</v>
      </c>
    </row>
    <row r="90" spans="1:27" x14ac:dyDescent="0.35">
      <c r="A90" s="57" t="s">
        <v>16</v>
      </c>
      <c r="B90" s="58">
        <v>13310.000000187199</v>
      </c>
      <c r="C90" s="58">
        <v>13310.000000187199</v>
      </c>
      <c r="D90" s="58">
        <v>481.3416813284</v>
      </c>
      <c r="E90" s="58">
        <v>481.3416813284</v>
      </c>
      <c r="F90" s="58">
        <v>1223.3316612077999</v>
      </c>
      <c r="G90" s="58">
        <v>1223.3316612077999</v>
      </c>
      <c r="H90" s="58">
        <v>927.69097610710003</v>
      </c>
      <c r="I90" s="58">
        <v>927.69097610710003</v>
      </c>
      <c r="J90" s="58">
        <v>966.75746853429996</v>
      </c>
      <c r="K90" s="58">
        <v>966.75746853429996</v>
      </c>
      <c r="L90" s="58">
        <v>399.53513054339999</v>
      </c>
      <c r="M90" s="58">
        <v>399.53513054339999</v>
      </c>
      <c r="N90" s="58">
        <v>2038.0582990477999</v>
      </c>
      <c r="O90" s="58">
        <v>2038.0582990477999</v>
      </c>
      <c r="P90" s="58">
        <v>1497.7955463971</v>
      </c>
      <c r="Q90" s="58">
        <v>1497.7955463971</v>
      </c>
      <c r="R90" s="58">
        <v>1002.5695060178</v>
      </c>
      <c r="S90" s="58">
        <v>1002.5695060178</v>
      </c>
      <c r="T90" s="58">
        <v>680.08735143709998</v>
      </c>
      <c r="U90" s="58">
        <v>680.08735143709998</v>
      </c>
      <c r="V90" s="58">
        <v>1133.2801479017</v>
      </c>
      <c r="W90" s="58">
        <v>1133.2801479017</v>
      </c>
      <c r="X90" s="58">
        <v>1534.1429478952</v>
      </c>
      <c r="Y90" s="58">
        <v>1534.1429478952</v>
      </c>
      <c r="Z90" s="58">
        <v>1425.4092837695</v>
      </c>
      <c r="AA90" s="58">
        <v>1425.4092837695</v>
      </c>
    </row>
    <row r="91" spans="1:27" ht="23" x14ac:dyDescent="0.35">
      <c r="A91" s="67" t="s">
        <v>68</v>
      </c>
      <c r="B91" s="60">
        <v>1479.0548501752</v>
      </c>
      <c r="C91" s="61">
        <v>0.11112358002662601</v>
      </c>
      <c r="D91" s="60">
        <v>55.177775036900101</v>
      </c>
      <c r="E91" s="61">
        <v>0.11463327855718</v>
      </c>
      <c r="F91" s="60">
        <v>169.8288297032</v>
      </c>
      <c r="G91" s="62">
        <v>0.138824846187278</v>
      </c>
      <c r="H91" s="60">
        <v>126.4547471514</v>
      </c>
      <c r="I91" s="62">
        <v>0.136311282968437</v>
      </c>
      <c r="J91" s="60">
        <v>117.2417933894</v>
      </c>
      <c r="K91" s="61">
        <v>0.12127322229757399</v>
      </c>
      <c r="L91" s="60">
        <v>32.677884466800002</v>
      </c>
      <c r="M91" s="61">
        <v>8.1789765076116003E-2</v>
      </c>
      <c r="N91" s="60">
        <v>280.2133373771</v>
      </c>
      <c r="O91" s="62">
        <v>0.137490344367489</v>
      </c>
      <c r="P91" s="60">
        <v>151.16909811529999</v>
      </c>
      <c r="Q91" s="61">
        <v>0.100927725735954</v>
      </c>
      <c r="R91" s="60">
        <v>46.827178962300003</v>
      </c>
      <c r="S91" s="63">
        <v>4.67071646217301E-2</v>
      </c>
      <c r="T91" s="60">
        <v>69.265989070700002</v>
      </c>
      <c r="U91" s="61">
        <v>0.101848665357962</v>
      </c>
      <c r="V91" s="60">
        <v>116.0541397376</v>
      </c>
      <c r="W91" s="61">
        <v>0.102405517252268</v>
      </c>
      <c r="X91" s="60">
        <v>147.15608270870001</v>
      </c>
      <c r="Y91" s="61">
        <v>9.5920711241800405E-2</v>
      </c>
      <c r="Z91" s="60">
        <v>166.98799445579999</v>
      </c>
      <c r="AA91" s="61">
        <v>0.117150909817424</v>
      </c>
    </row>
    <row r="92" spans="1:27" x14ac:dyDescent="0.35">
      <c r="A92" s="59" t="s">
        <v>69</v>
      </c>
      <c r="B92" s="64">
        <v>227.36980471800001</v>
      </c>
      <c r="C92" s="65">
        <v>1.7082629956033199E-2</v>
      </c>
      <c r="D92" s="64">
        <v>7.4952546742000097</v>
      </c>
      <c r="E92" s="65">
        <v>1.55715886758751E-2</v>
      </c>
      <c r="F92" s="64">
        <v>12.197910112200001</v>
      </c>
      <c r="G92" s="65">
        <v>9.9710573174873595E-3</v>
      </c>
      <c r="H92" s="64">
        <v>8.6295583364000006</v>
      </c>
      <c r="I92" s="65">
        <v>9.3021906633311193E-3</v>
      </c>
      <c r="J92" s="64">
        <v>2.9889929932000001</v>
      </c>
      <c r="K92" s="63">
        <v>3.0917712978536498E-3</v>
      </c>
      <c r="L92" s="64">
        <v>2.1656924223999998</v>
      </c>
      <c r="M92" s="65">
        <v>5.4205306538488499E-3</v>
      </c>
      <c r="N92" s="64">
        <v>2.4046542550000001</v>
      </c>
      <c r="O92" s="63">
        <v>1.1798751076568699E-3</v>
      </c>
      <c r="P92" s="64">
        <v>59.552086399700002</v>
      </c>
      <c r="Q92" s="62">
        <v>3.9759823390415797E-2</v>
      </c>
      <c r="R92" s="64">
        <v>28.7244514484</v>
      </c>
      <c r="S92" s="62">
        <v>2.8650832960692499E-2</v>
      </c>
      <c r="T92" s="64">
        <v>1.3814750173000001</v>
      </c>
      <c r="U92" s="63">
        <v>2.0313199685022699E-3</v>
      </c>
      <c r="V92" s="64">
        <v>90.291259711399803</v>
      </c>
      <c r="W92" s="62">
        <v>7.96724974655003E-2</v>
      </c>
      <c r="X92" s="64">
        <v>9.1854707900000303</v>
      </c>
      <c r="Y92" s="63">
        <v>5.9873630437125803E-3</v>
      </c>
      <c r="Z92" s="64">
        <v>2.3529985577999999</v>
      </c>
      <c r="AA92" s="63">
        <v>1.6507529343273901E-3</v>
      </c>
    </row>
    <row r="93" spans="1:27" x14ac:dyDescent="0.35">
      <c r="A93" s="59" t="s">
        <v>70</v>
      </c>
      <c r="B93" s="60">
        <v>934.44865801440005</v>
      </c>
      <c r="C93" s="61">
        <v>7.0206510743896097E-2</v>
      </c>
      <c r="D93" s="60">
        <v>47.993867590099903</v>
      </c>
      <c r="E93" s="62">
        <v>9.9708521933208005E-2</v>
      </c>
      <c r="F93" s="60">
        <v>47.685728751799999</v>
      </c>
      <c r="G93" s="63">
        <v>3.8980213023114003E-2</v>
      </c>
      <c r="H93" s="60">
        <v>8.4438949137999995</v>
      </c>
      <c r="I93" s="63">
        <v>9.1020556750841704E-3</v>
      </c>
      <c r="J93" s="60">
        <v>57.4091067827</v>
      </c>
      <c r="K93" s="61">
        <v>5.9383153118783602E-2</v>
      </c>
      <c r="L93" s="60">
        <v>8.3657503206999895</v>
      </c>
      <c r="M93" s="63">
        <v>2.09387102188534E-2</v>
      </c>
      <c r="N93" s="60">
        <v>65.372207317600001</v>
      </c>
      <c r="O93" s="63">
        <v>3.2075729800341103E-2</v>
      </c>
      <c r="P93" s="60">
        <v>137.244974864</v>
      </c>
      <c r="Q93" s="62">
        <v>9.1631314563685604E-2</v>
      </c>
      <c r="R93" s="60">
        <v>155.31224437680001</v>
      </c>
      <c r="S93" s="62">
        <v>0.15491419142967899</v>
      </c>
      <c r="T93" s="60">
        <v>79.605663504299997</v>
      </c>
      <c r="U93" s="62">
        <v>0.11705211593199701</v>
      </c>
      <c r="V93" s="60">
        <v>38.707168713900003</v>
      </c>
      <c r="W93" s="63">
        <v>3.4154986995552201E-2</v>
      </c>
      <c r="X93" s="60">
        <v>107.5239628787</v>
      </c>
      <c r="Y93" s="61">
        <v>7.0087316847637804E-2</v>
      </c>
      <c r="Z93" s="60">
        <v>180.784088</v>
      </c>
      <c r="AA93" s="62">
        <v>0.12682959909024599</v>
      </c>
    </row>
    <row r="94" spans="1:27" x14ac:dyDescent="0.35">
      <c r="A94" s="59" t="s">
        <v>71</v>
      </c>
      <c r="B94" s="64">
        <v>868.45318527910001</v>
      </c>
      <c r="C94" s="65">
        <v>6.5248173198113102E-2</v>
      </c>
      <c r="D94" s="64">
        <v>27.420470408600099</v>
      </c>
      <c r="E94" s="65">
        <v>5.6966748304292603E-2</v>
      </c>
      <c r="F94" s="64">
        <v>103.2368703408</v>
      </c>
      <c r="G94" s="62">
        <v>8.4389927616909596E-2</v>
      </c>
      <c r="H94" s="64">
        <v>100.3300020101</v>
      </c>
      <c r="I94" s="62">
        <v>0.108150240321533</v>
      </c>
      <c r="J94" s="64">
        <v>75.606310710900004</v>
      </c>
      <c r="K94" s="65">
        <v>7.8206078744368704E-2</v>
      </c>
      <c r="L94" s="64">
        <v>13.919007686800001</v>
      </c>
      <c r="M94" s="63">
        <v>3.4838007030493202E-2</v>
      </c>
      <c r="N94" s="64">
        <v>213.96085388949999</v>
      </c>
      <c r="O94" s="62">
        <v>0.104982695534011</v>
      </c>
      <c r="P94" s="64">
        <v>75.160892847399793</v>
      </c>
      <c r="Q94" s="63">
        <v>5.0181009703358502E-2</v>
      </c>
      <c r="R94" s="64">
        <v>25.222306447400001</v>
      </c>
      <c r="S94" s="63">
        <v>2.5157663679182599E-2</v>
      </c>
      <c r="T94" s="64">
        <v>44.4174807845</v>
      </c>
      <c r="U94" s="65">
        <v>6.5311434907061497E-2</v>
      </c>
      <c r="V94" s="64">
        <v>55.216226308099998</v>
      </c>
      <c r="W94" s="63">
        <v>4.8722486148137699E-2</v>
      </c>
      <c r="X94" s="64">
        <v>73.932169420900095</v>
      </c>
      <c r="Y94" s="63">
        <v>4.81911868267118E-2</v>
      </c>
      <c r="Z94" s="64">
        <v>60.030594424100002</v>
      </c>
      <c r="AA94" s="63">
        <v>4.2114636902987501E-2</v>
      </c>
    </row>
    <row r="95" spans="1:27" ht="25.5" customHeight="1" x14ac:dyDescent="0.35">
      <c r="A95" s="67" t="s">
        <v>72</v>
      </c>
      <c r="B95" s="60">
        <v>853.69726060110395</v>
      </c>
      <c r="C95" s="61">
        <v>6.4139538736971702E-2</v>
      </c>
      <c r="D95" s="60">
        <v>52.931305770500003</v>
      </c>
      <c r="E95" s="62">
        <v>0.109966179584575</v>
      </c>
      <c r="F95" s="60">
        <v>90.937339694200205</v>
      </c>
      <c r="G95" s="61">
        <v>7.4335801629148698E-2</v>
      </c>
      <c r="H95" s="60">
        <v>43.405218980100003</v>
      </c>
      <c r="I95" s="63">
        <v>4.6788445827340798E-2</v>
      </c>
      <c r="J95" s="60">
        <v>39.6143409895</v>
      </c>
      <c r="K95" s="63">
        <v>4.0976503703208302E-2</v>
      </c>
      <c r="L95" s="60">
        <v>25.1429142048001</v>
      </c>
      <c r="M95" s="61">
        <v>6.2930421589219507E-2</v>
      </c>
      <c r="N95" s="60">
        <v>107.70849118469999</v>
      </c>
      <c r="O95" s="63">
        <v>5.2848582022909998E-2</v>
      </c>
      <c r="P95" s="60">
        <v>137.4290036129</v>
      </c>
      <c r="Q95" s="62">
        <v>9.1754180965139806E-2</v>
      </c>
      <c r="R95" s="60">
        <v>134.4934720377</v>
      </c>
      <c r="S95" s="62">
        <v>0.134148775950614</v>
      </c>
      <c r="T95" s="60">
        <v>60.744048907200003</v>
      </c>
      <c r="U95" s="62">
        <v>8.9318010074501603E-2</v>
      </c>
      <c r="V95" s="60">
        <v>24.768429243</v>
      </c>
      <c r="W95" s="63">
        <v>2.1855522033858502E-2</v>
      </c>
      <c r="X95" s="60">
        <v>51.280319799099999</v>
      </c>
      <c r="Y95" s="63">
        <v>3.3426037560225497E-2</v>
      </c>
      <c r="Z95" s="60">
        <v>85.242376177400004</v>
      </c>
      <c r="AA95" s="61">
        <v>5.980203521053E-2</v>
      </c>
    </row>
    <row r="96" spans="1:27" ht="23" x14ac:dyDescent="0.35">
      <c r="A96" s="67" t="s">
        <v>73</v>
      </c>
      <c r="B96" s="64">
        <v>1149.6519144253</v>
      </c>
      <c r="C96" s="65">
        <v>8.6375049918041402E-2</v>
      </c>
      <c r="D96" s="64">
        <v>12.1940374303</v>
      </c>
      <c r="E96" s="63">
        <v>2.5333433407734501E-2</v>
      </c>
      <c r="F96" s="64">
        <v>47.398919625700003</v>
      </c>
      <c r="G96" s="63">
        <v>3.8745763825733803E-2</v>
      </c>
      <c r="H96" s="64">
        <v>49.508998100900001</v>
      </c>
      <c r="I96" s="63">
        <v>5.3367985003644397E-2</v>
      </c>
      <c r="J96" s="64">
        <v>83.751842637300001</v>
      </c>
      <c r="K96" s="65">
        <v>8.6631699638458501E-2</v>
      </c>
      <c r="L96" s="64">
        <v>58.616697335299897</v>
      </c>
      <c r="M96" s="62">
        <v>0.146712248446279</v>
      </c>
      <c r="N96" s="64">
        <v>156.1597579411</v>
      </c>
      <c r="O96" s="65">
        <v>7.6621830697414003E-2</v>
      </c>
      <c r="P96" s="64">
        <v>94.9876661272001</v>
      </c>
      <c r="Q96" s="63">
        <v>6.3418312569889695E-2</v>
      </c>
      <c r="R96" s="64">
        <v>108.38467498919999</v>
      </c>
      <c r="S96" s="62">
        <v>0.108106893675336</v>
      </c>
      <c r="T96" s="64">
        <v>82.007043305299902</v>
      </c>
      <c r="U96" s="62">
        <v>0.12058310323226901</v>
      </c>
      <c r="V96" s="64">
        <v>38.882424209699998</v>
      </c>
      <c r="W96" s="63">
        <v>3.4309631454933598E-2</v>
      </c>
      <c r="X96" s="64">
        <v>280.66233503350003</v>
      </c>
      <c r="Y96" s="62">
        <v>0.18294405708318201</v>
      </c>
      <c r="Z96" s="64">
        <v>137.09751768979999</v>
      </c>
      <c r="AA96" s="65">
        <v>9.6181159510372399E-2</v>
      </c>
    </row>
    <row r="97" spans="1:27" x14ac:dyDescent="0.35">
      <c r="A97" s="59" t="s">
        <v>74</v>
      </c>
      <c r="B97" s="60">
        <v>156.29867675919999</v>
      </c>
      <c r="C97" s="61">
        <v>1.17429509208867E-2</v>
      </c>
      <c r="D97" s="60">
        <v>16.668567495200001</v>
      </c>
      <c r="E97" s="62">
        <v>3.4629387276826601E-2</v>
      </c>
      <c r="F97" s="60">
        <v>33.811755872100001</v>
      </c>
      <c r="G97" s="62">
        <v>2.7639075276378901E-2</v>
      </c>
      <c r="H97" s="60">
        <v>1.543758891</v>
      </c>
      <c r="I97" s="63">
        <v>1.6640874286372E-3</v>
      </c>
      <c r="J97" s="60">
        <v>5.5758813373000002</v>
      </c>
      <c r="K97" s="61">
        <v>5.7676113387089599E-3</v>
      </c>
      <c r="L97" s="60">
        <v>17.277446387400001</v>
      </c>
      <c r="M97" s="62">
        <v>4.3243872857691601E-2</v>
      </c>
      <c r="N97" s="60">
        <v>13.2564865751</v>
      </c>
      <c r="O97" s="63">
        <v>6.5044687785886998E-3</v>
      </c>
      <c r="P97" s="60">
        <v>26.4043525405</v>
      </c>
      <c r="Q97" s="62">
        <v>1.76288096222578E-2</v>
      </c>
      <c r="R97" s="60">
        <v>5.3885255157999996</v>
      </c>
      <c r="S97" s="61">
        <v>5.3747151528707399E-3</v>
      </c>
      <c r="T97" s="60">
        <v>6.7624838206999902</v>
      </c>
      <c r="U97" s="61">
        <v>9.9435518193510299E-3</v>
      </c>
      <c r="V97" s="60">
        <v>6.0330307637000002</v>
      </c>
      <c r="W97" s="61">
        <v>5.3235122620565803E-3</v>
      </c>
      <c r="X97" s="60">
        <v>16.547173756399999</v>
      </c>
      <c r="Y97" s="61">
        <v>1.07859399797798E-2</v>
      </c>
      <c r="Z97" s="60">
        <v>7.0292138039999799</v>
      </c>
      <c r="AA97" s="63">
        <v>4.9313652464864103E-3</v>
      </c>
    </row>
    <row r="98" spans="1:27" x14ac:dyDescent="0.35">
      <c r="A98" s="59" t="s">
        <v>75</v>
      </c>
      <c r="B98" s="64">
        <v>862.97430142189705</v>
      </c>
      <c r="C98" s="65">
        <v>6.4836536544685394E-2</v>
      </c>
      <c r="D98" s="64">
        <v>57.746354978299898</v>
      </c>
      <c r="E98" s="62">
        <v>0.119969570927106</v>
      </c>
      <c r="F98" s="64">
        <v>87.979611566900203</v>
      </c>
      <c r="G98" s="65">
        <v>7.1918036912440697E-2</v>
      </c>
      <c r="H98" s="64">
        <v>70.702350608399996</v>
      </c>
      <c r="I98" s="65">
        <v>7.62132568165E-2</v>
      </c>
      <c r="J98" s="64">
        <v>84.545889057400004</v>
      </c>
      <c r="K98" s="62">
        <v>8.7453049817737605E-2</v>
      </c>
      <c r="L98" s="64">
        <v>13.254556577000001</v>
      </c>
      <c r="M98" s="63">
        <v>3.3174946490869897E-2</v>
      </c>
      <c r="N98" s="64">
        <v>106.4649955749</v>
      </c>
      <c r="O98" s="63">
        <v>5.2238444613994302E-2</v>
      </c>
      <c r="P98" s="64">
        <v>86.065251526100099</v>
      </c>
      <c r="Q98" s="65">
        <v>5.7461281503424999E-2</v>
      </c>
      <c r="R98" s="64">
        <v>75.676049781700002</v>
      </c>
      <c r="S98" s="65">
        <v>7.5482098076456394E-2</v>
      </c>
      <c r="T98" s="64">
        <v>53.191010164799998</v>
      </c>
      <c r="U98" s="65">
        <v>7.8212026811558102E-2</v>
      </c>
      <c r="V98" s="64">
        <v>60.056767211599997</v>
      </c>
      <c r="W98" s="65">
        <v>5.2993752094569697E-2</v>
      </c>
      <c r="X98" s="64">
        <v>104.99550040130001</v>
      </c>
      <c r="Y98" s="65">
        <v>6.8439189806498005E-2</v>
      </c>
      <c r="Z98" s="64">
        <v>62.295963973500001</v>
      </c>
      <c r="AA98" s="63">
        <v>4.3703913453375397E-2</v>
      </c>
    </row>
    <row r="99" spans="1:27" x14ac:dyDescent="0.35">
      <c r="A99" s="59" t="s">
        <v>76</v>
      </c>
      <c r="B99" s="60">
        <v>3425.1658150548001</v>
      </c>
      <c r="C99" s="61">
        <v>0.25733777723565898</v>
      </c>
      <c r="D99" s="60">
        <v>68.678439707199999</v>
      </c>
      <c r="E99" s="63">
        <v>0.142681264414214</v>
      </c>
      <c r="F99" s="60">
        <v>296.07666819050002</v>
      </c>
      <c r="G99" s="61">
        <v>0.242024855220523</v>
      </c>
      <c r="H99" s="60">
        <v>295.85144987450002</v>
      </c>
      <c r="I99" s="62">
        <v>0.31891163921416099</v>
      </c>
      <c r="J99" s="60">
        <v>267.51132814990001</v>
      </c>
      <c r="K99" s="61">
        <v>0.276709864528353</v>
      </c>
      <c r="L99" s="60">
        <v>131.8851849797</v>
      </c>
      <c r="M99" s="62">
        <v>0.33009659200762997</v>
      </c>
      <c r="N99" s="60">
        <v>517.79026408430002</v>
      </c>
      <c r="O99" s="61">
        <v>0.254060575365394</v>
      </c>
      <c r="P99" s="60">
        <v>360.6288099455</v>
      </c>
      <c r="Q99" s="61">
        <v>0.24077305531651599</v>
      </c>
      <c r="R99" s="60">
        <v>238.68952910530001</v>
      </c>
      <c r="S99" s="61">
        <v>0.23807778679941399</v>
      </c>
      <c r="T99" s="60">
        <v>138.8349490315</v>
      </c>
      <c r="U99" s="63">
        <v>0.20414281891602101</v>
      </c>
      <c r="V99" s="60">
        <v>347.00131289429999</v>
      </c>
      <c r="W99" s="62">
        <v>0.306191998101072</v>
      </c>
      <c r="X99" s="60">
        <v>393.83805627890001</v>
      </c>
      <c r="Y99" s="61">
        <v>0.25671535812176699</v>
      </c>
      <c r="Z99" s="60">
        <v>368.37982281320001</v>
      </c>
      <c r="AA99" s="61">
        <v>0.25843792867618898</v>
      </c>
    </row>
    <row r="100" spans="1:27" x14ac:dyDescent="0.35">
      <c r="A100" s="59" t="s">
        <v>77</v>
      </c>
      <c r="B100" s="64">
        <v>2915.0631508591</v>
      </c>
      <c r="C100" s="65">
        <v>0.219013009077243</v>
      </c>
      <c r="D100" s="64">
        <v>118.02166622110001</v>
      </c>
      <c r="E100" s="65">
        <v>0.24519311499346</v>
      </c>
      <c r="F100" s="64">
        <v>281.82658494809999</v>
      </c>
      <c r="G100" s="65">
        <v>0.23037626989057999</v>
      </c>
      <c r="H100" s="64">
        <v>204.85384046920001</v>
      </c>
      <c r="I100" s="65">
        <v>0.22082120635562799</v>
      </c>
      <c r="J100" s="64">
        <v>195.177614301701</v>
      </c>
      <c r="K100" s="65">
        <v>0.20188891283933799</v>
      </c>
      <c r="L100" s="64">
        <v>72.204126998099994</v>
      </c>
      <c r="M100" s="65">
        <v>0.18072034591775801</v>
      </c>
      <c r="N100" s="64">
        <v>513.73381071840197</v>
      </c>
      <c r="O100" s="62">
        <v>0.25207022338782997</v>
      </c>
      <c r="P100" s="64">
        <v>325.98166652539999</v>
      </c>
      <c r="Q100" s="65">
        <v>0.21764096395502</v>
      </c>
      <c r="R100" s="64">
        <v>141.80665531170001</v>
      </c>
      <c r="S100" s="63">
        <v>0.14144321611671101</v>
      </c>
      <c r="T100" s="64">
        <v>118.91388494909999</v>
      </c>
      <c r="U100" s="63">
        <v>0.17485089922319799</v>
      </c>
      <c r="V100" s="64">
        <v>328.17900120979999</v>
      </c>
      <c r="W100" s="62">
        <v>0.28958329660802101</v>
      </c>
      <c r="X100" s="64">
        <v>303.92743164349997</v>
      </c>
      <c r="Y100" s="65">
        <v>0.19810893897500201</v>
      </c>
      <c r="Z100" s="64">
        <v>310.43686756300002</v>
      </c>
      <c r="AA100" s="65">
        <v>0.21778788106532401</v>
      </c>
    </row>
    <row r="101" spans="1:27" x14ac:dyDescent="0.35">
      <c r="A101" s="59" t="s">
        <v>63</v>
      </c>
      <c r="B101" s="60">
        <v>437.82238287910002</v>
      </c>
      <c r="C101" s="61">
        <v>3.2894243641843901E-2</v>
      </c>
      <c r="D101" s="60">
        <v>17.013942016000001</v>
      </c>
      <c r="E101" s="61">
        <v>3.53469119255269E-2</v>
      </c>
      <c r="F101" s="60">
        <v>52.351442402300002</v>
      </c>
      <c r="G101" s="61">
        <v>4.2794153100405498E-2</v>
      </c>
      <c r="H101" s="60">
        <v>17.967156771300001</v>
      </c>
      <c r="I101" s="63">
        <v>1.93676097257043E-2</v>
      </c>
      <c r="J101" s="60">
        <v>37.334368185000002</v>
      </c>
      <c r="K101" s="61">
        <v>3.8618132675615702E-2</v>
      </c>
      <c r="L101" s="60">
        <v>24.0258691644</v>
      </c>
      <c r="M101" s="62">
        <v>6.0134559711239599E-2</v>
      </c>
      <c r="N101" s="60">
        <v>60.993440130099799</v>
      </c>
      <c r="O101" s="61">
        <v>2.99272303243713E-2</v>
      </c>
      <c r="P101" s="60">
        <v>43.1717438931</v>
      </c>
      <c r="Q101" s="61">
        <v>2.8823522674338499E-2</v>
      </c>
      <c r="R101" s="60">
        <v>42.044418041500002</v>
      </c>
      <c r="S101" s="61">
        <v>4.1936661537313402E-2</v>
      </c>
      <c r="T101" s="60">
        <v>24.963322881700002</v>
      </c>
      <c r="U101" s="61">
        <v>3.6706053757579397E-2</v>
      </c>
      <c r="V101" s="60">
        <v>28.0903878986</v>
      </c>
      <c r="W101" s="61">
        <v>2.47867995840306E-2</v>
      </c>
      <c r="X101" s="60">
        <v>45.094445184199998</v>
      </c>
      <c r="Y101" s="61">
        <v>2.93939005136831E-2</v>
      </c>
      <c r="Z101" s="60">
        <v>44.771846310900003</v>
      </c>
      <c r="AA101" s="61">
        <v>3.1409818092737997E-2</v>
      </c>
    </row>
    <row r="102" spans="1:27" x14ac:dyDescent="0.35">
      <c r="A102" s="66" t="s">
        <v>1</v>
      </c>
    </row>
    <row r="103" spans="1:27" x14ac:dyDescent="0.35">
      <c r="A103" s="66" t="s">
        <v>1</v>
      </c>
    </row>
    <row r="104" spans="1:27" x14ac:dyDescent="0.35">
      <c r="A104" s="54" t="s">
        <v>78</v>
      </c>
    </row>
    <row r="105" spans="1:27" x14ac:dyDescent="0.35">
      <c r="A105" s="55" t="s">
        <v>1</v>
      </c>
    </row>
    <row r="106" spans="1:27" x14ac:dyDescent="0.35">
      <c r="A106" s="117" t="s">
        <v>1</v>
      </c>
      <c r="B106" s="116" t="s">
        <v>489</v>
      </c>
      <c r="C106" s="116" t="s">
        <v>1</v>
      </c>
      <c r="D106" s="116" t="s">
        <v>2</v>
      </c>
      <c r="E106" s="116" t="s">
        <v>1</v>
      </c>
      <c r="F106" s="116" t="s">
        <v>3</v>
      </c>
      <c r="G106" s="116" t="s">
        <v>1</v>
      </c>
      <c r="H106" s="116" t="s">
        <v>4</v>
      </c>
      <c r="I106" s="116" t="s">
        <v>1</v>
      </c>
      <c r="J106" s="116" t="s">
        <v>5</v>
      </c>
      <c r="K106" s="116" t="s">
        <v>1</v>
      </c>
      <c r="L106" s="116" t="s">
        <v>6</v>
      </c>
      <c r="M106" s="116" t="s">
        <v>1</v>
      </c>
      <c r="N106" s="116" t="s">
        <v>7</v>
      </c>
      <c r="O106" s="116" t="s">
        <v>1</v>
      </c>
      <c r="P106" s="116" t="s">
        <v>8</v>
      </c>
      <c r="Q106" s="116" t="s">
        <v>1</v>
      </c>
      <c r="R106" s="116" t="s">
        <v>9</v>
      </c>
      <c r="S106" s="116" t="s">
        <v>1</v>
      </c>
      <c r="T106" s="116" t="s">
        <v>10</v>
      </c>
      <c r="U106" s="116" t="s">
        <v>1</v>
      </c>
      <c r="V106" s="116" t="s">
        <v>11</v>
      </c>
      <c r="W106" s="116" t="s">
        <v>1</v>
      </c>
      <c r="X106" s="116" t="s">
        <v>12</v>
      </c>
      <c r="Y106" s="116" t="s">
        <v>1</v>
      </c>
      <c r="Z106" s="116" t="s">
        <v>13</v>
      </c>
      <c r="AA106" s="116" t="s">
        <v>1</v>
      </c>
    </row>
    <row r="107" spans="1:27" x14ac:dyDescent="0.35">
      <c r="A107" s="118" t="s">
        <v>1</v>
      </c>
      <c r="B107" s="56" t="s">
        <v>14</v>
      </c>
      <c r="C107" s="56" t="s">
        <v>15</v>
      </c>
      <c r="D107" s="56" t="s">
        <v>14</v>
      </c>
      <c r="E107" s="56" t="s">
        <v>15</v>
      </c>
      <c r="F107" s="56" t="s">
        <v>14</v>
      </c>
      <c r="G107" s="56" t="s">
        <v>15</v>
      </c>
      <c r="H107" s="56" t="s">
        <v>14</v>
      </c>
      <c r="I107" s="56" t="s">
        <v>15</v>
      </c>
      <c r="J107" s="56" t="s">
        <v>14</v>
      </c>
      <c r="K107" s="56" t="s">
        <v>15</v>
      </c>
      <c r="L107" s="56" t="s">
        <v>14</v>
      </c>
      <c r="M107" s="56" t="s">
        <v>15</v>
      </c>
      <c r="N107" s="56" t="s">
        <v>14</v>
      </c>
      <c r="O107" s="56" t="s">
        <v>15</v>
      </c>
      <c r="P107" s="56" t="s">
        <v>14</v>
      </c>
      <c r="Q107" s="56" t="s">
        <v>15</v>
      </c>
      <c r="R107" s="56" t="s">
        <v>14</v>
      </c>
      <c r="S107" s="56" t="s">
        <v>15</v>
      </c>
      <c r="T107" s="56" t="s">
        <v>14</v>
      </c>
      <c r="U107" s="56" t="s">
        <v>15</v>
      </c>
      <c r="V107" s="56" t="s">
        <v>14</v>
      </c>
      <c r="W107" s="56" t="s">
        <v>15</v>
      </c>
      <c r="X107" s="56" t="s">
        <v>14</v>
      </c>
      <c r="Y107" s="56" t="s">
        <v>15</v>
      </c>
      <c r="Z107" s="56" t="s">
        <v>14</v>
      </c>
      <c r="AA107" s="56" t="s">
        <v>15</v>
      </c>
    </row>
    <row r="108" spans="1:27" x14ac:dyDescent="0.35">
      <c r="A108" s="57" t="s">
        <v>16</v>
      </c>
      <c r="B108" s="58">
        <v>13310.000000187199</v>
      </c>
      <c r="C108" s="58">
        <v>13310.000000187199</v>
      </c>
      <c r="D108" s="58">
        <v>481.3416813284</v>
      </c>
      <c r="E108" s="58">
        <v>481.3416813284</v>
      </c>
      <c r="F108" s="58">
        <v>1223.3316612077999</v>
      </c>
      <c r="G108" s="58">
        <v>1223.3316612077999</v>
      </c>
      <c r="H108" s="58">
        <v>927.69097610710003</v>
      </c>
      <c r="I108" s="58">
        <v>927.69097610710003</v>
      </c>
      <c r="J108" s="58">
        <v>966.75746853429996</v>
      </c>
      <c r="K108" s="58">
        <v>966.75746853429996</v>
      </c>
      <c r="L108" s="58">
        <v>399.53513054339999</v>
      </c>
      <c r="M108" s="58">
        <v>399.53513054339999</v>
      </c>
      <c r="N108" s="58">
        <v>2038.0582990477999</v>
      </c>
      <c r="O108" s="58">
        <v>2038.0582990477999</v>
      </c>
      <c r="P108" s="58">
        <v>1497.7955463971</v>
      </c>
      <c r="Q108" s="58">
        <v>1497.7955463971</v>
      </c>
      <c r="R108" s="58">
        <v>1002.5695060178</v>
      </c>
      <c r="S108" s="58">
        <v>1002.5695060178</v>
      </c>
      <c r="T108" s="58">
        <v>680.08735143709998</v>
      </c>
      <c r="U108" s="58">
        <v>680.08735143709998</v>
      </c>
      <c r="V108" s="58">
        <v>1133.2801479017</v>
      </c>
      <c r="W108" s="58">
        <v>1133.2801479017</v>
      </c>
      <c r="X108" s="58">
        <v>1534.1429478952</v>
      </c>
      <c r="Y108" s="58">
        <v>1534.1429478952</v>
      </c>
      <c r="Z108" s="58">
        <v>1425.4092837695</v>
      </c>
      <c r="AA108" s="58">
        <v>1425.4092837695</v>
      </c>
    </row>
    <row r="109" spans="1:27" x14ac:dyDescent="0.35">
      <c r="A109" s="59" t="s">
        <v>79</v>
      </c>
      <c r="B109" s="60">
        <v>702.44817103599996</v>
      </c>
      <c r="C109" s="61">
        <v>5.2775970775816701E-2</v>
      </c>
      <c r="D109" s="60">
        <v>29.107798102500102</v>
      </c>
      <c r="E109" s="61">
        <v>6.0472215957215102E-2</v>
      </c>
      <c r="F109" s="60">
        <v>56.052180375799999</v>
      </c>
      <c r="G109" s="61">
        <v>4.5819283644191397E-2</v>
      </c>
      <c r="H109" s="60">
        <v>51.554040574699997</v>
      </c>
      <c r="I109" s="61">
        <v>5.55724286454072E-2</v>
      </c>
      <c r="J109" s="60">
        <v>38.079621048100002</v>
      </c>
      <c r="K109" s="61">
        <v>3.9389011502370397E-2</v>
      </c>
      <c r="L109" s="60">
        <v>19.220117130799999</v>
      </c>
      <c r="M109" s="61">
        <v>4.8106200585313001E-2</v>
      </c>
      <c r="N109" s="60">
        <v>120.4316382903</v>
      </c>
      <c r="O109" s="61">
        <v>5.90913608048243E-2</v>
      </c>
      <c r="P109" s="60">
        <v>93.158989064599993</v>
      </c>
      <c r="Q109" s="61">
        <v>6.2197400231754602E-2</v>
      </c>
      <c r="R109" s="60">
        <v>81.786897098799997</v>
      </c>
      <c r="S109" s="62">
        <v>8.1577283777218706E-2</v>
      </c>
      <c r="T109" s="60">
        <v>59.156734575900103</v>
      </c>
      <c r="U109" s="62">
        <v>8.69840241123368E-2</v>
      </c>
      <c r="V109" s="60">
        <v>30.679363696599999</v>
      </c>
      <c r="W109" s="63">
        <v>2.7071297201670501E-2</v>
      </c>
      <c r="X109" s="60">
        <v>84.079664782399803</v>
      </c>
      <c r="Y109" s="61">
        <v>5.4805626097460397E-2</v>
      </c>
      <c r="Z109" s="60">
        <v>39.141126295500001</v>
      </c>
      <c r="AA109" s="63">
        <v>2.7459570202876201E-2</v>
      </c>
    </row>
    <row r="110" spans="1:27" x14ac:dyDescent="0.35">
      <c r="A110" s="59" t="s">
        <v>80</v>
      </c>
      <c r="B110" s="64">
        <v>7011.3589913005999</v>
      </c>
      <c r="C110" s="65">
        <v>0.526773778452441</v>
      </c>
      <c r="D110" s="64">
        <v>318.1324072722</v>
      </c>
      <c r="E110" s="62">
        <v>0.66092844150588104</v>
      </c>
      <c r="F110" s="64">
        <v>678.2341830757</v>
      </c>
      <c r="G110" s="65">
        <v>0.55441562135821498</v>
      </c>
      <c r="H110" s="64">
        <v>424.31910267559999</v>
      </c>
      <c r="I110" s="63">
        <v>0.45739272409028298</v>
      </c>
      <c r="J110" s="64">
        <v>477.98435946410001</v>
      </c>
      <c r="K110" s="63">
        <v>0.49442013640584698</v>
      </c>
      <c r="L110" s="64">
        <v>141.16598851079999</v>
      </c>
      <c r="M110" s="63">
        <v>0.35332559697266902</v>
      </c>
      <c r="N110" s="64">
        <v>1107.2874002152</v>
      </c>
      <c r="O110" s="65">
        <v>0.54330506675522205</v>
      </c>
      <c r="P110" s="64">
        <v>855.56284865290002</v>
      </c>
      <c r="Q110" s="62">
        <v>0.571214709985571</v>
      </c>
      <c r="R110" s="64">
        <v>552.61715321400004</v>
      </c>
      <c r="S110" s="65">
        <v>0.55120083934029895</v>
      </c>
      <c r="T110" s="64">
        <v>410.91580591949997</v>
      </c>
      <c r="U110" s="62">
        <v>0.60421033423308002</v>
      </c>
      <c r="V110" s="64">
        <v>577.33344638139999</v>
      </c>
      <c r="W110" s="65">
        <v>0.50943577142011098</v>
      </c>
      <c r="X110" s="64">
        <v>688.78766733229804</v>
      </c>
      <c r="Y110" s="63">
        <v>0.448972286629024</v>
      </c>
      <c r="Z110" s="64">
        <v>779.01862858689901</v>
      </c>
      <c r="AA110" s="65">
        <v>0.54652276890380702</v>
      </c>
    </row>
    <row r="111" spans="1:27" x14ac:dyDescent="0.35">
      <c r="A111" s="59" t="s">
        <v>81</v>
      </c>
      <c r="B111" s="60">
        <v>1307.3353447622001</v>
      </c>
      <c r="C111" s="61">
        <v>9.8222039424779306E-2</v>
      </c>
      <c r="D111" s="60">
        <v>29.407428455200002</v>
      </c>
      <c r="E111" s="63">
        <v>6.1094705893829503E-2</v>
      </c>
      <c r="F111" s="60">
        <v>113.4405245265</v>
      </c>
      <c r="G111" s="61">
        <v>9.2730800749896203E-2</v>
      </c>
      <c r="H111" s="60">
        <v>83.942638445200004</v>
      </c>
      <c r="I111" s="61">
        <v>9.04855610404353E-2</v>
      </c>
      <c r="J111" s="60">
        <v>103.8660480077</v>
      </c>
      <c r="K111" s="61">
        <v>0.107437543942817</v>
      </c>
      <c r="L111" s="60">
        <v>46.121404273099898</v>
      </c>
      <c r="M111" s="61">
        <v>0.115437669299246</v>
      </c>
      <c r="N111" s="60">
        <v>200.8897569067</v>
      </c>
      <c r="O111" s="61">
        <v>9.8569190587216096E-2</v>
      </c>
      <c r="P111" s="60">
        <v>134.4807981722</v>
      </c>
      <c r="Q111" s="61">
        <v>8.9785817894631401E-2</v>
      </c>
      <c r="R111" s="60">
        <v>114.5556659402</v>
      </c>
      <c r="S111" s="61">
        <v>0.114262068866641</v>
      </c>
      <c r="T111" s="60">
        <v>41.610645440500001</v>
      </c>
      <c r="U111" s="63">
        <v>6.1184266039608103E-2</v>
      </c>
      <c r="V111" s="60">
        <v>120.46538530550001</v>
      </c>
      <c r="W111" s="61">
        <v>0.106297975419886</v>
      </c>
      <c r="X111" s="60">
        <v>173.72163864820001</v>
      </c>
      <c r="Y111" s="61">
        <v>0.113236930682725</v>
      </c>
      <c r="Z111" s="60">
        <v>144.8334106412</v>
      </c>
      <c r="AA111" s="61">
        <v>0.10160829755380001</v>
      </c>
    </row>
    <row r="112" spans="1:27" x14ac:dyDescent="0.35">
      <c r="A112" s="59" t="s">
        <v>82</v>
      </c>
      <c r="B112" s="64">
        <v>1809.1962425275001</v>
      </c>
      <c r="C112" s="65">
        <v>0.13592759147273101</v>
      </c>
      <c r="D112" s="64">
        <v>48.768861811599898</v>
      </c>
      <c r="E112" s="63">
        <v>0.10131859280710601</v>
      </c>
      <c r="F112" s="64">
        <v>145.0135901658</v>
      </c>
      <c r="G112" s="65">
        <v>0.118539881509016</v>
      </c>
      <c r="H112" s="64">
        <v>160.00078641139999</v>
      </c>
      <c r="I112" s="62">
        <v>0.17247207371016601</v>
      </c>
      <c r="J112" s="64">
        <v>157.12328617700001</v>
      </c>
      <c r="K112" s="62">
        <v>0.16252606397260599</v>
      </c>
      <c r="L112" s="64">
        <v>56.7749484596999</v>
      </c>
      <c r="M112" s="65">
        <v>0.14210251895116599</v>
      </c>
      <c r="N112" s="64">
        <v>249.14872174179999</v>
      </c>
      <c r="O112" s="65">
        <v>0.122248083805161</v>
      </c>
      <c r="P112" s="64">
        <v>181.40272182050001</v>
      </c>
      <c r="Q112" s="65">
        <v>0.12111314007900401</v>
      </c>
      <c r="R112" s="64">
        <v>122.7047066498</v>
      </c>
      <c r="S112" s="65">
        <v>0.122390224232116</v>
      </c>
      <c r="T112" s="64">
        <v>81.669884722099994</v>
      </c>
      <c r="U112" s="65">
        <v>0.12008734547043499</v>
      </c>
      <c r="V112" s="64">
        <v>165.43760911300001</v>
      </c>
      <c r="W112" s="65">
        <v>0.14598121163536901</v>
      </c>
      <c r="X112" s="64">
        <v>262.14599578669998</v>
      </c>
      <c r="Y112" s="62">
        <v>0.17087455647230099</v>
      </c>
      <c r="Z112" s="64">
        <v>179.00512966810001</v>
      </c>
      <c r="AA112" s="65">
        <v>0.125581565734384</v>
      </c>
    </row>
    <row r="113" spans="1:27" x14ac:dyDescent="0.35">
      <c r="A113" s="59" t="s">
        <v>83</v>
      </c>
      <c r="B113" s="60">
        <v>670.08774540259901</v>
      </c>
      <c r="C113" s="61">
        <v>5.03446841016661E-2</v>
      </c>
      <c r="D113" s="60">
        <v>20.835177647800101</v>
      </c>
      <c r="E113" s="61">
        <v>4.3285629431258403E-2</v>
      </c>
      <c r="F113" s="60">
        <v>62.178491886899998</v>
      </c>
      <c r="G113" s="61">
        <v>5.08271745582968E-2</v>
      </c>
      <c r="H113" s="60">
        <v>46.304118277199997</v>
      </c>
      <c r="I113" s="61">
        <v>4.9913300301257103E-2</v>
      </c>
      <c r="J113" s="60">
        <v>41.039172911900003</v>
      </c>
      <c r="K113" s="61">
        <v>4.2450329320051099E-2</v>
      </c>
      <c r="L113" s="60">
        <v>46.338593928099897</v>
      </c>
      <c r="M113" s="62">
        <v>0.115981275201196</v>
      </c>
      <c r="N113" s="60">
        <v>106.79662818609999</v>
      </c>
      <c r="O113" s="61">
        <v>5.2401164498579997E-2</v>
      </c>
      <c r="P113" s="60">
        <v>85.393066313699904</v>
      </c>
      <c r="Q113" s="61">
        <v>5.7012498480924399E-2</v>
      </c>
      <c r="R113" s="60">
        <v>25.965334703500002</v>
      </c>
      <c r="S113" s="63">
        <v>2.5898787612875E-2</v>
      </c>
      <c r="T113" s="60">
        <v>17.809717372200002</v>
      </c>
      <c r="U113" s="63">
        <v>2.6187396860956301E-2</v>
      </c>
      <c r="V113" s="60">
        <v>63.757169016900001</v>
      </c>
      <c r="W113" s="61">
        <v>5.62589657420084E-2</v>
      </c>
      <c r="X113" s="60">
        <v>77.694567836800005</v>
      </c>
      <c r="Y113" s="61">
        <v>5.0643630010746198E-2</v>
      </c>
      <c r="Z113" s="60">
        <v>75.975707321499698</v>
      </c>
      <c r="AA113" s="61">
        <v>5.3300976910001602E-2</v>
      </c>
    </row>
    <row r="114" spans="1:27" x14ac:dyDescent="0.35">
      <c r="A114" s="59" t="s">
        <v>84</v>
      </c>
      <c r="B114" s="64">
        <v>512.35818570460003</v>
      </c>
      <c r="C114" s="65">
        <v>3.8494228827753101E-2</v>
      </c>
      <c r="D114" s="64">
        <v>10.769961199899999</v>
      </c>
      <c r="E114" s="65">
        <v>2.2374877592518501E-2</v>
      </c>
      <c r="F114" s="64">
        <v>38.055611602100001</v>
      </c>
      <c r="G114" s="65">
        <v>3.1108171895532801E-2</v>
      </c>
      <c r="H114" s="64">
        <v>46.696962683099997</v>
      </c>
      <c r="I114" s="65">
        <v>5.0336765028216601E-2</v>
      </c>
      <c r="J114" s="64">
        <v>28.155732134200001</v>
      </c>
      <c r="K114" s="65">
        <v>2.9123883756374699E-2</v>
      </c>
      <c r="L114" s="64">
        <v>22.051750581499999</v>
      </c>
      <c r="M114" s="65">
        <v>5.5193520908931898E-2</v>
      </c>
      <c r="N114" s="64">
        <v>66.270560371600197</v>
      </c>
      <c r="O114" s="65">
        <v>3.2516518493392599E-2</v>
      </c>
      <c r="P114" s="64">
        <v>43.331189908799999</v>
      </c>
      <c r="Q114" s="65">
        <v>2.8929976466435501E-2</v>
      </c>
      <c r="R114" s="64">
        <v>36.6552885077</v>
      </c>
      <c r="S114" s="65">
        <v>3.6561343914492901E-2</v>
      </c>
      <c r="T114" s="64">
        <v>10.537939982999999</v>
      </c>
      <c r="U114" s="63">
        <v>1.5494980109146499E-2</v>
      </c>
      <c r="V114" s="64">
        <v>58.543837245799999</v>
      </c>
      <c r="W114" s="62">
        <v>5.1658751240102101E-2</v>
      </c>
      <c r="X114" s="64">
        <v>71.614852997999904</v>
      </c>
      <c r="Y114" s="65">
        <v>4.66806910635372E-2</v>
      </c>
      <c r="Z114" s="64">
        <v>79.674498488899999</v>
      </c>
      <c r="AA114" s="62">
        <v>5.5895874536610601E-2</v>
      </c>
    </row>
    <row r="115" spans="1:27" x14ac:dyDescent="0.35">
      <c r="A115" s="59" t="s">
        <v>85</v>
      </c>
      <c r="B115" s="60">
        <v>208.64731703370001</v>
      </c>
      <c r="C115" s="61">
        <v>1.5675981745361799E-2</v>
      </c>
      <c r="D115" s="60">
        <v>9.8006254160999902</v>
      </c>
      <c r="E115" s="61">
        <v>2.0361057012665901E-2</v>
      </c>
      <c r="F115" s="60">
        <v>19.540214181500001</v>
      </c>
      <c r="G115" s="61">
        <v>1.5972948956628701E-2</v>
      </c>
      <c r="H115" s="60">
        <v>10.732888103100001</v>
      </c>
      <c r="I115" s="61">
        <v>1.15694648105113E-2</v>
      </c>
      <c r="J115" s="60">
        <v>18.682254068999999</v>
      </c>
      <c r="K115" s="61">
        <v>1.9324654504427202E-2</v>
      </c>
      <c r="L115" s="60">
        <v>9.3786360770999995</v>
      </c>
      <c r="M115" s="61">
        <v>2.34738709067818E-2</v>
      </c>
      <c r="N115" s="60">
        <v>40.258590191899998</v>
      </c>
      <c r="O115" s="61">
        <v>1.97534046060945E-2</v>
      </c>
      <c r="P115" s="60">
        <v>24.128711931400002</v>
      </c>
      <c r="Q115" s="61">
        <v>1.61094830261986E-2</v>
      </c>
      <c r="R115" s="60">
        <v>14.195863149699999</v>
      </c>
      <c r="S115" s="61">
        <v>1.4159480279911801E-2</v>
      </c>
      <c r="T115" s="60">
        <v>1.1790229933</v>
      </c>
      <c r="U115" s="63">
        <v>1.7336346438565501E-3</v>
      </c>
      <c r="V115" s="60">
        <v>22.356606893399999</v>
      </c>
      <c r="W115" s="61">
        <v>1.9727343618251701E-2</v>
      </c>
      <c r="X115" s="60">
        <v>20.052217067400001</v>
      </c>
      <c r="Y115" s="61">
        <v>1.30706314525065E-2</v>
      </c>
      <c r="Z115" s="60">
        <v>18.341686959800001</v>
      </c>
      <c r="AA115" s="61">
        <v>1.28676634624515E-2</v>
      </c>
    </row>
    <row r="116" spans="1:27" x14ac:dyDescent="0.35">
      <c r="A116" s="59" t="s">
        <v>86</v>
      </c>
      <c r="B116" s="64">
        <v>219.7252878093</v>
      </c>
      <c r="C116" s="65">
        <v>1.6508286086116399E-2</v>
      </c>
      <c r="D116" s="64">
        <v>0</v>
      </c>
      <c r="E116" s="63">
        <v>0</v>
      </c>
      <c r="F116" s="64">
        <v>15.4706001562</v>
      </c>
      <c r="G116" s="65">
        <v>1.2646284443358399E-2</v>
      </c>
      <c r="H116" s="64">
        <v>23.941384511500001</v>
      </c>
      <c r="I116" s="62">
        <v>2.5807499617993501E-2</v>
      </c>
      <c r="J116" s="64">
        <v>17.205877839599999</v>
      </c>
      <c r="K116" s="65">
        <v>1.7797512198882499E-2</v>
      </c>
      <c r="L116" s="64">
        <v>8.0814505841000006</v>
      </c>
      <c r="M116" s="65">
        <v>2.02271339021141E-2</v>
      </c>
      <c r="N116" s="64">
        <v>46.179868307100001</v>
      </c>
      <c r="O116" s="62">
        <v>2.2658757273369301E-2</v>
      </c>
      <c r="P116" s="64">
        <v>14.2735410078</v>
      </c>
      <c r="Q116" s="63">
        <v>9.5296991916784292E-3</v>
      </c>
      <c r="R116" s="64">
        <v>8.8014909232999994</v>
      </c>
      <c r="S116" s="65">
        <v>8.7789334010960202E-3</v>
      </c>
      <c r="T116" s="64">
        <v>7.6941080044000003</v>
      </c>
      <c r="U116" s="65">
        <v>1.1313411414197699E-2</v>
      </c>
      <c r="V116" s="64">
        <v>23.3294086943</v>
      </c>
      <c r="W116" s="65">
        <v>2.0585738431485898E-2</v>
      </c>
      <c r="X116" s="64">
        <v>32.693829934500002</v>
      </c>
      <c r="Y116" s="65">
        <v>2.13108106903304E-2</v>
      </c>
      <c r="Z116" s="64">
        <v>22.053727846499999</v>
      </c>
      <c r="AA116" s="65">
        <v>1.5471856467904299E-2</v>
      </c>
    </row>
    <row r="117" spans="1:27" x14ac:dyDescent="0.35">
      <c r="A117" s="59" t="s">
        <v>87</v>
      </c>
      <c r="B117" s="60">
        <v>860.70534602619603</v>
      </c>
      <c r="C117" s="61">
        <v>6.4666066567550307E-2</v>
      </c>
      <c r="D117" s="60">
        <v>13.7339754389</v>
      </c>
      <c r="E117" s="63">
        <v>2.85326951137852E-2</v>
      </c>
      <c r="F117" s="60">
        <v>95.105055911599706</v>
      </c>
      <c r="G117" s="61">
        <v>7.7742658779633295E-2</v>
      </c>
      <c r="H117" s="60">
        <v>80.199054425300005</v>
      </c>
      <c r="I117" s="62">
        <v>8.6450182755729604E-2</v>
      </c>
      <c r="J117" s="60">
        <v>84.621116882699994</v>
      </c>
      <c r="K117" s="62">
        <v>8.7530864396624705E-2</v>
      </c>
      <c r="L117" s="60">
        <v>45.240003699299898</v>
      </c>
      <c r="M117" s="62">
        <v>0.113231604033843</v>
      </c>
      <c r="N117" s="60">
        <v>100.79513483709999</v>
      </c>
      <c r="O117" s="63">
        <v>4.9456453176139503E-2</v>
      </c>
      <c r="P117" s="60">
        <v>66.063679525200001</v>
      </c>
      <c r="Q117" s="63">
        <v>4.4107274643801798E-2</v>
      </c>
      <c r="R117" s="60">
        <v>43.846038666799998</v>
      </c>
      <c r="S117" s="63">
        <v>4.37336647520392E-2</v>
      </c>
      <c r="T117" s="60">
        <v>49.513492426200003</v>
      </c>
      <c r="U117" s="61">
        <v>7.2804607116383604E-2</v>
      </c>
      <c r="V117" s="60">
        <v>71.377321554800005</v>
      </c>
      <c r="W117" s="61">
        <v>6.2982945291115394E-2</v>
      </c>
      <c r="X117" s="60">
        <v>122.8451046972</v>
      </c>
      <c r="Y117" s="62">
        <v>8.0074092747184994E-2</v>
      </c>
      <c r="Z117" s="60">
        <v>87.365367961099693</v>
      </c>
      <c r="AA117" s="61">
        <v>6.1291426228165101E-2</v>
      </c>
    </row>
    <row r="118" spans="1:27" x14ac:dyDescent="0.35">
      <c r="A118" s="59" t="s">
        <v>88</v>
      </c>
      <c r="B118" s="64">
        <v>8.1373685844999795</v>
      </c>
      <c r="C118" s="65">
        <v>6.1137254578403797E-4</v>
      </c>
      <c r="D118" s="64">
        <v>0.7854459842</v>
      </c>
      <c r="E118" s="65">
        <v>1.6317846857399399E-3</v>
      </c>
      <c r="F118" s="64">
        <v>0.2412093257</v>
      </c>
      <c r="G118" s="65">
        <v>1.9717410523148999E-4</v>
      </c>
      <c r="H118" s="64">
        <v>0</v>
      </c>
      <c r="I118" s="65">
        <v>0</v>
      </c>
      <c r="J118" s="64">
        <v>0</v>
      </c>
      <c r="K118" s="65">
        <v>0</v>
      </c>
      <c r="L118" s="64">
        <v>5.1622372989</v>
      </c>
      <c r="M118" s="62">
        <v>1.2920609238739399E-2</v>
      </c>
      <c r="N118" s="64">
        <v>0</v>
      </c>
      <c r="O118" s="65">
        <v>0</v>
      </c>
      <c r="P118" s="64">
        <v>0</v>
      </c>
      <c r="Q118" s="65">
        <v>0</v>
      </c>
      <c r="R118" s="64">
        <v>1.4410671639999999</v>
      </c>
      <c r="S118" s="65">
        <v>1.4373738233111699E-3</v>
      </c>
      <c r="T118" s="64">
        <v>0</v>
      </c>
      <c r="U118" s="65">
        <v>0</v>
      </c>
      <c r="V118" s="64">
        <v>0</v>
      </c>
      <c r="W118" s="65">
        <v>0</v>
      </c>
      <c r="X118" s="64">
        <v>0.50740881169999996</v>
      </c>
      <c r="Y118" s="65">
        <v>3.3074415418468699E-4</v>
      </c>
      <c r="Z118" s="64">
        <v>0</v>
      </c>
      <c r="AA118" s="65">
        <v>0</v>
      </c>
    </row>
    <row r="119" spans="1:27" x14ac:dyDescent="0.35">
      <c r="A119" s="66" t="s">
        <v>1</v>
      </c>
    </row>
    <row r="120" spans="1:27" x14ac:dyDescent="0.35">
      <c r="A120" s="66" t="s">
        <v>1</v>
      </c>
    </row>
    <row r="121" spans="1:27" x14ac:dyDescent="0.35">
      <c r="A121" s="54" t="s">
        <v>89</v>
      </c>
    </row>
    <row r="122" spans="1:27" x14ac:dyDescent="0.35">
      <c r="A122" s="55" t="s">
        <v>1</v>
      </c>
    </row>
    <row r="123" spans="1:27" x14ac:dyDescent="0.35">
      <c r="A123" s="117" t="s">
        <v>1</v>
      </c>
      <c r="B123" s="116" t="s">
        <v>489</v>
      </c>
      <c r="C123" s="116" t="s">
        <v>1</v>
      </c>
      <c r="D123" s="116" t="s">
        <v>2</v>
      </c>
      <c r="E123" s="116" t="s">
        <v>1</v>
      </c>
      <c r="F123" s="116" t="s">
        <v>3</v>
      </c>
      <c r="G123" s="116" t="s">
        <v>1</v>
      </c>
      <c r="H123" s="116" t="s">
        <v>4</v>
      </c>
      <c r="I123" s="116" t="s">
        <v>1</v>
      </c>
      <c r="J123" s="116" t="s">
        <v>5</v>
      </c>
      <c r="K123" s="116" t="s">
        <v>1</v>
      </c>
      <c r="L123" s="116" t="s">
        <v>6</v>
      </c>
      <c r="M123" s="116" t="s">
        <v>1</v>
      </c>
      <c r="N123" s="116" t="s">
        <v>7</v>
      </c>
      <c r="O123" s="116" t="s">
        <v>1</v>
      </c>
      <c r="P123" s="116" t="s">
        <v>8</v>
      </c>
      <c r="Q123" s="116" t="s">
        <v>1</v>
      </c>
      <c r="R123" s="116" t="s">
        <v>9</v>
      </c>
      <c r="S123" s="116" t="s">
        <v>1</v>
      </c>
      <c r="T123" s="116" t="s">
        <v>10</v>
      </c>
      <c r="U123" s="116" t="s">
        <v>1</v>
      </c>
      <c r="V123" s="116" t="s">
        <v>11</v>
      </c>
      <c r="W123" s="116" t="s">
        <v>1</v>
      </c>
      <c r="X123" s="116" t="s">
        <v>12</v>
      </c>
      <c r="Y123" s="116" t="s">
        <v>1</v>
      </c>
      <c r="Z123" s="116" t="s">
        <v>13</v>
      </c>
      <c r="AA123" s="116" t="s">
        <v>1</v>
      </c>
    </row>
    <row r="124" spans="1:27" x14ac:dyDescent="0.35">
      <c r="A124" s="118" t="s">
        <v>1</v>
      </c>
      <c r="B124" s="56" t="s">
        <v>14</v>
      </c>
      <c r="C124" s="56" t="s">
        <v>15</v>
      </c>
      <c r="D124" s="56" t="s">
        <v>14</v>
      </c>
      <c r="E124" s="56" t="s">
        <v>15</v>
      </c>
      <c r="F124" s="56" t="s">
        <v>14</v>
      </c>
      <c r="G124" s="56" t="s">
        <v>15</v>
      </c>
      <c r="H124" s="56" t="s">
        <v>14</v>
      </c>
      <c r="I124" s="56" t="s">
        <v>15</v>
      </c>
      <c r="J124" s="56" t="s">
        <v>14</v>
      </c>
      <c r="K124" s="56" t="s">
        <v>15</v>
      </c>
      <c r="L124" s="56" t="s">
        <v>14</v>
      </c>
      <c r="M124" s="56" t="s">
        <v>15</v>
      </c>
      <c r="N124" s="56" t="s">
        <v>14</v>
      </c>
      <c r="O124" s="56" t="s">
        <v>15</v>
      </c>
      <c r="P124" s="56" t="s">
        <v>14</v>
      </c>
      <c r="Q124" s="56" t="s">
        <v>15</v>
      </c>
      <c r="R124" s="56" t="s">
        <v>14</v>
      </c>
      <c r="S124" s="56" t="s">
        <v>15</v>
      </c>
      <c r="T124" s="56" t="s">
        <v>14</v>
      </c>
      <c r="U124" s="56" t="s">
        <v>15</v>
      </c>
      <c r="V124" s="56" t="s">
        <v>14</v>
      </c>
      <c r="W124" s="56" t="s">
        <v>15</v>
      </c>
      <c r="X124" s="56" t="s">
        <v>14</v>
      </c>
      <c r="Y124" s="56" t="s">
        <v>15</v>
      </c>
      <c r="Z124" s="56" t="s">
        <v>14</v>
      </c>
      <c r="AA124" s="56" t="s">
        <v>15</v>
      </c>
    </row>
    <row r="125" spans="1:27" x14ac:dyDescent="0.35">
      <c r="A125" s="57" t="s">
        <v>16</v>
      </c>
      <c r="B125" s="58">
        <v>12607.5518291512</v>
      </c>
      <c r="C125" s="58">
        <v>12607.5518291512</v>
      </c>
      <c r="D125" s="58">
        <v>452.2338832259</v>
      </c>
      <c r="E125" s="58">
        <v>452.2338832259</v>
      </c>
      <c r="F125" s="58">
        <v>1167.279480832</v>
      </c>
      <c r="G125" s="58">
        <v>1167.279480832</v>
      </c>
      <c r="H125" s="58">
        <v>876.1369355324</v>
      </c>
      <c r="I125" s="58">
        <v>876.1369355324</v>
      </c>
      <c r="J125" s="58">
        <v>928.67784748619999</v>
      </c>
      <c r="K125" s="58">
        <v>928.67784748619999</v>
      </c>
      <c r="L125" s="58">
        <v>380.31501341260002</v>
      </c>
      <c r="M125" s="58">
        <v>380.31501341260002</v>
      </c>
      <c r="N125" s="58">
        <v>1917.6266607575001</v>
      </c>
      <c r="O125" s="58">
        <v>1917.6266607575001</v>
      </c>
      <c r="P125" s="58">
        <v>1404.6365573324999</v>
      </c>
      <c r="Q125" s="58">
        <v>1404.6365573324999</v>
      </c>
      <c r="R125" s="58">
        <v>920.78260891900004</v>
      </c>
      <c r="S125" s="58">
        <v>920.78260891900004</v>
      </c>
      <c r="T125" s="58">
        <v>620.93061686119995</v>
      </c>
      <c r="U125" s="58">
        <v>620.93061686119995</v>
      </c>
      <c r="V125" s="58">
        <v>1102.6007842050999</v>
      </c>
      <c r="W125" s="58">
        <v>1102.6007842050999</v>
      </c>
      <c r="X125" s="58">
        <v>1450.0632831128</v>
      </c>
      <c r="Y125" s="58">
        <v>1450.0632831128</v>
      </c>
      <c r="Z125" s="58">
        <v>1386.268157474</v>
      </c>
      <c r="AA125" s="58">
        <v>1386.268157474</v>
      </c>
    </row>
    <row r="126" spans="1:27" x14ac:dyDescent="0.35">
      <c r="A126" s="59" t="s">
        <v>90</v>
      </c>
      <c r="B126" s="60">
        <v>9070.5879944069293</v>
      </c>
      <c r="C126" s="61">
        <v>0.71945672858023602</v>
      </c>
      <c r="D126" s="60">
        <v>343.03073095119998</v>
      </c>
      <c r="E126" s="61">
        <v>0.75852505456750396</v>
      </c>
      <c r="F126" s="60">
        <v>826.65147235999996</v>
      </c>
      <c r="G126" s="61">
        <v>0.70818641630776302</v>
      </c>
      <c r="H126" s="60">
        <v>658.88910629400004</v>
      </c>
      <c r="I126" s="62">
        <v>0.75203895598079595</v>
      </c>
      <c r="J126" s="60">
        <v>680.483937879</v>
      </c>
      <c r="K126" s="61">
        <v>0.73274487996130599</v>
      </c>
      <c r="L126" s="60">
        <v>257.27517123569999</v>
      </c>
      <c r="M126" s="61">
        <v>0.67647913482864397</v>
      </c>
      <c r="N126" s="60">
        <v>1400.3188347908999</v>
      </c>
      <c r="O126" s="61">
        <v>0.73023538076892802</v>
      </c>
      <c r="P126" s="60">
        <v>994.20388410219698</v>
      </c>
      <c r="Q126" s="61">
        <v>0.70780151556802795</v>
      </c>
      <c r="R126" s="60">
        <v>647.32095087050004</v>
      </c>
      <c r="S126" s="61">
        <v>0.70301170395741497</v>
      </c>
      <c r="T126" s="60">
        <v>450.78256500369901</v>
      </c>
      <c r="U126" s="61">
        <v>0.72597896248441196</v>
      </c>
      <c r="V126" s="60">
        <v>794.17943476970004</v>
      </c>
      <c r="W126" s="61">
        <v>0.72027831482293803</v>
      </c>
      <c r="X126" s="60">
        <v>985.82638890019996</v>
      </c>
      <c r="Y126" s="63">
        <v>0.67985059712977602</v>
      </c>
      <c r="Z126" s="60">
        <v>1031.6255172497999</v>
      </c>
      <c r="AA126" s="62">
        <v>0.74417457523484098</v>
      </c>
    </row>
    <row r="127" spans="1:27" x14ac:dyDescent="0.35">
      <c r="A127" s="59" t="s">
        <v>91</v>
      </c>
      <c r="B127" s="64">
        <v>1214.0565236267</v>
      </c>
      <c r="C127" s="65">
        <v>9.6295977211020206E-2</v>
      </c>
      <c r="D127" s="64">
        <v>26.9363986717001</v>
      </c>
      <c r="E127" s="63">
        <v>5.95629820560011E-2</v>
      </c>
      <c r="F127" s="64">
        <v>83.443901651800005</v>
      </c>
      <c r="G127" s="63">
        <v>7.1485794980584993E-2</v>
      </c>
      <c r="H127" s="64">
        <v>105.9478694248</v>
      </c>
      <c r="I127" s="62">
        <v>0.120926153353435</v>
      </c>
      <c r="J127" s="64">
        <v>103.7362238371</v>
      </c>
      <c r="K127" s="65">
        <v>0.11170313162729099</v>
      </c>
      <c r="L127" s="64">
        <v>61.733243033200097</v>
      </c>
      <c r="M127" s="62">
        <v>0.16232134114102501</v>
      </c>
      <c r="N127" s="64">
        <v>163.25347292769999</v>
      </c>
      <c r="O127" s="65">
        <v>8.5133084697107703E-2</v>
      </c>
      <c r="P127" s="64">
        <v>101.27642212950001</v>
      </c>
      <c r="Q127" s="63">
        <v>7.2101513804987999E-2</v>
      </c>
      <c r="R127" s="64">
        <v>87.151710562299996</v>
      </c>
      <c r="S127" s="65">
        <v>9.4649605366261394E-2</v>
      </c>
      <c r="T127" s="64">
        <v>40.236780994199997</v>
      </c>
      <c r="U127" s="63">
        <v>6.4800768236548997E-2</v>
      </c>
      <c r="V127" s="64">
        <v>110.0076083494</v>
      </c>
      <c r="W127" s="65">
        <v>9.9771023134822098E-2</v>
      </c>
      <c r="X127" s="64">
        <v>200.52287194549999</v>
      </c>
      <c r="Y127" s="62">
        <v>0.13828560055326999</v>
      </c>
      <c r="Z127" s="64">
        <v>129.81002009950001</v>
      </c>
      <c r="AA127" s="65">
        <v>9.3639906103040293E-2</v>
      </c>
    </row>
    <row r="128" spans="1:27" x14ac:dyDescent="0.35">
      <c r="A128" s="59" t="s">
        <v>92</v>
      </c>
      <c r="B128" s="60">
        <v>1503.7467208152</v>
      </c>
      <c r="C128" s="61">
        <v>0.11927349109430101</v>
      </c>
      <c r="D128" s="60">
        <v>30.553798565800101</v>
      </c>
      <c r="E128" s="63">
        <v>6.7561940179828903E-2</v>
      </c>
      <c r="F128" s="60">
        <v>123.9524027768</v>
      </c>
      <c r="G128" s="61">
        <v>0.106189138772876</v>
      </c>
      <c r="H128" s="60">
        <v>141.48656163499999</v>
      </c>
      <c r="I128" s="62">
        <v>0.16148909593569799</v>
      </c>
      <c r="J128" s="60">
        <v>125.879065363001</v>
      </c>
      <c r="K128" s="61">
        <v>0.13554653608216999</v>
      </c>
      <c r="L128" s="60">
        <v>65.679205717799903</v>
      </c>
      <c r="M128" s="62">
        <v>0.17269685234998899</v>
      </c>
      <c r="N128" s="60">
        <v>202.49389986750001</v>
      </c>
      <c r="O128" s="61">
        <v>0.105596101687234</v>
      </c>
      <c r="P128" s="60">
        <v>138.44412207869999</v>
      </c>
      <c r="Q128" s="63">
        <v>9.8562237580954601E-2</v>
      </c>
      <c r="R128" s="60">
        <v>76.107991084600002</v>
      </c>
      <c r="S128" s="63">
        <v>8.2655765158239594E-2</v>
      </c>
      <c r="T128" s="60">
        <v>40.4263079718</v>
      </c>
      <c r="U128" s="63">
        <v>6.5105998760626005E-2</v>
      </c>
      <c r="V128" s="60">
        <v>124.53445114359999</v>
      </c>
      <c r="W128" s="61">
        <v>0.11294609338898701</v>
      </c>
      <c r="X128" s="60">
        <v>253.88445797259999</v>
      </c>
      <c r="Y128" s="62">
        <v>0.17508508830566</v>
      </c>
      <c r="Z128" s="60">
        <v>180.304456638</v>
      </c>
      <c r="AA128" s="61">
        <v>0.13006463119411399</v>
      </c>
    </row>
    <row r="129" spans="1:27" x14ac:dyDescent="0.35">
      <c r="A129" s="59" t="s">
        <v>93</v>
      </c>
      <c r="B129" s="64">
        <v>1088.3198839450999</v>
      </c>
      <c r="C129" s="65">
        <v>8.6322856228810793E-2</v>
      </c>
      <c r="D129" s="64">
        <v>30.579874303499999</v>
      </c>
      <c r="E129" s="65">
        <v>6.7619600029449195E-2</v>
      </c>
      <c r="F129" s="64">
        <v>86.219288869799698</v>
      </c>
      <c r="G129" s="65">
        <v>7.3863449401462597E-2</v>
      </c>
      <c r="H129" s="64">
        <v>86.498164474399999</v>
      </c>
      <c r="I129" s="65">
        <v>9.87267640095984E-2</v>
      </c>
      <c r="J129" s="64">
        <v>99.946630464999998</v>
      </c>
      <c r="K129" s="62">
        <v>0.107622498733594</v>
      </c>
      <c r="L129" s="64">
        <v>66.741908152399901</v>
      </c>
      <c r="M129" s="62">
        <v>0.175491121303677</v>
      </c>
      <c r="N129" s="64">
        <v>137.26692112870001</v>
      </c>
      <c r="O129" s="63">
        <v>7.1581671207302106E-2</v>
      </c>
      <c r="P129" s="64">
        <v>124.5527214215</v>
      </c>
      <c r="Q129" s="65">
        <v>8.8672561433282102E-2</v>
      </c>
      <c r="R129" s="64">
        <v>54.214269396299997</v>
      </c>
      <c r="S129" s="63">
        <v>5.8878468024008E-2</v>
      </c>
      <c r="T129" s="64">
        <v>42.766999076399998</v>
      </c>
      <c r="U129" s="65">
        <v>6.88756487682744E-2</v>
      </c>
      <c r="V129" s="64">
        <v>94.047755104299696</v>
      </c>
      <c r="W129" s="65">
        <v>8.5296288966547396E-2</v>
      </c>
      <c r="X129" s="64">
        <v>145.9089401402</v>
      </c>
      <c r="Y129" s="65">
        <v>0.100622463749984</v>
      </c>
      <c r="Z129" s="64">
        <v>119.5764114126</v>
      </c>
      <c r="AA129" s="65">
        <v>8.6257778315046302E-2</v>
      </c>
    </row>
    <row r="130" spans="1:27" x14ac:dyDescent="0.35">
      <c r="A130" s="59" t="s">
        <v>94</v>
      </c>
      <c r="B130" s="60">
        <v>942.04428572199697</v>
      </c>
      <c r="C130" s="61">
        <v>7.4720635575243402E-2</v>
      </c>
      <c r="D130" s="60">
        <v>23.983864212299999</v>
      </c>
      <c r="E130" s="61">
        <v>5.3034204428064897E-2</v>
      </c>
      <c r="F130" s="60">
        <v>76.389618595000002</v>
      </c>
      <c r="G130" s="61">
        <v>6.5442441034388704E-2</v>
      </c>
      <c r="H130" s="60">
        <v>78.180556468399999</v>
      </c>
      <c r="I130" s="61">
        <v>8.9233261717122106E-2</v>
      </c>
      <c r="J130" s="60">
        <v>74.838634789300002</v>
      </c>
      <c r="K130" s="61">
        <v>8.0586217267783006E-2</v>
      </c>
      <c r="L130" s="60">
        <v>50.518650534899898</v>
      </c>
      <c r="M130" s="62">
        <v>0.13283370036221201</v>
      </c>
      <c r="N130" s="60">
        <v>151.92021217609999</v>
      </c>
      <c r="O130" s="61">
        <v>7.9223039231259201E-2</v>
      </c>
      <c r="P130" s="60">
        <v>99.949022100899896</v>
      </c>
      <c r="Q130" s="61">
        <v>7.1156500647192297E-2</v>
      </c>
      <c r="R130" s="60">
        <v>32.6292948599</v>
      </c>
      <c r="S130" s="63">
        <v>3.5436480385100701E-2</v>
      </c>
      <c r="T130" s="60">
        <v>18.859616550600101</v>
      </c>
      <c r="U130" s="63">
        <v>3.0373146432906201E-2</v>
      </c>
      <c r="V130" s="60">
        <v>95.257026255499895</v>
      </c>
      <c r="W130" s="61">
        <v>8.6393033290080398E-2</v>
      </c>
      <c r="X130" s="60">
        <v>90.966519848600299</v>
      </c>
      <c r="Y130" s="61">
        <v>6.2732793049780106E-2</v>
      </c>
      <c r="Z130" s="60">
        <v>148.55126933049999</v>
      </c>
      <c r="AA130" s="62">
        <v>0.107159115305068</v>
      </c>
    </row>
    <row r="131" spans="1:27" x14ac:dyDescent="0.35">
      <c r="A131" s="59" t="s">
        <v>95</v>
      </c>
      <c r="B131" s="64">
        <v>2481.8704079474001</v>
      </c>
      <c r="C131" s="65">
        <v>0.196855856044059</v>
      </c>
      <c r="D131" s="64">
        <v>62.585616017599897</v>
      </c>
      <c r="E131" s="63">
        <v>0.13839214251519799</v>
      </c>
      <c r="F131" s="64">
        <v>211.00621669989999</v>
      </c>
      <c r="G131" s="65">
        <v>0.18076751983124201</v>
      </c>
      <c r="H131" s="64">
        <v>197.75751478949999</v>
      </c>
      <c r="I131" s="62">
        <v>0.22571530404585599</v>
      </c>
      <c r="J131" s="64">
        <v>191.19326382130001</v>
      </c>
      <c r="K131" s="65">
        <v>0.20587684344881599</v>
      </c>
      <c r="L131" s="64">
        <v>87.366341311199903</v>
      </c>
      <c r="M131" s="65">
        <v>0.22972098978489999</v>
      </c>
      <c r="N131" s="64">
        <v>326.00251796380002</v>
      </c>
      <c r="O131" s="63">
        <v>0.17000312137661999</v>
      </c>
      <c r="P131" s="64">
        <v>269.68883753900002</v>
      </c>
      <c r="Q131" s="65">
        <v>0.19199901649374501</v>
      </c>
      <c r="R131" s="64">
        <v>161.26987551689999</v>
      </c>
      <c r="S131" s="65">
        <v>0.175144354329445</v>
      </c>
      <c r="T131" s="64">
        <v>79.662086776500004</v>
      </c>
      <c r="U131" s="63">
        <v>0.12829466709049001</v>
      </c>
      <c r="V131" s="64">
        <v>265.2378957793</v>
      </c>
      <c r="W131" s="62">
        <v>0.240556599976045</v>
      </c>
      <c r="X131" s="64">
        <v>363.27887856460001</v>
      </c>
      <c r="Y131" s="62">
        <v>0.25052622378298001</v>
      </c>
      <c r="Z131" s="64">
        <v>266.82136316779997</v>
      </c>
      <c r="AA131" s="65">
        <v>0.19247456686445899</v>
      </c>
    </row>
    <row r="132" spans="1:27" x14ac:dyDescent="0.35">
      <c r="A132" s="59" t="s">
        <v>96</v>
      </c>
      <c r="B132" s="60">
        <v>1779.2866936462999</v>
      </c>
      <c r="C132" s="61">
        <v>0.141128643987188</v>
      </c>
      <c r="D132" s="60">
        <v>50.457385046899901</v>
      </c>
      <c r="E132" s="61">
        <v>0.11157365009223701</v>
      </c>
      <c r="F132" s="60">
        <v>179.9679129685</v>
      </c>
      <c r="G132" s="61">
        <v>0.154177226554368</v>
      </c>
      <c r="H132" s="60">
        <v>111.6391428715</v>
      </c>
      <c r="I132" s="61">
        <v>0.12742202542078701</v>
      </c>
      <c r="J132" s="60">
        <v>114.0337789323</v>
      </c>
      <c r="K132" s="61">
        <v>0.122791535558831</v>
      </c>
      <c r="L132" s="60">
        <v>80.346592125799901</v>
      </c>
      <c r="M132" s="62">
        <v>0.211263266745225</v>
      </c>
      <c r="N132" s="60">
        <v>297.17854850800001</v>
      </c>
      <c r="O132" s="61">
        <v>0.15497205717332299</v>
      </c>
      <c r="P132" s="60">
        <v>201.4939549785</v>
      </c>
      <c r="Q132" s="61">
        <v>0.14344917475389601</v>
      </c>
      <c r="R132" s="60">
        <v>128.1617592261</v>
      </c>
      <c r="S132" s="61">
        <v>0.13918785822482299</v>
      </c>
      <c r="T132" s="60">
        <v>97.677111697699999</v>
      </c>
      <c r="U132" s="61">
        <v>0.15730761061752299</v>
      </c>
      <c r="V132" s="60">
        <v>140.570293639</v>
      </c>
      <c r="W132" s="61">
        <v>0.12748974574722599</v>
      </c>
      <c r="X132" s="60">
        <v>226.30047673519999</v>
      </c>
      <c r="Y132" s="61">
        <v>0.15606248318308499</v>
      </c>
      <c r="Z132" s="60">
        <v>151.45973691680001</v>
      </c>
      <c r="AA132" s="63">
        <v>0.109257170844048</v>
      </c>
    </row>
    <row r="133" spans="1:27" x14ac:dyDescent="0.35">
      <c r="A133" s="59" t="s">
        <v>97</v>
      </c>
      <c r="B133" s="64">
        <v>54.660911202500003</v>
      </c>
      <c r="C133" s="65">
        <v>4.3355690258685201E-3</v>
      </c>
      <c r="D133" s="64">
        <v>5.2294604502000004</v>
      </c>
      <c r="E133" s="62">
        <v>1.15636192779208E-2</v>
      </c>
      <c r="F133" s="64">
        <v>4.5789960266999996</v>
      </c>
      <c r="G133" s="65">
        <v>3.9227932143861902E-3</v>
      </c>
      <c r="H133" s="64">
        <v>2.4637679323000001</v>
      </c>
      <c r="I133" s="65">
        <v>2.8120808887058799E-3</v>
      </c>
      <c r="J133" s="64">
        <v>5.0232405170999996</v>
      </c>
      <c r="K133" s="65">
        <v>5.4090237327155E-3</v>
      </c>
      <c r="L133" s="64">
        <v>9.3112799531999997</v>
      </c>
      <c r="M133" s="62">
        <v>2.4483072255415499E-2</v>
      </c>
      <c r="N133" s="64">
        <v>10.2015347474</v>
      </c>
      <c r="O133" s="65">
        <v>5.3198753209710804E-3</v>
      </c>
      <c r="P133" s="64">
        <v>6.4804182713999996</v>
      </c>
      <c r="Q133" s="65">
        <v>4.61359078088267E-3</v>
      </c>
      <c r="R133" s="64">
        <v>3.3486762557</v>
      </c>
      <c r="S133" s="65">
        <v>3.63677183220408E-3</v>
      </c>
      <c r="T133" s="64">
        <v>3.8489371979999998</v>
      </c>
      <c r="U133" s="65">
        <v>6.1986590667027401E-3</v>
      </c>
      <c r="V133" s="64">
        <v>2.3556792779000002</v>
      </c>
      <c r="W133" s="65">
        <v>2.1364752425768398E-3</v>
      </c>
      <c r="X133" s="64">
        <v>1.4051128722999999</v>
      </c>
      <c r="Y133" s="65">
        <v>9.6900106958345503E-4</v>
      </c>
      <c r="Z133" s="64">
        <v>0.41380770030000003</v>
      </c>
      <c r="AA133" s="63">
        <v>2.9850480087057803E-4</v>
      </c>
    </row>
    <row r="134" spans="1:27" x14ac:dyDescent="0.35">
      <c r="A134" s="59" t="s">
        <v>98</v>
      </c>
      <c r="B134" s="60">
        <v>141.44552673929999</v>
      </c>
      <c r="C134" s="61">
        <v>1.12191112641115E-2</v>
      </c>
      <c r="D134" s="60">
        <v>3.2626526575000101</v>
      </c>
      <c r="E134" s="61">
        <v>7.2145250024758497E-3</v>
      </c>
      <c r="F134" s="60">
        <v>27.166476839800001</v>
      </c>
      <c r="G134" s="62">
        <v>2.3273326813246599E-2</v>
      </c>
      <c r="H134" s="60">
        <v>5.7596240336999998</v>
      </c>
      <c r="I134" s="61">
        <v>6.5738856565841098E-3</v>
      </c>
      <c r="J134" s="60">
        <v>3.8560690999</v>
      </c>
      <c r="K134" s="63">
        <v>4.1522139354759399E-3</v>
      </c>
      <c r="L134" s="60">
        <v>8.7542195372999903</v>
      </c>
      <c r="M134" s="62">
        <v>2.30183380318006E-2</v>
      </c>
      <c r="N134" s="60">
        <v>13.376119409499999</v>
      </c>
      <c r="O134" s="61">
        <v>6.9753511896920401E-3</v>
      </c>
      <c r="P134" s="60">
        <v>6.9238171028000002</v>
      </c>
      <c r="Q134" s="63">
        <v>4.9292587941387501E-3</v>
      </c>
      <c r="R134" s="60">
        <v>15.050904732099999</v>
      </c>
      <c r="S134" s="61">
        <v>1.6345774329697398E-2</v>
      </c>
      <c r="T134" s="60">
        <v>20.2930680043</v>
      </c>
      <c r="U134" s="62">
        <v>3.2681699779729498E-2</v>
      </c>
      <c r="V134" s="60">
        <v>11.5462334238</v>
      </c>
      <c r="W134" s="61">
        <v>1.04718168073171E-2</v>
      </c>
      <c r="X134" s="60">
        <v>12.7045672069</v>
      </c>
      <c r="Y134" s="61">
        <v>8.7613881096468803E-3</v>
      </c>
      <c r="Z134" s="60">
        <v>12.7517746917</v>
      </c>
      <c r="AA134" s="61">
        <v>9.1986349271238801E-3</v>
      </c>
    </row>
    <row r="135" spans="1:27" x14ac:dyDescent="0.35">
      <c r="A135" s="59" t="s">
        <v>99</v>
      </c>
      <c r="B135" s="64">
        <v>33.130257119100001</v>
      </c>
      <c r="C135" s="65">
        <v>2.6278105034235298E-3</v>
      </c>
      <c r="D135" s="64">
        <v>1.0537941932999999</v>
      </c>
      <c r="E135" s="65">
        <v>2.3301973434255198E-3</v>
      </c>
      <c r="F135" s="64">
        <v>9.7190678858999906</v>
      </c>
      <c r="G135" s="62">
        <v>8.3262560899062098E-3</v>
      </c>
      <c r="H135" s="64">
        <v>0.19717885260000001</v>
      </c>
      <c r="I135" s="65">
        <v>2.2505483401425201E-4</v>
      </c>
      <c r="J135" s="64">
        <v>1.2571270996999999</v>
      </c>
      <c r="K135" s="65">
        <v>1.3536740464983299E-3</v>
      </c>
      <c r="L135" s="64">
        <v>0</v>
      </c>
      <c r="M135" s="65">
        <v>0</v>
      </c>
      <c r="N135" s="64">
        <v>1.2149175859000001</v>
      </c>
      <c r="O135" s="65">
        <v>6.3355271949550604E-4</v>
      </c>
      <c r="P135" s="64">
        <v>0</v>
      </c>
      <c r="Q135" s="65">
        <v>0</v>
      </c>
      <c r="R135" s="64">
        <v>5.6219297948999998</v>
      </c>
      <c r="S135" s="65">
        <v>6.1055994546857801E-3</v>
      </c>
      <c r="T135" s="64">
        <v>1.2161993836</v>
      </c>
      <c r="U135" s="65">
        <v>1.9586719523477202E-3</v>
      </c>
      <c r="V135" s="64">
        <v>0.88574593879999997</v>
      </c>
      <c r="W135" s="65">
        <v>8.0332424163706898E-4</v>
      </c>
      <c r="X135" s="64">
        <v>2.9179661208000001</v>
      </c>
      <c r="Y135" s="65">
        <v>2.0123026041567699E-3</v>
      </c>
      <c r="Z135" s="64">
        <v>9.04633026360003</v>
      </c>
      <c r="AA135" s="62">
        <v>6.5256712525835203E-3</v>
      </c>
    </row>
    <row r="136" spans="1:27" x14ac:dyDescent="0.35">
      <c r="A136" s="59" t="s">
        <v>63</v>
      </c>
      <c r="B136" s="60">
        <v>240.2346214335</v>
      </c>
      <c r="C136" s="61">
        <v>1.9054819261423099E-2</v>
      </c>
      <c r="D136" s="60">
        <v>7.7325950315999998</v>
      </c>
      <c r="E136" s="61">
        <v>1.70986635862873E-2</v>
      </c>
      <c r="F136" s="60">
        <v>19.741953036599998</v>
      </c>
      <c r="G136" s="61">
        <v>1.6912790262130301E-2</v>
      </c>
      <c r="H136" s="60">
        <v>14.699613092</v>
      </c>
      <c r="I136" s="61">
        <v>1.6777757558032302E-2</v>
      </c>
      <c r="J136" s="60">
        <v>28.264258927</v>
      </c>
      <c r="K136" s="62">
        <v>3.0434944694231001E-2</v>
      </c>
      <c r="L136" s="60">
        <v>7.2831994332000001</v>
      </c>
      <c r="M136" s="61">
        <v>1.91504389160113E-2</v>
      </c>
      <c r="N136" s="60">
        <v>27.470549417200001</v>
      </c>
      <c r="O136" s="61">
        <v>1.43252855101361E-2</v>
      </c>
      <c r="P136" s="60">
        <v>34.203074997400002</v>
      </c>
      <c r="Q136" s="61">
        <v>2.43501244637645E-2</v>
      </c>
      <c r="R136" s="60">
        <v>13.951983991300001</v>
      </c>
      <c r="S136" s="61">
        <v>1.51523104977837E-2</v>
      </c>
      <c r="T136" s="60">
        <v>8.7550920356000006</v>
      </c>
      <c r="U136" s="61">
        <v>1.4099952229537201E-2</v>
      </c>
      <c r="V136" s="60">
        <v>26.9478527387</v>
      </c>
      <c r="W136" s="61">
        <v>2.4440262626992001E-2</v>
      </c>
      <c r="X136" s="60">
        <v>17.229259087700001</v>
      </c>
      <c r="Y136" s="61">
        <v>1.18817290861365E-2</v>
      </c>
      <c r="Z136" s="60">
        <v>33.955189645200001</v>
      </c>
      <c r="AA136" s="61">
        <v>2.4493954839929201E-2</v>
      </c>
    </row>
    <row r="137" spans="1:27" x14ac:dyDescent="0.35">
      <c r="A137" s="66" t="s">
        <v>1</v>
      </c>
    </row>
    <row r="138" spans="1:27" x14ac:dyDescent="0.35">
      <c r="A138" s="66" t="s">
        <v>1</v>
      </c>
    </row>
    <row r="139" spans="1:27" x14ac:dyDescent="0.35">
      <c r="A139" s="54" t="s">
        <v>408</v>
      </c>
    </row>
    <row r="140" spans="1:27" x14ac:dyDescent="0.35">
      <c r="A140" s="55" t="s">
        <v>1</v>
      </c>
    </row>
    <row r="141" spans="1:27" x14ac:dyDescent="0.35">
      <c r="A141" s="117" t="s">
        <v>1</v>
      </c>
      <c r="B141" s="116" t="s">
        <v>489</v>
      </c>
      <c r="C141" s="116" t="s">
        <v>1</v>
      </c>
      <c r="D141" s="116" t="s">
        <v>2</v>
      </c>
      <c r="E141" s="116" t="s">
        <v>1</v>
      </c>
      <c r="F141" s="116" t="s">
        <v>3</v>
      </c>
      <c r="G141" s="116" t="s">
        <v>1</v>
      </c>
      <c r="H141" s="116" t="s">
        <v>4</v>
      </c>
      <c r="I141" s="116" t="s">
        <v>1</v>
      </c>
      <c r="J141" s="116" t="s">
        <v>5</v>
      </c>
      <c r="K141" s="116" t="s">
        <v>1</v>
      </c>
      <c r="L141" s="116" t="s">
        <v>6</v>
      </c>
      <c r="M141" s="116" t="s">
        <v>1</v>
      </c>
      <c r="N141" s="116" t="s">
        <v>7</v>
      </c>
      <c r="O141" s="116" t="s">
        <v>1</v>
      </c>
      <c r="P141" s="116" t="s">
        <v>8</v>
      </c>
      <c r="Q141" s="116" t="s">
        <v>1</v>
      </c>
      <c r="R141" s="116" t="s">
        <v>9</v>
      </c>
      <c r="S141" s="116" t="s">
        <v>1</v>
      </c>
      <c r="T141" s="116" t="s">
        <v>10</v>
      </c>
      <c r="U141" s="116" t="s">
        <v>1</v>
      </c>
      <c r="V141" s="116" t="s">
        <v>11</v>
      </c>
      <c r="W141" s="116" t="s">
        <v>1</v>
      </c>
      <c r="X141" s="116" t="s">
        <v>12</v>
      </c>
      <c r="Y141" s="116" t="s">
        <v>1</v>
      </c>
      <c r="Z141" s="116" t="s">
        <v>13</v>
      </c>
      <c r="AA141" s="116" t="s">
        <v>1</v>
      </c>
    </row>
    <row r="142" spans="1:27" x14ac:dyDescent="0.35">
      <c r="A142" s="118" t="s">
        <v>1</v>
      </c>
      <c r="B142" s="56" t="s">
        <v>14</v>
      </c>
      <c r="C142" s="56" t="s">
        <v>15</v>
      </c>
      <c r="D142" s="56" t="s">
        <v>14</v>
      </c>
      <c r="E142" s="56" t="s">
        <v>15</v>
      </c>
      <c r="F142" s="56" t="s">
        <v>14</v>
      </c>
      <c r="G142" s="56" t="s">
        <v>15</v>
      </c>
      <c r="H142" s="56" t="s">
        <v>14</v>
      </c>
      <c r="I142" s="56" t="s">
        <v>15</v>
      </c>
      <c r="J142" s="56" t="s">
        <v>14</v>
      </c>
      <c r="K142" s="56" t="s">
        <v>15</v>
      </c>
      <c r="L142" s="56" t="s">
        <v>14</v>
      </c>
      <c r="M142" s="56" t="s">
        <v>15</v>
      </c>
      <c r="N142" s="56" t="s">
        <v>14</v>
      </c>
      <c r="O142" s="56" t="s">
        <v>15</v>
      </c>
      <c r="P142" s="56" t="s">
        <v>14</v>
      </c>
      <c r="Q142" s="56" t="s">
        <v>15</v>
      </c>
      <c r="R142" s="56" t="s">
        <v>14</v>
      </c>
      <c r="S142" s="56" t="s">
        <v>15</v>
      </c>
      <c r="T142" s="56" t="s">
        <v>14</v>
      </c>
      <c r="U142" s="56" t="s">
        <v>15</v>
      </c>
      <c r="V142" s="56" t="s">
        <v>14</v>
      </c>
      <c r="W142" s="56" t="s">
        <v>15</v>
      </c>
      <c r="X142" s="56" t="s">
        <v>14</v>
      </c>
      <c r="Y142" s="56" t="s">
        <v>15</v>
      </c>
      <c r="Z142" s="56" t="s">
        <v>14</v>
      </c>
      <c r="AA142" s="56" t="s">
        <v>15</v>
      </c>
    </row>
    <row r="143" spans="1:27" x14ac:dyDescent="0.35">
      <c r="A143" s="57" t="s">
        <v>16</v>
      </c>
      <c r="B143" s="58">
        <v>13310.000000187199</v>
      </c>
      <c r="C143" s="58">
        <v>13310.000000187199</v>
      </c>
      <c r="D143" s="58">
        <v>481.3416813284</v>
      </c>
      <c r="E143" s="58">
        <v>481.3416813284</v>
      </c>
      <c r="F143" s="58">
        <v>1223.3316612077999</v>
      </c>
      <c r="G143" s="58">
        <v>1223.3316612077999</v>
      </c>
      <c r="H143" s="58">
        <v>927.69097610710003</v>
      </c>
      <c r="I143" s="58">
        <v>927.69097610710003</v>
      </c>
      <c r="J143" s="58">
        <v>966.75746853429996</v>
      </c>
      <c r="K143" s="58">
        <v>966.75746853429996</v>
      </c>
      <c r="L143" s="58">
        <v>399.53513054339999</v>
      </c>
      <c r="M143" s="58">
        <v>399.53513054339999</v>
      </c>
      <c r="N143" s="58">
        <v>2038.0582990477999</v>
      </c>
      <c r="O143" s="58">
        <v>2038.0582990477999</v>
      </c>
      <c r="P143" s="58">
        <v>1497.7955463971</v>
      </c>
      <c r="Q143" s="58">
        <v>1497.7955463971</v>
      </c>
      <c r="R143" s="58">
        <v>1002.5695060178</v>
      </c>
      <c r="S143" s="58">
        <v>1002.5695060178</v>
      </c>
      <c r="T143" s="58">
        <v>680.08735143709998</v>
      </c>
      <c r="U143" s="58">
        <v>680.08735143709998</v>
      </c>
      <c r="V143" s="58">
        <v>1133.2801479017</v>
      </c>
      <c r="W143" s="58">
        <v>1133.2801479017</v>
      </c>
      <c r="X143" s="58">
        <v>1534.1429478952</v>
      </c>
      <c r="Y143" s="58">
        <v>1534.1429478952</v>
      </c>
      <c r="Z143" s="58">
        <v>1425.4092837695</v>
      </c>
      <c r="AA143" s="58">
        <v>1425.4092837695</v>
      </c>
    </row>
    <row r="144" spans="1:27" x14ac:dyDescent="0.35">
      <c r="A144" s="59" t="s">
        <v>100</v>
      </c>
      <c r="B144" s="60">
        <v>702.44817103599996</v>
      </c>
      <c r="C144" s="61">
        <v>5.2775970775816701E-2</v>
      </c>
      <c r="D144" s="60">
        <v>29.107798102500102</v>
      </c>
      <c r="E144" s="61">
        <v>6.0472215957215102E-2</v>
      </c>
      <c r="F144" s="60">
        <v>56.052180375799999</v>
      </c>
      <c r="G144" s="61">
        <v>4.5819283644191397E-2</v>
      </c>
      <c r="H144" s="60">
        <v>51.554040574699997</v>
      </c>
      <c r="I144" s="61">
        <v>5.55724286454072E-2</v>
      </c>
      <c r="J144" s="60">
        <v>38.079621048100002</v>
      </c>
      <c r="K144" s="61">
        <v>3.9389011502370397E-2</v>
      </c>
      <c r="L144" s="60">
        <v>19.220117130799999</v>
      </c>
      <c r="M144" s="61">
        <v>4.8106200585313001E-2</v>
      </c>
      <c r="N144" s="60">
        <v>120.4316382903</v>
      </c>
      <c r="O144" s="61">
        <v>5.90913608048243E-2</v>
      </c>
      <c r="P144" s="60">
        <v>93.158989064599993</v>
      </c>
      <c r="Q144" s="61">
        <v>6.2197400231754602E-2</v>
      </c>
      <c r="R144" s="60">
        <v>81.786897098799997</v>
      </c>
      <c r="S144" s="62">
        <v>8.1577283777218706E-2</v>
      </c>
      <c r="T144" s="60">
        <v>59.156734575900103</v>
      </c>
      <c r="U144" s="62">
        <v>8.69840241123368E-2</v>
      </c>
      <c r="V144" s="60">
        <v>30.679363696599999</v>
      </c>
      <c r="W144" s="63">
        <v>2.7071297201670501E-2</v>
      </c>
      <c r="X144" s="60">
        <v>84.079664782399803</v>
      </c>
      <c r="Y144" s="61">
        <v>5.4805626097460397E-2</v>
      </c>
      <c r="Z144" s="60">
        <v>39.141126295500001</v>
      </c>
      <c r="AA144" s="63">
        <v>2.7459570202876201E-2</v>
      </c>
    </row>
    <row r="145" spans="1:27" x14ac:dyDescent="0.35">
      <c r="A145" s="59" t="s">
        <v>101</v>
      </c>
      <c r="B145" s="64">
        <v>5766.4194050853002</v>
      </c>
      <c r="C145" s="65">
        <v>0.43323962471857203</v>
      </c>
      <c r="D145" s="64">
        <v>271.40700102279902</v>
      </c>
      <c r="E145" s="62">
        <v>0.56385518136259205</v>
      </c>
      <c r="F145" s="64">
        <v>544.07623425550003</v>
      </c>
      <c r="G145" s="65">
        <v>0.44474957324192199</v>
      </c>
      <c r="H145" s="64">
        <v>359.79807125370002</v>
      </c>
      <c r="I145" s="63">
        <v>0.38784259038880797</v>
      </c>
      <c r="J145" s="64">
        <v>418.63879601489998</v>
      </c>
      <c r="K145" s="65">
        <v>0.43303394040451298</v>
      </c>
      <c r="L145" s="64">
        <v>118.0403603443</v>
      </c>
      <c r="M145" s="63">
        <v>0.29544425839038402</v>
      </c>
      <c r="N145" s="64">
        <v>932.81093245639897</v>
      </c>
      <c r="O145" s="62">
        <v>0.45769590246374098</v>
      </c>
      <c r="P145" s="64">
        <v>666.67977562529995</v>
      </c>
      <c r="Q145" s="65">
        <v>0.44510732938749697</v>
      </c>
      <c r="R145" s="64">
        <v>461.16531677599897</v>
      </c>
      <c r="S145" s="65">
        <v>0.45998338669579703</v>
      </c>
      <c r="T145" s="64">
        <v>341.39845507289903</v>
      </c>
      <c r="U145" s="62">
        <v>0.50199206668303298</v>
      </c>
      <c r="V145" s="64">
        <v>469.33985153409998</v>
      </c>
      <c r="W145" s="65">
        <v>0.41414283344069502</v>
      </c>
      <c r="X145" s="64">
        <v>532.13776130129997</v>
      </c>
      <c r="Y145" s="63">
        <v>0.34686321899232198</v>
      </c>
      <c r="Z145" s="64">
        <v>650.92684942810001</v>
      </c>
      <c r="AA145" s="65">
        <v>0.456659611270892</v>
      </c>
    </row>
    <row r="146" spans="1:27" x14ac:dyDescent="0.35">
      <c r="A146" s="59" t="s">
        <v>102</v>
      </c>
      <c r="B146" s="60">
        <v>1177.3694379025001</v>
      </c>
      <c r="C146" s="61">
        <v>8.8457508481287805E-2</v>
      </c>
      <c r="D146" s="60">
        <v>29.790743688999999</v>
      </c>
      <c r="E146" s="63">
        <v>6.18910533714511E-2</v>
      </c>
      <c r="F146" s="60">
        <v>106.3826349223</v>
      </c>
      <c r="G146" s="61">
        <v>8.6961400816903595E-2</v>
      </c>
      <c r="H146" s="60">
        <v>64.919719835600006</v>
      </c>
      <c r="I146" s="63">
        <v>6.9979897948371506E-2</v>
      </c>
      <c r="J146" s="60">
        <v>64.9789407122</v>
      </c>
      <c r="K146" s="63">
        <v>6.7213280297399203E-2</v>
      </c>
      <c r="L146" s="60">
        <v>48.131895944599997</v>
      </c>
      <c r="M146" s="62">
        <v>0.120469746625626</v>
      </c>
      <c r="N146" s="60">
        <v>206.08143882069999</v>
      </c>
      <c r="O146" s="61">
        <v>0.101116557321733</v>
      </c>
      <c r="P146" s="60">
        <v>147.95975865490001</v>
      </c>
      <c r="Q146" s="61">
        <v>9.8785017094497704E-2</v>
      </c>
      <c r="R146" s="60">
        <v>97.775021336999998</v>
      </c>
      <c r="S146" s="61">
        <v>9.7524431722805699E-2</v>
      </c>
      <c r="T146" s="60">
        <v>67.237668052800004</v>
      </c>
      <c r="U146" s="61">
        <v>9.8866223450148505E-2</v>
      </c>
      <c r="V146" s="60">
        <v>105.2846557461</v>
      </c>
      <c r="W146" s="61">
        <v>9.2902585420769498E-2</v>
      </c>
      <c r="X146" s="60">
        <v>146.93040632699999</v>
      </c>
      <c r="Y146" s="61">
        <v>9.5773608664423499E-2</v>
      </c>
      <c r="Z146" s="60">
        <v>91.896553860300301</v>
      </c>
      <c r="AA146" s="63">
        <v>6.44702927830519E-2</v>
      </c>
    </row>
    <row r="147" spans="1:27" x14ac:dyDescent="0.35">
      <c r="A147" s="59" t="s">
        <v>103</v>
      </c>
      <c r="B147" s="64">
        <v>1105.0284258232</v>
      </c>
      <c r="C147" s="65">
        <v>8.3022421172626495E-2</v>
      </c>
      <c r="D147" s="64">
        <v>40.876169256500098</v>
      </c>
      <c r="E147" s="65">
        <v>8.4921316482899495E-2</v>
      </c>
      <c r="F147" s="64">
        <v>91.569317875300101</v>
      </c>
      <c r="G147" s="65">
        <v>7.4852405753067203E-2</v>
      </c>
      <c r="H147" s="64">
        <v>78.515818786400004</v>
      </c>
      <c r="I147" s="65">
        <v>8.4635747041410803E-2</v>
      </c>
      <c r="J147" s="64">
        <v>87.778951097100006</v>
      </c>
      <c r="K147" s="65">
        <v>9.0797282621650294E-2</v>
      </c>
      <c r="L147" s="64">
        <v>27.814637459300101</v>
      </c>
      <c r="M147" s="65">
        <v>6.9617501273216795E-2</v>
      </c>
      <c r="N147" s="64">
        <v>136.6852226979</v>
      </c>
      <c r="O147" s="63">
        <v>6.7066394892511497E-2</v>
      </c>
      <c r="P147" s="64">
        <v>107.1351930165</v>
      </c>
      <c r="Q147" s="65">
        <v>7.1528582972629595E-2</v>
      </c>
      <c r="R147" s="64">
        <v>94.7117180069</v>
      </c>
      <c r="S147" s="65">
        <v>9.4468979395847003E-2</v>
      </c>
      <c r="T147" s="64">
        <v>38.426687453</v>
      </c>
      <c r="U147" s="63">
        <v>5.6502576282002802E-2</v>
      </c>
      <c r="V147" s="64">
        <v>115.81487335920001</v>
      </c>
      <c r="W147" s="62">
        <v>0.102194389951712</v>
      </c>
      <c r="X147" s="64">
        <v>171.7693448428</v>
      </c>
      <c r="Y147" s="62">
        <v>0.111964367517683</v>
      </c>
      <c r="Z147" s="64">
        <v>113.9304919723</v>
      </c>
      <c r="AA147" s="65">
        <v>7.9928265705559595E-2</v>
      </c>
    </row>
    <row r="148" spans="1:27" x14ac:dyDescent="0.35">
      <c r="A148" s="59" t="s">
        <v>104</v>
      </c>
      <c r="B148" s="60">
        <v>358.8630262771</v>
      </c>
      <c r="C148" s="61">
        <v>2.6961910313452499E-2</v>
      </c>
      <c r="D148" s="60">
        <v>3.8337133057000101</v>
      </c>
      <c r="E148" s="63">
        <v>7.9646402013633499E-3</v>
      </c>
      <c r="F148" s="60">
        <v>33.471409815500003</v>
      </c>
      <c r="G148" s="61">
        <v>2.7360862860733599E-2</v>
      </c>
      <c r="H148" s="60">
        <v>36.908610093100002</v>
      </c>
      <c r="I148" s="62">
        <v>3.9785457704871498E-2</v>
      </c>
      <c r="J148" s="60">
        <v>23.588473264299999</v>
      </c>
      <c r="K148" s="61">
        <v>2.4399576969456899E-2</v>
      </c>
      <c r="L148" s="60">
        <v>15.7362527229</v>
      </c>
      <c r="M148" s="61">
        <v>3.9386405649729499E-2</v>
      </c>
      <c r="N148" s="60">
        <v>51.410875315499801</v>
      </c>
      <c r="O148" s="61">
        <v>2.5225419380554299E-2</v>
      </c>
      <c r="P148" s="60">
        <v>25.615117335699999</v>
      </c>
      <c r="Q148" s="63">
        <v>1.7101878422136001E-2</v>
      </c>
      <c r="R148" s="60">
        <v>17.451359936799999</v>
      </c>
      <c r="S148" s="61">
        <v>1.7406633487304701E-2</v>
      </c>
      <c r="T148" s="60">
        <v>7.6428698674999902</v>
      </c>
      <c r="U148" s="63">
        <v>1.12380708909668E-2</v>
      </c>
      <c r="V148" s="60">
        <v>32.4918487881</v>
      </c>
      <c r="W148" s="61">
        <v>2.8670623806708002E-2</v>
      </c>
      <c r="X148" s="60">
        <v>67.527301186400194</v>
      </c>
      <c r="Y148" s="62">
        <v>4.4016303225879599E-2</v>
      </c>
      <c r="Z148" s="60">
        <v>43.185194645599999</v>
      </c>
      <c r="AA148" s="61">
        <v>3.02966980342632E-2</v>
      </c>
    </row>
    <row r="149" spans="1:27" x14ac:dyDescent="0.35">
      <c r="A149" s="59" t="s">
        <v>105</v>
      </c>
      <c r="B149" s="64">
        <v>305.45904506260001</v>
      </c>
      <c r="C149" s="65">
        <v>2.29495901621566E-2</v>
      </c>
      <c r="D149" s="64">
        <v>14.8966921684</v>
      </c>
      <c r="E149" s="65">
        <v>3.09482696933461E-2</v>
      </c>
      <c r="F149" s="64">
        <v>38.661147013700003</v>
      </c>
      <c r="G149" s="65">
        <v>3.1603160646990598E-2</v>
      </c>
      <c r="H149" s="64">
        <v>22.0179702143</v>
      </c>
      <c r="I149" s="65">
        <v>2.3734164480821801E-2</v>
      </c>
      <c r="J149" s="64">
        <v>26.103616667899999</v>
      </c>
      <c r="K149" s="65">
        <v>2.70012050772938E-2</v>
      </c>
      <c r="L149" s="64">
        <v>8.8375176766000099</v>
      </c>
      <c r="M149" s="65">
        <v>2.21195008924003E-2</v>
      </c>
      <c r="N149" s="64">
        <v>51.309105362300201</v>
      </c>
      <c r="O149" s="65">
        <v>2.5175484619979802E-2</v>
      </c>
      <c r="P149" s="64">
        <v>24.6364750513</v>
      </c>
      <c r="Q149" s="65">
        <v>1.64484899895465E-2</v>
      </c>
      <c r="R149" s="64">
        <v>18.897184489000001</v>
      </c>
      <c r="S149" s="65">
        <v>1.8848752506007801E-2</v>
      </c>
      <c r="T149" s="64">
        <v>18.610550151600101</v>
      </c>
      <c r="U149" s="65">
        <v>2.7364940859837799E-2</v>
      </c>
      <c r="V149" s="64">
        <v>16.7235204011</v>
      </c>
      <c r="W149" s="65">
        <v>1.47567399217784E-2</v>
      </c>
      <c r="X149" s="64">
        <v>34.241031703600001</v>
      </c>
      <c r="Y149" s="65">
        <v>2.2319322818370801E-2</v>
      </c>
      <c r="Z149" s="64">
        <v>30.524234162799999</v>
      </c>
      <c r="AA149" s="65">
        <v>2.1414364639241401E-2</v>
      </c>
    </row>
    <row r="150" spans="1:27" x14ac:dyDescent="0.35">
      <c r="A150" s="59" t="s">
        <v>106</v>
      </c>
      <c r="B150" s="60">
        <v>408.19006307239999</v>
      </c>
      <c r="C150" s="61">
        <v>3.06679235962929E-2</v>
      </c>
      <c r="D150" s="60">
        <v>5.2606376871</v>
      </c>
      <c r="E150" s="63">
        <v>1.0929113125175E-2</v>
      </c>
      <c r="F150" s="60">
        <v>43.604415858499998</v>
      </c>
      <c r="G150" s="61">
        <v>3.5643985389415302E-2</v>
      </c>
      <c r="H150" s="60">
        <v>31.979815932499999</v>
      </c>
      <c r="I150" s="61">
        <v>3.4472487882439E-2</v>
      </c>
      <c r="J150" s="60">
        <v>25.1983881801</v>
      </c>
      <c r="K150" s="61">
        <v>2.6064849768684201E-2</v>
      </c>
      <c r="L150" s="60">
        <v>6.1513448567000104</v>
      </c>
      <c r="M150" s="61">
        <v>1.53962552637954E-2</v>
      </c>
      <c r="N150" s="60">
        <v>71.033866455600105</v>
      </c>
      <c r="O150" s="61">
        <v>3.4853697015825198E-2</v>
      </c>
      <c r="P150" s="60">
        <v>60.979468995200001</v>
      </c>
      <c r="Q150" s="62">
        <v>4.0712812334022602E-2</v>
      </c>
      <c r="R150" s="60">
        <v>25.2203482667</v>
      </c>
      <c r="S150" s="61">
        <v>2.51557105171442E-2</v>
      </c>
      <c r="T150" s="60">
        <v>18.511901365699899</v>
      </c>
      <c r="U150" s="61">
        <v>2.72198877490991E-2</v>
      </c>
      <c r="V150" s="60">
        <v>48.7663604062</v>
      </c>
      <c r="W150" s="62">
        <v>4.3031160915059097E-2</v>
      </c>
      <c r="X150" s="60">
        <v>38.581391933500001</v>
      </c>
      <c r="Y150" s="61">
        <v>2.5148498701788199E-2</v>
      </c>
      <c r="Z150" s="60">
        <v>32.902123134599996</v>
      </c>
      <c r="AA150" s="61">
        <v>2.3082579515400801E-2</v>
      </c>
    </row>
    <row r="151" spans="1:27" x14ac:dyDescent="0.35">
      <c r="A151" s="59" t="s">
        <v>107</v>
      </c>
      <c r="B151" s="64">
        <v>206.36612597569999</v>
      </c>
      <c r="C151" s="65">
        <v>1.55045924848082E-2</v>
      </c>
      <c r="D151" s="64">
        <v>5.7695474010999899</v>
      </c>
      <c r="E151" s="65">
        <v>1.1986386437960799E-2</v>
      </c>
      <c r="F151" s="64">
        <v>14.5005368761</v>
      </c>
      <c r="G151" s="65">
        <v>1.1853316100544299E-2</v>
      </c>
      <c r="H151" s="64">
        <v>15.0794427304</v>
      </c>
      <c r="I151" s="65">
        <v>1.62548123446003E-2</v>
      </c>
      <c r="J151" s="64">
        <v>13.005338457700001</v>
      </c>
      <c r="K151" s="65">
        <v>1.34525347680193E-2</v>
      </c>
      <c r="L151" s="64">
        <v>4.4956658760999897</v>
      </c>
      <c r="M151" s="65">
        <v>1.12522417490185E-2</v>
      </c>
      <c r="N151" s="64">
        <v>26.194988867799999</v>
      </c>
      <c r="O151" s="65">
        <v>1.2852914403890499E-2</v>
      </c>
      <c r="P151" s="64">
        <v>33.868733154499999</v>
      </c>
      <c r="Q151" s="62">
        <v>2.2612387408929201E-2</v>
      </c>
      <c r="R151" s="64">
        <v>9.6020733424000007</v>
      </c>
      <c r="S151" s="65">
        <v>9.5774639910397603E-3</v>
      </c>
      <c r="T151" s="64">
        <v>3.3291714177</v>
      </c>
      <c r="U151" s="63">
        <v>4.8952114910902102E-3</v>
      </c>
      <c r="V151" s="64">
        <v>19.468792338299998</v>
      </c>
      <c r="W151" s="65">
        <v>1.71791523696475E-2</v>
      </c>
      <c r="X151" s="64">
        <v>19.998679521</v>
      </c>
      <c r="Y151" s="65">
        <v>1.3035734087516199E-2</v>
      </c>
      <c r="Z151" s="64">
        <v>41.053155992599997</v>
      </c>
      <c r="AA151" s="62">
        <v>2.8800960159340899E-2</v>
      </c>
    </row>
    <row r="152" spans="1:27" x14ac:dyDescent="0.35">
      <c r="A152" s="59" t="s">
        <v>108</v>
      </c>
      <c r="B152" s="60">
        <v>373.19292342379998</v>
      </c>
      <c r="C152" s="61">
        <v>2.8038536695608698E-2</v>
      </c>
      <c r="D152" s="60">
        <v>5.4237848662999903</v>
      </c>
      <c r="E152" s="63">
        <v>1.1268055679972499E-2</v>
      </c>
      <c r="F152" s="60">
        <v>30.629150770300001</v>
      </c>
      <c r="G152" s="61">
        <v>2.5037487168491801E-2</v>
      </c>
      <c r="H152" s="60">
        <v>37.1195652344</v>
      </c>
      <c r="I152" s="62">
        <v>4.0012855778942702E-2</v>
      </c>
      <c r="J152" s="60">
        <v>23.306517697899999</v>
      </c>
      <c r="K152" s="61">
        <v>2.4107926192941598E-2</v>
      </c>
      <c r="L152" s="60">
        <v>17.251864492100001</v>
      </c>
      <c r="M152" s="61">
        <v>4.31798437064497E-2</v>
      </c>
      <c r="N152" s="60">
        <v>49.224563757900199</v>
      </c>
      <c r="O152" s="61">
        <v>2.4152676977345602E-2</v>
      </c>
      <c r="P152" s="60">
        <v>30.275596644099998</v>
      </c>
      <c r="Q152" s="61">
        <v>2.0213437486128898E-2</v>
      </c>
      <c r="R152" s="60">
        <v>39.540143653199998</v>
      </c>
      <c r="S152" s="62">
        <v>3.9438805405375997E-2</v>
      </c>
      <c r="T152" s="60">
        <v>12.1988167182</v>
      </c>
      <c r="U152" s="61">
        <v>1.7937132182244801E-2</v>
      </c>
      <c r="V152" s="60">
        <v>31.552907147999999</v>
      </c>
      <c r="W152" s="61">
        <v>2.7842107008069501E-2</v>
      </c>
      <c r="X152" s="60">
        <v>63.363725073399998</v>
      </c>
      <c r="Y152" s="62">
        <v>4.13023604875499E-2</v>
      </c>
      <c r="Z152" s="60">
        <v>33.306287368</v>
      </c>
      <c r="AA152" s="61">
        <v>2.3366122100679301E-2</v>
      </c>
    </row>
    <row r="153" spans="1:27" x14ac:dyDescent="0.35">
      <c r="A153" s="59" t="s">
        <v>109</v>
      </c>
      <c r="B153" s="64">
        <v>195.50704905649999</v>
      </c>
      <c r="C153" s="65">
        <v>1.46887339634673E-2</v>
      </c>
      <c r="D153" s="64">
        <v>6.10462467570001</v>
      </c>
      <c r="E153" s="65">
        <v>1.26825182869112E-2</v>
      </c>
      <c r="F153" s="64">
        <v>10.620870806399999</v>
      </c>
      <c r="G153" s="65">
        <v>8.6819226079001104E-3</v>
      </c>
      <c r="H153" s="64">
        <v>19.060824344</v>
      </c>
      <c r="I153" s="65">
        <v>2.05465233950917E-2</v>
      </c>
      <c r="J153" s="64">
        <v>17.476398426999999</v>
      </c>
      <c r="K153" s="65">
        <v>1.8077334797833002E-2</v>
      </c>
      <c r="L153" s="64">
        <v>8.5886769410999992</v>
      </c>
      <c r="M153" s="65">
        <v>2.1496675222072999E-2</v>
      </c>
      <c r="N153" s="64">
        <v>30.4443119186</v>
      </c>
      <c r="O153" s="65">
        <v>1.4937900418660201E-2</v>
      </c>
      <c r="P153" s="64">
        <v>18.681850269800002</v>
      </c>
      <c r="Q153" s="65">
        <v>1.24728974623663E-2</v>
      </c>
      <c r="R153" s="64">
        <v>6.0026438099000003</v>
      </c>
      <c r="S153" s="63">
        <v>5.9872595105574904E-3</v>
      </c>
      <c r="T153" s="64">
        <v>5.7003276543999997</v>
      </c>
      <c r="U153" s="65">
        <v>8.3817580820383999E-3</v>
      </c>
      <c r="V153" s="64">
        <v>16.950849202800001</v>
      </c>
      <c r="W153" s="65">
        <v>1.4957333572096001E-2</v>
      </c>
      <c r="X153" s="64">
        <v>37.435188427200004</v>
      </c>
      <c r="Y153" s="62">
        <v>2.4401369167429899E-2</v>
      </c>
      <c r="Z153" s="64">
        <v>18.440482579600001</v>
      </c>
      <c r="AA153" s="65">
        <v>1.2936973814871E-2</v>
      </c>
    </row>
    <row r="154" spans="1:27" x14ac:dyDescent="0.35">
      <c r="A154" s="59" t="s">
        <v>110</v>
      </c>
      <c r="B154" s="60">
        <v>184.33193142990001</v>
      </c>
      <c r="C154" s="61">
        <v>1.38491308360111E-2</v>
      </c>
      <c r="D154" s="60">
        <v>4.9435770545000004</v>
      </c>
      <c r="E154" s="61">
        <v>1.02704113237332E-2</v>
      </c>
      <c r="F154" s="60">
        <v>14.503133464099999</v>
      </c>
      <c r="G154" s="61">
        <v>1.1855438654944201E-2</v>
      </c>
      <c r="H154" s="60">
        <v>17.7741379755</v>
      </c>
      <c r="I154" s="61">
        <v>1.9159546048498E-2</v>
      </c>
      <c r="J154" s="60">
        <v>15.1224628914</v>
      </c>
      <c r="K154" s="61">
        <v>1.5642457786571001E-2</v>
      </c>
      <c r="L154" s="60">
        <v>5.0007687948999902</v>
      </c>
      <c r="M154" s="61">
        <v>1.25164682967892E-2</v>
      </c>
      <c r="N154" s="60">
        <v>23.799274560200001</v>
      </c>
      <c r="O154" s="61">
        <v>1.16774257985256E-2</v>
      </c>
      <c r="P154" s="60">
        <v>13.660452705100001</v>
      </c>
      <c r="Q154" s="61">
        <v>9.1203720948161392E-3</v>
      </c>
      <c r="R154" s="60">
        <v>9.2114297043000004</v>
      </c>
      <c r="S154" s="61">
        <v>9.1878215415585E-3</v>
      </c>
      <c r="T154" s="60">
        <v>10.478748119400001</v>
      </c>
      <c r="U154" s="61">
        <v>1.540794443134E-2</v>
      </c>
      <c r="V154" s="60">
        <v>23.027977967000002</v>
      </c>
      <c r="W154" s="61">
        <v>2.0319757660660499E-2</v>
      </c>
      <c r="X154" s="60">
        <v>28.0010116194</v>
      </c>
      <c r="Y154" s="61">
        <v>1.82518921446118E-2</v>
      </c>
      <c r="Z154" s="60">
        <v>18.808956574100002</v>
      </c>
      <c r="AA154" s="61">
        <v>1.3195477809965999E-2</v>
      </c>
    </row>
    <row r="155" spans="1:27" x14ac:dyDescent="0.35">
      <c r="A155" s="59" t="s">
        <v>111</v>
      </c>
      <c r="B155" s="64">
        <v>197.18917607750001</v>
      </c>
      <c r="C155" s="65">
        <v>1.48151146562529E-2</v>
      </c>
      <c r="D155" s="64">
        <v>3.5949605746000102</v>
      </c>
      <c r="E155" s="65">
        <v>7.4686251244203E-3</v>
      </c>
      <c r="F155" s="64">
        <v>13.838243175000001</v>
      </c>
      <c r="G155" s="65">
        <v>1.13119308637344E-2</v>
      </c>
      <c r="H155" s="64">
        <v>11.101269159299999</v>
      </c>
      <c r="I155" s="65">
        <v>1.1966559388002901E-2</v>
      </c>
      <c r="J155" s="64">
        <v>26.461945690699999</v>
      </c>
      <c r="K155" s="62">
        <v>2.7371855457004001E-2</v>
      </c>
      <c r="L155" s="64">
        <v>9.1208956648000008</v>
      </c>
      <c r="M155" s="65">
        <v>2.28287701569443E-2</v>
      </c>
      <c r="N155" s="64">
        <v>24.824711131800001</v>
      </c>
      <c r="O155" s="65">
        <v>1.21805696840951E-2</v>
      </c>
      <c r="P155" s="64">
        <v>25.7134425978</v>
      </c>
      <c r="Q155" s="65">
        <v>1.7167525073534199E-2</v>
      </c>
      <c r="R155" s="64">
        <v>16.751822510499998</v>
      </c>
      <c r="S155" s="65">
        <v>1.6708888919869599E-2</v>
      </c>
      <c r="T155" s="64">
        <v>6.0803162859999897</v>
      </c>
      <c r="U155" s="65">
        <v>8.9404931192318404E-3</v>
      </c>
      <c r="V155" s="64">
        <v>14.277976735199999</v>
      </c>
      <c r="W155" s="65">
        <v>1.2598806007178401E-2</v>
      </c>
      <c r="X155" s="64">
        <v>19.3404698312</v>
      </c>
      <c r="Y155" s="65">
        <v>1.26066934360547E-2</v>
      </c>
      <c r="Z155" s="64">
        <v>26.083122720599999</v>
      </c>
      <c r="AA155" s="65">
        <v>1.8298690079822599E-2</v>
      </c>
    </row>
    <row r="156" spans="1:27" x14ac:dyDescent="0.35">
      <c r="A156" s="59" t="s">
        <v>112</v>
      </c>
      <c r="B156" s="60">
        <v>154.52768816540001</v>
      </c>
      <c r="C156" s="61">
        <v>1.16098939266136E-2</v>
      </c>
      <c r="D156" s="60">
        <v>5.2595837717000098</v>
      </c>
      <c r="E156" s="61">
        <v>1.0926923588218399E-2</v>
      </c>
      <c r="F156" s="60">
        <v>13.682012972100001</v>
      </c>
      <c r="G156" s="61">
        <v>1.1184222076449601E-2</v>
      </c>
      <c r="H156" s="60">
        <v>7.6471453617000096</v>
      </c>
      <c r="I156" s="61">
        <v>8.2432033496649595E-3</v>
      </c>
      <c r="J156" s="60">
        <v>9.8392397754999994</v>
      </c>
      <c r="K156" s="61">
        <v>1.0177567896545199E-2</v>
      </c>
      <c r="L156" s="60">
        <v>1.3535723415000001</v>
      </c>
      <c r="M156" s="61">
        <v>3.3878681448087701E-3</v>
      </c>
      <c r="N156" s="60">
        <v>41.5794356476</v>
      </c>
      <c r="O156" s="62">
        <v>2.0401494730070399E-2</v>
      </c>
      <c r="P156" s="60">
        <v>23.506473252100001</v>
      </c>
      <c r="Q156" s="61">
        <v>1.5694046699927799E-2</v>
      </c>
      <c r="R156" s="60">
        <v>8.2524810025999997</v>
      </c>
      <c r="S156" s="61">
        <v>8.2313305492192797E-3</v>
      </c>
      <c r="T156" s="60">
        <v>1.9656129217</v>
      </c>
      <c r="U156" s="63">
        <v>2.8902359638749999E-3</v>
      </c>
      <c r="V156" s="60">
        <v>10.108003366</v>
      </c>
      <c r="W156" s="61">
        <v>8.9192450646164208E-3</v>
      </c>
      <c r="X156" s="60">
        <v>7.2613683975999903</v>
      </c>
      <c r="Y156" s="63">
        <v>4.7331758800979997E-3</v>
      </c>
      <c r="Z156" s="60">
        <v>24.072759355300001</v>
      </c>
      <c r="AA156" s="61">
        <v>1.6888313854417698E-2</v>
      </c>
    </row>
    <row r="157" spans="1:27" x14ac:dyDescent="0.35">
      <c r="A157" s="59" t="s">
        <v>113</v>
      </c>
      <c r="B157" s="64">
        <v>122.5145692652</v>
      </c>
      <c r="C157" s="65">
        <v>9.2047009213731702E-3</v>
      </c>
      <c r="D157" s="64">
        <v>2.2286392978000098</v>
      </c>
      <c r="E157" s="65">
        <v>4.6300567439940604E-3</v>
      </c>
      <c r="F157" s="64">
        <v>22.751321818000001</v>
      </c>
      <c r="G157" s="62">
        <v>1.8597836171049102E-2</v>
      </c>
      <c r="H157" s="64">
        <v>4.4953947668999996</v>
      </c>
      <c r="I157" s="65">
        <v>4.8457890425583003E-3</v>
      </c>
      <c r="J157" s="64">
        <v>10.6768630569</v>
      </c>
      <c r="K157" s="65">
        <v>1.1043993353459401E-2</v>
      </c>
      <c r="L157" s="64">
        <v>2.5797018322000098</v>
      </c>
      <c r="M157" s="65">
        <v>6.4567584549859204E-3</v>
      </c>
      <c r="N157" s="64">
        <v>14.5085496018</v>
      </c>
      <c r="O157" s="65">
        <v>7.1188099028268899E-3</v>
      </c>
      <c r="P157" s="64">
        <v>12.4459175852</v>
      </c>
      <c r="Q157" s="65">
        <v>8.3094903140407007E-3</v>
      </c>
      <c r="R157" s="64">
        <v>9.5332705149999999</v>
      </c>
      <c r="S157" s="65">
        <v>9.5088374998219295E-3</v>
      </c>
      <c r="T157" s="64">
        <v>5.7082662824000003</v>
      </c>
      <c r="U157" s="65">
        <v>8.3934310354953703E-3</v>
      </c>
      <c r="V157" s="64">
        <v>5.2651464296999997</v>
      </c>
      <c r="W157" s="65">
        <v>4.6459354639261704E-3</v>
      </c>
      <c r="X157" s="64">
        <v>16.2096765368</v>
      </c>
      <c r="Y157" s="65">
        <v>1.0565949254624001E-2</v>
      </c>
      <c r="Z157" s="64">
        <v>16.1118215425</v>
      </c>
      <c r="AA157" s="65">
        <v>1.13032949384841E-2</v>
      </c>
    </row>
    <row r="158" spans="1:27" x14ac:dyDescent="0.35">
      <c r="A158" s="59" t="s">
        <v>114</v>
      </c>
      <c r="B158" s="60">
        <v>2052.5929625341</v>
      </c>
      <c r="C158" s="61">
        <v>0.15421434729566</v>
      </c>
      <c r="D158" s="60">
        <v>52.844208454700102</v>
      </c>
      <c r="E158" s="63">
        <v>0.10978523262074701</v>
      </c>
      <c r="F158" s="60">
        <v>188.9890512092</v>
      </c>
      <c r="G158" s="61">
        <v>0.15448717400366299</v>
      </c>
      <c r="H158" s="60">
        <v>169.7191498446</v>
      </c>
      <c r="I158" s="62">
        <v>0.182947936560511</v>
      </c>
      <c r="J158" s="60">
        <v>166.5019155526</v>
      </c>
      <c r="K158" s="61">
        <v>0.17222718310625901</v>
      </c>
      <c r="L158" s="60">
        <v>107.2118584655</v>
      </c>
      <c r="M158" s="62">
        <v>0.26834150558846498</v>
      </c>
      <c r="N158" s="60">
        <v>257.71938416339998</v>
      </c>
      <c r="O158" s="63">
        <v>0.12645339158541699</v>
      </c>
      <c r="P158" s="60">
        <v>213.478302445</v>
      </c>
      <c r="Q158" s="61">
        <v>0.142528333028173</v>
      </c>
      <c r="R158" s="60">
        <v>106.6677955687</v>
      </c>
      <c r="S158" s="63">
        <v>0.10639441448043201</v>
      </c>
      <c r="T158" s="60">
        <v>83.641225497899896</v>
      </c>
      <c r="U158" s="63">
        <v>0.12298600366725999</v>
      </c>
      <c r="V158" s="60">
        <v>193.52802078330001</v>
      </c>
      <c r="W158" s="61">
        <v>0.17076803219541301</v>
      </c>
      <c r="X158" s="60">
        <v>267.26592641159999</v>
      </c>
      <c r="Y158" s="61">
        <v>0.17421187952418701</v>
      </c>
      <c r="Z158" s="60">
        <v>245.02612413759999</v>
      </c>
      <c r="AA158" s="61">
        <v>0.17189878509113399</v>
      </c>
    </row>
    <row r="159" spans="1:27" x14ac:dyDescent="0.35">
      <c r="A159" s="66" t="s">
        <v>1</v>
      </c>
    </row>
    <row r="160" spans="1:27" x14ac:dyDescent="0.35">
      <c r="A160" s="66" t="s">
        <v>1</v>
      </c>
    </row>
    <row r="161" spans="1:27" x14ac:dyDescent="0.35">
      <c r="A161" s="54" t="s">
        <v>492</v>
      </c>
    </row>
    <row r="162" spans="1:27" x14ac:dyDescent="0.35">
      <c r="A162" s="55" t="s">
        <v>1</v>
      </c>
    </row>
    <row r="163" spans="1:27" x14ac:dyDescent="0.35">
      <c r="A163" s="117" t="s">
        <v>1</v>
      </c>
      <c r="B163" s="116" t="s">
        <v>489</v>
      </c>
      <c r="C163" s="116" t="s">
        <v>1</v>
      </c>
      <c r="D163" s="116" t="s">
        <v>2</v>
      </c>
      <c r="E163" s="116" t="s">
        <v>1</v>
      </c>
      <c r="F163" s="116" t="s">
        <v>3</v>
      </c>
      <c r="G163" s="116" t="s">
        <v>1</v>
      </c>
      <c r="H163" s="116" t="s">
        <v>4</v>
      </c>
      <c r="I163" s="116" t="s">
        <v>1</v>
      </c>
      <c r="J163" s="116" t="s">
        <v>5</v>
      </c>
      <c r="K163" s="116" t="s">
        <v>1</v>
      </c>
      <c r="L163" s="116" t="s">
        <v>6</v>
      </c>
      <c r="M163" s="116" t="s">
        <v>1</v>
      </c>
      <c r="N163" s="116" t="s">
        <v>7</v>
      </c>
      <c r="O163" s="116" t="s">
        <v>1</v>
      </c>
      <c r="P163" s="116" t="s">
        <v>8</v>
      </c>
      <c r="Q163" s="116" t="s">
        <v>1</v>
      </c>
      <c r="R163" s="116" t="s">
        <v>9</v>
      </c>
      <c r="S163" s="116" t="s">
        <v>1</v>
      </c>
      <c r="T163" s="116" t="s">
        <v>10</v>
      </c>
      <c r="U163" s="116" t="s">
        <v>1</v>
      </c>
      <c r="V163" s="116" t="s">
        <v>11</v>
      </c>
      <c r="W163" s="116" t="s">
        <v>1</v>
      </c>
      <c r="X163" s="116" t="s">
        <v>12</v>
      </c>
      <c r="Y163" s="116" t="s">
        <v>1</v>
      </c>
      <c r="Z163" s="116" t="s">
        <v>13</v>
      </c>
      <c r="AA163" s="116" t="s">
        <v>1</v>
      </c>
    </row>
    <row r="164" spans="1:27" x14ac:dyDescent="0.35">
      <c r="A164" s="118" t="s">
        <v>1</v>
      </c>
      <c r="B164" s="56" t="s">
        <v>14</v>
      </c>
      <c r="C164" s="56" t="s">
        <v>15</v>
      </c>
      <c r="D164" s="56" t="s">
        <v>14</v>
      </c>
      <c r="E164" s="56" t="s">
        <v>15</v>
      </c>
      <c r="F164" s="56" t="s">
        <v>14</v>
      </c>
      <c r="G164" s="56" t="s">
        <v>15</v>
      </c>
      <c r="H164" s="56" t="s">
        <v>14</v>
      </c>
      <c r="I164" s="56" t="s">
        <v>15</v>
      </c>
      <c r="J164" s="56" t="s">
        <v>14</v>
      </c>
      <c r="K164" s="56" t="s">
        <v>15</v>
      </c>
      <c r="L164" s="56" t="s">
        <v>14</v>
      </c>
      <c r="M164" s="56" t="s">
        <v>15</v>
      </c>
      <c r="N164" s="56" t="s">
        <v>14</v>
      </c>
      <c r="O164" s="56" t="s">
        <v>15</v>
      </c>
      <c r="P164" s="56" t="s">
        <v>14</v>
      </c>
      <c r="Q164" s="56" t="s">
        <v>15</v>
      </c>
      <c r="R164" s="56" t="s">
        <v>14</v>
      </c>
      <c r="S164" s="56" t="s">
        <v>15</v>
      </c>
      <c r="T164" s="56" t="s">
        <v>14</v>
      </c>
      <c r="U164" s="56" t="s">
        <v>15</v>
      </c>
      <c r="V164" s="56" t="s">
        <v>14</v>
      </c>
      <c r="W164" s="56" t="s">
        <v>15</v>
      </c>
      <c r="X164" s="56" t="s">
        <v>14</v>
      </c>
      <c r="Y164" s="56" t="s">
        <v>15</v>
      </c>
      <c r="Z164" s="56" t="s">
        <v>14</v>
      </c>
      <c r="AA164" s="56" t="s">
        <v>15</v>
      </c>
    </row>
    <row r="165" spans="1:27" x14ac:dyDescent="0.35">
      <c r="A165" s="57" t="s">
        <v>16</v>
      </c>
      <c r="B165" s="58">
        <v>13310.000000187199</v>
      </c>
      <c r="C165" s="58">
        <v>13310.000000187199</v>
      </c>
      <c r="D165" s="58">
        <v>481.3416813284</v>
      </c>
      <c r="E165" s="58">
        <v>481.3416813284</v>
      </c>
      <c r="F165" s="58">
        <v>1223.3316612077999</v>
      </c>
      <c r="G165" s="58">
        <v>1223.3316612077999</v>
      </c>
      <c r="H165" s="58">
        <v>927.69097610710003</v>
      </c>
      <c r="I165" s="58">
        <v>927.69097610710003</v>
      </c>
      <c r="J165" s="58">
        <v>966.75746853429996</v>
      </c>
      <c r="K165" s="58">
        <v>966.75746853429996</v>
      </c>
      <c r="L165" s="58">
        <v>399.53513054339999</v>
      </c>
      <c r="M165" s="58">
        <v>399.53513054339999</v>
      </c>
      <c r="N165" s="58">
        <v>2038.0582990477999</v>
      </c>
      <c r="O165" s="58">
        <v>2038.0582990477999</v>
      </c>
      <c r="P165" s="58">
        <v>1497.7955463971</v>
      </c>
      <c r="Q165" s="58">
        <v>1497.7955463971</v>
      </c>
      <c r="R165" s="58">
        <v>1002.5695060178</v>
      </c>
      <c r="S165" s="58">
        <v>1002.5695060178</v>
      </c>
      <c r="T165" s="58">
        <v>680.08735143709998</v>
      </c>
      <c r="U165" s="58">
        <v>680.08735143709998</v>
      </c>
      <c r="V165" s="58">
        <v>1133.2801479017</v>
      </c>
      <c r="W165" s="58">
        <v>1133.2801479017</v>
      </c>
      <c r="X165" s="58">
        <v>1534.1429478952</v>
      </c>
      <c r="Y165" s="58">
        <v>1534.1429478952</v>
      </c>
      <c r="Z165" s="58">
        <v>1425.4092837695</v>
      </c>
      <c r="AA165" s="58">
        <v>1425.4092837695</v>
      </c>
    </row>
    <row r="166" spans="1:27" x14ac:dyDescent="0.35">
      <c r="A166" s="59" t="s">
        <v>115</v>
      </c>
      <c r="B166" s="60">
        <v>4207.4500599248004</v>
      </c>
      <c r="C166" s="61">
        <v>0.31611195040312701</v>
      </c>
      <c r="D166" s="60">
        <v>152.9998155026</v>
      </c>
      <c r="E166" s="61">
        <v>0.317861139887893</v>
      </c>
      <c r="F166" s="60">
        <v>356.1921886614</v>
      </c>
      <c r="G166" s="61">
        <v>0.29116567481767802</v>
      </c>
      <c r="H166" s="60">
        <v>321.48949778849999</v>
      </c>
      <c r="I166" s="62">
        <v>0.34654804893928898</v>
      </c>
      <c r="J166" s="60">
        <v>308.72054267879997</v>
      </c>
      <c r="K166" s="61">
        <v>0.31933608244770101</v>
      </c>
      <c r="L166" s="60">
        <v>128.58048314940001</v>
      </c>
      <c r="M166" s="61">
        <v>0.32182522466677799</v>
      </c>
      <c r="N166" s="60">
        <v>694.56158340540196</v>
      </c>
      <c r="O166" s="62">
        <v>0.34079573863510498</v>
      </c>
      <c r="P166" s="60">
        <v>476.23301947030001</v>
      </c>
      <c r="Q166" s="61">
        <v>0.31795595908658097</v>
      </c>
      <c r="R166" s="60">
        <v>254.5260039817</v>
      </c>
      <c r="S166" s="63">
        <v>0.253873674048472</v>
      </c>
      <c r="T166" s="60">
        <v>182.81105568110101</v>
      </c>
      <c r="U166" s="63">
        <v>0.26880525758169099</v>
      </c>
      <c r="V166" s="60">
        <v>429.80714145690001</v>
      </c>
      <c r="W166" s="62">
        <v>0.37925939341009401</v>
      </c>
      <c r="X166" s="60">
        <v>450.99223448359999</v>
      </c>
      <c r="Y166" s="61">
        <v>0.29397015128371701</v>
      </c>
      <c r="Z166" s="60">
        <v>450.53649366510001</v>
      </c>
      <c r="AA166" s="61">
        <v>0.316075178403255</v>
      </c>
    </row>
    <row r="167" spans="1:27" x14ac:dyDescent="0.35">
      <c r="A167" s="59" t="s">
        <v>116</v>
      </c>
      <c r="B167" s="64">
        <v>1027.4141076476001</v>
      </c>
      <c r="C167" s="65">
        <v>7.7191142571987198E-2</v>
      </c>
      <c r="D167" s="64">
        <v>66.342100100600007</v>
      </c>
      <c r="E167" s="62">
        <v>0.13782745744667299</v>
      </c>
      <c r="F167" s="64">
        <v>88.542759460700196</v>
      </c>
      <c r="G167" s="65">
        <v>7.2378376419426099E-2</v>
      </c>
      <c r="H167" s="64">
        <v>44.316631772199997</v>
      </c>
      <c r="I167" s="63">
        <v>4.7770898837635897E-2</v>
      </c>
      <c r="J167" s="64">
        <v>74.950030960800007</v>
      </c>
      <c r="K167" s="65">
        <v>7.7527232424107001E-2</v>
      </c>
      <c r="L167" s="64">
        <v>15.829157611099999</v>
      </c>
      <c r="M167" s="63">
        <v>3.9618938113329498E-2</v>
      </c>
      <c r="N167" s="64">
        <v>119.3860657913</v>
      </c>
      <c r="O167" s="63">
        <v>5.8578336962724901E-2</v>
      </c>
      <c r="P167" s="64">
        <v>113.09866175880001</v>
      </c>
      <c r="Q167" s="65">
        <v>7.5510080151363304E-2</v>
      </c>
      <c r="R167" s="64">
        <v>96.8865341951999</v>
      </c>
      <c r="S167" s="62">
        <v>9.6638221702984695E-2</v>
      </c>
      <c r="T167" s="64">
        <v>54.820222402500001</v>
      </c>
      <c r="U167" s="65">
        <v>8.0607619428090804E-2</v>
      </c>
      <c r="V167" s="64">
        <v>87.560772547100001</v>
      </c>
      <c r="W167" s="65">
        <v>7.7263131017710998E-2</v>
      </c>
      <c r="X167" s="64">
        <v>105.5487763368</v>
      </c>
      <c r="Y167" s="65">
        <v>6.8799831516098198E-2</v>
      </c>
      <c r="Z167" s="64">
        <v>160.13239471049999</v>
      </c>
      <c r="AA167" s="62">
        <v>0.11234134401526399</v>
      </c>
    </row>
    <row r="168" spans="1:27" x14ac:dyDescent="0.35">
      <c r="A168" s="59" t="s">
        <v>117</v>
      </c>
      <c r="B168" s="60">
        <v>4025.3308484017002</v>
      </c>
      <c r="C168" s="61">
        <v>0.30242906448873702</v>
      </c>
      <c r="D168" s="60">
        <v>107.51151600990001</v>
      </c>
      <c r="E168" s="63">
        <v>0.22335800156178301</v>
      </c>
      <c r="F168" s="60">
        <v>358.81990183699997</v>
      </c>
      <c r="G168" s="61">
        <v>0.29331367217516102</v>
      </c>
      <c r="H168" s="60">
        <v>278.38662446709998</v>
      </c>
      <c r="I168" s="61">
        <v>0.30008551515214998</v>
      </c>
      <c r="J168" s="60">
        <v>321.46919393859997</v>
      </c>
      <c r="K168" s="62">
        <v>0.332523103675609</v>
      </c>
      <c r="L168" s="60">
        <v>129.9148370863</v>
      </c>
      <c r="M168" s="61">
        <v>0.32516499089730899</v>
      </c>
      <c r="N168" s="60">
        <v>580.03175198279996</v>
      </c>
      <c r="O168" s="61">
        <v>0.28460017667492399</v>
      </c>
      <c r="P168" s="60">
        <v>414.46876332020003</v>
      </c>
      <c r="Q168" s="63">
        <v>0.27671918528346001</v>
      </c>
      <c r="R168" s="60">
        <v>346.99555898059901</v>
      </c>
      <c r="S168" s="62">
        <v>0.34610623692203102</v>
      </c>
      <c r="T168" s="60">
        <v>202.44065500459999</v>
      </c>
      <c r="U168" s="61">
        <v>0.297668607682264</v>
      </c>
      <c r="V168" s="60">
        <v>334.75645581250001</v>
      </c>
      <c r="W168" s="61">
        <v>0.29538720538986801</v>
      </c>
      <c r="X168" s="60">
        <v>531.0615637702</v>
      </c>
      <c r="Y168" s="62">
        <v>0.34616172143462998</v>
      </c>
      <c r="Z168" s="60">
        <v>419.47402619190001</v>
      </c>
      <c r="AA168" s="61">
        <v>0.29428321463053703</v>
      </c>
    </row>
    <row r="169" spans="1:27" x14ac:dyDescent="0.35">
      <c r="A169" s="59" t="s">
        <v>118</v>
      </c>
      <c r="B169" s="64">
        <v>773.69040744760105</v>
      </c>
      <c r="C169" s="65">
        <v>5.8128505442277899E-2</v>
      </c>
      <c r="D169" s="64">
        <v>33.117017135299903</v>
      </c>
      <c r="E169" s="65">
        <v>6.8801473921610401E-2</v>
      </c>
      <c r="F169" s="64">
        <v>71.559372131499998</v>
      </c>
      <c r="G169" s="65">
        <v>5.8495479517671603E-2</v>
      </c>
      <c r="H169" s="64">
        <v>92.105888254999996</v>
      </c>
      <c r="I169" s="62">
        <v>9.92850966832802E-2</v>
      </c>
      <c r="J169" s="64">
        <v>70.103055561700003</v>
      </c>
      <c r="K169" s="65">
        <v>7.25135908885019E-2</v>
      </c>
      <c r="L169" s="64">
        <v>11.0304079394</v>
      </c>
      <c r="M169" s="63">
        <v>2.7608105260725799E-2</v>
      </c>
      <c r="N169" s="64">
        <v>172.32799710579999</v>
      </c>
      <c r="O169" s="62">
        <v>8.4554989023774896E-2</v>
      </c>
      <c r="P169" s="64">
        <v>73.787685846899905</v>
      </c>
      <c r="Q169" s="65">
        <v>4.9264190980133397E-2</v>
      </c>
      <c r="R169" s="64">
        <v>24.104415404699999</v>
      </c>
      <c r="S169" s="63">
        <v>2.4042637702439799E-2</v>
      </c>
      <c r="T169" s="64">
        <v>39.274024693800001</v>
      </c>
      <c r="U169" s="65">
        <v>5.7748500410733497E-2</v>
      </c>
      <c r="V169" s="64">
        <v>30.087979836700001</v>
      </c>
      <c r="W169" s="63">
        <v>2.6549463424739898E-2</v>
      </c>
      <c r="X169" s="64">
        <v>73.538847438899694</v>
      </c>
      <c r="Y169" s="65">
        <v>4.7934807861153499E-2</v>
      </c>
      <c r="Z169" s="64">
        <v>82.653716097899803</v>
      </c>
      <c r="AA169" s="65">
        <v>5.7985953254999098E-2</v>
      </c>
    </row>
    <row r="170" spans="1:27" x14ac:dyDescent="0.35">
      <c r="A170" s="59" t="s">
        <v>119</v>
      </c>
      <c r="B170" s="60">
        <v>509.54793964829997</v>
      </c>
      <c r="C170" s="61">
        <v>3.8283090882128702E-2</v>
      </c>
      <c r="D170" s="60">
        <v>25.6713001418</v>
      </c>
      <c r="E170" s="61">
        <v>5.3332801079999402E-2</v>
      </c>
      <c r="F170" s="60">
        <v>74.326065416099993</v>
      </c>
      <c r="G170" s="62">
        <v>6.07570847489695E-2</v>
      </c>
      <c r="H170" s="60">
        <v>38.651555490500002</v>
      </c>
      <c r="I170" s="61">
        <v>4.1664257264520103E-2</v>
      </c>
      <c r="J170" s="60">
        <v>27.919636287900001</v>
      </c>
      <c r="K170" s="61">
        <v>2.88796696137542E-2</v>
      </c>
      <c r="L170" s="60">
        <v>11.874765720799999</v>
      </c>
      <c r="M170" s="61">
        <v>2.9721455794511398E-2</v>
      </c>
      <c r="N170" s="60">
        <v>76.242024451899994</v>
      </c>
      <c r="O170" s="61">
        <v>3.74091479559348E-2</v>
      </c>
      <c r="P170" s="60">
        <v>64.965457097599995</v>
      </c>
      <c r="Q170" s="61">
        <v>4.3374048783809203E-2</v>
      </c>
      <c r="R170" s="60">
        <v>17.438131112400001</v>
      </c>
      <c r="S170" s="63">
        <v>1.7393438567330999E-2</v>
      </c>
      <c r="T170" s="60">
        <v>21.646557215400001</v>
      </c>
      <c r="U170" s="61">
        <v>3.1829083675293197E-2</v>
      </c>
      <c r="V170" s="60">
        <v>59.427695459299997</v>
      </c>
      <c r="W170" s="62">
        <v>5.2438662734304503E-2</v>
      </c>
      <c r="X170" s="60">
        <v>50.037389986199997</v>
      </c>
      <c r="Y170" s="61">
        <v>3.2615858942512399E-2</v>
      </c>
      <c r="Z170" s="60">
        <v>41.3473612684</v>
      </c>
      <c r="AA170" s="61">
        <v>2.9007360720323599E-2</v>
      </c>
    </row>
    <row r="171" spans="1:27" x14ac:dyDescent="0.35">
      <c r="A171" s="59" t="s">
        <v>120</v>
      </c>
      <c r="B171" s="64">
        <v>690.68291661240005</v>
      </c>
      <c r="C171" s="65">
        <v>5.1892029797346799E-2</v>
      </c>
      <c r="D171" s="64">
        <v>18.987770637000001</v>
      </c>
      <c r="E171" s="65">
        <v>3.9447592788137198E-2</v>
      </c>
      <c r="F171" s="64">
        <v>54.521471552900003</v>
      </c>
      <c r="G171" s="65">
        <v>4.4568021315716397E-2</v>
      </c>
      <c r="H171" s="64">
        <v>36.814437890299999</v>
      </c>
      <c r="I171" s="65">
        <v>3.9683945234420197E-2</v>
      </c>
      <c r="J171" s="64">
        <v>24.183793363900001</v>
      </c>
      <c r="K171" s="63">
        <v>2.5015367505321701E-2</v>
      </c>
      <c r="L171" s="64">
        <v>26.4057812046</v>
      </c>
      <c r="M171" s="65">
        <v>6.6091262534751394E-2</v>
      </c>
      <c r="N171" s="64">
        <v>103.7428393956</v>
      </c>
      <c r="O171" s="65">
        <v>5.09027830283705E-2</v>
      </c>
      <c r="P171" s="64">
        <v>81.203358507800104</v>
      </c>
      <c r="Q171" s="65">
        <v>5.4215249005868701E-2</v>
      </c>
      <c r="R171" s="64">
        <v>104.5431058626</v>
      </c>
      <c r="S171" s="62">
        <v>0.104275170185302</v>
      </c>
      <c r="T171" s="64">
        <v>40.227738712600001</v>
      </c>
      <c r="U171" s="65">
        <v>5.9150840884769199E-2</v>
      </c>
      <c r="V171" s="64">
        <v>39.115683866300003</v>
      </c>
      <c r="W171" s="63">
        <v>3.45154584581083E-2</v>
      </c>
      <c r="X171" s="64">
        <v>91.788839019899797</v>
      </c>
      <c r="Y171" s="65">
        <v>5.9830695142086797E-2</v>
      </c>
      <c r="Z171" s="64">
        <v>69.148096598899997</v>
      </c>
      <c r="AA171" s="65">
        <v>4.85110468875561E-2</v>
      </c>
    </row>
    <row r="172" spans="1:27" x14ac:dyDescent="0.35">
      <c r="A172" s="59" t="s">
        <v>24</v>
      </c>
      <c r="B172" s="60">
        <v>1015.1999013308</v>
      </c>
      <c r="C172" s="61">
        <v>7.6273471173292404E-2</v>
      </c>
      <c r="D172" s="60">
        <v>27.508541401899901</v>
      </c>
      <c r="E172" s="61">
        <v>5.7149718108729597E-2</v>
      </c>
      <c r="F172" s="60">
        <v>111.0318915956</v>
      </c>
      <c r="G172" s="61">
        <v>9.0761888305888994E-2</v>
      </c>
      <c r="H172" s="60">
        <v>71.479839463499999</v>
      </c>
      <c r="I172" s="61">
        <v>7.70513471667615E-2</v>
      </c>
      <c r="J172" s="60">
        <v>70.874250091500002</v>
      </c>
      <c r="K172" s="61">
        <v>7.3311303401619801E-2</v>
      </c>
      <c r="L172" s="60">
        <v>35.058688727699902</v>
      </c>
      <c r="M172" s="61">
        <v>8.7748701046682295E-2</v>
      </c>
      <c r="N172" s="60">
        <v>152.42988152629999</v>
      </c>
      <c r="O172" s="61">
        <v>7.4791717978586095E-2</v>
      </c>
      <c r="P172" s="60">
        <v>146.51735661390001</v>
      </c>
      <c r="Q172" s="62">
        <v>9.7822000450156807E-2</v>
      </c>
      <c r="R172" s="60">
        <v>58.762945892200001</v>
      </c>
      <c r="S172" s="63">
        <v>5.8612341128951799E-2</v>
      </c>
      <c r="T172" s="60">
        <v>46.505845997999998</v>
      </c>
      <c r="U172" s="61">
        <v>6.8382165761101094E-2</v>
      </c>
      <c r="V172" s="60">
        <v>93.821717963500106</v>
      </c>
      <c r="W172" s="61">
        <v>8.2787753881697804E-2</v>
      </c>
      <c r="X172" s="60">
        <v>99.165442828299902</v>
      </c>
      <c r="Y172" s="61">
        <v>6.4638984890131701E-2</v>
      </c>
      <c r="Z172" s="60">
        <v>102.04349922839999</v>
      </c>
      <c r="AA172" s="61">
        <v>7.1588911613193404E-2</v>
      </c>
    </row>
    <row r="173" spans="1:27" x14ac:dyDescent="0.35">
      <c r="A173" s="59" t="s">
        <v>121</v>
      </c>
      <c r="B173" s="64">
        <v>187.99278070049999</v>
      </c>
      <c r="C173" s="65">
        <v>1.4124175860094399E-2</v>
      </c>
      <c r="D173" s="64">
        <v>12.2963750116</v>
      </c>
      <c r="E173" s="62">
        <v>2.5546042423886198E-2</v>
      </c>
      <c r="F173" s="64">
        <v>23.952805081000001</v>
      </c>
      <c r="G173" s="65">
        <v>1.9579976420581902E-2</v>
      </c>
      <c r="H173" s="64">
        <v>9.6256506957999992</v>
      </c>
      <c r="I173" s="65">
        <v>1.0375923603560801E-2</v>
      </c>
      <c r="J173" s="64">
        <v>14.480214399299999</v>
      </c>
      <c r="K173" s="65">
        <v>1.49781251974742E-2</v>
      </c>
      <c r="L173" s="64">
        <v>3.3681487508000099</v>
      </c>
      <c r="M173" s="65">
        <v>8.4301691974346393E-3</v>
      </c>
      <c r="N173" s="64">
        <v>16.726541981299999</v>
      </c>
      <c r="O173" s="63">
        <v>8.2070969162730996E-3</v>
      </c>
      <c r="P173" s="64">
        <v>31.2185249445</v>
      </c>
      <c r="Q173" s="62">
        <v>2.0842981553520601E-2</v>
      </c>
      <c r="R173" s="64">
        <v>25.543807974300002</v>
      </c>
      <c r="S173" s="62">
        <v>2.5478341223203398E-2</v>
      </c>
      <c r="T173" s="64">
        <v>17.012058429100001</v>
      </c>
      <c r="U173" s="62">
        <v>2.50145196689096E-2</v>
      </c>
      <c r="V173" s="64">
        <v>6.0879260377</v>
      </c>
      <c r="W173" s="63">
        <v>5.3719515417012904E-3</v>
      </c>
      <c r="X173" s="64">
        <v>11.726462245700001</v>
      </c>
      <c r="Y173" s="63">
        <v>7.6436568455295296E-3</v>
      </c>
      <c r="Z173" s="64">
        <v>15.954265149399999</v>
      </c>
      <c r="AA173" s="65">
        <v>1.11927607958389E-2</v>
      </c>
    </row>
    <row r="174" spans="1:27" x14ac:dyDescent="0.35">
      <c r="A174" s="59" t="s">
        <v>122</v>
      </c>
      <c r="B174" s="60">
        <v>7.0961974122000004</v>
      </c>
      <c r="C174" s="61">
        <v>5.3314781458303501E-4</v>
      </c>
      <c r="D174" s="60">
        <v>0.76249902970000105</v>
      </c>
      <c r="E174" s="61">
        <v>1.58411178436836E-3</v>
      </c>
      <c r="F174" s="60">
        <v>2.8954959355000001</v>
      </c>
      <c r="G174" s="62">
        <v>2.3668936457029699E-3</v>
      </c>
      <c r="H174" s="60">
        <v>0</v>
      </c>
      <c r="I174" s="61">
        <v>0</v>
      </c>
      <c r="J174" s="60">
        <v>1.2711585101</v>
      </c>
      <c r="K174" s="61">
        <v>1.3148680527156401E-3</v>
      </c>
      <c r="L174" s="60">
        <v>0</v>
      </c>
      <c r="M174" s="61">
        <v>0</v>
      </c>
      <c r="N174" s="60">
        <v>1.0099451996</v>
      </c>
      <c r="O174" s="61">
        <v>4.9554284098342804E-4</v>
      </c>
      <c r="P174" s="60">
        <v>0</v>
      </c>
      <c r="Q174" s="61">
        <v>0</v>
      </c>
      <c r="R174" s="60">
        <v>0</v>
      </c>
      <c r="S174" s="61">
        <v>0</v>
      </c>
      <c r="T174" s="60">
        <v>0.34447959500000003</v>
      </c>
      <c r="U174" s="61">
        <v>5.0652257283138196E-4</v>
      </c>
      <c r="V174" s="60">
        <v>0</v>
      </c>
      <c r="W174" s="61">
        <v>0</v>
      </c>
      <c r="X174" s="60">
        <v>0</v>
      </c>
      <c r="Y174" s="61">
        <v>0</v>
      </c>
      <c r="Z174" s="60">
        <v>0.81261914230000099</v>
      </c>
      <c r="AA174" s="61">
        <v>5.7009530634669796E-4</v>
      </c>
    </row>
    <row r="175" spans="1:27" x14ac:dyDescent="0.35">
      <c r="A175" s="59" t="s">
        <v>123</v>
      </c>
      <c r="B175" s="64">
        <v>29.407760409400002</v>
      </c>
      <c r="C175" s="65">
        <v>2.20944856566389E-3</v>
      </c>
      <c r="D175" s="64">
        <v>1.1574203087999999</v>
      </c>
      <c r="E175" s="65">
        <v>2.4045711262855301E-3</v>
      </c>
      <c r="F175" s="64">
        <v>2.1581641805</v>
      </c>
      <c r="G175" s="65">
        <v>1.76416931641354E-3</v>
      </c>
      <c r="H175" s="64">
        <v>1.6163481718999999</v>
      </c>
      <c r="I175" s="65">
        <v>1.74233469283353E-3</v>
      </c>
      <c r="J175" s="64">
        <v>0</v>
      </c>
      <c r="K175" s="65">
        <v>0</v>
      </c>
      <c r="L175" s="64">
        <v>0.87084878479999905</v>
      </c>
      <c r="M175" s="65">
        <v>2.17965509970444E-3</v>
      </c>
      <c r="N175" s="64">
        <v>5.4603431252000201</v>
      </c>
      <c r="O175" s="65">
        <v>2.6791888768594699E-3</v>
      </c>
      <c r="P175" s="64">
        <v>0.28876204890000001</v>
      </c>
      <c r="Q175" s="65">
        <v>1.9279136568045501E-4</v>
      </c>
      <c r="R175" s="64">
        <v>7.4238755233999996</v>
      </c>
      <c r="S175" s="62">
        <v>7.4048487200529204E-3</v>
      </c>
      <c r="T175" s="64">
        <v>1.0647548978000001</v>
      </c>
      <c r="U175" s="65">
        <v>1.56561491042298E-3</v>
      </c>
      <c r="V175" s="64">
        <v>0.61194637689999998</v>
      </c>
      <c r="W175" s="65">
        <v>5.3997802576268201E-4</v>
      </c>
      <c r="X175" s="64">
        <v>6.8789287459000299</v>
      </c>
      <c r="Y175" s="65">
        <v>4.4838903410778603E-3</v>
      </c>
      <c r="Z175" s="64">
        <v>1.8763682452999999</v>
      </c>
      <c r="AA175" s="65">
        <v>1.31637156195443E-3</v>
      </c>
    </row>
    <row r="176" spans="1:27" x14ac:dyDescent="0.35">
      <c r="A176" s="59" t="s">
        <v>124</v>
      </c>
      <c r="B176" s="60">
        <v>117.8610395872</v>
      </c>
      <c r="C176" s="61">
        <v>8.8550743490264702E-3</v>
      </c>
      <c r="D176" s="60">
        <v>3.0492263828000099</v>
      </c>
      <c r="E176" s="61">
        <v>6.3348479906929897E-3</v>
      </c>
      <c r="F176" s="60">
        <v>12.4425594414</v>
      </c>
      <c r="G176" s="61">
        <v>1.01710434185243E-2</v>
      </c>
      <c r="H176" s="60">
        <v>0.89410604690000095</v>
      </c>
      <c r="I176" s="63">
        <v>9.6379728802792298E-4</v>
      </c>
      <c r="J176" s="60">
        <v>7.9659351046999998</v>
      </c>
      <c r="K176" s="61">
        <v>8.2398485286874993E-3</v>
      </c>
      <c r="L176" s="60">
        <v>0</v>
      </c>
      <c r="M176" s="61">
        <v>0</v>
      </c>
      <c r="N176" s="60">
        <v>14.7945184302</v>
      </c>
      <c r="O176" s="61">
        <v>7.25912425425325E-3</v>
      </c>
      <c r="P176" s="60">
        <v>5.7231486260000004</v>
      </c>
      <c r="Q176" s="63">
        <v>3.82104796597029E-3</v>
      </c>
      <c r="R176" s="60">
        <v>10.904764464699999</v>
      </c>
      <c r="S176" s="61">
        <v>1.08768164194557E-2</v>
      </c>
      <c r="T176" s="60">
        <v>22.245433626499999</v>
      </c>
      <c r="U176" s="62">
        <v>3.27096711613485E-2</v>
      </c>
      <c r="V176" s="60">
        <v>0.70672319989999999</v>
      </c>
      <c r="W176" s="63">
        <v>6.2360855893268605E-4</v>
      </c>
      <c r="X176" s="60">
        <v>24.692916187200002</v>
      </c>
      <c r="Y176" s="62">
        <v>1.6095577156664601E-2</v>
      </c>
      <c r="Z176" s="60">
        <v>14.441708076899999</v>
      </c>
      <c r="AA176" s="61">
        <v>1.01316220129483E-2</v>
      </c>
    </row>
    <row r="177" spans="1:27" x14ac:dyDescent="0.35">
      <c r="A177" s="59" t="s">
        <v>125</v>
      </c>
      <c r="B177" s="64">
        <v>33.692334557400002</v>
      </c>
      <c r="C177" s="65">
        <v>2.5313549629546301E-3</v>
      </c>
      <c r="D177" s="64">
        <v>4.2612266548999997</v>
      </c>
      <c r="E177" s="62">
        <v>8.8528104259326303E-3</v>
      </c>
      <c r="F177" s="64">
        <v>1.3167695705</v>
      </c>
      <c r="G177" s="65">
        <v>1.0763798667647901E-3</v>
      </c>
      <c r="H177" s="64">
        <v>1.3409161126</v>
      </c>
      <c r="I177" s="65">
        <v>1.4454340369105801E-3</v>
      </c>
      <c r="J177" s="64">
        <v>0</v>
      </c>
      <c r="K177" s="65">
        <v>0</v>
      </c>
      <c r="L177" s="64">
        <v>3.8937477425000102</v>
      </c>
      <c r="M177" s="62">
        <v>9.7456955467325E-3</v>
      </c>
      <c r="N177" s="64">
        <v>4.6849760186999996</v>
      </c>
      <c r="O177" s="65">
        <v>2.2987448498842599E-3</v>
      </c>
      <c r="P177" s="64">
        <v>1.6005065440999999</v>
      </c>
      <c r="Q177" s="65">
        <v>1.06857477841349E-3</v>
      </c>
      <c r="R177" s="64">
        <v>3.3269957699999999</v>
      </c>
      <c r="S177" s="65">
        <v>3.3184689440783101E-3</v>
      </c>
      <c r="T177" s="64">
        <v>8.1725744461000005</v>
      </c>
      <c r="U177" s="62">
        <v>1.20169481594246E-2</v>
      </c>
      <c r="V177" s="64">
        <v>1.3263850976</v>
      </c>
      <c r="W177" s="65">
        <v>1.17039471666016E-3</v>
      </c>
      <c r="X177" s="64">
        <v>3.5710577477999998</v>
      </c>
      <c r="Y177" s="65">
        <v>2.3277216459518199E-3</v>
      </c>
      <c r="Z177" s="64">
        <v>0.19717885260000001</v>
      </c>
      <c r="AA177" s="65">
        <v>1.3833139354793599E-4</v>
      </c>
    </row>
    <row r="178" spans="1:27" x14ac:dyDescent="0.35">
      <c r="A178" s="59" t="s">
        <v>126</v>
      </c>
      <c r="B178" s="60">
        <v>86.548137336999901</v>
      </c>
      <c r="C178" s="61">
        <v>6.5024896570836004E-3</v>
      </c>
      <c r="D178" s="60">
        <v>1.5920109013999999</v>
      </c>
      <c r="E178" s="61">
        <v>3.3074445101167901E-3</v>
      </c>
      <c r="F178" s="60">
        <v>4.7186123079</v>
      </c>
      <c r="G178" s="61">
        <v>3.85718154571533E-3</v>
      </c>
      <c r="H178" s="60">
        <v>2.7686900173</v>
      </c>
      <c r="I178" s="61">
        <v>2.9844960106417602E-3</v>
      </c>
      <c r="J178" s="60">
        <v>6.0086416051000002</v>
      </c>
      <c r="K178" s="61">
        <v>6.2152523261182497E-3</v>
      </c>
      <c r="L178" s="60">
        <v>1.0636102604</v>
      </c>
      <c r="M178" s="61">
        <v>2.6621194961089002E-3</v>
      </c>
      <c r="N178" s="60">
        <v>25.422790401899999</v>
      </c>
      <c r="O178" s="62">
        <v>1.2474025111930199E-2</v>
      </c>
      <c r="P178" s="60">
        <v>5.4327888342000001</v>
      </c>
      <c r="Q178" s="61">
        <v>3.62718987065251E-3</v>
      </c>
      <c r="R178" s="60">
        <v>0</v>
      </c>
      <c r="S178" s="63">
        <v>0</v>
      </c>
      <c r="T178" s="60">
        <v>13.289216894899999</v>
      </c>
      <c r="U178" s="62">
        <v>1.9540455894111901E-2</v>
      </c>
      <c r="V178" s="60">
        <v>9.0960185999999901</v>
      </c>
      <c r="W178" s="61">
        <v>8.0262754243436898E-3</v>
      </c>
      <c r="X178" s="60">
        <v>11.250748447799999</v>
      </c>
      <c r="Y178" s="61">
        <v>7.3335724439731699E-3</v>
      </c>
      <c r="Z178" s="60">
        <v>5.9050090660999999</v>
      </c>
      <c r="AA178" s="61">
        <v>4.1426761656021896E-3</v>
      </c>
    </row>
    <row r="179" spans="1:27" x14ac:dyDescent="0.35">
      <c r="A179" s="59" t="s">
        <v>127</v>
      </c>
      <c r="B179" s="64">
        <v>74.180430675699995</v>
      </c>
      <c r="C179" s="65">
        <v>5.5732855503122999E-3</v>
      </c>
      <c r="D179" s="64">
        <v>3.6432863740999899</v>
      </c>
      <c r="E179" s="65">
        <v>7.5690232436245904E-3</v>
      </c>
      <c r="F179" s="64">
        <v>4.7113977126000002</v>
      </c>
      <c r="G179" s="65">
        <v>3.8512840483082198E-3</v>
      </c>
      <c r="H179" s="64">
        <v>3.0479503453999999</v>
      </c>
      <c r="I179" s="65">
        <v>3.2855233303984602E-3</v>
      </c>
      <c r="J179" s="64">
        <v>5.4419727302999998</v>
      </c>
      <c r="K179" s="65">
        <v>5.6290982044861501E-3</v>
      </c>
      <c r="L179" s="64">
        <v>0</v>
      </c>
      <c r="M179" s="65">
        <v>0</v>
      </c>
      <c r="N179" s="64">
        <v>7.7284024708000203</v>
      </c>
      <c r="O179" s="65">
        <v>3.79204190302642E-3</v>
      </c>
      <c r="P179" s="64">
        <v>12.2644894571</v>
      </c>
      <c r="Q179" s="65">
        <v>8.1883602115134096E-3</v>
      </c>
      <c r="R179" s="64">
        <v>6.5533352750000002</v>
      </c>
      <c r="S179" s="65">
        <v>6.5365395971694901E-3</v>
      </c>
      <c r="T179" s="64">
        <v>0</v>
      </c>
      <c r="U179" s="65">
        <v>0</v>
      </c>
      <c r="V179" s="64">
        <v>5.1574665527999999</v>
      </c>
      <c r="W179" s="65">
        <v>4.5509193488910901E-3</v>
      </c>
      <c r="X179" s="64">
        <v>15.4749298206</v>
      </c>
      <c r="Y179" s="62">
        <v>1.00870194930865E-2</v>
      </c>
      <c r="Z179" s="64">
        <v>10.157199937</v>
      </c>
      <c r="AA179" s="65">
        <v>7.1258129525712402E-3</v>
      </c>
    </row>
    <row r="180" spans="1:27" x14ac:dyDescent="0.35">
      <c r="A180" s="59" t="s">
        <v>128</v>
      </c>
      <c r="B180" s="60">
        <v>523.90513849460001</v>
      </c>
      <c r="C180" s="61">
        <v>3.9361768481384798E-2</v>
      </c>
      <c r="D180" s="60">
        <v>22.4415757360001</v>
      </c>
      <c r="E180" s="61">
        <v>4.6622963700268097E-2</v>
      </c>
      <c r="F180" s="60">
        <v>56.1422063232</v>
      </c>
      <c r="G180" s="61">
        <v>4.58928744374772E-2</v>
      </c>
      <c r="H180" s="60">
        <v>25.152839590100001</v>
      </c>
      <c r="I180" s="61">
        <v>2.71133817595701E-2</v>
      </c>
      <c r="J180" s="60">
        <v>33.369043301600001</v>
      </c>
      <c r="K180" s="61">
        <v>3.4516457733903799E-2</v>
      </c>
      <c r="L180" s="60">
        <v>31.644653565600098</v>
      </c>
      <c r="M180" s="62">
        <v>7.9203682345932197E-2</v>
      </c>
      <c r="N180" s="60">
        <v>63.508637761000202</v>
      </c>
      <c r="O180" s="61">
        <v>3.1161344987369499E-2</v>
      </c>
      <c r="P180" s="60">
        <v>70.993023326799701</v>
      </c>
      <c r="Q180" s="61">
        <v>4.7398340512876697E-2</v>
      </c>
      <c r="R180" s="60">
        <v>45.560031580999997</v>
      </c>
      <c r="S180" s="61">
        <v>4.5443264838528903E-2</v>
      </c>
      <c r="T180" s="60">
        <v>30.232733839700099</v>
      </c>
      <c r="U180" s="61">
        <v>4.4454192209008002E-2</v>
      </c>
      <c r="V180" s="60">
        <v>35.7162350945</v>
      </c>
      <c r="W180" s="61">
        <v>3.15158040671846E-2</v>
      </c>
      <c r="X180" s="60">
        <v>58.414810836299999</v>
      </c>
      <c r="Y180" s="61">
        <v>3.8076511003386902E-2</v>
      </c>
      <c r="Z180" s="60">
        <v>50.729347538799999</v>
      </c>
      <c r="AA180" s="61">
        <v>3.5589320286062702E-2</v>
      </c>
    </row>
    <row r="181" spans="1:27" x14ac:dyDescent="0.35">
      <c r="A181" s="66" t="s">
        <v>1</v>
      </c>
    </row>
    <row r="182" spans="1:27" x14ac:dyDescent="0.35">
      <c r="A182" s="66" t="s">
        <v>1</v>
      </c>
    </row>
    <row r="183" spans="1:27" x14ac:dyDescent="0.35">
      <c r="A183" s="54" t="s">
        <v>129</v>
      </c>
    </row>
    <row r="184" spans="1:27" x14ac:dyDescent="0.35">
      <c r="A184" s="55" t="s">
        <v>1</v>
      </c>
    </row>
    <row r="185" spans="1:27" x14ac:dyDescent="0.35">
      <c r="A185" s="117" t="s">
        <v>1</v>
      </c>
      <c r="B185" s="116" t="s">
        <v>489</v>
      </c>
      <c r="C185" s="116" t="s">
        <v>1</v>
      </c>
      <c r="D185" s="116" t="s">
        <v>2</v>
      </c>
      <c r="E185" s="116" t="s">
        <v>1</v>
      </c>
      <c r="F185" s="116" t="s">
        <v>3</v>
      </c>
      <c r="G185" s="116" t="s">
        <v>1</v>
      </c>
      <c r="H185" s="116" t="s">
        <v>4</v>
      </c>
      <c r="I185" s="116" t="s">
        <v>1</v>
      </c>
      <c r="J185" s="116" t="s">
        <v>5</v>
      </c>
      <c r="K185" s="116" t="s">
        <v>1</v>
      </c>
      <c r="L185" s="116" t="s">
        <v>6</v>
      </c>
      <c r="M185" s="116" t="s">
        <v>1</v>
      </c>
      <c r="N185" s="116" t="s">
        <v>7</v>
      </c>
      <c r="O185" s="116" t="s">
        <v>1</v>
      </c>
      <c r="P185" s="116" t="s">
        <v>8</v>
      </c>
      <c r="Q185" s="116" t="s">
        <v>1</v>
      </c>
      <c r="R185" s="116" t="s">
        <v>9</v>
      </c>
      <c r="S185" s="116" t="s">
        <v>1</v>
      </c>
      <c r="T185" s="116" t="s">
        <v>10</v>
      </c>
      <c r="U185" s="116" t="s">
        <v>1</v>
      </c>
      <c r="V185" s="116" t="s">
        <v>11</v>
      </c>
      <c r="W185" s="116" t="s">
        <v>1</v>
      </c>
      <c r="X185" s="116" t="s">
        <v>12</v>
      </c>
      <c r="Y185" s="116" t="s">
        <v>1</v>
      </c>
      <c r="Z185" s="116" t="s">
        <v>13</v>
      </c>
      <c r="AA185" s="116" t="s">
        <v>1</v>
      </c>
    </row>
    <row r="186" spans="1:27" x14ac:dyDescent="0.35">
      <c r="A186" s="118" t="s">
        <v>1</v>
      </c>
      <c r="B186" s="56" t="s">
        <v>14</v>
      </c>
      <c r="C186" s="56" t="s">
        <v>15</v>
      </c>
      <c r="D186" s="56" t="s">
        <v>14</v>
      </c>
      <c r="E186" s="56" t="s">
        <v>15</v>
      </c>
      <c r="F186" s="56" t="s">
        <v>14</v>
      </c>
      <c r="G186" s="56" t="s">
        <v>15</v>
      </c>
      <c r="H186" s="56" t="s">
        <v>14</v>
      </c>
      <c r="I186" s="56" t="s">
        <v>15</v>
      </c>
      <c r="J186" s="56" t="s">
        <v>14</v>
      </c>
      <c r="K186" s="56" t="s">
        <v>15</v>
      </c>
      <c r="L186" s="56" t="s">
        <v>14</v>
      </c>
      <c r="M186" s="56" t="s">
        <v>15</v>
      </c>
      <c r="N186" s="56" t="s">
        <v>14</v>
      </c>
      <c r="O186" s="56" t="s">
        <v>15</v>
      </c>
      <c r="P186" s="56" t="s">
        <v>14</v>
      </c>
      <c r="Q186" s="56" t="s">
        <v>15</v>
      </c>
      <c r="R186" s="56" t="s">
        <v>14</v>
      </c>
      <c r="S186" s="56" t="s">
        <v>15</v>
      </c>
      <c r="T186" s="56" t="s">
        <v>14</v>
      </c>
      <c r="U186" s="56" t="s">
        <v>15</v>
      </c>
      <c r="V186" s="56" t="s">
        <v>14</v>
      </c>
      <c r="W186" s="56" t="s">
        <v>15</v>
      </c>
      <c r="X186" s="56" t="s">
        <v>14</v>
      </c>
      <c r="Y186" s="56" t="s">
        <v>15</v>
      </c>
      <c r="Z186" s="56" t="s">
        <v>14</v>
      </c>
      <c r="AA186" s="56" t="s">
        <v>15</v>
      </c>
    </row>
    <row r="187" spans="1:27" x14ac:dyDescent="0.35">
      <c r="A187" s="57" t="s">
        <v>16</v>
      </c>
      <c r="B187" s="58">
        <v>13236.5351702712</v>
      </c>
      <c r="C187" s="58">
        <v>13236.5351702712</v>
      </c>
      <c r="D187" s="58">
        <v>479.74356652450001</v>
      </c>
      <c r="E187" s="58">
        <v>479.74356652450001</v>
      </c>
      <c r="F187" s="58">
        <v>1212.6691749572999</v>
      </c>
      <c r="G187" s="58">
        <v>1212.6691749572999</v>
      </c>
      <c r="H187" s="58">
        <v>925.76666542759995</v>
      </c>
      <c r="I187" s="58">
        <v>925.76666542759995</v>
      </c>
      <c r="J187" s="58">
        <v>963.34841044769996</v>
      </c>
      <c r="K187" s="58">
        <v>963.34841044769996</v>
      </c>
      <c r="L187" s="58">
        <v>393.92655526750002</v>
      </c>
      <c r="M187" s="58">
        <v>393.92655526750002</v>
      </c>
      <c r="N187" s="58">
        <v>2029.9903414017999</v>
      </c>
      <c r="O187" s="58">
        <v>2029.9903414017999</v>
      </c>
      <c r="P187" s="58">
        <v>1487.1290507734</v>
      </c>
      <c r="Q187" s="58">
        <v>1487.1290507734</v>
      </c>
      <c r="R187" s="58">
        <v>998.43471672550004</v>
      </c>
      <c r="S187" s="58">
        <v>998.43471672550004</v>
      </c>
      <c r="T187" s="58">
        <v>675.67171801439997</v>
      </c>
      <c r="U187" s="58">
        <v>675.67171801439997</v>
      </c>
      <c r="V187" s="58">
        <v>1122.3832341578</v>
      </c>
      <c r="W187" s="58">
        <v>1122.3832341578</v>
      </c>
      <c r="X187" s="58">
        <v>1528.7156098639</v>
      </c>
      <c r="Y187" s="58">
        <v>1528.7156098639</v>
      </c>
      <c r="Z187" s="58">
        <v>1418.7561267097999</v>
      </c>
      <c r="AA187" s="58">
        <v>1418.7561267097999</v>
      </c>
    </row>
    <row r="188" spans="1:27" x14ac:dyDescent="0.35">
      <c r="A188" s="59" t="s">
        <v>130</v>
      </c>
      <c r="B188" s="60">
        <v>438.60963137340002</v>
      </c>
      <c r="C188" s="61">
        <v>3.3136287233119899E-2</v>
      </c>
      <c r="D188" s="60">
        <v>21.651162563400099</v>
      </c>
      <c r="E188" s="61">
        <v>4.5130699136315199E-2</v>
      </c>
      <c r="F188" s="60">
        <v>56.437560809499999</v>
      </c>
      <c r="G188" s="62">
        <v>4.6539948384098501E-2</v>
      </c>
      <c r="H188" s="60">
        <v>43.784517104899997</v>
      </c>
      <c r="I188" s="62">
        <v>4.7295413347678103E-2</v>
      </c>
      <c r="J188" s="60">
        <v>21.0330038186999</v>
      </c>
      <c r="K188" s="61">
        <v>2.1833226266419301E-2</v>
      </c>
      <c r="L188" s="60">
        <v>10.3222905508</v>
      </c>
      <c r="M188" s="61">
        <v>2.6203591539520701E-2</v>
      </c>
      <c r="N188" s="60">
        <v>64.182426682399907</v>
      </c>
      <c r="O188" s="61">
        <v>3.1617109388845203E-2</v>
      </c>
      <c r="P188" s="60">
        <v>42.565270487600003</v>
      </c>
      <c r="Q188" s="61">
        <v>2.8622445688532099E-2</v>
      </c>
      <c r="R188" s="60">
        <v>25.646575850800001</v>
      </c>
      <c r="S188" s="61">
        <v>2.5686782942515599E-2</v>
      </c>
      <c r="T188" s="60">
        <v>14.328420813899999</v>
      </c>
      <c r="U188" s="61">
        <v>2.1206187016391601E-2</v>
      </c>
      <c r="V188" s="60">
        <v>45.453574956799997</v>
      </c>
      <c r="W188" s="61">
        <v>4.04973752043854E-2</v>
      </c>
      <c r="X188" s="60">
        <v>37.8195569604</v>
      </c>
      <c r="Y188" s="61">
        <v>2.4739432708328901E-2</v>
      </c>
      <c r="Z188" s="60">
        <v>55.385270774200002</v>
      </c>
      <c r="AA188" s="61">
        <v>3.9037907735871798E-2</v>
      </c>
    </row>
    <row r="189" spans="1:27" x14ac:dyDescent="0.35">
      <c r="A189" s="59" t="s">
        <v>131</v>
      </c>
      <c r="B189" s="64">
        <v>5080.7232935153997</v>
      </c>
      <c r="C189" s="65">
        <v>0.38384087891267299</v>
      </c>
      <c r="D189" s="64">
        <v>203.4021014507</v>
      </c>
      <c r="E189" s="65">
        <v>0.42398088404654499</v>
      </c>
      <c r="F189" s="64">
        <v>539.06624307029995</v>
      </c>
      <c r="G189" s="62">
        <v>0.44452869274036</v>
      </c>
      <c r="H189" s="64">
        <v>319.99613590899997</v>
      </c>
      <c r="I189" s="63">
        <v>0.34565527995242501</v>
      </c>
      <c r="J189" s="64">
        <v>380.13474495650001</v>
      </c>
      <c r="K189" s="65">
        <v>0.39459736564037001</v>
      </c>
      <c r="L189" s="64">
        <v>72.258522118999906</v>
      </c>
      <c r="M189" s="63">
        <v>0.18343145734344299</v>
      </c>
      <c r="N189" s="64">
        <v>777.70012338890206</v>
      </c>
      <c r="O189" s="65">
        <v>0.38310533184697998</v>
      </c>
      <c r="P189" s="64">
        <v>614.98314953500005</v>
      </c>
      <c r="Q189" s="62">
        <v>0.41353717702923698</v>
      </c>
      <c r="R189" s="64">
        <v>336.28330380019997</v>
      </c>
      <c r="S189" s="63">
        <v>0.33681050765450699</v>
      </c>
      <c r="T189" s="64">
        <v>222.89149145439899</v>
      </c>
      <c r="U189" s="63">
        <v>0.32988133957924498</v>
      </c>
      <c r="V189" s="64">
        <v>518.04187402779996</v>
      </c>
      <c r="W189" s="62">
        <v>0.46155524981315499</v>
      </c>
      <c r="X189" s="64">
        <v>467.6129226804</v>
      </c>
      <c r="Y189" s="63">
        <v>0.30588614367719502</v>
      </c>
      <c r="Z189" s="64">
        <v>628.3526811232</v>
      </c>
      <c r="AA189" s="62">
        <v>0.44288984505067602</v>
      </c>
    </row>
    <row r="190" spans="1:27" x14ac:dyDescent="0.35">
      <c r="A190" s="59" t="s">
        <v>132</v>
      </c>
      <c r="B190" s="60">
        <v>3955.3387744810002</v>
      </c>
      <c r="C190" s="61">
        <v>0.29881979865581099</v>
      </c>
      <c r="D190" s="60">
        <v>102.073842779</v>
      </c>
      <c r="E190" s="63">
        <v>0.21276750727159</v>
      </c>
      <c r="F190" s="60">
        <v>337.88088614679998</v>
      </c>
      <c r="G190" s="61">
        <v>0.27862577290191098</v>
      </c>
      <c r="H190" s="60">
        <v>299.13167726670002</v>
      </c>
      <c r="I190" s="61">
        <v>0.32311778813998998</v>
      </c>
      <c r="J190" s="60">
        <v>298.42689960090001</v>
      </c>
      <c r="K190" s="61">
        <v>0.30978086055304899</v>
      </c>
      <c r="L190" s="60">
        <v>124.42896553369999</v>
      </c>
      <c r="M190" s="61">
        <v>0.31586843758021099</v>
      </c>
      <c r="N190" s="60">
        <v>670.95008538059903</v>
      </c>
      <c r="O190" s="62">
        <v>0.33051885602434899</v>
      </c>
      <c r="P190" s="60">
        <v>419.59596134259999</v>
      </c>
      <c r="Q190" s="61">
        <v>0.28215168086749698</v>
      </c>
      <c r="R190" s="60">
        <v>263.68091258850001</v>
      </c>
      <c r="S190" s="63">
        <v>0.26409429497130998</v>
      </c>
      <c r="T190" s="60">
        <v>200.2213253107</v>
      </c>
      <c r="U190" s="61">
        <v>0.29632929716089301</v>
      </c>
      <c r="V190" s="60">
        <v>307.10429872319997</v>
      </c>
      <c r="W190" s="61">
        <v>0.273618038275172</v>
      </c>
      <c r="X190" s="60">
        <v>448.67267128399999</v>
      </c>
      <c r="Y190" s="61">
        <v>0.29349649365060398</v>
      </c>
      <c r="Z190" s="60">
        <v>483.17124852429998</v>
      </c>
      <c r="AA190" s="62">
        <v>0.34055976177160902</v>
      </c>
    </row>
    <row r="191" spans="1:27" x14ac:dyDescent="0.35">
      <c r="A191" s="59" t="s">
        <v>133</v>
      </c>
      <c r="B191" s="64">
        <v>668.55452829579997</v>
      </c>
      <c r="C191" s="65">
        <v>5.0508272723616597E-2</v>
      </c>
      <c r="D191" s="64">
        <v>32.526320392599999</v>
      </c>
      <c r="E191" s="65">
        <v>6.7799388386251394E-2</v>
      </c>
      <c r="F191" s="64">
        <v>76.361909748200006</v>
      </c>
      <c r="G191" s="65">
        <v>6.2970108686805595E-2</v>
      </c>
      <c r="H191" s="64">
        <v>41.034643559300001</v>
      </c>
      <c r="I191" s="65">
        <v>4.4325039010069199E-2</v>
      </c>
      <c r="J191" s="64">
        <v>50.699074840100003</v>
      </c>
      <c r="K191" s="65">
        <v>5.2627973732305697E-2</v>
      </c>
      <c r="L191" s="64">
        <v>16.524466929999999</v>
      </c>
      <c r="M191" s="65">
        <v>4.1948090853582802E-2</v>
      </c>
      <c r="N191" s="64">
        <v>92.200759559900206</v>
      </c>
      <c r="O191" s="65">
        <v>4.5419309481163003E-2</v>
      </c>
      <c r="P191" s="64">
        <v>83.711637500100196</v>
      </c>
      <c r="Q191" s="65">
        <v>5.6290768751081001E-2</v>
      </c>
      <c r="R191" s="64">
        <v>58.0142351565</v>
      </c>
      <c r="S191" s="65">
        <v>5.8105186232671698E-2</v>
      </c>
      <c r="T191" s="64">
        <v>30.5156998398</v>
      </c>
      <c r="U191" s="65">
        <v>4.5163500300821599E-2</v>
      </c>
      <c r="V191" s="64">
        <v>50.540781869699998</v>
      </c>
      <c r="W191" s="65">
        <v>4.50298795737306E-2</v>
      </c>
      <c r="X191" s="64">
        <v>69.0866394401001</v>
      </c>
      <c r="Y191" s="65">
        <v>4.5192604166742797E-2</v>
      </c>
      <c r="Z191" s="64">
        <v>67.338359459499998</v>
      </c>
      <c r="AA191" s="65">
        <v>4.7462955889158102E-2</v>
      </c>
    </row>
    <row r="192" spans="1:27" x14ac:dyDescent="0.35">
      <c r="A192" s="59" t="s">
        <v>134</v>
      </c>
      <c r="B192" s="60">
        <v>3022.3355506540001</v>
      </c>
      <c r="C192" s="61">
        <v>0.228332831196042</v>
      </c>
      <c r="D192" s="60">
        <v>102.3068025128</v>
      </c>
      <c r="E192" s="61">
        <v>0.213253099471372</v>
      </c>
      <c r="F192" s="60">
        <v>286.75666687709997</v>
      </c>
      <c r="G192" s="61">
        <v>0.23646735053457399</v>
      </c>
      <c r="H192" s="60">
        <v>170.74041167440001</v>
      </c>
      <c r="I192" s="63">
        <v>0.18443136705028901</v>
      </c>
      <c r="J192" s="60">
        <v>184.97083418610001</v>
      </c>
      <c r="K192" s="63">
        <v>0.192008241442095</v>
      </c>
      <c r="L192" s="60">
        <v>123.96552403130001</v>
      </c>
      <c r="M192" s="62">
        <v>0.31469197080943101</v>
      </c>
      <c r="N192" s="60">
        <v>380.03636707129999</v>
      </c>
      <c r="O192" s="63">
        <v>0.18721092377654799</v>
      </c>
      <c r="P192" s="60">
        <v>361.98313987540001</v>
      </c>
      <c r="Q192" s="61">
        <v>0.243410711186864</v>
      </c>
      <c r="R192" s="60">
        <v>328.5360793081</v>
      </c>
      <c r="S192" s="62">
        <v>0.32905113755016202</v>
      </c>
      <c r="T192" s="60">
        <v>171.841270716899</v>
      </c>
      <c r="U192" s="61">
        <v>0.25432657033787198</v>
      </c>
      <c r="V192" s="60">
        <v>180.03576082169999</v>
      </c>
      <c r="W192" s="63">
        <v>0.16040489143335501</v>
      </c>
      <c r="X192" s="60">
        <v>429.19997854230002</v>
      </c>
      <c r="Y192" s="62">
        <v>0.28075855036275299</v>
      </c>
      <c r="Z192" s="60">
        <v>301.9627150366</v>
      </c>
      <c r="AA192" s="61">
        <v>0.212836236863959</v>
      </c>
    </row>
    <row r="193" spans="1:27" x14ac:dyDescent="0.35">
      <c r="A193" s="59" t="s">
        <v>135</v>
      </c>
      <c r="B193" s="64">
        <v>2558.4060222365001</v>
      </c>
      <c r="C193" s="65">
        <v>0.19328366444283601</v>
      </c>
      <c r="D193" s="64">
        <v>58.4526999871999</v>
      </c>
      <c r="E193" s="63">
        <v>0.121841550498864</v>
      </c>
      <c r="F193" s="64">
        <v>159.79395574969999</v>
      </c>
      <c r="G193" s="63">
        <v>0.13177044411583</v>
      </c>
      <c r="H193" s="64">
        <v>208.66665237320001</v>
      </c>
      <c r="I193" s="62">
        <v>0.22539875345027599</v>
      </c>
      <c r="J193" s="64">
        <v>176.27012276900001</v>
      </c>
      <c r="K193" s="65">
        <v>0.18297650243392399</v>
      </c>
      <c r="L193" s="64">
        <v>121.76384052260001</v>
      </c>
      <c r="M193" s="62">
        <v>0.30910289975225202</v>
      </c>
      <c r="N193" s="64">
        <v>445.8297717337</v>
      </c>
      <c r="O193" s="62">
        <v>0.219621622153056</v>
      </c>
      <c r="P193" s="64">
        <v>226.0605645462</v>
      </c>
      <c r="Q193" s="63">
        <v>0.15201139701267599</v>
      </c>
      <c r="R193" s="64">
        <v>184.00778018599999</v>
      </c>
      <c r="S193" s="65">
        <v>0.184296256033122</v>
      </c>
      <c r="T193" s="64">
        <v>107.8675723092</v>
      </c>
      <c r="U193" s="63">
        <v>0.159644942112112</v>
      </c>
      <c r="V193" s="64">
        <v>203.37106903809999</v>
      </c>
      <c r="W193" s="65">
        <v>0.18119574744958</v>
      </c>
      <c r="X193" s="64">
        <v>386.47936721010001</v>
      </c>
      <c r="Y193" s="62">
        <v>0.25281312280477602</v>
      </c>
      <c r="Z193" s="64">
        <v>279.8426258115</v>
      </c>
      <c r="AA193" s="65">
        <v>0.19724505187545899</v>
      </c>
    </row>
    <row r="194" spans="1:27" x14ac:dyDescent="0.35">
      <c r="A194" s="59" t="s">
        <v>136</v>
      </c>
      <c r="B194" s="60">
        <v>2266.2022351832002</v>
      </c>
      <c r="C194" s="61">
        <v>0.171208114965993</v>
      </c>
      <c r="D194" s="60">
        <v>65.248306343599893</v>
      </c>
      <c r="E194" s="61">
        <v>0.13600663124321</v>
      </c>
      <c r="F194" s="60">
        <v>191.92742351359999</v>
      </c>
      <c r="G194" s="61">
        <v>0.158268576028048</v>
      </c>
      <c r="H194" s="60">
        <v>134.58816042000001</v>
      </c>
      <c r="I194" s="63">
        <v>0.145380218845788</v>
      </c>
      <c r="J194" s="60">
        <v>155.81966944920001</v>
      </c>
      <c r="K194" s="61">
        <v>0.16174799040441201</v>
      </c>
      <c r="L194" s="60">
        <v>63.772627806700001</v>
      </c>
      <c r="M194" s="61">
        <v>0.161889638954131</v>
      </c>
      <c r="N194" s="60">
        <v>403.75232000950001</v>
      </c>
      <c r="O194" s="62">
        <v>0.19889371479998799</v>
      </c>
      <c r="P194" s="60">
        <v>264.9034524548</v>
      </c>
      <c r="Q194" s="61">
        <v>0.17813077642255301</v>
      </c>
      <c r="R194" s="60">
        <v>121.762138287</v>
      </c>
      <c r="S194" s="63">
        <v>0.12195302932407601</v>
      </c>
      <c r="T194" s="60">
        <v>113.8909519744</v>
      </c>
      <c r="U194" s="61">
        <v>0.16855959623275599</v>
      </c>
      <c r="V194" s="60">
        <v>234.13515948470001</v>
      </c>
      <c r="W194" s="62">
        <v>0.208605360770902</v>
      </c>
      <c r="X194" s="60">
        <v>260.05218022050002</v>
      </c>
      <c r="Y194" s="61">
        <v>0.17011154889930899</v>
      </c>
      <c r="Z194" s="60">
        <v>256.34984521920001</v>
      </c>
      <c r="AA194" s="61">
        <v>0.18068633529970701</v>
      </c>
    </row>
    <row r="195" spans="1:27" x14ac:dyDescent="0.35">
      <c r="A195" s="59" t="s">
        <v>137</v>
      </c>
      <c r="B195" s="64">
        <v>3257.9457554645001</v>
      </c>
      <c r="C195" s="65">
        <v>0.246132822038031</v>
      </c>
      <c r="D195" s="64">
        <v>89.391574500799905</v>
      </c>
      <c r="E195" s="63">
        <v>0.186331992210749</v>
      </c>
      <c r="F195" s="64">
        <v>220.6044016111</v>
      </c>
      <c r="G195" s="63">
        <v>0.18191639250570399</v>
      </c>
      <c r="H195" s="64">
        <v>226.888328591</v>
      </c>
      <c r="I195" s="65">
        <v>0.245081549232714</v>
      </c>
      <c r="J195" s="64">
        <v>266.59248253639998</v>
      </c>
      <c r="K195" s="62">
        <v>0.276735270069637</v>
      </c>
      <c r="L195" s="64">
        <v>109.59252268980001</v>
      </c>
      <c r="M195" s="65">
        <v>0.27820547059941197</v>
      </c>
      <c r="N195" s="64">
        <v>576.67277025549799</v>
      </c>
      <c r="O195" s="62">
        <v>0.28407660790015499</v>
      </c>
      <c r="P195" s="64">
        <v>317.51344819799999</v>
      </c>
      <c r="Q195" s="63">
        <v>0.21350766299190599</v>
      </c>
      <c r="R195" s="64">
        <v>233.84315419820001</v>
      </c>
      <c r="S195" s="65">
        <v>0.23420975881639999</v>
      </c>
      <c r="T195" s="64">
        <v>166.4673067864</v>
      </c>
      <c r="U195" s="65">
        <v>0.24637305713431101</v>
      </c>
      <c r="V195" s="64">
        <v>296.85618452070003</v>
      </c>
      <c r="W195" s="65">
        <v>0.26448736535471401</v>
      </c>
      <c r="X195" s="64">
        <v>366.98305739689999</v>
      </c>
      <c r="Y195" s="65">
        <v>0.240059730553528</v>
      </c>
      <c r="Z195" s="64">
        <v>386.54052417970001</v>
      </c>
      <c r="AA195" s="62">
        <v>0.27245029424198203</v>
      </c>
    </row>
    <row r="196" spans="1:27" x14ac:dyDescent="0.35">
      <c r="A196" s="59" t="s">
        <v>138</v>
      </c>
      <c r="B196" s="60">
        <v>3446.2796496842002</v>
      </c>
      <c r="C196" s="61">
        <v>0.260361159876976</v>
      </c>
      <c r="D196" s="60">
        <v>100.518637451</v>
      </c>
      <c r="E196" s="63">
        <v>0.209525764314479</v>
      </c>
      <c r="F196" s="60">
        <v>241.57687262889999</v>
      </c>
      <c r="G196" s="63">
        <v>0.199210862795623</v>
      </c>
      <c r="H196" s="60">
        <v>285.36947255119998</v>
      </c>
      <c r="I196" s="62">
        <v>0.30825205012041701</v>
      </c>
      <c r="J196" s="60">
        <v>246.4585907702</v>
      </c>
      <c r="K196" s="61">
        <v>0.25583536350640002</v>
      </c>
      <c r="L196" s="60">
        <v>105.8688765423</v>
      </c>
      <c r="M196" s="61">
        <v>0.26875283000509698</v>
      </c>
      <c r="N196" s="60">
        <v>581.34156893649799</v>
      </c>
      <c r="O196" s="62">
        <v>0.28637651967105299</v>
      </c>
      <c r="P196" s="60">
        <v>339.14522464290002</v>
      </c>
      <c r="Q196" s="63">
        <v>0.22805366115773401</v>
      </c>
      <c r="R196" s="60">
        <v>227.935729737</v>
      </c>
      <c r="S196" s="63">
        <v>0.22829307306595401</v>
      </c>
      <c r="T196" s="60">
        <v>163.32939764240101</v>
      </c>
      <c r="U196" s="61">
        <v>0.24172892439893301</v>
      </c>
      <c r="V196" s="60">
        <v>297.65469280889999</v>
      </c>
      <c r="W196" s="61">
        <v>0.26519880531915702</v>
      </c>
      <c r="X196" s="60">
        <v>426.58172776499998</v>
      </c>
      <c r="Y196" s="61">
        <v>0.27904583757274398</v>
      </c>
      <c r="Z196" s="60">
        <v>430.49885820790001</v>
      </c>
      <c r="AA196" s="62">
        <v>0.30343400821553401</v>
      </c>
    </row>
    <row r="197" spans="1:27" x14ac:dyDescent="0.35">
      <c r="A197" s="59" t="s">
        <v>139</v>
      </c>
      <c r="B197" s="64">
        <v>3954.1208156562002</v>
      </c>
      <c r="C197" s="65">
        <v>0.29872778372825398</v>
      </c>
      <c r="D197" s="64">
        <v>98.154131169700094</v>
      </c>
      <c r="E197" s="63">
        <v>0.204597076477288</v>
      </c>
      <c r="F197" s="64">
        <v>297.4983841655</v>
      </c>
      <c r="G197" s="63">
        <v>0.24532526290690601</v>
      </c>
      <c r="H197" s="64">
        <v>268.59267333489998</v>
      </c>
      <c r="I197" s="65">
        <v>0.29012998994821299</v>
      </c>
      <c r="J197" s="64">
        <v>284.15089896009999</v>
      </c>
      <c r="K197" s="65">
        <v>0.29496171465943999</v>
      </c>
      <c r="L197" s="64">
        <v>134.56391493390001</v>
      </c>
      <c r="M197" s="65">
        <v>0.34159645531518701</v>
      </c>
      <c r="N197" s="64">
        <v>732.09149878200105</v>
      </c>
      <c r="O197" s="62">
        <v>0.36063792218659402</v>
      </c>
      <c r="P197" s="64">
        <v>403.22185482110001</v>
      </c>
      <c r="Q197" s="63">
        <v>0.27114113237946602</v>
      </c>
      <c r="R197" s="64">
        <v>272.24401614639999</v>
      </c>
      <c r="S197" s="65">
        <v>0.27267082322543901</v>
      </c>
      <c r="T197" s="64">
        <v>258.685688489499</v>
      </c>
      <c r="U197" s="62">
        <v>0.38285706148793802</v>
      </c>
      <c r="V197" s="64">
        <v>295.17548588969998</v>
      </c>
      <c r="W197" s="63">
        <v>0.26298992795557002</v>
      </c>
      <c r="X197" s="64">
        <v>475.5557387142</v>
      </c>
      <c r="Y197" s="65">
        <v>0.31108188838114798</v>
      </c>
      <c r="Z197" s="64">
        <v>434.18653024920002</v>
      </c>
      <c r="AA197" s="65">
        <v>0.30603323719638198</v>
      </c>
    </row>
    <row r="198" spans="1:27" x14ac:dyDescent="0.35">
      <c r="A198" s="59" t="s">
        <v>140</v>
      </c>
      <c r="B198" s="60">
        <v>1887.4559426807</v>
      </c>
      <c r="C198" s="61">
        <v>0.14259441148314</v>
      </c>
      <c r="D198" s="60">
        <v>76.954933276700004</v>
      </c>
      <c r="E198" s="61">
        <v>0.16040847370648401</v>
      </c>
      <c r="F198" s="60">
        <v>295.15523689190002</v>
      </c>
      <c r="G198" s="62">
        <v>0.243393039904962</v>
      </c>
      <c r="H198" s="60">
        <v>163.72270408969999</v>
      </c>
      <c r="I198" s="62">
        <v>0.176850939015047</v>
      </c>
      <c r="J198" s="60">
        <v>169.26690120980001</v>
      </c>
      <c r="K198" s="62">
        <v>0.17570683604609499</v>
      </c>
      <c r="L198" s="60">
        <v>28.3796398449999</v>
      </c>
      <c r="M198" s="63">
        <v>7.2042972136591596E-2</v>
      </c>
      <c r="N198" s="60">
        <v>330.97296237329999</v>
      </c>
      <c r="O198" s="62">
        <v>0.16304164390494</v>
      </c>
      <c r="P198" s="60">
        <v>191.98039861070001</v>
      </c>
      <c r="Q198" s="61">
        <v>0.129094646164607</v>
      </c>
      <c r="R198" s="60">
        <v>57.946539151499998</v>
      </c>
      <c r="S198" s="63">
        <v>5.8037384098124499E-2</v>
      </c>
      <c r="T198" s="60">
        <v>80.069955114500004</v>
      </c>
      <c r="U198" s="61">
        <v>0.118504227688858</v>
      </c>
      <c r="V198" s="60">
        <v>184.39510338260001</v>
      </c>
      <c r="W198" s="62">
        <v>0.16428889684989301</v>
      </c>
      <c r="X198" s="60">
        <v>141.29130913669999</v>
      </c>
      <c r="Y198" s="63">
        <v>9.2424848824091604E-2</v>
      </c>
      <c r="Z198" s="60">
        <v>167.3202595983</v>
      </c>
      <c r="AA198" s="63">
        <v>0.11793447545233</v>
      </c>
    </row>
    <row r="199" spans="1:27" x14ac:dyDescent="0.35">
      <c r="A199" s="66" t="s">
        <v>1</v>
      </c>
    </row>
    <row r="200" spans="1:27" x14ac:dyDescent="0.35">
      <c r="A200" s="66" t="s">
        <v>1</v>
      </c>
    </row>
    <row r="201" spans="1:27" x14ac:dyDescent="0.35">
      <c r="A201" s="54" t="s">
        <v>493</v>
      </c>
    </row>
    <row r="202" spans="1:27" x14ac:dyDescent="0.35">
      <c r="A202" s="55" t="s">
        <v>1</v>
      </c>
    </row>
    <row r="203" spans="1:27" x14ac:dyDescent="0.35">
      <c r="A203" s="117" t="s">
        <v>1</v>
      </c>
      <c r="B203" s="116" t="s">
        <v>489</v>
      </c>
      <c r="C203" s="116" t="s">
        <v>1</v>
      </c>
      <c r="D203" s="116" t="s">
        <v>2</v>
      </c>
      <c r="E203" s="116" t="s">
        <v>1</v>
      </c>
      <c r="F203" s="116" t="s">
        <v>3</v>
      </c>
      <c r="G203" s="116" t="s">
        <v>1</v>
      </c>
      <c r="H203" s="116" t="s">
        <v>4</v>
      </c>
      <c r="I203" s="116" t="s">
        <v>1</v>
      </c>
      <c r="J203" s="116" t="s">
        <v>5</v>
      </c>
      <c r="K203" s="116" t="s">
        <v>1</v>
      </c>
      <c r="L203" s="116" t="s">
        <v>6</v>
      </c>
      <c r="M203" s="116" t="s">
        <v>1</v>
      </c>
      <c r="N203" s="116" t="s">
        <v>7</v>
      </c>
      <c r="O203" s="116" t="s">
        <v>1</v>
      </c>
      <c r="P203" s="116" t="s">
        <v>8</v>
      </c>
      <c r="Q203" s="116" t="s">
        <v>1</v>
      </c>
      <c r="R203" s="116" t="s">
        <v>9</v>
      </c>
      <c r="S203" s="116" t="s">
        <v>1</v>
      </c>
      <c r="T203" s="116" t="s">
        <v>10</v>
      </c>
      <c r="U203" s="116" t="s">
        <v>1</v>
      </c>
      <c r="V203" s="116" t="s">
        <v>11</v>
      </c>
      <c r="W203" s="116" t="s">
        <v>1</v>
      </c>
      <c r="X203" s="116" t="s">
        <v>12</v>
      </c>
      <c r="Y203" s="116" t="s">
        <v>1</v>
      </c>
      <c r="Z203" s="116" t="s">
        <v>13</v>
      </c>
      <c r="AA203" s="116" t="s">
        <v>1</v>
      </c>
    </row>
    <row r="204" spans="1:27" x14ac:dyDescent="0.35">
      <c r="A204" s="118" t="s">
        <v>1</v>
      </c>
      <c r="B204" s="56" t="s">
        <v>14</v>
      </c>
      <c r="C204" s="56" t="s">
        <v>15</v>
      </c>
      <c r="D204" s="56" t="s">
        <v>14</v>
      </c>
      <c r="E204" s="56" t="s">
        <v>15</v>
      </c>
      <c r="F204" s="56" t="s">
        <v>14</v>
      </c>
      <c r="G204" s="56" t="s">
        <v>15</v>
      </c>
      <c r="H204" s="56" t="s">
        <v>14</v>
      </c>
      <c r="I204" s="56" t="s">
        <v>15</v>
      </c>
      <c r="J204" s="56" t="s">
        <v>14</v>
      </c>
      <c r="K204" s="56" t="s">
        <v>15</v>
      </c>
      <c r="L204" s="56" t="s">
        <v>14</v>
      </c>
      <c r="M204" s="56" t="s">
        <v>15</v>
      </c>
      <c r="N204" s="56" t="s">
        <v>14</v>
      </c>
      <c r="O204" s="56" t="s">
        <v>15</v>
      </c>
      <c r="P204" s="56" t="s">
        <v>14</v>
      </c>
      <c r="Q204" s="56" t="s">
        <v>15</v>
      </c>
      <c r="R204" s="56" t="s">
        <v>14</v>
      </c>
      <c r="S204" s="56" t="s">
        <v>15</v>
      </c>
      <c r="T204" s="56" t="s">
        <v>14</v>
      </c>
      <c r="U204" s="56" t="s">
        <v>15</v>
      </c>
      <c r="V204" s="56" t="s">
        <v>14</v>
      </c>
      <c r="W204" s="56" t="s">
        <v>15</v>
      </c>
      <c r="X204" s="56" t="s">
        <v>14</v>
      </c>
      <c r="Y204" s="56" t="s">
        <v>15</v>
      </c>
      <c r="Z204" s="56" t="s">
        <v>14</v>
      </c>
      <c r="AA204" s="56" t="s">
        <v>15</v>
      </c>
    </row>
    <row r="205" spans="1:27" x14ac:dyDescent="0.35">
      <c r="A205" s="57" t="s">
        <v>16</v>
      </c>
      <c r="B205" s="58">
        <v>13236.5351702712</v>
      </c>
      <c r="C205" s="58">
        <v>13236.5351702712</v>
      </c>
      <c r="D205" s="58">
        <v>479.74356652450001</v>
      </c>
      <c r="E205" s="58">
        <v>479.74356652450001</v>
      </c>
      <c r="F205" s="58">
        <v>1212.6691749572999</v>
      </c>
      <c r="G205" s="58">
        <v>1212.6691749572999</v>
      </c>
      <c r="H205" s="58">
        <v>925.76666542759995</v>
      </c>
      <c r="I205" s="58">
        <v>925.76666542759995</v>
      </c>
      <c r="J205" s="58">
        <v>963.34841044769996</v>
      </c>
      <c r="K205" s="58">
        <v>963.34841044769996</v>
      </c>
      <c r="L205" s="58">
        <v>393.92655526750002</v>
      </c>
      <c r="M205" s="58">
        <v>393.92655526750002</v>
      </c>
      <c r="N205" s="58">
        <v>2029.9903414017999</v>
      </c>
      <c r="O205" s="58">
        <v>2029.9903414017999</v>
      </c>
      <c r="P205" s="58">
        <v>1487.1290507734</v>
      </c>
      <c r="Q205" s="58">
        <v>1487.1290507734</v>
      </c>
      <c r="R205" s="58">
        <v>998.43471672550004</v>
      </c>
      <c r="S205" s="58">
        <v>998.43471672550004</v>
      </c>
      <c r="T205" s="58">
        <v>675.67171801439997</v>
      </c>
      <c r="U205" s="58">
        <v>675.67171801439997</v>
      </c>
      <c r="V205" s="58">
        <v>1122.3832341578</v>
      </c>
      <c r="W205" s="58">
        <v>1122.3832341578</v>
      </c>
      <c r="X205" s="58">
        <v>1528.7156098639</v>
      </c>
      <c r="Y205" s="58">
        <v>1528.7156098639</v>
      </c>
      <c r="Z205" s="58">
        <v>1418.7561267097999</v>
      </c>
      <c r="AA205" s="58">
        <v>1418.7561267097999</v>
      </c>
    </row>
    <row r="206" spans="1:27" x14ac:dyDescent="0.35">
      <c r="A206" s="59" t="s">
        <v>130</v>
      </c>
      <c r="B206" s="60">
        <v>188.0325863752</v>
      </c>
      <c r="C206" s="61">
        <v>1.4205574491844E-2</v>
      </c>
      <c r="D206" s="60">
        <v>11.774554953299999</v>
      </c>
      <c r="E206" s="61">
        <v>2.45434348158136E-2</v>
      </c>
      <c r="F206" s="60">
        <v>29.9541843427</v>
      </c>
      <c r="G206" s="62">
        <v>2.4701035501916501E-2</v>
      </c>
      <c r="H206" s="60">
        <v>14.3185539326001</v>
      </c>
      <c r="I206" s="61">
        <v>1.5466698540054301E-2</v>
      </c>
      <c r="J206" s="60">
        <v>11.6746125804</v>
      </c>
      <c r="K206" s="61">
        <v>1.21187853260425E-2</v>
      </c>
      <c r="L206" s="60">
        <v>4.6496819919000103</v>
      </c>
      <c r="M206" s="61">
        <v>1.1803423581694301E-2</v>
      </c>
      <c r="N206" s="60">
        <v>25.459582825799998</v>
      </c>
      <c r="O206" s="61">
        <v>1.25417260893069E-2</v>
      </c>
      <c r="P206" s="60">
        <v>20.8350318681</v>
      </c>
      <c r="Q206" s="61">
        <v>1.40102379529635E-2</v>
      </c>
      <c r="R206" s="60">
        <v>15.334085568900001</v>
      </c>
      <c r="S206" s="61">
        <v>1.5358125385693901E-2</v>
      </c>
      <c r="T206" s="60">
        <v>5.3269070862000101</v>
      </c>
      <c r="U206" s="61">
        <v>7.8838686660649502E-3</v>
      </c>
      <c r="V206" s="60">
        <v>19.3286622354</v>
      </c>
      <c r="W206" s="61">
        <v>1.7221089595038E-2</v>
      </c>
      <c r="X206" s="60">
        <v>10.050629005899999</v>
      </c>
      <c r="Y206" s="63">
        <v>6.5745577143644096E-3</v>
      </c>
      <c r="Z206" s="60">
        <v>19.326099983999999</v>
      </c>
      <c r="AA206" s="61">
        <v>1.36218618691139E-2</v>
      </c>
    </row>
    <row r="207" spans="1:27" x14ac:dyDescent="0.35">
      <c r="A207" s="59" t="s">
        <v>131</v>
      </c>
      <c r="B207" s="64">
        <v>3025.3308932545001</v>
      </c>
      <c r="C207" s="65">
        <v>0.22855912475111201</v>
      </c>
      <c r="D207" s="64">
        <v>140.7056983654</v>
      </c>
      <c r="E207" s="62">
        <v>0.293293559692195</v>
      </c>
      <c r="F207" s="64">
        <v>365.6967983445</v>
      </c>
      <c r="G207" s="62">
        <v>0.30156353100784999</v>
      </c>
      <c r="H207" s="64">
        <v>162.77857368850101</v>
      </c>
      <c r="I207" s="63">
        <v>0.17583110276855199</v>
      </c>
      <c r="J207" s="64">
        <v>216.27773163929999</v>
      </c>
      <c r="K207" s="65">
        <v>0.22450624228339999</v>
      </c>
      <c r="L207" s="64">
        <v>36.688891565900001</v>
      </c>
      <c r="M207" s="63">
        <v>9.3136375487522099E-2</v>
      </c>
      <c r="N207" s="64">
        <v>417.87747425010002</v>
      </c>
      <c r="O207" s="63">
        <v>0.20585195196620301</v>
      </c>
      <c r="P207" s="64">
        <v>417.69928725239998</v>
      </c>
      <c r="Q207" s="62">
        <v>0.28087628779437201</v>
      </c>
      <c r="R207" s="64">
        <v>191.23989044839999</v>
      </c>
      <c r="S207" s="63">
        <v>0.19153970434401199</v>
      </c>
      <c r="T207" s="64">
        <v>119.0474719977</v>
      </c>
      <c r="U207" s="63">
        <v>0.17619129056865901</v>
      </c>
      <c r="V207" s="64">
        <v>341.56581950489999</v>
      </c>
      <c r="W207" s="62">
        <v>0.30432191885082799</v>
      </c>
      <c r="X207" s="64">
        <v>253.86487098000001</v>
      </c>
      <c r="Y207" s="63">
        <v>0.16606415826590601</v>
      </c>
      <c r="Z207" s="64">
        <v>361.88838521740001</v>
      </c>
      <c r="AA207" s="62">
        <v>0.25507441229991101</v>
      </c>
    </row>
    <row r="208" spans="1:27" x14ac:dyDescent="0.35">
      <c r="A208" s="59" t="s">
        <v>132</v>
      </c>
      <c r="B208" s="60">
        <v>1472.7739320216999</v>
      </c>
      <c r="C208" s="61">
        <v>0.11126581942149801</v>
      </c>
      <c r="D208" s="60">
        <v>53.762670081000103</v>
      </c>
      <c r="E208" s="61">
        <v>0.11206543210257799</v>
      </c>
      <c r="F208" s="60">
        <v>115.66636007610001</v>
      </c>
      <c r="G208" s="61">
        <v>9.5381627953207301E-2</v>
      </c>
      <c r="H208" s="60">
        <v>114.247874684</v>
      </c>
      <c r="I208" s="61">
        <v>0.12340893116002399</v>
      </c>
      <c r="J208" s="60">
        <v>117.2389111383</v>
      </c>
      <c r="K208" s="61">
        <v>0.12169938712393299</v>
      </c>
      <c r="L208" s="60">
        <v>38.933777783300002</v>
      </c>
      <c r="M208" s="61">
        <v>9.8835118533356095E-2</v>
      </c>
      <c r="N208" s="60">
        <v>264.7328439483</v>
      </c>
      <c r="O208" s="62">
        <v>0.13041088844072499</v>
      </c>
      <c r="P208" s="60">
        <v>135.57737894729999</v>
      </c>
      <c r="Q208" s="63">
        <v>9.1167191493429098E-2</v>
      </c>
      <c r="R208" s="60">
        <v>127.91856763059999</v>
      </c>
      <c r="S208" s="61">
        <v>0.12811911033114501</v>
      </c>
      <c r="T208" s="60">
        <v>71.897235962599893</v>
      </c>
      <c r="U208" s="61">
        <v>0.106408532495462</v>
      </c>
      <c r="V208" s="60">
        <v>113.4838720967</v>
      </c>
      <c r="W208" s="61">
        <v>0.101109735643775</v>
      </c>
      <c r="X208" s="60">
        <v>161.922292822</v>
      </c>
      <c r="Y208" s="61">
        <v>0.105920481073923</v>
      </c>
      <c r="Z208" s="60">
        <v>157.3921468515</v>
      </c>
      <c r="AA208" s="61">
        <v>0.11093671695113901</v>
      </c>
    </row>
    <row r="209" spans="1:27" x14ac:dyDescent="0.35">
      <c r="A209" s="59" t="s">
        <v>133</v>
      </c>
      <c r="B209" s="64">
        <v>129.39358155740001</v>
      </c>
      <c r="C209" s="65">
        <v>9.7754873078880599E-3</v>
      </c>
      <c r="D209" s="64">
        <v>7.2177523394999898</v>
      </c>
      <c r="E209" s="65">
        <v>1.5045021638933001E-2</v>
      </c>
      <c r="F209" s="64">
        <v>13.960489944700001</v>
      </c>
      <c r="G209" s="65">
        <v>1.1512199891773101E-2</v>
      </c>
      <c r="H209" s="64">
        <v>11.4908735287</v>
      </c>
      <c r="I209" s="65">
        <v>1.2412278339480399E-2</v>
      </c>
      <c r="J209" s="64">
        <v>3.1332467212999999</v>
      </c>
      <c r="K209" s="63">
        <v>3.2524543429140801E-3</v>
      </c>
      <c r="L209" s="64">
        <v>6.57985181200001</v>
      </c>
      <c r="M209" s="65">
        <v>1.6703245120227798E-2</v>
      </c>
      <c r="N209" s="64">
        <v>11.4788763746</v>
      </c>
      <c r="O209" s="65">
        <v>5.6546458081536098E-3</v>
      </c>
      <c r="P209" s="64">
        <v>21.649060754200001</v>
      </c>
      <c r="Q209" s="65">
        <v>1.45576207679765E-2</v>
      </c>
      <c r="R209" s="64">
        <v>14.209032628399999</v>
      </c>
      <c r="S209" s="65">
        <v>1.42313086578163E-2</v>
      </c>
      <c r="T209" s="64">
        <v>5.8508858843000002</v>
      </c>
      <c r="U209" s="65">
        <v>8.6593618295790608E-3</v>
      </c>
      <c r="V209" s="64">
        <v>11.2933537357</v>
      </c>
      <c r="W209" s="65">
        <v>1.00619408701112E-2</v>
      </c>
      <c r="X209" s="64">
        <v>12.9311750524</v>
      </c>
      <c r="Y209" s="65">
        <v>8.4588493562587803E-3</v>
      </c>
      <c r="Z209" s="64">
        <v>9.5989827816000108</v>
      </c>
      <c r="AA209" s="65">
        <v>6.7657736244358998E-3</v>
      </c>
    </row>
    <row r="210" spans="1:27" x14ac:dyDescent="0.35">
      <c r="A210" s="59" t="s">
        <v>134</v>
      </c>
      <c r="B210" s="60">
        <v>1894.8658592726999</v>
      </c>
      <c r="C210" s="61">
        <v>0.14315421935556799</v>
      </c>
      <c r="D210" s="60">
        <v>73.661465972199906</v>
      </c>
      <c r="E210" s="61">
        <v>0.15354341592497001</v>
      </c>
      <c r="F210" s="60">
        <v>184.92650152760001</v>
      </c>
      <c r="G210" s="61">
        <v>0.15249542525405699</v>
      </c>
      <c r="H210" s="60">
        <v>86.695730693399895</v>
      </c>
      <c r="I210" s="63">
        <v>9.3647496643613007E-2</v>
      </c>
      <c r="J210" s="60">
        <v>108.46809602170001</v>
      </c>
      <c r="K210" s="63">
        <v>0.112594877248296</v>
      </c>
      <c r="L210" s="60">
        <v>72.735590946499997</v>
      </c>
      <c r="M210" s="62">
        <v>0.18464251768228199</v>
      </c>
      <c r="N210" s="60">
        <v>218.31109049119999</v>
      </c>
      <c r="O210" s="63">
        <v>0.107542920790671</v>
      </c>
      <c r="P210" s="60">
        <v>219.67734913979999</v>
      </c>
      <c r="Q210" s="61">
        <v>0.147719089359161</v>
      </c>
      <c r="R210" s="60">
        <v>246.6468924383</v>
      </c>
      <c r="S210" s="62">
        <v>0.24703356995358799</v>
      </c>
      <c r="T210" s="60">
        <v>120.12585291320001</v>
      </c>
      <c r="U210" s="62">
        <v>0.177787303671988</v>
      </c>
      <c r="V210" s="60">
        <v>93.986425765500101</v>
      </c>
      <c r="W210" s="63">
        <v>8.3738265955143595E-2</v>
      </c>
      <c r="X210" s="60">
        <v>290.89200627029999</v>
      </c>
      <c r="Y210" s="62">
        <v>0.19028523316786</v>
      </c>
      <c r="Z210" s="60">
        <v>178.73885709300001</v>
      </c>
      <c r="AA210" s="61">
        <v>0.125982791353655</v>
      </c>
    </row>
    <row r="211" spans="1:27" x14ac:dyDescent="0.35">
      <c r="A211" s="59" t="s">
        <v>135</v>
      </c>
      <c r="B211" s="64">
        <v>916.97501017290097</v>
      </c>
      <c r="C211" s="65">
        <v>6.9276060417411495E-2</v>
      </c>
      <c r="D211" s="64">
        <v>21.961054918399899</v>
      </c>
      <c r="E211" s="65">
        <v>4.5776653301464298E-2</v>
      </c>
      <c r="F211" s="64">
        <v>40.907497756700003</v>
      </c>
      <c r="G211" s="63">
        <v>3.37334357972284E-2</v>
      </c>
      <c r="H211" s="64">
        <v>78.488016129499997</v>
      </c>
      <c r="I211" s="65">
        <v>8.47816399753899E-2</v>
      </c>
      <c r="J211" s="64">
        <v>70.530649214999997</v>
      </c>
      <c r="K211" s="65">
        <v>7.3214060925498398E-2</v>
      </c>
      <c r="L211" s="64">
        <v>59.785249167699902</v>
      </c>
      <c r="M211" s="62">
        <v>0.151767501754489</v>
      </c>
      <c r="N211" s="64">
        <v>152.09372152450001</v>
      </c>
      <c r="O211" s="65">
        <v>7.4923372009480793E-2</v>
      </c>
      <c r="P211" s="64">
        <v>74.636660459500106</v>
      </c>
      <c r="Q211" s="63">
        <v>5.0188422061074198E-2</v>
      </c>
      <c r="R211" s="64">
        <v>73.489297789000005</v>
      </c>
      <c r="S211" s="65">
        <v>7.3604509696956394E-2</v>
      </c>
      <c r="T211" s="64">
        <v>26.727144071900099</v>
      </c>
      <c r="U211" s="63">
        <v>3.9556404921672901E-2</v>
      </c>
      <c r="V211" s="64">
        <v>59.8138652007</v>
      </c>
      <c r="W211" s="63">
        <v>5.3291837743444502E-2</v>
      </c>
      <c r="X211" s="64">
        <v>151.0299926701</v>
      </c>
      <c r="Y211" s="62">
        <v>9.8795349308656605E-2</v>
      </c>
      <c r="Z211" s="64">
        <v>107.5118612699</v>
      </c>
      <c r="AA211" s="65">
        <v>7.5778958233807203E-2</v>
      </c>
    </row>
    <row r="212" spans="1:27" x14ac:dyDescent="0.35">
      <c r="A212" s="59" t="s">
        <v>136</v>
      </c>
      <c r="B212" s="60">
        <v>1056.4232165891999</v>
      </c>
      <c r="C212" s="61">
        <v>7.9811159264842196E-2</v>
      </c>
      <c r="D212" s="60">
        <v>41.089330780399997</v>
      </c>
      <c r="E212" s="61">
        <v>8.5648529021601E-2</v>
      </c>
      <c r="F212" s="60">
        <v>82.024484390599994</v>
      </c>
      <c r="G212" s="61">
        <v>6.7639621823065002E-2</v>
      </c>
      <c r="H212" s="60">
        <v>62.032184930200003</v>
      </c>
      <c r="I212" s="61">
        <v>6.7006284895285304E-2</v>
      </c>
      <c r="J212" s="60">
        <v>79.539098547100096</v>
      </c>
      <c r="K212" s="61">
        <v>8.2565246056860706E-2</v>
      </c>
      <c r="L212" s="60">
        <v>33.2843913069999</v>
      </c>
      <c r="M212" s="61">
        <v>8.4493900860270504E-2</v>
      </c>
      <c r="N212" s="60">
        <v>189.10278011189999</v>
      </c>
      <c r="O212" s="62">
        <v>9.3154522095566197E-2</v>
      </c>
      <c r="P212" s="60">
        <v>113.1938071662</v>
      </c>
      <c r="Q212" s="61">
        <v>7.6115658629176894E-2</v>
      </c>
      <c r="R212" s="60">
        <v>44.271560445399999</v>
      </c>
      <c r="S212" s="63">
        <v>4.4340966618823599E-2</v>
      </c>
      <c r="T212" s="60">
        <v>55.194498343699898</v>
      </c>
      <c r="U212" s="61">
        <v>8.1688336024927005E-2</v>
      </c>
      <c r="V212" s="60">
        <v>110.0961379088</v>
      </c>
      <c r="W212" s="62">
        <v>9.8091395664345105E-2</v>
      </c>
      <c r="X212" s="60">
        <v>133.51165521089999</v>
      </c>
      <c r="Y212" s="61">
        <v>8.7335835618756102E-2</v>
      </c>
      <c r="Z212" s="60">
        <v>113.083287447</v>
      </c>
      <c r="AA212" s="61">
        <v>7.9705937699982604E-2</v>
      </c>
    </row>
    <row r="213" spans="1:27" x14ac:dyDescent="0.35">
      <c r="A213" s="59" t="s">
        <v>137</v>
      </c>
      <c r="B213" s="64">
        <v>1241.1348317853999</v>
      </c>
      <c r="C213" s="65">
        <v>9.3765839460234701E-2</v>
      </c>
      <c r="D213" s="64">
        <v>29.980436973500002</v>
      </c>
      <c r="E213" s="63">
        <v>6.2492629532675398E-2</v>
      </c>
      <c r="F213" s="64">
        <v>85.142877545000303</v>
      </c>
      <c r="G213" s="63">
        <v>7.0211133673780401E-2</v>
      </c>
      <c r="H213" s="64">
        <v>101.5033749049</v>
      </c>
      <c r="I213" s="65">
        <v>0.109642503554626</v>
      </c>
      <c r="J213" s="64">
        <v>111.4680756584</v>
      </c>
      <c r="K213" s="62">
        <v>0.115708994222139</v>
      </c>
      <c r="L213" s="64">
        <v>37.936464643500102</v>
      </c>
      <c r="M213" s="65">
        <v>9.6303394976098605E-2</v>
      </c>
      <c r="N213" s="64">
        <v>198.57603656590001</v>
      </c>
      <c r="O213" s="65">
        <v>9.78211730942396E-2</v>
      </c>
      <c r="P213" s="64">
        <v>123.3768549749</v>
      </c>
      <c r="Q213" s="65">
        <v>8.2963112657059801E-2</v>
      </c>
      <c r="R213" s="64">
        <v>75.279801244399906</v>
      </c>
      <c r="S213" s="63">
        <v>7.5397820191279205E-2</v>
      </c>
      <c r="T213" s="64">
        <v>76.4846108001</v>
      </c>
      <c r="U213" s="65">
        <v>0.113197887022511</v>
      </c>
      <c r="V213" s="64">
        <v>133.56101820090001</v>
      </c>
      <c r="W213" s="62">
        <v>0.118997695382647</v>
      </c>
      <c r="X213" s="64">
        <v>117.7094000538</v>
      </c>
      <c r="Y213" s="63">
        <v>7.6998886708744704E-2</v>
      </c>
      <c r="Z213" s="64">
        <v>150.1158802201</v>
      </c>
      <c r="AA213" s="65">
        <v>0.10580809301471</v>
      </c>
    </row>
    <row r="214" spans="1:27" x14ac:dyDescent="0.35">
      <c r="A214" s="59" t="s">
        <v>138</v>
      </c>
      <c r="B214" s="60">
        <v>1185.5193282317</v>
      </c>
      <c r="C214" s="61">
        <v>8.9564173175343903E-2</v>
      </c>
      <c r="D214" s="60">
        <v>40.500017575399902</v>
      </c>
      <c r="E214" s="61">
        <v>8.4420136926071102E-2</v>
      </c>
      <c r="F214" s="60">
        <v>68.909661079399996</v>
      </c>
      <c r="G214" s="63">
        <v>5.6824781648982199E-2</v>
      </c>
      <c r="H214" s="60">
        <v>109.89784489119999</v>
      </c>
      <c r="I214" s="62">
        <v>0.11871009077696699</v>
      </c>
      <c r="J214" s="60">
        <v>86.321489029199995</v>
      </c>
      <c r="K214" s="61">
        <v>8.9605679620194195E-2</v>
      </c>
      <c r="L214" s="60">
        <v>42.5966704123</v>
      </c>
      <c r="M214" s="61">
        <v>0.10813353363135</v>
      </c>
      <c r="N214" s="60">
        <v>199.10691550480001</v>
      </c>
      <c r="O214" s="61">
        <v>9.8082691057193805E-2</v>
      </c>
      <c r="P214" s="60">
        <v>128.51363292420001</v>
      </c>
      <c r="Q214" s="61">
        <v>8.6417270147042605E-2</v>
      </c>
      <c r="R214" s="60">
        <v>77.478988686999998</v>
      </c>
      <c r="S214" s="61">
        <v>7.7600455381902897E-2</v>
      </c>
      <c r="T214" s="60">
        <v>64.896227777999997</v>
      </c>
      <c r="U214" s="61">
        <v>9.6046979691130005E-2</v>
      </c>
      <c r="V214" s="60">
        <v>87.405368324899996</v>
      </c>
      <c r="W214" s="61">
        <v>7.7874798611444099E-2</v>
      </c>
      <c r="X214" s="60">
        <v>144.36490162480001</v>
      </c>
      <c r="Y214" s="61">
        <v>9.4435420619308402E-2</v>
      </c>
      <c r="Z214" s="60">
        <v>135.52761040050001</v>
      </c>
      <c r="AA214" s="61">
        <v>9.5525656488122807E-2</v>
      </c>
    </row>
    <row r="215" spans="1:27" x14ac:dyDescent="0.35">
      <c r="A215" s="59" t="s">
        <v>139</v>
      </c>
      <c r="B215" s="64">
        <v>1325.6951567624999</v>
      </c>
      <c r="C215" s="65">
        <v>0.100154242761351</v>
      </c>
      <c r="D215" s="64">
        <v>28.905243221700001</v>
      </c>
      <c r="E215" s="63">
        <v>6.02514452275075E-2</v>
      </c>
      <c r="F215" s="64">
        <v>93.196998250500201</v>
      </c>
      <c r="G215" s="63">
        <v>7.6852780770799795E-2</v>
      </c>
      <c r="H215" s="64">
        <v>102.38407490900001</v>
      </c>
      <c r="I215" s="65">
        <v>0.110593823187304</v>
      </c>
      <c r="J215" s="64">
        <v>96.083806751099999</v>
      </c>
      <c r="K215" s="65">
        <v>9.9739414846230598E-2</v>
      </c>
      <c r="L215" s="64">
        <v>49.682220158200103</v>
      </c>
      <c r="M215" s="65">
        <v>0.12612051534444699</v>
      </c>
      <c r="N215" s="64">
        <v>215.76042148799999</v>
      </c>
      <c r="O215" s="65">
        <v>0.10628642761866899</v>
      </c>
      <c r="P215" s="64">
        <v>152.31740122260001</v>
      </c>
      <c r="Q215" s="65">
        <v>0.102423795126176</v>
      </c>
      <c r="R215" s="64">
        <v>105.68175518539999</v>
      </c>
      <c r="S215" s="65">
        <v>0.105847436407257</v>
      </c>
      <c r="T215" s="64">
        <v>106.846351086</v>
      </c>
      <c r="U215" s="62">
        <v>0.158133525848899</v>
      </c>
      <c r="V215" s="64">
        <v>75.058247795200003</v>
      </c>
      <c r="W215" s="63">
        <v>6.6873992332504198E-2</v>
      </c>
      <c r="X215" s="64">
        <v>181.3432752967</v>
      </c>
      <c r="Y215" s="62">
        <v>0.118624598405746</v>
      </c>
      <c r="Z215" s="64">
        <v>118.4353613981</v>
      </c>
      <c r="AA215" s="63">
        <v>8.3478308335316498E-2</v>
      </c>
    </row>
    <row r="216" spans="1:27" x14ac:dyDescent="0.35">
      <c r="A216" s="59" t="s">
        <v>140</v>
      </c>
      <c r="B216" s="60">
        <v>802.730717110299</v>
      </c>
      <c r="C216" s="61">
        <v>6.0645078699538002E-2</v>
      </c>
      <c r="D216" s="60">
        <v>30.185341343699999</v>
      </c>
      <c r="E216" s="61">
        <v>6.2919741816190602E-2</v>
      </c>
      <c r="F216" s="60">
        <v>132.28332169949999</v>
      </c>
      <c r="G216" s="62">
        <v>0.10908442667734</v>
      </c>
      <c r="H216" s="60">
        <v>81.929563135599906</v>
      </c>
      <c r="I216" s="62">
        <v>8.8499150158704201E-2</v>
      </c>
      <c r="J216" s="60">
        <v>64.952636008200002</v>
      </c>
      <c r="K216" s="61">
        <v>6.7423826420198604E-2</v>
      </c>
      <c r="L216" s="60">
        <v>11.053765479200001</v>
      </c>
      <c r="M216" s="63">
        <v>2.8060473028262398E-2</v>
      </c>
      <c r="N216" s="60">
        <v>137.49059831669999</v>
      </c>
      <c r="O216" s="61">
        <v>6.7729681029790795E-2</v>
      </c>
      <c r="P216" s="60">
        <v>79.652586064199795</v>
      </c>
      <c r="Q216" s="61">
        <v>5.3561314011568599E-2</v>
      </c>
      <c r="R216" s="60">
        <v>26.884844659700001</v>
      </c>
      <c r="S216" s="63">
        <v>2.69269930315248E-2</v>
      </c>
      <c r="T216" s="60">
        <v>23.274532090700099</v>
      </c>
      <c r="U216" s="63">
        <v>3.4446509259107402E-2</v>
      </c>
      <c r="V216" s="60">
        <v>76.790463389099997</v>
      </c>
      <c r="W216" s="61">
        <v>6.8417329350719605E-2</v>
      </c>
      <c r="X216" s="60">
        <v>71.095410877000305</v>
      </c>
      <c r="Y216" s="63">
        <v>4.65066297604756E-2</v>
      </c>
      <c r="Z216" s="60">
        <v>67.137654046700007</v>
      </c>
      <c r="AA216" s="63">
        <v>4.7321490129806298E-2</v>
      </c>
    </row>
    <row r="217" spans="1:27" x14ac:dyDescent="0.35">
      <c r="A217" s="66" t="s">
        <v>1</v>
      </c>
    </row>
    <row r="218" spans="1:27" x14ac:dyDescent="0.35">
      <c r="A218" s="66" t="s">
        <v>1</v>
      </c>
    </row>
    <row r="219" spans="1:27" x14ac:dyDescent="0.35">
      <c r="A219" s="54" t="s">
        <v>141</v>
      </c>
    </row>
    <row r="220" spans="1:27" x14ac:dyDescent="0.35">
      <c r="A220" s="55" t="s">
        <v>1</v>
      </c>
    </row>
    <row r="221" spans="1:27" x14ac:dyDescent="0.35">
      <c r="A221" s="117" t="s">
        <v>1</v>
      </c>
      <c r="B221" s="116" t="s">
        <v>489</v>
      </c>
      <c r="C221" s="116" t="s">
        <v>1</v>
      </c>
      <c r="D221" s="116" t="s">
        <v>2</v>
      </c>
      <c r="E221" s="116" t="s">
        <v>1</v>
      </c>
      <c r="F221" s="116" t="s">
        <v>3</v>
      </c>
      <c r="G221" s="116" t="s">
        <v>1</v>
      </c>
      <c r="H221" s="116" t="s">
        <v>4</v>
      </c>
      <c r="I221" s="116" t="s">
        <v>1</v>
      </c>
      <c r="J221" s="116" t="s">
        <v>5</v>
      </c>
      <c r="K221" s="116" t="s">
        <v>1</v>
      </c>
      <c r="L221" s="116" t="s">
        <v>6</v>
      </c>
      <c r="M221" s="116" t="s">
        <v>1</v>
      </c>
      <c r="N221" s="116" t="s">
        <v>7</v>
      </c>
      <c r="O221" s="116" t="s">
        <v>1</v>
      </c>
      <c r="P221" s="116" t="s">
        <v>8</v>
      </c>
      <c r="Q221" s="116" t="s">
        <v>1</v>
      </c>
      <c r="R221" s="116" t="s">
        <v>9</v>
      </c>
      <c r="S221" s="116" t="s">
        <v>1</v>
      </c>
      <c r="T221" s="116" t="s">
        <v>10</v>
      </c>
      <c r="U221" s="116" t="s">
        <v>1</v>
      </c>
      <c r="V221" s="116" t="s">
        <v>11</v>
      </c>
      <c r="W221" s="116" t="s">
        <v>1</v>
      </c>
      <c r="X221" s="116" t="s">
        <v>12</v>
      </c>
      <c r="Y221" s="116" t="s">
        <v>1</v>
      </c>
      <c r="Z221" s="116" t="s">
        <v>13</v>
      </c>
      <c r="AA221" s="116" t="s">
        <v>1</v>
      </c>
    </row>
    <row r="222" spans="1:27" x14ac:dyDescent="0.35">
      <c r="A222" s="118" t="s">
        <v>1</v>
      </c>
      <c r="B222" s="56" t="s">
        <v>14</v>
      </c>
      <c r="C222" s="56" t="s">
        <v>15</v>
      </c>
      <c r="D222" s="56" t="s">
        <v>14</v>
      </c>
      <c r="E222" s="56" t="s">
        <v>15</v>
      </c>
      <c r="F222" s="56" t="s">
        <v>14</v>
      </c>
      <c r="G222" s="56" t="s">
        <v>15</v>
      </c>
      <c r="H222" s="56" t="s">
        <v>14</v>
      </c>
      <c r="I222" s="56" t="s">
        <v>15</v>
      </c>
      <c r="J222" s="56" t="s">
        <v>14</v>
      </c>
      <c r="K222" s="56" t="s">
        <v>15</v>
      </c>
      <c r="L222" s="56" t="s">
        <v>14</v>
      </c>
      <c r="M222" s="56" t="s">
        <v>15</v>
      </c>
      <c r="N222" s="56" t="s">
        <v>14</v>
      </c>
      <c r="O222" s="56" t="s">
        <v>15</v>
      </c>
      <c r="P222" s="56" t="s">
        <v>14</v>
      </c>
      <c r="Q222" s="56" t="s">
        <v>15</v>
      </c>
      <c r="R222" s="56" t="s">
        <v>14</v>
      </c>
      <c r="S222" s="56" t="s">
        <v>15</v>
      </c>
      <c r="T222" s="56" t="s">
        <v>14</v>
      </c>
      <c r="U222" s="56" t="s">
        <v>15</v>
      </c>
      <c r="V222" s="56" t="s">
        <v>14</v>
      </c>
      <c r="W222" s="56" t="s">
        <v>15</v>
      </c>
      <c r="X222" s="56" t="s">
        <v>14</v>
      </c>
      <c r="Y222" s="56" t="s">
        <v>15</v>
      </c>
      <c r="Z222" s="56" t="s">
        <v>14</v>
      </c>
      <c r="AA222" s="56" t="s">
        <v>15</v>
      </c>
    </row>
    <row r="223" spans="1:27" x14ac:dyDescent="0.35">
      <c r="A223" s="57" t="s">
        <v>16</v>
      </c>
      <c r="B223" s="58">
        <v>13310.000000187199</v>
      </c>
      <c r="C223" s="58">
        <v>13310.000000187199</v>
      </c>
      <c r="D223" s="58">
        <v>481.3416813284</v>
      </c>
      <c r="E223" s="58">
        <v>481.3416813284</v>
      </c>
      <c r="F223" s="58">
        <v>1223.3316612077999</v>
      </c>
      <c r="G223" s="58">
        <v>1223.3316612077999</v>
      </c>
      <c r="H223" s="58">
        <v>927.69097610710003</v>
      </c>
      <c r="I223" s="58">
        <v>927.69097610710003</v>
      </c>
      <c r="J223" s="58">
        <v>966.75746853429996</v>
      </c>
      <c r="K223" s="58">
        <v>966.75746853429996</v>
      </c>
      <c r="L223" s="58">
        <v>399.53513054339999</v>
      </c>
      <c r="M223" s="58">
        <v>399.53513054339999</v>
      </c>
      <c r="N223" s="58">
        <v>2038.0582990477999</v>
      </c>
      <c r="O223" s="58">
        <v>2038.0582990477999</v>
      </c>
      <c r="P223" s="58">
        <v>1497.7955463971</v>
      </c>
      <c r="Q223" s="58">
        <v>1497.7955463971</v>
      </c>
      <c r="R223" s="58">
        <v>1002.5695060178</v>
      </c>
      <c r="S223" s="58">
        <v>1002.5695060178</v>
      </c>
      <c r="T223" s="58">
        <v>680.08735143709998</v>
      </c>
      <c r="U223" s="58">
        <v>680.08735143709998</v>
      </c>
      <c r="V223" s="58">
        <v>1133.2801479017</v>
      </c>
      <c r="W223" s="58">
        <v>1133.2801479017</v>
      </c>
      <c r="X223" s="58">
        <v>1534.1429478952</v>
      </c>
      <c r="Y223" s="58">
        <v>1534.1429478952</v>
      </c>
      <c r="Z223" s="58">
        <v>1425.4092837695</v>
      </c>
      <c r="AA223" s="58">
        <v>1425.4092837695</v>
      </c>
    </row>
    <row r="224" spans="1:27" x14ac:dyDescent="0.35">
      <c r="A224" s="59" t="s">
        <v>142</v>
      </c>
      <c r="B224" s="60">
        <v>3038.562518702</v>
      </c>
      <c r="C224" s="61">
        <v>0.22829169937334801</v>
      </c>
      <c r="D224" s="60">
        <v>55.269198808599903</v>
      </c>
      <c r="E224" s="63">
        <v>0.114823213846906</v>
      </c>
      <c r="F224" s="60">
        <v>175.84134619849999</v>
      </c>
      <c r="G224" s="63">
        <v>0.143739716525354</v>
      </c>
      <c r="H224" s="60">
        <v>228.26138225630001</v>
      </c>
      <c r="I224" s="61">
        <v>0.24605325279131299</v>
      </c>
      <c r="J224" s="60">
        <v>214.7134486484</v>
      </c>
      <c r="K224" s="61">
        <v>0.222096498487803</v>
      </c>
      <c r="L224" s="60">
        <v>111.6954878704</v>
      </c>
      <c r="M224" s="62">
        <v>0.27956362114762001</v>
      </c>
      <c r="N224" s="60">
        <v>611.61145037429799</v>
      </c>
      <c r="O224" s="62">
        <v>0.30009516933840902</v>
      </c>
      <c r="P224" s="60">
        <v>317.97149897520001</v>
      </c>
      <c r="Q224" s="61">
        <v>0.212292992685197</v>
      </c>
      <c r="R224" s="60">
        <v>199.7647488675</v>
      </c>
      <c r="S224" s="63">
        <v>0.199252767681878</v>
      </c>
      <c r="T224" s="60">
        <v>203.1627577296</v>
      </c>
      <c r="U224" s="62">
        <v>0.298730387060272</v>
      </c>
      <c r="V224" s="60">
        <v>239.23347202310001</v>
      </c>
      <c r="W224" s="61">
        <v>0.21109826415476099</v>
      </c>
      <c r="X224" s="60">
        <v>388.83400769410002</v>
      </c>
      <c r="Y224" s="62">
        <v>0.25345357043003702</v>
      </c>
      <c r="Z224" s="60">
        <v>292.203719256</v>
      </c>
      <c r="AA224" s="63">
        <v>0.204996363208233</v>
      </c>
    </row>
    <row r="225" spans="1:27" x14ac:dyDescent="0.35">
      <c r="A225" s="59" t="s">
        <v>143</v>
      </c>
      <c r="B225" s="64">
        <v>4341.1706532131002</v>
      </c>
      <c r="C225" s="65">
        <v>0.32615857649527003</v>
      </c>
      <c r="D225" s="64">
        <v>129.31153069109999</v>
      </c>
      <c r="E225" s="63">
        <v>0.26864810530064198</v>
      </c>
      <c r="F225" s="64">
        <v>262.59131066679998</v>
      </c>
      <c r="G225" s="63">
        <v>0.21465259094785699</v>
      </c>
      <c r="H225" s="64">
        <v>302.14170241400001</v>
      </c>
      <c r="I225" s="65">
        <v>0.32569218651008902</v>
      </c>
      <c r="J225" s="64">
        <v>306.20884449580001</v>
      </c>
      <c r="K225" s="65">
        <v>0.31673801802642698</v>
      </c>
      <c r="L225" s="64">
        <v>140.32815691530001</v>
      </c>
      <c r="M225" s="65">
        <v>0.35122858088709802</v>
      </c>
      <c r="N225" s="64">
        <v>743.62536358260195</v>
      </c>
      <c r="O225" s="62">
        <v>0.36486952504255099</v>
      </c>
      <c r="P225" s="64">
        <v>445.19624327619999</v>
      </c>
      <c r="Q225" s="63">
        <v>0.29723432169838199</v>
      </c>
      <c r="R225" s="64">
        <v>272.03063021849999</v>
      </c>
      <c r="S225" s="63">
        <v>0.27133343731847998</v>
      </c>
      <c r="T225" s="64">
        <v>231.73762565039999</v>
      </c>
      <c r="U225" s="65">
        <v>0.34074685429851398</v>
      </c>
      <c r="V225" s="64">
        <v>463.63071363519998</v>
      </c>
      <c r="W225" s="62">
        <v>0.40910512241269298</v>
      </c>
      <c r="X225" s="64">
        <v>511.19604745459998</v>
      </c>
      <c r="Y225" s="65">
        <v>0.33321278708476698</v>
      </c>
      <c r="Z225" s="64">
        <v>533.17248421260001</v>
      </c>
      <c r="AA225" s="62">
        <v>0.37404869624717402</v>
      </c>
    </row>
    <row r="226" spans="1:27" x14ac:dyDescent="0.35">
      <c r="A226" s="59" t="s">
        <v>144</v>
      </c>
      <c r="B226" s="60">
        <v>757.04576174869896</v>
      </c>
      <c r="C226" s="61">
        <v>5.6877968575360802E-2</v>
      </c>
      <c r="D226" s="60">
        <v>41.445862993599903</v>
      </c>
      <c r="E226" s="62">
        <v>8.6104870202011796E-2</v>
      </c>
      <c r="F226" s="60">
        <v>74.012225176300007</v>
      </c>
      <c r="G226" s="61">
        <v>6.0500539243157903E-2</v>
      </c>
      <c r="H226" s="60">
        <v>18.5342470834</v>
      </c>
      <c r="I226" s="63">
        <v>1.9978901984339499E-2</v>
      </c>
      <c r="J226" s="60">
        <v>25.345073072600002</v>
      </c>
      <c r="K226" s="63">
        <v>2.6216578508595E-2</v>
      </c>
      <c r="L226" s="60">
        <v>10.7287832813</v>
      </c>
      <c r="M226" s="63">
        <v>2.6853166245251001E-2</v>
      </c>
      <c r="N226" s="60">
        <v>68.105005860000006</v>
      </c>
      <c r="O226" s="63">
        <v>3.3416613200819303E-2</v>
      </c>
      <c r="P226" s="60">
        <v>159.50120120010001</v>
      </c>
      <c r="Q226" s="62">
        <v>0.106490636578387</v>
      </c>
      <c r="R226" s="60">
        <v>143.99535979199999</v>
      </c>
      <c r="S226" s="62">
        <v>0.14362631112126001</v>
      </c>
      <c r="T226" s="60">
        <v>63.300734275299902</v>
      </c>
      <c r="U226" s="62">
        <v>9.3077358579803801E-2</v>
      </c>
      <c r="V226" s="60">
        <v>17.779566629000001</v>
      </c>
      <c r="W226" s="63">
        <v>1.56885891471049E-2</v>
      </c>
      <c r="X226" s="60">
        <v>54.604625372100003</v>
      </c>
      <c r="Y226" s="63">
        <v>3.5592918800047897E-2</v>
      </c>
      <c r="Z226" s="60">
        <v>79.693077013000007</v>
      </c>
      <c r="AA226" s="61">
        <v>5.5908908353852801E-2</v>
      </c>
    </row>
    <row r="227" spans="1:27" x14ac:dyDescent="0.35">
      <c r="A227" s="59" t="s">
        <v>145</v>
      </c>
      <c r="B227" s="64">
        <v>5097.0320857315</v>
      </c>
      <c r="C227" s="65">
        <v>0.38294756466264601</v>
      </c>
      <c r="D227" s="64">
        <v>117.9011387704</v>
      </c>
      <c r="E227" s="63">
        <v>0.244942716045322</v>
      </c>
      <c r="F227" s="64">
        <v>592.2623489005</v>
      </c>
      <c r="G227" s="62">
        <v>0.48413882161421101</v>
      </c>
      <c r="H227" s="64">
        <v>426.33954549250001</v>
      </c>
      <c r="I227" s="62">
        <v>0.45957065065089098</v>
      </c>
      <c r="J227" s="64">
        <v>398.91682869390002</v>
      </c>
      <c r="K227" s="65">
        <v>0.41263382148854499</v>
      </c>
      <c r="L227" s="64">
        <v>74.604879147800105</v>
      </c>
      <c r="M227" s="63">
        <v>0.186729209635036</v>
      </c>
      <c r="N227" s="64">
        <v>1023.0647538313</v>
      </c>
      <c r="O227" s="62">
        <v>0.50198012211391896</v>
      </c>
      <c r="P227" s="64">
        <v>566.65812425839999</v>
      </c>
      <c r="Q227" s="65">
        <v>0.37832808731570799</v>
      </c>
      <c r="R227" s="64">
        <v>207.17408615400001</v>
      </c>
      <c r="S227" s="63">
        <v>0.206643115425378</v>
      </c>
      <c r="T227" s="64">
        <v>213.7814080194</v>
      </c>
      <c r="U227" s="63">
        <v>0.31434404355213502</v>
      </c>
      <c r="V227" s="64">
        <v>477.7557431427</v>
      </c>
      <c r="W227" s="62">
        <v>0.42156896865023002</v>
      </c>
      <c r="X227" s="64">
        <v>495.70596786999999</v>
      </c>
      <c r="Y227" s="63">
        <v>0.32311589252494</v>
      </c>
      <c r="Z227" s="64">
        <v>502.86726145059998</v>
      </c>
      <c r="AA227" s="63">
        <v>0.35278797968872899</v>
      </c>
    </row>
    <row r="228" spans="1:27" ht="25.5" customHeight="1" x14ac:dyDescent="0.35">
      <c r="A228" s="67" t="s">
        <v>146</v>
      </c>
      <c r="B228" s="60">
        <v>2443.0999073314001</v>
      </c>
      <c r="C228" s="61">
        <v>0.18355371204335399</v>
      </c>
      <c r="D228" s="60">
        <v>104.787372709</v>
      </c>
      <c r="E228" s="61">
        <v>0.217698522221905</v>
      </c>
      <c r="F228" s="60">
        <v>228.913349778</v>
      </c>
      <c r="G228" s="61">
        <v>0.18712288501712801</v>
      </c>
      <c r="H228" s="60">
        <v>159.1916317658</v>
      </c>
      <c r="I228" s="61">
        <v>0.17159984937421799</v>
      </c>
      <c r="J228" s="60">
        <v>160.8628946007</v>
      </c>
      <c r="K228" s="61">
        <v>0.16639426105968899</v>
      </c>
      <c r="L228" s="60">
        <v>37.235928247100098</v>
      </c>
      <c r="M228" s="63">
        <v>9.3198133031396097E-2</v>
      </c>
      <c r="N228" s="60">
        <v>315.69167304839999</v>
      </c>
      <c r="O228" s="63">
        <v>0.15489825447873301</v>
      </c>
      <c r="P228" s="60">
        <v>347.40427751340002</v>
      </c>
      <c r="Q228" s="62">
        <v>0.23194372446163999</v>
      </c>
      <c r="R228" s="60">
        <v>195.83001846080001</v>
      </c>
      <c r="S228" s="61">
        <v>0.19532812167670599</v>
      </c>
      <c r="T228" s="60">
        <v>93.779186586999899</v>
      </c>
      <c r="U228" s="63">
        <v>0.137892855070506</v>
      </c>
      <c r="V228" s="60">
        <v>242.867854884</v>
      </c>
      <c r="W228" s="62">
        <v>0.214305223058638</v>
      </c>
      <c r="X228" s="60">
        <v>191.31945953530001</v>
      </c>
      <c r="Y228" s="63">
        <v>0.124707713709329</v>
      </c>
      <c r="Z228" s="60">
        <v>365.21626020190001</v>
      </c>
      <c r="AA228" s="62">
        <v>0.25621852218899799</v>
      </c>
    </row>
    <row r="229" spans="1:27" x14ac:dyDescent="0.35">
      <c r="A229" s="59" t="s">
        <v>147</v>
      </c>
      <c r="B229" s="64">
        <v>787.93642023470295</v>
      </c>
      <c r="C229" s="65">
        <v>5.9198829468340999E-2</v>
      </c>
      <c r="D229" s="64">
        <v>23.137796824199899</v>
      </c>
      <c r="E229" s="65">
        <v>4.8069381318369603E-2</v>
      </c>
      <c r="F229" s="64">
        <v>14.124111037</v>
      </c>
      <c r="G229" s="63">
        <v>1.1545610634368099E-2</v>
      </c>
      <c r="H229" s="64">
        <v>72.079738033500007</v>
      </c>
      <c r="I229" s="62">
        <v>7.7698004928290404E-2</v>
      </c>
      <c r="J229" s="64">
        <v>64.089243974300004</v>
      </c>
      <c r="K229" s="65">
        <v>6.62929908071625E-2</v>
      </c>
      <c r="L229" s="64">
        <v>35.623741374300103</v>
      </c>
      <c r="M229" s="62">
        <v>8.9162976296599597E-2</v>
      </c>
      <c r="N229" s="64">
        <v>98.917225153700002</v>
      </c>
      <c r="O229" s="63">
        <v>4.8535032192118903E-2</v>
      </c>
      <c r="P229" s="64">
        <v>25.341602659799999</v>
      </c>
      <c r="Q229" s="63">
        <v>1.6919266932498501E-2</v>
      </c>
      <c r="R229" s="64">
        <v>56.177374034499898</v>
      </c>
      <c r="S229" s="65">
        <v>5.6033395886571698E-2</v>
      </c>
      <c r="T229" s="64">
        <v>22.218993591099998</v>
      </c>
      <c r="U229" s="63">
        <v>3.26707937504628E-2</v>
      </c>
      <c r="V229" s="64">
        <v>35.257711183399998</v>
      </c>
      <c r="W229" s="63">
        <v>3.11112051584779E-2</v>
      </c>
      <c r="X229" s="64">
        <v>247.28669573080001</v>
      </c>
      <c r="Y229" s="62">
        <v>0.16118882276913599</v>
      </c>
      <c r="Z229" s="64">
        <v>93.682186638100205</v>
      </c>
      <c r="AA229" s="65">
        <v>6.5723008615712897E-2</v>
      </c>
    </row>
    <row r="230" spans="1:27" x14ac:dyDescent="0.35">
      <c r="A230" s="59" t="s">
        <v>148</v>
      </c>
      <c r="B230" s="60">
        <v>918.04009280070204</v>
      </c>
      <c r="C230" s="61">
        <v>6.8973710953252304E-2</v>
      </c>
      <c r="D230" s="60">
        <v>39.027644937800098</v>
      </c>
      <c r="E230" s="61">
        <v>8.1080958603235997E-2</v>
      </c>
      <c r="F230" s="60">
        <v>42.215952876599999</v>
      </c>
      <c r="G230" s="63">
        <v>3.45090004740988E-2</v>
      </c>
      <c r="H230" s="60">
        <v>66.582249221599994</v>
      </c>
      <c r="I230" s="61">
        <v>7.1772013457542999E-2</v>
      </c>
      <c r="J230" s="60">
        <v>81.095991926899998</v>
      </c>
      <c r="K230" s="61">
        <v>8.38845259192562E-2</v>
      </c>
      <c r="L230" s="60">
        <v>32.540530382500002</v>
      </c>
      <c r="M230" s="61">
        <v>8.1445980327793099E-2</v>
      </c>
      <c r="N230" s="60">
        <v>183.1770862276</v>
      </c>
      <c r="O230" s="62">
        <v>8.9878236708528902E-2</v>
      </c>
      <c r="P230" s="60">
        <v>64.436521808400002</v>
      </c>
      <c r="Q230" s="63">
        <v>4.3020906266813298E-2</v>
      </c>
      <c r="R230" s="60">
        <v>53.9891398777999</v>
      </c>
      <c r="S230" s="61">
        <v>5.3850770000221301E-2</v>
      </c>
      <c r="T230" s="60">
        <v>57.489953558800003</v>
      </c>
      <c r="U230" s="61">
        <v>8.45331903869663E-2</v>
      </c>
      <c r="V230" s="60">
        <v>54.902296919000001</v>
      </c>
      <c r="W230" s="63">
        <v>4.8445476628751601E-2</v>
      </c>
      <c r="X230" s="60">
        <v>121.8567612807</v>
      </c>
      <c r="Y230" s="61">
        <v>7.9429861114235806E-2</v>
      </c>
      <c r="Z230" s="60">
        <v>120.725963783</v>
      </c>
      <c r="AA230" s="62">
        <v>8.4695648581535596E-2</v>
      </c>
    </row>
    <row r="231" spans="1:27" ht="25.5" customHeight="1" x14ac:dyDescent="0.35">
      <c r="A231" s="67" t="s">
        <v>149</v>
      </c>
      <c r="B231" s="64">
        <v>897.84762821619995</v>
      </c>
      <c r="C231" s="65">
        <v>6.7456621202372002E-2</v>
      </c>
      <c r="D231" s="64">
        <v>20.3953642508</v>
      </c>
      <c r="E231" s="63">
        <v>4.2371905533950802E-2</v>
      </c>
      <c r="F231" s="64">
        <v>123.5038650003</v>
      </c>
      <c r="G231" s="62">
        <v>0.100956975868968</v>
      </c>
      <c r="H231" s="64">
        <v>75.132432668000007</v>
      </c>
      <c r="I231" s="65">
        <v>8.0988642342173803E-2</v>
      </c>
      <c r="J231" s="64">
        <v>39.3964982213</v>
      </c>
      <c r="K231" s="63">
        <v>4.0751170281651899E-2</v>
      </c>
      <c r="L231" s="64">
        <v>67.658790889900004</v>
      </c>
      <c r="M231" s="62">
        <v>0.169343784106991</v>
      </c>
      <c r="N231" s="64">
        <v>105.1607142836</v>
      </c>
      <c r="O231" s="63">
        <v>5.1598481914247499E-2</v>
      </c>
      <c r="P231" s="64">
        <v>60.700881725800002</v>
      </c>
      <c r="Q231" s="63">
        <v>4.0526814138160602E-2</v>
      </c>
      <c r="R231" s="64">
        <v>55.498405134099997</v>
      </c>
      <c r="S231" s="65">
        <v>5.5356167129538301E-2</v>
      </c>
      <c r="T231" s="64">
        <v>35.676463260399899</v>
      </c>
      <c r="U231" s="65">
        <v>5.2458648414812702E-2</v>
      </c>
      <c r="V231" s="64">
        <v>112.21240714539999</v>
      </c>
      <c r="W231" s="62">
        <v>9.9015594116921901E-2</v>
      </c>
      <c r="X231" s="64">
        <v>112.1180268996</v>
      </c>
      <c r="Y231" s="65">
        <v>7.3081864407370106E-2</v>
      </c>
      <c r="Z231" s="64">
        <v>90.393778737000105</v>
      </c>
      <c r="AA231" s="65">
        <v>6.3416016554875596E-2</v>
      </c>
    </row>
    <row r="232" spans="1:27" ht="23" x14ac:dyDescent="0.35">
      <c r="A232" s="67" t="s">
        <v>150</v>
      </c>
      <c r="B232" s="60">
        <v>1188.0299482278001</v>
      </c>
      <c r="C232" s="61">
        <v>8.9258448400532805E-2</v>
      </c>
      <c r="D232" s="60">
        <v>58.635502709000001</v>
      </c>
      <c r="E232" s="62">
        <v>0.12181679871807199</v>
      </c>
      <c r="F232" s="60">
        <v>92.559187924999804</v>
      </c>
      <c r="G232" s="61">
        <v>7.5661564937848494E-2</v>
      </c>
      <c r="H232" s="60">
        <v>54.065540158600001</v>
      </c>
      <c r="I232" s="63">
        <v>5.8279687472521297E-2</v>
      </c>
      <c r="J232" s="60">
        <v>51.349368799799997</v>
      </c>
      <c r="K232" s="63">
        <v>5.3115047435476001E-2</v>
      </c>
      <c r="L232" s="60">
        <v>21.885103836599999</v>
      </c>
      <c r="M232" s="63">
        <v>5.4776419302188802E-2</v>
      </c>
      <c r="N232" s="60">
        <v>137.91248091590001</v>
      </c>
      <c r="O232" s="63">
        <v>6.7668565212454401E-2</v>
      </c>
      <c r="P232" s="60">
        <v>206.7030963247</v>
      </c>
      <c r="Q232" s="62">
        <v>0.13800488112140399</v>
      </c>
      <c r="R232" s="60">
        <v>218.4992077261</v>
      </c>
      <c r="S232" s="62">
        <v>0.21793921161035301</v>
      </c>
      <c r="T232" s="60">
        <v>74.701596491999993</v>
      </c>
      <c r="U232" s="61">
        <v>0.109841178981122</v>
      </c>
      <c r="V232" s="60">
        <v>27.3336051195</v>
      </c>
      <c r="W232" s="63">
        <v>2.41190187352253E-2</v>
      </c>
      <c r="X232" s="60">
        <v>112.8820727777</v>
      </c>
      <c r="Y232" s="61">
        <v>7.3579892234013095E-2</v>
      </c>
      <c r="Z232" s="60">
        <v>131.50318544289999</v>
      </c>
      <c r="AA232" s="61">
        <v>9.2256439564599599E-2</v>
      </c>
    </row>
    <row r="233" spans="1:27" x14ac:dyDescent="0.35">
      <c r="A233" s="59" t="s">
        <v>151</v>
      </c>
      <c r="B233" s="64">
        <v>1620.0668348146</v>
      </c>
      <c r="C233" s="65">
        <v>0.12171801914288601</v>
      </c>
      <c r="D233" s="64">
        <v>61.596098607000002</v>
      </c>
      <c r="E233" s="65">
        <v>0.12796751454602501</v>
      </c>
      <c r="F233" s="64">
        <v>102.61362125230001</v>
      </c>
      <c r="G233" s="63">
        <v>8.3880459000782503E-2</v>
      </c>
      <c r="H233" s="64">
        <v>65.630967073600004</v>
      </c>
      <c r="I233" s="63">
        <v>7.0746583467923105E-2</v>
      </c>
      <c r="J233" s="64">
        <v>87.205049301000003</v>
      </c>
      <c r="K233" s="63">
        <v>9.0203646870410506E-2</v>
      </c>
      <c r="L233" s="64">
        <v>34.541255037200102</v>
      </c>
      <c r="M233" s="63">
        <v>8.64536117017322E-2</v>
      </c>
      <c r="N233" s="64">
        <v>191.2836967721</v>
      </c>
      <c r="O233" s="63">
        <v>9.3855851356886899E-2</v>
      </c>
      <c r="P233" s="64">
        <v>236.76538363270001</v>
      </c>
      <c r="Q233" s="62">
        <v>0.15807590308452399</v>
      </c>
      <c r="R233" s="64">
        <v>159.58614230929999</v>
      </c>
      <c r="S233" s="62">
        <v>0.15917713570122</v>
      </c>
      <c r="T233" s="64">
        <v>96.958911230499893</v>
      </c>
      <c r="U233" s="65">
        <v>0.14256832012184201</v>
      </c>
      <c r="V233" s="64">
        <v>172.43425549739999</v>
      </c>
      <c r="W233" s="62">
        <v>0.152155012877149</v>
      </c>
      <c r="X233" s="64">
        <v>169.55701531919999</v>
      </c>
      <c r="Y233" s="65">
        <v>0.110522305337861</v>
      </c>
      <c r="Z233" s="64">
        <v>241.8944387823</v>
      </c>
      <c r="AA233" s="62">
        <v>0.16970174218496001</v>
      </c>
    </row>
    <row r="234" spans="1:27" x14ac:dyDescent="0.35">
      <c r="A234" s="59" t="s">
        <v>152</v>
      </c>
      <c r="B234" s="60">
        <v>1200.9931649585999</v>
      </c>
      <c r="C234" s="61">
        <v>9.0232394060233603E-2</v>
      </c>
      <c r="D234" s="60">
        <v>42.759085127699997</v>
      </c>
      <c r="E234" s="61">
        <v>8.8833123717219103E-2</v>
      </c>
      <c r="F234" s="60">
        <v>90.795648094800399</v>
      </c>
      <c r="G234" s="61">
        <v>7.4219977275138196E-2</v>
      </c>
      <c r="H234" s="60">
        <v>31.434481963700001</v>
      </c>
      <c r="I234" s="63">
        <v>3.3884647768817999E-2</v>
      </c>
      <c r="J234" s="60">
        <v>61.634324433800003</v>
      </c>
      <c r="K234" s="63">
        <v>6.3753657395834495E-2</v>
      </c>
      <c r="L234" s="60">
        <v>37.6181972643001</v>
      </c>
      <c r="M234" s="61">
        <v>9.4154917524114104E-2</v>
      </c>
      <c r="N234" s="60">
        <v>119.61917325509999</v>
      </c>
      <c r="O234" s="63">
        <v>5.8692714193204001E-2</v>
      </c>
      <c r="P234" s="60">
        <v>152.2258779153</v>
      </c>
      <c r="Q234" s="61">
        <v>0.101633282514075</v>
      </c>
      <c r="R234" s="60">
        <v>130.9012529808</v>
      </c>
      <c r="S234" s="62">
        <v>0.13056576346585599</v>
      </c>
      <c r="T234" s="60">
        <v>100.5548608136</v>
      </c>
      <c r="U234" s="62">
        <v>0.14785580205412799</v>
      </c>
      <c r="V234" s="60">
        <v>71.866602020499997</v>
      </c>
      <c r="W234" s="63">
        <v>6.3414683609840899E-2</v>
      </c>
      <c r="X234" s="60">
        <v>172.42456318699999</v>
      </c>
      <c r="Y234" s="62">
        <v>0.11239145832111801</v>
      </c>
      <c r="Z234" s="60">
        <v>189.15909790200001</v>
      </c>
      <c r="AA234" s="62">
        <v>0.13270511147631101</v>
      </c>
    </row>
    <row r="235" spans="1:27" x14ac:dyDescent="0.35">
      <c r="A235" s="59" t="s">
        <v>153</v>
      </c>
      <c r="B235" s="64">
        <v>3340.6783759048999</v>
      </c>
      <c r="C235" s="65">
        <v>0.25099011088339002</v>
      </c>
      <c r="D235" s="64">
        <v>84.657126879000103</v>
      </c>
      <c r="E235" s="63">
        <v>0.175877407178544</v>
      </c>
      <c r="F235" s="64">
        <v>335.1726932771</v>
      </c>
      <c r="G235" s="65">
        <v>0.27398350251654802</v>
      </c>
      <c r="H235" s="64">
        <v>287.5867782222</v>
      </c>
      <c r="I235" s="62">
        <v>0.31000277638682</v>
      </c>
      <c r="J235" s="64">
        <v>270.53855825609998</v>
      </c>
      <c r="K235" s="62">
        <v>0.27984118774511602</v>
      </c>
      <c r="L235" s="64">
        <v>32.3254716215001</v>
      </c>
      <c r="M235" s="63">
        <v>8.0907707859218206E-2</v>
      </c>
      <c r="N235" s="64">
        <v>634.16840419369998</v>
      </c>
      <c r="O235" s="62">
        <v>0.31116303419288299</v>
      </c>
      <c r="P235" s="64">
        <v>389.14635524300002</v>
      </c>
      <c r="Q235" s="65">
        <v>0.25981273357307</v>
      </c>
      <c r="R235" s="64">
        <v>187.8332412833</v>
      </c>
      <c r="S235" s="63">
        <v>0.18735183960399199</v>
      </c>
      <c r="T235" s="64">
        <v>124.55053391200001</v>
      </c>
      <c r="U235" s="63">
        <v>0.18313902419859901</v>
      </c>
      <c r="V235" s="64">
        <v>307.5674409019</v>
      </c>
      <c r="W235" s="65">
        <v>0.27139577223810901</v>
      </c>
      <c r="X235" s="64">
        <v>290.56353697880002</v>
      </c>
      <c r="Y235" s="63">
        <v>0.18939795498029999</v>
      </c>
      <c r="Z235" s="64">
        <v>396.56823513630002</v>
      </c>
      <c r="AA235" s="62">
        <v>0.27821359075729701</v>
      </c>
    </row>
    <row r="236" spans="1:27" x14ac:dyDescent="0.35">
      <c r="A236" s="59" t="s">
        <v>154</v>
      </c>
      <c r="B236" s="60">
        <v>2590.4592136318001</v>
      </c>
      <c r="C236" s="61">
        <v>0.194625034830606</v>
      </c>
      <c r="D236" s="60">
        <v>95.702153370699904</v>
      </c>
      <c r="E236" s="61">
        <v>0.19882374014771101</v>
      </c>
      <c r="F236" s="60">
        <v>390.97044784190001</v>
      </c>
      <c r="G236" s="62">
        <v>0.319594808374283</v>
      </c>
      <c r="H236" s="60">
        <v>222.22313020390001</v>
      </c>
      <c r="I236" s="62">
        <v>0.23954434820140499</v>
      </c>
      <c r="J236" s="60">
        <v>236.1879901703</v>
      </c>
      <c r="K236" s="62">
        <v>0.2443094549126</v>
      </c>
      <c r="L236" s="60">
        <v>53.601801478500001</v>
      </c>
      <c r="M236" s="63">
        <v>0.13416042140173601</v>
      </c>
      <c r="N236" s="60">
        <v>433.36294634979998</v>
      </c>
      <c r="O236" s="61">
        <v>0.21263520604502401</v>
      </c>
      <c r="P236" s="60">
        <v>300.90225352300001</v>
      </c>
      <c r="Q236" s="61">
        <v>0.200896747387727</v>
      </c>
      <c r="R236" s="60">
        <v>108.2729012148</v>
      </c>
      <c r="S236" s="63">
        <v>0.10799540636824199</v>
      </c>
      <c r="T236" s="60">
        <v>123.4398063716</v>
      </c>
      <c r="U236" s="61">
        <v>0.181505811144345</v>
      </c>
      <c r="V236" s="60">
        <v>211.29947836549999</v>
      </c>
      <c r="W236" s="61">
        <v>0.18644946596543399</v>
      </c>
      <c r="X236" s="60">
        <v>230.2303933311</v>
      </c>
      <c r="Y236" s="63">
        <v>0.15007101759778599</v>
      </c>
      <c r="Z236" s="60">
        <v>184.2659114107</v>
      </c>
      <c r="AA236" s="63">
        <v>0.12927228236048</v>
      </c>
    </row>
    <row r="237" spans="1:27" x14ac:dyDescent="0.35">
      <c r="A237" s="59" t="s">
        <v>155</v>
      </c>
      <c r="B237" s="64">
        <v>329.42290477749998</v>
      </c>
      <c r="C237" s="65">
        <v>2.47500304111846E-2</v>
      </c>
      <c r="D237" s="64">
        <v>20.445694234600001</v>
      </c>
      <c r="E237" s="62">
        <v>4.2476467398738997E-2</v>
      </c>
      <c r="F237" s="64">
        <v>15.882594402600001</v>
      </c>
      <c r="G237" s="63">
        <v>1.29830649416194E-2</v>
      </c>
      <c r="H237" s="64">
        <v>9.6297784990000093</v>
      </c>
      <c r="I237" s="63">
        <v>1.0380373149052E-2</v>
      </c>
      <c r="J237" s="64">
        <v>13.523213761299999</v>
      </c>
      <c r="K237" s="63">
        <v>1.3988217522438701E-2</v>
      </c>
      <c r="L237" s="64">
        <v>3.4868832146000002</v>
      </c>
      <c r="M237" s="65">
        <v>8.7273507334825803E-3</v>
      </c>
      <c r="N237" s="64">
        <v>25.899303838600002</v>
      </c>
      <c r="O237" s="63">
        <v>1.27078326712736E-2</v>
      </c>
      <c r="P237" s="64">
        <v>56.023637631299998</v>
      </c>
      <c r="Q237" s="62">
        <v>3.7404062100507E-2</v>
      </c>
      <c r="R237" s="64">
        <v>41.9627535507</v>
      </c>
      <c r="S237" s="62">
        <v>4.1855206346117398E-2</v>
      </c>
      <c r="T237" s="64">
        <v>41.026177741599902</v>
      </c>
      <c r="U237" s="62">
        <v>6.0324865114616703E-2</v>
      </c>
      <c r="V237" s="64">
        <v>19.184845223500002</v>
      </c>
      <c r="W237" s="65">
        <v>1.6928599039717801E-2</v>
      </c>
      <c r="X237" s="64">
        <v>50.049937283799999</v>
      </c>
      <c r="Y237" s="65">
        <v>3.2624037644254103E-2</v>
      </c>
      <c r="Z237" s="64">
        <v>32.308085395900001</v>
      </c>
      <c r="AA237" s="65">
        <v>2.26658306240725E-2</v>
      </c>
    </row>
    <row r="238" spans="1:27" x14ac:dyDescent="0.35">
      <c r="A238" s="59" t="s">
        <v>156</v>
      </c>
      <c r="B238" s="60">
        <v>4468.4093349223003</v>
      </c>
      <c r="C238" s="61">
        <v>0.33571820697666799</v>
      </c>
      <c r="D238" s="60">
        <v>162.0546465253</v>
      </c>
      <c r="E238" s="61">
        <v>0.33667278943735701</v>
      </c>
      <c r="F238" s="60">
        <v>571.43710574780005</v>
      </c>
      <c r="G238" s="62">
        <v>0.46711543882026102</v>
      </c>
      <c r="H238" s="60">
        <v>391.33800375240003</v>
      </c>
      <c r="I238" s="62">
        <v>0.42184090805171398</v>
      </c>
      <c r="J238" s="60">
        <v>382.74194354330001</v>
      </c>
      <c r="K238" s="62">
        <v>0.39590275327645003</v>
      </c>
      <c r="L238" s="60">
        <v>107.1082592601</v>
      </c>
      <c r="M238" s="63">
        <v>0.26808220622407902</v>
      </c>
      <c r="N238" s="60">
        <v>803.81317601269802</v>
      </c>
      <c r="O238" s="62">
        <v>0.39440146358337702</v>
      </c>
      <c r="P238" s="60">
        <v>440.99723161230003</v>
      </c>
      <c r="Q238" s="63">
        <v>0.29443086052238898</v>
      </c>
      <c r="R238" s="60">
        <v>177.39068886109999</v>
      </c>
      <c r="S238" s="63">
        <v>0.176936050614281</v>
      </c>
      <c r="T238" s="60">
        <v>151.80994718950001</v>
      </c>
      <c r="U238" s="63">
        <v>0.22322124778340399</v>
      </c>
      <c r="V238" s="60">
        <v>450.02357289610001</v>
      </c>
      <c r="W238" s="62">
        <v>0.39709825829855999</v>
      </c>
      <c r="X238" s="60">
        <v>382.80180899319998</v>
      </c>
      <c r="Y238" s="63">
        <v>0.24952160391467601</v>
      </c>
      <c r="Z238" s="60">
        <v>446.89295052850002</v>
      </c>
      <c r="AA238" s="61">
        <v>0.31351904019222498</v>
      </c>
    </row>
    <row r="239" spans="1:27" x14ac:dyDescent="0.35">
      <c r="A239" s="59" t="s">
        <v>157</v>
      </c>
      <c r="B239" s="64">
        <v>752.57595242009904</v>
      </c>
      <c r="C239" s="65">
        <v>5.6542145184787E-2</v>
      </c>
      <c r="D239" s="64">
        <v>30.865432486499898</v>
      </c>
      <c r="E239" s="65">
        <v>6.4123747607558096E-2</v>
      </c>
      <c r="F239" s="64">
        <v>76.369378229000006</v>
      </c>
      <c r="G239" s="65">
        <v>6.242736998534E-2</v>
      </c>
      <c r="H239" s="64">
        <v>37.779062725899998</v>
      </c>
      <c r="I239" s="63">
        <v>4.0723757909593497E-2</v>
      </c>
      <c r="J239" s="64">
        <v>26.449440880699999</v>
      </c>
      <c r="K239" s="63">
        <v>2.73589206616629E-2</v>
      </c>
      <c r="L239" s="64">
        <v>18.1987165249</v>
      </c>
      <c r="M239" s="65">
        <v>4.5549728005515502E-2</v>
      </c>
      <c r="N239" s="64">
        <v>93.9042869859001</v>
      </c>
      <c r="O239" s="63">
        <v>4.6075368417955898E-2</v>
      </c>
      <c r="P239" s="64">
        <v>98.160406018999794</v>
      </c>
      <c r="Q239" s="65">
        <v>6.5536585587480101E-2</v>
      </c>
      <c r="R239" s="64">
        <v>59.322020344400002</v>
      </c>
      <c r="S239" s="65">
        <v>5.9169982717733702E-2</v>
      </c>
      <c r="T239" s="64">
        <v>20.339027127200001</v>
      </c>
      <c r="U239" s="63">
        <v>2.99064922825302E-2</v>
      </c>
      <c r="V239" s="64">
        <v>117.95973501660001</v>
      </c>
      <c r="W239" s="62">
        <v>0.10408700376072599</v>
      </c>
      <c r="X239" s="64">
        <v>72.369643147299698</v>
      </c>
      <c r="Y239" s="65">
        <v>4.7172685730875998E-2</v>
      </c>
      <c r="Z239" s="64">
        <v>100.8588029327</v>
      </c>
      <c r="AA239" s="62">
        <v>7.0757784505218399E-2</v>
      </c>
    </row>
    <row r="240" spans="1:27" x14ac:dyDescent="0.35">
      <c r="A240" s="67" t="s">
        <v>158</v>
      </c>
      <c r="B240" s="60">
        <v>619.68020628060003</v>
      </c>
      <c r="C240" s="61">
        <v>4.6557491079781001E-2</v>
      </c>
      <c r="D240" s="60">
        <v>26.650300102599999</v>
      </c>
      <c r="E240" s="61">
        <v>5.5366699241692303E-2</v>
      </c>
      <c r="F240" s="60">
        <v>75.824306506799999</v>
      </c>
      <c r="G240" s="62">
        <v>6.1981806660622502E-2</v>
      </c>
      <c r="H240" s="60">
        <v>28.654691734</v>
      </c>
      <c r="I240" s="63">
        <v>3.08881863379168E-2</v>
      </c>
      <c r="J240" s="60">
        <v>35.123970515899998</v>
      </c>
      <c r="K240" s="61">
        <v>3.6331729165900703E-2</v>
      </c>
      <c r="L240" s="60">
        <v>26.1755354884999</v>
      </c>
      <c r="M240" s="61">
        <v>6.5514978502388896E-2</v>
      </c>
      <c r="N240" s="60">
        <v>69.848094495600193</v>
      </c>
      <c r="O240" s="63">
        <v>3.4271882471779001E-2</v>
      </c>
      <c r="P240" s="60">
        <v>81.038343819799707</v>
      </c>
      <c r="Q240" s="61">
        <v>5.4105077301595098E-2</v>
      </c>
      <c r="R240" s="60">
        <v>48.352121822199997</v>
      </c>
      <c r="S240" s="61">
        <v>4.8228199174194297E-2</v>
      </c>
      <c r="T240" s="60">
        <v>16.326353831700001</v>
      </c>
      <c r="U240" s="63">
        <v>2.4006260074092799E-2</v>
      </c>
      <c r="V240" s="60">
        <v>32.361486382400003</v>
      </c>
      <c r="W240" s="63">
        <v>2.8555592756405599E-2</v>
      </c>
      <c r="X240" s="60">
        <v>69.146185765100199</v>
      </c>
      <c r="Y240" s="61">
        <v>4.5071540341117898E-2</v>
      </c>
      <c r="Z240" s="60">
        <v>110.178815816</v>
      </c>
      <c r="AA240" s="62">
        <v>7.72962664622414E-2</v>
      </c>
    </row>
    <row r="241" spans="1:27" x14ac:dyDescent="0.35">
      <c r="A241" s="59" t="s">
        <v>159</v>
      </c>
      <c r="B241" s="64">
        <v>1155.1402181205999</v>
      </c>
      <c r="C241" s="65">
        <v>8.6787394297847806E-2</v>
      </c>
      <c r="D241" s="64">
        <v>25.054664503200101</v>
      </c>
      <c r="E241" s="63">
        <v>5.2051724326167802E-2</v>
      </c>
      <c r="F241" s="64">
        <v>72.375508843299997</v>
      </c>
      <c r="G241" s="63">
        <v>5.9162622155829202E-2</v>
      </c>
      <c r="H241" s="64">
        <v>128.3641782654</v>
      </c>
      <c r="I241" s="62">
        <v>0.138369545000921</v>
      </c>
      <c r="J241" s="64">
        <v>99.642751975799996</v>
      </c>
      <c r="K241" s="65">
        <v>0.103069027360987</v>
      </c>
      <c r="L241" s="64">
        <v>48.114816320899997</v>
      </c>
      <c r="M241" s="62">
        <v>0.12042699788491699</v>
      </c>
      <c r="N241" s="64">
        <v>158.72449862229999</v>
      </c>
      <c r="O241" s="65">
        <v>7.7880254306983004E-2</v>
      </c>
      <c r="P241" s="64">
        <v>115.75116511260001</v>
      </c>
      <c r="Q241" s="65">
        <v>7.7281018354631803E-2</v>
      </c>
      <c r="R241" s="64">
        <v>67.319531651999995</v>
      </c>
      <c r="S241" s="63">
        <v>6.7146997039031001E-2</v>
      </c>
      <c r="T241" s="64">
        <v>28.6860376857001</v>
      </c>
      <c r="U241" s="63">
        <v>4.2179931188373397E-2</v>
      </c>
      <c r="V241" s="64">
        <v>99.719902632500293</v>
      </c>
      <c r="W241" s="65">
        <v>8.7992278711609098E-2</v>
      </c>
      <c r="X241" s="64">
        <v>191.58724572969999</v>
      </c>
      <c r="Y241" s="62">
        <v>0.124882264715001</v>
      </c>
      <c r="Z241" s="64">
        <v>119.7999167772</v>
      </c>
      <c r="AA241" s="65">
        <v>8.40459776299399E-2</v>
      </c>
    </row>
    <row r="242" spans="1:27" x14ac:dyDescent="0.35">
      <c r="A242" s="59" t="s">
        <v>160</v>
      </c>
      <c r="B242" s="60">
        <v>1253.7045820564999</v>
      </c>
      <c r="C242" s="61">
        <v>9.4192680844392696E-2</v>
      </c>
      <c r="D242" s="60">
        <v>47.9179525455001</v>
      </c>
      <c r="E242" s="61">
        <v>9.9550806431840097E-2</v>
      </c>
      <c r="F242" s="60">
        <v>153.9199488523</v>
      </c>
      <c r="G242" s="62">
        <v>0.12582029365637001</v>
      </c>
      <c r="H242" s="60">
        <v>58.018711181599997</v>
      </c>
      <c r="I242" s="63">
        <v>6.2540989053343807E-2</v>
      </c>
      <c r="J242" s="60">
        <v>101.3342637339</v>
      </c>
      <c r="K242" s="61">
        <v>0.104818702758545</v>
      </c>
      <c r="L242" s="60">
        <v>71.030049334600093</v>
      </c>
      <c r="M242" s="62">
        <v>0.17778173658469901</v>
      </c>
      <c r="N242" s="60">
        <v>176.86053985609999</v>
      </c>
      <c r="O242" s="61">
        <v>8.6778940493866599E-2</v>
      </c>
      <c r="P242" s="60">
        <v>126.2797166701</v>
      </c>
      <c r="Q242" s="61">
        <v>8.4310383332265801E-2</v>
      </c>
      <c r="R242" s="60">
        <v>102.5536395999</v>
      </c>
      <c r="S242" s="61">
        <v>0.102290802766626</v>
      </c>
      <c r="T242" s="60">
        <v>39.926746873599903</v>
      </c>
      <c r="U242" s="63">
        <v>5.8708262680125398E-2</v>
      </c>
      <c r="V242" s="60">
        <v>114.171788714</v>
      </c>
      <c r="W242" s="61">
        <v>0.10074454134345499</v>
      </c>
      <c r="X242" s="60">
        <v>151.3477607568</v>
      </c>
      <c r="Y242" s="61">
        <v>9.8652971657200994E-2</v>
      </c>
      <c r="Z242" s="60">
        <v>110.3434639381</v>
      </c>
      <c r="AA242" s="63">
        <v>7.7411775827849499E-2</v>
      </c>
    </row>
    <row r="243" spans="1:27" x14ac:dyDescent="0.35">
      <c r="A243" s="66" t="s">
        <v>1</v>
      </c>
    </row>
    <row r="244" spans="1:27" x14ac:dyDescent="0.35">
      <c r="A244" s="66" t="s">
        <v>1</v>
      </c>
    </row>
    <row r="245" spans="1:27" x14ac:dyDescent="0.35">
      <c r="A245" s="54" t="s">
        <v>161</v>
      </c>
    </row>
    <row r="246" spans="1:27" x14ac:dyDescent="0.35">
      <c r="A246" s="55" t="s">
        <v>1</v>
      </c>
    </row>
    <row r="247" spans="1:27" x14ac:dyDescent="0.35">
      <c r="A247" s="117" t="s">
        <v>1</v>
      </c>
      <c r="B247" s="116" t="s">
        <v>489</v>
      </c>
      <c r="C247" s="116" t="s">
        <v>1</v>
      </c>
      <c r="D247" s="116" t="s">
        <v>2</v>
      </c>
      <c r="E247" s="116" t="s">
        <v>1</v>
      </c>
      <c r="F247" s="116" t="s">
        <v>3</v>
      </c>
      <c r="G247" s="116" t="s">
        <v>1</v>
      </c>
      <c r="H247" s="116" t="s">
        <v>4</v>
      </c>
      <c r="I247" s="116" t="s">
        <v>1</v>
      </c>
      <c r="J247" s="116" t="s">
        <v>5</v>
      </c>
      <c r="K247" s="116" t="s">
        <v>1</v>
      </c>
      <c r="L247" s="116" t="s">
        <v>6</v>
      </c>
      <c r="M247" s="116" t="s">
        <v>1</v>
      </c>
      <c r="N247" s="116" t="s">
        <v>7</v>
      </c>
      <c r="O247" s="116" t="s">
        <v>1</v>
      </c>
      <c r="P247" s="116" t="s">
        <v>8</v>
      </c>
      <c r="Q247" s="116" t="s">
        <v>1</v>
      </c>
      <c r="R247" s="116" t="s">
        <v>9</v>
      </c>
      <c r="S247" s="116" t="s">
        <v>1</v>
      </c>
      <c r="T247" s="116" t="s">
        <v>10</v>
      </c>
      <c r="U247" s="116" t="s">
        <v>1</v>
      </c>
      <c r="V247" s="116" t="s">
        <v>11</v>
      </c>
      <c r="W247" s="116" t="s">
        <v>1</v>
      </c>
      <c r="X247" s="116" t="s">
        <v>12</v>
      </c>
      <c r="Y247" s="116" t="s">
        <v>1</v>
      </c>
      <c r="Z247" s="116" t="s">
        <v>13</v>
      </c>
      <c r="AA247" s="116" t="s">
        <v>1</v>
      </c>
    </row>
    <row r="248" spans="1:27" x14ac:dyDescent="0.35">
      <c r="A248" s="118" t="s">
        <v>1</v>
      </c>
      <c r="B248" s="56" t="s">
        <v>14</v>
      </c>
      <c r="C248" s="56" t="s">
        <v>15</v>
      </c>
      <c r="D248" s="56" t="s">
        <v>14</v>
      </c>
      <c r="E248" s="56" t="s">
        <v>15</v>
      </c>
      <c r="F248" s="56" t="s">
        <v>14</v>
      </c>
      <c r="G248" s="56" t="s">
        <v>15</v>
      </c>
      <c r="H248" s="56" t="s">
        <v>14</v>
      </c>
      <c r="I248" s="56" t="s">
        <v>15</v>
      </c>
      <c r="J248" s="56" t="s">
        <v>14</v>
      </c>
      <c r="K248" s="56" t="s">
        <v>15</v>
      </c>
      <c r="L248" s="56" t="s">
        <v>14</v>
      </c>
      <c r="M248" s="56" t="s">
        <v>15</v>
      </c>
      <c r="N248" s="56" t="s">
        <v>14</v>
      </c>
      <c r="O248" s="56" t="s">
        <v>15</v>
      </c>
      <c r="P248" s="56" t="s">
        <v>14</v>
      </c>
      <c r="Q248" s="56" t="s">
        <v>15</v>
      </c>
      <c r="R248" s="56" t="s">
        <v>14</v>
      </c>
      <c r="S248" s="56" t="s">
        <v>15</v>
      </c>
      <c r="T248" s="56" t="s">
        <v>14</v>
      </c>
      <c r="U248" s="56" t="s">
        <v>15</v>
      </c>
      <c r="V248" s="56" t="s">
        <v>14</v>
      </c>
      <c r="W248" s="56" t="s">
        <v>15</v>
      </c>
      <c r="X248" s="56" t="s">
        <v>14</v>
      </c>
      <c r="Y248" s="56" t="s">
        <v>15</v>
      </c>
      <c r="Z248" s="56" t="s">
        <v>14</v>
      </c>
      <c r="AA248" s="56" t="s">
        <v>15</v>
      </c>
    </row>
    <row r="249" spans="1:27" x14ac:dyDescent="0.35">
      <c r="A249" s="57" t="s">
        <v>16</v>
      </c>
      <c r="B249" s="58">
        <v>13310.000000187199</v>
      </c>
      <c r="C249" s="58">
        <v>13310.000000187199</v>
      </c>
      <c r="D249" s="58">
        <v>481.3416813284</v>
      </c>
      <c r="E249" s="58">
        <v>481.3416813284</v>
      </c>
      <c r="F249" s="58">
        <v>1223.3316612077999</v>
      </c>
      <c r="G249" s="58">
        <v>1223.3316612077999</v>
      </c>
      <c r="H249" s="58">
        <v>927.69097610710003</v>
      </c>
      <c r="I249" s="58">
        <v>927.69097610710003</v>
      </c>
      <c r="J249" s="58">
        <v>966.75746853429996</v>
      </c>
      <c r="K249" s="58">
        <v>966.75746853429996</v>
      </c>
      <c r="L249" s="58">
        <v>399.53513054339999</v>
      </c>
      <c r="M249" s="58">
        <v>399.53513054339999</v>
      </c>
      <c r="N249" s="58">
        <v>2038.0582990477999</v>
      </c>
      <c r="O249" s="58">
        <v>2038.0582990477999</v>
      </c>
      <c r="P249" s="58">
        <v>1497.7955463971</v>
      </c>
      <c r="Q249" s="58">
        <v>1497.7955463971</v>
      </c>
      <c r="R249" s="58">
        <v>1002.5695060178</v>
      </c>
      <c r="S249" s="58">
        <v>1002.5695060178</v>
      </c>
      <c r="T249" s="58">
        <v>680.08735143709998</v>
      </c>
      <c r="U249" s="58">
        <v>680.08735143709998</v>
      </c>
      <c r="V249" s="58">
        <v>1133.2801479017</v>
      </c>
      <c r="W249" s="58">
        <v>1133.2801479017</v>
      </c>
      <c r="X249" s="58">
        <v>1534.1429478952</v>
      </c>
      <c r="Y249" s="58">
        <v>1534.1429478952</v>
      </c>
      <c r="Z249" s="58">
        <v>1425.4092837695</v>
      </c>
      <c r="AA249" s="58">
        <v>1425.4092837695</v>
      </c>
    </row>
    <row r="250" spans="1:27" x14ac:dyDescent="0.35">
      <c r="A250" s="59" t="s">
        <v>142</v>
      </c>
      <c r="B250" s="60">
        <v>843.83197918810197</v>
      </c>
      <c r="C250" s="61">
        <v>6.3398345542917497E-2</v>
      </c>
      <c r="D250" s="60">
        <v>17.250333444799999</v>
      </c>
      <c r="E250" s="63">
        <v>3.5838021334850499E-2</v>
      </c>
      <c r="F250" s="60">
        <v>33.438479899900003</v>
      </c>
      <c r="G250" s="63">
        <v>2.7333944636801201E-2</v>
      </c>
      <c r="H250" s="60">
        <v>60.760053109700003</v>
      </c>
      <c r="I250" s="61">
        <v>6.5496005323528506E-2</v>
      </c>
      <c r="J250" s="60">
        <v>50.404905894000002</v>
      </c>
      <c r="K250" s="61">
        <v>5.2138108610031E-2</v>
      </c>
      <c r="L250" s="60">
        <v>43.979852694099897</v>
      </c>
      <c r="M250" s="62">
        <v>0.110077560975136</v>
      </c>
      <c r="N250" s="60">
        <v>151.19858910919999</v>
      </c>
      <c r="O250" s="61">
        <v>7.4187568226012607E-2</v>
      </c>
      <c r="P250" s="60">
        <v>73.942742325700095</v>
      </c>
      <c r="Q250" s="63">
        <v>4.93677141072872E-2</v>
      </c>
      <c r="R250" s="60">
        <v>66.876192986099994</v>
      </c>
      <c r="S250" s="61">
        <v>6.6704794614920807E-2</v>
      </c>
      <c r="T250" s="60">
        <v>79.938398207700004</v>
      </c>
      <c r="U250" s="62">
        <v>0.117541368823845</v>
      </c>
      <c r="V250" s="60">
        <v>54.027649071600003</v>
      </c>
      <c r="W250" s="63">
        <v>4.7673692309561498E-2</v>
      </c>
      <c r="X250" s="60">
        <v>124.17272669640001</v>
      </c>
      <c r="Y250" s="62">
        <v>8.0939476250737497E-2</v>
      </c>
      <c r="Z250" s="60">
        <v>87.842055748899995</v>
      </c>
      <c r="AA250" s="61">
        <v>6.1625847922500802E-2</v>
      </c>
    </row>
    <row r="251" spans="1:27" x14ac:dyDescent="0.35">
      <c r="A251" s="59" t="s">
        <v>143</v>
      </c>
      <c r="B251" s="64">
        <v>1059.8332764803999</v>
      </c>
      <c r="C251" s="65">
        <v>7.9626842709653894E-2</v>
      </c>
      <c r="D251" s="64">
        <v>34.301054900300102</v>
      </c>
      <c r="E251" s="65">
        <v>7.1261343513066303E-2</v>
      </c>
      <c r="F251" s="64">
        <v>57.596192410100002</v>
      </c>
      <c r="G251" s="63">
        <v>4.70814205472578E-2</v>
      </c>
      <c r="H251" s="64">
        <v>74.847387007899997</v>
      </c>
      <c r="I251" s="65">
        <v>8.0681378751774099E-2</v>
      </c>
      <c r="J251" s="64">
        <v>73.191556660900005</v>
      </c>
      <c r="K251" s="65">
        <v>7.5708291937858593E-2</v>
      </c>
      <c r="L251" s="64">
        <v>37.3532487344999</v>
      </c>
      <c r="M251" s="65">
        <v>9.3491775513448797E-2</v>
      </c>
      <c r="N251" s="64">
        <v>136.99653871949999</v>
      </c>
      <c r="O251" s="63">
        <v>6.7219146176292405E-2</v>
      </c>
      <c r="P251" s="64">
        <v>110.45135637280001</v>
      </c>
      <c r="Q251" s="65">
        <v>7.3742612360203103E-2</v>
      </c>
      <c r="R251" s="64">
        <v>62.024813281900002</v>
      </c>
      <c r="S251" s="63">
        <v>6.1865848611596198E-2</v>
      </c>
      <c r="T251" s="64">
        <v>75.553689325100095</v>
      </c>
      <c r="U251" s="62">
        <v>0.111094095729683</v>
      </c>
      <c r="V251" s="64">
        <v>129.16804744180001</v>
      </c>
      <c r="W251" s="62">
        <v>0.113977155322943</v>
      </c>
      <c r="X251" s="64">
        <v>142.74227104729999</v>
      </c>
      <c r="Y251" s="65">
        <v>9.3043657530830701E-2</v>
      </c>
      <c r="Z251" s="64">
        <v>125.6071205783</v>
      </c>
      <c r="AA251" s="65">
        <v>8.8120038229393002E-2</v>
      </c>
    </row>
    <row r="252" spans="1:27" x14ac:dyDescent="0.35">
      <c r="A252" s="59" t="s">
        <v>144</v>
      </c>
      <c r="B252" s="60">
        <v>292.21019782219997</v>
      </c>
      <c r="C252" s="61">
        <v>2.1954184659510899E-2</v>
      </c>
      <c r="D252" s="60">
        <v>20.253114512500002</v>
      </c>
      <c r="E252" s="62">
        <v>4.2076377962128202E-2</v>
      </c>
      <c r="F252" s="60">
        <v>17.8680142491</v>
      </c>
      <c r="G252" s="61">
        <v>1.46060261625689E-2</v>
      </c>
      <c r="H252" s="60">
        <v>4.3132565419000004</v>
      </c>
      <c r="I252" s="63">
        <v>4.6494540240111602E-3</v>
      </c>
      <c r="J252" s="60">
        <v>12.845945367400001</v>
      </c>
      <c r="K252" s="61">
        <v>1.3287660851356801E-2</v>
      </c>
      <c r="L252" s="60">
        <v>0</v>
      </c>
      <c r="M252" s="63">
        <v>0</v>
      </c>
      <c r="N252" s="60">
        <v>21.925741381400002</v>
      </c>
      <c r="O252" s="63">
        <v>1.07581522038128E-2</v>
      </c>
      <c r="P252" s="60">
        <v>67.322118822100194</v>
      </c>
      <c r="Q252" s="62">
        <v>4.4947468954652202E-2</v>
      </c>
      <c r="R252" s="60">
        <v>59.939870846300003</v>
      </c>
      <c r="S252" s="62">
        <v>5.9786249717868299E-2</v>
      </c>
      <c r="T252" s="60">
        <v>27.607091200199999</v>
      </c>
      <c r="U252" s="62">
        <v>4.0593448976610401E-2</v>
      </c>
      <c r="V252" s="60">
        <v>12.045234731200001</v>
      </c>
      <c r="W252" s="63">
        <v>1.06286470768081E-2</v>
      </c>
      <c r="X252" s="60">
        <v>16.9864321606</v>
      </c>
      <c r="Y252" s="63">
        <v>1.10722616715117E-2</v>
      </c>
      <c r="Z252" s="60">
        <v>31.103378009499998</v>
      </c>
      <c r="AA252" s="61">
        <v>2.1820664677619499E-2</v>
      </c>
    </row>
    <row r="253" spans="1:27" x14ac:dyDescent="0.35">
      <c r="A253" s="59" t="s">
        <v>145</v>
      </c>
      <c r="B253" s="64">
        <v>2190.3017377097999</v>
      </c>
      <c r="C253" s="65">
        <v>0.164560611395867</v>
      </c>
      <c r="D253" s="64">
        <v>33.053336705900001</v>
      </c>
      <c r="E253" s="63">
        <v>6.8669176155033707E-2</v>
      </c>
      <c r="F253" s="64">
        <v>278.32900313819999</v>
      </c>
      <c r="G253" s="62">
        <v>0.22751720728245101</v>
      </c>
      <c r="H253" s="64">
        <v>183.4586232261</v>
      </c>
      <c r="I253" s="62">
        <v>0.197758335427551</v>
      </c>
      <c r="J253" s="64">
        <v>156.87919226930001</v>
      </c>
      <c r="K253" s="65">
        <v>0.16227357675047999</v>
      </c>
      <c r="L253" s="64">
        <v>24.609088328999999</v>
      </c>
      <c r="M253" s="63">
        <v>6.1594304099190603E-2</v>
      </c>
      <c r="N253" s="64">
        <v>473.80753092560002</v>
      </c>
      <c r="O253" s="62">
        <v>0.232479871231832</v>
      </c>
      <c r="P253" s="64">
        <v>292.89114129590001</v>
      </c>
      <c r="Q253" s="62">
        <v>0.19554814540638801</v>
      </c>
      <c r="R253" s="64">
        <v>83.235562623299998</v>
      </c>
      <c r="S253" s="63">
        <v>8.3022236487035397E-2</v>
      </c>
      <c r="T253" s="64">
        <v>86.913350798699895</v>
      </c>
      <c r="U253" s="63">
        <v>0.12779733458509801</v>
      </c>
      <c r="V253" s="64">
        <v>214.25272459799999</v>
      </c>
      <c r="W253" s="62">
        <v>0.189055393756517</v>
      </c>
      <c r="X253" s="64">
        <v>186.10971358739999</v>
      </c>
      <c r="Y253" s="63">
        <v>0.121311846358735</v>
      </c>
      <c r="Z253" s="64">
        <v>176.76247021239999</v>
      </c>
      <c r="AA253" s="63">
        <v>0.124008221515824</v>
      </c>
    </row>
    <row r="254" spans="1:27" ht="25.5" customHeight="1" x14ac:dyDescent="0.35">
      <c r="A254" s="67" t="s">
        <v>146</v>
      </c>
      <c r="B254" s="60">
        <v>938.78986264579703</v>
      </c>
      <c r="C254" s="61">
        <v>7.0532671873222902E-2</v>
      </c>
      <c r="D254" s="60">
        <v>58.654941086900003</v>
      </c>
      <c r="E254" s="62">
        <v>0.121857182459298</v>
      </c>
      <c r="F254" s="60">
        <v>75.588890894299993</v>
      </c>
      <c r="G254" s="61">
        <v>6.17893685672051E-2</v>
      </c>
      <c r="H254" s="60">
        <v>58.9486173759</v>
      </c>
      <c r="I254" s="61">
        <v>6.3543376937078802E-2</v>
      </c>
      <c r="J254" s="60">
        <v>48.126248105400002</v>
      </c>
      <c r="K254" s="63">
        <v>4.9781097815943601E-2</v>
      </c>
      <c r="L254" s="60">
        <v>11.500472291099999</v>
      </c>
      <c r="M254" s="63">
        <v>2.8784633470049101E-2</v>
      </c>
      <c r="N254" s="60">
        <v>80.562934757300098</v>
      </c>
      <c r="O254" s="63">
        <v>3.9529259194861999E-2</v>
      </c>
      <c r="P254" s="60">
        <v>136.05206776680001</v>
      </c>
      <c r="Q254" s="62">
        <v>9.0834872686107904E-2</v>
      </c>
      <c r="R254" s="60">
        <v>89.868255924400003</v>
      </c>
      <c r="S254" s="62">
        <v>8.9637930721986697E-2</v>
      </c>
      <c r="T254" s="60">
        <v>40.999876454400003</v>
      </c>
      <c r="U254" s="61">
        <v>6.02861917189942E-2</v>
      </c>
      <c r="V254" s="60">
        <v>91.374508873400003</v>
      </c>
      <c r="W254" s="61">
        <v>8.0628350406192595E-2</v>
      </c>
      <c r="X254" s="60">
        <v>83.702895651100107</v>
      </c>
      <c r="Y254" s="63">
        <v>5.4560036772282501E-2</v>
      </c>
      <c r="Z254" s="60">
        <v>163.4101534648</v>
      </c>
      <c r="AA254" s="62">
        <v>0.11464086513640601</v>
      </c>
    </row>
    <row r="255" spans="1:27" x14ac:dyDescent="0.35">
      <c r="A255" s="59" t="s">
        <v>147</v>
      </c>
      <c r="B255" s="64">
        <v>426.508090278</v>
      </c>
      <c r="C255" s="65">
        <v>3.20441840925621E-2</v>
      </c>
      <c r="D255" s="64">
        <v>9.8679031874999996</v>
      </c>
      <c r="E255" s="65">
        <v>2.0500828351840798E-2</v>
      </c>
      <c r="F255" s="64">
        <v>4.7373508165000002</v>
      </c>
      <c r="G255" s="63">
        <v>3.8724991486142001E-3</v>
      </c>
      <c r="H255" s="64">
        <v>33.491322904</v>
      </c>
      <c r="I255" s="65">
        <v>3.6101809510469499E-2</v>
      </c>
      <c r="J255" s="64">
        <v>34.120054478599997</v>
      </c>
      <c r="K255" s="65">
        <v>3.5293292877612202E-2</v>
      </c>
      <c r="L255" s="64">
        <v>26.5992390077</v>
      </c>
      <c r="M255" s="62">
        <v>6.65754697753934E-2</v>
      </c>
      <c r="N255" s="64">
        <v>48.775605659299998</v>
      </c>
      <c r="O255" s="63">
        <v>2.39323898055754E-2</v>
      </c>
      <c r="P255" s="64">
        <v>9.0311087745000194</v>
      </c>
      <c r="Q255" s="63">
        <v>6.0296004993632404E-3</v>
      </c>
      <c r="R255" s="64">
        <v>34.4394996694</v>
      </c>
      <c r="S255" s="65">
        <v>3.4351233967002903E-2</v>
      </c>
      <c r="T255" s="64">
        <v>15.4258342612</v>
      </c>
      <c r="U255" s="65">
        <v>2.2682136682300399E-2</v>
      </c>
      <c r="V255" s="64">
        <v>6.0050583720999997</v>
      </c>
      <c r="W255" s="63">
        <v>5.2988295817398097E-3</v>
      </c>
      <c r="X255" s="64">
        <v>179.50203737960001</v>
      </c>
      <c r="Y255" s="62">
        <v>0.117004766489245</v>
      </c>
      <c r="Z255" s="64">
        <v>24.5130757676</v>
      </c>
      <c r="AA255" s="63">
        <v>1.7197219105220801E-2</v>
      </c>
    </row>
    <row r="256" spans="1:27" x14ac:dyDescent="0.35">
      <c r="A256" s="59" t="s">
        <v>148</v>
      </c>
      <c r="B256" s="60">
        <v>455.84327216719998</v>
      </c>
      <c r="C256" s="61">
        <v>3.4248179726580702E-2</v>
      </c>
      <c r="D256" s="60">
        <v>28.991194657200101</v>
      </c>
      <c r="E256" s="62">
        <v>6.0229969233477801E-2</v>
      </c>
      <c r="F256" s="60">
        <v>15.2197231494</v>
      </c>
      <c r="G256" s="63">
        <v>1.2441207590731E-2</v>
      </c>
      <c r="H256" s="60">
        <v>19.4798643261</v>
      </c>
      <c r="I256" s="63">
        <v>2.0998225516695199E-2</v>
      </c>
      <c r="J256" s="60">
        <v>43.5541835836</v>
      </c>
      <c r="K256" s="61">
        <v>4.50518201319225E-2</v>
      </c>
      <c r="L256" s="60">
        <v>14.4706134253</v>
      </c>
      <c r="M256" s="61">
        <v>3.6218625895597198E-2</v>
      </c>
      <c r="N256" s="60">
        <v>107.1607120755</v>
      </c>
      <c r="O256" s="62">
        <v>5.2579807027878699E-2</v>
      </c>
      <c r="P256" s="60">
        <v>28.033884542700001</v>
      </c>
      <c r="Q256" s="63">
        <v>1.87167631858264E-2</v>
      </c>
      <c r="R256" s="60">
        <v>27.2094602321</v>
      </c>
      <c r="S256" s="61">
        <v>2.71397245465562E-2</v>
      </c>
      <c r="T256" s="60">
        <v>21.6597524781</v>
      </c>
      <c r="U256" s="61">
        <v>3.1848485981000103E-2</v>
      </c>
      <c r="V256" s="60">
        <v>33.778233537699997</v>
      </c>
      <c r="W256" s="61">
        <v>2.9805722442276399E-2</v>
      </c>
      <c r="X256" s="60">
        <v>71.641340390400202</v>
      </c>
      <c r="Y256" s="62">
        <v>4.6697956333658398E-2</v>
      </c>
      <c r="Z256" s="60">
        <v>44.644309769099998</v>
      </c>
      <c r="AA256" s="61">
        <v>3.1320344463477902E-2</v>
      </c>
    </row>
    <row r="257" spans="1:27" ht="25.5" customHeight="1" x14ac:dyDescent="0.35">
      <c r="A257" s="67" t="s">
        <v>149</v>
      </c>
      <c r="B257" s="64">
        <v>389.42522543860002</v>
      </c>
      <c r="C257" s="65">
        <v>2.9258093571233899E-2</v>
      </c>
      <c r="D257" s="64">
        <v>2.9265030593999901</v>
      </c>
      <c r="E257" s="63">
        <v>6.0798870592787199E-3</v>
      </c>
      <c r="F257" s="64">
        <v>75.660462730399999</v>
      </c>
      <c r="G257" s="62">
        <v>6.1847874235266803E-2</v>
      </c>
      <c r="H257" s="64">
        <v>21.565356186599999</v>
      </c>
      <c r="I257" s="65">
        <v>2.3246271379177799E-2</v>
      </c>
      <c r="J257" s="64">
        <v>11.1975696295</v>
      </c>
      <c r="K257" s="63">
        <v>1.1582604731750001E-2</v>
      </c>
      <c r="L257" s="64">
        <v>33.482525040799999</v>
      </c>
      <c r="M257" s="62">
        <v>8.3803707061406801E-2</v>
      </c>
      <c r="N257" s="64">
        <v>47.638164461800002</v>
      </c>
      <c r="O257" s="65">
        <v>2.3374289383212E-2</v>
      </c>
      <c r="P257" s="64">
        <v>19.279539318600001</v>
      </c>
      <c r="Q257" s="63">
        <v>1.2871943280226899E-2</v>
      </c>
      <c r="R257" s="64">
        <v>19.138932746599998</v>
      </c>
      <c r="S257" s="65">
        <v>1.9089881182023701E-2</v>
      </c>
      <c r="T257" s="64">
        <v>13.0841905377</v>
      </c>
      <c r="U257" s="65">
        <v>1.9238985271600301E-2</v>
      </c>
      <c r="V257" s="64">
        <v>63.528359539199997</v>
      </c>
      <c r="W257" s="62">
        <v>5.6057065551553598E-2</v>
      </c>
      <c r="X257" s="64">
        <v>37.394427645599997</v>
      </c>
      <c r="Y257" s="65">
        <v>2.4374800077726799E-2</v>
      </c>
      <c r="Z257" s="64">
        <v>44.529194542399999</v>
      </c>
      <c r="AA257" s="65">
        <v>3.1239585043702198E-2</v>
      </c>
    </row>
    <row r="258" spans="1:27" ht="23" x14ac:dyDescent="0.35">
      <c r="A258" s="67" t="s">
        <v>150</v>
      </c>
      <c r="B258" s="60">
        <v>598.40148618609999</v>
      </c>
      <c r="C258" s="61">
        <v>4.4958789344679499E-2</v>
      </c>
      <c r="D258" s="60">
        <v>26.9901660455001</v>
      </c>
      <c r="E258" s="61">
        <v>5.6072779674955497E-2</v>
      </c>
      <c r="F258" s="60">
        <v>55.402661936299999</v>
      </c>
      <c r="G258" s="61">
        <v>4.5288341414789102E-2</v>
      </c>
      <c r="H258" s="60">
        <v>15.7882508178</v>
      </c>
      <c r="I258" s="63">
        <v>1.7018868593562001E-2</v>
      </c>
      <c r="J258" s="60">
        <v>18.382098632400002</v>
      </c>
      <c r="K258" s="63">
        <v>1.90141780443332E-2</v>
      </c>
      <c r="L258" s="60">
        <v>14.0167355769</v>
      </c>
      <c r="M258" s="61">
        <v>3.5082611028061803E-2</v>
      </c>
      <c r="N258" s="60">
        <v>56.6648608417999</v>
      </c>
      <c r="O258" s="63">
        <v>2.7803356198531901E-2</v>
      </c>
      <c r="P258" s="60">
        <v>133.81806112289999</v>
      </c>
      <c r="Q258" s="62">
        <v>8.9343342918060606E-2</v>
      </c>
      <c r="R258" s="60">
        <v>150.00313598899999</v>
      </c>
      <c r="S258" s="62">
        <v>0.149618689865016</v>
      </c>
      <c r="T258" s="60">
        <v>45.449534345399996</v>
      </c>
      <c r="U258" s="62">
        <v>6.68289657929384E-2</v>
      </c>
      <c r="V258" s="60">
        <v>8.9780737672000104</v>
      </c>
      <c r="W258" s="63">
        <v>7.9222015702147004E-3</v>
      </c>
      <c r="X258" s="60">
        <v>32.9373200275</v>
      </c>
      <c r="Y258" s="63">
        <v>2.1469524774525801E-2</v>
      </c>
      <c r="Z258" s="60">
        <v>39.970587083399998</v>
      </c>
      <c r="AA258" s="63">
        <v>2.80414808143368E-2</v>
      </c>
    </row>
    <row r="259" spans="1:27" x14ac:dyDescent="0.35">
      <c r="A259" s="59" t="s">
        <v>151</v>
      </c>
      <c r="B259" s="64">
        <v>303.24967172060002</v>
      </c>
      <c r="C259" s="65">
        <v>2.2783596672902699E-2</v>
      </c>
      <c r="D259" s="64">
        <v>17.447026551299999</v>
      </c>
      <c r="E259" s="65">
        <v>3.6246656435715098E-2</v>
      </c>
      <c r="F259" s="64">
        <v>12.684270056600001</v>
      </c>
      <c r="G259" s="63">
        <v>1.03686272977491E-2</v>
      </c>
      <c r="H259" s="64">
        <v>17.554959235399998</v>
      </c>
      <c r="I259" s="65">
        <v>1.8923283385881801E-2</v>
      </c>
      <c r="J259" s="64">
        <v>18.462600783999999</v>
      </c>
      <c r="K259" s="65">
        <v>1.9097448310372099E-2</v>
      </c>
      <c r="L259" s="64">
        <v>0</v>
      </c>
      <c r="M259" s="63">
        <v>0</v>
      </c>
      <c r="N259" s="64">
        <v>38.269611734000001</v>
      </c>
      <c r="O259" s="65">
        <v>1.87774862730276E-2</v>
      </c>
      <c r="P259" s="64">
        <v>41.116631438100001</v>
      </c>
      <c r="Q259" s="65">
        <v>2.7451431229719402E-2</v>
      </c>
      <c r="R259" s="64">
        <v>39.772822480499997</v>
      </c>
      <c r="S259" s="62">
        <v>3.9670887895321499E-2</v>
      </c>
      <c r="T259" s="64">
        <v>23.9689348128001</v>
      </c>
      <c r="U259" s="62">
        <v>3.5243906186684701E-2</v>
      </c>
      <c r="V259" s="64">
        <v>24.523616172699999</v>
      </c>
      <c r="W259" s="65">
        <v>2.16395003637063E-2</v>
      </c>
      <c r="X259" s="64">
        <v>24.271476637300001</v>
      </c>
      <c r="Y259" s="65">
        <v>1.5820870324111402E-2</v>
      </c>
      <c r="Z259" s="64">
        <v>45.1777218179</v>
      </c>
      <c r="AA259" s="62">
        <v>3.1694561226953202E-2</v>
      </c>
    </row>
    <row r="260" spans="1:27" x14ac:dyDescent="0.35">
      <c r="A260" s="59" t="s">
        <v>152</v>
      </c>
      <c r="B260" s="60">
        <v>316.13428846030001</v>
      </c>
      <c r="C260" s="61">
        <v>2.37516369989372E-2</v>
      </c>
      <c r="D260" s="60">
        <v>11.2134794128</v>
      </c>
      <c r="E260" s="61">
        <v>2.32962983422778E-2</v>
      </c>
      <c r="F260" s="60">
        <v>30.5183115134</v>
      </c>
      <c r="G260" s="61">
        <v>2.4946882747454699E-2</v>
      </c>
      <c r="H260" s="60">
        <v>7.1488653417999997</v>
      </c>
      <c r="I260" s="63">
        <v>7.7060848126377403E-3</v>
      </c>
      <c r="J260" s="60">
        <v>16.122264149999999</v>
      </c>
      <c r="K260" s="61">
        <v>1.6676637807042701E-2</v>
      </c>
      <c r="L260" s="60">
        <v>10.1491729253</v>
      </c>
      <c r="M260" s="61">
        <v>2.54024543761554E-2</v>
      </c>
      <c r="N260" s="60">
        <v>25.860430688299999</v>
      </c>
      <c r="O260" s="63">
        <v>1.26887590508977E-2</v>
      </c>
      <c r="P260" s="60">
        <v>22.457882255600001</v>
      </c>
      <c r="Q260" s="63">
        <v>1.4993957158987201E-2</v>
      </c>
      <c r="R260" s="60">
        <v>37.971792836200002</v>
      </c>
      <c r="S260" s="62">
        <v>3.7874474146958402E-2</v>
      </c>
      <c r="T260" s="60">
        <v>42.238095735100003</v>
      </c>
      <c r="U260" s="62">
        <v>6.2106868545409998E-2</v>
      </c>
      <c r="V260" s="60">
        <v>6.6461490984999996</v>
      </c>
      <c r="W260" s="63">
        <v>5.86452441684921E-3</v>
      </c>
      <c r="X260" s="60">
        <v>63.007108553499997</v>
      </c>
      <c r="Y260" s="62">
        <v>4.10699072338363E-2</v>
      </c>
      <c r="Z260" s="60">
        <v>42.8007359498</v>
      </c>
      <c r="AA260" s="61">
        <v>3.0026979925802999E-2</v>
      </c>
    </row>
    <row r="261" spans="1:27" x14ac:dyDescent="0.35">
      <c r="A261" s="59" t="s">
        <v>153</v>
      </c>
      <c r="B261" s="64">
        <v>716.33145156739999</v>
      </c>
      <c r="C261" s="65">
        <v>5.3819042190633E-2</v>
      </c>
      <c r="D261" s="64">
        <v>31.220304197099999</v>
      </c>
      <c r="E261" s="65">
        <v>6.4861002917799795E-2</v>
      </c>
      <c r="F261" s="64">
        <v>52.773455868500001</v>
      </c>
      <c r="G261" s="65">
        <v>4.3139123707790397E-2</v>
      </c>
      <c r="H261" s="64">
        <v>59.324883193699897</v>
      </c>
      <c r="I261" s="65">
        <v>6.3948970855194603E-2</v>
      </c>
      <c r="J261" s="64">
        <v>75.423251262199997</v>
      </c>
      <c r="K261" s="62">
        <v>7.8016724687474198E-2</v>
      </c>
      <c r="L261" s="64">
        <v>5.3256314134999903</v>
      </c>
      <c r="M261" s="63">
        <v>1.3329569808433901E-2</v>
      </c>
      <c r="N261" s="64">
        <v>130.6170917906</v>
      </c>
      <c r="O261" s="65">
        <v>6.4088986979236803E-2</v>
      </c>
      <c r="P261" s="64">
        <v>66.935661045799904</v>
      </c>
      <c r="Q261" s="65">
        <v>4.4689451245072599E-2</v>
      </c>
      <c r="R261" s="64">
        <v>41.343183416099997</v>
      </c>
      <c r="S261" s="65">
        <v>4.1237224120564797E-2</v>
      </c>
      <c r="T261" s="64">
        <v>25.789367212799899</v>
      </c>
      <c r="U261" s="65">
        <v>3.79206688057118E-2</v>
      </c>
      <c r="V261" s="64">
        <v>55.343856707100002</v>
      </c>
      <c r="W261" s="65">
        <v>4.88351064911626E-2</v>
      </c>
      <c r="X261" s="64">
        <v>50.409937666499999</v>
      </c>
      <c r="Y261" s="63">
        <v>3.2858696600379399E-2</v>
      </c>
      <c r="Z261" s="64">
        <v>121.82482779350001</v>
      </c>
      <c r="AA261" s="62">
        <v>8.5466559801921402E-2</v>
      </c>
    </row>
    <row r="262" spans="1:27" x14ac:dyDescent="0.35">
      <c r="A262" s="59" t="s">
        <v>154</v>
      </c>
      <c r="B262" s="60">
        <v>863.206068032502</v>
      </c>
      <c r="C262" s="61">
        <v>6.4853949513174997E-2</v>
      </c>
      <c r="D262" s="60">
        <v>32.545051191399899</v>
      </c>
      <c r="E262" s="61">
        <v>6.7613199633122595E-2</v>
      </c>
      <c r="F262" s="60">
        <v>93.4804370824003</v>
      </c>
      <c r="G262" s="61">
        <v>7.6414630673505499E-2</v>
      </c>
      <c r="H262" s="60">
        <v>76.500492928599996</v>
      </c>
      <c r="I262" s="62">
        <v>8.2463336282111402E-2</v>
      </c>
      <c r="J262" s="60">
        <v>97.556746227800005</v>
      </c>
      <c r="K262" s="62">
        <v>0.100911293062681</v>
      </c>
      <c r="L262" s="60">
        <v>19.470997437699999</v>
      </c>
      <c r="M262" s="61">
        <v>4.8734131116875398E-2</v>
      </c>
      <c r="N262" s="60">
        <v>135.4273147092</v>
      </c>
      <c r="O262" s="61">
        <v>6.6449185861107596E-2</v>
      </c>
      <c r="P262" s="60">
        <v>78.6304161768998</v>
      </c>
      <c r="Q262" s="61">
        <v>5.2497429549742597E-2</v>
      </c>
      <c r="R262" s="60">
        <v>38.654793706200003</v>
      </c>
      <c r="S262" s="63">
        <v>3.8555724539973898E-2</v>
      </c>
      <c r="T262" s="60">
        <v>50.725296070200102</v>
      </c>
      <c r="U262" s="61">
        <v>7.4586442407746395E-2</v>
      </c>
      <c r="V262" s="60">
        <v>65.424630154599996</v>
      </c>
      <c r="W262" s="61">
        <v>5.7730324029531002E-2</v>
      </c>
      <c r="X262" s="60">
        <v>91.406900812299995</v>
      </c>
      <c r="Y262" s="61">
        <v>5.9581736459244299E-2</v>
      </c>
      <c r="Z262" s="60">
        <v>83.382991535200205</v>
      </c>
      <c r="AA262" s="61">
        <v>5.8497578544383699E-2</v>
      </c>
    </row>
    <row r="263" spans="1:27" x14ac:dyDescent="0.35">
      <c r="A263" s="59" t="s">
        <v>155</v>
      </c>
      <c r="B263" s="64">
        <v>131.62454268779999</v>
      </c>
      <c r="C263" s="65">
        <v>9.8891467081854804E-3</v>
      </c>
      <c r="D263" s="64">
        <v>8.5468530536999996</v>
      </c>
      <c r="E263" s="65">
        <v>1.7756311961416901E-2</v>
      </c>
      <c r="F263" s="64">
        <v>13.149083791700001</v>
      </c>
      <c r="G263" s="65">
        <v>1.07485845487869E-2</v>
      </c>
      <c r="H263" s="64">
        <v>5.8474644387000003</v>
      </c>
      <c r="I263" s="65">
        <v>6.3032460046532996E-3</v>
      </c>
      <c r="J263" s="64">
        <v>2.5423950259999999</v>
      </c>
      <c r="K263" s="63">
        <v>2.6298167935071902E-3</v>
      </c>
      <c r="L263" s="64">
        <v>1.9321095039</v>
      </c>
      <c r="M263" s="65">
        <v>4.8358939081831797E-3</v>
      </c>
      <c r="N263" s="64">
        <v>9.40021137150001</v>
      </c>
      <c r="O263" s="63">
        <v>4.6123368383975396E-3</v>
      </c>
      <c r="P263" s="64">
        <v>29.771440721699999</v>
      </c>
      <c r="Q263" s="62">
        <v>1.98768388604935E-2</v>
      </c>
      <c r="R263" s="64">
        <v>24.9437524967</v>
      </c>
      <c r="S263" s="62">
        <v>2.4879823640134899E-2</v>
      </c>
      <c r="T263" s="64">
        <v>10.3221589223</v>
      </c>
      <c r="U263" s="65">
        <v>1.5177695777591101E-2</v>
      </c>
      <c r="V263" s="64">
        <v>1.2619603572</v>
      </c>
      <c r="W263" s="63">
        <v>1.11354668970118E-3</v>
      </c>
      <c r="X263" s="64">
        <v>19.764828376800001</v>
      </c>
      <c r="Y263" s="65">
        <v>1.28833029568182E-2</v>
      </c>
      <c r="Z263" s="64">
        <v>4.1422846275999996</v>
      </c>
      <c r="AA263" s="63">
        <v>2.90603174454267E-3</v>
      </c>
    </row>
    <row r="264" spans="1:27" x14ac:dyDescent="0.35">
      <c r="A264" s="59" t="s">
        <v>156</v>
      </c>
      <c r="B264" s="60">
        <v>1677.9092449003001</v>
      </c>
      <c r="C264" s="61">
        <v>0.12606380502454601</v>
      </c>
      <c r="D264" s="60">
        <v>76.970915161899995</v>
      </c>
      <c r="E264" s="62">
        <v>0.15990910022476501</v>
      </c>
      <c r="F264" s="60">
        <v>213.1953664959</v>
      </c>
      <c r="G264" s="62">
        <v>0.17427437975848001</v>
      </c>
      <c r="H264" s="60">
        <v>138.20810205789999</v>
      </c>
      <c r="I264" s="62">
        <v>0.14898075503317601</v>
      </c>
      <c r="J264" s="60">
        <v>141.63674969389999</v>
      </c>
      <c r="K264" s="61">
        <v>0.146507013707001</v>
      </c>
      <c r="L264" s="60">
        <v>39.549182598900103</v>
      </c>
      <c r="M264" s="61">
        <v>9.8987997739047207E-2</v>
      </c>
      <c r="N264" s="60">
        <v>286.4137525845</v>
      </c>
      <c r="O264" s="61">
        <v>0.14053265930533701</v>
      </c>
      <c r="P264" s="60">
        <v>160.02729404749999</v>
      </c>
      <c r="Q264" s="63">
        <v>0.10684188134518099</v>
      </c>
      <c r="R264" s="60">
        <v>68.153226744700007</v>
      </c>
      <c r="S264" s="63">
        <v>6.7978555437422206E-2</v>
      </c>
      <c r="T264" s="60">
        <v>48.3252720605999</v>
      </c>
      <c r="U264" s="63">
        <v>7.1057448662268693E-2</v>
      </c>
      <c r="V264" s="60">
        <v>196.53243135709999</v>
      </c>
      <c r="W264" s="62">
        <v>0.17341910711220501</v>
      </c>
      <c r="X264" s="60">
        <v>149.6218847632</v>
      </c>
      <c r="Y264" s="63">
        <v>9.7527994355725997E-2</v>
      </c>
      <c r="Z264" s="60">
        <v>159.2750673342</v>
      </c>
      <c r="AA264" s="61">
        <v>0.111739883518225</v>
      </c>
    </row>
    <row r="265" spans="1:27" x14ac:dyDescent="0.35">
      <c r="A265" s="59" t="s">
        <v>157</v>
      </c>
      <c r="B265" s="64">
        <v>133.94464455159999</v>
      </c>
      <c r="C265" s="65">
        <v>1.00634593951703E-2</v>
      </c>
      <c r="D265" s="64">
        <v>9.8571979241999994</v>
      </c>
      <c r="E265" s="62">
        <v>2.0478587885836601E-2</v>
      </c>
      <c r="F265" s="64">
        <v>10.762059028199999</v>
      </c>
      <c r="G265" s="65">
        <v>8.7973354810212106E-3</v>
      </c>
      <c r="H265" s="64">
        <v>6.8586210765000102</v>
      </c>
      <c r="I265" s="65">
        <v>7.3932174109109603E-3</v>
      </c>
      <c r="J265" s="64">
        <v>3.7209896008999999</v>
      </c>
      <c r="K265" s="65">
        <v>3.8489380449694302E-3</v>
      </c>
      <c r="L265" s="64">
        <v>1.6950205534</v>
      </c>
      <c r="M265" s="65">
        <v>4.2424818841202703E-3</v>
      </c>
      <c r="N265" s="64">
        <v>10.858826582300001</v>
      </c>
      <c r="O265" s="63">
        <v>5.32802549729482E-3</v>
      </c>
      <c r="P265" s="64">
        <v>22.159310510099999</v>
      </c>
      <c r="Q265" s="65">
        <v>1.4794616370307399E-2</v>
      </c>
      <c r="R265" s="64">
        <v>15.274192644499999</v>
      </c>
      <c r="S265" s="65">
        <v>1.52350461018598E-2</v>
      </c>
      <c r="T265" s="64">
        <v>8.7581330909999995</v>
      </c>
      <c r="U265" s="65">
        <v>1.2877953210706099E-2</v>
      </c>
      <c r="V265" s="64">
        <v>18.0172128112</v>
      </c>
      <c r="W265" s="65">
        <v>1.5898286795687201E-2</v>
      </c>
      <c r="X265" s="64">
        <v>13.1460702426</v>
      </c>
      <c r="Y265" s="65">
        <v>8.5689995581155094E-3</v>
      </c>
      <c r="Z265" s="64">
        <v>12.837010486700001</v>
      </c>
      <c r="AA265" s="65">
        <v>9.0058417837384098E-3</v>
      </c>
    </row>
    <row r="266" spans="1:27" x14ac:dyDescent="0.35">
      <c r="A266" s="67" t="s">
        <v>158</v>
      </c>
      <c r="B266" s="60">
        <v>329.23285805159998</v>
      </c>
      <c r="C266" s="61">
        <v>2.4735751919381599E-2</v>
      </c>
      <c r="D266" s="60">
        <v>8.7820358370000005</v>
      </c>
      <c r="E266" s="61">
        <v>1.8244910377932501E-2</v>
      </c>
      <c r="F266" s="60">
        <v>33.793971006299998</v>
      </c>
      <c r="G266" s="61">
        <v>2.7624537219068698E-2</v>
      </c>
      <c r="H266" s="60">
        <v>17.751815667799999</v>
      </c>
      <c r="I266" s="61">
        <v>1.9135483824896701E-2</v>
      </c>
      <c r="J266" s="60">
        <v>19.825109388600001</v>
      </c>
      <c r="K266" s="61">
        <v>2.0506807585005601E-2</v>
      </c>
      <c r="L266" s="60">
        <v>21.208030053600002</v>
      </c>
      <c r="M266" s="62">
        <v>5.3081765362548598E-2</v>
      </c>
      <c r="N266" s="60">
        <v>43.124277047600003</v>
      </c>
      <c r="O266" s="61">
        <v>2.1159491398135201E-2</v>
      </c>
      <c r="P266" s="60">
        <v>47.5600968384</v>
      </c>
      <c r="Q266" s="61">
        <v>3.1753397152771798E-2</v>
      </c>
      <c r="R266" s="60">
        <v>22.9680056501</v>
      </c>
      <c r="S266" s="61">
        <v>2.2909140475784798E-2</v>
      </c>
      <c r="T266" s="60">
        <v>8.7846780623999994</v>
      </c>
      <c r="U266" s="61">
        <v>1.29169849194181E-2</v>
      </c>
      <c r="V266" s="60">
        <v>8.1213204822999998</v>
      </c>
      <c r="W266" s="63">
        <v>7.1662073118785802E-3</v>
      </c>
      <c r="X266" s="60">
        <v>30.550915700800001</v>
      </c>
      <c r="Y266" s="61">
        <v>1.9913995460928199E-2</v>
      </c>
      <c r="Z266" s="60">
        <v>66.762602316699997</v>
      </c>
      <c r="AA266" s="62">
        <v>4.6837496483919397E-2</v>
      </c>
    </row>
    <row r="267" spans="1:27" x14ac:dyDescent="0.35">
      <c r="A267" s="59" t="s">
        <v>159</v>
      </c>
      <c r="B267" s="64">
        <v>488.00898134890002</v>
      </c>
      <c r="C267" s="65">
        <v>3.6664837065517403E-2</v>
      </c>
      <c r="D267" s="64">
        <v>6.0376988448000004</v>
      </c>
      <c r="E267" s="63">
        <v>1.2543478113379299E-2</v>
      </c>
      <c r="F267" s="64">
        <v>17.531729816599999</v>
      </c>
      <c r="G267" s="63">
        <v>1.4331133880153901E-2</v>
      </c>
      <c r="H267" s="64">
        <v>70.960452559900006</v>
      </c>
      <c r="I267" s="62">
        <v>7.6491476566554195E-2</v>
      </c>
      <c r="J267" s="64">
        <v>47.017952157300002</v>
      </c>
      <c r="K267" s="65">
        <v>4.8634692451441697E-2</v>
      </c>
      <c r="L267" s="64">
        <v>23.163161623099999</v>
      </c>
      <c r="M267" s="62">
        <v>5.7975281401653603E-2</v>
      </c>
      <c r="N267" s="64">
        <v>74.984064642699806</v>
      </c>
      <c r="O267" s="65">
        <v>3.6791913498123802E-2</v>
      </c>
      <c r="P267" s="64">
        <v>41.313211447999997</v>
      </c>
      <c r="Q267" s="65">
        <v>2.7582677453793801E-2</v>
      </c>
      <c r="R267" s="64">
        <v>26.7033892856</v>
      </c>
      <c r="S267" s="65">
        <v>2.6634950619698901E-2</v>
      </c>
      <c r="T267" s="64">
        <v>14.616950987799999</v>
      </c>
      <c r="U267" s="63">
        <v>2.1492755242268201E-2</v>
      </c>
      <c r="V267" s="64">
        <v>41.533233920800001</v>
      </c>
      <c r="W267" s="65">
        <v>3.6648690968159897E-2</v>
      </c>
      <c r="X267" s="64">
        <v>75.506731178699795</v>
      </c>
      <c r="Y267" s="62">
        <v>4.9217533009093498E-2</v>
      </c>
      <c r="Z267" s="64">
        <v>48.640404883599999</v>
      </c>
      <c r="AA267" s="65">
        <v>3.4123816532869999E-2</v>
      </c>
    </row>
    <row r="268" spans="1:27" x14ac:dyDescent="0.35">
      <c r="A268" s="59" t="s">
        <v>162</v>
      </c>
      <c r="B268" s="60">
        <v>1155.2131209500001</v>
      </c>
      <c r="C268" s="61">
        <v>8.6792871595323201E-2</v>
      </c>
      <c r="D268" s="60">
        <v>46.432571554200102</v>
      </c>
      <c r="E268" s="61">
        <v>9.6464888363825094E-2</v>
      </c>
      <c r="F268" s="60">
        <v>131.602197324</v>
      </c>
      <c r="G268" s="62">
        <v>0.107576875100305</v>
      </c>
      <c r="H268" s="60">
        <v>54.8825881108</v>
      </c>
      <c r="I268" s="63">
        <v>5.9160420360135003E-2</v>
      </c>
      <c r="J268" s="60">
        <v>95.747655622500005</v>
      </c>
      <c r="K268" s="61">
        <v>9.9039995799218294E-2</v>
      </c>
      <c r="L268" s="60">
        <v>71.030049334600093</v>
      </c>
      <c r="M268" s="62">
        <v>0.17778173658469901</v>
      </c>
      <c r="N268" s="60">
        <v>158.3720399657</v>
      </c>
      <c r="O268" s="61">
        <v>7.7707315850431197E-2</v>
      </c>
      <c r="P268" s="60">
        <v>117.001581573</v>
      </c>
      <c r="Q268" s="61">
        <v>7.8115856235815101E-2</v>
      </c>
      <c r="R268" s="60">
        <v>94.048622458099999</v>
      </c>
      <c r="S268" s="61">
        <v>9.3807583308274101E-2</v>
      </c>
      <c r="T268" s="60">
        <v>39.926746873599903</v>
      </c>
      <c r="U268" s="63">
        <v>5.8708262680125398E-2</v>
      </c>
      <c r="V268" s="60">
        <v>102.717846908</v>
      </c>
      <c r="W268" s="61">
        <v>9.0637647803312293E-2</v>
      </c>
      <c r="X268" s="60">
        <v>141.26792937760001</v>
      </c>
      <c r="Y268" s="61">
        <v>9.2082637782493204E-2</v>
      </c>
      <c r="Z268" s="60">
        <v>102.18329184789999</v>
      </c>
      <c r="AA268" s="63">
        <v>7.1686983529162904E-2</v>
      </c>
    </row>
    <row r="269" spans="1:27" x14ac:dyDescent="0.35">
      <c r="A269" s="66" t="s">
        <v>1</v>
      </c>
    </row>
    <row r="270" spans="1:27" x14ac:dyDescent="0.35">
      <c r="A270" s="66" t="s">
        <v>1</v>
      </c>
    </row>
    <row r="271" spans="1:27" x14ac:dyDescent="0.35">
      <c r="A271" s="54" t="s">
        <v>163</v>
      </c>
    </row>
    <row r="272" spans="1:27" x14ac:dyDescent="0.35">
      <c r="A272" s="55" t="s">
        <v>1</v>
      </c>
    </row>
    <row r="273" spans="1:27" x14ac:dyDescent="0.35">
      <c r="A273" s="117" t="s">
        <v>1</v>
      </c>
      <c r="B273" s="116" t="s">
        <v>489</v>
      </c>
      <c r="C273" s="116" t="s">
        <v>1</v>
      </c>
      <c r="D273" s="116" t="s">
        <v>2</v>
      </c>
      <c r="E273" s="116" t="s">
        <v>1</v>
      </c>
      <c r="F273" s="116" t="s">
        <v>3</v>
      </c>
      <c r="G273" s="116" t="s">
        <v>1</v>
      </c>
      <c r="H273" s="116" t="s">
        <v>4</v>
      </c>
      <c r="I273" s="116" t="s">
        <v>1</v>
      </c>
      <c r="J273" s="116" t="s">
        <v>5</v>
      </c>
      <c r="K273" s="116" t="s">
        <v>1</v>
      </c>
      <c r="L273" s="116" t="s">
        <v>6</v>
      </c>
      <c r="M273" s="116" t="s">
        <v>1</v>
      </c>
      <c r="N273" s="116" t="s">
        <v>7</v>
      </c>
      <c r="O273" s="116" t="s">
        <v>1</v>
      </c>
      <c r="P273" s="116" t="s">
        <v>8</v>
      </c>
      <c r="Q273" s="116" t="s">
        <v>1</v>
      </c>
      <c r="R273" s="116" t="s">
        <v>9</v>
      </c>
      <c r="S273" s="116" t="s">
        <v>1</v>
      </c>
      <c r="T273" s="116" t="s">
        <v>10</v>
      </c>
      <c r="U273" s="116" t="s">
        <v>1</v>
      </c>
      <c r="V273" s="116" t="s">
        <v>11</v>
      </c>
      <c r="W273" s="116" t="s">
        <v>1</v>
      </c>
      <c r="X273" s="116" t="s">
        <v>12</v>
      </c>
      <c r="Y273" s="116" t="s">
        <v>1</v>
      </c>
      <c r="Z273" s="116" t="s">
        <v>13</v>
      </c>
      <c r="AA273" s="116" t="s">
        <v>1</v>
      </c>
    </row>
    <row r="274" spans="1:27" x14ac:dyDescent="0.35">
      <c r="A274" s="118" t="s">
        <v>1</v>
      </c>
      <c r="B274" s="56" t="s">
        <v>14</v>
      </c>
      <c r="C274" s="56" t="s">
        <v>15</v>
      </c>
      <c r="D274" s="56" t="s">
        <v>14</v>
      </c>
      <c r="E274" s="56" t="s">
        <v>15</v>
      </c>
      <c r="F274" s="56" t="s">
        <v>14</v>
      </c>
      <c r="G274" s="56" t="s">
        <v>15</v>
      </c>
      <c r="H274" s="56" t="s">
        <v>14</v>
      </c>
      <c r="I274" s="56" t="s">
        <v>15</v>
      </c>
      <c r="J274" s="56" t="s">
        <v>14</v>
      </c>
      <c r="K274" s="56" t="s">
        <v>15</v>
      </c>
      <c r="L274" s="56" t="s">
        <v>14</v>
      </c>
      <c r="M274" s="56" t="s">
        <v>15</v>
      </c>
      <c r="N274" s="56" t="s">
        <v>14</v>
      </c>
      <c r="O274" s="56" t="s">
        <v>15</v>
      </c>
      <c r="P274" s="56" t="s">
        <v>14</v>
      </c>
      <c r="Q274" s="56" t="s">
        <v>15</v>
      </c>
      <c r="R274" s="56" t="s">
        <v>14</v>
      </c>
      <c r="S274" s="56" t="s">
        <v>15</v>
      </c>
      <c r="T274" s="56" t="s">
        <v>14</v>
      </c>
      <c r="U274" s="56" t="s">
        <v>15</v>
      </c>
      <c r="V274" s="56" t="s">
        <v>14</v>
      </c>
      <c r="W274" s="56" t="s">
        <v>15</v>
      </c>
      <c r="X274" s="56" t="s">
        <v>14</v>
      </c>
      <c r="Y274" s="56" t="s">
        <v>15</v>
      </c>
      <c r="Z274" s="56" t="s">
        <v>14</v>
      </c>
      <c r="AA274" s="56" t="s">
        <v>15</v>
      </c>
    </row>
    <row r="275" spans="1:27" x14ac:dyDescent="0.35">
      <c r="A275" s="57" t="s">
        <v>16</v>
      </c>
      <c r="B275" s="58">
        <v>13310.000000187199</v>
      </c>
      <c r="C275" s="58">
        <v>13310.000000187199</v>
      </c>
      <c r="D275" s="58">
        <v>481.3416813284</v>
      </c>
      <c r="E275" s="58">
        <v>481.3416813284</v>
      </c>
      <c r="F275" s="58">
        <v>1223.3316612077999</v>
      </c>
      <c r="G275" s="58">
        <v>1223.3316612077999</v>
      </c>
      <c r="H275" s="58">
        <v>927.69097610710003</v>
      </c>
      <c r="I275" s="58">
        <v>927.69097610710003</v>
      </c>
      <c r="J275" s="58">
        <v>966.75746853429996</v>
      </c>
      <c r="K275" s="58">
        <v>966.75746853429996</v>
      </c>
      <c r="L275" s="58">
        <v>399.53513054339999</v>
      </c>
      <c r="M275" s="58">
        <v>399.53513054339999</v>
      </c>
      <c r="N275" s="58">
        <v>2038.0582990477999</v>
      </c>
      <c r="O275" s="58">
        <v>2038.0582990477999</v>
      </c>
      <c r="P275" s="58">
        <v>1497.7955463971</v>
      </c>
      <c r="Q275" s="58">
        <v>1497.7955463971</v>
      </c>
      <c r="R275" s="58">
        <v>1002.5695060178</v>
      </c>
      <c r="S275" s="58">
        <v>1002.5695060178</v>
      </c>
      <c r="T275" s="58">
        <v>680.08735143709998</v>
      </c>
      <c r="U275" s="58">
        <v>680.08735143709998</v>
      </c>
      <c r="V275" s="58">
        <v>1133.2801479017</v>
      </c>
      <c r="W275" s="58">
        <v>1133.2801479017</v>
      </c>
      <c r="X275" s="58">
        <v>1534.1429478952</v>
      </c>
      <c r="Y275" s="58">
        <v>1534.1429478952</v>
      </c>
      <c r="Z275" s="58">
        <v>1425.4092837695</v>
      </c>
      <c r="AA275" s="58">
        <v>1425.4092837695</v>
      </c>
    </row>
    <row r="276" spans="1:27" x14ac:dyDescent="0.35">
      <c r="A276" s="59" t="s">
        <v>65</v>
      </c>
      <c r="B276" s="60">
        <v>2799.5099169736</v>
      </c>
      <c r="C276" s="61">
        <v>0.21033132358634299</v>
      </c>
      <c r="D276" s="60">
        <v>102.383481124</v>
      </c>
      <c r="E276" s="61">
        <v>0.21270437424293601</v>
      </c>
      <c r="F276" s="60">
        <v>211.34022731819999</v>
      </c>
      <c r="G276" s="63">
        <v>0.17275791514260599</v>
      </c>
      <c r="H276" s="60">
        <v>224.10203247889999</v>
      </c>
      <c r="I276" s="62">
        <v>0.24156970181957199</v>
      </c>
      <c r="J276" s="60">
        <v>191.00173252330001</v>
      </c>
      <c r="K276" s="61">
        <v>0.19756944087836001</v>
      </c>
      <c r="L276" s="60">
        <v>89.162771138199901</v>
      </c>
      <c r="M276" s="61">
        <v>0.22316628582055201</v>
      </c>
      <c r="N276" s="60">
        <v>471.59913432140002</v>
      </c>
      <c r="O276" s="62">
        <v>0.23139629251122801</v>
      </c>
      <c r="P276" s="60">
        <v>319.61635895929999</v>
      </c>
      <c r="Q276" s="61">
        <v>0.213391179943169</v>
      </c>
      <c r="R276" s="60">
        <v>177.8002236774</v>
      </c>
      <c r="S276" s="63">
        <v>0.17734453582537299</v>
      </c>
      <c r="T276" s="60">
        <v>138.22790526439999</v>
      </c>
      <c r="U276" s="61">
        <v>0.20325022215500599</v>
      </c>
      <c r="V276" s="60">
        <v>197.22660017620001</v>
      </c>
      <c r="W276" s="63">
        <v>0.17403163775644601</v>
      </c>
      <c r="X276" s="60">
        <v>331.09686700269998</v>
      </c>
      <c r="Y276" s="61">
        <v>0.21581878498151399</v>
      </c>
      <c r="Z276" s="60">
        <v>345.95258298959999</v>
      </c>
      <c r="AA276" s="62">
        <v>0.242704033801946</v>
      </c>
    </row>
    <row r="277" spans="1:27" x14ac:dyDescent="0.35">
      <c r="A277" s="59" t="s">
        <v>66</v>
      </c>
      <c r="B277" s="64">
        <v>10510.490083213601</v>
      </c>
      <c r="C277" s="65">
        <v>0.78966867641365701</v>
      </c>
      <c r="D277" s="64">
        <v>378.95820020439902</v>
      </c>
      <c r="E277" s="65">
        <v>0.78729562575706402</v>
      </c>
      <c r="F277" s="64">
        <v>1011.9914338896</v>
      </c>
      <c r="G277" s="62">
        <v>0.82724208485739403</v>
      </c>
      <c r="H277" s="64">
        <v>703.58894362820001</v>
      </c>
      <c r="I277" s="63">
        <v>0.75843029818042795</v>
      </c>
      <c r="J277" s="64">
        <v>775.75573601099995</v>
      </c>
      <c r="K277" s="65">
        <v>0.80243055912163996</v>
      </c>
      <c r="L277" s="64">
        <v>310.372359405201</v>
      </c>
      <c r="M277" s="65">
        <v>0.77683371417944802</v>
      </c>
      <c r="N277" s="64">
        <v>1566.4591647264001</v>
      </c>
      <c r="O277" s="63">
        <v>0.76860370748877205</v>
      </c>
      <c r="P277" s="64">
        <v>1178.1791874378</v>
      </c>
      <c r="Q277" s="65">
        <v>0.78660882005683197</v>
      </c>
      <c r="R277" s="64">
        <v>824.76928234039997</v>
      </c>
      <c r="S277" s="62">
        <v>0.82265546417462698</v>
      </c>
      <c r="T277" s="64">
        <v>541.85944617269899</v>
      </c>
      <c r="U277" s="65">
        <v>0.79674977784499401</v>
      </c>
      <c r="V277" s="64">
        <v>936.05354772550402</v>
      </c>
      <c r="W277" s="62">
        <v>0.82596836224355397</v>
      </c>
      <c r="X277" s="64">
        <v>1203.0460808925</v>
      </c>
      <c r="Y277" s="65">
        <v>0.78418121501848603</v>
      </c>
      <c r="Z277" s="64">
        <v>1079.4567007799001</v>
      </c>
      <c r="AA277" s="63">
        <v>0.75729596619805395</v>
      </c>
    </row>
    <row r="278" spans="1:27" x14ac:dyDescent="0.35">
      <c r="A278" s="66" t="s">
        <v>1</v>
      </c>
    </row>
    <row r="279" spans="1:27" x14ac:dyDescent="0.35">
      <c r="A279" s="66" t="s">
        <v>1</v>
      </c>
    </row>
    <row r="280" spans="1:27" x14ac:dyDescent="0.35">
      <c r="A280" s="54" t="s">
        <v>164</v>
      </c>
    </row>
    <row r="281" spans="1:27" x14ac:dyDescent="0.35">
      <c r="A281" s="55" t="s">
        <v>1</v>
      </c>
    </row>
    <row r="282" spans="1:27" x14ac:dyDescent="0.35">
      <c r="A282" s="117" t="s">
        <v>1</v>
      </c>
      <c r="B282" s="116" t="s">
        <v>489</v>
      </c>
      <c r="C282" s="116" t="s">
        <v>1</v>
      </c>
      <c r="D282" s="116" t="s">
        <v>2</v>
      </c>
      <c r="E282" s="116" t="s">
        <v>1</v>
      </c>
      <c r="F282" s="116" t="s">
        <v>3</v>
      </c>
      <c r="G282" s="116" t="s">
        <v>1</v>
      </c>
      <c r="H282" s="116" t="s">
        <v>4</v>
      </c>
      <c r="I282" s="116" t="s">
        <v>1</v>
      </c>
      <c r="J282" s="116" t="s">
        <v>5</v>
      </c>
      <c r="K282" s="116" t="s">
        <v>1</v>
      </c>
      <c r="L282" s="116" t="s">
        <v>6</v>
      </c>
      <c r="M282" s="116" t="s">
        <v>1</v>
      </c>
      <c r="N282" s="116" t="s">
        <v>7</v>
      </c>
      <c r="O282" s="116" t="s">
        <v>1</v>
      </c>
      <c r="P282" s="116" t="s">
        <v>8</v>
      </c>
      <c r="Q282" s="116" t="s">
        <v>1</v>
      </c>
      <c r="R282" s="116" t="s">
        <v>9</v>
      </c>
      <c r="S282" s="116" t="s">
        <v>1</v>
      </c>
      <c r="T282" s="116" t="s">
        <v>10</v>
      </c>
      <c r="U282" s="116" t="s">
        <v>1</v>
      </c>
      <c r="V282" s="116" t="s">
        <v>11</v>
      </c>
      <c r="W282" s="116" t="s">
        <v>1</v>
      </c>
      <c r="X282" s="116" t="s">
        <v>12</v>
      </c>
      <c r="Y282" s="116" t="s">
        <v>1</v>
      </c>
      <c r="Z282" s="116" t="s">
        <v>13</v>
      </c>
      <c r="AA282" s="116" t="s">
        <v>1</v>
      </c>
    </row>
    <row r="283" spans="1:27" x14ac:dyDescent="0.35">
      <c r="A283" s="118" t="s">
        <v>1</v>
      </c>
      <c r="B283" s="56" t="s">
        <v>14</v>
      </c>
      <c r="C283" s="56" t="s">
        <v>15</v>
      </c>
      <c r="D283" s="56" t="s">
        <v>14</v>
      </c>
      <c r="E283" s="56" t="s">
        <v>15</v>
      </c>
      <c r="F283" s="56" t="s">
        <v>14</v>
      </c>
      <c r="G283" s="56" t="s">
        <v>15</v>
      </c>
      <c r="H283" s="56" t="s">
        <v>14</v>
      </c>
      <c r="I283" s="56" t="s">
        <v>15</v>
      </c>
      <c r="J283" s="56" t="s">
        <v>14</v>
      </c>
      <c r="K283" s="56" t="s">
        <v>15</v>
      </c>
      <c r="L283" s="56" t="s">
        <v>14</v>
      </c>
      <c r="M283" s="56" t="s">
        <v>15</v>
      </c>
      <c r="N283" s="56" t="s">
        <v>14</v>
      </c>
      <c r="O283" s="56" t="s">
        <v>15</v>
      </c>
      <c r="P283" s="56" t="s">
        <v>14</v>
      </c>
      <c r="Q283" s="56" t="s">
        <v>15</v>
      </c>
      <c r="R283" s="56" t="s">
        <v>14</v>
      </c>
      <c r="S283" s="56" t="s">
        <v>15</v>
      </c>
      <c r="T283" s="56" t="s">
        <v>14</v>
      </c>
      <c r="U283" s="56" t="s">
        <v>15</v>
      </c>
      <c r="V283" s="56" t="s">
        <v>14</v>
      </c>
      <c r="W283" s="56" t="s">
        <v>15</v>
      </c>
      <c r="X283" s="56" t="s">
        <v>14</v>
      </c>
      <c r="Y283" s="56" t="s">
        <v>15</v>
      </c>
      <c r="Z283" s="56" t="s">
        <v>14</v>
      </c>
      <c r="AA283" s="56" t="s">
        <v>15</v>
      </c>
    </row>
    <row r="284" spans="1:27" x14ac:dyDescent="0.35">
      <c r="A284" s="57" t="s">
        <v>16</v>
      </c>
      <c r="B284" s="58">
        <v>2799.5099169736</v>
      </c>
      <c r="C284" s="58">
        <v>2799.5099169736</v>
      </c>
      <c r="D284" s="58">
        <v>102.383481124</v>
      </c>
      <c r="E284" s="58">
        <v>102.383481124</v>
      </c>
      <c r="F284" s="58">
        <v>211.34022731819999</v>
      </c>
      <c r="G284" s="58">
        <v>211.34022731819999</v>
      </c>
      <c r="H284" s="58">
        <v>224.10203247889999</v>
      </c>
      <c r="I284" s="58">
        <v>224.10203247889999</v>
      </c>
      <c r="J284" s="58">
        <v>191.00173252330001</v>
      </c>
      <c r="K284" s="58">
        <v>191.00173252330001</v>
      </c>
      <c r="L284" s="58">
        <v>89.1627711382</v>
      </c>
      <c r="M284" s="58">
        <v>89.1627711382</v>
      </c>
      <c r="N284" s="58">
        <v>471.59913432140002</v>
      </c>
      <c r="O284" s="58">
        <v>471.59913432140002</v>
      </c>
      <c r="P284" s="58">
        <v>319.61635895929999</v>
      </c>
      <c r="Q284" s="58">
        <v>319.61635895929999</v>
      </c>
      <c r="R284" s="58">
        <v>177.8002236774</v>
      </c>
      <c r="S284" s="58">
        <v>177.8002236774</v>
      </c>
      <c r="T284" s="58">
        <v>138.22790526439999</v>
      </c>
      <c r="U284" s="58">
        <v>138.22790526439999</v>
      </c>
      <c r="V284" s="58">
        <v>197.22660017620001</v>
      </c>
      <c r="W284" s="58">
        <v>197.22660017620001</v>
      </c>
      <c r="X284" s="58">
        <v>331.09686700269998</v>
      </c>
      <c r="Y284" s="58">
        <v>331.09686700269998</v>
      </c>
      <c r="Z284" s="58">
        <v>345.95258298959999</v>
      </c>
      <c r="AA284" s="58">
        <v>345.95258298959999</v>
      </c>
    </row>
    <row r="285" spans="1:27" x14ac:dyDescent="0.35">
      <c r="A285" s="59" t="s">
        <v>2</v>
      </c>
      <c r="B285" s="60">
        <v>94.136595996400004</v>
      </c>
      <c r="C285" s="61">
        <v>3.3626098420171398E-2</v>
      </c>
      <c r="D285" s="60">
        <v>30.058547368199999</v>
      </c>
      <c r="E285" s="62">
        <v>0.29358786239935603</v>
      </c>
      <c r="F285" s="60">
        <v>15.136559138200001</v>
      </c>
      <c r="G285" s="62">
        <v>7.1621760467825896E-2</v>
      </c>
      <c r="H285" s="60">
        <v>16.325527904899999</v>
      </c>
      <c r="I285" s="62">
        <v>7.2848638293528695E-2</v>
      </c>
      <c r="J285" s="60">
        <v>1.2921048245</v>
      </c>
      <c r="K285" s="63">
        <v>6.7648853621910402E-3</v>
      </c>
      <c r="L285" s="60">
        <v>2.3576933621</v>
      </c>
      <c r="M285" s="61">
        <v>2.64425761111175E-2</v>
      </c>
      <c r="N285" s="60">
        <v>7.4877856266</v>
      </c>
      <c r="O285" s="63">
        <v>1.58774371742103E-2</v>
      </c>
      <c r="P285" s="60">
        <v>0.75483450320000001</v>
      </c>
      <c r="Q285" s="63">
        <v>2.3616892003206899E-3</v>
      </c>
      <c r="R285" s="60">
        <v>6.2217499086999801</v>
      </c>
      <c r="S285" s="61">
        <v>3.4992925093214299E-2</v>
      </c>
      <c r="T285" s="60">
        <v>0</v>
      </c>
      <c r="U285" s="63">
        <v>0</v>
      </c>
      <c r="V285" s="60">
        <v>1.2157504965999999</v>
      </c>
      <c r="W285" s="63">
        <v>6.1642318810640204E-3</v>
      </c>
      <c r="X285" s="60">
        <v>3.8712803630999901</v>
      </c>
      <c r="Y285" s="63">
        <v>1.16922893235001E-2</v>
      </c>
      <c r="Z285" s="60">
        <v>9.4147625003000002</v>
      </c>
      <c r="AA285" s="61">
        <v>2.7214025745785599E-2</v>
      </c>
    </row>
    <row r="286" spans="1:27" x14ac:dyDescent="0.35">
      <c r="A286" s="59" t="s">
        <v>3</v>
      </c>
      <c r="B286" s="64">
        <v>215.9485006907</v>
      </c>
      <c r="C286" s="65">
        <v>7.7137965963753496E-2</v>
      </c>
      <c r="D286" s="64">
        <v>8.3178326350000003</v>
      </c>
      <c r="E286" s="65">
        <v>8.1241940044273403E-2</v>
      </c>
      <c r="F286" s="64">
        <v>91.0217946793001</v>
      </c>
      <c r="G286" s="62">
        <v>0.43068844883115898</v>
      </c>
      <c r="H286" s="64">
        <v>22.190124339800001</v>
      </c>
      <c r="I286" s="65">
        <v>9.9017952199470904E-2</v>
      </c>
      <c r="J286" s="64">
        <v>9.2941218810999899</v>
      </c>
      <c r="K286" s="65">
        <v>4.86598826006263E-2</v>
      </c>
      <c r="L286" s="64">
        <v>6.1699610275000003</v>
      </c>
      <c r="M286" s="65">
        <v>6.91988477784828E-2</v>
      </c>
      <c r="N286" s="64">
        <v>14.9342702429</v>
      </c>
      <c r="O286" s="63">
        <v>3.1667297829944999E-2</v>
      </c>
      <c r="P286" s="64">
        <v>28.7734742285</v>
      </c>
      <c r="Q286" s="65">
        <v>9.0025036021901594E-2</v>
      </c>
      <c r="R286" s="64">
        <v>4.2706390541000001</v>
      </c>
      <c r="S286" s="63">
        <v>2.4019312044559801E-2</v>
      </c>
      <c r="T286" s="64">
        <v>1.5760337947</v>
      </c>
      <c r="U286" s="63">
        <v>1.1401704971839E-2</v>
      </c>
      <c r="V286" s="64">
        <v>9.6069173741</v>
      </c>
      <c r="W286" s="65">
        <v>4.8710049078153198E-2</v>
      </c>
      <c r="X286" s="64">
        <v>0</v>
      </c>
      <c r="Y286" s="63">
        <v>0</v>
      </c>
      <c r="Z286" s="64">
        <v>19.793331433700001</v>
      </c>
      <c r="AA286" s="65">
        <v>5.7214001013240097E-2</v>
      </c>
    </row>
    <row r="287" spans="1:27" x14ac:dyDescent="0.35">
      <c r="A287" s="59" t="s">
        <v>4</v>
      </c>
      <c r="B287" s="60">
        <v>249.45672760069999</v>
      </c>
      <c r="C287" s="61">
        <v>8.9107284845904106E-2</v>
      </c>
      <c r="D287" s="60">
        <v>8.5018639278000006</v>
      </c>
      <c r="E287" s="61">
        <v>8.3039410600847893E-2</v>
      </c>
      <c r="F287" s="60">
        <v>24.522626815199999</v>
      </c>
      <c r="G287" s="61">
        <v>0.11603388113271</v>
      </c>
      <c r="H287" s="60">
        <v>60.352703239900102</v>
      </c>
      <c r="I287" s="62">
        <v>0.26930904004889999</v>
      </c>
      <c r="J287" s="60">
        <v>35.583399921599998</v>
      </c>
      <c r="K287" s="62">
        <v>0.18629883326979399</v>
      </c>
      <c r="L287" s="60">
        <v>13.9477881167</v>
      </c>
      <c r="M287" s="62">
        <v>0.156430626130734</v>
      </c>
      <c r="N287" s="60">
        <v>36.263844619899999</v>
      </c>
      <c r="O287" s="61">
        <v>7.6895485976837694E-2</v>
      </c>
      <c r="P287" s="60">
        <v>12.5784943792</v>
      </c>
      <c r="Q287" s="63">
        <v>3.93549767607538E-2</v>
      </c>
      <c r="R287" s="60">
        <v>5.1265040737999996</v>
      </c>
      <c r="S287" s="63">
        <v>2.88329450198078E-2</v>
      </c>
      <c r="T287" s="60">
        <v>2.9607758596</v>
      </c>
      <c r="U287" s="63">
        <v>2.14195234597289E-2</v>
      </c>
      <c r="V287" s="60">
        <v>13.9274016896</v>
      </c>
      <c r="W287" s="61">
        <v>7.0616243839103907E-2</v>
      </c>
      <c r="X287" s="60">
        <v>16.997208422</v>
      </c>
      <c r="Y287" s="63">
        <v>5.1336059370991803E-2</v>
      </c>
      <c r="Z287" s="60">
        <v>18.694116535399999</v>
      </c>
      <c r="AA287" s="63">
        <v>5.4036643906086902E-2</v>
      </c>
    </row>
    <row r="288" spans="1:27" x14ac:dyDescent="0.35">
      <c r="A288" s="59" t="s">
        <v>5</v>
      </c>
      <c r="B288" s="64">
        <v>184.4766644803</v>
      </c>
      <c r="C288" s="65">
        <v>6.5896056792586005E-2</v>
      </c>
      <c r="D288" s="64">
        <v>8.7388620768000003</v>
      </c>
      <c r="E288" s="65">
        <v>8.5354219067977202E-2</v>
      </c>
      <c r="F288" s="64">
        <v>18.408096918599998</v>
      </c>
      <c r="G288" s="65">
        <v>8.7101718173531795E-2</v>
      </c>
      <c r="H288" s="64">
        <v>24.093326177200002</v>
      </c>
      <c r="I288" s="62">
        <v>0.10751052059051899</v>
      </c>
      <c r="J288" s="64">
        <v>41.4237864961</v>
      </c>
      <c r="K288" s="62">
        <v>0.21687649608647799</v>
      </c>
      <c r="L288" s="64">
        <v>8.9387317991999993</v>
      </c>
      <c r="M288" s="65">
        <v>0.10025183924964801</v>
      </c>
      <c r="N288" s="64">
        <v>38.187549071699998</v>
      </c>
      <c r="O288" s="65">
        <v>8.0974595355543605E-2</v>
      </c>
      <c r="P288" s="64">
        <v>5.9913915317999997</v>
      </c>
      <c r="Q288" s="63">
        <v>1.8745572195705201E-2</v>
      </c>
      <c r="R288" s="64">
        <v>6.4640905221999896</v>
      </c>
      <c r="S288" s="65">
        <v>3.6355918955020099E-2</v>
      </c>
      <c r="T288" s="64">
        <v>7.1379654846999996</v>
      </c>
      <c r="U288" s="65">
        <v>5.1639106235796803E-2</v>
      </c>
      <c r="V288" s="64">
        <v>4.7393554169999996</v>
      </c>
      <c r="W288" s="63">
        <v>2.40300010889298E-2</v>
      </c>
      <c r="X288" s="64">
        <v>8.5542923578999996</v>
      </c>
      <c r="Y288" s="63">
        <v>2.5836222599564002E-2</v>
      </c>
      <c r="Z288" s="64">
        <v>11.7992166271</v>
      </c>
      <c r="AA288" s="63">
        <v>3.4106456223379898E-2</v>
      </c>
    </row>
    <row r="289" spans="1:27" x14ac:dyDescent="0.35">
      <c r="A289" s="59" t="s">
        <v>6</v>
      </c>
      <c r="B289" s="60">
        <v>33.466342147299997</v>
      </c>
      <c r="C289" s="61">
        <v>1.1954357419629601E-2</v>
      </c>
      <c r="D289" s="60">
        <v>0.77422578220000005</v>
      </c>
      <c r="E289" s="61">
        <v>7.5620185375637897E-3</v>
      </c>
      <c r="F289" s="60">
        <v>0</v>
      </c>
      <c r="G289" s="61">
        <v>0</v>
      </c>
      <c r="H289" s="60">
        <v>1.9331740219</v>
      </c>
      <c r="I289" s="61">
        <v>8.6263118656990101E-3</v>
      </c>
      <c r="J289" s="60">
        <v>2.2526477361000001</v>
      </c>
      <c r="K289" s="61">
        <v>1.1793860224933801E-2</v>
      </c>
      <c r="L289" s="60">
        <v>5.2804000714999999</v>
      </c>
      <c r="M289" s="62">
        <v>5.9222027356187902E-2</v>
      </c>
      <c r="N289" s="60">
        <v>6.9478530927</v>
      </c>
      <c r="O289" s="61">
        <v>1.4732539962562701E-2</v>
      </c>
      <c r="P289" s="60">
        <v>3.8991957806999999</v>
      </c>
      <c r="Q289" s="61">
        <v>1.21996126649967E-2</v>
      </c>
      <c r="R289" s="60">
        <v>1.5872299164999999</v>
      </c>
      <c r="S289" s="61">
        <v>8.92704116829382E-3</v>
      </c>
      <c r="T289" s="60">
        <v>4.1234352874000004</v>
      </c>
      <c r="U289" s="61">
        <v>2.9830700823489799E-2</v>
      </c>
      <c r="V289" s="60">
        <v>3.0414721879000002</v>
      </c>
      <c r="W289" s="61">
        <v>1.5421206800618099E-2</v>
      </c>
      <c r="X289" s="60">
        <v>1.5192053291000001</v>
      </c>
      <c r="Y289" s="61">
        <v>4.58840140304804E-3</v>
      </c>
      <c r="Z289" s="60">
        <v>2.1075029412999999</v>
      </c>
      <c r="AA289" s="61">
        <v>6.0918838156596598E-3</v>
      </c>
    </row>
    <row r="290" spans="1:27" x14ac:dyDescent="0.35">
      <c r="A290" s="59" t="s">
        <v>7</v>
      </c>
      <c r="B290" s="64">
        <v>378.11904616400102</v>
      </c>
      <c r="C290" s="65">
        <v>0.13506615706965</v>
      </c>
      <c r="D290" s="64">
        <v>8.3479226915000009</v>
      </c>
      <c r="E290" s="65">
        <v>8.1535835662684297E-2</v>
      </c>
      <c r="F290" s="64">
        <v>3.8295682565</v>
      </c>
      <c r="G290" s="63">
        <v>1.81203943285917E-2</v>
      </c>
      <c r="H290" s="64">
        <v>22.048193984099999</v>
      </c>
      <c r="I290" s="65">
        <v>9.8384623022889903E-2</v>
      </c>
      <c r="J290" s="64">
        <v>32.342743135100001</v>
      </c>
      <c r="K290" s="65">
        <v>0.16933219771268099</v>
      </c>
      <c r="L290" s="64">
        <v>11.928166470900001</v>
      </c>
      <c r="M290" s="65">
        <v>0.13377967416929701</v>
      </c>
      <c r="N290" s="64">
        <v>181.25979840900001</v>
      </c>
      <c r="O290" s="62">
        <v>0.38435142309966502</v>
      </c>
      <c r="P290" s="64">
        <v>13.877668572999999</v>
      </c>
      <c r="Q290" s="63">
        <v>4.3419769307763097E-2</v>
      </c>
      <c r="R290" s="64">
        <v>2.9051524323</v>
      </c>
      <c r="S290" s="63">
        <v>1.6339419446238099E-2</v>
      </c>
      <c r="T290" s="64">
        <v>25.259637214600001</v>
      </c>
      <c r="U290" s="65">
        <v>0.18273905812494101</v>
      </c>
      <c r="V290" s="64">
        <v>9.5667394379000097</v>
      </c>
      <c r="W290" s="63">
        <v>4.8506334487098499E-2</v>
      </c>
      <c r="X290" s="64">
        <v>45.613726969699897</v>
      </c>
      <c r="Y290" s="65">
        <v>0.137765504647098</v>
      </c>
      <c r="Z290" s="64">
        <v>21.139728589400001</v>
      </c>
      <c r="AA290" s="63">
        <v>6.1105855625409503E-2</v>
      </c>
    </row>
    <row r="291" spans="1:27" x14ac:dyDescent="0.35">
      <c r="A291" s="59" t="s">
        <v>8</v>
      </c>
      <c r="B291" s="60">
        <v>232.83436698200001</v>
      </c>
      <c r="C291" s="61">
        <v>8.3169688226610999E-2</v>
      </c>
      <c r="D291" s="60">
        <v>2.3694444742999998</v>
      </c>
      <c r="E291" s="63">
        <v>2.31428395312159E-2</v>
      </c>
      <c r="F291" s="60">
        <v>9.0342947664000004</v>
      </c>
      <c r="G291" s="63">
        <v>4.2747634376288E-2</v>
      </c>
      <c r="H291" s="60">
        <v>8.8967038684999906</v>
      </c>
      <c r="I291" s="63">
        <v>3.9699344847921703E-2</v>
      </c>
      <c r="J291" s="60">
        <v>1.9008532666</v>
      </c>
      <c r="K291" s="63">
        <v>9.9520210706367206E-3</v>
      </c>
      <c r="L291" s="60">
        <v>9.0157139867999998</v>
      </c>
      <c r="M291" s="61">
        <v>0.10111522860618399</v>
      </c>
      <c r="N291" s="60">
        <v>17.7057568213</v>
      </c>
      <c r="O291" s="63">
        <v>3.7544082532673502E-2</v>
      </c>
      <c r="P291" s="60">
        <v>106.6584200847</v>
      </c>
      <c r="Q291" s="62">
        <v>0.33370763759398803</v>
      </c>
      <c r="R291" s="60">
        <v>28.591536809899999</v>
      </c>
      <c r="S291" s="62">
        <v>0.16080709134413901</v>
      </c>
      <c r="T291" s="60">
        <v>9.2197483729000194</v>
      </c>
      <c r="U291" s="61">
        <v>6.6699617239114106E-2</v>
      </c>
      <c r="V291" s="60">
        <v>17.8726858462</v>
      </c>
      <c r="W291" s="61">
        <v>9.0620057488354694E-2</v>
      </c>
      <c r="X291" s="60">
        <v>4.8007813259000098</v>
      </c>
      <c r="Y291" s="63">
        <v>1.4499627765613501E-2</v>
      </c>
      <c r="Z291" s="60">
        <v>16.768427358499999</v>
      </c>
      <c r="AA291" s="63">
        <v>4.8470305420451498E-2</v>
      </c>
    </row>
    <row r="292" spans="1:27" x14ac:dyDescent="0.35">
      <c r="A292" s="59" t="s">
        <v>9</v>
      </c>
      <c r="B292" s="64">
        <v>146.56453495900001</v>
      </c>
      <c r="C292" s="65">
        <v>5.2353640210513398E-2</v>
      </c>
      <c r="D292" s="64">
        <v>1.0829247914</v>
      </c>
      <c r="E292" s="65">
        <v>1.05771436906744E-2</v>
      </c>
      <c r="F292" s="64">
        <v>3.9742197849999998</v>
      </c>
      <c r="G292" s="63">
        <v>1.8804842955980599E-2</v>
      </c>
      <c r="H292" s="64">
        <v>0.75598448349999803</v>
      </c>
      <c r="I292" s="63">
        <v>3.3733941416670501E-3</v>
      </c>
      <c r="J292" s="64">
        <v>5.8184330688999903</v>
      </c>
      <c r="K292" s="65">
        <v>3.0462724039375999E-2</v>
      </c>
      <c r="L292" s="64">
        <v>3.3436480392000001</v>
      </c>
      <c r="M292" s="65">
        <v>3.7500494842375803E-2</v>
      </c>
      <c r="N292" s="64">
        <v>7.0826844062000003</v>
      </c>
      <c r="O292" s="63">
        <v>1.50184423395762E-2</v>
      </c>
      <c r="P292" s="64">
        <v>30.6662969988</v>
      </c>
      <c r="Q292" s="62">
        <v>9.5947207141249796E-2</v>
      </c>
      <c r="R292" s="64">
        <v>49.607570768499997</v>
      </c>
      <c r="S292" s="62">
        <v>0.27900735861000803</v>
      </c>
      <c r="T292" s="64">
        <v>25.3092564833</v>
      </c>
      <c r="U292" s="62">
        <v>0.183098025213425</v>
      </c>
      <c r="V292" s="64">
        <v>5.4106679752999902</v>
      </c>
      <c r="W292" s="65">
        <v>2.74337638557181E-2</v>
      </c>
      <c r="X292" s="64">
        <v>10.273864397600001</v>
      </c>
      <c r="Y292" s="65">
        <v>3.1029784396951799E-2</v>
      </c>
      <c r="Z292" s="64">
        <v>3.2389837612999899</v>
      </c>
      <c r="AA292" s="63">
        <v>9.3625078133825392E-3</v>
      </c>
    </row>
    <row r="293" spans="1:27" x14ac:dyDescent="0.35">
      <c r="A293" s="59" t="s">
        <v>10</v>
      </c>
      <c r="B293" s="60">
        <v>82.485482586700002</v>
      </c>
      <c r="C293" s="61">
        <v>2.9464258042661499E-2</v>
      </c>
      <c r="D293" s="60">
        <v>0</v>
      </c>
      <c r="E293" s="61">
        <v>0</v>
      </c>
      <c r="F293" s="60">
        <v>1.6179170633</v>
      </c>
      <c r="G293" s="61">
        <v>7.6555092413334901E-3</v>
      </c>
      <c r="H293" s="60">
        <v>3.4738372753000002</v>
      </c>
      <c r="I293" s="61">
        <v>1.55011413188636E-2</v>
      </c>
      <c r="J293" s="60">
        <v>3.4427281400999998</v>
      </c>
      <c r="K293" s="61">
        <v>1.80245911627007E-2</v>
      </c>
      <c r="L293" s="60">
        <v>2.2358191038999999</v>
      </c>
      <c r="M293" s="61">
        <v>2.5075702284247499E-2</v>
      </c>
      <c r="N293" s="60">
        <v>7.2950139378000101</v>
      </c>
      <c r="O293" s="61">
        <v>1.5468675421334401E-2</v>
      </c>
      <c r="P293" s="60">
        <v>11.3134348215</v>
      </c>
      <c r="Q293" s="61">
        <v>3.5396920415267798E-2</v>
      </c>
      <c r="R293" s="60">
        <v>7.7214815799999803</v>
      </c>
      <c r="S293" s="61">
        <v>4.3427850765867602E-2</v>
      </c>
      <c r="T293" s="60">
        <v>28.337268927899999</v>
      </c>
      <c r="U293" s="62">
        <v>0.20500396698985601</v>
      </c>
      <c r="V293" s="60">
        <v>1.2619603572</v>
      </c>
      <c r="W293" s="61">
        <v>6.39853019862726E-3</v>
      </c>
      <c r="X293" s="60">
        <v>14.2170358701</v>
      </c>
      <c r="Y293" s="61">
        <v>4.2939203861400703E-2</v>
      </c>
      <c r="Z293" s="60">
        <v>1.5689855096000001</v>
      </c>
      <c r="AA293" s="63">
        <v>4.5352617287646203E-3</v>
      </c>
    </row>
    <row r="294" spans="1:27" x14ac:dyDescent="0.35">
      <c r="A294" s="59" t="s">
        <v>11</v>
      </c>
      <c r="B294" s="64">
        <v>241.95196410360001</v>
      </c>
      <c r="C294" s="65">
        <v>8.64265429590481E-2</v>
      </c>
      <c r="D294" s="64">
        <v>7.1692375983999996</v>
      </c>
      <c r="E294" s="65">
        <v>7.0023381894166098E-2</v>
      </c>
      <c r="F294" s="64">
        <v>9.72196945019998</v>
      </c>
      <c r="G294" s="63">
        <v>4.6001509384024301E-2</v>
      </c>
      <c r="H294" s="64">
        <v>18.682432554199998</v>
      </c>
      <c r="I294" s="65">
        <v>8.3365743485432298E-2</v>
      </c>
      <c r="J294" s="64">
        <v>10.7441205287</v>
      </c>
      <c r="K294" s="65">
        <v>5.6251429695221997E-2</v>
      </c>
      <c r="L294" s="64">
        <v>1.2206942807000001</v>
      </c>
      <c r="M294" s="63">
        <v>1.36906274347166E-2</v>
      </c>
      <c r="N294" s="64">
        <v>31.548281395499899</v>
      </c>
      <c r="O294" s="65">
        <v>6.6896393779212304E-2</v>
      </c>
      <c r="P294" s="64">
        <v>28.279253720700002</v>
      </c>
      <c r="Q294" s="65">
        <v>8.8478743118092701E-2</v>
      </c>
      <c r="R294" s="64">
        <v>17.6732871484</v>
      </c>
      <c r="S294" s="65">
        <v>9.9399690185240405E-2</v>
      </c>
      <c r="T294" s="64">
        <v>4.1709153842999998</v>
      </c>
      <c r="U294" s="63">
        <v>3.0174192224948701E-2</v>
      </c>
      <c r="V294" s="64">
        <v>71.363884910099799</v>
      </c>
      <c r="W294" s="62">
        <v>0.36183701816258201</v>
      </c>
      <c r="X294" s="64">
        <v>21.630537959400002</v>
      </c>
      <c r="Y294" s="65">
        <v>6.5329938501724402E-2</v>
      </c>
      <c r="Z294" s="64">
        <v>19.747349173</v>
      </c>
      <c r="AA294" s="65">
        <v>5.70810860909041E-2</v>
      </c>
    </row>
    <row r="295" spans="1:27" x14ac:dyDescent="0.35">
      <c r="A295" s="59" t="s">
        <v>12</v>
      </c>
      <c r="B295" s="60">
        <v>249.13706363989999</v>
      </c>
      <c r="C295" s="61">
        <v>8.8993099159737493E-2</v>
      </c>
      <c r="D295" s="60">
        <v>2.3083641654</v>
      </c>
      <c r="E295" s="63">
        <v>2.25462559004442E-2</v>
      </c>
      <c r="F295" s="60">
        <v>5.1385661679000103</v>
      </c>
      <c r="G295" s="63">
        <v>2.4314188704657801E-2</v>
      </c>
      <c r="H295" s="60">
        <v>6.1129608599999798</v>
      </c>
      <c r="I295" s="63">
        <v>2.7277578843804402E-2</v>
      </c>
      <c r="J295" s="60">
        <v>10.8029811219</v>
      </c>
      <c r="K295" s="61">
        <v>5.6559597544918398E-2</v>
      </c>
      <c r="L295" s="60">
        <v>4.5697671338000001</v>
      </c>
      <c r="M295" s="61">
        <v>5.12519639695471E-2</v>
      </c>
      <c r="N295" s="60">
        <v>31.082639972399999</v>
      </c>
      <c r="O295" s="61">
        <v>6.5909026777849905E-2</v>
      </c>
      <c r="P295" s="60">
        <v>8.7817087040999908</v>
      </c>
      <c r="Q295" s="63">
        <v>2.7475779815194799E-2</v>
      </c>
      <c r="R295" s="60">
        <v>20.953595719199999</v>
      </c>
      <c r="S295" s="61">
        <v>0.117849096507427</v>
      </c>
      <c r="T295" s="60">
        <v>8.2775921169000206</v>
      </c>
      <c r="U295" s="61">
        <v>5.9883654469528098E-2</v>
      </c>
      <c r="V295" s="60">
        <v>15.7655616907</v>
      </c>
      <c r="W295" s="61">
        <v>7.9936284845021993E-2</v>
      </c>
      <c r="X295" s="60">
        <v>81.609220257499899</v>
      </c>
      <c r="Y295" s="62">
        <v>0.24648140284829201</v>
      </c>
      <c r="Z295" s="60">
        <v>53.734105730100097</v>
      </c>
      <c r="AA295" s="62">
        <v>0.15532216948851399</v>
      </c>
    </row>
    <row r="296" spans="1:27" x14ac:dyDescent="0.35">
      <c r="A296" s="59" t="s">
        <v>13</v>
      </c>
      <c r="B296" s="64">
        <v>260.73299254419999</v>
      </c>
      <c r="C296" s="65">
        <v>9.3135227335098894E-2</v>
      </c>
      <c r="D296" s="64">
        <v>4.5914245858999996</v>
      </c>
      <c r="E296" s="65">
        <v>4.4845365048089898E-2</v>
      </c>
      <c r="F296" s="64">
        <v>6.9912712041000002</v>
      </c>
      <c r="G296" s="63">
        <v>3.3080645804235601E-2</v>
      </c>
      <c r="H296" s="64">
        <v>8.6666514991000199</v>
      </c>
      <c r="I296" s="63">
        <v>3.8672792938261299E-2</v>
      </c>
      <c r="J296" s="64">
        <v>11.427713926899999</v>
      </c>
      <c r="K296" s="65">
        <v>5.9830420258130103E-2</v>
      </c>
      <c r="L296" s="64">
        <v>6.4935843509</v>
      </c>
      <c r="M296" s="65">
        <v>7.2828426797492796E-2</v>
      </c>
      <c r="N296" s="64">
        <v>26.6039336595001</v>
      </c>
      <c r="O296" s="63">
        <v>5.6412176620682999E-2</v>
      </c>
      <c r="P296" s="64">
        <v>20.004410389499999</v>
      </c>
      <c r="Q296" s="65">
        <v>6.2588818840926E-2</v>
      </c>
      <c r="R296" s="64">
        <v>8.8615133846999807</v>
      </c>
      <c r="S296" s="63">
        <v>4.9839720116316003E-2</v>
      </c>
      <c r="T296" s="64">
        <v>13.1003429755</v>
      </c>
      <c r="U296" s="65">
        <v>9.4773504311172804E-2</v>
      </c>
      <c r="V296" s="64">
        <v>7.6516700746000099</v>
      </c>
      <c r="W296" s="63">
        <v>3.8796339174148299E-2</v>
      </c>
      <c r="X296" s="64">
        <v>58.709955593700002</v>
      </c>
      <c r="Y296" s="62">
        <v>0.177319574555869</v>
      </c>
      <c r="Z296" s="64">
        <v>87.630520899799905</v>
      </c>
      <c r="AA296" s="62">
        <v>0.25330211482315901</v>
      </c>
    </row>
    <row r="297" spans="1:27" x14ac:dyDescent="0.35">
      <c r="A297" s="59" t="s">
        <v>165</v>
      </c>
      <c r="B297" s="60">
        <v>221.3334528501</v>
      </c>
      <c r="C297" s="61">
        <v>7.9061499839004595E-2</v>
      </c>
      <c r="D297" s="60">
        <v>19.7390456151</v>
      </c>
      <c r="E297" s="62">
        <v>0.19279521850984299</v>
      </c>
      <c r="F297" s="60">
        <v>10.860384416600001</v>
      </c>
      <c r="G297" s="61">
        <v>5.1388155271775503E-2</v>
      </c>
      <c r="H297" s="60">
        <v>14.831626401799999</v>
      </c>
      <c r="I297" s="61">
        <v>6.6182471607866597E-2</v>
      </c>
      <c r="J297" s="60">
        <v>8.5262065328000105</v>
      </c>
      <c r="K297" s="61">
        <v>4.4639419863691E-2</v>
      </c>
      <c r="L297" s="60">
        <v>3.8645649918</v>
      </c>
      <c r="M297" s="61">
        <v>4.3342809363899497E-2</v>
      </c>
      <c r="N297" s="60">
        <v>26.040585161999999</v>
      </c>
      <c r="O297" s="61">
        <v>5.5217627147409201E-2</v>
      </c>
      <c r="P297" s="60">
        <v>27.6909299834</v>
      </c>
      <c r="Q297" s="61">
        <v>8.6638024641680397E-2</v>
      </c>
      <c r="R297" s="60">
        <v>11.295381168400001</v>
      </c>
      <c r="S297" s="61">
        <v>6.3528498079362894E-2</v>
      </c>
      <c r="T297" s="60">
        <v>3.9489580212000002</v>
      </c>
      <c r="U297" s="63">
        <v>2.8568457386708601E-2</v>
      </c>
      <c r="V297" s="60">
        <v>14.576266390000001</v>
      </c>
      <c r="W297" s="61">
        <v>7.3906189007860598E-2</v>
      </c>
      <c r="X297" s="60">
        <v>28.3865437593</v>
      </c>
      <c r="Y297" s="61">
        <v>8.5734860665620596E-2</v>
      </c>
      <c r="Z297" s="60">
        <v>51.572960407700002</v>
      </c>
      <c r="AA297" s="62">
        <v>0.149075228639788</v>
      </c>
    </row>
    <row r="298" spans="1:27" x14ac:dyDescent="0.35">
      <c r="A298" s="59" t="s">
        <v>88</v>
      </c>
      <c r="B298" s="64">
        <v>208.86618222870001</v>
      </c>
      <c r="C298" s="65">
        <v>7.4608123715630206E-2</v>
      </c>
      <c r="D298" s="64">
        <v>0.38378541199999999</v>
      </c>
      <c r="E298" s="63">
        <v>3.74850911286348E-3</v>
      </c>
      <c r="F298" s="64">
        <v>11.082958656900001</v>
      </c>
      <c r="G298" s="65">
        <v>5.2441311327886403E-2</v>
      </c>
      <c r="H298" s="64">
        <v>15.738785868700001</v>
      </c>
      <c r="I298" s="65">
        <v>7.0230446795175205E-2</v>
      </c>
      <c r="J298" s="64">
        <v>16.149891942899998</v>
      </c>
      <c r="K298" s="65">
        <v>8.4553641108621402E-2</v>
      </c>
      <c r="L298" s="64">
        <v>9.7962384031999896</v>
      </c>
      <c r="M298" s="65">
        <v>0.10986915590606799</v>
      </c>
      <c r="N298" s="64">
        <v>39.159137903900103</v>
      </c>
      <c r="O298" s="65">
        <v>8.30347959824978E-2</v>
      </c>
      <c r="P298" s="64">
        <v>20.346845260199999</v>
      </c>
      <c r="Q298" s="65">
        <v>6.3660212282159706E-2</v>
      </c>
      <c r="R298" s="64">
        <v>6.52049119070002</v>
      </c>
      <c r="S298" s="65">
        <v>3.6673132664505302E-2</v>
      </c>
      <c r="T298" s="64">
        <v>4.8059753413999999</v>
      </c>
      <c r="U298" s="65">
        <v>3.4768488549451797E-2</v>
      </c>
      <c r="V298" s="64">
        <v>21.226266329000001</v>
      </c>
      <c r="W298" s="65">
        <v>0.107623750092719</v>
      </c>
      <c r="X298" s="64">
        <v>34.913214397399997</v>
      </c>
      <c r="Y298" s="65">
        <v>0.105447130060325</v>
      </c>
      <c r="Z298" s="64">
        <v>28.742591522400001</v>
      </c>
      <c r="AA298" s="65">
        <v>8.3082459665474007E-2</v>
      </c>
    </row>
    <row r="299" spans="1:27" x14ac:dyDescent="0.35">
      <c r="A299" s="66" t="s">
        <v>1</v>
      </c>
    </row>
    <row r="300" spans="1:27" x14ac:dyDescent="0.35">
      <c r="A300" s="66" t="s">
        <v>1</v>
      </c>
    </row>
    <row r="301" spans="1:27" x14ac:dyDescent="0.35">
      <c r="A301" s="54" t="s">
        <v>166</v>
      </c>
    </row>
    <row r="302" spans="1:27" x14ac:dyDescent="0.35">
      <c r="A302" s="55" t="s">
        <v>1</v>
      </c>
    </row>
    <row r="303" spans="1:27" x14ac:dyDescent="0.35">
      <c r="A303" s="117" t="s">
        <v>1</v>
      </c>
      <c r="B303" s="116" t="s">
        <v>489</v>
      </c>
      <c r="C303" s="116" t="s">
        <v>1</v>
      </c>
      <c r="D303" s="116" t="s">
        <v>2</v>
      </c>
      <c r="E303" s="116" t="s">
        <v>1</v>
      </c>
      <c r="F303" s="116" t="s">
        <v>3</v>
      </c>
      <c r="G303" s="116" t="s">
        <v>1</v>
      </c>
      <c r="H303" s="116" t="s">
        <v>4</v>
      </c>
      <c r="I303" s="116" t="s">
        <v>1</v>
      </c>
      <c r="J303" s="116" t="s">
        <v>5</v>
      </c>
      <c r="K303" s="116" t="s">
        <v>1</v>
      </c>
      <c r="L303" s="116" t="s">
        <v>6</v>
      </c>
      <c r="M303" s="116" t="s">
        <v>1</v>
      </c>
      <c r="N303" s="116" t="s">
        <v>7</v>
      </c>
      <c r="O303" s="116" t="s">
        <v>1</v>
      </c>
      <c r="P303" s="116" t="s">
        <v>8</v>
      </c>
      <c r="Q303" s="116" t="s">
        <v>1</v>
      </c>
      <c r="R303" s="116" t="s">
        <v>9</v>
      </c>
      <c r="S303" s="116" t="s">
        <v>1</v>
      </c>
      <c r="T303" s="116" t="s">
        <v>10</v>
      </c>
      <c r="U303" s="116" t="s">
        <v>1</v>
      </c>
      <c r="V303" s="116" t="s">
        <v>11</v>
      </c>
      <c r="W303" s="116" t="s">
        <v>1</v>
      </c>
      <c r="X303" s="116" t="s">
        <v>12</v>
      </c>
      <c r="Y303" s="116" t="s">
        <v>1</v>
      </c>
      <c r="Z303" s="116" t="s">
        <v>13</v>
      </c>
      <c r="AA303" s="116" t="s">
        <v>1</v>
      </c>
    </row>
    <row r="304" spans="1:27" x14ac:dyDescent="0.35">
      <c r="A304" s="118" t="s">
        <v>1</v>
      </c>
      <c r="B304" s="56" t="s">
        <v>14</v>
      </c>
      <c r="C304" s="56" t="s">
        <v>15</v>
      </c>
      <c r="D304" s="56" t="s">
        <v>14</v>
      </c>
      <c r="E304" s="56" t="s">
        <v>15</v>
      </c>
      <c r="F304" s="56" t="s">
        <v>14</v>
      </c>
      <c r="G304" s="56" t="s">
        <v>15</v>
      </c>
      <c r="H304" s="56" t="s">
        <v>14</v>
      </c>
      <c r="I304" s="56" t="s">
        <v>15</v>
      </c>
      <c r="J304" s="56" t="s">
        <v>14</v>
      </c>
      <c r="K304" s="56" t="s">
        <v>15</v>
      </c>
      <c r="L304" s="56" t="s">
        <v>14</v>
      </c>
      <c r="M304" s="56" t="s">
        <v>15</v>
      </c>
      <c r="N304" s="56" t="s">
        <v>14</v>
      </c>
      <c r="O304" s="56" t="s">
        <v>15</v>
      </c>
      <c r="P304" s="56" t="s">
        <v>14</v>
      </c>
      <c r="Q304" s="56" t="s">
        <v>15</v>
      </c>
      <c r="R304" s="56" t="s">
        <v>14</v>
      </c>
      <c r="S304" s="56" t="s">
        <v>15</v>
      </c>
      <c r="T304" s="56" t="s">
        <v>14</v>
      </c>
      <c r="U304" s="56" t="s">
        <v>15</v>
      </c>
      <c r="V304" s="56" t="s">
        <v>14</v>
      </c>
      <c r="W304" s="56" t="s">
        <v>15</v>
      </c>
      <c r="X304" s="56" t="s">
        <v>14</v>
      </c>
      <c r="Y304" s="56" t="s">
        <v>15</v>
      </c>
      <c r="Z304" s="56" t="s">
        <v>14</v>
      </c>
      <c r="AA304" s="56" t="s">
        <v>15</v>
      </c>
    </row>
    <row r="305" spans="1:27" x14ac:dyDescent="0.35">
      <c r="A305" s="57" t="s">
        <v>16</v>
      </c>
      <c r="B305" s="58">
        <v>2369.3102818948</v>
      </c>
      <c r="C305" s="58">
        <v>2369.3102818948</v>
      </c>
      <c r="D305" s="58">
        <v>82.260650096899994</v>
      </c>
      <c r="E305" s="58">
        <v>82.260650096899994</v>
      </c>
      <c r="F305" s="58">
        <v>189.3968842447</v>
      </c>
      <c r="G305" s="58">
        <v>189.3968842447</v>
      </c>
      <c r="H305" s="58">
        <v>193.5316202084</v>
      </c>
      <c r="I305" s="58">
        <v>193.5316202084</v>
      </c>
      <c r="J305" s="58">
        <v>166.3256340476</v>
      </c>
      <c r="K305" s="58">
        <v>166.3256340476</v>
      </c>
      <c r="L305" s="58">
        <v>75.501967743199998</v>
      </c>
      <c r="M305" s="58">
        <v>75.501967743199998</v>
      </c>
      <c r="N305" s="58">
        <v>406.39941125550001</v>
      </c>
      <c r="O305" s="58">
        <v>406.39941125550001</v>
      </c>
      <c r="P305" s="58">
        <v>271.57858371570001</v>
      </c>
      <c r="Q305" s="58">
        <v>271.57858371570001</v>
      </c>
      <c r="R305" s="58">
        <v>159.98435131830001</v>
      </c>
      <c r="S305" s="58">
        <v>159.98435131830001</v>
      </c>
      <c r="T305" s="58">
        <v>129.47297190180001</v>
      </c>
      <c r="U305" s="58">
        <v>129.47297190180001</v>
      </c>
      <c r="V305" s="58">
        <v>161.42406745720001</v>
      </c>
      <c r="W305" s="58">
        <v>161.42406745720001</v>
      </c>
      <c r="X305" s="58">
        <v>267.79710884600001</v>
      </c>
      <c r="Y305" s="58">
        <v>267.79710884600001</v>
      </c>
      <c r="Z305" s="58">
        <v>265.63703105949998</v>
      </c>
      <c r="AA305" s="58">
        <v>265.63703105949998</v>
      </c>
    </row>
    <row r="306" spans="1:27" x14ac:dyDescent="0.35">
      <c r="A306" s="59" t="s">
        <v>167</v>
      </c>
      <c r="B306" s="60">
        <v>320.14631459150002</v>
      </c>
      <c r="C306" s="61">
        <v>0.135122156451147</v>
      </c>
      <c r="D306" s="60">
        <v>7.6089185513999897</v>
      </c>
      <c r="E306" s="61">
        <v>9.2497671030279699E-2</v>
      </c>
      <c r="F306" s="60">
        <v>10.276845804300001</v>
      </c>
      <c r="G306" s="63">
        <v>5.4260902154136599E-2</v>
      </c>
      <c r="H306" s="60">
        <v>19.9604820548</v>
      </c>
      <c r="I306" s="61">
        <v>0.10313809202499299</v>
      </c>
      <c r="J306" s="60">
        <v>19.183062326999998</v>
      </c>
      <c r="K306" s="61">
        <v>0.115334370656961</v>
      </c>
      <c r="L306" s="60">
        <v>13.0826448159</v>
      </c>
      <c r="M306" s="61">
        <v>0.173275547736678</v>
      </c>
      <c r="N306" s="60">
        <v>73.365745786000005</v>
      </c>
      <c r="O306" s="62">
        <v>0.180526210801707</v>
      </c>
      <c r="P306" s="60">
        <v>32.536544232099999</v>
      </c>
      <c r="Q306" s="61">
        <v>0.119805265153605</v>
      </c>
      <c r="R306" s="60">
        <v>29.633404434199999</v>
      </c>
      <c r="S306" s="61">
        <v>0.185226893693136</v>
      </c>
      <c r="T306" s="60">
        <v>25.8191202804</v>
      </c>
      <c r="U306" s="62">
        <v>0.19941706675261001</v>
      </c>
      <c r="V306" s="60">
        <v>17.0710526409</v>
      </c>
      <c r="W306" s="61">
        <v>0.10575283419510099</v>
      </c>
      <c r="X306" s="60">
        <v>45.462582452500001</v>
      </c>
      <c r="Y306" s="61">
        <v>0.16976502341048</v>
      </c>
      <c r="Z306" s="60">
        <v>26.145911212000001</v>
      </c>
      <c r="AA306" s="61">
        <v>9.8427207636361397E-2</v>
      </c>
    </row>
    <row r="307" spans="1:27" x14ac:dyDescent="0.35">
      <c r="A307" s="59" t="s">
        <v>168</v>
      </c>
      <c r="B307" s="64">
        <v>39.547130647800003</v>
      </c>
      <c r="C307" s="65">
        <v>1.66914105552157E-2</v>
      </c>
      <c r="D307" s="64">
        <v>5.5351488032000002</v>
      </c>
      <c r="E307" s="62">
        <v>6.7287929242958802E-2</v>
      </c>
      <c r="F307" s="64">
        <v>2.7827148104999999</v>
      </c>
      <c r="G307" s="65">
        <v>1.4692505748430101E-2</v>
      </c>
      <c r="H307" s="64">
        <v>3.0247413442000002</v>
      </c>
      <c r="I307" s="65">
        <v>1.5629184217767E-2</v>
      </c>
      <c r="J307" s="64">
        <v>4.0973333779000001</v>
      </c>
      <c r="K307" s="65">
        <v>2.4634407085605398E-2</v>
      </c>
      <c r="L307" s="64">
        <v>0.50740881169999996</v>
      </c>
      <c r="M307" s="65">
        <v>6.7204713581216404E-3</v>
      </c>
      <c r="N307" s="64">
        <v>6.0777852679000004</v>
      </c>
      <c r="O307" s="65">
        <v>1.49552019505239E-2</v>
      </c>
      <c r="P307" s="64">
        <v>7.7657695861000198</v>
      </c>
      <c r="Q307" s="65">
        <v>2.85949263003357E-2</v>
      </c>
      <c r="R307" s="64">
        <v>0</v>
      </c>
      <c r="S307" s="65">
        <v>0</v>
      </c>
      <c r="T307" s="64">
        <v>3.1038030663999998</v>
      </c>
      <c r="U307" s="65">
        <v>2.3972594594909798E-2</v>
      </c>
      <c r="V307" s="64">
        <v>1.8699033247000001</v>
      </c>
      <c r="W307" s="65">
        <v>1.1583795119000999E-2</v>
      </c>
      <c r="X307" s="64">
        <v>3.96152523960001</v>
      </c>
      <c r="Y307" s="65">
        <v>1.47930097403633E-2</v>
      </c>
      <c r="Z307" s="64">
        <v>0.82099701560000005</v>
      </c>
      <c r="AA307" s="65">
        <v>3.0906723069650099E-3</v>
      </c>
    </row>
    <row r="308" spans="1:27" ht="23" x14ac:dyDescent="0.35">
      <c r="A308" s="67" t="s">
        <v>169</v>
      </c>
      <c r="B308" s="60">
        <v>53.812850298899797</v>
      </c>
      <c r="C308" s="61">
        <v>2.27124537930357E-2</v>
      </c>
      <c r="D308" s="60">
        <v>2.3083641654</v>
      </c>
      <c r="E308" s="61">
        <v>2.8061584277304302E-2</v>
      </c>
      <c r="F308" s="60">
        <v>6.0845309250999904</v>
      </c>
      <c r="G308" s="61">
        <v>3.2125823766133398E-2</v>
      </c>
      <c r="H308" s="60">
        <v>1.6547806986</v>
      </c>
      <c r="I308" s="61">
        <v>8.5504409915965595E-3</v>
      </c>
      <c r="J308" s="60">
        <v>0</v>
      </c>
      <c r="K308" s="63">
        <v>0</v>
      </c>
      <c r="L308" s="60">
        <v>1.9859163234999999</v>
      </c>
      <c r="M308" s="61">
        <v>2.6302841937240199E-2</v>
      </c>
      <c r="N308" s="60">
        <v>8.8435008664999906</v>
      </c>
      <c r="O308" s="61">
        <v>2.1760614365014801E-2</v>
      </c>
      <c r="P308" s="60">
        <v>13.116822369599999</v>
      </c>
      <c r="Q308" s="62">
        <v>4.8298441615452402E-2</v>
      </c>
      <c r="R308" s="60">
        <v>13.5844027377</v>
      </c>
      <c r="S308" s="62">
        <v>8.4910821750765406E-2</v>
      </c>
      <c r="T308" s="60">
        <v>1.5042665378</v>
      </c>
      <c r="U308" s="61">
        <v>1.16183827072489E-2</v>
      </c>
      <c r="V308" s="60">
        <v>2.6025944682</v>
      </c>
      <c r="W308" s="61">
        <v>1.61227164523658E-2</v>
      </c>
      <c r="X308" s="60">
        <v>0.59485907020000095</v>
      </c>
      <c r="Y308" s="63">
        <v>2.2213050497945498E-3</v>
      </c>
      <c r="Z308" s="60">
        <v>1.5328121363</v>
      </c>
      <c r="AA308" s="61">
        <v>5.7703255084064903E-3</v>
      </c>
    </row>
    <row r="309" spans="1:27" x14ac:dyDescent="0.35">
      <c r="A309" s="59" t="s">
        <v>170</v>
      </c>
      <c r="B309" s="64">
        <v>150.83216987579999</v>
      </c>
      <c r="C309" s="65">
        <v>6.3660792353112797E-2</v>
      </c>
      <c r="D309" s="64">
        <v>3.3022869765</v>
      </c>
      <c r="E309" s="65">
        <v>4.0144187684026701E-2</v>
      </c>
      <c r="F309" s="64">
        <v>4.7384638625999997</v>
      </c>
      <c r="G309" s="63">
        <v>2.5018700183462E-2</v>
      </c>
      <c r="H309" s="64">
        <v>7.9630804397999899</v>
      </c>
      <c r="I309" s="65">
        <v>4.1146146718686799E-2</v>
      </c>
      <c r="J309" s="64">
        <v>12.4037324115</v>
      </c>
      <c r="K309" s="65">
        <v>7.4574989492901797E-2</v>
      </c>
      <c r="L309" s="64">
        <v>1.8433852774000099</v>
      </c>
      <c r="M309" s="65">
        <v>2.4415062712931999E-2</v>
      </c>
      <c r="N309" s="64">
        <v>24.637692084700099</v>
      </c>
      <c r="O309" s="65">
        <v>6.0624330159795597E-2</v>
      </c>
      <c r="P309" s="64">
        <v>19.202185107799998</v>
      </c>
      <c r="Q309" s="65">
        <v>7.0705815035480402E-2</v>
      </c>
      <c r="R309" s="64">
        <v>23.013800590300001</v>
      </c>
      <c r="S309" s="62">
        <v>0.143850322863843</v>
      </c>
      <c r="T309" s="64">
        <v>8.8087618963999699</v>
      </c>
      <c r="U309" s="65">
        <v>6.8035527160688697E-2</v>
      </c>
      <c r="V309" s="64">
        <v>11.6029800143</v>
      </c>
      <c r="W309" s="65">
        <v>7.1878872816635103E-2</v>
      </c>
      <c r="X309" s="64">
        <v>20.757695873300001</v>
      </c>
      <c r="Y309" s="65">
        <v>7.7512770629786606E-2</v>
      </c>
      <c r="Z309" s="64">
        <v>12.558105341199999</v>
      </c>
      <c r="AA309" s="65">
        <v>4.72754317841593E-2</v>
      </c>
    </row>
    <row r="310" spans="1:27" x14ac:dyDescent="0.35">
      <c r="A310" s="59" t="s">
        <v>171</v>
      </c>
      <c r="B310" s="60">
        <v>793.09260799989795</v>
      </c>
      <c r="C310" s="61">
        <v>0.334735646090913</v>
      </c>
      <c r="D310" s="60">
        <v>26.709325660000001</v>
      </c>
      <c r="E310" s="61">
        <v>0.32469140018389597</v>
      </c>
      <c r="F310" s="60">
        <v>49.325908333299999</v>
      </c>
      <c r="G310" s="63">
        <v>0.26043674651781001</v>
      </c>
      <c r="H310" s="60">
        <v>75.921678638900005</v>
      </c>
      <c r="I310" s="61">
        <v>0.39229599048024</v>
      </c>
      <c r="J310" s="60">
        <v>60.931673069099801</v>
      </c>
      <c r="K310" s="61">
        <v>0.36633964101806599</v>
      </c>
      <c r="L310" s="60">
        <v>27.491578975200099</v>
      </c>
      <c r="M310" s="61">
        <v>0.36411738391647402</v>
      </c>
      <c r="N310" s="60">
        <v>142.72577961499999</v>
      </c>
      <c r="O310" s="61">
        <v>0.35119583262700499</v>
      </c>
      <c r="P310" s="60">
        <v>84.873960093700006</v>
      </c>
      <c r="Q310" s="61">
        <v>0.31252081416902</v>
      </c>
      <c r="R310" s="60">
        <v>34.973549335599998</v>
      </c>
      <c r="S310" s="63">
        <v>0.21860606395195301</v>
      </c>
      <c r="T310" s="60">
        <v>35.199702154199997</v>
      </c>
      <c r="U310" s="61">
        <v>0.27186911397150598</v>
      </c>
      <c r="V310" s="60">
        <v>67.537920276600204</v>
      </c>
      <c r="W310" s="62">
        <v>0.41838817061468903</v>
      </c>
      <c r="X310" s="60">
        <v>100.76019094670001</v>
      </c>
      <c r="Y310" s="61">
        <v>0.37625570858811402</v>
      </c>
      <c r="Z310" s="60">
        <v>86.641340901599804</v>
      </c>
      <c r="AA310" s="61">
        <v>0.326164392652744</v>
      </c>
    </row>
    <row r="311" spans="1:27" x14ac:dyDescent="0.35">
      <c r="A311" s="59" t="s">
        <v>172</v>
      </c>
      <c r="B311" s="64">
        <v>43.210639342299899</v>
      </c>
      <c r="C311" s="65">
        <v>1.82376448000484E-2</v>
      </c>
      <c r="D311" s="64">
        <v>2.3083641654</v>
      </c>
      <c r="E311" s="65">
        <v>2.8061584277304302E-2</v>
      </c>
      <c r="F311" s="64">
        <v>0</v>
      </c>
      <c r="G311" s="65">
        <v>0</v>
      </c>
      <c r="H311" s="64">
        <v>0.93662892440000001</v>
      </c>
      <c r="I311" s="65">
        <v>4.8396686980216102E-3</v>
      </c>
      <c r="J311" s="64">
        <v>1.2577415345</v>
      </c>
      <c r="K311" s="65">
        <v>7.5619223801669201E-3</v>
      </c>
      <c r="L311" s="64">
        <v>1.34226360460001</v>
      </c>
      <c r="M311" s="65">
        <v>1.7777862547441899E-2</v>
      </c>
      <c r="N311" s="64">
        <v>8.5228993397000004</v>
      </c>
      <c r="O311" s="65">
        <v>2.0971731512528499E-2</v>
      </c>
      <c r="P311" s="64">
        <v>5.1670655175000002</v>
      </c>
      <c r="Q311" s="65">
        <v>1.90260419168733E-2</v>
      </c>
      <c r="R311" s="64">
        <v>3.1848224559</v>
      </c>
      <c r="S311" s="65">
        <v>1.99070873473342E-2</v>
      </c>
      <c r="T311" s="64">
        <v>2.9720811952999999</v>
      </c>
      <c r="U311" s="65">
        <v>2.2955224952696699E-2</v>
      </c>
      <c r="V311" s="64">
        <v>6.0327335216</v>
      </c>
      <c r="W311" s="65">
        <v>3.7371958324613E-2</v>
      </c>
      <c r="X311" s="64">
        <v>4.4038712959000099</v>
      </c>
      <c r="Y311" s="65">
        <v>1.6444805229142701E-2</v>
      </c>
      <c r="Z311" s="64">
        <v>7.0821677875000102</v>
      </c>
      <c r="AA311" s="65">
        <v>2.6661071158838801E-2</v>
      </c>
    </row>
    <row r="312" spans="1:27" x14ac:dyDescent="0.35">
      <c r="A312" s="59" t="s">
        <v>173</v>
      </c>
      <c r="B312" s="60">
        <v>44.8290512505002</v>
      </c>
      <c r="C312" s="61">
        <v>1.8920717811028501E-2</v>
      </c>
      <c r="D312" s="60">
        <v>0</v>
      </c>
      <c r="E312" s="61">
        <v>0</v>
      </c>
      <c r="F312" s="60">
        <v>3.4918450441000002</v>
      </c>
      <c r="G312" s="61">
        <v>1.8436655164762599E-2</v>
      </c>
      <c r="H312" s="60">
        <v>4.9537902425000002</v>
      </c>
      <c r="I312" s="61">
        <v>2.5596800342836099E-2</v>
      </c>
      <c r="J312" s="60">
        <v>3.2740753160999998</v>
      </c>
      <c r="K312" s="61">
        <v>1.9684730708214301E-2</v>
      </c>
      <c r="L312" s="60">
        <v>0</v>
      </c>
      <c r="M312" s="61">
        <v>0</v>
      </c>
      <c r="N312" s="60">
        <v>19.698043286000001</v>
      </c>
      <c r="O312" s="62">
        <v>4.84696649169504E-2</v>
      </c>
      <c r="P312" s="60">
        <v>1.4416606554</v>
      </c>
      <c r="Q312" s="61">
        <v>5.3084475059682603E-3</v>
      </c>
      <c r="R312" s="60">
        <v>1.9330921594999999</v>
      </c>
      <c r="S312" s="61">
        <v>1.20830077665157E-2</v>
      </c>
      <c r="T312" s="60">
        <v>0.96232940989999605</v>
      </c>
      <c r="U312" s="61">
        <v>7.4326664149633303E-3</v>
      </c>
      <c r="V312" s="60">
        <v>2.0927690116000002</v>
      </c>
      <c r="W312" s="61">
        <v>1.29644175404939E-2</v>
      </c>
      <c r="X312" s="60">
        <v>2.9819186111999998</v>
      </c>
      <c r="Y312" s="61">
        <v>1.11349918005082E-2</v>
      </c>
      <c r="Z312" s="60">
        <v>3.9995275142</v>
      </c>
      <c r="AA312" s="61">
        <v>1.5056362805470999E-2</v>
      </c>
    </row>
    <row r="313" spans="1:27" x14ac:dyDescent="0.35">
      <c r="A313" s="59" t="s">
        <v>174</v>
      </c>
      <c r="B313" s="64">
        <v>21.3619987346</v>
      </c>
      <c r="C313" s="65">
        <v>9.0161254512921996E-3</v>
      </c>
      <c r="D313" s="64">
        <v>0.69879836169999998</v>
      </c>
      <c r="E313" s="65">
        <v>8.4949287524088597E-3</v>
      </c>
      <c r="F313" s="64">
        <v>1.2161483868</v>
      </c>
      <c r="G313" s="65">
        <v>6.4211636408376196E-3</v>
      </c>
      <c r="H313" s="64">
        <v>0</v>
      </c>
      <c r="I313" s="65">
        <v>0</v>
      </c>
      <c r="J313" s="64">
        <v>0.61772222939999999</v>
      </c>
      <c r="K313" s="65">
        <v>3.7139328097989801E-3</v>
      </c>
      <c r="L313" s="64">
        <v>0.55128045290000005</v>
      </c>
      <c r="M313" s="65">
        <v>7.30153755429309E-3</v>
      </c>
      <c r="N313" s="64">
        <v>6.4877783571000096</v>
      </c>
      <c r="O313" s="65">
        <v>1.59640446748118E-2</v>
      </c>
      <c r="P313" s="64">
        <v>6.1080137591999799</v>
      </c>
      <c r="Q313" s="62">
        <v>2.2490778453996701E-2</v>
      </c>
      <c r="R313" s="64">
        <v>3.1639266385</v>
      </c>
      <c r="S313" s="65">
        <v>1.9776475714209998E-2</v>
      </c>
      <c r="T313" s="64">
        <v>0.50740881169999996</v>
      </c>
      <c r="U313" s="65">
        <v>3.9190327081149298E-3</v>
      </c>
      <c r="V313" s="64">
        <v>0</v>
      </c>
      <c r="W313" s="65">
        <v>0</v>
      </c>
      <c r="X313" s="64">
        <v>1.6971927095999999</v>
      </c>
      <c r="Y313" s="65">
        <v>6.3376065444231203E-3</v>
      </c>
      <c r="Z313" s="64">
        <v>0.3137290277</v>
      </c>
      <c r="AA313" s="65">
        <v>1.1810440225471701E-3</v>
      </c>
    </row>
    <row r="314" spans="1:27" x14ac:dyDescent="0.35">
      <c r="A314" s="59" t="s">
        <v>175</v>
      </c>
      <c r="B314" s="60">
        <v>55.290865262100198</v>
      </c>
      <c r="C314" s="61">
        <v>2.3336270341883E-2</v>
      </c>
      <c r="D314" s="60">
        <v>4.4765753124999996</v>
      </c>
      <c r="E314" s="61">
        <v>5.4419401101580903E-2</v>
      </c>
      <c r="F314" s="60">
        <v>3.5584321017999998</v>
      </c>
      <c r="G314" s="61">
        <v>1.8788229362857501E-2</v>
      </c>
      <c r="H314" s="60">
        <v>5.2779531626000198</v>
      </c>
      <c r="I314" s="61">
        <v>2.72717871989939E-2</v>
      </c>
      <c r="J314" s="60">
        <v>2.5927971381999999</v>
      </c>
      <c r="K314" s="61">
        <v>1.5588680320064101E-2</v>
      </c>
      <c r="L314" s="60">
        <v>1.7705406537999999</v>
      </c>
      <c r="M314" s="61">
        <v>2.3450258406801101E-2</v>
      </c>
      <c r="N314" s="60">
        <v>7.5478454848999901</v>
      </c>
      <c r="O314" s="61">
        <v>1.8572481346816501E-2</v>
      </c>
      <c r="P314" s="60">
        <v>6.1585110776000098</v>
      </c>
      <c r="Q314" s="61">
        <v>2.2676718441270699E-2</v>
      </c>
      <c r="R314" s="60">
        <v>4.3818218823999997</v>
      </c>
      <c r="S314" s="61">
        <v>2.7389065532303601E-2</v>
      </c>
      <c r="T314" s="60">
        <v>0.77812816120000095</v>
      </c>
      <c r="U314" s="61">
        <v>6.0099660166152598E-3</v>
      </c>
      <c r="V314" s="60">
        <v>6.93017580510001</v>
      </c>
      <c r="W314" s="61">
        <v>4.2931490416926003E-2</v>
      </c>
      <c r="X314" s="60">
        <v>5.7937174061000096</v>
      </c>
      <c r="Y314" s="61">
        <v>2.16347272420769E-2</v>
      </c>
      <c r="Z314" s="60">
        <v>6.0243670759000096</v>
      </c>
      <c r="AA314" s="61">
        <v>2.26789429616483E-2</v>
      </c>
    </row>
    <row r="315" spans="1:27" x14ac:dyDescent="0.35">
      <c r="A315" s="59" t="s">
        <v>176</v>
      </c>
      <c r="B315" s="64">
        <v>52.322009581399897</v>
      </c>
      <c r="C315" s="65">
        <v>2.2083223958137201E-2</v>
      </c>
      <c r="D315" s="64">
        <v>2.3083641654</v>
      </c>
      <c r="E315" s="65">
        <v>2.8061584277304302E-2</v>
      </c>
      <c r="F315" s="64">
        <v>1.4937855314999999</v>
      </c>
      <c r="G315" s="65">
        <v>7.8870649718293905E-3</v>
      </c>
      <c r="H315" s="64">
        <v>1.8076712993999999</v>
      </c>
      <c r="I315" s="65">
        <v>9.34044419952384E-3</v>
      </c>
      <c r="J315" s="64">
        <v>2.3713589152000001</v>
      </c>
      <c r="K315" s="65">
        <v>1.425732677214E-2</v>
      </c>
      <c r="L315" s="64">
        <v>1.47565757689999</v>
      </c>
      <c r="M315" s="65">
        <v>1.9544624080779699E-2</v>
      </c>
      <c r="N315" s="64">
        <v>7.3163070473999898</v>
      </c>
      <c r="O315" s="65">
        <v>1.8002750114222699E-2</v>
      </c>
      <c r="P315" s="64">
        <v>8.0289862922000204</v>
      </c>
      <c r="Q315" s="65">
        <v>2.95641363996694E-2</v>
      </c>
      <c r="R315" s="64">
        <v>8.1129985152999904</v>
      </c>
      <c r="S315" s="62">
        <v>5.0711200492094502E-2</v>
      </c>
      <c r="T315" s="64">
        <v>5.1381601215000003</v>
      </c>
      <c r="U315" s="65">
        <v>3.9685194879106399E-2</v>
      </c>
      <c r="V315" s="64">
        <v>0</v>
      </c>
      <c r="W315" s="63">
        <v>0</v>
      </c>
      <c r="X315" s="64">
        <v>1.6435525352</v>
      </c>
      <c r="Y315" s="65">
        <v>6.1373050003506397E-3</v>
      </c>
      <c r="Z315" s="64">
        <v>12.6251675814</v>
      </c>
      <c r="AA315" s="62">
        <v>4.7527889959634799E-2</v>
      </c>
    </row>
    <row r="316" spans="1:27" ht="23" x14ac:dyDescent="0.35">
      <c r="A316" s="67" t="s">
        <v>177</v>
      </c>
      <c r="B316" s="60">
        <v>81.778367333200194</v>
      </c>
      <c r="C316" s="61">
        <v>3.45156849898949E-2</v>
      </c>
      <c r="D316" s="60">
        <v>7.6854308881000097</v>
      </c>
      <c r="E316" s="62">
        <v>9.3427791769781193E-2</v>
      </c>
      <c r="F316" s="60">
        <v>6.3146190796999697</v>
      </c>
      <c r="G316" s="61">
        <v>3.3340670333000498E-2</v>
      </c>
      <c r="H316" s="60">
        <v>9.2943176776999792</v>
      </c>
      <c r="I316" s="61">
        <v>4.8024801671642199E-2</v>
      </c>
      <c r="J316" s="60">
        <v>6.0075210742999996</v>
      </c>
      <c r="K316" s="61">
        <v>3.6119033056448403E-2</v>
      </c>
      <c r="L316" s="60">
        <v>2.2276385471000002</v>
      </c>
      <c r="M316" s="61">
        <v>2.95043773518158E-2</v>
      </c>
      <c r="N316" s="60">
        <v>4.5913259139000004</v>
      </c>
      <c r="O316" s="63">
        <v>1.12975702885885E-2</v>
      </c>
      <c r="P316" s="60">
        <v>4.5610948331000198</v>
      </c>
      <c r="Q316" s="61">
        <v>1.67947515253071E-2</v>
      </c>
      <c r="R316" s="60">
        <v>9.5517772664000091</v>
      </c>
      <c r="S316" s="61">
        <v>5.9704447264320698E-2</v>
      </c>
      <c r="T316" s="60">
        <v>1.2207705194</v>
      </c>
      <c r="U316" s="61">
        <v>9.4287672667767702E-3</v>
      </c>
      <c r="V316" s="60">
        <v>3.1402544225</v>
      </c>
      <c r="W316" s="61">
        <v>1.94534462671287E-2</v>
      </c>
      <c r="X316" s="60">
        <v>10.980197110400001</v>
      </c>
      <c r="Y316" s="61">
        <v>4.1001925516359103E-2</v>
      </c>
      <c r="Z316" s="60">
        <v>16.203420000600001</v>
      </c>
      <c r="AA316" s="62">
        <v>6.0998347767900599E-2</v>
      </c>
    </row>
    <row r="317" spans="1:27" x14ac:dyDescent="0.35">
      <c r="A317" s="59" t="s">
        <v>178</v>
      </c>
      <c r="B317" s="64">
        <v>123.2914747729</v>
      </c>
      <c r="C317" s="65">
        <v>5.2036863096842099E-2</v>
      </c>
      <c r="D317" s="64">
        <v>10.558882368600001</v>
      </c>
      <c r="E317" s="62">
        <v>0.128358849050695</v>
      </c>
      <c r="F317" s="64">
        <v>15.5726487612</v>
      </c>
      <c r="G317" s="65">
        <v>8.2222306999940903E-2</v>
      </c>
      <c r="H317" s="64">
        <v>12.432589162099999</v>
      </c>
      <c r="I317" s="65">
        <v>6.4240609098979606E-2</v>
      </c>
      <c r="J317" s="64">
        <v>7.1680805250999899</v>
      </c>
      <c r="K317" s="65">
        <v>4.3096667366670602E-2</v>
      </c>
      <c r="L317" s="64">
        <v>2.45758219639999</v>
      </c>
      <c r="M317" s="65">
        <v>3.25499092256617E-2</v>
      </c>
      <c r="N317" s="64">
        <v>22.680115410999999</v>
      </c>
      <c r="O317" s="65">
        <v>5.5807451445202001E-2</v>
      </c>
      <c r="P317" s="64">
        <v>18.776060870199998</v>
      </c>
      <c r="Q317" s="65">
        <v>6.9136750819260406E-2</v>
      </c>
      <c r="R317" s="64">
        <v>6.2563791953000099</v>
      </c>
      <c r="S317" s="65">
        <v>3.9106194723085803E-2</v>
      </c>
      <c r="T317" s="64">
        <v>5.6565886561000003</v>
      </c>
      <c r="U317" s="65">
        <v>4.3689339736406901E-2</v>
      </c>
      <c r="V317" s="64">
        <v>9.5824364261999992</v>
      </c>
      <c r="W317" s="65">
        <v>5.93618818875363E-2</v>
      </c>
      <c r="X317" s="64">
        <v>7.0038043227000104</v>
      </c>
      <c r="Y317" s="65">
        <v>2.6153397820017601E-2</v>
      </c>
      <c r="Z317" s="64">
        <v>5.1463068779999803</v>
      </c>
      <c r="AA317" s="63">
        <v>1.9373454286376501E-2</v>
      </c>
    </row>
    <row r="318" spans="1:27" x14ac:dyDescent="0.35">
      <c r="A318" s="59" t="s">
        <v>179</v>
      </c>
      <c r="B318" s="60">
        <v>153.921461365</v>
      </c>
      <c r="C318" s="61">
        <v>6.4964670326718404E-2</v>
      </c>
      <c r="D318" s="60">
        <v>9.6611596798000008</v>
      </c>
      <c r="E318" s="61">
        <v>0.117445700567884</v>
      </c>
      <c r="F318" s="60">
        <v>13.740721945600001</v>
      </c>
      <c r="G318" s="61">
        <v>7.2549883808262897E-2</v>
      </c>
      <c r="H318" s="60">
        <v>7.0302635304000098</v>
      </c>
      <c r="I318" s="61">
        <v>3.6326175137838597E-2</v>
      </c>
      <c r="J318" s="60">
        <v>9.0581657654000107</v>
      </c>
      <c r="K318" s="61">
        <v>5.44604312935172E-2</v>
      </c>
      <c r="L318" s="60">
        <v>7.2982099656999999</v>
      </c>
      <c r="M318" s="61">
        <v>9.6662513360220401E-2</v>
      </c>
      <c r="N318" s="60">
        <v>20.676580407900001</v>
      </c>
      <c r="O318" s="61">
        <v>5.08774861263291E-2</v>
      </c>
      <c r="P318" s="60">
        <v>12.1524530483</v>
      </c>
      <c r="Q318" s="61">
        <v>4.4747464553470499E-2</v>
      </c>
      <c r="R318" s="60">
        <v>6.4817081317999801</v>
      </c>
      <c r="S318" s="61">
        <v>4.0514638327996198E-2</v>
      </c>
      <c r="T318" s="60">
        <v>8.6115238027000096</v>
      </c>
      <c r="U318" s="61">
        <v>6.6512135129110098E-2</v>
      </c>
      <c r="V318" s="60">
        <v>17.230300145499999</v>
      </c>
      <c r="W318" s="62">
        <v>0.106739350686157</v>
      </c>
      <c r="X318" s="60">
        <v>22.9018638085</v>
      </c>
      <c r="Y318" s="61">
        <v>8.5519458769325193E-2</v>
      </c>
      <c r="Z318" s="60">
        <v>19.078511133399999</v>
      </c>
      <c r="AA318" s="61">
        <v>7.1821730040065895E-2</v>
      </c>
    </row>
    <row r="319" spans="1:27" ht="25.5" customHeight="1" x14ac:dyDescent="0.35">
      <c r="A319" s="67" t="s">
        <v>180</v>
      </c>
      <c r="B319" s="64">
        <v>49.9681846287002</v>
      </c>
      <c r="C319" s="65">
        <v>2.1089759754361601E-2</v>
      </c>
      <c r="D319" s="64">
        <v>0.69879836169999998</v>
      </c>
      <c r="E319" s="65">
        <v>8.4949287524088597E-3</v>
      </c>
      <c r="F319" s="64">
        <v>2.1840539529999998</v>
      </c>
      <c r="G319" s="65">
        <v>1.15316255687618E-2</v>
      </c>
      <c r="H319" s="64">
        <v>11.8537574704</v>
      </c>
      <c r="I319" s="62">
        <v>6.12497195943255E-2</v>
      </c>
      <c r="J319" s="64">
        <v>0</v>
      </c>
      <c r="K319" s="65">
        <v>0</v>
      </c>
      <c r="L319" s="64">
        <v>2.7194916</v>
      </c>
      <c r="M319" s="65">
        <v>3.6018817539294201E-2</v>
      </c>
      <c r="N319" s="64">
        <v>3.9390891389999898</v>
      </c>
      <c r="O319" s="65">
        <v>9.6926546395105992E-3</v>
      </c>
      <c r="P319" s="64">
        <v>1.2079830352000001</v>
      </c>
      <c r="Q319" s="65">
        <v>4.4480055042358099E-3</v>
      </c>
      <c r="R319" s="64">
        <v>9.4862401807999905</v>
      </c>
      <c r="S319" s="62">
        <v>5.9294800414113398E-2</v>
      </c>
      <c r="T319" s="64">
        <v>1.6220286062</v>
      </c>
      <c r="U319" s="65">
        <v>1.2527932141931901E-2</v>
      </c>
      <c r="V319" s="64">
        <v>4.5353007399000003</v>
      </c>
      <c r="W319" s="65">
        <v>2.8095567230719699E-2</v>
      </c>
      <c r="X319" s="64">
        <v>1.0650256435000001</v>
      </c>
      <c r="Y319" s="65">
        <v>3.9769870858182297E-3</v>
      </c>
      <c r="Z319" s="64">
        <v>10.656415899000001</v>
      </c>
      <c r="AA319" s="62">
        <v>4.0116454609120597E-2</v>
      </c>
    </row>
    <row r="320" spans="1:27" x14ac:dyDescent="0.35">
      <c r="A320" s="59" t="s">
        <v>181</v>
      </c>
      <c r="B320" s="60">
        <v>52.646048323900096</v>
      </c>
      <c r="C320" s="61">
        <v>2.22199889673368E-2</v>
      </c>
      <c r="D320" s="60">
        <v>3.8780522987000001</v>
      </c>
      <c r="E320" s="61">
        <v>4.7143467674177097E-2</v>
      </c>
      <c r="F320" s="60">
        <v>10.3128238013</v>
      </c>
      <c r="G320" s="62">
        <v>5.4450863024630702E-2</v>
      </c>
      <c r="H320" s="60">
        <v>1.6512001061999999</v>
      </c>
      <c r="I320" s="61">
        <v>8.5319396614462507E-3</v>
      </c>
      <c r="J320" s="60">
        <v>0.92422163400000101</v>
      </c>
      <c r="K320" s="61">
        <v>5.5566998995206099E-3</v>
      </c>
      <c r="L320" s="60">
        <v>2.5164878792000001</v>
      </c>
      <c r="M320" s="61">
        <v>3.3330096610980603E-2</v>
      </c>
      <c r="N320" s="60">
        <v>10.5255141525</v>
      </c>
      <c r="O320" s="61">
        <v>2.58994325803358E-2</v>
      </c>
      <c r="P320" s="60">
        <v>5.0581600276999898</v>
      </c>
      <c r="Q320" s="61">
        <v>1.8625032793436701E-2</v>
      </c>
      <c r="R320" s="60">
        <v>7.55181777090002</v>
      </c>
      <c r="S320" s="62">
        <v>4.7203477769367203E-2</v>
      </c>
      <c r="T320" s="60">
        <v>1.7128123045999999</v>
      </c>
      <c r="U320" s="61">
        <v>1.3229110905858399E-2</v>
      </c>
      <c r="V320" s="60">
        <v>1.9751863115999999</v>
      </c>
      <c r="W320" s="61">
        <v>1.2236008810295299E-2</v>
      </c>
      <c r="X320" s="60">
        <v>3.2365699882999999</v>
      </c>
      <c r="Y320" s="61">
        <v>1.2085903399955E-2</v>
      </c>
      <c r="Z320" s="60">
        <v>3.3032020488999998</v>
      </c>
      <c r="AA320" s="61">
        <v>1.24350209597099E-2</v>
      </c>
    </row>
    <row r="321" spans="1:27" x14ac:dyDescent="0.35">
      <c r="A321" s="59" t="s">
        <v>182</v>
      </c>
      <c r="B321" s="64">
        <v>31.207613326499999</v>
      </c>
      <c r="C321" s="65">
        <v>1.31716025397663E-2</v>
      </c>
      <c r="D321" s="64">
        <v>1.2079830352000001</v>
      </c>
      <c r="E321" s="65">
        <v>1.4684822375911699E-2</v>
      </c>
      <c r="F321" s="64">
        <v>2.4902791345000002</v>
      </c>
      <c r="G321" s="65">
        <v>1.31484693870812E-2</v>
      </c>
      <c r="H321" s="64">
        <v>10.1187327757</v>
      </c>
      <c r="I321" s="62">
        <v>5.22846487039373E-2</v>
      </c>
      <c r="J321" s="64">
        <v>0.61772222939999999</v>
      </c>
      <c r="K321" s="65">
        <v>3.7139328097989801E-3</v>
      </c>
      <c r="L321" s="64">
        <v>0</v>
      </c>
      <c r="M321" s="65">
        <v>0</v>
      </c>
      <c r="N321" s="64">
        <v>1.1118501179</v>
      </c>
      <c r="O321" s="65">
        <v>2.7358556314467401E-3</v>
      </c>
      <c r="P321" s="64">
        <v>7.6946018535</v>
      </c>
      <c r="Q321" s="65">
        <v>2.83328742208739E-2</v>
      </c>
      <c r="R321" s="64">
        <v>0</v>
      </c>
      <c r="S321" s="65">
        <v>0</v>
      </c>
      <c r="T321" s="64">
        <v>0</v>
      </c>
      <c r="U321" s="65">
        <v>0</v>
      </c>
      <c r="V321" s="64">
        <v>3.4229718736999999</v>
      </c>
      <c r="W321" s="65">
        <v>2.1204842175145702E-2</v>
      </c>
      <c r="X321" s="64">
        <v>2.2014520539000002</v>
      </c>
      <c r="Y321" s="65">
        <v>8.2205967920511505E-3</v>
      </c>
      <c r="Z321" s="64">
        <v>2.3420202526999998</v>
      </c>
      <c r="AA321" s="65">
        <v>8.8166180873155905E-3</v>
      </c>
    </row>
    <row r="322" spans="1:27" x14ac:dyDescent="0.35">
      <c r="A322" s="59" t="s">
        <v>183</v>
      </c>
      <c r="B322" s="60">
        <v>46.811414740799897</v>
      </c>
      <c r="C322" s="61">
        <v>1.9757401594257901E-2</v>
      </c>
      <c r="D322" s="60">
        <v>0</v>
      </c>
      <c r="E322" s="61">
        <v>0</v>
      </c>
      <c r="F322" s="60">
        <v>6.2693014432999998</v>
      </c>
      <c r="G322" s="61">
        <v>3.3101396933225599E-2</v>
      </c>
      <c r="H322" s="60">
        <v>6.7133605111000199</v>
      </c>
      <c r="I322" s="61">
        <v>3.4688701018835401E-2</v>
      </c>
      <c r="J322" s="60">
        <v>1.9349998532999999</v>
      </c>
      <c r="K322" s="61">
        <v>1.16338041600144E-2</v>
      </c>
      <c r="L322" s="60">
        <v>0.55128045290000005</v>
      </c>
      <c r="M322" s="61">
        <v>7.30153755429309E-3</v>
      </c>
      <c r="N322" s="60">
        <v>5.4689681229000104</v>
      </c>
      <c r="O322" s="61">
        <v>1.34571260967248E-2</v>
      </c>
      <c r="P322" s="60">
        <v>5.8597054927999901</v>
      </c>
      <c r="Q322" s="61">
        <v>2.1576463845669799E-2</v>
      </c>
      <c r="R322" s="60">
        <v>2.1236425585999998</v>
      </c>
      <c r="S322" s="61">
        <v>1.3274064251289601E-2</v>
      </c>
      <c r="T322" s="60">
        <v>1.2565992929000001</v>
      </c>
      <c r="U322" s="61">
        <v>9.7054950886048992E-3</v>
      </c>
      <c r="V322" s="60">
        <v>4.3624260762000002</v>
      </c>
      <c r="W322" s="61">
        <v>2.7024632354507201E-2</v>
      </c>
      <c r="X322" s="60">
        <v>2.9480754051</v>
      </c>
      <c r="Y322" s="61">
        <v>1.1008615506731699E-2</v>
      </c>
      <c r="Z322" s="60">
        <v>9.3230555317000103</v>
      </c>
      <c r="AA322" s="61">
        <v>3.50969723404706E-2</v>
      </c>
    </row>
    <row r="323" spans="1:27" x14ac:dyDescent="0.35">
      <c r="A323" s="59" t="s">
        <v>160</v>
      </c>
      <c r="B323" s="64">
        <v>575.19966779560104</v>
      </c>
      <c r="C323" s="65">
        <v>0.24277093303946601</v>
      </c>
      <c r="D323" s="64">
        <v>22.9713507017</v>
      </c>
      <c r="E323" s="65">
        <v>0.27925077998582098</v>
      </c>
      <c r="F323" s="64">
        <v>61.939592709400003</v>
      </c>
      <c r="G323" s="62">
        <v>0.32703596448489802</v>
      </c>
      <c r="H323" s="64">
        <v>42.707055422700002</v>
      </c>
      <c r="I323" s="65">
        <v>0.220672236282174</v>
      </c>
      <c r="J323" s="64">
        <v>47.901044186500002</v>
      </c>
      <c r="K323" s="65">
        <v>0.28799556040045798</v>
      </c>
      <c r="L323" s="64">
        <v>24.0019190549</v>
      </c>
      <c r="M323" s="65">
        <v>0.31789792733000299</v>
      </c>
      <c r="N323" s="64">
        <v>102.4554274003</v>
      </c>
      <c r="O323" s="65">
        <v>0.25210525547707302</v>
      </c>
      <c r="P323" s="64">
        <v>57.069509786999902</v>
      </c>
      <c r="Q323" s="65">
        <v>0.21013994920432599</v>
      </c>
      <c r="R323" s="64">
        <v>29.854356277800001</v>
      </c>
      <c r="S323" s="65">
        <v>0.186607977791545</v>
      </c>
      <c r="T323" s="64">
        <v>38.146129950199999</v>
      </c>
      <c r="U323" s="65">
        <v>0.29462620182328297</v>
      </c>
      <c r="V323" s="64">
        <v>35.320078426999999</v>
      </c>
      <c r="W323" s="65">
        <v>0.21880305076790799</v>
      </c>
      <c r="X323" s="64">
        <v>56.004243049899998</v>
      </c>
      <c r="Y323" s="65">
        <v>0.20912937892136099</v>
      </c>
      <c r="Z323" s="64">
        <v>56.828960828200103</v>
      </c>
      <c r="AA323" s="65">
        <v>0.213934633290909</v>
      </c>
    </row>
    <row r="324" spans="1:27" x14ac:dyDescent="0.35">
      <c r="A324" s="59" t="s">
        <v>184</v>
      </c>
      <c r="B324" s="60">
        <v>364.38013894099998</v>
      </c>
      <c r="C324" s="61">
        <v>0.15379165055984001</v>
      </c>
      <c r="D324" s="60">
        <v>15.281706567400001</v>
      </c>
      <c r="E324" s="61">
        <v>0.18577176997019501</v>
      </c>
      <c r="F324" s="60">
        <v>38.071789565300001</v>
      </c>
      <c r="G324" s="61">
        <v>0.20101592334598001</v>
      </c>
      <c r="H324" s="60">
        <v>18.6992813916</v>
      </c>
      <c r="I324" s="63">
        <v>9.6621324057867705E-2</v>
      </c>
      <c r="J324" s="60">
        <v>20.159840272499999</v>
      </c>
      <c r="K324" s="61">
        <v>0.121207054991479</v>
      </c>
      <c r="L324" s="60">
        <v>4.1500432060999897</v>
      </c>
      <c r="M324" s="63">
        <v>5.4966027113561799E-2</v>
      </c>
      <c r="N324" s="60">
        <v>65.209484152599998</v>
      </c>
      <c r="O324" s="61">
        <v>0.160456640306507</v>
      </c>
      <c r="P324" s="60">
        <v>57.1245000722001</v>
      </c>
      <c r="Q324" s="62">
        <v>0.210342433083753</v>
      </c>
      <c r="R324" s="60">
        <v>23.419884290100001</v>
      </c>
      <c r="S324" s="61">
        <v>0.14638859424134901</v>
      </c>
      <c r="T324" s="60">
        <v>15.0689511908</v>
      </c>
      <c r="U324" s="61">
        <v>0.116386848694793</v>
      </c>
      <c r="V324" s="60">
        <v>21.1513987021</v>
      </c>
      <c r="W324" s="61">
        <v>0.13103001947158899</v>
      </c>
      <c r="X324" s="60">
        <v>38.011138430400003</v>
      </c>
      <c r="Y324" s="61">
        <v>0.14194006273704299</v>
      </c>
      <c r="Z324" s="60">
        <v>48.032121099900003</v>
      </c>
      <c r="AA324" s="61">
        <v>0.18081861895656101</v>
      </c>
    </row>
    <row r="325" spans="1:27" x14ac:dyDescent="0.35">
      <c r="A325" s="66" t="s">
        <v>1</v>
      </c>
    </row>
    <row r="326" spans="1:27" x14ac:dyDescent="0.35">
      <c r="A326" s="66" t="s">
        <v>1</v>
      </c>
    </row>
    <row r="327" spans="1:27" x14ac:dyDescent="0.35">
      <c r="A327" s="54" t="s">
        <v>185</v>
      </c>
    </row>
    <row r="328" spans="1:27" x14ac:dyDescent="0.35">
      <c r="A328" s="55" t="s">
        <v>1</v>
      </c>
    </row>
    <row r="329" spans="1:27" x14ac:dyDescent="0.35">
      <c r="A329" s="117" t="s">
        <v>1</v>
      </c>
      <c r="B329" s="116" t="s">
        <v>489</v>
      </c>
      <c r="C329" s="116" t="s">
        <v>1</v>
      </c>
      <c r="D329" s="116" t="s">
        <v>2</v>
      </c>
      <c r="E329" s="116" t="s">
        <v>1</v>
      </c>
      <c r="F329" s="116" t="s">
        <v>3</v>
      </c>
      <c r="G329" s="116" t="s">
        <v>1</v>
      </c>
      <c r="H329" s="116" t="s">
        <v>4</v>
      </c>
      <c r="I329" s="116" t="s">
        <v>1</v>
      </c>
      <c r="J329" s="116" t="s">
        <v>5</v>
      </c>
      <c r="K329" s="116" t="s">
        <v>1</v>
      </c>
      <c r="L329" s="116" t="s">
        <v>6</v>
      </c>
      <c r="M329" s="116" t="s">
        <v>1</v>
      </c>
      <c r="N329" s="116" t="s">
        <v>7</v>
      </c>
      <c r="O329" s="116" t="s">
        <v>1</v>
      </c>
      <c r="P329" s="116" t="s">
        <v>8</v>
      </c>
      <c r="Q329" s="116" t="s">
        <v>1</v>
      </c>
      <c r="R329" s="116" t="s">
        <v>9</v>
      </c>
      <c r="S329" s="116" t="s">
        <v>1</v>
      </c>
      <c r="T329" s="116" t="s">
        <v>10</v>
      </c>
      <c r="U329" s="116" t="s">
        <v>1</v>
      </c>
      <c r="V329" s="116" t="s">
        <v>11</v>
      </c>
      <c r="W329" s="116" t="s">
        <v>1</v>
      </c>
      <c r="X329" s="116" t="s">
        <v>12</v>
      </c>
      <c r="Y329" s="116" t="s">
        <v>1</v>
      </c>
      <c r="Z329" s="116" t="s">
        <v>13</v>
      </c>
      <c r="AA329" s="116" t="s">
        <v>1</v>
      </c>
    </row>
    <row r="330" spans="1:27" x14ac:dyDescent="0.35">
      <c r="A330" s="118" t="s">
        <v>1</v>
      </c>
      <c r="B330" s="56" t="s">
        <v>14</v>
      </c>
      <c r="C330" s="56" t="s">
        <v>15</v>
      </c>
      <c r="D330" s="56" t="s">
        <v>14</v>
      </c>
      <c r="E330" s="56" t="s">
        <v>15</v>
      </c>
      <c r="F330" s="56" t="s">
        <v>14</v>
      </c>
      <c r="G330" s="56" t="s">
        <v>15</v>
      </c>
      <c r="H330" s="56" t="s">
        <v>14</v>
      </c>
      <c r="I330" s="56" t="s">
        <v>15</v>
      </c>
      <c r="J330" s="56" t="s">
        <v>14</v>
      </c>
      <c r="K330" s="56" t="s">
        <v>15</v>
      </c>
      <c r="L330" s="56" t="s">
        <v>14</v>
      </c>
      <c r="M330" s="56" t="s">
        <v>15</v>
      </c>
      <c r="N330" s="56" t="s">
        <v>14</v>
      </c>
      <c r="O330" s="56" t="s">
        <v>15</v>
      </c>
      <c r="P330" s="56" t="s">
        <v>14</v>
      </c>
      <c r="Q330" s="56" t="s">
        <v>15</v>
      </c>
      <c r="R330" s="56" t="s">
        <v>14</v>
      </c>
      <c r="S330" s="56" t="s">
        <v>15</v>
      </c>
      <c r="T330" s="56" t="s">
        <v>14</v>
      </c>
      <c r="U330" s="56" t="s">
        <v>15</v>
      </c>
      <c r="V330" s="56" t="s">
        <v>14</v>
      </c>
      <c r="W330" s="56" t="s">
        <v>15</v>
      </c>
      <c r="X330" s="56" t="s">
        <v>14</v>
      </c>
      <c r="Y330" s="56" t="s">
        <v>15</v>
      </c>
      <c r="Z330" s="56" t="s">
        <v>14</v>
      </c>
      <c r="AA330" s="56" t="s">
        <v>15</v>
      </c>
    </row>
    <row r="331" spans="1:27" x14ac:dyDescent="0.35">
      <c r="A331" s="57" t="s">
        <v>16</v>
      </c>
      <c r="B331" s="58">
        <v>13310.000000187199</v>
      </c>
      <c r="C331" s="58">
        <v>13310.000000187199</v>
      </c>
      <c r="D331" s="58">
        <v>481.3416813284</v>
      </c>
      <c r="E331" s="58">
        <v>481.3416813284</v>
      </c>
      <c r="F331" s="58">
        <v>1223.3316612077999</v>
      </c>
      <c r="G331" s="58">
        <v>1223.3316612077999</v>
      </c>
      <c r="H331" s="58">
        <v>927.69097610710003</v>
      </c>
      <c r="I331" s="58">
        <v>927.69097610710003</v>
      </c>
      <c r="J331" s="58">
        <v>966.75746853429996</v>
      </c>
      <c r="K331" s="58">
        <v>966.75746853429996</v>
      </c>
      <c r="L331" s="58">
        <v>399.53513054339999</v>
      </c>
      <c r="M331" s="58">
        <v>399.53513054339999</v>
      </c>
      <c r="N331" s="58">
        <v>2038.0582990477999</v>
      </c>
      <c r="O331" s="58">
        <v>2038.0582990477999</v>
      </c>
      <c r="P331" s="58">
        <v>1497.7955463971</v>
      </c>
      <c r="Q331" s="58">
        <v>1497.7955463971</v>
      </c>
      <c r="R331" s="58">
        <v>1002.5695060178</v>
      </c>
      <c r="S331" s="58">
        <v>1002.5695060178</v>
      </c>
      <c r="T331" s="58">
        <v>680.08735143709998</v>
      </c>
      <c r="U331" s="58">
        <v>680.08735143709998</v>
      </c>
      <c r="V331" s="58">
        <v>1133.2801479017</v>
      </c>
      <c r="W331" s="58">
        <v>1133.2801479017</v>
      </c>
      <c r="X331" s="58">
        <v>1534.1429478952</v>
      </c>
      <c r="Y331" s="58">
        <v>1534.1429478952</v>
      </c>
      <c r="Z331" s="58">
        <v>1425.4092837695</v>
      </c>
      <c r="AA331" s="58">
        <v>1425.4092837695</v>
      </c>
    </row>
    <row r="332" spans="1:27" ht="23" x14ac:dyDescent="0.35">
      <c r="A332" s="67" t="s">
        <v>186</v>
      </c>
      <c r="B332" s="60">
        <v>5074.8448885047001</v>
      </c>
      <c r="C332" s="61">
        <v>0.381280607695967</v>
      </c>
      <c r="D332" s="60">
        <v>161.50333010669999</v>
      </c>
      <c r="E332" s="63">
        <v>0.33552741508066602</v>
      </c>
      <c r="F332" s="60">
        <v>475.0630457721</v>
      </c>
      <c r="G332" s="61">
        <v>0.38833544560031102</v>
      </c>
      <c r="H332" s="60">
        <v>296.54027103499999</v>
      </c>
      <c r="I332" s="63">
        <v>0.31965415065195701</v>
      </c>
      <c r="J332" s="60">
        <v>370.87769982010002</v>
      </c>
      <c r="K332" s="61">
        <v>0.383630550465141</v>
      </c>
      <c r="L332" s="60">
        <v>90.149691198199903</v>
      </c>
      <c r="M332" s="63">
        <v>0.225636456738082</v>
      </c>
      <c r="N332" s="60">
        <v>855.19546518109803</v>
      </c>
      <c r="O332" s="62">
        <v>0.41961285679642002</v>
      </c>
      <c r="P332" s="60">
        <v>601.56286851070001</v>
      </c>
      <c r="Q332" s="61">
        <v>0.40163216532305801</v>
      </c>
      <c r="R332" s="60">
        <v>418.32454823720002</v>
      </c>
      <c r="S332" s="62">
        <v>0.41725241564426102</v>
      </c>
      <c r="T332" s="60">
        <v>280.15242266590002</v>
      </c>
      <c r="U332" s="61">
        <v>0.41193594039634301</v>
      </c>
      <c r="V332" s="60">
        <v>407.36186269019998</v>
      </c>
      <c r="W332" s="61">
        <v>0.35945380623179701</v>
      </c>
      <c r="X332" s="60">
        <v>564.25878916559998</v>
      </c>
      <c r="Y332" s="61">
        <v>0.367800660257733</v>
      </c>
      <c r="Z332" s="60">
        <v>553.85489412189997</v>
      </c>
      <c r="AA332" s="61">
        <v>0.38855850065549502</v>
      </c>
    </row>
    <row r="333" spans="1:27" x14ac:dyDescent="0.35">
      <c r="A333" s="67" t="s">
        <v>187</v>
      </c>
      <c r="B333" s="64">
        <v>2948.7646696464999</v>
      </c>
      <c r="C333" s="65">
        <v>0.221545054064991</v>
      </c>
      <c r="D333" s="64">
        <v>109.24339737370001</v>
      </c>
      <c r="E333" s="65">
        <v>0.22695603063547601</v>
      </c>
      <c r="F333" s="64">
        <v>321.04516450130001</v>
      </c>
      <c r="G333" s="62">
        <v>0.26243509808642601</v>
      </c>
      <c r="H333" s="64">
        <v>264.04131390869998</v>
      </c>
      <c r="I333" s="62">
        <v>0.28462205703100102</v>
      </c>
      <c r="J333" s="64">
        <v>263.68496356790001</v>
      </c>
      <c r="K333" s="62">
        <v>0.27275192812078602</v>
      </c>
      <c r="L333" s="64">
        <v>71.172334368799895</v>
      </c>
      <c r="M333" s="65">
        <v>0.178137863050991</v>
      </c>
      <c r="N333" s="64">
        <v>570.93009955369803</v>
      </c>
      <c r="O333" s="62">
        <v>0.28013433169229901</v>
      </c>
      <c r="P333" s="64">
        <v>284.45604213370001</v>
      </c>
      <c r="Q333" s="63">
        <v>0.18991646945269</v>
      </c>
      <c r="R333" s="64">
        <v>129.01746546090001</v>
      </c>
      <c r="S333" s="63">
        <v>0.12868680394375501</v>
      </c>
      <c r="T333" s="64">
        <v>108.5288050891</v>
      </c>
      <c r="U333" s="63">
        <v>0.15958068453966501</v>
      </c>
      <c r="V333" s="64">
        <v>276.93976427439998</v>
      </c>
      <c r="W333" s="65">
        <v>0.24437008341420399</v>
      </c>
      <c r="X333" s="64">
        <v>278.49987479309999</v>
      </c>
      <c r="Y333" s="63">
        <v>0.18153450118529901</v>
      </c>
      <c r="Z333" s="64">
        <v>271.2054446212</v>
      </c>
      <c r="AA333" s="63">
        <v>0.19026496298943399</v>
      </c>
    </row>
    <row r="334" spans="1:27" x14ac:dyDescent="0.35">
      <c r="A334" s="59" t="s">
        <v>188</v>
      </c>
      <c r="B334" s="60">
        <v>4814.4577897455001</v>
      </c>
      <c r="C334" s="61">
        <v>0.36171733957008201</v>
      </c>
      <c r="D334" s="60">
        <v>154.78678144689999</v>
      </c>
      <c r="E334" s="61">
        <v>0.32157360862604201</v>
      </c>
      <c r="F334" s="60">
        <v>421.3462977657</v>
      </c>
      <c r="G334" s="61">
        <v>0.34442523734708502</v>
      </c>
      <c r="H334" s="60">
        <v>357.62025083280002</v>
      </c>
      <c r="I334" s="61">
        <v>0.385495019401281</v>
      </c>
      <c r="J334" s="60">
        <v>364.26894078919997</v>
      </c>
      <c r="K334" s="61">
        <v>0.37679454531803902</v>
      </c>
      <c r="L334" s="60">
        <v>129.33420986109999</v>
      </c>
      <c r="M334" s="61">
        <v>0.32371173389732999</v>
      </c>
      <c r="N334" s="60">
        <v>782.33370620190203</v>
      </c>
      <c r="O334" s="62">
        <v>0.38386228037118197</v>
      </c>
      <c r="P334" s="60">
        <v>586.58081680939995</v>
      </c>
      <c r="Q334" s="62">
        <v>0.39162943047894699</v>
      </c>
      <c r="R334" s="60">
        <v>348.44951761300001</v>
      </c>
      <c r="S334" s="61">
        <v>0.34755646917393201</v>
      </c>
      <c r="T334" s="60">
        <v>239.62927542400101</v>
      </c>
      <c r="U334" s="61">
        <v>0.35235073100188802</v>
      </c>
      <c r="V334" s="60">
        <v>380.83823845059999</v>
      </c>
      <c r="W334" s="61">
        <v>0.33604951004897798</v>
      </c>
      <c r="X334" s="60">
        <v>532.20507223549998</v>
      </c>
      <c r="Y334" s="61">
        <v>0.34690709426111199</v>
      </c>
      <c r="Z334" s="60">
        <v>517.06468231539998</v>
      </c>
      <c r="AA334" s="61">
        <v>0.36274822130245998</v>
      </c>
    </row>
    <row r="335" spans="1:27" ht="25.5" customHeight="1" x14ac:dyDescent="0.35">
      <c r="A335" s="67" t="s">
        <v>189</v>
      </c>
      <c r="B335" s="64">
        <v>2585.2092900466</v>
      </c>
      <c r="C335" s="65">
        <v>0.19423060030129499</v>
      </c>
      <c r="D335" s="64">
        <v>78.368742770599994</v>
      </c>
      <c r="E335" s="65">
        <v>0.162813123838183</v>
      </c>
      <c r="F335" s="64">
        <v>135.9678444061</v>
      </c>
      <c r="G335" s="63">
        <v>0.111145528819109</v>
      </c>
      <c r="H335" s="64">
        <v>233.4155021274</v>
      </c>
      <c r="I335" s="62">
        <v>0.251609111373368</v>
      </c>
      <c r="J335" s="64">
        <v>204.17629773780001</v>
      </c>
      <c r="K335" s="65">
        <v>0.211197021366022</v>
      </c>
      <c r="L335" s="64">
        <v>142.04371890280001</v>
      </c>
      <c r="M335" s="62">
        <v>0.355522476107693</v>
      </c>
      <c r="N335" s="64">
        <v>405.53464370360001</v>
      </c>
      <c r="O335" s="65">
        <v>0.198980884841748</v>
      </c>
      <c r="P335" s="64">
        <v>206.61530347639999</v>
      </c>
      <c r="Q335" s="63">
        <v>0.137946266413601</v>
      </c>
      <c r="R335" s="64">
        <v>164.88015362909999</v>
      </c>
      <c r="S335" s="63">
        <v>0.164457578890468</v>
      </c>
      <c r="T335" s="64">
        <v>111.8001590009</v>
      </c>
      <c r="U335" s="65">
        <v>0.16439088120761799</v>
      </c>
      <c r="V335" s="64">
        <v>219.0799364376</v>
      </c>
      <c r="W335" s="65">
        <v>0.19331489821226699</v>
      </c>
      <c r="X335" s="64">
        <v>356.72558692820002</v>
      </c>
      <c r="Y335" s="62">
        <v>0.23252434684630699</v>
      </c>
      <c r="Z335" s="64">
        <v>326.60140092609998</v>
      </c>
      <c r="AA335" s="62">
        <v>0.229128156133796</v>
      </c>
    </row>
    <row r="336" spans="1:27" x14ac:dyDescent="0.35">
      <c r="A336" s="59" t="s">
        <v>190</v>
      </c>
      <c r="B336" s="60">
        <v>5478.6186428692999</v>
      </c>
      <c r="C336" s="61">
        <v>0.41161672748251299</v>
      </c>
      <c r="D336" s="60">
        <v>200.17327629420001</v>
      </c>
      <c r="E336" s="61">
        <v>0.41586524512434597</v>
      </c>
      <c r="F336" s="60">
        <v>469.88150717230002</v>
      </c>
      <c r="G336" s="61">
        <v>0.38409984967476801</v>
      </c>
      <c r="H336" s="60">
        <v>370.16925895290001</v>
      </c>
      <c r="I336" s="61">
        <v>0.39902216199865798</v>
      </c>
      <c r="J336" s="60">
        <v>368.94991970289999</v>
      </c>
      <c r="K336" s="61">
        <v>0.38163648248020698</v>
      </c>
      <c r="L336" s="60">
        <v>146.1345945544</v>
      </c>
      <c r="M336" s="61">
        <v>0.36576156483572603</v>
      </c>
      <c r="N336" s="60">
        <v>873.291598013</v>
      </c>
      <c r="O336" s="61">
        <v>0.42849196140316997</v>
      </c>
      <c r="P336" s="60">
        <v>650.84335062629998</v>
      </c>
      <c r="Q336" s="61">
        <v>0.43453417403455602</v>
      </c>
      <c r="R336" s="60">
        <v>440.41639928389998</v>
      </c>
      <c r="S336" s="61">
        <v>0.43928764703130802</v>
      </c>
      <c r="T336" s="60">
        <v>259.33006883360002</v>
      </c>
      <c r="U336" s="61">
        <v>0.38131876484043797</v>
      </c>
      <c r="V336" s="60">
        <v>458.57678246</v>
      </c>
      <c r="W336" s="61">
        <v>0.404645562096069</v>
      </c>
      <c r="X336" s="60">
        <v>595.85649613210001</v>
      </c>
      <c r="Y336" s="61">
        <v>0.38839698539800199</v>
      </c>
      <c r="Z336" s="60">
        <v>644.99539084369997</v>
      </c>
      <c r="AA336" s="62">
        <v>0.45249837936933301</v>
      </c>
    </row>
    <row r="337" spans="1:27" x14ac:dyDescent="0.35">
      <c r="A337" s="59" t="s">
        <v>191</v>
      </c>
      <c r="B337" s="64">
        <v>816.69120560099998</v>
      </c>
      <c r="C337" s="65">
        <v>6.1359219052555501E-2</v>
      </c>
      <c r="D337" s="64">
        <v>32.3387664878001</v>
      </c>
      <c r="E337" s="65">
        <v>6.7184637737068398E-2</v>
      </c>
      <c r="F337" s="64">
        <v>67.259379534800004</v>
      </c>
      <c r="G337" s="65">
        <v>5.4980494388900701E-2</v>
      </c>
      <c r="H337" s="64">
        <v>36.156794464400001</v>
      </c>
      <c r="I337" s="63">
        <v>3.8975041684813999E-2</v>
      </c>
      <c r="J337" s="64">
        <v>55.941729960700002</v>
      </c>
      <c r="K337" s="65">
        <v>5.78653196706235E-2</v>
      </c>
      <c r="L337" s="64">
        <v>20.159640527699999</v>
      </c>
      <c r="M337" s="65">
        <v>5.0457741976985299E-2</v>
      </c>
      <c r="N337" s="64">
        <v>95.805359975500096</v>
      </c>
      <c r="O337" s="63">
        <v>4.7008154781568903E-2</v>
      </c>
      <c r="P337" s="64">
        <v>104.86359495009999</v>
      </c>
      <c r="Q337" s="65">
        <v>7.0011955371576604E-2</v>
      </c>
      <c r="R337" s="64">
        <v>79.687128704100004</v>
      </c>
      <c r="S337" s="62">
        <v>7.9482896922146398E-2</v>
      </c>
      <c r="T337" s="64">
        <v>44.311570414099997</v>
      </c>
      <c r="U337" s="65">
        <v>6.5155704367188594E-2</v>
      </c>
      <c r="V337" s="64">
        <v>56.317958009599998</v>
      </c>
      <c r="W337" s="65">
        <v>4.9694647977266901E-2</v>
      </c>
      <c r="X337" s="64">
        <v>96.016878014000099</v>
      </c>
      <c r="Y337" s="65">
        <v>6.2586656703491894E-2</v>
      </c>
      <c r="Z337" s="64">
        <v>127.8324045582</v>
      </c>
      <c r="AA337" s="62">
        <v>8.9681192632719994E-2</v>
      </c>
    </row>
    <row r="338" spans="1:27" x14ac:dyDescent="0.35">
      <c r="A338" s="59" t="s">
        <v>159</v>
      </c>
      <c r="B338" s="60">
        <v>1142.4247469126001</v>
      </c>
      <c r="C338" s="61">
        <v>8.5832062125960396E-2</v>
      </c>
      <c r="D338" s="60">
        <v>17.981055570799999</v>
      </c>
      <c r="E338" s="63">
        <v>3.7356115766197802E-2</v>
      </c>
      <c r="F338" s="60">
        <v>86.253744279900104</v>
      </c>
      <c r="G338" s="61">
        <v>7.0507244286264398E-2</v>
      </c>
      <c r="H338" s="60">
        <v>127.9792672577</v>
      </c>
      <c r="I338" s="62">
        <v>0.13795463204217401</v>
      </c>
      <c r="J338" s="60">
        <v>88.808095188999999</v>
      </c>
      <c r="K338" s="61">
        <v>9.1861814446224904E-2</v>
      </c>
      <c r="L338" s="60">
        <v>40.624589569499904</v>
      </c>
      <c r="M338" s="61">
        <v>0.1016796433251</v>
      </c>
      <c r="N338" s="60">
        <v>162.1163288281</v>
      </c>
      <c r="O338" s="61">
        <v>7.9544500225455894E-2</v>
      </c>
      <c r="P338" s="60">
        <v>102.1290889568</v>
      </c>
      <c r="Q338" s="63">
        <v>6.8186268281053605E-2</v>
      </c>
      <c r="R338" s="60">
        <v>75.895693412499995</v>
      </c>
      <c r="S338" s="61">
        <v>7.5701178778075195E-2</v>
      </c>
      <c r="T338" s="60">
        <v>35.476856175499996</v>
      </c>
      <c r="U338" s="63">
        <v>5.2165146286772497E-2</v>
      </c>
      <c r="V338" s="60">
        <v>86.023768442300096</v>
      </c>
      <c r="W338" s="61">
        <v>7.5906887278997498E-2</v>
      </c>
      <c r="X338" s="60">
        <v>189.76360465319999</v>
      </c>
      <c r="Y338" s="62">
        <v>0.12369356122488501</v>
      </c>
      <c r="Z338" s="60">
        <v>129.37265457730001</v>
      </c>
      <c r="AA338" s="61">
        <v>9.07617594822826E-2</v>
      </c>
    </row>
    <row r="339" spans="1:27" x14ac:dyDescent="0.35">
      <c r="A339" s="59" t="s">
        <v>192</v>
      </c>
      <c r="B339" s="64">
        <v>1160.7921745688</v>
      </c>
      <c r="C339" s="65">
        <v>8.7212034151200102E-2</v>
      </c>
      <c r="D339" s="64">
        <v>39.152938839299999</v>
      </c>
      <c r="E339" s="65">
        <v>8.1341259978247205E-2</v>
      </c>
      <c r="F339" s="64">
        <v>102.2731583317</v>
      </c>
      <c r="G339" s="65">
        <v>8.3602151055851295E-2</v>
      </c>
      <c r="H339" s="64">
        <v>101.39789897910001</v>
      </c>
      <c r="I339" s="62">
        <v>0.109301374693327</v>
      </c>
      <c r="J339" s="64">
        <v>79.482439871400004</v>
      </c>
      <c r="K339" s="65">
        <v>8.2215490915113598E-2</v>
      </c>
      <c r="L339" s="64">
        <v>23.935652994200002</v>
      </c>
      <c r="M339" s="65">
        <v>5.9908756863621897E-2</v>
      </c>
      <c r="N339" s="64">
        <v>241.8365981357</v>
      </c>
      <c r="O339" s="62">
        <v>0.118660294579742</v>
      </c>
      <c r="P339" s="64">
        <v>128.95095785020001</v>
      </c>
      <c r="Q339" s="65">
        <v>8.6093831805273802E-2</v>
      </c>
      <c r="R339" s="64">
        <v>54.609606772100001</v>
      </c>
      <c r="S339" s="63">
        <v>5.4469646687149903E-2</v>
      </c>
      <c r="T339" s="64">
        <v>40.081402568000001</v>
      </c>
      <c r="U339" s="63">
        <v>5.8935668312759502E-2</v>
      </c>
      <c r="V339" s="64">
        <v>136.94300389829999</v>
      </c>
      <c r="W339" s="62">
        <v>0.12083773297525199</v>
      </c>
      <c r="X339" s="64">
        <v>105.3264355216</v>
      </c>
      <c r="Y339" s="63">
        <v>6.8654903160168299E-2</v>
      </c>
      <c r="Z339" s="64">
        <v>106.8020808072</v>
      </c>
      <c r="AA339" s="65">
        <v>7.4927308263884398E-2</v>
      </c>
    </row>
    <row r="340" spans="1:27" x14ac:dyDescent="0.35">
      <c r="A340" s="59" t="s">
        <v>193</v>
      </c>
      <c r="B340" s="60">
        <v>368.33785707800001</v>
      </c>
      <c r="C340" s="61">
        <v>2.76737683751179E-2</v>
      </c>
      <c r="D340" s="60">
        <v>14.0878469197</v>
      </c>
      <c r="E340" s="61">
        <v>2.9267872420316001E-2</v>
      </c>
      <c r="F340" s="60">
        <v>37.129494466200001</v>
      </c>
      <c r="G340" s="61">
        <v>3.03511268804585E-2</v>
      </c>
      <c r="H340" s="60">
        <v>34.137079022000002</v>
      </c>
      <c r="I340" s="61">
        <v>3.67978991940296E-2</v>
      </c>
      <c r="J340" s="60">
        <v>26.531832176999998</v>
      </c>
      <c r="K340" s="61">
        <v>2.74441450317678E-2</v>
      </c>
      <c r="L340" s="60">
        <v>9.8818952943999907</v>
      </c>
      <c r="M340" s="61">
        <v>2.4733482837816598E-2</v>
      </c>
      <c r="N340" s="60">
        <v>71.613544394199806</v>
      </c>
      <c r="O340" s="61">
        <v>3.5138123589329398E-2</v>
      </c>
      <c r="P340" s="60">
        <v>40.893380736200001</v>
      </c>
      <c r="Q340" s="61">
        <v>2.73023783750511E-2</v>
      </c>
      <c r="R340" s="60">
        <v>25.1320090464</v>
      </c>
      <c r="S340" s="61">
        <v>2.5067597703249699E-2</v>
      </c>
      <c r="T340" s="60">
        <v>14.808332386</v>
      </c>
      <c r="U340" s="61">
        <v>2.17741623259253E-2</v>
      </c>
      <c r="V340" s="60">
        <v>23.105493092</v>
      </c>
      <c r="W340" s="61">
        <v>2.0388156569035899E-2</v>
      </c>
      <c r="X340" s="60">
        <v>36.085093545200003</v>
      </c>
      <c r="Y340" s="61">
        <v>2.3521337170507899E-2</v>
      </c>
      <c r="Z340" s="60">
        <v>34.931855998700001</v>
      </c>
      <c r="AA340" s="61">
        <v>2.45065444686333E-2</v>
      </c>
    </row>
    <row r="341" spans="1:27" ht="25.5" customHeight="1" x14ac:dyDescent="0.35">
      <c r="A341" s="67" t="s">
        <v>194</v>
      </c>
      <c r="B341" s="64">
        <v>477.24867598089998</v>
      </c>
      <c r="C341" s="65">
        <v>3.5856399397008798E-2</v>
      </c>
      <c r="D341" s="64">
        <v>33.076753034200003</v>
      </c>
      <c r="E341" s="62">
        <v>6.8717824192817106E-2</v>
      </c>
      <c r="F341" s="64">
        <v>33.665027203299999</v>
      </c>
      <c r="G341" s="65">
        <v>2.7519133421317999E-2</v>
      </c>
      <c r="H341" s="64">
        <v>48.000939326100003</v>
      </c>
      <c r="I341" s="62">
        <v>5.1742380342566098E-2</v>
      </c>
      <c r="J341" s="64">
        <v>45.260602688399999</v>
      </c>
      <c r="K341" s="65">
        <v>4.6816915474177399E-2</v>
      </c>
      <c r="L341" s="64">
        <v>17.634560198700001</v>
      </c>
      <c r="M341" s="65">
        <v>4.4137696163828101E-2</v>
      </c>
      <c r="N341" s="64">
        <v>85.253062544999807</v>
      </c>
      <c r="O341" s="65">
        <v>4.1830531827686701E-2</v>
      </c>
      <c r="P341" s="64">
        <v>45.459683456900002</v>
      </c>
      <c r="Q341" s="65">
        <v>3.0351060641255E-2</v>
      </c>
      <c r="R341" s="64">
        <v>26.144811096800002</v>
      </c>
      <c r="S341" s="65">
        <v>2.6077804022433398E-2</v>
      </c>
      <c r="T341" s="64">
        <v>34.675572555999899</v>
      </c>
      <c r="U341" s="65">
        <v>5.0986939372900698E-2</v>
      </c>
      <c r="V341" s="64">
        <v>24.810129558</v>
      </c>
      <c r="W341" s="63">
        <v>2.1892318156227001E-2</v>
      </c>
      <c r="X341" s="64">
        <v>45.840473169500001</v>
      </c>
      <c r="Y341" s="65">
        <v>2.9880183741933401E-2</v>
      </c>
      <c r="Z341" s="64">
        <v>37.427061148</v>
      </c>
      <c r="AA341" s="65">
        <v>2.6257062847958999E-2</v>
      </c>
    </row>
    <row r="342" spans="1:27" x14ac:dyDescent="0.35">
      <c r="A342" s="59" t="s">
        <v>195</v>
      </c>
      <c r="B342" s="60">
        <v>2520.7881363014999</v>
      </c>
      <c r="C342" s="61">
        <v>0.189390543671378</v>
      </c>
      <c r="D342" s="60">
        <v>104.0126320741</v>
      </c>
      <c r="E342" s="61">
        <v>0.216088978180837</v>
      </c>
      <c r="F342" s="60">
        <v>159.2228400093</v>
      </c>
      <c r="G342" s="63">
        <v>0.13015508799314399</v>
      </c>
      <c r="H342" s="60">
        <v>153.63239352100001</v>
      </c>
      <c r="I342" s="61">
        <v>0.16560729540098901</v>
      </c>
      <c r="J342" s="60">
        <v>149.73599785580001</v>
      </c>
      <c r="K342" s="63">
        <v>0.15488475934177601</v>
      </c>
      <c r="L342" s="60">
        <v>60.005122745999898</v>
      </c>
      <c r="M342" s="61">
        <v>0.150187350645207</v>
      </c>
      <c r="N342" s="60">
        <v>374.07248896039999</v>
      </c>
      <c r="O342" s="61">
        <v>0.18354356650895101</v>
      </c>
      <c r="P342" s="60">
        <v>384.26736100540001</v>
      </c>
      <c r="Q342" s="62">
        <v>0.25655528348294498</v>
      </c>
      <c r="R342" s="60">
        <v>232.18075690769999</v>
      </c>
      <c r="S342" s="62">
        <v>0.23158569606801699</v>
      </c>
      <c r="T342" s="60">
        <v>170.14858171770101</v>
      </c>
      <c r="U342" s="62">
        <v>0.25018636408713801</v>
      </c>
      <c r="V342" s="60">
        <v>198.07058417990001</v>
      </c>
      <c r="W342" s="61">
        <v>0.174776364473192</v>
      </c>
      <c r="X342" s="60">
        <v>245.5370409496</v>
      </c>
      <c r="Y342" s="63">
        <v>0.16004834574670501</v>
      </c>
      <c r="Z342" s="60">
        <v>289.9023363746</v>
      </c>
      <c r="AA342" s="61">
        <v>0.203381821400764</v>
      </c>
    </row>
    <row r="343" spans="1:27" x14ac:dyDescent="0.35">
      <c r="A343" s="59" t="s">
        <v>196</v>
      </c>
      <c r="B343" s="64">
        <v>2960.9588464618</v>
      </c>
      <c r="C343" s="65">
        <v>0.22246122061759199</v>
      </c>
      <c r="D343" s="64">
        <v>104.7624127413</v>
      </c>
      <c r="E343" s="65">
        <v>0.217646667232678</v>
      </c>
      <c r="F343" s="64">
        <v>242.6985608331</v>
      </c>
      <c r="G343" s="65">
        <v>0.198391465314879</v>
      </c>
      <c r="H343" s="64">
        <v>198.75413719540001</v>
      </c>
      <c r="I343" s="65">
        <v>0.214246060718881</v>
      </c>
      <c r="J343" s="64">
        <v>229.93963309489999</v>
      </c>
      <c r="K343" s="65">
        <v>0.23784624435693399</v>
      </c>
      <c r="L343" s="64">
        <v>86.019545583300001</v>
      </c>
      <c r="M343" s="65">
        <v>0.21529907887275501</v>
      </c>
      <c r="N343" s="64">
        <v>404.6536625942</v>
      </c>
      <c r="O343" s="63">
        <v>0.19854861992086201</v>
      </c>
      <c r="P343" s="64">
        <v>366.28662200039997</v>
      </c>
      <c r="Q343" s="65">
        <v>0.24455048146023101</v>
      </c>
      <c r="R343" s="64">
        <v>227.59781444859999</v>
      </c>
      <c r="S343" s="65">
        <v>0.22701449932645301</v>
      </c>
      <c r="T343" s="64">
        <v>137.77204177319999</v>
      </c>
      <c r="U343" s="65">
        <v>0.202579920773519</v>
      </c>
      <c r="V343" s="64">
        <v>256.76909237000001</v>
      </c>
      <c r="W343" s="65">
        <v>0.226571596480725</v>
      </c>
      <c r="X343" s="64">
        <v>335.12342825130003</v>
      </c>
      <c r="Y343" s="65">
        <v>0.21844341735630299</v>
      </c>
      <c r="Z343" s="64">
        <v>370.58189557610001</v>
      </c>
      <c r="AA343" s="62">
        <v>0.25998279918319001</v>
      </c>
    </row>
    <row r="344" spans="1:27" x14ac:dyDescent="0.35">
      <c r="A344" s="59" t="s">
        <v>197</v>
      </c>
      <c r="B344" s="60">
        <v>1878.9314357041001</v>
      </c>
      <c r="C344" s="61">
        <v>0.14116689975038901</v>
      </c>
      <c r="D344" s="60">
        <v>49.620567342499903</v>
      </c>
      <c r="E344" s="63">
        <v>0.103088033443432</v>
      </c>
      <c r="F344" s="60">
        <v>224.23722358160001</v>
      </c>
      <c r="G344" s="62">
        <v>0.18330043331030099</v>
      </c>
      <c r="H344" s="60">
        <v>125.3851624008</v>
      </c>
      <c r="I344" s="61">
        <v>0.13515832926063101</v>
      </c>
      <c r="J344" s="60">
        <v>108.8306508296</v>
      </c>
      <c r="K344" s="63">
        <v>0.112572857590227</v>
      </c>
      <c r="L344" s="60">
        <v>34.122985604300098</v>
      </c>
      <c r="M344" s="63">
        <v>8.5406721451227602E-2</v>
      </c>
      <c r="N344" s="60">
        <v>298.78507188610001</v>
      </c>
      <c r="O344" s="61">
        <v>0.146602809166791</v>
      </c>
      <c r="P344" s="60">
        <v>245.99482207049999</v>
      </c>
      <c r="Q344" s="62">
        <v>0.16423791796032</v>
      </c>
      <c r="R344" s="60">
        <v>97.409915215699996</v>
      </c>
      <c r="S344" s="63">
        <v>9.7160261339497206E-2</v>
      </c>
      <c r="T344" s="60">
        <v>89.265708260699995</v>
      </c>
      <c r="U344" s="61">
        <v>0.13125623946993201</v>
      </c>
      <c r="V344" s="60">
        <v>169.6019467749</v>
      </c>
      <c r="W344" s="61">
        <v>0.14965579966164799</v>
      </c>
      <c r="X344" s="60">
        <v>207.81271174579999</v>
      </c>
      <c r="Y344" s="61">
        <v>0.13545850602182399</v>
      </c>
      <c r="Z344" s="60">
        <v>227.86466999160001</v>
      </c>
      <c r="AA344" s="61">
        <v>0.15985911736803801</v>
      </c>
    </row>
    <row r="345" spans="1:27" x14ac:dyDescent="0.35">
      <c r="A345" s="59" t="s">
        <v>198</v>
      </c>
      <c r="B345" s="64">
        <v>2272.8958572516999</v>
      </c>
      <c r="C345" s="65">
        <v>0.17076602984370601</v>
      </c>
      <c r="D345" s="64">
        <v>57.5665319891</v>
      </c>
      <c r="E345" s="63">
        <v>0.119595983938538</v>
      </c>
      <c r="F345" s="64">
        <v>259.2603050326</v>
      </c>
      <c r="G345" s="62">
        <v>0.211929694337046</v>
      </c>
      <c r="H345" s="64">
        <v>196.816223768801</v>
      </c>
      <c r="I345" s="62">
        <v>0.21215709631531199</v>
      </c>
      <c r="J345" s="64">
        <v>160.35734898250001</v>
      </c>
      <c r="K345" s="65">
        <v>0.165871331954247</v>
      </c>
      <c r="L345" s="64">
        <v>69.363648548900002</v>
      </c>
      <c r="M345" s="65">
        <v>0.17361088736942801</v>
      </c>
      <c r="N345" s="64">
        <v>406.84354850160003</v>
      </c>
      <c r="O345" s="62">
        <v>0.199623116125619</v>
      </c>
      <c r="P345" s="64">
        <v>271.46593131600002</v>
      </c>
      <c r="Q345" s="65">
        <v>0.181243649688372</v>
      </c>
      <c r="R345" s="64">
        <v>119.59480659659999</v>
      </c>
      <c r="S345" s="63">
        <v>0.119288294605757</v>
      </c>
      <c r="T345" s="64">
        <v>66.916894795500099</v>
      </c>
      <c r="U345" s="63">
        <v>9.8394558660879594E-2</v>
      </c>
      <c r="V345" s="64">
        <v>217.48574257409999</v>
      </c>
      <c r="W345" s="65">
        <v>0.191908190553572</v>
      </c>
      <c r="X345" s="64">
        <v>228.52526165430001</v>
      </c>
      <c r="Y345" s="63">
        <v>0.148959562058953</v>
      </c>
      <c r="Z345" s="64">
        <v>218.69961349170001</v>
      </c>
      <c r="AA345" s="65">
        <v>0.153429345509346</v>
      </c>
    </row>
    <row r="346" spans="1:27" ht="25.5" customHeight="1" x14ac:dyDescent="0.35">
      <c r="A346" s="67" t="s">
        <v>199</v>
      </c>
      <c r="B346" s="60">
        <v>380.73291566670002</v>
      </c>
      <c r="C346" s="61">
        <v>2.86050274726781E-2</v>
      </c>
      <c r="D346" s="60">
        <v>31.3957898765001</v>
      </c>
      <c r="E346" s="62">
        <v>6.5225579031207806E-2</v>
      </c>
      <c r="F346" s="60">
        <v>47.968917863100003</v>
      </c>
      <c r="G346" s="62">
        <v>3.9211703076285999E-2</v>
      </c>
      <c r="H346" s="60">
        <v>18.772833677000001</v>
      </c>
      <c r="I346" s="61">
        <v>2.0236085248750701E-2</v>
      </c>
      <c r="J346" s="60">
        <v>18.0696906905</v>
      </c>
      <c r="K346" s="61">
        <v>1.8691027769245399E-2</v>
      </c>
      <c r="L346" s="60">
        <v>2.8343187879000098</v>
      </c>
      <c r="M346" s="63">
        <v>7.0940414777671702E-3</v>
      </c>
      <c r="N346" s="60">
        <v>49.076226829000099</v>
      </c>
      <c r="O346" s="61">
        <v>2.40798935201848E-2</v>
      </c>
      <c r="P346" s="60">
        <v>33.108023630700004</v>
      </c>
      <c r="Q346" s="61">
        <v>2.2104501318848401E-2</v>
      </c>
      <c r="R346" s="60">
        <v>38.5973787227</v>
      </c>
      <c r="S346" s="61">
        <v>3.8498456706516603E-2</v>
      </c>
      <c r="T346" s="60">
        <v>16.227938022499899</v>
      </c>
      <c r="U346" s="61">
        <v>2.3861549532142499E-2</v>
      </c>
      <c r="V346" s="60">
        <v>15.103663562099999</v>
      </c>
      <c r="W346" s="63">
        <v>1.33273873984865E-2</v>
      </c>
      <c r="X346" s="60">
        <v>28.3397078988</v>
      </c>
      <c r="Y346" s="63">
        <v>1.8472664452606102E-2</v>
      </c>
      <c r="Z346" s="60">
        <v>81.238426105899705</v>
      </c>
      <c r="AA346" s="62">
        <v>5.6993052473367299E-2</v>
      </c>
    </row>
    <row r="347" spans="1:27" x14ac:dyDescent="0.35">
      <c r="A347" s="59" t="s">
        <v>38</v>
      </c>
      <c r="B347" s="64">
        <v>909.51970954390197</v>
      </c>
      <c r="C347" s="65">
        <v>6.8333561948242499E-2</v>
      </c>
      <c r="D347" s="64">
        <v>27.183701862899898</v>
      </c>
      <c r="E347" s="65">
        <v>5.6474855424692903E-2</v>
      </c>
      <c r="F347" s="64">
        <v>122.5295407628</v>
      </c>
      <c r="G347" s="62">
        <v>0.100160524449949</v>
      </c>
      <c r="H347" s="64">
        <v>47.345160536599998</v>
      </c>
      <c r="I347" s="63">
        <v>5.1035486768747099E-2</v>
      </c>
      <c r="J347" s="64">
        <v>54.770305315999998</v>
      </c>
      <c r="K347" s="65">
        <v>5.66536148916824E-2</v>
      </c>
      <c r="L347" s="64">
        <v>42.407754189800102</v>
      </c>
      <c r="M347" s="62">
        <v>0.106142741771223</v>
      </c>
      <c r="N347" s="64">
        <v>138.65173196289999</v>
      </c>
      <c r="O347" s="65">
        <v>6.8031288421768601E-2</v>
      </c>
      <c r="P347" s="64">
        <v>98.896319166399905</v>
      </c>
      <c r="Q347" s="65">
        <v>6.6027916429777095E-2</v>
      </c>
      <c r="R347" s="64">
        <v>63.892856827499998</v>
      </c>
      <c r="S347" s="65">
        <v>6.37291045099527E-2</v>
      </c>
      <c r="T347" s="64">
        <v>54.002243890999999</v>
      </c>
      <c r="U347" s="65">
        <v>7.9404864355861401E-2</v>
      </c>
      <c r="V347" s="64">
        <v>90.538936706700298</v>
      </c>
      <c r="W347" s="65">
        <v>7.9891046246892597E-2</v>
      </c>
      <c r="X347" s="64">
        <v>99.541227870100002</v>
      </c>
      <c r="Y347" s="65">
        <v>6.4883932756506002E-2</v>
      </c>
      <c r="Z347" s="64">
        <v>69.759930451200006</v>
      </c>
      <c r="AA347" s="63">
        <v>4.8940280693780501E-2</v>
      </c>
    </row>
    <row r="348" spans="1:27" x14ac:dyDescent="0.35">
      <c r="A348" s="66" t="s">
        <v>1</v>
      </c>
    </row>
    <row r="349" spans="1:27" x14ac:dyDescent="0.35">
      <c r="A349" s="66" t="s">
        <v>1</v>
      </c>
    </row>
    <row r="350" spans="1:27" x14ac:dyDescent="0.35">
      <c r="A350" s="54" t="s">
        <v>200</v>
      </c>
    </row>
    <row r="351" spans="1:27" x14ac:dyDescent="0.35">
      <c r="A351" s="55" t="s">
        <v>1</v>
      </c>
    </row>
    <row r="352" spans="1:27" x14ac:dyDescent="0.35">
      <c r="A352" s="117" t="s">
        <v>1</v>
      </c>
      <c r="B352" s="116" t="s">
        <v>489</v>
      </c>
      <c r="C352" s="116" t="s">
        <v>1</v>
      </c>
      <c r="D352" s="116" t="s">
        <v>2</v>
      </c>
      <c r="E352" s="116" t="s">
        <v>1</v>
      </c>
      <c r="F352" s="116" t="s">
        <v>3</v>
      </c>
      <c r="G352" s="116" t="s">
        <v>1</v>
      </c>
      <c r="H352" s="116" t="s">
        <v>4</v>
      </c>
      <c r="I352" s="116" t="s">
        <v>1</v>
      </c>
      <c r="J352" s="116" t="s">
        <v>5</v>
      </c>
      <c r="K352" s="116" t="s">
        <v>1</v>
      </c>
      <c r="L352" s="116" t="s">
        <v>6</v>
      </c>
      <c r="M352" s="116" t="s">
        <v>1</v>
      </c>
      <c r="N352" s="116" t="s">
        <v>7</v>
      </c>
      <c r="O352" s="116" t="s">
        <v>1</v>
      </c>
      <c r="P352" s="116" t="s">
        <v>8</v>
      </c>
      <c r="Q352" s="116" t="s">
        <v>1</v>
      </c>
      <c r="R352" s="116" t="s">
        <v>9</v>
      </c>
      <c r="S352" s="116" t="s">
        <v>1</v>
      </c>
      <c r="T352" s="116" t="s">
        <v>10</v>
      </c>
      <c r="U352" s="116" t="s">
        <v>1</v>
      </c>
      <c r="V352" s="116" t="s">
        <v>11</v>
      </c>
      <c r="W352" s="116" t="s">
        <v>1</v>
      </c>
      <c r="X352" s="116" t="s">
        <v>12</v>
      </c>
      <c r="Y352" s="116" t="s">
        <v>1</v>
      </c>
      <c r="Z352" s="116" t="s">
        <v>13</v>
      </c>
      <c r="AA352" s="116" t="s">
        <v>1</v>
      </c>
    </row>
    <row r="353" spans="1:27" x14ac:dyDescent="0.35">
      <c r="A353" s="118" t="s">
        <v>1</v>
      </c>
      <c r="B353" s="56" t="s">
        <v>14</v>
      </c>
      <c r="C353" s="56" t="s">
        <v>15</v>
      </c>
      <c r="D353" s="56" t="s">
        <v>14</v>
      </c>
      <c r="E353" s="56" t="s">
        <v>15</v>
      </c>
      <c r="F353" s="56" t="s">
        <v>14</v>
      </c>
      <c r="G353" s="56" t="s">
        <v>15</v>
      </c>
      <c r="H353" s="56" t="s">
        <v>14</v>
      </c>
      <c r="I353" s="56" t="s">
        <v>15</v>
      </c>
      <c r="J353" s="56" t="s">
        <v>14</v>
      </c>
      <c r="K353" s="56" t="s">
        <v>15</v>
      </c>
      <c r="L353" s="56" t="s">
        <v>14</v>
      </c>
      <c r="M353" s="56" t="s">
        <v>15</v>
      </c>
      <c r="N353" s="56" t="s">
        <v>14</v>
      </c>
      <c r="O353" s="56" t="s">
        <v>15</v>
      </c>
      <c r="P353" s="56" t="s">
        <v>14</v>
      </c>
      <c r="Q353" s="56" t="s">
        <v>15</v>
      </c>
      <c r="R353" s="56" t="s">
        <v>14</v>
      </c>
      <c r="S353" s="56" t="s">
        <v>15</v>
      </c>
      <c r="T353" s="56" t="s">
        <v>14</v>
      </c>
      <c r="U353" s="56" t="s">
        <v>15</v>
      </c>
      <c r="V353" s="56" t="s">
        <v>14</v>
      </c>
      <c r="W353" s="56" t="s">
        <v>15</v>
      </c>
      <c r="X353" s="56" t="s">
        <v>14</v>
      </c>
      <c r="Y353" s="56" t="s">
        <v>15</v>
      </c>
      <c r="Z353" s="56" t="s">
        <v>14</v>
      </c>
      <c r="AA353" s="56" t="s">
        <v>15</v>
      </c>
    </row>
    <row r="354" spans="1:27" x14ac:dyDescent="0.35">
      <c r="A354" s="57" t="s">
        <v>16</v>
      </c>
      <c r="B354" s="58">
        <v>13310.000000187199</v>
      </c>
      <c r="C354" s="58">
        <v>13310.000000187199</v>
      </c>
      <c r="D354" s="58">
        <v>481.3416813284</v>
      </c>
      <c r="E354" s="58">
        <v>481.3416813284</v>
      </c>
      <c r="F354" s="58">
        <v>1223.3316612077999</v>
      </c>
      <c r="G354" s="58">
        <v>1223.3316612077999</v>
      </c>
      <c r="H354" s="58">
        <v>927.69097610710003</v>
      </c>
      <c r="I354" s="58">
        <v>927.69097610710003</v>
      </c>
      <c r="J354" s="58">
        <v>966.75746853429996</v>
      </c>
      <c r="K354" s="58">
        <v>966.75746853429996</v>
      </c>
      <c r="L354" s="58">
        <v>399.53513054339999</v>
      </c>
      <c r="M354" s="58">
        <v>399.53513054339999</v>
      </c>
      <c r="N354" s="58">
        <v>2038.0582990477999</v>
      </c>
      <c r="O354" s="58">
        <v>2038.0582990477999</v>
      </c>
      <c r="P354" s="58">
        <v>1497.7955463971</v>
      </c>
      <c r="Q354" s="58">
        <v>1497.7955463971</v>
      </c>
      <c r="R354" s="58">
        <v>1002.5695060178</v>
      </c>
      <c r="S354" s="58">
        <v>1002.5695060178</v>
      </c>
      <c r="T354" s="58">
        <v>680.08735143709998</v>
      </c>
      <c r="U354" s="58">
        <v>680.08735143709998</v>
      </c>
      <c r="V354" s="58">
        <v>1133.2801479017</v>
      </c>
      <c r="W354" s="58">
        <v>1133.2801479017</v>
      </c>
      <c r="X354" s="58">
        <v>1534.1429478952</v>
      </c>
      <c r="Y354" s="58">
        <v>1534.1429478952</v>
      </c>
      <c r="Z354" s="58">
        <v>1425.4092837695</v>
      </c>
      <c r="AA354" s="58">
        <v>1425.4092837695</v>
      </c>
    </row>
    <row r="355" spans="1:27" ht="23" x14ac:dyDescent="0.35">
      <c r="A355" s="67" t="s">
        <v>186</v>
      </c>
      <c r="B355" s="60">
        <v>2581.281069227</v>
      </c>
      <c r="C355" s="61">
        <v>0.193935467257002</v>
      </c>
      <c r="D355" s="60">
        <v>90.327017671899895</v>
      </c>
      <c r="E355" s="61">
        <v>0.18765675439246601</v>
      </c>
      <c r="F355" s="60">
        <v>263.33665105599999</v>
      </c>
      <c r="G355" s="61">
        <v>0.21526186185356</v>
      </c>
      <c r="H355" s="60">
        <v>119.4106816753</v>
      </c>
      <c r="I355" s="63">
        <v>0.12871816666406199</v>
      </c>
      <c r="J355" s="60">
        <v>182.51463229059999</v>
      </c>
      <c r="K355" s="61">
        <v>0.18879050664828101</v>
      </c>
      <c r="L355" s="60">
        <v>50.474675293900098</v>
      </c>
      <c r="M355" s="63">
        <v>0.126333509709773</v>
      </c>
      <c r="N355" s="60">
        <v>387.1634503848</v>
      </c>
      <c r="O355" s="61">
        <v>0.18996681820421199</v>
      </c>
      <c r="P355" s="60">
        <v>307.63328872139999</v>
      </c>
      <c r="Q355" s="61">
        <v>0.20539070867275699</v>
      </c>
      <c r="R355" s="60">
        <v>239.59518054930001</v>
      </c>
      <c r="S355" s="62">
        <v>0.23898111713069201</v>
      </c>
      <c r="T355" s="60">
        <v>139.1388786606</v>
      </c>
      <c r="U355" s="61">
        <v>0.20458971684532001</v>
      </c>
      <c r="V355" s="60">
        <v>218.5149447535</v>
      </c>
      <c r="W355" s="61">
        <v>0.192816352742159</v>
      </c>
      <c r="X355" s="60">
        <v>331.10019684320002</v>
      </c>
      <c r="Y355" s="61">
        <v>0.215820955470584</v>
      </c>
      <c r="Z355" s="60">
        <v>252.07147132649999</v>
      </c>
      <c r="AA355" s="61">
        <v>0.176841468760394</v>
      </c>
    </row>
    <row r="356" spans="1:27" x14ac:dyDescent="0.35">
      <c r="A356" s="67" t="s">
        <v>187</v>
      </c>
      <c r="B356" s="64">
        <v>1243.2145392532</v>
      </c>
      <c r="C356" s="65">
        <v>9.3404548402382798E-2</v>
      </c>
      <c r="D356" s="64">
        <v>56.444286119599901</v>
      </c>
      <c r="E356" s="65">
        <v>0.117264488634821</v>
      </c>
      <c r="F356" s="64">
        <v>151.67348464080001</v>
      </c>
      <c r="G356" s="62">
        <v>0.123983944379443</v>
      </c>
      <c r="H356" s="64">
        <v>121.78637975789999</v>
      </c>
      <c r="I356" s="62">
        <v>0.13127903891978801</v>
      </c>
      <c r="J356" s="64">
        <v>118.4084729591</v>
      </c>
      <c r="K356" s="62">
        <v>0.122480018839284</v>
      </c>
      <c r="L356" s="64">
        <v>36.446444011500098</v>
      </c>
      <c r="M356" s="65">
        <v>9.1222125979084495E-2</v>
      </c>
      <c r="N356" s="64">
        <v>213.98781068849999</v>
      </c>
      <c r="O356" s="65">
        <v>0.104995922240535</v>
      </c>
      <c r="P356" s="64">
        <v>108.26137223640001</v>
      </c>
      <c r="Q356" s="63">
        <v>7.22804741253366E-2</v>
      </c>
      <c r="R356" s="64">
        <v>47.080522309999999</v>
      </c>
      <c r="S356" s="63">
        <v>4.6959858670550997E-2</v>
      </c>
      <c r="T356" s="64">
        <v>47.796976050700103</v>
      </c>
      <c r="U356" s="65">
        <v>7.0280642552312894E-2</v>
      </c>
      <c r="V356" s="64">
        <v>117.63310664940001</v>
      </c>
      <c r="W356" s="65">
        <v>0.103798788734808</v>
      </c>
      <c r="X356" s="64">
        <v>110.4723551699</v>
      </c>
      <c r="Y356" s="63">
        <v>7.2009166630440102E-2</v>
      </c>
      <c r="Z356" s="64">
        <v>113.2233286594</v>
      </c>
      <c r="AA356" s="65">
        <v>7.9432153240913697E-2</v>
      </c>
    </row>
    <row r="357" spans="1:27" x14ac:dyDescent="0.35">
      <c r="A357" s="59" t="s">
        <v>188</v>
      </c>
      <c r="B357" s="60">
        <v>1808.9691894851001</v>
      </c>
      <c r="C357" s="61">
        <v>0.135910532641597</v>
      </c>
      <c r="D357" s="60">
        <v>53.453373752399997</v>
      </c>
      <c r="E357" s="61">
        <v>0.11105078954492401</v>
      </c>
      <c r="F357" s="60">
        <v>145.64831842730001</v>
      </c>
      <c r="G357" s="61">
        <v>0.11905873365813199</v>
      </c>
      <c r="H357" s="60">
        <v>131.71196338479999</v>
      </c>
      <c r="I357" s="61">
        <v>0.14197827377550601</v>
      </c>
      <c r="J357" s="60">
        <v>155.4131380128</v>
      </c>
      <c r="K357" s="62">
        <v>0.16075711134502199</v>
      </c>
      <c r="L357" s="60">
        <v>47.345232112700103</v>
      </c>
      <c r="M357" s="61">
        <v>0.118500798786596</v>
      </c>
      <c r="N357" s="60">
        <v>272.56942331580001</v>
      </c>
      <c r="O357" s="61">
        <v>0.13373975780925701</v>
      </c>
      <c r="P357" s="60">
        <v>244.81955795159999</v>
      </c>
      <c r="Q357" s="62">
        <v>0.16345325537955099</v>
      </c>
      <c r="R357" s="60">
        <v>127.7965898181</v>
      </c>
      <c r="S357" s="61">
        <v>0.127469057308263</v>
      </c>
      <c r="T357" s="60">
        <v>96.776945444099994</v>
      </c>
      <c r="U357" s="61">
        <v>0.14230075774766199</v>
      </c>
      <c r="V357" s="60">
        <v>144.31756102879999</v>
      </c>
      <c r="W357" s="61">
        <v>0.12734500052437001</v>
      </c>
      <c r="X357" s="60">
        <v>186.64251406069999</v>
      </c>
      <c r="Y357" s="61">
        <v>0.12165914155311799</v>
      </c>
      <c r="Z357" s="60">
        <v>202.47457217600001</v>
      </c>
      <c r="AA357" s="61">
        <v>0.14204662091196399</v>
      </c>
    </row>
    <row r="358" spans="1:27" ht="25.5" customHeight="1" x14ac:dyDescent="0.35">
      <c r="A358" s="67" t="s">
        <v>189</v>
      </c>
      <c r="B358" s="64">
        <v>1019.5828892022</v>
      </c>
      <c r="C358" s="65">
        <v>7.6602771539283201E-2</v>
      </c>
      <c r="D358" s="64">
        <v>28.8494606538999</v>
      </c>
      <c r="E358" s="65">
        <v>5.9935513114679102E-2</v>
      </c>
      <c r="F358" s="64">
        <v>42.611520067699999</v>
      </c>
      <c r="G358" s="63">
        <v>3.4832352843405898E-2</v>
      </c>
      <c r="H358" s="64">
        <v>82.859607188300004</v>
      </c>
      <c r="I358" s="65">
        <v>8.9318112736211402E-2</v>
      </c>
      <c r="J358" s="64">
        <v>91.704221518300002</v>
      </c>
      <c r="K358" s="62">
        <v>9.4857525804618495E-2</v>
      </c>
      <c r="L358" s="64">
        <v>77.383230558299999</v>
      </c>
      <c r="M358" s="62">
        <v>0.19368316987057599</v>
      </c>
      <c r="N358" s="64">
        <v>180.47072697850001</v>
      </c>
      <c r="O358" s="65">
        <v>8.8550326093624301E-2</v>
      </c>
      <c r="P358" s="64">
        <v>65.246292291299994</v>
      </c>
      <c r="Q358" s="63">
        <v>4.35615478015327E-2</v>
      </c>
      <c r="R358" s="64">
        <v>59.4941551601</v>
      </c>
      <c r="S358" s="63">
        <v>5.9341676365572298E-2</v>
      </c>
      <c r="T358" s="64">
        <v>25.642574247299901</v>
      </c>
      <c r="U358" s="63">
        <v>3.7704824524547299E-2</v>
      </c>
      <c r="V358" s="64">
        <v>85.661381081000002</v>
      </c>
      <c r="W358" s="65">
        <v>7.5587118718707297E-2</v>
      </c>
      <c r="X358" s="64">
        <v>152.8319308895</v>
      </c>
      <c r="Y358" s="62">
        <v>9.9620397890027801E-2</v>
      </c>
      <c r="Z358" s="64">
        <v>126.827788568</v>
      </c>
      <c r="AA358" s="65">
        <v>8.8976401383189699E-2</v>
      </c>
    </row>
    <row r="359" spans="1:27" x14ac:dyDescent="0.35">
      <c r="A359" s="59" t="s">
        <v>190</v>
      </c>
      <c r="B359" s="60">
        <v>2192.2481666588001</v>
      </c>
      <c r="C359" s="61">
        <v>0.16470684948369399</v>
      </c>
      <c r="D359" s="60">
        <v>79.625212544499902</v>
      </c>
      <c r="E359" s="61">
        <v>0.16542347283275299</v>
      </c>
      <c r="F359" s="60">
        <v>191.9719909001</v>
      </c>
      <c r="G359" s="61">
        <v>0.15692554765611599</v>
      </c>
      <c r="H359" s="60">
        <v>158.72864827059999</v>
      </c>
      <c r="I359" s="61">
        <v>0.171100778555245</v>
      </c>
      <c r="J359" s="60">
        <v>137.76082919870001</v>
      </c>
      <c r="K359" s="61">
        <v>0.142497817376636</v>
      </c>
      <c r="L359" s="60">
        <v>60.284951633999903</v>
      </c>
      <c r="M359" s="61">
        <v>0.15088773683557599</v>
      </c>
      <c r="N359" s="60">
        <v>338.71615119040001</v>
      </c>
      <c r="O359" s="61">
        <v>0.16619551626597301</v>
      </c>
      <c r="P359" s="60">
        <v>232.20186913699999</v>
      </c>
      <c r="Q359" s="61">
        <v>0.15502908237079099</v>
      </c>
      <c r="R359" s="60">
        <v>205.2911943693</v>
      </c>
      <c r="S359" s="62">
        <v>0.204765049342779</v>
      </c>
      <c r="T359" s="60">
        <v>117.135582028</v>
      </c>
      <c r="U359" s="61">
        <v>0.172236083762592</v>
      </c>
      <c r="V359" s="60">
        <v>190.23562488959999</v>
      </c>
      <c r="W359" s="61">
        <v>0.167862840659326</v>
      </c>
      <c r="X359" s="60">
        <v>231.12177635899999</v>
      </c>
      <c r="Y359" s="61">
        <v>0.150652047565771</v>
      </c>
      <c r="Z359" s="60">
        <v>249.17433613759999</v>
      </c>
      <c r="AA359" s="61">
        <v>0.17480897520090299</v>
      </c>
    </row>
    <row r="360" spans="1:27" x14ac:dyDescent="0.35">
      <c r="A360" s="59" t="s">
        <v>191</v>
      </c>
      <c r="B360" s="64">
        <v>146.3875695852</v>
      </c>
      <c r="C360" s="65">
        <v>1.09983147695824E-2</v>
      </c>
      <c r="D360" s="64">
        <v>4.8400404609000001</v>
      </c>
      <c r="E360" s="65">
        <v>1.0055311327999901E-2</v>
      </c>
      <c r="F360" s="64">
        <v>6.7763463578999996</v>
      </c>
      <c r="G360" s="65">
        <v>5.5392552753925203E-3</v>
      </c>
      <c r="H360" s="64">
        <v>7.3133745395999998</v>
      </c>
      <c r="I360" s="65">
        <v>7.8834167065948597E-3</v>
      </c>
      <c r="J360" s="64">
        <v>14.677066694900001</v>
      </c>
      <c r="K360" s="65">
        <v>1.51817463765259E-2</v>
      </c>
      <c r="L360" s="64">
        <v>3.4245929007000102</v>
      </c>
      <c r="M360" s="65">
        <v>8.5714437577548604E-3</v>
      </c>
      <c r="N360" s="64">
        <v>21.394149861900001</v>
      </c>
      <c r="O360" s="65">
        <v>1.04973198617015E-2</v>
      </c>
      <c r="P360" s="64">
        <v>20.1157422275</v>
      </c>
      <c r="Q360" s="65">
        <v>1.3430232367753901E-2</v>
      </c>
      <c r="R360" s="64">
        <v>12.4996282405</v>
      </c>
      <c r="S360" s="65">
        <v>1.24675926860657E-2</v>
      </c>
      <c r="T360" s="64">
        <v>3.0032654759000001</v>
      </c>
      <c r="U360" s="65">
        <v>4.4159996058649896E-3</v>
      </c>
      <c r="V360" s="64">
        <v>13.4828890383</v>
      </c>
      <c r="W360" s="65">
        <v>1.1897225115311501E-2</v>
      </c>
      <c r="X360" s="64">
        <v>16.195453787799998</v>
      </c>
      <c r="Y360" s="65">
        <v>1.0556678443830601E-2</v>
      </c>
      <c r="Z360" s="64">
        <v>22.6650199993</v>
      </c>
      <c r="AA360" s="65">
        <v>1.5900710243279902E-2</v>
      </c>
    </row>
    <row r="361" spans="1:27" x14ac:dyDescent="0.35">
      <c r="A361" s="59" t="s">
        <v>159</v>
      </c>
      <c r="B361" s="60">
        <v>398.98216210639998</v>
      </c>
      <c r="C361" s="61">
        <v>2.9976120368203501E-2</v>
      </c>
      <c r="D361" s="60">
        <v>8.1186291876000105</v>
      </c>
      <c r="E361" s="61">
        <v>1.68666656193046E-2</v>
      </c>
      <c r="F361" s="60">
        <v>35.379980816600003</v>
      </c>
      <c r="G361" s="61">
        <v>2.8921004776144801E-2</v>
      </c>
      <c r="H361" s="60">
        <v>48.548028140299998</v>
      </c>
      <c r="I361" s="62">
        <v>5.2332112083297001E-2</v>
      </c>
      <c r="J361" s="60">
        <v>28.264008735099999</v>
      </c>
      <c r="K361" s="61">
        <v>2.9235883512698398E-2</v>
      </c>
      <c r="L361" s="60">
        <v>7.6003460170999997</v>
      </c>
      <c r="M361" s="61">
        <v>1.9022973040600799E-2</v>
      </c>
      <c r="N361" s="60">
        <v>49.524568495399897</v>
      </c>
      <c r="O361" s="61">
        <v>2.4299878231421702E-2</v>
      </c>
      <c r="P361" s="60">
        <v>27.450224389700001</v>
      </c>
      <c r="Q361" s="63">
        <v>1.8327083730306601E-2</v>
      </c>
      <c r="R361" s="60">
        <v>23.3968826009</v>
      </c>
      <c r="S361" s="61">
        <v>2.33369182490222E-2</v>
      </c>
      <c r="T361" s="60">
        <v>16.249749181699901</v>
      </c>
      <c r="U361" s="61">
        <v>2.3893620646469101E-2</v>
      </c>
      <c r="V361" s="60">
        <v>32.183526331099998</v>
      </c>
      <c r="W361" s="61">
        <v>2.83985618125304E-2</v>
      </c>
      <c r="X361" s="60">
        <v>80.027067459899996</v>
      </c>
      <c r="Y361" s="62">
        <v>5.2164022635371003E-2</v>
      </c>
      <c r="Z361" s="60">
        <v>42.239150750999997</v>
      </c>
      <c r="AA361" s="61">
        <v>2.9632998207573299E-2</v>
      </c>
    </row>
    <row r="362" spans="1:27" x14ac:dyDescent="0.35">
      <c r="A362" s="59" t="s">
        <v>192</v>
      </c>
      <c r="B362" s="64">
        <v>548.7486607331</v>
      </c>
      <c r="C362" s="65">
        <v>4.1228299077789798E-2</v>
      </c>
      <c r="D362" s="64">
        <v>24.5909541055</v>
      </c>
      <c r="E362" s="65">
        <v>5.1088353781526298E-2</v>
      </c>
      <c r="F362" s="64">
        <v>62.345890024200003</v>
      </c>
      <c r="G362" s="65">
        <v>5.09640124597492E-2</v>
      </c>
      <c r="H362" s="64">
        <v>50.266366810800001</v>
      </c>
      <c r="I362" s="62">
        <v>5.4184386940718601E-2</v>
      </c>
      <c r="J362" s="64">
        <v>33.079621394699998</v>
      </c>
      <c r="K362" s="65">
        <v>3.4217083882322599E-2</v>
      </c>
      <c r="L362" s="64">
        <v>8.4692587709000104</v>
      </c>
      <c r="M362" s="65">
        <v>2.1197782431249802E-2</v>
      </c>
      <c r="N362" s="64">
        <v>109.101673351</v>
      </c>
      <c r="O362" s="62">
        <v>5.3532165101446497E-2</v>
      </c>
      <c r="P362" s="64">
        <v>64.926605934400001</v>
      </c>
      <c r="Q362" s="65">
        <v>4.3348109887613798E-2</v>
      </c>
      <c r="R362" s="64">
        <v>26.4658245016</v>
      </c>
      <c r="S362" s="63">
        <v>2.63979946953724E-2</v>
      </c>
      <c r="T362" s="64">
        <v>25.038180752199999</v>
      </c>
      <c r="U362" s="65">
        <v>3.68161247217604E-2</v>
      </c>
      <c r="V362" s="64">
        <v>65.478822186499997</v>
      </c>
      <c r="W362" s="62">
        <v>5.7778142772319699E-2</v>
      </c>
      <c r="X362" s="64">
        <v>38.311458170100003</v>
      </c>
      <c r="Y362" s="63">
        <v>2.4972547846771501E-2</v>
      </c>
      <c r="Z362" s="64">
        <v>40.6740047312</v>
      </c>
      <c r="AA362" s="63">
        <v>2.8534965496813301E-2</v>
      </c>
    </row>
    <row r="363" spans="1:27" x14ac:dyDescent="0.35">
      <c r="A363" s="59" t="s">
        <v>193</v>
      </c>
      <c r="B363" s="60">
        <v>184.28235100520001</v>
      </c>
      <c r="C363" s="61">
        <v>1.3845405785319899E-2</v>
      </c>
      <c r="D363" s="60">
        <v>3.4207652980000098</v>
      </c>
      <c r="E363" s="61">
        <v>7.1067298567608402E-3</v>
      </c>
      <c r="F363" s="60">
        <v>18.446252510299999</v>
      </c>
      <c r="G363" s="61">
        <v>1.50787011366059E-2</v>
      </c>
      <c r="H363" s="60">
        <v>8.1703122190999906</v>
      </c>
      <c r="I363" s="61">
        <v>8.8071485327855092E-3</v>
      </c>
      <c r="J363" s="60">
        <v>9.8519877600000001</v>
      </c>
      <c r="K363" s="61">
        <v>1.01907542280864E-2</v>
      </c>
      <c r="L363" s="60">
        <v>7.9082991021000097</v>
      </c>
      <c r="M363" s="61">
        <v>1.9793751531546399E-2</v>
      </c>
      <c r="N363" s="60">
        <v>42.265852332199998</v>
      </c>
      <c r="O363" s="62">
        <v>2.07382940674204E-2</v>
      </c>
      <c r="P363" s="60">
        <v>19.610532944999999</v>
      </c>
      <c r="Q363" s="61">
        <v>1.3092930468495899E-2</v>
      </c>
      <c r="R363" s="60">
        <v>16.737126824800001</v>
      </c>
      <c r="S363" s="61">
        <v>1.66942308980449E-2</v>
      </c>
      <c r="T363" s="60">
        <v>8.7816710980000003</v>
      </c>
      <c r="U363" s="61">
        <v>1.29125634809166E-2</v>
      </c>
      <c r="V363" s="60">
        <v>11.3102882803</v>
      </c>
      <c r="W363" s="61">
        <v>9.9801344806412801E-3</v>
      </c>
      <c r="X363" s="60">
        <v>23.6613699165</v>
      </c>
      <c r="Y363" s="61">
        <v>1.5423184618462499E-2</v>
      </c>
      <c r="Z363" s="60">
        <v>14.1178927189</v>
      </c>
      <c r="AA363" s="61">
        <v>9.9044484132762099E-3</v>
      </c>
    </row>
    <row r="364" spans="1:27" ht="25.5" customHeight="1" x14ac:dyDescent="0.35">
      <c r="A364" s="67" t="s">
        <v>194</v>
      </c>
      <c r="B364" s="64">
        <v>98.100417180200296</v>
      </c>
      <c r="C364" s="65">
        <v>7.3704295401067097E-3</v>
      </c>
      <c r="D364" s="64">
        <v>14.662597334499999</v>
      </c>
      <c r="E364" s="62">
        <v>3.04619315203171E-2</v>
      </c>
      <c r="F364" s="64">
        <v>5.7395060434999996</v>
      </c>
      <c r="G364" s="65">
        <v>4.6917007263863001E-3</v>
      </c>
      <c r="H364" s="64">
        <v>17.6477820914</v>
      </c>
      <c r="I364" s="62">
        <v>1.90233413344775E-2</v>
      </c>
      <c r="J364" s="64">
        <v>6.8245295758999998</v>
      </c>
      <c r="K364" s="65">
        <v>7.0591950908294098E-3</v>
      </c>
      <c r="L364" s="64">
        <v>5.6085752758999901</v>
      </c>
      <c r="M364" s="65">
        <v>1.40377524956864E-2</v>
      </c>
      <c r="N364" s="64">
        <v>10.4079621981</v>
      </c>
      <c r="O364" s="65">
        <v>5.10680298152545E-3</v>
      </c>
      <c r="P364" s="64">
        <v>3.9451651263</v>
      </c>
      <c r="Q364" s="63">
        <v>2.6339810769166502E-3</v>
      </c>
      <c r="R364" s="64">
        <v>2.1316074558000002</v>
      </c>
      <c r="S364" s="63">
        <v>2.12614431518742E-3</v>
      </c>
      <c r="T364" s="64">
        <v>7.5087876169999896</v>
      </c>
      <c r="U364" s="65">
        <v>1.10409164368858E-2</v>
      </c>
      <c r="V364" s="64">
        <v>4.7510523341999997</v>
      </c>
      <c r="W364" s="65">
        <v>4.1923017384507301E-3</v>
      </c>
      <c r="X364" s="64">
        <v>9.0944244642999799</v>
      </c>
      <c r="Y364" s="65">
        <v>5.92801634083531E-3</v>
      </c>
      <c r="Z364" s="64">
        <v>9.7784276632999898</v>
      </c>
      <c r="AA364" s="65">
        <v>6.8600841699591802E-3</v>
      </c>
    </row>
    <row r="365" spans="1:27" x14ac:dyDescent="0.35">
      <c r="A365" s="59" t="s">
        <v>195</v>
      </c>
      <c r="B365" s="60">
        <v>467.52478503809999</v>
      </c>
      <c r="C365" s="61">
        <v>3.5125829078251299E-2</v>
      </c>
      <c r="D365" s="60">
        <v>25.916401216299899</v>
      </c>
      <c r="E365" s="62">
        <v>5.3842005007287697E-2</v>
      </c>
      <c r="F365" s="60">
        <v>31.3920216874</v>
      </c>
      <c r="G365" s="61">
        <v>2.5661088225581101E-2</v>
      </c>
      <c r="H365" s="60">
        <v>24.8824045428</v>
      </c>
      <c r="I365" s="61">
        <v>2.6821867608559501E-2</v>
      </c>
      <c r="J365" s="60">
        <v>22.5026423003</v>
      </c>
      <c r="K365" s="63">
        <v>2.3276409060915999E-2</v>
      </c>
      <c r="L365" s="60">
        <v>11.7350680626</v>
      </c>
      <c r="M365" s="61">
        <v>2.9371805294416398E-2</v>
      </c>
      <c r="N365" s="60">
        <v>47.799544126800001</v>
      </c>
      <c r="O365" s="63">
        <v>2.3453472429680901E-2</v>
      </c>
      <c r="P365" s="60">
        <v>79.331934690699995</v>
      </c>
      <c r="Q365" s="62">
        <v>5.29657968883206E-2</v>
      </c>
      <c r="R365" s="60">
        <v>50.0351584024</v>
      </c>
      <c r="S365" s="62">
        <v>4.9906922265309399E-2</v>
      </c>
      <c r="T365" s="60">
        <v>51.453249866100101</v>
      </c>
      <c r="U365" s="62">
        <v>7.5656825196606894E-2</v>
      </c>
      <c r="V365" s="60">
        <v>25.185681171500001</v>
      </c>
      <c r="W365" s="63">
        <v>2.2223702778286499E-2</v>
      </c>
      <c r="X365" s="60">
        <v>51.292635470299999</v>
      </c>
      <c r="Y365" s="61">
        <v>3.3434065280990903E-2</v>
      </c>
      <c r="Z365" s="60">
        <v>45.998043500900003</v>
      </c>
      <c r="AA365" s="61">
        <v>3.2270060272975097E-2</v>
      </c>
    </row>
    <row r="366" spans="1:27" x14ac:dyDescent="0.35">
      <c r="A366" s="59" t="s">
        <v>196</v>
      </c>
      <c r="B366" s="64">
        <v>1074.9927109696</v>
      </c>
      <c r="C366" s="65">
        <v>8.0765793460141302E-2</v>
      </c>
      <c r="D366" s="64">
        <v>35.962817440200098</v>
      </c>
      <c r="E366" s="65">
        <v>7.4713698886309396E-2</v>
      </c>
      <c r="F366" s="64">
        <v>66.962910507299995</v>
      </c>
      <c r="G366" s="63">
        <v>5.4738148803561003E-2</v>
      </c>
      <c r="H366" s="64">
        <v>74.451906658400006</v>
      </c>
      <c r="I366" s="65">
        <v>8.0255072622162402E-2</v>
      </c>
      <c r="J366" s="64">
        <v>80.998390290399996</v>
      </c>
      <c r="K366" s="65">
        <v>8.3783568192342603E-2</v>
      </c>
      <c r="L366" s="64">
        <v>31.547775638599902</v>
      </c>
      <c r="M366" s="65">
        <v>7.8961205728498698E-2</v>
      </c>
      <c r="N366" s="64">
        <v>121.56740907130001</v>
      </c>
      <c r="O366" s="63">
        <v>5.9648641615451997E-2</v>
      </c>
      <c r="P366" s="64">
        <v>136.5438108633</v>
      </c>
      <c r="Q366" s="65">
        <v>9.1163183915022206E-2</v>
      </c>
      <c r="R366" s="64">
        <v>82.217893606900006</v>
      </c>
      <c r="S366" s="65">
        <v>8.2007175675499006E-2</v>
      </c>
      <c r="T366" s="64">
        <v>55.493768872399997</v>
      </c>
      <c r="U366" s="65">
        <v>8.1598001720125393E-2</v>
      </c>
      <c r="V366" s="64">
        <v>87.695098248099995</v>
      </c>
      <c r="W366" s="65">
        <v>7.7381659257395402E-2</v>
      </c>
      <c r="X366" s="64">
        <v>147.07403199359999</v>
      </c>
      <c r="Y366" s="65">
        <v>9.5867228145448402E-2</v>
      </c>
      <c r="Z366" s="64">
        <v>154.4768977791</v>
      </c>
      <c r="AA366" s="62">
        <v>0.10837371380841999</v>
      </c>
    </row>
    <row r="367" spans="1:27" x14ac:dyDescent="0.35">
      <c r="A367" s="59" t="s">
        <v>197</v>
      </c>
      <c r="B367" s="60">
        <v>345.79146292659999</v>
      </c>
      <c r="C367" s="61">
        <v>2.5979824411851E-2</v>
      </c>
      <c r="D367" s="60">
        <v>10.314001166200001</v>
      </c>
      <c r="E367" s="61">
        <v>2.1427608632885401E-2</v>
      </c>
      <c r="F367" s="60">
        <v>43.5733695861</v>
      </c>
      <c r="G367" s="62">
        <v>3.56186069304213E-2</v>
      </c>
      <c r="H367" s="60">
        <v>11.5349117021</v>
      </c>
      <c r="I367" s="63">
        <v>1.2434002269273299E-2</v>
      </c>
      <c r="J367" s="60">
        <v>21.660085818100001</v>
      </c>
      <c r="K367" s="61">
        <v>2.24048807721536E-2</v>
      </c>
      <c r="L367" s="60">
        <v>4.0939226191999998</v>
      </c>
      <c r="M367" s="61">
        <v>1.02467150100967E-2</v>
      </c>
      <c r="N367" s="60">
        <v>42.205861104299998</v>
      </c>
      <c r="O367" s="61">
        <v>2.0708858585654299E-2</v>
      </c>
      <c r="P367" s="60">
        <v>55.480895852300002</v>
      </c>
      <c r="Q367" s="62">
        <v>3.7041701710061499E-2</v>
      </c>
      <c r="R367" s="60">
        <v>21.459451086400001</v>
      </c>
      <c r="S367" s="61">
        <v>2.1404452217619101E-2</v>
      </c>
      <c r="T367" s="60">
        <v>20.493580937600001</v>
      </c>
      <c r="U367" s="61">
        <v>3.0133748104996801E-2</v>
      </c>
      <c r="V367" s="60">
        <v>33.460633785500001</v>
      </c>
      <c r="W367" s="61">
        <v>2.9525474215226801E-2</v>
      </c>
      <c r="X367" s="60">
        <v>37.953107159600002</v>
      </c>
      <c r="Y367" s="61">
        <v>2.47389640004998E-2</v>
      </c>
      <c r="Z367" s="60">
        <v>43.561642109200001</v>
      </c>
      <c r="AA367" s="61">
        <v>3.0560795839634999E-2</v>
      </c>
    </row>
    <row r="368" spans="1:27" x14ac:dyDescent="0.35">
      <c r="A368" s="59" t="s">
        <v>198</v>
      </c>
      <c r="B368" s="64">
        <v>247.28530583880001</v>
      </c>
      <c r="C368" s="65">
        <v>1.8578911031955098E-2</v>
      </c>
      <c r="D368" s="64">
        <v>6.5298014606000097</v>
      </c>
      <c r="E368" s="65">
        <v>1.3565834237706499E-2</v>
      </c>
      <c r="F368" s="64">
        <v>29.2090295406</v>
      </c>
      <c r="G368" s="65">
        <v>2.38766235411269E-2</v>
      </c>
      <c r="H368" s="64">
        <v>24.014850879800001</v>
      </c>
      <c r="I368" s="65">
        <v>2.5886692334309801E-2</v>
      </c>
      <c r="J368" s="64">
        <v>12.227845092600001</v>
      </c>
      <c r="K368" s="65">
        <v>1.2648306830397299E-2</v>
      </c>
      <c r="L368" s="64">
        <v>8.3160169255999996</v>
      </c>
      <c r="M368" s="65">
        <v>2.0814232065874998E-2</v>
      </c>
      <c r="N368" s="64">
        <v>60.446959225700098</v>
      </c>
      <c r="O368" s="62">
        <v>2.9659092310529801E-2</v>
      </c>
      <c r="P368" s="64">
        <v>32.246638820000001</v>
      </c>
      <c r="Q368" s="65">
        <v>2.1529399588327201E-2</v>
      </c>
      <c r="R368" s="64">
        <v>11.077488563299999</v>
      </c>
      <c r="S368" s="65">
        <v>1.10490978399091E-2</v>
      </c>
      <c r="T368" s="64">
        <v>4.7954381276999998</v>
      </c>
      <c r="U368" s="63">
        <v>7.0512091094867601E-3</v>
      </c>
      <c r="V368" s="64">
        <v>16.901246907699999</v>
      </c>
      <c r="W368" s="65">
        <v>1.49135647871298E-2</v>
      </c>
      <c r="X368" s="64">
        <v>19.517349661000001</v>
      </c>
      <c r="Y368" s="65">
        <v>1.2721988969657099E-2</v>
      </c>
      <c r="Z368" s="64">
        <v>22.002640634199999</v>
      </c>
      <c r="AA368" s="65">
        <v>1.5436016086561401E-2</v>
      </c>
    </row>
    <row r="369" spans="1:27" ht="25.5" customHeight="1" x14ac:dyDescent="0.35">
      <c r="A369" s="67" t="s">
        <v>199</v>
      </c>
      <c r="B369" s="60">
        <v>128.89599551730001</v>
      </c>
      <c r="C369" s="61">
        <v>9.6841469207728896E-3</v>
      </c>
      <c r="D369" s="60">
        <v>11.7610257743</v>
      </c>
      <c r="E369" s="62">
        <v>2.4433840306208401E-2</v>
      </c>
      <c r="F369" s="60">
        <v>22.034297772999999</v>
      </c>
      <c r="G369" s="62">
        <v>1.8011712172351899E-2</v>
      </c>
      <c r="H369" s="60">
        <v>4.1778416574000001</v>
      </c>
      <c r="I369" s="61">
        <v>4.5034842043323699E-3</v>
      </c>
      <c r="J369" s="60">
        <v>2.0877242167999999</v>
      </c>
      <c r="K369" s="63">
        <v>2.1595118576794598E-3</v>
      </c>
      <c r="L369" s="60">
        <v>1.1570832314999999</v>
      </c>
      <c r="M369" s="61">
        <v>2.8960738194067498E-3</v>
      </c>
      <c r="N369" s="60">
        <v>15.742301600399999</v>
      </c>
      <c r="O369" s="61">
        <v>7.7241664812802199E-3</v>
      </c>
      <c r="P369" s="60">
        <v>10.4326761176</v>
      </c>
      <c r="Q369" s="61">
        <v>6.9653539447993903E-3</v>
      </c>
      <c r="R369" s="60">
        <v>14.945121199800001</v>
      </c>
      <c r="S369" s="61">
        <v>1.4906818041137001E-2</v>
      </c>
      <c r="T369" s="60">
        <v>7.5530032737999999</v>
      </c>
      <c r="U369" s="61">
        <v>1.1105931109937101E-2</v>
      </c>
      <c r="V369" s="60">
        <v>2.3825853939999999</v>
      </c>
      <c r="W369" s="63">
        <v>2.10237989116056E-3</v>
      </c>
      <c r="X369" s="60">
        <v>11.2069815672</v>
      </c>
      <c r="Y369" s="61">
        <v>7.3050438895382302E-3</v>
      </c>
      <c r="Z369" s="60">
        <v>25.4153537115</v>
      </c>
      <c r="AA369" s="62">
        <v>1.78302148027891E-2</v>
      </c>
    </row>
    <row r="370" spans="1:27" x14ac:dyDescent="0.35">
      <c r="A370" s="59" t="s">
        <v>201</v>
      </c>
      <c r="B370" s="64">
        <v>823.71272546039802</v>
      </c>
      <c r="C370" s="65">
        <v>6.18867562320672E-2</v>
      </c>
      <c r="D370" s="64">
        <v>26.525297141999999</v>
      </c>
      <c r="E370" s="65">
        <v>5.5107002304051203E-2</v>
      </c>
      <c r="F370" s="64">
        <v>106.230091269</v>
      </c>
      <c r="G370" s="62">
        <v>8.6836705562021194E-2</v>
      </c>
      <c r="H370" s="64">
        <v>42.1859165885</v>
      </c>
      <c r="I370" s="63">
        <v>4.5474104712677203E-2</v>
      </c>
      <c r="J370" s="64">
        <v>48.782272675999998</v>
      </c>
      <c r="K370" s="65">
        <v>5.0459680182206097E-2</v>
      </c>
      <c r="L370" s="64">
        <v>37.739658388799903</v>
      </c>
      <c r="M370" s="62">
        <v>9.4458923643262693E-2</v>
      </c>
      <c r="N370" s="64">
        <v>124.69445512270001</v>
      </c>
      <c r="O370" s="65">
        <v>6.1182967720284802E-2</v>
      </c>
      <c r="P370" s="64">
        <v>89.548939092599696</v>
      </c>
      <c r="Q370" s="65">
        <v>5.97871580724132E-2</v>
      </c>
      <c r="R370" s="64">
        <v>62.345681328600001</v>
      </c>
      <c r="S370" s="65">
        <v>6.2185894298976502E-2</v>
      </c>
      <c r="T370" s="64">
        <v>53.225699804000001</v>
      </c>
      <c r="U370" s="65">
        <v>7.8263034434515197E-2</v>
      </c>
      <c r="V370" s="64">
        <v>84.085705822199898</v>
      </c>
      <c r="W370" s="65">
        <v>7.4196751772178396E-2</v>
      </c>
      <c r="X370" s="64">
        <v>87.640294922599793</v>
      </c>
      <c r="Y370" s="65">
        <v>5.7126550718653697E-2</v>
      </c>
      <c r="Z370" s="64">
        <v>60.708713303400003</v>
      </c>
      <c r="AA370" s="63">
        <v>4.2590373161353098E-2</v>
      </c>
    </row>
    <row r="371" spans="1:27" x14ac:dyDescent="0.35">
      <c r="A371" s="66" t="s">
        <v>1</v>
      </c>
    </row>
    <row r="372" spans="1:27" x14ac:dyDescent="0.35">
      <c r="A372" s="66" t="s">
        <v>1</v>
      </c>
    </row>
    <row r="373" spans="1:27" x14ac:dyDescent="0.35">
      <c r="A373" s="54" t="s">
        <v>202</v>
      </c>
    </row>
    <row r="374" spans="1:27" x14ac:dyDescent="0.35">
      <c r="A374" s="55" t="s">
        <v>1</v>
      </c>
    </row>
    <row r="375" spans="1:27" x14ac:dyDescent="0.35">
      <c r="A375" s="117" t="s">
        <v>1</v>
      </c>
      <c r="B375" s="116" t="s">
        <v>489</v>
      </c>
      <c r="C375" s="116" t="s">
        <v>1</v>
      </c>
      <c r="D375" s="116" t="s">
        <v>2</v>
      </c>
      <c r="E375" s="116" t="s">
        <v>1</v>
      </c>
      <c r="F375" s="116" t="s">
        <v>3</v>
      </c>
      <c r="G375" s="116" t="s">
        <v>1</v>
      </c>
      <c r="H375" s="116" t="s">
        <v>4</v>
      </c>
      <c r="I375" s="116" t="s">
        <v>1</v>
      </c>
      <c r="J375" s="116" t="s">
        <v>5</v>
      </c>
      <c r="K375" s="116" t="s">
        <v>1</v>
      </c>
      <c r="L375" s="116" t="s">
        <v>6</v>
      </c>
      <c r="M375" s="116" t="s">
        <v>1</v>
      </c>
      <c r="N375" s="116" t="s">
        <v>7</v>
      </c>
      <c r="O375" s="116" t="s">
        <v>1</v>
      </c>
      <c r="P375" s="116" t="s">
        <v>8</v>
      </c>
      <c r="Q375" s="116" t="s">
        <v>1</v>
      </c>
      <c r="R375" s="116" t="s">
        <v>9</v>
      </c>
      <c r="S375" s="116" t="s">
        <v>1</v>
      </c>
      <c r="T375" s="116" t="s">
        <v>10</v>
      </c>
      <c r="U375" s="116" t="s">
        <v>1</v>
      </c>
      <c r="V375" s="116" t="s">
        <v>11</v>
      </c>
      <c r="W375" s="116" t="s">
        <v>1</v>
      </c>
      <c r="X375" s="116" t="s">
        <v>12</v>
      </c>
      <c r="Y375" s="116" t="s">
        <v>1</v>
      </c>
      <c r="Z375" s="116" t="s">
        <v>13</v>
      </c>
      <c r="AA375" s="116" t="s">
        <v>1</v>
      </c>
    </row>
    <row r="376" spans="1:27" x14ac:dyDescent="0.35">
      <c r="A376" s="118" t="s">
        <v>1</v>
      </c>
      <c r="B376" s="56" t="s">
        <v>14</v>
      </c>
      <c r="C376" s="56" t="s">
        <v>15</v>
      </c>
      <c r="D376" s="56" t="s">
        <v>14</v>
      </c>
      <c r="E376" s="56" t="s">
        <v>15</v>
      </c>
      <c r="F376" s="56" t="s">
        <v>14</v>
      </c>
      <c r="G376" s="56" t="s">
        <v>15</v>
      </c>
      <c r="H376" s="56" t="s">
        <v>14</v>
      </c>
      <c r="I376" s="56" t="s">
        <v>15</v>
      </c>
      <c r="J376" s="56" t="s">
        <v>14</v>
      </c>
      <c r="K376" s="56" t="s">
        <v>15</v>
      </c>
      <c r="L376" s="56" t="s">
        <v>14</v>
      </c>
      <c r="M376" s="56" t="s">
        <v>15</v>
      </c>
      <c r="N376" s="56" t="s">
        <v>14</v>
      </c>
      <c r="O376" s="56" t="s">
        <v>15</v>
      </c>
      <c r="P376" s="56" t="s">
        <v>14</v>
      </c>
      <c r="Q376" s="56" t="s">
        <v>15</v>
      </c>
      <c r="R376" s="56" t="s">
        <v>14</v>
      </c>
      <c r="S376" s="56" t="s">
        <v>15</v>
      </c>
      <c r="T376" s="56" t="s">
        <v>14</v>
      </c>
      <c r="U376" s="56" t="s">
        <v>15</v>
      </c>
      <c r="V376" s="56" t="s">
        <v>14</v>
      </c>
      <c r="W376" s="56" t="s">
        <v>15</v>
      </c>
      <c r="X376" s="56" t="s">
        <v>14</v>
      </c>
      <c r="Y376" s="56" t="s">
        <v>15</v>
      </c>
      <c r="Z376" s="56" t="s">
        <v>14</v>
      </c>
      <c r="AA376" s="56" t="s">
        <v>15</v>
      </c>
    </row>
    <row r="377" spans="1:27" x14ac:dyDescent="0.35">
      <c r="A377" s="57" t="s">
        <v>16</v>
      </c>
      <c r="B377" s="58">
        <v>13287.0904595543</v>
      </c>
      <c r="C377" s="58">
        <v>13287.0904595543</v>
      </c>
      <c r="D377" s="58">
        <v>481.3416813284</v>
      </c>
      <c r="E377" s="58">
        <v>481.3416813284</v>
      </c>
      <c r="F377" s="58">
        <v>1217.7786876805001</v>
      </c>
      <c r="G377" s="58">
        <v>1217.7786876805001</v>
      </c>
      <c r="H377" s="58">
        <v>923.21026287810002</v>
      </c>
      <c r="I377" s="58">
        <v>923.21026287810002</v>
      </c>
      <c r="J377" s="58">
        <v>966.75746853429996</v>
      </c>
      <c r="K377" s="58">
        <v>966.75746853429996</v>
      </c>
      <c r="L377" s="58">
        <v>397.50274990690002</v>
      </c>
      <c r="M377" s="58">
        <v>397.50274990690002</v>
      </c>
      <c r="N377" s="58">
        <v>2036.6685676538</v>
      </c>
      <c r="O377" s="58">
        <v>2036.6685676538</v>
      </c>
      <c r="P377" s="58">
        <v>1497.7955463971</v>
      </c>
      <c r="Q377" s="58">
        <v>1497.7955463971</v>
      </c>
      <c r="R377" s="58">
        <v>1001.4405362001</v>
      </c>
      <c r="S377" s="58">
        <v>1001.4405362001</v>
      </c>
      <c r="T377" s="58">
        <v>678.48243254470003</v>
      </c>
      <c r="U377" s="58">
        <v>678.48243254470003</v>
      </c>
      <c r="V377" s="58">
        <v>1131.0201788042</v>
      </c>
      <c r="W377" s="58">
        <v>1131.0201788042</v>
      </c>
      <c r="X377" s="58">
        <v>1531.9302604381</v>
      </c>
      <c r="Y377" s="58">
        <v>1531.9302604381</v>
      </c>
      <c r="Z377" s="58">
        <v>1423.1620871881</v>
      </c>
      <c r="AA377" s="58">
        <v>1423.1620871881</v>
      </c>
    </row>
    <row r="378" spans="1:27" x14ac:dyDescent="0.35">
      <c r="A378" s="59" t="s">
        <v>203</v>
      </c>
      <c r="B378" s="60">
        <v>7280.0822379137999</v>
      </c>
      <c r="C378" s="61">
        <v>0.547906425419038</v>
      </c>
      <c r="D378" s="60">
        <v>232.78820929969999</v>
      </c>
      <c r="E378" s="63">
        <v>0.48362362606382697</v>
      </c>
      <c r="F378" s="60">
        <v>642.54627469410002</v>
      </c>
      <c r="G378" s="61">
        <v>0.527637970014039</v>
      </c>
      <c r="H378" s="60">
        <v>533.99334820419995</v>
      </c>
      <c r="I378" s="61">
        <v>0.57840924183346998</v>
      </c>
      <c r="J378" s="60">
        <v>518.09202670579998</v>
      </c>
      <c r="K378" s="61">
        <v>0.53590692967831799</v>
      </c>
      <c r="L378" s="60">
        <v>223.18636958880001</v>
      </c>
      <c r="M378" s="61">
        <v>0.56147125935876696</v>
      </c>
      <c r="N378" s="60">
        <v>1098.4625394786001</v>
      </c>
      <c r="O378" s="61">
        <v>0.539342805660327</v>
      </c>
      <c r="P378" s="60">
        <v>832.14556098839898</v>
      </c>
      <c r="Q378" s="61">
        <v>0.55558020785286699</v>
      </c>
      <c r="R378" s="60">
        <v>561.95500181839998</v>
      </c>
      <c r="S378" s="61">
        <v>0.56114664975586204</v>
      </c>
      <c r="T378" s="60">
        <v>377.06736423089899</v>
      </c>
      <c r="U378" s="61">
        <v>0.55575110886317303</v>
      </c>
      <c r="V378" s="60">
        <v>584.05664740899999</v>
      </c>
      <c r="W378" s="63">
        <v>0.51639807879158195</v>
      </c>
      <c r="X378" s="60">
        <v>880.13736825799901</v>
      </c>
      <c r="Y378" s="61">
        <v>0.57452835222818799</v>
      </c>
      <c r="Z378" s="60">
        <v>795.65152723790004</v>
      </c>
      <c r="AA378" s="61">
        <v>0.55907302084610599</v>
      </c>
    </row>
    <row r="379" spans="1:27" x14ac:dyDescent="0.35">
      <c r="A379" s="59" t="s">
        <v>204</v>
      </c>
      <c r="B379" s="64">
        <v>5577.4640275060001</v>
      </c>
      <c r="C379" s="65">
        <v>0.41976563977521802</v>
      </c>
      <c r="D379" s="64">
        <v>183.306870911</v>
      </c>
      <c r="E379" s="65">
        <v>0.38082484443298598</v>
      </c>
      <c r="F379" s="64">
        <v>469.88529053449997</v>
      </c>
      <c r="G379" s="63">
        <v>0.38585442107669798</v>
      </c>
      <c r="H379" s="64">
        <v>383.7163520666</v>
      </c>
      <c r="I379" s="65">
        <v>0.41563267599557202</v>
      </c>
      <c r="J379" s="64">
        <v>395.24440151269999</v>
      </c>
      <c r="K379" s="65">
        <v>0.408835115711006</v>
      </c>
      <c r="L379" s="64">
        <v>184.2959866594</v>
      </c>
      <c r="M379" s="65">
        <v>0.46363449486214697</v>
      </c>
      <c r="N379" s="64">
        <v>877.50035233280096</v>
      </c>
      <c r="O379" s="65">
        <v>0.43085083467638602</v>
      </c>
      <c r="P379" s="64">
        <v>647.58443078760001</v>
      </c>
      <c r="Q379" s="65">
        <v>0.43235836315934001</v>
      </c>
      <c r="R379" s="64">
        <v>420.65866977830001</v>
      </c>
      <c r="S379" s="65">
        <v>0.420053567408467</v>
      </c>
      <c r="T379" s="64">
        <v>281.93815555010002</v>
      </c>
      <c r="U379" s="65">
        <v>0.41554230740016301</v>
      </c>
      <c r="V379" s="64">
        <v>448.29643550679998</v>
      </c>
      <c r="W379" s="65">
        <v>0.39636466608471399</v>
      </c>
      <c r="X379" s="64">
        <v>667.17308862599998</v>
      </c>
      <c r="Y379" s="65">
        <v>0.43551139751962498</v>
      </c>
      <c r="Z379" s="64">
        <v>617.86399324019999</v>
      </c>
      <c r="AA379" s="65">
        <v>0.43414871630046198</v>
      </c>
    </row>
    <row r="380" spans="1:27" x14ac:dyDescent="0.35">
      <c r="A380" s="59" t="s">
        <v>205</v>
      </c>
      <c r="B380" s="60">
        <v>2867.2855397664998</v>
      </c>
      <c r="C380" s="61">
        <v>0.21579483849338399</v>
      </c>
      <c r="D380" s="60">
        <v>94.037660133499898</v>
      </c>
      <c r="E380" s="61">
        <v>0.195365711679022</v>
      </c>
      <c r="F380" s="60">
        <v>305.37437228520002</v>
      </c>
      <c r="G380" s="62">
        <v>0.25076343951038099</v>
      </c>
      <c r="H380" s="60">
        <v>185.8085802315</v>
      </c>
      <c r="I380" s="61">
        <v>0.20126355577140501</v>
      </c>
      <c r="J380" s="60">
        <v>181.8082000803</v>
      </c>
      <c r="K380" s="63">
        <v>0.188059783345599</v>
      </c>
      <c r="L380" s="60">
        <v>84.470010365500002</v>
      </c>
      <c r="M380" s="61">
        <v>0.212501700643037</v>
      </c>
      <c r="N380" s="60">
        <v>455.24169456470003</v>
      </c>
      <c r="O380" s="61">
        <v>0.223522718322858</v>
      </c>
      <c r="P380" s="60">
        <v>305.5054458761</v>
      </c>
      <c r="Q380" s="61">
        <v>0.203970058938273</v>
      </c>
      <c r="R380" s="60">
        <v>208.85052016770001</v>
      </c>
      <c r="S380" s="61">
        <v>0.20855009620458301</v>
      </c>
      <c r="T380" s="60">
        <v>166.59372601710001</v>
      </c>
      <c r="U380" s="61">
        <v>0.24553874651150101</v>
      </c>
      <c r="V380" s="60">
        <v>212.5118912305</v>
      </c>
      <c r="W380" s="63">
        <v>0.18789398740452501</v>
      </c>
      <c r="X380" s="60">
        <v>355.0251018148</v>
      </c>
      <c r="Y380" s="61">
        <v>0.23175017230436501</v>
      </c>
      <c r="Z380" s="60">
        <v>312.05833699959999</v>
      </c>
      <c r="AA380" s="61">
        <v>0.21927111451947701</v>
      </c>
    </row>
    <row r="381" spans="1:27" ht="25.5" customHeight="1" x14ac:dyDescent="0.35">
      <c r="A381" s="67" t="s">
        <v>206</v>
      </c>
      <c r="B381" s="64">
        <v>308.59885957760002</v>
      </c>
      <c r="C381" s="65">
        <v>2.3225465388150301E-2</v>
      </c>
      <c r="D381" s="64">
        <v>28.0543507738</v>
      </c>
      <c r="E381" s="62">
        <v>5.8283651431091502E-2</v>
      </c>
      <c r="F381" s="64">
        <v>28.327543864799999</v>
      </c>
      <c r="G381" s="65">
        <v>2.32616518513355E-2</v>
      </c>
      <c r="H381" s="64">
        <v>18.9222439414999</v>
      </c>
      <c r="I381" s="65">
        <v>2.0496136906570001E-2</v>
      </c>
      <c r="J381" s="64">
        <v>15.842154069699999</v>
      </c>
      <c r="K381" s="65">
        <v>1.6386895974766301E-2</v>
      </c>
      <c r="L381" s="64">
        <v>5.0084124881000003</v>
      </c>
      <c r="M381" s="65">
        <v>1.25996926795426E-2</v>
      </c>
      <c r="N381" s="64">
        <v>52.942547041500099</v>
      </c>
      <c r="O381" s="65">
        <v>2.59946796854084E-2</v>
      </c>
      <c r="P381" s="64">
        <v>35.722576230100003</v>
      </c>
      <c r="Q381" s="65">
        <v>2.3850101781935099E-2</v>
      </c>
      <c r="R381" s="64">
        <v>15.5979733254</v>
      </c>
      <c r="S381" s="65">
        <v>1.5575536201665499E-2</v>
      </c>
      <c r="T381" s="64">
        <v>17.886443288100001</v>
      </c>
      <c r="U381" s="65">
        <v>2.6362426542151599E-2</v>
      </c>
      <c r="V381" s="64">
        <v>14.7850573029</v>
      </c>
      <c r="W381" s="63">
        <v>1.3072319645553899E-2</v>
      </c>
      <c r="X381" s="64">
        <v>30.228041360599999</v>
      </c>
      <c r="Y381" s="65">
        <v>1.9731995731943699E-2</v>
      </c>
      <c r="Z381" s="64">
        <v>45.2815158911</v>
      </c>
      <c r="AA381" s="62">
        <v>3.18175394768756E-2</v>
      </c>
    </row>
    <row r="382" spans="1:27" x14ac:dyDescent="0.35">
      <c r="A382" s="59" t="s">
        <v>207</v>
      </c>
      <c r="B382" s="60">
        <v>4298.8905174864003</v>
      </c>
      <c r="C382" s="61">
        <v>0.32353889142037201</v>
      </c>
      <c r="D382" s="60">
        <v>142.54972917840001</v>
      </c>
      <c r="E382" s="61">
        <v>0.29615081076085797</v>
      </c>
      <c r="F382" s="60">
        <v>490.42812075000001</v>
      </c>
      <c r="G382" s="62">
        <v>0.40272352087563401</v>
      </c>
      <c r="H382" s="60">
        <v>338.49080155079997</v>
      </c>
      <c r="I382" s="62">
        <v>0.36664540588571598</v>
      </c>
      <c r="J382" s="60">
        <v>311.14488190510002</v>
      </c>
      <c r="K382" s="61">
        <v>0.32184378402250802</v>
      </c>
      <c r="L382" s="60">
        <v>101.96424457160001</v>
      </c>
      <c r="M382" s="63">
        <v>0.25651204827005902</v>
      </c>
      <c r="N382" s="60">
        <v>767.06443794339896</v>
      </c>
      <c r="O382" s="62">
        <v>0.376627032068866</v>
      </c>
      <c r="P382" s="60">
        <v>468.6819961658</v>
      </c>
      <c r="Q382" s="61">
        <v>0.312914534492508</v>
      </c>
      <c r="R382" s="60">
        <v>240.96748307409999</v>
      </c>
      <c r="S382" s="63">
        <v>0.24062086001475</v>
      </c>
      <c r="T382" s="60">
        <v>222.7204523554</v>
      </c>
      <c r="U382" s="61">
        <v>0.32826266631557399</v>
      </c>
      <c r="V382" s="60">
        <v>347.02263672070001</v>
      </c>
      <c r="W382" s="61">
        <v>0.30682267498321603</v>
      </c>
      <c r="X382" s="60">
        <v>421.71559802949997</v>
      </c>
      <c r="Y382" s="63">
        <v>0.27528380953118498</v>
      </c>
      <c r="Z382" s="60">
        <v>446.14013524159998</v>
      </c>
      <c r="AA382" s="61">
        <v>0.31348511828550002</v>
      </c>
    </row>
    <row r="383" spans="1:27" x14ac:dyDescent="0.35">
      <c r="A383" s="59" t="s">
        <v>208</v>
      </c>
      <c r="B383" s="64">
        <v>5977.5506725591003</v>
      </c>
      <c r="C383" s="65">
        <v>0.44987656934787001</v>
      </c>
      <c r="D383" s="64">
        <v>218.15213548630101</v>
      </c>
      <c r="E383" s="65">
        <v>0.45321679785604002</v>
      </c>
      <c r="F383" s="64">
        <v>568.71490424139995</v>
      </c>
      <c r="G383" s="65">
        <v>0.467010065124912</v>
      </c>
      <c r="H383" s="64">
        <v>381.57405134250001</v>
      </c>
      <c r="I383" s="63">
        <v>0.41331218540936299</v>
      </c>
      <c r="J383" s="64">
        <v>398.01789355260001</v>
      </c>
      <c r="K383" s="63">
        <v>0.411703975926904</v>
      </c>
      <c r="L383" s="64">
        <v>175.66378576330001</v>
      </c>
      <c r="M383" s="65">
        <v>0.44191841642464802</v>
      </c>
      <c r="N383" s="64">
        <v>968.89648108529695</v>
      </c>
      <c r="O383" s="62">
        <v>0.47572614242358002</v>
      </c>
      <c r="P383" s="64">
        <v>652.24155641899995</v>
      </c>
      <c r="Q383" s="65">
        <v>0.43546768314804202</v>
      </c>
      <c r="R383" s="64">
        <v>492.18749387150001</v>
      </c>
      <c r="S383" s="62">
        <v>0.491479499860344</v>
      </c>
      <c r="T383" s="64">
        <v>339.99410347859998</v>
      </c>
      <c r="U383" s="62">
        <v>0.50110966352279196</v>
      </c>
      <c r="V383" s="64">
        <v>465.46041602090003</v>
      </c>
      <c r="W383" s="63">
        <v>0.41154032858460599</v>
      </c>
      <c r="X383" s="64">
        <v>653.51302324550102</v>
      </c>
      <c r="Y383" s="65">
        <v>0.42659449984270797</v>
      </c>
      <c r="Z383" s="64">
        <v>663.13482805219996</v>
      </c>
      <c r="AA383" s="65">
        <v>0.46595875060333403</v>
      </c>
    </row>
    <row r="384" spans="1:27" x14ac:dyDescent="0.35">
      <c r="A384" s="59" t="s">
        <v>209</v>
      </c>
      <c r="B384" s="60">
        <v>3532.2135095023</v>
      </c>
      <c r="C384" s="61">
        <v>0.26583799668214098</v>
      </c>
      <c r="D384" s="60">
        <v>113.6793430334</v>
      </c>
      <c r="E384" s="61">
        <v>0.23617182438817499</v>
      </c>
      <c r="F384" s="60">
        <v>339.03266954280002</v>
      </c>
      <c r="G384" s="61">
        <v>0.27840253157045702</v>
      </c>
      <c r="H384" s="60">
        <v>209.53573539999999</v>
      </c>
      <c r="I384" s="63">
        <v>0.226964261366391</v>
      </c>
      <c r="J384" s="60">
        <v>202.4064386547</v>
      </c>
      <c r="K384" s="63">
        <v>0.209366304624021</v>
      </c>
      <c r="L384" s="60">
        <v>87.770991085999995</v>
      </c>
      <c r="M384" s="61">
        <v>0.22080599720770999</v>
      </c>
      <c r="N384" s="60">
        <v>545.04323701529904</v>
      </c>
      <c r="O384" s="61">
        <v>0.26761508753639701</v>
      </c>
      <c r="P384" s="60">
        <v>422.62747525129998</v>
      </c>
      <c r="Q384" s="61">
        <v>0.282166331892171</v>
      </c>
      <c r="R384" s="60">
        <v>298.5392582188</v>
      </c>
      <c r="S384" s="62">
        <v>0.29810982023115201</v>
      </c>
      <c r="T384" s="60">
        <v>197.481162870101</v>
      </c>
      <c r="U384" s="61">
        <v>0.29106304510999897</v>
      </c>
      <c r="V384" s="60">
        <v>298.44788937589999</v>
      </c>
      <c r="W384" s="61">
        <v>0.26387494667994499</v>
      </c>
      <c r="X384" s="60">
        <v>400.10347475880002</v>
      </c>
      <c r="Y384" s="61">
        <v>0.26117603724622501</v>
      </c>
      <c r="Z384" s="60">
        <v>417.5458342952</v>
      </c>
      <c r="AA384" s="62">
        <v>0.29339302814073098</v>
      </c>
    </row>
    <row r="385" spans="1:27" x14ac:dyDescent="0.35">
      <c r="A385" s="59" t="s">
        <v>210</v>
      </c>
      <c r="B385" s="64">
        <v>1218.8555396195</v>
      </c>
      <c r="C385" s="65">
        <v>9.1732312903993404E-2</v>
      </c>
      <c r="D385" s="64">
        <v>37.7945767832</v>
      </c>
      <c r="E385" s="65">
        <v>7.8519227088115595E-2</v>
      </c>
      <c r="F385" s="64">
        <v>59.8647406057</v>
      </c>
      <c r="G385" s="63">
        <v>4.9158965591460803E-2</v>
      </c>
      <c r="H385" s="64">
        <v>116.6244243891</v>
      </c>
      <c r="I385" s="62">
        <v>0.126324878609478</v>
      </c>
      <c r="J385" s="64">
        <v>93.986004994699996</v>
      </c>
      <c r="K385" s="65">
        <v>9.7217769765142903E-2</v>
      </c>
      <c r="L385" s="64">
        <v>63.167967730799901</v>
      </c>
      <c r="M385" s="62">
        <v>0.15891202701262999</v>
      </c>
      <c r="N385" s="64">
        <v>191.6645517037</v>
      </c>
      <c r="O385" s="65">
        <v>9.4106893358939403E-2</v>
      </c>
      <c r="P385" s="64">
        <v>86.659717589900197</v>
      </c>
      <c r="Q385" s="63">
        <v>5.7858175502228701E-2</v>
      </c>
      <c r="R385" s="64">
        <v>53.212912274499999</v>
      </c>
      <c r="S385" s="63">
        <v>5.3136367413698801E-2</v>
      </c>
      <c r="T385" s="64">
        <v>73.572437578899994</v>
      </c>
      <c r="U385" s="65">
        <v>0.108436761292346</v>
      </c>
      <c r="V385" s="64">
        <v>103.0290945899</v>
      </c>
      <c r="W385" s="65">
        <v>9.1093949091898704E-2</v>
      </c>
      <c r="X385" s="64">
        <v>170.4812627188</v>
      </c>
      <c r="Y385" s="62">
        <v>0.11128526351457101</v>
      </c>
      <c r="Z385" s="64">
        <v>168.79784866029999</v>
      </c>
      <c r="AA385" s="62">
        <v>0.11860760638572999</v>
      </c>
    </row>
    <row r="386" spans="1:27" x14ac:dyDescent="0.35">
      <c r="A386" s="59" t="s">
        <v>211</v>
      </c>
      <c r="B386" s="60">
        <v>1243.6210927005</v>
      </c>
      <c r="C386" s="61">
        <v>9.3596193725485902E-2</v>
      </c>
      <c r="D386" s="60">
        <v>46.931055966999999</v>
      </c>
      <c r="E386" s="61">
        <v>9.7500502839231201E-2</v>
      </c>
      <c r="F386" s="60">
        <v>118.67192907800001</v>
      </c>
      <c r="G386" s="61">
        <v>9.7449503985025498E-2</v>
      </c>
      <c r="H386" s="60">
        <v>101.0483532428</v>
      </c>
      <c r="I386" s="61">
        <v>0.109453238667194</v>
      </c>
      <c r="J386" s="60">
        <v>85.089421816799998</v>
      </c>
      <c r="K386" s="61">
        <v>8.8015272274859196E-2</v>
      </c>
      <c r="L386" s="60">
        <v>28.614849412199899</v>
      </c>
      <c r="M386" s="61">
        <v>7.1986544543155895E-2</v>
      </c>
      <c r="N386" s="60">
        <v>239.26528295630001</v>
      </c>
      <c r="O386" s="62">
        <v>0.117478752682833</v>
      </c>
      <c r="P386" s="60">
        <v>137.3951084382</v>
      </c>
      <c r="Q386" s="61">
        <v>9.1731550924089494E-2</v>
      </c>
      <c r="R386" s="60">
        <v>65.986676506899997</v>
      </c>
      <c r="S386" s="63">
        <v>6.5891757045587598E-2</v>
      </c>
      <c r="T386" s="60">
        <v>36.197497932200001</v>
      </c>
      <c r="U386" s="63">
        <v>5.3350678213492597E-2</v>
      </c>
      <c r="V386" s="60">
        <v>136.55481219859999</v>
      </c>
      <c r="W386" s="62">
        <v>0.12073596453688</v>
      </c>
      <c r="X386" s="60">
        <v>132.08607419309999</v>
      </c>
      <c r="Y386" s="61">
        <v>8.6221989084102404E-2</v>
      </c>
      <c r="Z386" s="60">
        <v>115.7800309584</v>
      </c>
      <c r="AA386" s="61">
        <v>8.1354072034872396E-2</v>
      </c>
    </row>
    <row r="387" spans="1:27" x14ac:dyDescent="0.35">
      <c r="A387" s="59" t="s">
        <v>212</v>
      </c>
      <c r="B387" s="64">
        <v>414.58382056660002</v>
      </c>
      <c r="C387" s="65">
        <v>3.1202001809845899E-2</v>
      </c>
      <c r="D387" s="64">
        <v>22.5519421678</v>
      </c>
      <c r="E387" s="65">
        <v>4.6852252864454803E-2</v>
      </c>
      <c r="F387" s="64">
        <v>30.641015496800001</v>
      </c>
      <c r="G387" s="65">
        <v>2.5161399034796601E-2</v>
      </c>
      <c r="H387" s="64">
        <v>22.5936162872</v>
      </c>
      <c r="I387" s="65">
        <v>2.4472882501072501E-2</v>
      </c>
      <c r="J387" s="64">
        <v>25.958104487699998</v>
      </c>
      <c r="K387" s="65">
        <v>2.68506893740941E-2</v>
      </c>
      <c r="L387" s="64">
        <v>15.6376555322</v>
      </c>
      <c r="M387" s="65">
        <v>3.9339741764962702E-2</v>
      </c>
      <c r="N387" s="64">
        <v>86.001194623199794</v>
      </c>
      <c r="O387" s="62">
        <v>4.2226406391822298E-2</v>
      </c>
      <c r="P387" s="64">
        <v>49.5648192596</v>
      </c>
      <c r="Q387" s="65">
        <v>3.3091845798865302E-2</v>
      </c>
      <c r="R387" s="64">
        <v>36.5083671362</v>
      </c>
      <c r="S387" s="65">
        <v>3.6455851162894397E-2</v>
      </c>
      <c r="T387" s="64">
        <v>15.248227157800001</v>
      </c>
      <c r="U387" s="65">
        <v>2.2474019114408599E-2</v>
      </c>
      <c r="V387" s="64">
        <v>30.037048741100001</v>
      </c>
      <c r="W387" s="65">
        <v>2.6557482619680099E-2</v>
      </c>
      <c r="X387" s="64">
        <v>42.444464769100001</v>
      </c>
      <c r="Y387" s="65">
        <v>2.7706525463477499E-2</v>
      </c>
      <c r="Z387" s="64">
        <v>37.397364907899998</v>
      </c>
      <c r="AA387" s="65">
        <v>2.6277656807026199E-2</v>
      </c>
    </row>
    <row r="388" spans="1:27" x14ac:dyDescent="0.35">
      <c r="A388" s="59" t="s">
        <v>181</v>
      </c>
      <c r="B388" s="60">
        <v>987.729382409197</v>
      </c>
      <c r="C388" s="61">
        <v>7.4337522230004602E-2</v>
      </c>
      <c r="D388" s="60">
        <v>16.335163820999998</v>
      </c>
      <c r="E388" s="63">
        <v>3.3936732376715101E-2</v>
      </c>
      <c r="F388" s="60">
        <v>57.645533248500001</v>
      </c>
      <c r="G388" s="63">
        <v>4.7336625145162702E-2</v>
      </c>
      <c r="H388" s="60">
        <v>101.11942092370001</v>
      </c>
      <c r="I388" s="62">
        <v>0.109530217535127</v>
      </c>
      <c r="J388" s="60">
        <v>93.595881705500005</v>
      </c>
      <c r="K388" s="62">
        <v>9.6814231854242205E-2</v>
      </c>
      <c r="L388" s="60">
        <v>40.959148879199901</v>
      </c>
      <c r="M388" s="62">
        <v>0.103041171133516</v>
      </c>
      <c r="N388" s="60">
        <v>133.7070926849</v>
      </c>
      <c r="O388" s="61">
        <v>6.5649902398664597E-2</v>
      </c>
      <c r="P388" s="60">
        <v>86.511876136999902</v>
      </c>
      <c r="Q388" s="63">
        <v>5.7759469471718998E-2</v>
      </c>
      <c r="R388" s="60">
        <v>55.596352851699997</v>
      </c>
      <c r="S388" s="63">
        <v>5.5516379497335601E-2</v>
      </c>
      <c r="T388" s="60">
        <v>40.036075676599999</v>
      </c>
      <c r="U388" s="61">
        <v>5.90082716312074E-2</v>
      </c>
      <c r="V388" s="60">
        <v>78.701067029599997</v>
      </c>
      <c r="W388" s="61">
        <v>6.9584140499428307E-2</v>
      </c>
      <c r="X388" s="60">
        <v>164.61256124600001</v>
      </c>
      <c r="Y388" s="62">
        <v>0.107454344037126</v>
      </c>
      <c r="Z388" s="60">
        <v>118.90920820549999</v>
      </c>
      <c r="AA388" s="61">
        <v>8.3552821759355703E-2</v>
      </c>
    </row>
    <row r="389" spans="1:27" x14ac:dyDescent="0.35">
      <c r="A389" s="59" t="s">
        <v>213</v>
      </c>
      <c r="B389" s="64">
        <v>1205.7841343012001</v>
      </c>
      <c r="C389" s="65">
        <v>9.0748545588034399E-2</v>
      </c>
      <c r="D389" s="64">
        <v>43.4439028773999</v>
      </c>
      <c r="E389" s="65">
        <v>9.0255850599732207E-2</v>
      </c>
      <c r="F389" s="64">
        <v>114.84770049479999</v>
      </c>
      <c r="G389" s="65">
        <v>9.4309172640843403E-2</v>
      </c>
      <c r="H389" s="64">
        <v>69.147984129799994</v>
      </c>
      <c r="I389" s="65">
        <v>7.4899496799604198E-2</v>
      </c>
      <c r="J389" s="64">
        <v>82.476947582100095</v>
      </c>
      <c r="K389" s="65">
        <v>8.5312966557313699E-2</v>
      </c>
      <c r="L389" s="64">
        <v>35.122517170000002</v>
      </c>
      <c r="M389" s="65">
        <v>8.8357922500476097E-2</v>
      </c>
      <c r="N389" s="64">
        <v>208.4281105151</v>
      </c>
      <c r="O389" s="65">
        <v>0.10233776561652599</v>
      </c>
      <c r="P389" s="64">
        <v>142.34923992060001</v>
      </c>
      <c r="Q389" s="65">
        <v>9.5039166235349401E-2</v>
      </c>
      <c r="R389" s="64">
        <v>84.876974348900006</v>
      </c>
      <c r="S389" s="65">
        <v>8.4754881873426099E-2</v>
      </c>
      <c r="T389" s="64">
        <v>62.6549892576</v>
      </c>
      <c r="U389" s="65">
        <v>9.2345779716959897E-2</v>
      </c>
      <c r="V389" s="64">
        <v>78.539187481499994</v>
      </c>
      <c r="W389" s="63">
        <v>6.9441013479120697E-2</v>
      </c>
      <c r="X389" s="64">
        <v>138.6364778283</v>
      </c>
      <c r="Y389" s="65">
        <v>9.0497904120421802E-2</v>
      </c>
      <c r="Z389" s="64">
        <v>145.26010269509999</v>
      </c>
      <c r="AA389" s="65">
        <v>0.102068558460622</v>
      </c>
    </row>
    <row r="390" spans="1:27" x14ac:dyDescent="0.35">
      <c r="A390" s="59" t="s">
        <v>214</v>
      </c>
      <c r="B390" s="60">
        <v>2202.9588563001998</v>
      </c>
      <c r="C390" s="61">
        <v>0.165796933723449</v>
      </c>
      <c r="D390" s="60">
        <v>78.3684461526001</v>
      </c>
      <c r="E390" s="61">
        <v>0.16281250760648799</v>
      </c>
      <c r="F390" s="60">
        <v>171.65092027150001</v>
      </c>
      <c r="G390" s="63">
        <v>0.14095411753217901</v>
      </c>
      <c r="H390" s="60">
        <v>134.32514815760001</v>
      </c>
      <c r="I390" s="61">
        <v>0.14549789312224801</v>
      </c>
      <c r="J390" s="60">
        <v>157.207246712</v>
      </c>
      <c r="K390" s="61">
        <v>0.16261291154061799</v>
      </c>
      <c r="L390" s="60">
        <v>64.346367087900006</v>
      </c>
      <c r="M390" s="61">
        <v>0.16187653318869</v>
      </c>
      <c r="N390" s="60">
        <v>311.0521394598</v>
      </c>
      <c r="O390" s="61">
        <v>0.152725948836204</v>
      </c>
      <c r="P390" s="60">
        <v>260.07576242610003</v>
      </c>
      <c r="Q390" s="61">
        <v>0.17363902773760001</v>
      </c>
      <c r="R390" s="60">
        <v>174.04901992609999</v>
      </c>
      <c r="S390" s="61">
        <v>0.17379865666963901</v>
      </c>
      <c r="T390" s="60">
        <v>110.9022734462</v>
      </c>
      <c r="U390" s="61">
        <v>0.16345636692501</v>
      </c>
      <c r="V390" s="60">
        <v>216.94484053619999</v>
      </c>
      <c r="W390" s="62">
        <v>0.191813412883199</v>
      </c>
      <c r="X390" s="60">
        <v>239.4331768564</v>
      </c>
      <c r="Y390" s="61">
        <v>0.15629508929990499</v>
      </c>
      <c r="Z390" s="60">
        <v>284.60351526779999</v>
      </c>
      <c r="AA390" s="62">
        <v>0.199979691582512</v>
      </c>
    </row>
    <row r="391" spans="1:27" x14ac:dyDescent="0.35">
      <c r="A391" s="59" t="s">
        <v>215</v>
      </c>
      <c r="B391" s="64">
        <v>3162.1332792448002</v>
      </c>
      <c r="C391" s="65">
        <v>0.23798538053686699</v>
      </c>
      <c r="D391" s="64">
        <v>123.8901142465</v>
      </c>
      <c r="E391" s="65">
        <v>0.25738497007903</v>
      </c>
      <c r="F391" s="64">
        <v>229.23381447029999</v>
      </c>
      <c r="G391" s="63">
        <v>0.18823930553992599</v>
      </c>
      <c r="H391" s="64">
        <v>220.60673947059999</v>
      </c>
      <c r="I391" s="65">
        <v>0.23895611686861101</v>
      </c>
      <c r="J391" s="64">
        <v>228.9571579425</v>
      </c>
      <c r="K391" s="65">
        <v>0.23682998621114501</v>
      </c>
      <c r="L391" s="64">
        <v>85.812327916799902</v>
      </c>
      <c r="M391" s="65">
        <v>0.21587857678191699</v>
      </c>
      <c r="N391" s="64">
        <v>503.88509340879898</v>
      </c>
      <c r="O391" s="65">
        <v>0.247406525249842</v>
      </c>
      <c r="P391" s="64">
        <v>308.64660145520003</v>
      </c>
      <c r="Q391" s="63">
        <v>0.206067244756896</v>
      </c>
      <c r="R391" s="64">
        <v>216.26803928909999</v>
      </c>
      <c r="S391" s="65">
        <v>0.215956945491457</v>
      </c>
      <c r="T391" s="64">
        <v>188.72141602139999</v>
      </c>
      <c r="U391" s="62">
        <v>0.27815225121391302</v>
      </c>
      <c r="V391" s="64">
        <v>271.15794615599998</v>
      </c>
      <c r="W391" s="65">
        <v>0.239746338073905</v>
      </c>
      <c r="X391" s="64">
        <v>388.51683201020001</v>
      </c>
      <c r="Y391" s="65">
        <v>0.253612610210528</v>
      </c>
      <c r="Z391" s="64">
        <v>396.43719685740001</v>
      </c>
      <c r="AA391" s="62">
        <v>0.27856081919712</v>
      </c>
    </row>
    <row r="392" spans="1:27" x14ac:dyDescent="0.35">
      <c r="A392" s="59" t="s">
        <v>216</v>
      </c>
      <c r="B392" s="60">
        <v>874.89299540859997</v>
      </c>
      <c r="C392" s="61">
        <v>6.5845340488330503E-2</v>
      </c>
      <c r="D392" s="60">
        <v>43.918900174199997</v>
      </c>
      <c r="E392" s="62">
        <v>9.12426699740468E-2</v>
      </c>
      <c r="F392" s="60">
        <v>103.04650483659999</v>
      </c>
      <c r="G392" s="62">
        <v>8.4618417023599304E-2</v>
      </c>
      <c r="H392" s="60">
        <v>43.307124606499997</v>
      </c>
      <c r="I392" s="63">
        <v>4.6909275544111097E-2</v>
      </c>
      <c r="J392" s="60">
        <v>36.780092344899998</v>
      </c>
      <c r="K392" s="63">
        <v>3.8044797730564503E-2</v>
      </c>
      <c r="L392" s="60">
        <v>11.3767724571</v>
      </c>
      <c r="M392" s="63">
        <v>2.8620613215291201E-2</v>
      </c>
      <c r="N392" s="60">
        <v>156.0878234141</v>
      </c>
      <c r="O392" s="61">
        <v>7.6638794300198806E-2</v>
      </c>
      <c r="P392" s="60">
        <v>130.656425394</v>
      </c>
      <c r="Q392" s="62">
        <v>8.7232483571132197E-2</v>
      </c>
      <c r="R392" s="60">
        <v>97.863401657699995</v>
      </c>
      <c r="S392" s="62">
        <v>9.7722628673526796E-2</v>
      </c>
      <c r="T392" s="60">
        <v>72.441778124199899</v>
      </c>
      <c r="U392" s="62">
        <v>0.106770307747692</v>
      </c>
      <c r="V392" s="60">
        <v>24.814576859900001</v>
      </c>
      <c r="W392" s="63">
        <v>2.1939994816127701E-2</v>
      </c>
      <c r="X392" s="60">
        <v>77.710675404600295</v>
      </c>
      <c r="Y392" s="63">
        <v>5.0727293148694903E-2</v>
      </c>
      <c r="Z392" s="60">
        <v>76.888920134799903</v>
      </c>
      <c r="AA392" s="61">
        <v>5.4026818748887602E-2</v>
      </c>
    </row>
    <row r="393" spans="1:27" x14ac:dyDescent="0.35">
      <c r="A393" s="59" t="s">
        <v>217</v>
      </c>
      <c r="B393" s="64">
        <v>496.7271425079</v>
      </c>
      <c r="C393" s="65">
        <v>3.73841921239213E-2</v>
      </c>
      <c r="D393" s="64">
        <v>33.004608235199903</v>
      </c>
      <c r="E393" s="62">
        <v>6.8567941475822999E-2</v>
      </c>
      <c r="F393" s="64">
        <v>30.0029654346</v>
      </c>
      <c r="G393" s="63">
        <v>2.4637453207320099E-2</v>
      </c>
      <c r="H393" s="64">
        <v>24.547516657700001</v>
      </c>
      <c r="I393" s="65">
        <v>2.6589302182552999E-2</v>
      </c>
      <c r="J393" s="64">
        <v>39.9637884849</v>
      </c>
      <c r="K393" s="65">
        <v>4.1337967158908098E-2</v>
      </c>
      <c r="L393" s="64">
        <v>16.1179537901</v>
      </c>
      <c r="M393" s="65">
        <v>4.0548030910163603E-2</v>
      </c>
      <c r="N393" s="64">
        <v>63.581189210400197</v>
      </c>
      <c r="O393" s="65">
        <v>3.1218230702919E-2</v>
      </c>
      <c r="P393" s="64">
        <v>68.650621570799998</v>
      </c>
      <c r="Q393" s="65">
        <v>4.5834440979569603E-2</v>
      </c>
      <c r="R393" s="64">
        <v>37.800828450099999</v>
      </c>
      <c r="S393" s="65">
        <v>3.77464533176705E-2</v>
      </c>
      <c r="T393" s="64">
        <v>31.686684258099898</v>
      </c>
      <c r="U393" s="65">
        <v>4.67022913758528E-2</v>
      </c>
      <c r="V393" s="64">
        <v>43.194920692799997</v>
      </c>
      <c r="W393" s="65">
        <v>3.8191114095301897E-2</v>
      </c>
      <c r="X393" s="64">
        <v>55.864828921899999</v>
      </c>
      <c r="Y393" s="65">
        <v>3.6466953075216198E-2</v>
      </c>
      <c r="Z393" s="64">
        <v>52.311236801299998</v>
      </c>
      <c r="AA393" s="65">
        <v>3.67570477545935E-2</v>
      </c>
    </row>
    <row r="394" spans="1:27" x14ac:dyDescent="0.35">
      <c r="A394" s="59" t="s">
        <v>218</v>
      </c>
      <c r="B394" s="60">
        <v>1656.0135492226</v>
      </c>
      <c r="C394" s="61">
        <v>0.124633271238988</v>
      </c>
      <c r="D394" s="60">
        <v>50.812258956599997</v>
      </c>
      <c r="E394" s="61">
        <v>0.10556380410765399</v>
      </c>
      <c r="F394" s="60">
        <v>198.6578157106</v>
      </c>
      <c r="G394" s="62">
        <v>0.163131296121616</v>
      </c>
      <c r="H394" s="60">
        <v>157.07521860220001</v>
      </c>
      <c r="I394" s="62">
        <v>0.17014024314734</v>
      </c>
      <c r="J394" s="60">
        <v>109.35803516750001</v>
      </c>
      <c r="K394" s="61">
        <v>0.113118376352755</v>
      </c>
      <c r="L394" s="60">
        <v>54.500074427000001</v>
      </c>
      <c r="M394" s="61">
        <v>0.13710615697567999</v>
      </c>
      <c r="N394" s="60">
        <v>307.80110179040003</v>
      </c>
      <c r="O394" s="62">
        <v>0.15112969615128899</v>
      </c>
      <c r="P394" s="60">
        <v>163.18206183519999</v>
      </c>
      <c r="Q394" s="61">
        <v>0.108948155325825</v>
      </c>
      <c r="R394" s="60">
        <v>87.597658403200001</v>
      </c>
      <c r="S394" s="63">
        <v>8.7471652321548202E-2</v>
      </c>
      <c r="T394" s="60">
        <v>51.909976982499998</v>
      </c>
      <c r="U394" s="63">
        <v>7.6508947752424006E-2</v>
      </c>
      <c r="V394" s="60">
        <v>133.74862615750001</v>
      </c>
      <c r="W394" s="61">
        <v>0.118254854037095</v>
      </c>
      <c r="X394" s="60">
        <v>168.1485971063</v>
      </c>
      <c r="Y394" s="61">
        <v>0.1097625665141</v>
      </c>
      <c r="Z394" s="60">
        <v>173.22212408359999</v>
      </c>
      <c r="AA394" s="61">
        <v>0.121716370639028</v>
      </c>
    </row>
    <row r="395" spans="1:27" ht="23" x14ac:dyDescent="0.35">
      <c r="A395" s="67" t="s">
        <v>219</v>
      </c>
      <c r="B395" s="64">
        <v>285.00977390140002</v>
      </c>
      <c r="C395" s="65">
        <v>2.14501267052381E-2</v>
      </c>
      <c r="D395" s="64">
        <v>19.055742332000001</v>
      </c>
      <c r="E395" s="62">
        <v>3.9588805771838098E-2</v>
      </c>
      <c r="F395" s="64">
        <v>19.312816821599998</v>
      </c>
      <c r="G395" s="65">
        <v>1.5859053058635001E-2</v>
      </c>
      <c r="H395" s="64">
        <v>14.386067408200001</v>
      </c>
      <c r="I395" s="65">
        <v>1.5582655421693001E-2</v>
      </c>
      <c r="J395" s="64">
        <v>13.4551337476</v>
      </c>
      <c r="K395" s="65">
        <v>1.3917796536911499E-2</v>
      </c>
      <c r="L395" s="64">
        <v>11.9532265106</v>
      </c>
      <c r="M395" s="65">
        <v>3.00708020596074E-2</v>
      </c>
      <c r="N395" s="64">
        <v>52.1699985351</v>
      </c>
      <c r="O395" s="65">
        <v>2.5615359987216198E-2</v>
      </c>
      <c r="P395" s="64">
        <v>29.211926195699998</v>
      </c>
      <c r="Q395" s="65">
        <v>1.9503280181309399E-2</v>
      </c>
      <c r="R395" s="64">
        <v>20.008829523399999</v>
      </c>
      <c r="S395" s="65">
        <v>1.9980047541636601E-2</v>
      </c>
      <c r="T395" s="64">
        <v>10.4892513986</v>
      </c>
      <c r="U395" s="65">
        <v>1.5459871760067899E-2</v>
      </c>
      <c r="V395" s="64">
        <v>15.743386558799999</v>
      </c>
      <c r="W395" s="65">
        <v>1.3919633666876799E-2</v>
      </c>
      <c r="X395" s="64">
        <v>31.405641769799999</v>
      </c>
      <c r="Y395" s="65">
        <v>2.0500699399213299E-2</v>
      </c>
      <c r="Z395" s="64">
        <v>47.817753099999997</v>
      </c>
      <c r="AA395" s="62">
        <v>3.3599653567555898E-2</v>
      </c>
    </row>
    <row r="396" spans="1:27" x14ac:dyDescent="0.35">
      <c r="A396" s="59" t="s">
        <v>220</v>
      </c>
      <c r="B396" s="60">
        <v>865.71989534910199</v>
      </c>
      <c r="C396" s="61">
        <v>6.5154963608047803E-2</v>
      </c>
      <c r="D396" s="60">
        <v>37.921556291599998</v>
      </c>
      <c r="E396" s="61">
        <v>7.87830303557851E-2</v>
      </c>
      <c r="F396" s="60">
        <v>72.314481977200003</v>
      </c>
      <c r="G396" s="61">
        <v>5.9382285721338399E-2</v>
      </c>
      <c r="H396" s="60">
        <v>50.186457466900002</v>
      </c>
      <c r="I396" s="61">
        <v>5.4360809757946299E-2</v>
      </c>
      <c r="J396" s="60">
        <v>62.3893705642</v>
      </c>
      <c r="K396" s="61">
        <v>6.4534666237219193E-2</v>
      </c>
      <c r="L396" s="60">
        <v>9.0401782551000007</v>
      </c>
      <c r="M396" s="63">
        <v>2.27424294730472E-2</v>
      </c>
      <c r="N396" s="60">
        <v>105.69837985860001</v>
      </c>
      <c r="O396" s="63">
        <v>5.1897683077793202E-2</v>
      </c>
      <c r="P396" s="60">
        <v>118.64302148989999</v>
      </c>
      <c r="Q396" s="62">
        <v>7.9211760093219702E-2</v>
      </c>
      <c r="R396" s="60">
        <v>59.898537540600003</v>
      </c>
      <c r="S396" s="61">
        <v>5.98123756482647E-2</v>
      </c>
      <c r="T396" s="60">
        <v>54.0294658738</v>
      </c>
      <c r="U396" s="61">
        <v>7.9632814767448601E-2</v>
      </c>
      <c r="V396" s="60">
        <v>64.056474842399993</v>
      </c>
      <c r="W396" s="61">
        <v>5.66360141426702E-2</v>
      </c>
      <c r="X396" s="60">
        <v>106.95147388140001</v>
      </c>
      <c r="Y396" s="61">
        <v>6.9814845129316905E-2</v>
      </c>
      <c r="Z396" s="60">
        <v>124.5904973074</v>
      </c>
      <c r="AA396" s="62">
        <v>8.7544840063556895E-2</v>
      </c>
    </row>
    <row r="397" spans="1:27" x14ac:dyDescent="0.35">
      <c r="A397" s="59" t="s">
        <v>221</v>
      </c>
      <c r="B397" s="64">
        <v>3695.3362269130998</v>
      </c>
      <c r="C397" s="65">
        <v>0.27811477901513898</v>
      </c>
      <c r="D397" s="64">
        <v>125.3772215489</v>
      </c>
      <c r="E397" s="65">
        <v>0.26047447460374901</v>
      </c>
      <c r="F397" s="64">
        <v>431.88344057900002</v>
      </c>
      <c r="G397" s="62">
        <v>0.35464854570710802</v>
      </c>
      <c r="H397" s="64">
        <v>285.58082431179997</v>
      </c>
      <c r="I397" s="62">
        <v>0.30933454251418802</v>
      </c>
      <c r="J397" s="64">
        <v>259.07806618190102</v>
      </c>
      <c r="K397" s="65">
        <v>0.26798661982377903</v>
      </c>
      <c r="L397" s="64">
        <v>72.543003329800001</v>
      </c>
      <c r="M397" s="63">
        <v>0.182496859070259</v>
      </c>
      <c r="N397" s="64">
        <v>644.64382394499899</v>
      </c>
      <c r="O397" s="62">
        <v>0.316518767060669</v>
      </c>
      <c r="P397" s="64">
        <v>398.69613553620002</v>
      </c>
      <c r="Q397" s="65">
        <v>0.26618862400495902</v>
      </c>
      <c r="R397" s="64">
        <v>211.634519627</v>
      </c>
      <c r="S397" s="63">
        <v>0.21133009098077199</v>
      </c>
      <c r="T397" s="64">
        <v>175.783364645001</v>
      </c>
      <c r="U397" s="65">
        <v>0.25908314823378897</v>
      </c>
      <c r="V397" s="64">
        <v>326.14203837479999</v>
      </c>
      <c r="W397" s="65">
        <v>0.28836093686641601</v>
      </c>
      <c r="X397" s="64">
        <v>359.76838746779998</v>
      </c>
      <c r="Y397" s="63">
        <v>0.234846452713137</v>
      </c>
      <c r="Z397" s="64">
        <v>404.2054013659</v>
      </c>
      <c r="AA397" s="65">
        <v>0.28401923084146602</v>
      </c>
    </row>
    <row r="398" spans="1:27" x14ac:dyDescent="0.35">
      <c r="A398" s="59" t="s">
        <v>63</v>
      </c>
      <c r="B398" s="60">
        <v>364.02063288340003</v>
      </c>
      <c r="C398" s="61">
        <v>2.7396564657362201E-2</v>
      </c>
      <c r="D398" s="60">
        <v>14.382661641</v>
      </c>
      <c r="E398" s="61">
        <v>2.9880357756068301E-2</v>
      </c>
      <c r="F398" s="60">
        <v>37.921625027799998</v>
      </c>
      <c r="G398" s="61">
        <v>3.1139997284752301E-2</v>
      </c>
      <c r="H398" s="60">
        <v>18.725383294599901</v>
      </c>
      <c r="I398" s="61">
        <v>2.02829020078522E-2</v>
      </c>
      <c r="J398" s="60">
        <v>37.1304461677001</v>
      </c>
      <c r="K398" s="62">
        <v>3.8407198678271803E-2</v>
      </c>
      <c r="L398" s="60">
        <v>14.6183095098</v>
      </c>
      <c r="M398" s="61">
        <v>3.6775366996137197E-2</v>
      </c>
      <c r="N398" s="60">
        <v>68.519540342499894</v>
      </c>
      <c r="O398" s="61">
        <v>3.3642950763183403E-2</v>
      </c>
      <c r="P398" s="60">
        <v>31.114170058799999</v>
      </c>
      <c r="Q398" s="61">
        <v>2.0773309236794098E-2</v>
      </c>
      <c r="R398" s="60">
        <v>23.705707005699999</v>
      </c>
      <c r="S398" s="61">
        <v>2.3671607198615802E-2</v>
      </c>
      <c r="T398" s="60">
        <v>17.0918441118</v>
      </c>
      <c r="U398" s="61">
        <v>2.5191284684698102E-2</v>
      </c>
      <c r="V398" s="60">
        <v>23.993105927999999</v>
      </c>
      <c r="W398" s="61">
        <v>2.12136851115842E-2</v>
      </c>
      <c r="X398" s="60">
        <v>38.363309637500002</v>
      </c>
      <c r="Y398" s="61">
        <v>2.5042464809415601E-2</v>
      </c>
      <c r="Z398" s="60">
        <v>38.454530158200001</v>
      </c>
      <c r="AA398" s="61">
        <v>2.7020485231010399E-2</v>
      </c>
    </row>
    <row r="399" spans="1:27" x14ac:dyDescent="0.35">
      <c r="A399" s="66" t="s">
        <v>1</v>
      </c>
    </row>
    <row r="400" spans="1:27" x14ac:dyDescent="0.35">
      <c r="A400" s="66" t="s">
        <v>1</v>
      </c>
    </row>
    <row r="401" spans="1:27" x14ac:dyDescent="0.35">
      <c r="A401" s="54" t="s">
        <v>222</v>
      </c>
    </row>
    <row r="402" spans="1:27" x14ac:dyDescent="0.35">
      <c r="A402" s="55" t="s">
        <v>1</v>
      </c>
    </row>
    <row r="403" spans="1:27" x14ac:dyDescent="0.35">
      <c r="A403" s="117" t="s">
        <v>1</v>
      </c>
      <c r="B403" s="116" t="s">
        <v>489</v>
      </c>
      <c r="C403" s="116" t="s">
        <v>1</v>
      </c>
      <c r="D403" s="116" t="s">
        <v>2</v>
      </c>
      <c r="E403" s="116" t="s">
        <v>1</v>
      </c>
      <c r="F403" s="116" t="s">
        <v>3</v>
      </c>
      <c r="G403" s="116" t="s">
        <v>1</v>
      </c>
      <c r="H403" s="116" t="s">
        <v>4</v>
      </c>
      <c r="I403" s="116" t="s">
        <v>1</v>
      </c>
      <c r="J403" s="116" t="s">
        <v>5</v>
      </c>
      <c r="K403" s="116" t="s">
        <v>1</v>
      </c>
      <c r="L403" s="116" t="s">
        <v>6</v>
      </c>
      <c r="M403" s="116" t="s">
        <v>1</v>
      </c>
      <c r="N403" s="116" t="s">
        <v>7</v>
      </c>
      <c r="O403" s="116" t="s">
        <v>1</v>
      </c>
      <c r="P403" s="116" t="s">
        <v>8</v>
      </c>
      <c r="Q403" s="116" t="s">
        <v>1</v>
      </c>
      <c r="R403" s="116" t="s">
        <v>9</v>
      </c>
      <c r="S403" s="116" t="s">
        <v>1</v>
      </c>
      <c r="T403" s="116" t="s">
        <v>10</v>
      </c>
      <c r="U403" s="116" t="s">
        <v>1</v>
      </c>
      <c r="V403" s="116" t="s">
        <v>11</v>
      </c>
      <c r="W403" s="116" t="s">
        <v>1</v>
      </c>
      <c r="X403" s="116" t="s">
        <v>12</v>
      </c>
      <c r="Y403" s="116" t="s">
        <v>1</v>
      </c>
      <c r="Z403" s="116" t="s">
        <v>13</v>
      </c>
      <c r="AA403" s="116" t="s">
        <v>1</v>
      </c>
    </row>
    <row r="404" spans="1:27" x14ac:dyDescent="0.35">
      <c r="A404" s="118" t="s">
        <v>1</v>
      </c>
      <c r="B404" s="56" t="s">
        <v>14</v>
      </c>
      <c r="C404" s="56" t="s">
        <v>15</v>
      </c>
      <c r="D404" s="56" t="s">
        <v>14</v>
      </c>
      <c r="E404" s="56" t="s">
        <v>15</v>
      </c>
      <c r="F404" s="56" t="s">
        <v>14</v>
      </c>
      <c r="G404" s="56" t="s">
        <v>15</v>
      </c>
      <c r="H404" s="56" t="s">
        <v>14</v>
      </c>
      <c r="I404" s="56" t="s">
        <v>15</v>
      </c>
      <c r="J404" s="56" t="s">
        <v>14</v>
      </c>
      <c r="K404" s="56" t="s">
        <v>15</v>
      </c>
      <c r="L404" s="56" t="s">
        <v>14</v>
      </c>
      <c r="M404" s="56" t="s">
        <v>15</v>
      </c>
      <c r="N404" s="56" t="s">
        <v>14</v>
      </c>
      <c r="O404" s="56" t="s">
        <v>15</v>
      </c>
      <c r="P404" s="56" t="s">
        <v>14</v>
      </c>
      <c r="Q404" s="56" t="s">
        <v>15</v>
      </c>
      <c r="R404" s="56" t="s">
        <v>14</v>
      </c>
      <c r="S404" s="56" t="s">
        <v>15</v>
      </c>
      <c r="T404" s="56" t="s">
        <v>14</v>
      </c>
      <c r="U404" s="56" t="s">
        <v>15</v>
      </c>
      <c r="V404" s="56" t="s">
        <v>14</v>
      </c>
      <c r="W404" s="56" t="s">
        <v>15</v>
      </c>
      <c r="X404" s="56" t="s">
        <v>14</v>
      </c>
      <c r="Y404" s="56" t="s">
        <v>15</v>
      </c>
      <c r="Z404" s="56" t="s">
        <v>14</v>
      </c>
      <c r="AA404" s="56" t="s">
        <v>15</v>
      </c>
    </row>
    <row r="405" spans="1:27" x14ac:dyDescent="0.35">
      <c r="A405" s="57" t="s">
        <v>16</v>
      </c>
      <c r="B405" s="58">
        <v>13310.000000187199</v>
      </c>
      <c r="C405" s="58">
        <v>13310.000000187199</v>
      </c>
      <c r="D405" s="58">
        <v>481.3416813284</v>
      </c>
      <c r="E405" s="58">
        <v>481.3416813284</v>
      </c>
      <c r="F405" s="58">
        <v>1223.3316612077999</v>
      </c>
      <c r="G405" s="58">
        <v>1223.3316612077999</v>
      </c>
      <c r="H405" s="58">
        <v>927.69097610710003</v>
      </c>
      <c r="I405" s="58">
        <v>927.69097610710003</v>
      </c>
      <c r="J405" s="58">
        <v>966.75746853429996</v>
      </c>
      <c r="K405" s="58">
        <v>966.75746853429996</v>
      </c>
      <c r="L405" s="58">
        <v>399.53513054339999</v>
      </c>
      <c r="M405" s="58">
        <v>399.53513054339999</v>
      </c>
      <c r="N405" s="58">
        <v>2038.0582990477999</v>
      </c>
      <c r="O405" s="58">
        <v>2038.0582990477999</v>
      </c>
      <c r="P405" s="58">
        <v>1497.7955463971</v>
      </c>
      <c r="Q405" s="58">
        <v>1497.7955463971</v>
      </c>
      <c r="R405" s="58">
        <v>1002.5695060178</v>
      </c>
      <c r="S405" s="58">
        <v>1002.5695060178</v>
      </c>
      <c r="T405" s="58">
        <v>680.08735143709998</v>
      </c>
      <c r="U405" s="58">
        <v>680.08735143709998</v>
      </c>
      <c r="V405" s="58">
        <v>1133.2801479017</v>
      </c>
      <c r="W405" s="58">
        <v>1133.2801479017</v>
      </c>
      <c r="X405" s="58">
        <v>1534.1429478952</v>
      </c>
      <c r="Y405" s="58">
        <v>1534.1429478952</v>
      </c>
      <c r="Z405" s="58">
        <v>1425.4092837695</v>
      </c>
      <c r="AA405" s="58">
        <v>1425.4092837695</v>
      </c>
    </row>
    <row r="406" spans="1:27" ht="25.5" customHeight="1" x14ac:dyDescent="0.35">
      <c r="A406" s="67" t="s">
        <v>223</v>
      </c>
      <c r="B406" s="60">
        <v>3816.2445196381</v>
      </c>
      <c r="C406" s="61">
        <v>0.28672009914233099</v>
      </c>
      <c r="D406" s="60">
        <v>114.7362188435</v>
      </c>
      <c r="E406" s="63">
        <v>0.23836751167456099</v>
      </c>
      <c r="F406" s="60">
        <v>354.81638732290003</v>
      </c>
      <c r="G406" s="61">
        <v>0.29004104003372899</v>
      </c>
      <c r="H406" s="60">
        <v>212.18726833490001</v>
      </c>
      <c r="I406" s="63">
        <v>0.22872623944808501</v>
      </c>
      <c r="J406" s="60">
        <v>301.18074834060002</v>
      </c>
      <c r="K406" s="61">
        <v>0.311537027789627</v>
      </c>
      <c r="L406" s="60">
        <v>124.1687252138</v>
      </c>
      <c r="M406" s="61">
        <v>0.310782996841656</v>
      </c>
      <c r="N406" s="60">
        <v>575.856043253498</v>
      </c>
      <c r="O406" s="61">
        <v>0.28255131049123799</v>
      </c>
      <c r="P406" s="60">
        <v>419.30620323049999</v>
      </c>
      <c r="Q406" s="61">
        <v>0.27994889171564702</v>
      </c>
      <c r="R406" s="60">
        <v>288.65529663950002</v>
      </c>
      <c r="S406" s="61">
        <v>0.28791549603980798</v>
      </c>
      <c r="T406" s="60">
        <v>186.5014512855</v>
      </c>
      <c r="U406" s="61">
        <v>0.27423161288237702</v>
      </c>
      <c r="V406" s="60">
        <v>301.82106311140001</v>
      </c>
      <c r="W406" s="61">
        <v>0.266325200940147</v>
      </c>
      <c r="X406" s="60">
        <v>497.17756259689997</v>
      </c>
      <c r="Y406" s="62">
        <v>0.324075121734264</v>
      </c>
      <c r="Z406" s="60">
        <v>439.83755146509998</v>
      </c>
      <c r="AA406" s="61">
        <v>0.30856930460137599</v>
      </c>
    </row>
    <row r="407" spans="1:27" x14ac:dyDescent="0.35">
      <c r="A407" s="59" t="s">
        <v>224</v>
      </c>
      <c r="B407" s="64">
        <v>3466.0573971186</v>
      </c>
      <c r="C407" s="65">
        <v>0.260410022319298</v>
      </c>
      <c r="D407" s="64">
        <v>102.5162268787</v>
      </c>
      <c r="E407" s="63">
        <v>0.21298015703891901</v>
      </c>
      <c r="F407" s="64">
        <v>282.98119338840002</v>
      </c>
      <c r="G407" s="63">
        <v>0.231320092793978</v>
      </c>
      <c r="H407" s="64">
        <v>290.41107987189997</v>
      </c>
      <c r="I407" s="62">
        <v>0.313047218687587</v>
      </c>
      <c r="J407" s="64">
        <v>245.3454652691</v>
      </c>
      <c r="K407" s="65">
        <v>0.253781815247901</v>
      </c>
      <c r="L407" s="64">
        <v>81.687735574100003</v>
      </c>
      <c r="M407" s="63">
        <v>0.204456953417333</v>
      </c>
      <c r="N407" s="64">
        <v>586.05298744139895</v>
      </c>
      <c r="O407" s="62">
        <v>0.287554574722033</v>
      </c>
      <c r="P407" s="64">
        <v>391.23370014310001</v>
      </c>
      <c r="Q407" s="65">
        <v>0.26120634494087003</v>
      </c>
      <c r="R407" s="64">
        <v>209.55131820150001</v>
      </c>
      <c r="S407" s="63">
        <v>0.20901425481594399</v>
      </c>
      <c r="T407" s="64">
        <v>164.34095204709999</v>
      </c>
      <c r="U407" s="65">
        <v>0.24164682919014599</v>
      </c>
      <c r="V407" s="64">
        <v>344.24639865030002</v>
      </c>
      <c r="W407" s="62">
        <v>0.30376107733615698</v>
      </c>
      <c r="X407" s="64">
        <v>407.67116272589999</v>
      </c>
      <c r="Y407" s="65">
        <v>0.26573218831088302</v>
      </c>
      <c r="Z407" s="64">
        <v>360.01917692709998</v>
      </c>
      <c r="AA407" s="65">
        <v>0.25257249340696603</v>
      </c>
    </row>
    <row r="408" spans="1:27" x14ac:dyDescent="0.35">
      <c r="A408" s="59" t="s">
        <v>225</v>
      </c>
      <c r="B408" s="60">
        <v>1053.2615453272999</v>
      </c>
      <c r="C408" s="61">
        <v>7.9133098821373898E-2</v>
      </c>
      <c r="D408" s="60">
        <v>47.478663046900003</v>
      </c>
      <c r="E408" s="61">
        <v>9.8638170947234496E-2</v>
      </c>
      <c r="F408" s="60">
        <v>82.920896925399703</v>
      </c>
      <c r="G408" s="61">
        <v>6.7782842179962804E-2</v>
      </c>
      <c r="H408" s="60">
        <v>86.2979778877001</v>
      </c>
      <c r="I408" s="61">
        <v>9.3024487798550104E-2</v>
      </c>
      <c r="J408" s="60">
        <v>78.943814763700004</v>
      </c>
      <c r="K408" s="61">
        <v>8.1658344862219304E-2</v>
      </c>
      <c r="L408" s="60">
        <v>43.772213553500002</v>
      </c>
      <c r="M408" s="62">
        <v>0.109557859139862</v>
      </c>
      <c r="N408" s="60">
        <v>112.8010005452</v>
      </c>
      <c r="O408" s="63">
        <v>5.5347288445037002E-2</v>
      </c>
      <c r="P408" s="60">
        <v>115.0240874934</v>
      </c>
      <c r="Q408" s="61">
        <v>7.6795586533880994E-2</v>
      </c>
      <c r="R408" s="60">
        <v>106.7912008765</v>
      </c>
      <c r="S408" s="62">
        <v>0.106517503510229</v>
      </c>
      <c r="T408" s="60">
        <v>50.955490650900003</v>
      </c>
      <c r="U408" s="61">
        <v>7.4924920369751596E-2</v>
      </c>
      <c r="V408" s="60">
        <v>52.592547785999997</v>
      </c>
      <c r="W408" s="63">
        <v>4.6407367042806298E-2</v>
      </c>
      <c r="X408" s="60">
        <v>158.73373342759999</v>
      </c>
      <c r="Y408" s="62">
        <v>0.10346736830839499</v>
      </c>
      <c r="Z408" s="60">
        <v>116.9499183705</v>
      </c>
      <c r="AA408" s="61">
        <v>8.2046553016145302E-2</v>
      </c>
    </row>
    <row r="409" spans="1:27" x14ac:dyDescent="0.35">
      <c r="A409" s="59" t="s">
        <v>226</v>
      </c>
      <c r="B409" s="64">
        <v>1969.8147426108001</v>
      </c>
      <c r="C409" s="65">
        <v>0.147995097113681</v>
      </c>
      <c r="D409" s="64">
        <v>79.454282221100101</v>
      </c>
      <c r="E409" s="65">
        <v>0.16506836059121899</v>
      </c>
      <c r="F409" s="64">
        <v>223.3687724783</v>
      </c>
      <c r="G409" s="62">
        <v>0.182590526805925</v>
      </c>
      <c r="H409" s="64">
        <v>125.6055520132</v>
      </c>
      <c r="I409" s="65">
        <v>0.135395897177186</v>
      </c>
      <c r="J409" s="64">
        <v>126.41792023639999</v>
      </c>
      <c r="K409" s="65">
        <v>0.130764875732548</v>
      </c>
      <c r="L409" s="64">
        <v>39.709999580599998</v>
      </c>
      <c r="M409" s="63">
        <v>9.9390507980089804E-2</v>
      </c>
      <c r="N409" s="64">
        <v>349.77290517159997</v>
      </c>
      <c r="O409" s="62">
        <v>0.17162065743409699</v>
      </c>
      <c r="P409" s="64">
        <v>241.5481350291</v>
      </c>
      <c r="Q409" s="65">
        <v>0.16126909684712101</v>
      </c>
      <c r="R409" s="64">
        <v>101.43942094329999</v>
      </c>
      <c r="S409" s="63">
        <v>0.101179439763949</v>
      </c>
      <c r="T409" s="64">
        <v>77.576731159700003</v>
      </c>
      <c r="U409" s="63">
        <v>0.1140687751298</v>
      </c>
      <c r="V409" s="64">
        <v>203.76889500050001</v>
      </c>
      <c r="W409" s="62">
        <v>0.17980452174847</v>
      </c>
      <c r="X409" s="64">
        <v>198.39862181199999</v>
      </c>
      <c r="Y409" s="65">
        <v>0.12932212222087699</v>
      </c>
      <c r="Z409" s="64">
        <v>202.75350696500001</v>
      </c>
      <c r="AA409" s="65">
        <v>0.14224230841882701</v>
      </c>
    </row>
    <row r="410" spans="1:27" x14ac:dyDescent="0.35">
      <c r="A410" s="59" t="s">
        <v>227</v>
      </c>
      <c r="B410" s="60">
        <v>940.606935262398</v>
      </c>
      <c r="C410" s="61">
        <v>7.0669191228337397E-2</v>
      </c>
      <c r="D410" s="60">
        <v>42.127884793300097</v>
      </c>
      <c r="E410" s="61">
        <v>8.7521788424879496E-2</v>
      </c>
      <c r="F410" s="60">
        <v>106.0633105224</v>
      </c>
      <c r="G410" s="62">
        <v>8.6700372340304893E-2</v>
      </c>
      <c r="H410" s="60">
        <v>51.328396968</v>
      </c>
      <c r="I410" s="61">
        <v>5.5329197211113401E-2</v>
      </c>
      <c r="J410" s="60">
        <v>34.017362368400001</v>
      </c>
      <c r="K410" s="63">
        <v>3.5187069638027903E-2</v>
      </c>
      <c r="L410" s="60">
        <v>50.445281815199898</v>
      </c>
      <c r="M410" s="62">
        <v>0.12625994051284101</v>
      </c>
      <c r="N410" s="60">
        <v>127.4429733037</v>
      </c>
      <c r="O410" s="61">
        <v>6.2531564167346204E-2</v>
      </c>
      <c r="P410" s="60">
        <v>123.9239860352</v>
      </c>
      <c r="Q410" s="61">
        <v>8.2737584801407096E-2</v>
      </c>
      <c r="R410" s="60">
        <v>108.015283404</v>
      </c>
      <c r="S410" s="62">
        <v>0.10773844881143101</v>
      </c>
      <c r="T410" s="60">
        <v>56.467023438299996</v>
      </c>
      <c r="U410" s="61">
        <v>8.3029074601930097E-2</v>
      </c>
      <c r="V410" s="60">
        <v>23.9547602568</v>
      </c>
      <c r="W410" s="63">
        <v>2.1137545117288901E-2</v>
      </c>
      <c r="X410" s="60">
        <v>112.8413008946</v>
      </c>
      <c r="Y410" s="61">
        <v>7.3553315908022096E-2</v>
      </c>
      <c r="Z410" s="60">
        <v>103.9793714625</v>
      </c>
      <c r="AA410" s="61">
        <v>7.2947028370354203E-2</v>
      </c>
    </row>
    <row r="411" spans="1:27" x14ac:dyDescent="0.35">
      <c r="A411" s="59" t="s">
        <v>228</v>
      </c>
      <c r="B411" s="64">
        <v>1828.9949571452</v>
      </c>
      <c r="C411" s="65">
        <v>0.13741509820582101</v>
      </c>
      <c r="D411" s="64">
        <v>86.5527114855999</v>
      </c>
      <c r="E411" s="62">
        <v>0.179815534043786</v>
      </c>
      <c r="F411" s="64">
        <v>140.73981152089999</v>
      </c>
      <c r="G411" s="63">
        <v>0.115046324708008</v>
      </c>
      <c r="H411" s="64">
        <v>121.42128980459999</v>
      </c>
      <c r="I411" s="65">
        <v>0.130885491970747</v>
      </c>
      <c r="J411" s="64">
        <v>129.0904610458</v>
      </c>
      <c r="K411" s="65">
        <v>0.133529313449746</v>
      </c>
      <c r="L411" s="64">
        <v>57.714798280100098</v>
      </c>
      <c r="M411" s="65">
        <v>0.144454877351094</v>
      </c>
      <c r="N411" s="64">
        <v>282.0264595301</v>
      </c>
      <c r="O411" s="65">
        <v>0.13837997650109701</v>
      </c>
      <c r="P411" s="64">
        <v>230.85361078400001</v>
      </c>
      <c r="Q411" s="65">
        <v>0.15412892055882499</v>
      </c>
      <c r="R411" s="64">
        <v>165.7678993959</v>
      </c>
      <c r="S411" s="62">
        <v>0.16534304943537401</v>
      </c>
      <c r="T411" s="64">
        <v>115.0737736137</v>
      </c>
      <c r="U411" s="62">
        <v>0.169204402008854</v>
      </c>
      <c r="V411" s="64">
        <v>103.60018060020001</v>
      </c>
      <c r="W411" s="63">
        <v>9.1416214068532495E-2</v>
      </c>
      <c r="X411" s="64">
        <v>223.1053234117</v>
      </c>
      <c r="Y411" s="65">
        <v>0.14542668511939799</v>
      </c>
      <c r="Z411" s="64">
        <v>173.04863767259999</v>
      </c>
      <c r="AA411" s="65">
        <v>0.121402771570964</v>
      </c>
    </row>
    <row r="412" spans="1:27" x14ac:dyDescent="0.35">
      <c r="A412" s="59" t="s">
        <v>229</v>
      </c>
      <c r="B412" s="60">
        <v>1857.040707074</v>
      </c>
      <c r="C412" s="61">
        <v>0.13952221690818001</v>
      </c>
      <c r="D412" s="60">
        <v>43.491763438600103</v>
      </c>
      <c r="E412" s="63">
        <v>9.0355282174134702E-2</v>
      </c>
      <c r="F412" s="60">
        <v>128.2778759505</v>
      </c>
      <c r="G412" s="63">
        <v>0.104859442470287</v>
      </c>
      <c r="H412" s="60">
        <v>164.43755749510001</v>
      </c>
      <c r="I412" s="62">
        <v>0.177254669637011</v>
      </c>
      <c r="J412" s="60">
        <v>135.11476544790099</v>
      </c>
      <c r="K412" s="61">
        <v>0.13976076714746999</v>
      </c>
      <c r="L412" s="60">
        <v>80.932220174099896</v>
      </c>
      <c r="M412" s="62">
        <v>0.202565967263068</v>
      </c>
      <c r="N412" s="60">
        <v>280.15910883079999</v>
      </c>
      <c r="O412" s="61">
        <v>0.13746373642093199</v>
      </c>
      <c r="P412" s="60">
        <v>198.42159792699999</v>
      </c>
      <c r="Q412" s="61">
        <v>0.132475756390314</v>
      </c>
      <c r="R412" s="60">
        <v>133.6857415778</v>
      </c>
      <c r="S412" s="61">
        <v>0.133343115639732</v>
      </c>
      <c r="T412" s="60">
        <v>93.920632146200006</v>
      </c>
      <c r="U412" s="61">
        <v>0.138100836528918</v>
      </c>
      <c r="V412" s="60">
        <v>166.62919484400001</v>
      </c>
      <c r="W412" s="61">
        <v>0.147032660152495</v>
      </c>
      <c r="X412" s="60">
        <v>207.17915887539999</v>
      </c>
      <c r="Y412" s="61">
        <v>0.13504553741855899</v>
      </c>
      <c r="Z412" s="60">
        <v>224.7910903666</v>
      </c>
      <c r="AA412" s="61">
        <v>0.15770283870478199</v>
      </c>
    </row>
    <row r="413" spans="1:27" x14ac:dyDescent="0.35">
      <c r="A413" s="59" t="s">
        <v>230</v>
      </c>
      <c r="B413" s="64">
        <v>3003.5699743364999</v>
      </c>
      <c r="C413" s="65">
        <v>0.225662657723085</v>
      </c>
      <c r="D413" s="64">
        <v>100.98365699359999</v>
      </c>
      <c r="E413" s="65">
        <v>0.209796202803187</v>
      </c>
      <c r="F413" s="64">
        <v>292.80340113</v>
      </c>
      <c r="G413" s="65">
        <v>0.23934915641839399</v>
      </c>
      <c r="H413" s="64">
        <v>247.85808881380001</v>
      </c>
      <c r="I413" s="62">
        <v>0.26717742782612303</v>
      </c>
      <c r="J413" s="64">
        <v>238.30215826470101</v>
      </c>
      <c r="K413" s="65">
        <v>0.24649631993636401</v>
      </c>
      <c r="L413" s="64">
        <v>69.186929534699999</v>
      </c>
      <c r="M413" s="63">
        <v>0.17316857579107001</v>
      </c>
      <c r="N413" s="64">
        <v>473.61427717869998</v>
      </c>
      <c r="O413" s="65">
        <v>0.232385048749576</v>
      </c>
      <c r="P413" s="64">
        <v>356.38805544169998</v>
      </c>
      <c r="Q413" s="65">
        <v>0.23794172462255</v>
      </c>
      <c r="R413" s="64">
        <v>181.19704781519999</v>
      </c>
      <c r="S413" s="63">
        <v>0.18073265417268999</v>
      </c>
      <c r="T413" s="64">
        <v>127.3273405704</v>
      </c>
      <c r="U413" s="63">
        <v>0.18722203890624201</v>
      </c>
      <c r="V413" s="64">
        <v>311.36670457129998</v>
      </c>
      <c r="W413" s="62">
        <v>0.27474822103590602</v>
      </c>
      <c r="X413" s="64">
        <v>287.20234770939999</v>
      </c>
      <c r="Y413" s="63">
        <v>0.18720703185021501</v>
      </c>
      <c r="Z413" s="64">
        <v>317.33996631299999</v>
      </c>
      <c r="AA413" s="65">
        <v>0.222630769931422</v>
      </c>
    </row>
    <row r="414" spans="1:27" x14ac:dyDescent="0.35">
      <c r="A414" s="59" t="s">
        <v>231</v>
      </c>
      <c r="B414" s="60">
        <v>2106.8813107809001</v>
      </c>
      <c r="C414" s="61">
        <v>0.15829311125103401</v>
      </c>
      <c r="D414" s="60">
        <v>91.415039687399897</v>
      </c>
      <c r="E414" s="61">
        <v>0.189917148739569</v>
      </c>
      <c r="F414" s="60">
        <v>247.3904290582</v>
      </c>
      <c r="G414" s="62">
        <v>0.202226785182647</v>
      </c>
      <c r="H414" s="60">
        <v>196.5285189475</v>
      </c>
      <c r="I414" s="62">
        <v>0.211846966294961</v>
      </c>
      <c r="J414" s="60">
        <v>170.0529514632</v>
      </c>
      <c r="K414" s="61">
        <v>0.17590032350204399</v>
      </c>
      <c r="L414" s="60">
        <v>38.771015861999999</v>
      </c>
      <c r="M414" s="63">
        <v>9.7040317353991601E-2</v>
      </c>
      <c r="N414" s="60">
        <v>293.6705574824</v>
      </c>
      <c r="O414" s="61">
        <v>0.144093305681984</v>
      </c>
      <c r="P414" s="60">
        <v>219.8421906115</v>
      </c>
      <c r="Q414" s="61">
        <v>0.14677716938091001</v>
      </c>
      <c r="R414" s="60">
        <v>94.606170933800001</v>
      </c>
      <c r="S414" s="63">
        <v>9.4363702831512603E-2</v>
      </c>
      <c r="T414" s="60">
        <v>95.710064567299995</v>
      </c>
      <c r="U414" s="61">
        <v>0.140732016799098</v>
      </c>
      <c r="V414" s="60">
        <v>241.08026876209999</v>
      </c>
      <c r="W414" s="62">
        <v>0.21272786716370801</v>
      </c>
      <c r="X414" s="60">
        <v>201.0273491193</v>
      </c>
      <c r="Y414" s="63">
        <v>0.13103560486009699</v>
      </c>
      <c r="Z414" s="60">
        <v>216.78675428619999</v>
      </c>
      <c r="AA414" s="61">
        <v>0.15208737360886701</v>
      </c>
    </row>
    <row r="415" spans="1:27" x14ac:dyDescent="0.35">
      <c r="A415" s="59" t="s">
        <v>232</v>
      </c>
      <c r="B415" s="64">
        <v>867.27717731889902</v>
      </c>
      <c r="C415" s="65">
        <v>6.5159817979466697E-2</v>
      </c>
      <c r="D415" s="64">
        <v>38.449211383700003</v>
      </c>
      <c r="E415" s="65">
        <v>7.9879247684489799E-2</v>
      </c>
      <c r="F415" s="64">
        <v>92.147549744999793</v>
      </c>
      <c r="G415" s="65">
        <v>7.5325075502437597E-2</v>
      </c>
      <c r="H415" s="64">
        <v>43.1711709474</v>
      </c>
      <c r="I415" s="63">
        <v>4.65361548826966E-2</v>
      </c>
      <c r="J415" s="64">
        <v>56.4824006045</v>
      </c>
      <c r="K415" s="65">
        <v>5.84245815965952E-2</v>
      </c>
      <c r="L415" s="64">
        <v>39.947378009200101</v>
      </c>
      <c r="M415" s="62">
        <v>9.9984644541440806E-2</v>
      </c>
      <c r="N415" s="64">
        <v>131.05815143469999</v>
      </c>
      <c r="O415" s="65">
        <v>6.4305398670848404E-2</v>
      </c>
      <c r="P415" s="64">
        <v>91.087196940300103</v>
      </c>
      <c r="Q415" s="65">
        <v>6.0814172641524701E-2</v>
      </c>
      <c r="R415" s="64">
        <v>65.548853254099996</v>
      </c>
      <c r="S415" s="65">
        <v>6.5380856749233898E-2</v>
      </c>
      <c r="T415" s="64">
        <v>53.218714563100001</v>
      </c>
      <c r="U415" s="65">
        <v>7.8252763340831102E-2</v>
      </c>
      <c r="V415" s="64">
        <v>85.560470562000006</v>
      </c>
      <c r="W415" s="65">
        <v>7.5498075846839499E-2</v>
      </c>
      <c r="X415" s="64">
        <v>84.446828170999794</v>
      </c>
      <c r="Y415" s="65">
        <v>5.5044954113864397E-2</v>
      </c>
      <c r="Z415" s="64">
        <v>86.159251703899898</v>
      </c>
      <c r="AA415" s="65">
        <v>6.0445271884333102E-2</v>
      </c>
    </row>
    <row r="416" spans="1:27" x14ac:dyDescent="0.35">
      <c r="A416" s="66" t="s">
        <v>1</v>
      </c>
    </row>
    <row r="417" spans="1:27" x14ac:dyDescent="0.35">
      <c r="A417" s="66" t="s">
        <v>1</v>
      </c>
    </row>
    <row r="418" spans="1:27" x14ac:dyDescent="0.35">
      <c r="A418" s="54" t="s">
        <v>233</v>
      </c>
    </row>
    <row r="419" spans="1:27" x14ac:dyDescent="0.35">
      <c r="A419" s="55" t="s">
        <v>1</v>
      </c>
    </row>
    <row r="420" spans="1:27" x14ac:dyDescent="0.35">
      <c r="A420" s="117" t="s">
        <v>1</v>
      </c>
      <c r="B420" s="116" t="s">
        <v>489</v>
      </c>
      <c r="C420" s="116" t="s">
        <v>1</v>
      </c>
      <c r="D420" s="116" t="s">
        <v>2</v>
      </c>
      <c r="E420" s="116" t="s">
        <v>1</v>
      </c>
      <c r="F420" s="116" t="s">
        <v>3</v>
      </c>
      <c r="G420" s="116" t="s">
        <v>1</v>
      </c>
      <c r="H420" s="116" t="s">
        <v>4</v>
      </c>
      <c r="I420" s="116" t="s">
        <v>1</v>
      </c>
      <c r="J420" s="116" t="s">
        <v>5</v>
      </c>
      <c r="K420" s="116" t="s">
        <v>1</v>
      </c>
      <c r="L420" s="116" t="s">
        <v>6</v>
      </c>
      <c r="M420" s="116" t="s">
        <v>1</v>
      </c>
      <c r="N420" s="116" t="s">
        <v>7</v>
      </c>
      <c r="O420" s="116" t="s">
        <v>1</v>
      </c>
      <c r="P420" s="116" t="s">
        <v>8</v>
      </c>
      <c r="Q420" s="116" t="s">
        <v>1</v>
      </c>
      <c r="R420" s="116" t="s">
        <v>9</v>
      </c>
      <c r="S420" s="116" t="s">
        <v>1</v>
      </c>
      <c r="T420" s="116" t="s">
        <v>10</v>
      </c>
      <c r="U420" s="116" t="s">
        <v>1</v>
      </c>
      <c r="V420" s="116" t="s">
        <v>11</v>
      </c>
      <c r="W420" s="116" t="s">
        <v>1</v>
      </c>
      <c r="X420" s="116" t="s">
        <v>12</v>
      </c>
      <c r="Y420" s="116" t="s">
        <v>1</v>
      </c>
      <c r="Z420" s="116" t="s">
        <v>13</v>
      </c>
      <c r="AA420" s="116" t="s">
        <v>1</v>
      </c>
    </row>
    <row r="421" spans="1:27" x14ac:dyDescent="0.35">
      <c r="A421" s="118" t="s">
        <v>1</v>
      </c>
      <c r="B421" s="56" t="s">
        <v>14</v>
      </c>
      <c r="C421" s="56" t="s">
        <v>15</v>
      </c>
      <c r="D421" s="56" t="s">
        <v>14</v>
      </c>
      <c r="E421" s="56" t="s">
        <v>15</v>
      </c>
      <c r="F421" s="56" t="s">
        <v>14</v>
      </c>
      <c r="G421" s="56" t="s">
        <v>15</v>
      </c>
      <c r="H421" s="56" t="s">
        <v>14</v>
      </c>
      <c r="I421" s="56" t="s">
        <v>15</v>
      </c>
      <c r="J421" s="56" t="s">
        <v>14</v>
      </c>
      <c r="K421" s="56" t="s">
        <v>15</v>
      </c>
      <c r="L421" s="56" t="s">
        <v>14</v>
      </c>
      <c r="M421" s="56" t="s">
        <v>15</v>
      </c>
      <c r="N421" s="56" t="s">
        <v>14</v>
      </c>
      <c r="O421" s="56" t="s">
        <v>15</v>
      </c>
      <c r="P421" s="56" t="s">
        <v>14</v>
      </c>
      <c r="Q421" s="56" t="s">
        <v>15</v>
      </c>
      <c r="R421" s="56" t="s">
        <v>14</v>
      </c>
      <c r="S421" s="56" t="s">
        <v>15</v>
      </c>
      <c r="T421" s="56" t="s">
        <v>14</v>
      </c>
      <c r="U421" s="56" t="s">
        <v>15</v>
      </c>
      <c r="V421" s="56" t="s">
        <v>14</v>
      </c>
      <c r="W421" s="56" t="s">
        <v>15</v>
      </c>
      <c r="X421" s="56" t="s">
        <v>14</v>
      </c>
      <c r="Y421" s="56" t="s">
        <v>15</v>
      </c>
      <c r="Z421" s="56" t="s">
        <v>14</v>
      </c>
      <c r="AA421" s="56" t="s">
        <v>15</v>
      </c>
    </row>
    <row r="422" spans="1:27" x14ac:dyDescent="0.35">
      <c r="A422" s="57" t="s">
        <v>16</v>
      </c>
      <c r="B422" s="58">
        <v>13310.000000187199</v>
      </c>
      <c r="C422" s="58">
        <v>13310.000000187199</v>
      </c>
      <c r="D422" s="58">
        <v>481.3416813284</v>
      </c>
      <c r="E422" s="58">
        <v>481.3416813284</v>
      </c>
      <c r="F422" s="58">
        <v>1223.3316612077999</v>
      </c>
      <c r="G422" s="58">
        <v>1223.3316612077999</v>
      </c>
      <c r="H422" s="58">
        <v>927.69097610710003</v>
      </c>
      <c r="I422" s="58">
        <v>927.69097610710003</v>
      </c>
      <c r="J422" s="58">
        <v>966.75746853429996</v>
      </c>
      <c r="K422" s="58">
        <v>966.75746853429996</v>
      </c>
      <c r="L422" s="58">
        <v>399.53513054339999</v>
      </c>
      <c r="M422" s="58">
        <v>399.53513054339999</v>
      </c>
      <c r="N422" s="58">
        <v>2038.0582990477999</v>
      </c>
      <c r="O422" s="58">
        <v>2038.0582990477999</v>
      </c>
      <c r="P422" s="58">
        <v>1497.7955463971</v>
      </c>
      <c r="Q422" s="58">
        <v>1497.7955463971</v>
      </c>
      <c r="R422" s="58">
        <v>1002.5695060178</v>
      </c>
      <c r="S422" s="58">
        <v>1002.5695060178</v>
      </c>
      <c r="T422" s="58">
        <v>680.08735143709998</v>
      </c>
      <c r="U422" s="58">
        <v>680.08735143709998</v>
      </c>
      <c r="V422" s="58">
        <v>1133.2801479017</v>
      </c>
      <c r="W422" s="58">
        <v>1133.2801479017</v>
      </c>
      <c r="X422" s="58">
        <v>1534.1429478952</v>
      </c>
      <c r="Y422" s="58">
        <v>1534.1429478952</v>
      </c>
      <c r="Z422" s="58">
        <v>1425.4092837695</v>
      </c>
      <c r="AA422" s="58">
        <v>1425.4092837695</v>
      </c>
    </row>
    <row r="423" spans="1:27" ht="25.5" customHeight="1" x14ac:dyDescent="0.35">
      <c r="A423" s="67" t="s">
        <v>223</v>
      </c>
      <c r="B423" s="60">
        <v>3256.9691286896</v>
      </c>
      <c r="C423" s="61">
        <v>0.24470091124296001</v>
      </c>
      <c r="D423" s="60">
        <v>84.7743903585</v>
      </c>
      <c r="E423" s="63">
        <v>0.176121025140688</v>
      </c>
      <c r="F423" s="60">
        <v>298.04175809449998</v>
      </c>
      <c r="G423" s="61">
        <v>0.24363119793714999</v>
      </c>
      <c r="H423" s="60">
        <v>180.68779609559999</v>
      </c>
      <c r="I423" s="63">
        <v>0.194771535726073</v>
      </c>
      <c r="J423" s="60">
        <v>257.3981737286</v>
      </c>
      <c r="K423" s="61">
        <v>0.266248963267738</v>
      </c>
      <c r="L423" s="60">
        <v>107.9306561481</v>
      </c>
      <c r="M423" s="61">
        <v>0.27014059064419599</v>
      </c>
      <c r="N423" s="60">
        <v>499.78621106449998</v>
      </c>
      <c r="O423" s="61">
        <v>0.245226650924561</v>
      </c>
      <c r="P423" s="60">
        <v>369.78679026129998</v>
      </c>
      <c r="Q423" s="61">
        <v>0.24688736132966199</v>
      </c>
      <c r="R423" s="60">
        <v>253.46574667280001</v>
      </c>
      <c r="S423" s="61">
        <v>0.25281613409484599</v>
      </c>
      <c r="T423" s="60">
        <v>157.82961756360001</v>
      </c>
      <c r="U423" s="61">
        <v>0.232072567193153</v>
      </c>
      <c r="V423" s="60">
        <v>253.1743859252</v>
      </c>
      <c r="W423" s="61">
        <v>0.22339964782226099</v>
      </c>
      <c r="X423" s="60">
        <v>414.07677468539998</v>
      </c>
      <c r="Y423" s="62">
        <v>0.26990755669378902</v>
      </c>
      <c r="Z423" s="60">
        <v>380.01682809149997</v>
      </c>
      <c r="AA423" s="61">
        <v>0.26660190334003198</v>
      </c>
    </row>
    <row r="424" spans="1:27" x14ac:dyDescent="0.35">
      <c r="A424" s="59" t="s">
        <v>224</v>
      </c>
      <c r="B424" s="64">
        <v>1759.1533775869</v>
      </c>
      <c r="C424" s="65">
        <v>0.132167796961845</v>
      </c>
      <c r="D424" s="64">
        <v>46.413263676900002</v>
      </c>
      <c r="E424" s="63">
        <v>9.6424775741027299E-2</v>
      </c>
      <c r="F424" s="64">
        <v>135.35314744530001</v>
      </c>
      <c r="G424" s="63">
        <v>0.110643051052619</v>
      </c>
      <c r="H424" s="64">
        <v>139.07810312039999</v>
      </c>
      <c r="I424" s="65">
        <v>0.149918568469878</v>
      </c>
      <c r="J424" s="64">
        <v>136.23544708739999</v>
      </c>
      <c r="K424" s="65">
        <v>0.140919984092749</v>
      </c>
      <c r="L424" s="64">
        <v>38.7723773186</v>
      </c>
      <c r="M424" s="65">
        <v>9.7043724955716504E-2</v>
      </c>
      <c r="N424" s="64">
        <v>304.14970736629999</v>
      </c>
      <c r="O424" s="62">
        <v>0.14923503783400199</v>
      </c>
      <c r="P424" s="64">
        <v>197.71225425969999</v>
      </c>
      <c r="Q424" s="65">
        <v>0.13200216460470199</v>
      </c>
      <c r="R424" s="64">
        <v>107.3107089057</v>
      </c>
      <c r="S424" s="63">
        <v>0.107035680081611</v>
      </c>
      <c r="T424" s="64">
        <v>99.334820797800006</v>
      </c>
      <c r="U424" s="65">
        <v>0.14606185600701799</v>
      </c>
      <c r="V424" s="64">
        <v>174.6391493024</v>
      </c>
      <c r="W424" s="62">
        <v>0.15410059871405099</v>
      </c>
      <c r="X424" s="64">
        <v>198.5814176426</v>
      </c>
      <c r="Y424" s="65">
        <v>0.129441273979747</v>
      </c>
      <c r="Z424" s="64">
        <v>181.5729806638</v>
      </c>
      <c r="AA424" s="65">
        <v>0.12738304901707201</v>
      </c>
    </row>
    <row r="425" spans="1:27" x14ac:dyDescent="0.35">
      <c r="A425" s="59" t="s">
        <v>225</v>
      </c>
      <c r="B425" s="60">
        <v>549.03893502890003</v>
      </c>
      <c r="C425" s="61">
        <v>4.12501078152651E-2</v>
      </c>
      <c r="D425" s="60">
        <v>30.238974777399999</v>
      </c>
      <c r="E425" s="62">
        <v>6.2822265243988207E-2</v>
      </c>
      <c r="F425" s="60">
        <v>41.626381523500001</v>
      </c>
      <c r="G425" s="61">
        <v>3.40270613795789E-2</v>
      </c>
      <c r="H425" s="60">
        <v>47.956431195500002</v>
      </c>
      <c r="I425" s="61">
        <v>5.1694403018493401E-2</v>
      </c>
      <c r="J425" s="60">
        <v>43.903966496599999</v>
      </c>
      <c r="K425" s="61">
        <v>4.54136305387563E-2</v>
      </c>
      <c r="L425" s="60">
        <v>12.824712313899999</v>
      </c>
      <c r="M425" s="61">
        <v>3.2099085495829502E-2</v>
      </c>
      <c r="N425" s="60">
        <v>57.474909361800201</v>
      </c>
      <c r="O425" s="63">
        <v>2.8200817115316499E-2</v>
      </c>
      <c r="P425" s="60">
        <v>36.643865926799997</v>
      </c>
      <c r="Q425" s="63">
        <v>2.4465198881746999E-2</v>
      </c>
      <c r="R425" s="60">
        <v>76.317216637900003</v>
      </c>
      <c r="S425" s="62">
        <v>7.6121621672926701E-2</v>
      </c>
      <c r="T425" s="60">
        <v>27.583124047299901</v>
      </c>
      <c r="U425" s="61">
        <v>4.0558207690547098E-2</v>
      </c>
      <c r="V425" s="60">
        <v>29.183519462100001</v>
      </c>
      <c r="W425" s="63">
        <v>2.5751372699975499E-2</v>
      </c>
      <c r="X425" s="60">
        <v>95.993497364700005</v>
      </c>
      <c r="Y425" s="62">
        <v>6.2571416500920199E-2</v>
      </c>
      <c r="Z425" s="60">
        <v>49.292335921400003</v>
      </c>
      <c r="AA425" s="61">
        <v>3.4581180635393498E-2</v>
      </c>
    </row>
    <row r="426" spans="1:27" x14ac:dyDescent="0.35">
      <c r="A426" s="59" t="s">
        <v>226</v>
      </c>
      <c r="B426" s="64">
        <v>943.65197130460194</v>
      </c>
      <c r="C426" s="65">
        <v>7.0897969293112595E-2</v>
      </c>
      <c r="D426" s="64">
        <v>43.390540821099897</v>
      </c>
      <c r="E426" s="65">
        <v>9.0144989524595903E-2</v>
      </c>
      <c r="F426" s="64">
        <v>110.3562090043</v>
      </c>
      <c r="G426" s="62">
        <v>9.02095584572256E-2</v>
      </c>
      <c r="H426" s="64">
        <v>57.830947622300002</v>
      </c>
      <c r="I426" s="65">
        <v>6.2338590232900497E-2</v>
      </c>
      <c r="J426" s="64">
        <v>62.705868893800002</v>
      </c>
      <c r="K426" s="65">
        <v>6.4862047550424698E-2</v>
      </c>
      <c r="L426" s="64">
        <v>23.595343740400001</v>
      </c>
      <c r="M426" s="65">
        <v>5.9056993832578397E-2</v>
      </c>
      <c r="N426" s="64">
        <v>170.13232150210001</v>
      </c>
      <c r="O426" s="62">
        <v>8.3477652028691895E-2</v>
      </c>
      <c r="P426" s="64">
        <v>117.4899553497</v>
      </c>
      <c r="Q426" s="65">
        <v>7.8441917945555606E-2</v>
      </c>
      <c r="R426" s="64">
        <v>46.8266625304</v>
      </c>
      <c r="S426" s="63">
        <v>4.6706649513404003E-2</v>
      </c>
      <c r="T426" s="64">
        <v>31.533561204999899</v>
      </c>
      <c r="U426" s="63">
        <v>4.6366927922370703E-2</v>
      </c>
      <c r="V426" s="64">
        <v>103.0984096745</v>
      </c>
      <c r="W426" s="62">
        <v>9.0973454238468393E-2</v>
      </c>
      <c r="X426" s="64">
        <v>83.084460680999896</v>
      </c>
      <c r="Y426" s="63">
        <v>5.4156922466051499E-2</v>
      </c>
      <c r="Z426" s="64">
        <v>93.60769028</v>
      </c>
      <c r="AA426" s="65">
        <v>6.5670745480522E-2</v>
      </c>
    </row>
    <row r="427" spans="1:27" x14ac:dyDescent="0.35">
      <c r="A427" s="59" t="s">
        <v>227</v>
      </c>
      <c r="B427" s="60">
        <v>809.04552396029601</v>
      </c>
      <c r="C427" s="61">
        <v>6.0784787674599598E-2</v>
      </c>
      <c r="D427" s="60">
        <v>32.021217471999996</v>
      </c>
      <c r="E427" s="61">
        <v>6.6524921306686496E-2</v>
      </c>
      <c r="F427" s="60">
        <v>81.316249300300001</v>
      </c>
      <c r="G427" s="61">
        <v>6.6471139331108403E-2</v>
      </c>
      <c r="H427" s="60">
        <v>35.858428789199998</v>
      </c>
      <c r="I427" s="63">
        <v>3.86534198485727E-2</v>
      </c>
      <c r="J427" s="60">
        <v>31.3367806985</v>
      </c>
      <c r="K427" s="63">
        <v>3.2414314570550599E-2</v>
      </c>
      <c r="L427" s="60">
        <v>47.509973618499998</v>
      </c>
      <c r="M427" s="62">
        <v>0.11891313175360201</v>
      </c>
      <c r="N427" s="60">
        <v>114.93225898270001</v>
      </c>
      <c r="O427" s="61">
        <v>5.6393018313753603E-2</v>
      </c>
      <c r="P427" s="60">
        <v>107.0680319985</v>
      </c>
      <c r="Q427" s="61">
        <v>7.1483743062295005E-2</v>
      </c>
      <c r="R427" s="60">
        <v>101.2653264759</v>
      </c>
      <c r="S427" s="62">
        <v>0.10100579148684199</v>
      </c>
      <c r="T427" s="60">
        <v>53.738165934999898</v>
      </c>
      <c r="U427" s="61">
        <v>7.9016564300814204E-2</v>
      </c>
      <c r="V427" s="60">
        <v>13.611396215699999</v>
      </c>
      <c r="W427" s="63">
        <v>1.2010619122643101E-2</v>
      </c>
      <c r="X427" s="60">
        <v>101.84575302579999</v>
      </c>
      <c r="Y427" s="61">
        <v>6.63860907912978E-2</v>
      </c>
      <c r="Z427" s="60">
        <v>88.541941448200205</v>
      </c>
      <c r="AA427" s="61">
        <v>6.2116854756305899E-2</v>
      </c>
    </row>
    <row r="428" spans="1:27" x14ac:dyDescent="0.35">
      <c r="A428" s="59" t="s">
        <v>228</v>
      </c>
      <c r="B428" s="64">
        <v>1516.1047016637001</v>
      </c>
      <c r="C428" s="65">
        <v>0.113907190206039</v>
      </c>
      <c r="D428" s="64">
        <v>77.317151996299998</v>
      </c>
      <c r="E428" s="62">
        <v>0.16062841635264399</v>
      </c>
      <c r="F428" s="64">
        <v>120.4994553513</v>
      </c>
      <c r="G428" s="65">
        <v>9.85010518180576E-2</v>
      </c>
      <c r="H428" s="64">
        <v>94.474859662099902</v>
      </c>
      <c r="I428" s="65">
        <v>0.101838717951691</v>
      </c>
      <c r="J428" s="64">
        <v>104.0588216761</v>
      </c>
      <c r="K428" s="65">
        <v>0.10763694624864199</v>
      </c>
      <c r="L428" s="64">
        <v>40.575030172599902</v>
      </c>
      <c r="M428" s="65">
        <v>0.10155560067375</v>
      </c>
      <c r="N428" s="64">
        <v>223.9959601411</v>
      </c>
      <c r="O428" s="65">
        <v>0.109906551861521</v>
      </c>
      <c r="P428" s="64">
        <v>195.27331046960001</v>
      </c>
      <c r="Q428" s="65">
        <v>0.13037380898836501</v>
      </c>
      <c r="R428" s="64">
        <v>137.43084543570001</v>
      </c>
      <c r="S428" s="62">
        <v>0.13707862109388799</v>
      </c>
      <c r="T428" s="64">
        <v>93.722424756200098</v>
      </c>
      <c r="U428" s="65">
        <v>0.13780939251134999</v>
      </c>
      <c r="V428" s="64">
        <v>89.482121881600307</v>
      </c>
      <c r="W428" s="63">
        <v>7.8958518815739107E-2</v>
      </c>
      <c r="X428" s="64">
        <v>185.8048267808</v>
      </c>
      <c r="Y428" s="65">
        <v>0.121113112070631</v>
      </c>
      <c r="Z428" s="64">
        <v>153.46989334029999</v>
      </c>
      <c r="AA428" s="65">
        <v>0.107667246935875</v>
      </c>
    </row>
    <row r="429" spans="1:27" x14ac:dyDescent="0.35">
      <c r="A429" s="59" t="s">
        <v>229</v>
      </c>
      <c r="B429" s="60">
        <v>1108.2916489905001</v>
      </c>
      <c r="C429" s="61">
        <v>8.3267591959046802E-2</v>
      </c>
      <c r="D429" s="60">
        <v>20.201340868500001</v>
      </c>
      <c r="E429" s="63">
        <v>4.1968816855312903E-2</v>
      </c>
      <c r="F429" s="60">
        <v>75.875255219099998</v>
      </c>
      <c r="G429" s="63">
        <v>6.20234541662954E-2</v>
      </c>
      <c r="H429" s="60">
        <v>96.840358490100002</v>
      </c>
      <c r="I429" s="62">
        <v>0.10438859597026</v>
      </c>
      <c r="J429" s="60">
        <v>79.392668755299994</v>
      </c>
      <c r="K429" s="61">
        <v>8.2122632965708695E-2</v>
      </c>
      <c r="L429" s="60">
        <v>46.306511535499901</v>
      </c>
      <c r="M429" s="62">
        <v>0.115900975897963</v>
      </c>
      <c r="N429" s="60">
        <v>172.6438770549</v>
      </c>
      <c r="O429" s="61">
        <v>8.4709979658364395E-2</v>
      </c>
      <c r="P429" s="60">
        <v>108.0945246495</v>
      </c>
      <c r="Q429" s="61">
        <v>7.2169078690024105E-2</v>
      </c>
      <c r="R429" s="60">
        <v>71.550230154199994</v>
      </c>
      <c r="S429" s="61">
        <v>7.1366852596980598E-2</v>
      </c>
      <c r="T429" s="60">
        <v>50.820522607999997</v>
      </c>
      <c r="U429" s="61">
        <v>7.4726463447100697E-2</v>
      </c>
      <c r="V429" s="60">
        <v>115.5680789054</v>
      </c>
      <c r="W429" s="62">
        <v>0.10197661991995299</v>
      </c>
      <c r="X429" s="60">
        <v>136.63391273849999</v>
      </c>
      <c r="Y429" s="61">
        <v>8.9062047917997406E-2</v>
      </c>
      <c r="Z429" s="60">
        <v>134.36436801150001</v>
      </c>
      <c r="AA429" s="61">
        <v>9.4263710459477998E-2</v>
      </c>
    </row>
    <row r="430" spans="1:27" x14ac:dyDescent="0.35">
      <c r="A430" s="59" t="s">
        <v>230</v>
      </c>
      <c r="B430" s="64">
        <v>1602.5595570252001</v>
      </c>
      <c r="C430" s="65">
        <v>0.120402671450237</v>
      </c>
      <c r="D430" s="64">
        <v>55.6313070952</v>
      </c>
      <c r="E430" s="65">
        <v>0.115575503334076</v>
      </c>
      <c r="F430" s="64">
        <v>155.96194397529999</v>
      </c>
      <c r="G430" s="65">
        <v>0.12748950176055901</v>
      </c>
      <c r="H430" s="64">
        <v>139.48689449330001</v>
      </c>
      <c r="I430" s="62">
        <v>0.150359223152772</v>
      </c>
      <c r="J430" s="64">
        <v>114.4633727019</v>
      </c>
      <c r="K430" s="65">
        <v>0.11839926395959199</v>
      </c>
      <c r="L430" s="64">
        <v>26.1815333768001</v>
      </c>
      <c r="M430" s="63">
        <v>6.5529990669884297E-2</v>
      </c>
      <c r="N430" s="64">
        <v>246.95196648749999</v>
      </c>
      <c r="O430" s="65">
        <v>0.12117021706537</v>
      </c>
      <c r="P430" s="64">
        <v>197.88597659589999</v>
      </c>
      <c r="Q430" s="65">
        <v>0.132118149951713</v>
      </c>
      <c r="R430" s="64">
        <v>100.7887515282</v>
      </c>
      <c r="S430" s="65">
        <v>0.100530437962882</v>
      </c>
      <c r="T430" s="64">
        <v>77.500917400500001</v>
      </c>
      <c r="U430" s="65">
        <v>0.113957298627495</v>
      </c>
      <c r="V430" s="64">
        <v>162.6649093796</v>
      </c>
      <c r="W430" s="62">
        <v>0.143534597055087</v>
      </c>
      <c r="X430" s="64">
        <v>155.37067735970001</v>
      </c>
      <c r="Y430" s="63">
        <v>0.10127522834352801</v>
      </c>
      <c r="Z430" s="64">
        <v>169.67130663130001</v>
      </c>
      <c r="AA430" s="65">
        <v>0.11903339522428499</v>
      </c>
    </row>
    <row r="431" spans="1:27" x14ac:dyDescent="0.35">
      <c r="A431" s="59" t="s">
        <v>231</v>
      </c>
      <c r="B431" s="60">
        <v>931.87864370029695</v>
      </c>
      <c r="C431" s="61">
        <v>7.0013421764627604E-2</v>
      </c>
      <c r="D431" s="60">
        <v>54.311143282899899</v>
      </c>
      <c r="E431" s="62">
        <v>0.112832828299874</v>
      </c>
      <c r="F431" s="60">
        <v>114.53106504820001</v>
      </c>
      <c r="G431" s="62">
        <v>9.36222519861237E-2</v>
      </c>
      <c r="H431" s="60">
        <v>94.005541593399997</v>
      </c>
      <c r="I431" s="62">
        <v>0.10133281880985701</v>
      </c>
      <c r="J431" s="60">
        <v>81.247190326199998</v>
      </c>
      <c r="K431" s="61">
        <v>8.4040923365586995E-2</v>
      </c>
      <c r="L431" s="60">
        <v>17.245186651299999</v>
      </c>
      <c r="M431" s="63">
        <v>4.3163129679848602E-2</v>
      </c>
      <c r="N431" s="60">
        <v>120.56760955119999</v>
      </c>
      <c r="O431" s="61">
        <v>5.9158076885008799E-2</v>
      </c>
      <c r="P431" s="60">
        <v>82.589607886599794</v>
      </c>
      <c r="Q431" s="63">
        <v>5.5140775445131199E-2</v>
      </c>
      <c r="R431" s="60">
        <v>44.008131521800003</v>
      </c>
      <c r="S431" s="63">
        <v>4.3895342175925597E-2</v>
      </c>
      <c r="T431" s="60">
        <v>35.272704995199902</v>
      </c>
      <c r="U431" s="61">
        <v>5.1864962523806499E-2</v>
      </c>
      <c r="V431" s="60">
        <v>109.01170107510001</v>
      </c>
      <c r="W431" s="62">
        <v>9.6191309162997493E-2</v>
      </c>
      <c r="X431" s="60">
        <v>86.115668505300107</v>
      </c>
      <c r="Y431" s="61">
        <v>5.6132753876324402E-2</v>
      </c>
      <c r="Z431" s="60">
        <v>92.973093263099798</v>
      </c>
      <c r="AA431" s="61">
        <v>6.5225542110426193E-2</v>
      </c>
    </row>
    <row r="432" spans="1:27" x14ac:dyDescent="0.35">
      <c r="A432" s="59" t="s">
        <v>234</v>
      </c>
      <c r="B432" s="64">
        <v>833.30651223719804</v>
      </c>
      <c r="C432" s="65">
        <v>6.26075516322675E-2</v>
      </c>
      <c r="D432" s="64">
        <v>37.042350979600101</v>
      </c>
      <c r="E432" s="65">
        <v>7.69564582011079E-2</v>
      </c>
      <c r="F432" s="64">
        <v>89.770196245999699</v>
      </c>
      <c r="G432" s="65">
        <v>7.3381732111281697E-2</v>
      </c>
      <c r="H432" s="64">
        <v>41.471615045199997</v>
      </c>
      <c r="I432" s="63">
        <v>4.4704126819502601E-2</v>
      </c>
      <c r="J432" s="64">
        <v>56.015178169899997</v>
      </c>
      <c r="K432" s="65">
        <v>5.7941293440250903E-2</v>
      </c>
      <c r="L432" s="64">
        <v>38.593805667699897</v>
      </c>
      <c r="M432" s="62">
        <v>9.6596776396632E-2</v>
      </c>
      <c r="N432" s="64">
        <v>127.4234775357</v>
      </c>
      <c r="O432" s="65">
        <v>6.2521998313411098E-2</v>
      </c>
      <c r="P432" s="64">
        <v>85.251228999499702</v>
      </c>
      <c r="Q432" s="65">
        <v>5.6917801100803897E-2</v>
      </c>
      <c r="R432" s="64">
        <v>63.605886155199997</v>
      </c>
      <c r="S432" s="65">
        <v>6.3442869320693998E-2</v>
      </c>
      <c r="T432" s="64">
        <v>52.751492128499997</v>
      </c>
      <c r="U432" s="65">
        <v>7.7565759776343807E-2</v>
      </c>
      <c r="V432" s="64">
        <v>82.846476080100004</v>
      </c>
      <c r="W432" s="65">
        <v>7.3103262448823994E-2</v>
      </c>
      <c r="X432" s="64">
        <v>76.635959111399899</v>
      </c>
      <c r="Y432" s="65">
        <v>4.9953597359712998E-2</v>
      </c>
      <c r="Z432" s="64">
        <v>81.898846118400002</v>
      </c>
      <c r="AA432" s="65">
        <v>5.7456372040610097E-2</v>
      </c>
    </row>
    <row r="433" spans="1:27" x14ac:dyDescent="0.35">
      <c r="A433" s="66" t="s">
        <v>1</v>
      </c>
    </row>
    <row r="434" spans="1:27" x14ac:dyDescent="0.35">
      <c r="A434" s="66" t="s">
        <v>1</v>
      </c>
    </row>
    <row r="435" spans="1:27" x14ac:dyDescent="0.35">
      <c r="A435" s="54" t="s">
        <v>235</v>
      </c>
    </row>
    <row r="436" spans="1:27" x14ac:dyDescent="0.35">
      <c r="A436" s="55" t="s">
        <v>1</v>
      </c>
    </row>
    <row r="437" spans="1:27" x14ac:dyDescent="0.35">
      <c r="A437" s="117" t="s">
        <v>1</v>
      </c>
      <c r="B437" s="116" t="s">
        <v>489</v>
      </c>
      <c r="C437" s="116" t="s">
        <v>1</v>
      </c>
      <c r="D437" s="116" t="s">
        <v>2</v>
      </c>
      <c r="E437" s="116" t="s">
        <v>1</v>
      </c>
      <c r="F437" s="116" t="s">
        <v>3</v>
      </c>
      <c r="G437" s="116" t="s">
        <v>1</v>
      </c>
      <c r="H437" s="116" t="s">
        <v>4</v>
      </c>
      <c r="I437" s="116" t="s">
        <v>1</v>
      </c>
      <c r="J437" s="116" t="s">
        <v>5</v>
      </c>
      <c r="K437" s="116" t="s">
        <v>1</v>
      </c>
      <c r="L437" s="116" t="s">
        <v>6</v>
      </c>
      <c r="M437" s="116" t="s">
        <v>1</v>
      </c>
      <c r="N437" s="116" t="s">
        <v>7</v>
      </c>
      <c r="O437" s="116" t="s">
        <v>1</v>
      </c>
      <c r="P437" s="116" t="s">
        <v>8</v>
      </c>
      <c r="Q437" s="116" t="s">
        <v>1</v>
      </c>
      <c r="R437" s="116" t="s">
        <v>9</v>
      </c>
      <c r="S437" s="116" t="s">
        <v>1</v>
      </c>
      <c r="T437" s="116" t="s">
        <v>10</v>
      </c>
      <c r="U437" s="116" t="s">
        <v>1</v>
      </c>
      <c r="V437" s="116" t="s">
        <v>11</v>
      </c>
      <c r="W437" s="116" t="s">
        <v>1</v>
      </c>
      <c r="X437" s="116" t="s">
        <v>12</v>
      </c>
      <c r="Y437" s="116" t="s">
        <v>1</v>
      </c>
      <c r="Z437" s="116" t="s">
        <v>13</v>
      </c>
      <c r="AA437" s="116" t="s">
        <v>1</v>
      </c>
    </row>
    <row r="438" spans="1:27" x14ac:dyDescent="0.35">
      <c r="A438" s="118" t="s">
        <v>1</v>
      </c>
      <c r="B438" s="56" t="s">
        <v>14</v>
      </c>
      <c r="C438" s="56" t="s">
        <v>15</v>
      </c>
      <c r="D438" s="56" t="s">
        <v>14</v>
      </c>
      <c r="E438" s="56" t="s">
        <v>15</v>
      </c>
      <c r="F438" s="56" t="s">
        <v>14</v>
      </c>
      <c r="G438" s="56" t="s">
        <v>15</v>
      </c>
      <c r="H438" s="56" t="s">
        <v>14</v>
      </c>
      <c r="I438" s="56" t="s">
        <v>15</v>
      </c>
      <c r="J438" s="56" t="s">
        <v>14</v>
      </c>
      <c r="K438" s="56" t="s">
        <v>15</v>
      </c>
      <c r="L438" s="56" t="s">
        <v>14</v>
      </c>
      <c r="M438" s="56" t="s">
        <v>15</v>
      </c>
      <c r="N438" s="56" t="s">
        <v>14</v>
      </c>
      <c r="O438" s="56" t="s">
        <v>15</v>
      </c>
      <c r="P438" s="56" t="s">
        <v>14</v>
      </c>
      <c r="Q438" s="56" t="s">
        <v>15</v>
      </c>
      <c r="R438" s="56" t="s">
        <v>14</v>
      </c>
      <c r="S438" s="56" t="s">
        <v>15</v>
      </c>
      <c r="T438" s="56" t="s">
        <v>14</v>
      </c>
      <c r="U438" s="56" t="s">
        <v>15</v>
      </c>
      <c r="V438" s="56" t="s">
        <v>14</v>
      </c>
      <c r="W438" s="56" t="s">
        <v>15</v>
      </c>
      <c r="X438" s="56" t="s">
        <v>14</v>
      </c>
      <c r="Y438" s="56" t="s">
        <v>15</v>
      </c>
      <c r="Z438" s="56" t="s">
        <v>14</v>
      </c>
      <c r="AA438" s="56" t="s">
        <v>15</v>
      </c>
    </row>
    <row r="439" spans="1:27" x14ac:dyDescent="0.35">
      <c r="A439" s="57" t="s">
        <v>16</v>
      </c>
      <c r="B439" s="58">
        <v>13310.000000187199</v>
      </c>
      <c r="C439" s="58">
        <v>13310.000000187199</v>
      </c>
      <c r="D439" s="58">
        <v>481.3416813284</v>
      </c>
      <c r="E439" s="58">
        <v>481.3416813284</v>
      </c>
      <c r="F439" s="58">
        <v>1223.3316612077999</v>
      </c>
      <c r="G439" s="58">
        <v>1223.3316612077999</v>
      </c>
      <c r="H439" s="58">
        <v>927.69097610710003</v>
      </c>
      <c r="I439" s="58">
        <v>927.69097610710003</v>
      </c>
      <c r="J439" s="58">
        <v>966.75746853429996</v>
      </c>
      <c r="K439" s="58">
        <v>966.75746853429996</v>
      </c>
      <c r="L439" s="58">
        <v>399.53513054339999</v>
      </c>
      <c r="M439" s="58">
        <v>399.53513054339999</v>
      </c>
      <c r="N439" s="58">
        <v>2038.0582990477999</v>
      </c>
      <c r="O439" s="58">
        <v>2038.0582990477999</v>
      </c>
      <c r="P439" s="58">
        <v>1497.7955463971</v>
      </c>
      <c r="Q439" s="58">
        <v>1497.7955463971</v>
      </c>
      <c r="R439" s="58">
        <v>1002.5695060178</v>
      </c>
      <c r="S439" s="58">
        <v>1002.5695060178</v>
      </c>
      <c r="T439" s="58">
        <v>680.08735143709998</v>
      </c>
      <c r="U439" s="58">
        <v>680.08735143709998</v>
      </c>
      <c r="V439" s="58">
        <v>1133.2801479017</v>
      </c>
      <c r="W439" s="58">
        <v>1133.2801479017</v>
      </c>
      <c r="X439" s="58">
        <v>1534.1429478952</v>
      </c>
      <c r="Y439" s="58">
        <v>1534.1429478952</v>
      </c>
      <c r="Z439" s="58">
        <v>1425.4092837695</v>
      </c>
      <c r="AA439" s="58">
        <v>1425.4092837695</v>
      </c>
    </row>
    <row r="440" spans="1:27" x14ac:dyDescent="0.35">
      <c r="A440" s="59" t="s">
        <v>236</v>
      </c>
      <c r="B440" s="60">
        <v>2866.4833397532002</v>
      </c>
      <c r="C440" s="61">
        <v>0.21536313596640799</v>
      </c>
      <c r="D440" s="60">
        <v>100.9757591386</v>
      </c>
      <c r="E440" s="61">
        <v>0.20977979480174799</v>
      </c>
      <c r="F440" s="60">
        <v>254.12673830439999</v>
      </c>
      <c r="G440" s="61">
        <v>0.207733312529081</v>
      </c>
      <c r="H440" s="60">
        <v>169.0873235498</v>
      </c>
      <c r="I440" s="63">
        <v>0.182266862462484</v>
      </c>
      <c r="J440" s="60">
        <v>185.277943142</v>
      </c>
      <c r="K440" s="61">
        <v>0.19164883558944701</v>
      </c>
      <c r="L440" s="60">
        <v>109.1274577058</v>
      </c>
      <c r="M440" s="62">
        <v>0.273136075812352</v>
      </c>
      <c r="N440" s="60">
        <v>434.94422956570003</v>
      </c>
      <c r="O440" s="61">
        <v>0.21341108336739401</v>
      </c>
      <c r="P440" s="60">
        <v>279.37354831890002</v>
      </c>
      <c r="Q440" s="63">
        <v>0.18652315330415001</v>
      </c>
      <c r="R440" s="60">
        <v>249.1297252768</v>
      </c>
      <c r="S440" s="62">
        <v>0.24849122557730899</v>
      </c>
      <c r="T440" s="60">
        <v>162.10677617260001</v>
      </c>
      <c r="U440" s="61">
        <v>0.23836169843484101</v>
      </c>
      <c r="V440" s="60">
        <v>200.66413152569999</v>
      </c>
      <c r="W440" s="63">
        <v>0.177064895998783</v>
      </c>
      <c r="X440" s="60">
        <v>369.59372954790001</v>
      </c>
      <c r="Y440" s="62">
        <v>0.24091218491404101</v>
      </c>
      <c r="Z440" s="60">
        <v>352.07597750500003</v>
      </c>
      <c r="AA440" s="62">
        <v>0.24699991891026099</v>
      </c>
    </row>
    <row r="441" spans="1:27" x14ac:dyDescent="0.35">
      <c r="A441" s="59" t="s">
        <v>237</v>
      </c>
      <c r="B441" s="64">
        <v>1873.1005446124</v>
      </c>
      <c r="C441" s="65">
        <v>0.140728816272431</v>
      </c>
      <c r="D441" s="64">
        <v>57.6277655698999</v>
      </c>
      <c r="E441" s="65">
        <v>0.11972319831280701</v>
      </c>
      <c r="F441" s="64">
        <v>181.1460676897</v>
      </c>
      <c r="G441" s="65">
        <v>0.14807600705016799</v>
      </c>
      <c r="H441" s="64">
        <v>114.9979837967</v>
      </c>
      <c r="I441" s="65">
        <v>0.12396152033220099</v>
      </c>
      <c r="J441" s="64">
        <v>136.832143113</v>
      </c>
      <c r="K441" s="65">
        <v>0.14153719786664901</v>
      </c>
      <c r="L441" s="64">
        <v>71.565009892299997</v>
      </c>
      <c r="M441" s="62">
        <v>0.17912069408005701</v>
      </c>
      <c r="N441" s="64">
        <v>279.02407678169999</v>
      </c>
      <c r="O441" s="65">
        <v>0.13690681807878699</v>
      </c>
      <c r="P441" s="64">
        <v>231.85232510719999</v>
      </c>
      <c r="Q441" s="65">
        <v>0.154795710045282</v>
      </c>
      <c r="R441" s="64">
        <v>146.94899591289999</v>
      </c>
      <c r="S441" s="65">
        <v>0.146572377307365</v>
      </c>
      <c r="T441" s="64">
        <v>91.707217794800002</v>
      </c>
      <c r="U441" s="65">
        <v>0.13484623350370001</v>
      </c>
      <c r="V441" s="64">
        <v>157.46359230639999</v>
      </c>
      <c r="W441" s="65">
        <v>0.13894498425473001</v>
      </c>
      <c r="X441" s="64">
        <v>234.22937565270001</v>
      </c>
      <c r="Y441" s="65">
        <v>0.15267767320773901</v>
      </c>
      <c r="Z441" s="64">
        <v>169.7059909951</v>
      </c>
      <c r="AA441" s="63">
        <v>0.11905772813988701</v>
      </c>
    </row>
    <row r="442" spans="1:27" x14ac:dyDescent="0.35">
      <c r="A442" s="59" t="s">
        <v>238</v>
      </c>
      <c r="B442" s="60">
        <v>3528.3008756772001</v>
      </c>
      <c r="C442" s="61">
        <v>0.265086466989299</v>
      </c>
      <c r="D442" s="60">
        <v>140.22440888470001</v>
      </c>
      <c r="E442" s="61">
        <v>0.29131989670562197</v>
      </c>
      <c r="F442" s="60">
        <v>329.92868861440002</v>
      </c>
      <c r="G442" s="61">
        <v>0.26969684434445201</v>
      </c>
      <c r="H442" s="60">
        <v>262.63358244360001</v>
      </c>
      <c r="I442" s="61">
        <v>0.28310459970808199</v>
      </c>
      <c r="J442" s="60">
        <v>251.1604737113</v>
      </c>
      <c r="K442" s="61">
        <v>0.25979677621946301</v>
      </c>
      <c r="L442" s="60">
        <v>108.89282034049999</v>
      </c>
      <c r="M442" s="61">
        <v>0.27254879988249597</v>
      </c>
      <c r="N442" s="60">
        <v>567.91201329669798</v>
      </c>
      <c r="O442" s="61">
        <v>0.27865346813780201</v>
      </c>
      <c r="P442" s="60">
        <v>380.67949471639997</v>
      </c>
      <c r="Q442" s="61">
        <v>0.25415985221221399</v>
      </c>
      <c r="R442" s="60">
        <v>246.0696511056</v>
      </c>
      <c r="S442" s="61">
        <v>0.24543899413317199</v>
      </c>
      <c r="T442" s="60">
        <v>184.473047855499</v>
      </c>
      <c r="U442" s="61">
        <v>0.271249049795865</v>
      </c>
      <c r="V442" s="60">
        <v>319.78441160490001</v>
      </c>
      <c r="W442" s="61">
        <v>0.282175958166204</v>
      </c>
      <c r="X442" s="60">
        <v>400.05689593519998</v>
      </c>
      <c r="Y442" s="61">
        <v>0.260768982762699</v>
      </c>
      <c r="Z442" s="60">
        <v>336.4853871684</v>
      </c>
      <c r="AA442" s="63">
        <v>0.23606229522973399</v>
      </c>
    </row>
    <row r="443" spans="1:27" x14ac:dyDescent="0.35">
      <c r="A443" s="59" t="s">
        <v>239</v>
      </c>
      <c r="B443" s="64">
        <v>2818.7372661824002</v>
      </c>
      <c r="C443" s="65">
        <v>0.21177590279059</v>
      </c>
      <c r="D443" s="64">
        <v>103.5879279824</v>
      </c>
      <c r="E443" s="65">
        <v>0.215206644262594</v>
      </c>
      <c r="F443" s="64">
        <v>276.98740886190001</v>
      </c>
      <c r="G443" s="65">
        <v>0.22642053471290799</v>
      </c>
      <c r="H443" s="64">
        <v>245.0473791782</v>
      </c>
      <c r="I443" s="62">
        <v>0.26414763697120403</v>
      </c>
      <c r="J443" s="64">
        <v>200.92660204500001</v>
      </c>
      <c r="K443" s="65">
        <v>0.20783558295093901</v>
      </c>
      <c r="L443" s="64">
        <v>62.807171932199999</v>
      </c>
      <c r="M443" s="63">
        <v>0.157200624252434</v>
      </c>
      <c r="N443" s="64">
        <v>460.57757038170001</v>
      </c>
      <c r="O443" s="65">
        <v>0.22598841779790399</v>
      </c>
      <c r="P443" s="64">
        <v>316.38898518330001</v>
      </c>
      <c r="Q443" s="65">
        <v>0.21123643072939</v>
      </c>
      <c r="R443" s="64">
        <v>179.8066857757</v>
      </c>
      <c r="S443" s="63">
        <v>0.179345855520672</v>
      </c>
      <c r="T443" s="64">
        <v>136.5023488768</v>
      </c>
      <c r="U443" s="65">
        <v>0.20071296516301201</v>
      </c>
      <c r="V443" s="64">
        <v>247.86994553229999</v>
      </c>
      <c r="W443" s="65">
        <v>0.21871903958719999</v>
      </c>
      <c r="X443" s="64">
        <v>305.56552194139999</v>
      </c>
      <c r="Y443" s="65">
        <v>0.19917669494920701</v>
      </c>
      <c r="Z443" s="64">
        <v>282.66971849150002</v>
      </c>
      <c r="AA443" s="65">
        <v>0.19830775743509901</v>
      </c>
    </row>
    <row r="444" spans="1:27" x14ac:dyDescent="0.35">
      <c r="A444" s="59" t="s">
        <v>240</v>
      </c>
      <c r="B444" s="60">
        <v>1610.9898879734999</v>
      </c>
      <c r="C444" s="61">
        <v>0.121036054692024</v>
      </c>
      <c r="D444" s="60">
        <v>66.774968486900093</v>
      </c>
      <c r="E444" s="61">
        <v>0.13872675290163</v>
      </c>
      <c r="F444" s="60">
        <v>134.235791581</v>
      </c>
      <c r="G444" s="61">
        <v>0.109729679887847</v>
      </c>
      <c r="H444" s="60">
        <v>107.49067485659999</v>
      </c>
      <c r="I444" s="61">
        <v>0.11586905297674301</v>
      </c>
      <c r="J444" s="60">
        <v>149.98443215770001</v>
      </c>
      <c r="K444" s="62">
        <v>0.15514173620514299</v>
      </c>
      <c r="L444" s="60">
        <v>32.414323053500098</v>
      </c>
      <c r="M444" s="63">
        <v>8.1130094891565405E-2</v>
      </c>
      <c r="N444" s="60">
        <v>211.22149788710001</v>
      </c>
      <c r="O444" s="63">
        <v>0.103638594629891</v>
      </c>
      <c r="P444" s="60">
        <v>201.40081091569999</v>
      </c>
      <c r="Q444" s="61">
        <v>0.13446482158407</v>
      </c>
      <c r="R444" s="60">
        <v>124.28128259819999</v>
      </c>
      <c r="S444" s="61">
        <v>0.123962759541575</v>
      </c>
      <c r="T444" s="60">
        <v>70.632173454300002</v>
      </c>
      <c r="U444" s="61">
        <v>0.1038575019886</v>
      </c>
      <c r="V444" s="60">
        <v>152.8380655558</v>
      </c>
      <c r="W444" s="61">
        <v>0.13486344558208699</v>
      </c>
      <c r="X444" s="60">
        <v>141.03156855930001</v>
      </c>
      <c r="Y444" s="63">
        <v>9.1928570771577206E-2</v>
      </c>
      <c r="Z444" s="60">
        <v>218.6842988674</v>
      </c>
      <c r="AA444" s="62">
        <v>0.15341860149043601</v>
      </c>
    </row>
    <row r="445" spans="1:27" x14ac:dyDescent="0.35">
      <c r="A445" s="59" t="s">
        <v>88</v>
      </c>
      <c r="B445" s="64">
        <v>612.38808598850005</v>
      </c>
      <c r="C445" s="65">
        <v>4.6009623289247702E-2</v>
      </c>
      <c r="D445" s="64">
        <v>12.1508512659</v>
      </c>
      <c r="E445" s="63">
        <v>2.5243713015598902E-2</v>
      </c>
      <c r="F445" s="64">
        <v>46.906966156400003</v>
      </c>
      <c r="G445" s="65">
        <v>3.8343621475543703E-2</v>
      </c>
      <c r="H445" s="64">
        <v>28.4340322822</v>
      </c>
      <c r="I445" s="63">
        <v>3.06503275492866E-2</v>
      </c>
      <c r="J445" s="64">
        <v>42.575874365300002</v>
      </c>
      <c r="K445" s="65">
        <v>4.4039871168359598E-2</v>
      </c>
      <c r="L445" s="64">
        <v>14.728347619099999</v>
      </c>
      <c r="M445" s="65">
        <v>3.6863711081096297E-2</v>
      </c>
      <c r="N445" s="64">
        <v>84.378911134900093</v>
      </c>
      <c r="O445" s="65">
        <v>4.1401617988220799E-2</v>
      </c>
      <c r="P445" s="64">
        <v>88.100382155599803</v>
      </c>
      <c r="Q445" s="62">
        <v>5.8820032124893597E-2</v>
      </c>
      <c r="R445" s="64">
        <v>56.333165348599898</v>
      </c>
      <c r="S445" s="65">
        <v>5.6188787919906898E-2</v>
      </c>
      <c r="T445" s="64">
        <v>34.665787283100002</v>
      </c>
      <c r="U445" s="65">
        <v>5.0972551113981697E-2</v>
      </c>
      <c r="V445" s="64">
        <v>54.6600013766</v>
      </c>
      <c r="W445" s="65">
        <v>4.82316764109956E-2</v>
      </c>
      <c r="X445" s="64">
        <v>83.665856258699904</v>
      </c>
      <c r="Y445" s="65">
        <v>5.4535893394736898E-2</v>
      </c>
      <c r="Z445" s="64">
        <v>65.787910742099996</v>
      </c>
      <c r="AA445" s="65">
        <v>4.6153698794583101E-2</v>
      </c>
    </row>
    <row r="446" spans="1:27" x14ac:dyDescent="0.35">
      <c r="A446" s="59" t="s">
        <v>241</v>
      </c>
      <c r="B446" s="60">
        <v>4739.5838843656002</v>
      </c>
      <c r="C446" s="61">
        <v>0.35609195223883799</v>
      </c>
      <c r="D446" s="60">
        <v>158.6035247085</v>
      </c>
      <c r="E446" s="61">
        <v>0.329502993114555</v>
      </c>
      <c r="F446" s="60">
        <v>435.2728059941</v>
      </c>
      <c r="G446" s="61">
        <v>0.35580931957924899</v>
      </c>
      <c r="H446" s="60">
        <v>284.08530734649997</v>
      </c>
      <c r="I446" s="63">
        <v>0.30622838279468501</v>
      </c>
      <c r="J446" s="60">
        <v>322.110086255</v>
      </c>
      <c r="K446" s="61">
        <v>0.33318603345609599</v>
      </c>
      <c r="L446" s="60">
        <v>180.6924675981</v>
      </c>
      <c r="M446" s="62">
        <v>0.45225676989240898</v>
      </c>
      <c r="N446" s="60">
        <v>713.96830634740002</v>
      </c>
      <c r="O446" s="61">
        <v>0.35031790144618202</v>
      </c>
      <c r="P446" s="60">
        <v>511.22587342610001</v>
      </c>
      <c r="Q446" s="61">
        <v>0.34131886334943201</v>
      </c>
      <c r="R446" s="60">
        <v>396.07872118969902</v>
      </c>
      <c r="S446" s="62">
        <v>0.39506360288467401</v>
      </c>
      <c r="T446" s="60">
        <v>253.81399396739999</v>
      </c>
      <c r="U446" s="61">
        <v>0.37320793193854102</v>
      </c>
      <c r="V446" s="60">
        <v>358.1277238321</v>
      </c>
      <c r="W446" s="63">
        <v>0.31600988025351301</v>
      </c>
      <c r="X446" s="60">
        <v>603.82310520060003</v>
      </c>
      <c r="Y446" s="62">
        <v>0.39358985812177899</v>
      </c>
      <c r="Z446" s="60">
        <v>521.78196850009999</v>
      </c>
      <c r="AA446" s="61">
        <v>0.36605764705014798</v>
      </c>
    </row>
    <row r="447" spans="1:27" x14ac:dyDescent="0.35">
      <c r="A447" s="59" t="s">
        <v>242</v>
      </c>
      <c r="B447" s="64">
        <v>4429.7271541559003</v>
      </c>
      <c r="C447" s="65">
        <v>0.332811957482614</v>
      </c>
      <c r="D447" s="64">
        <v>170.36289646930001</v>
      </c>
      <c r="E447" s="65">
        <v>0.35393339716422401</v>
      </c>
      <c r="F447" s="64">
        <v>411.22320044290001</v>
      </c>
      <c r="G447" s="65">
        <v>0.336150214600755</v>
      </c>
      <c r="H447" s="64">
        <v>352.53805403479998</v>
      </c>
      <c r="I447" s="62">
        <v>0.38001668994794702</v>
      </c>
      <c r="J447" s="64">
        <v>350.91103420270099</v>
      </c>
      <c r="K447" s="65">
        <v>0.362977319156081</v>
      </c>
      <c r="L447" s="64">
        <v>95.221494985700105</v>
      </c>
      <c r="M447" s="63">
        <v>0.238330719143999</v>
      </c>
      <c r="N447" s="64">
        <v>671.79906826880097</v>
      </c>
      <c r="O447" s="65">
        <v>0.32962701242779502</v>
      </c>
      <c r="P447" s="64">
        <v>517.789796099</v>
      </c>
      <c r="Q447" s="65">
        <v>0.34570125231345999</v>
      </c>
      <c r="R447" s="64">
        <v>304.08796837390003</v>
      </c>
      <c r="S447" s="65">
        <v>0.30330861506224699</v>
      </c>
      <c r="T447" s="64">
        <v>207.13452233109999</v>
      </c>
      <c r="U447" s="65">
        <v>0.30457046715161201</v>
      </c>
      <c r="V447" s="64">
        <v>400.70801108810002</v>
      </c>
      <c r="W447" s="65">
        <v>0.35358248516928698</v>
      </c>
      <c r="X447" s="64">
        <v>446.59709050070001</v>
      </c>
      <c r="Y447" s="63">
        <v>0.29110526572078499</v>
      </c>
      <c r="Z447" s="64">
        <v>501.35401735890002</v>
      </c>
      <c r="AA447" s="65">
        <v>0.351726358925534</v>
      </c>
    </row>
    <row r="448" spans="1:27" x14ac:dyDescent="0.35">
      <c r="A448" s="66" t="s">
        <v>1</v>
      </c>
    </row>
    <row r="449" spans="1:27" x14ac:dyDescent="0.35">
      <c r="A449" s="66" t="s">
        <v>1</v>
      </c>
    </row>
    <row r="450" spans="1:27" x14ac:dyDescent="0.35">
      <c r="A450" s="54" t="s">
        <v>243</v>
      </c>
    </row>
    <row r="451" spans="1:27" x14ac:dyDescent="0.35">
      <c r="A451" s="55" t="s">
        <v>1</v>
      </c>
    </row>
    <row r="452" spans="1:27" x14ac:dyDescent="0.35">
      <c r="A452" s="117" t="s">
        <v>1</v>
      </c>
      <c r="B452" s="116" t="s">
        <v>489</v>
      </c>
      <c r="C452" s="116" t="s">
        <v>1</v>
      </c>
      <c r="D452" s="116" t="s">
        <v>2</v>
      </c>
      <c r="E452" s="116" t="s">
        <v>1</v>
      </c>
      <c r="F452" s="116" t="s">
        <v>3</v>
      </c>
      <c r="G452" s="116" t="s">
        <v>1</v>
      </c>
      <c r="H452" s="116" t="s">
        <v>4</v>
      </c>
      <c r="I452" s="116" t="s">
        <v>1</v>
      </c>
      <c r="J452" s="116" t="s">
        <v>5</v>
      </c>
      <c r="K452" s="116" t="s">
        <v>1</v>
      </c>
      <c r="L452" s="116" t="s">
        <v>6</v>
      </c>
      <c r="M452" s="116" t="s">
        <v>1</v>
      </c>
      <c r="N452" s="116" t="s">
        <v>7</v>
      </c>
      <c r="O452" s="116" t="s">
        <v>1</v>
      </c>
      <c r="P452" s="116" t="s">
        <v>8</v>
      </c>
      <c r="Q452" s="116" t="s">
        <v>1</v>
      </c>
      <c r="R452" s="116" t="s">
        <v>9</v>
      </c>
      <c r="S452" s="116" t="s">
        <v>1</v>
      </c>
      <c r="T452" s="116" t="s">
        <v>10</v>
      </c>
      <c r="U452" s="116" t="s">
        <v>1</v>
      </c>
      <c r="V452" s="116" t="s">
        <v>11</v>
      </c>
      <c r="W452" s="116" t="s">
        <v>1</v>
      </c>
      <c r="X452" s="116" t="s">
        <v>12</v>
      </c>
      <c r="Y452" s="116" t="s">
        <v>1</v>
      </c>
      <c r="Z452" s="116" t="s">
        <v>13</v>
      </c>
      <c r="AA452" s="116" t="s">
        <v>1</v>
      </c>
    </row>
    <row r="453" spans="1:27" x14ac:dyDescent="0.35">
      <c r="A453" s="118" t="s">
        <v>1</v>
      </c>
      <c r="B453" s="56" t="s">
        <v>14</v>
      </c>
      <c r="C453" s="56" t="s">
        <v>15</v>
      </c>
      <c r="D453" s="56" t="s">
        <v>14</v>
      </c>
      <c r="E453" s="56" t="s">
        <v>15</v>
      </c>
      <c r="F453" s="56" t="s">
        <v>14</v>
      </c>
      <c r="G453" s="56" t="s">
        <v>15</v>
      </c>
      <c r="H453" s="56" t="s">
        <v>14</v>
      </c>
      <c r="I453" s="56" t="s">
        <v>15</v>
      </c>
      <c r="J453" s="56" t="s">
        <v>14</v>
      </c>
      <c r="K453" s="56" t="s">
        <v>15</v>
      </c>
      <c r="L453" s="56" t="s">
        <v>14</v>
      </c>
      <c r="M453" s="56" t="s">
        <v>15</v>
      </c>
      <c r="N453" s="56" t="s">
        <v>14</v>
      </c>
      <c r="O453" s="56" t="s">
        <v>15</v>
      </c>
      <c r="P453" s="56" t="s">
        <v>14</v>
      </c>
      <c r="Q453" s="56" t="s">
        <v>15</v>
      </c>
      <c r="R453" s="56" t="s">
        <v>14</v>
      </c>
      <c r="S453" s="56" t="s">
        <v>15</v>
      </c>
      <c r="T453" s="56" t="s">
        <v>14</v>
      </c>
      <c r="U453" s="56" t="s">
        <v>15</v>
      </c>
      <c r="V453" s="56" t="s">
        <v>14</v>
      </c>
      <c r="W453" s="56" t="s">
        <v>15</v>
      </c>
      <c r="X453" s="56" t="s">
        <v>14</v>
      </c>
      <c r="Y453" s="56" t="s">
        <v>15</v>
      </c>
      <c r="Z453" s="56" t="s">
        <v>14</v>
      </c>
      <c r="AA453" s="56" t="s">
        <v>15</v>
      </c>
    </row>
    <row r="454" spans="1:27" x14ac:dyDescent="0.35">
      <c r="A454" s="57" t="s">
        <v>16</v>
      </c>
      <c r="B454" s="58">
        <v>13310.000000187199</v>
      </c>
      <c r="C454" s="58">
        <v>13310.000000187199</v>
      </c>
      <c r="D454" s="58">
        <v>481.3416813284</v>
      </c>
      <c r="E454" s="58">
        <v>481.3416813284</v>
      </c>
      <c r="F454" s="58">
        <v>1223.3316612077999</v>
      </c>
      <c r="G454" s="58">
        <v>1223.3316612077999</v>
      </c>
      <c r="H454" s="58">
        <v>927.69097610710003</v>
      </c>
      <c r="I454" s="58">
        <v>927.69097610710003</v>
      </c>
      <c r="J454" s="58">
        <v>966.75746853429996</v>
      </c>
      <c r="K454" s="58">
        <v>966.75746853429996</v>
      </c>
      <c r="L454" s="58">
        <v>399.53513054339999</v>
      </c>
      <c r="M454" s="58">
        <v>399.53513054339999</v>
      </c>
      <c r="N454" s="58">
        <v>2038.0582990477999</v>
      </c>
      <c r="O454" s="58">
        <v>2038.0582990477999</v>
      </c>
      <c r="P454" s="58">
        <v>1497.7955463971</v>
      </c>
      <c r="Q454" s="58">
        <v>1497.7955463971</v>
      </c>
      <c r="R454" s="58">
        <v>1002.5695060178</v>
      </c>
      <c r="S454" s="58">
        <v>1002.5695060178</v>
      </c>
      <c r="T454" s="58">
        <v>680.08735143709998</v>
      </c>
      <c r="U454" s="58">
        <v>680.08735143709998</v>
      </c>
      <c r="V454" s="58">
        <v>1133.2801479017</v>
      </c>
      <c r="W454" s="58">
        <v>1133.2801479017</v>
      </c>
      <c r="X454" s="58">
        <v>1534.1429478952</v>
      </c>
      <c r="Y454" s="58">
        <v>1534.1429478952</v>
      </c>
      <c r="Z454" s="58">
        <v>1425.4092837695</v>
      </c>
      <c r="AA454" s="58">
        <v>1425.4092837695</v>
      </c>
    </row>
    <row r="455" spans="1:27" x14ac:dyDescent="0.35">
      <c r="A455" s="59" t="s">
        <v>236</v>
      </c>
      <c r="B455" s="60">
        <v>2462.1989237998</v>
      </c>
      <c r="C455" s="61">
        <v>0.184988649418871</v>
      </c>
      <c r="D455" s="60">
        <v>89.4306538826999</v>
      </c>
      <c r="E455" s="61">
        <v>0.18579453505021701</v>
      </c>
      <c r="F455" s="60">
        <v>225.92940537800001</v>
      </c>
      <c r="G455" s="61">
        <v>0.18468369007546101</v>
      </c>
      <c r="H455" s="60">
        <v>132.8907172161</v>
      </c>
      <c r="I455" s="63">
        <v>0.143248905765747</v>
      </c>
      <c r="J455" s="60">
        <v>171.83912696370001</v>
      </c>
      <c r="K455" s="61">
        <v>0.17774791771117601</v>
      </c>
      <c r="L455" s="60">
        <v>85.341761796799901</v>
      </c>
      <c r="M455" s="61">
        <v>0.213602647859096</v>
      </c>
      <c r="N455" s="60">
        <v>353.99030257829997</v>
      </c>
      <c r="O455" s="61">
        <v>0.17368997871340999</v>
      </c>
      <c r="P455" s="60">
        <v>246.7262988192</v>
      </c>
      <c r="Q455" s="61">
        <v>0.16472628685049301</v>
      </c>
      <c r="R455" s="60">
        <v>205.84912789809999</v>
      </c>
      <c r="S455" s="61">
        <v>0.20532155293225701</v>
      </c>
      <c r="T455" s="60">
        <v>134.6869382063</v>
      </c>
      <c r="U455" s="61">
        <v>0.198043586491782</v>
      </c>
      <c r="V455" s="60">
        <v>203.9153995465</v>
      </c>
      <c r="W455" s="61">
        <v>0.179933796532177</v>
      </c>
      <c r="X455" s="60">
        <v>319.90043964019998</v>
      </c>
      <c r="Y455" s="62">
        <v>0.20852062063648899</v>
      </c>
      <c r="Z455" s="60">
        <v>291.69875187389999</v>
      </c>
      <c r="AA455" s="61">
        <v>0.20464210188283699</v>
      </c>
    </row>
    <row r="456" spans="1:27" x14ac:dyDescent="0.35">
      <c r="A456" s="59" t="s">
        <v>237</v>
      </c>
      <c r="B456" s="64">
        <v>1798.8035713091001</v>
      </c>
      <c r="C456" s="65">
        <v>0.135146774702014</v>
      </c>
      <c r="D456" s="64">
        <v>62.5950824690999</v>
      </c>
      <c r="E456" s="65">
        <v>0.13004292978815199</v>
      </c>
      <c r="F456" s="64">
        <v>214.1402003206</v>
      </c>
      <c r="G456" s="62">
        <v>0.17504672454008</v>
      </c>
      <c r="H456" s="64">
        <v>117.667626696</v>
      </c>
      <c r="I456" s="65">
        <v>0.126839248981134</v>
      </c>
      <c r="J456" s="64">
        <v>127.5353057332</v>
      </c>
      <c r="K456" s="65">
        <v>0.13192068319529601</v>
      </c>
      <c r="L456" s="64">
        <v>52.405019178700002</v>
      </c>
      <c r="M456" s="65">
        <v>0.13116498443434699</v>
      </c>
      <c r="N456" s="64">
        <v>275.74413580420003</v>
      </c>
      <c r="O456" s="65">
        <v>0.13529747207576501</v>
      </c>
      <c r="P456" s="64">
        <v>210.29208995030001</v>
      </c>
      <c r="Q456" s="65">
        <v>0.14040106505600899</v>
      </c>
      <c r="R456" s="64">
        <v>133.77662464580001</v>
      </c>
      <c r="S456" s="65">
        <v>0.13343376578164601</v>
      </c>
      <c r="T456" s="64">
        <v>90.580535221600002</v>
      </c>
      <c r="U456" s="65">
        <v>0.13318956017957601</v>
      </c>
      <c r="V456" s="64">
        <v>151.51308494380001</v>
      </c>
      <c r="W456" s="65">
        <v>0.13369429017558501</v>
      </c>
      <c r="X456" s="64">
        <v>196.96916162220001</v>
      </c>
      <c r="Y456" s="65">
        <v>0.12839035755594699</v>
      </c>
      <c r="Z456" s="64">
        <v>165.5847047236</v>
      </c>
      <c r="AA456" s="63">
        <v>0.116166427852715</v>
      </c>
    </row>
    <row r="457" spans="1:27" x14ac:dyDescent="0.35">
      <c r="A457" s="59" t="s">
        <v>238</v>
      </c>
      <c r="B457" s="60">
        <v>3428.7284650014999</v>
      </c>
      <c r="C457" s="61">
        <v>0.25760544439919397</v>
      </c>
      <c r="D457" s="60">
        <v>145.26208666689999</v>
      </c>
      <c r="E457" s="62">
        <v>0.30178580476556199</v>
      </c>
      <c r="F457" s="60">
        <v>312.42769097339999</v>
      </c>
      <c r="G457" s="61">
        <v>0.25539083216806402</v>
      </c>
      <c r="H457" s="60">
        <v>231.7612750575</v>
      </c>
      <c r="I457" s="61">
        <v>0.24982594530567401</v>
      </c>
      <c r="J457" s="60">
        <v>220.42460593409999</v>
      </c>
      <c r="K457" s="63">
        <v>0.228004037318983</v>
      </c>
      <c r="L457" s="60">
        <v>108.1547079912</v>
      </c>
      <c r="M457" s="61">
        <v>0.27070137197722999</v>
      </c>
      <c r="N457" s="60">
        <v>585.05568641820003</v>
      </c>
      <c r="O457" s="62">
        <v>0.28706523591181998</v>
      </c>
      <c r="P457" s="60">
        <v>419.70428021409998</v>
      </c>
      <c r="Q457" s="61">
        <v>0.28021466696418301</v>
      </c>
      <c r="R457" s="60">
        <v>233.93716931820001</v>
      </c>
      <c r="S457" s="61">
        <v>0.23333760693300701</v>
      </c>
      <c r="T457" s="60">
        <v>160.73399610039999</v>
      </c>
      <c r="U457" s="61">
        <v>0.236343163507969</v>
      </c>
      <c r="V457" s="60">
        <v>277.19388176130002</v>
      </c>
      <c r="W457" s="61">
        <v>0.244594315248998</v>
      </c>
      <c r="X457" s="60">
        <v>391.66730636329999</v>
      </c>
      <c r="Y457" s="61">
        <v>0.25530039876704902</v>
      </c>
      <c r="Z457" s="60">
        <v>342.40577820290002</v>
      </c>
      <c r="AA457" s="61">
        <v>0.24021576265969499</v>
      </c>
    </row>
    <row r="458" spans="1:27" x14ac:dyDescent="0.35">
      <c r="A458" s="59" t="s">
        <v>239</v>
      </c>
      <c r="B458" s="64">
        <v>3158.5558655076002</v>
      </c>
      <c r="C458" s="65">
        <v>0.237306977119698</v>
      </c>
      <c r="D458" s="64">
        <v>123.666021095</v>
      </c>
      <c r="E458" s="65">
        <v>0.256919410664184</v>
      </c>
      <c r="F458" s="64">
        <v>276.3199886557</v>
      </c>
      <c r="G458" s="65">
        <v>0.225874958866746</v>
      </c>
      <c r="H458" s="64">
        <v>271.59006423269898</v>
      </c>
      <c r="I458" s="62">
        <v>0.29275919592576199</v>
      </c>
      <c r="J458" s="64">
        <v>258.95280753409997</v>
      </c>
      <c r="K458" s="62">
        <v>0.26785705408275601</v>
      </c>
      <c r="L458" s="64">
        <v>80.476554321000094</v>
      </c>
      <c r="M458" s="65">
        <v>0.20142547718280801</v>
      </c>
      <c r="N458" s="64">
        <v>443.70705961829998</v>
      </c>
      <c r="O458" s="63">
        <v>0.217710680712914</v>
      </c>
      <c r="P458" s="64">
        <v>340.59690416460001</v>
      </c>
      <c r="Q458" s="65">
        <v>0.22739879617341299</v>
      </c>
      <c r="R458" s="64">
        <v>200.7891863559</v>
      </c>
      <c r="S458" s="63">
        <v>0.20027457961835801</v>
      </c>
      <c r="T458" s="64">
        <v>175.46119917639899</v>
      </c>
      <c r="U458" s="65">
        <v>0.25799803334914401</v>
      </c>
      <c r="V458" s="64">
        <v>250.8158385655</v>
      </c>
      <c r="W458" s="65">
        <v>0.22131847895676299</v>
      </c>
      <c r="X458" s="64">
        <v>370.73183098120001</v>
      </c>
      <c r="Y458" s="65">
        <v>0.24165403327625601</v>
      </c>
      <c r="Z458" s="64">
        <v>365.44841080719999</v>
      </c>
      <c r="AA458" s="65">
        <v>0.256381388116661</v>
      </c>
    </row>
    <row r="459" spans="1:27" x14ac:dyDescent="0.35">
      <c r="A459" s="59" t="s">
        <v>240</v>
      </c>
      <c r="B459" s="60">
        <v>1928.9006957649001</v>
      </c>
      <c r="C459" s="61">
        <v>0.144921164217714</v>
      </c>
      <c r="D459" s="60">
        <v>48.894675779600099</v>
      </c>
      <c r="E459" s="63">
        <v>0.101579974633946</v>
      </c>
      <c r="F459" s="60">
        <v>152.32486881529999</v>
      </c>
      <c r="G459" s="61">
        <v>0.124516411734908</v>
      </c>
      <c r="H459" s="60">
        <v>142.77069628530001</v>
      </c>
      <c r="I459" s="61">
        <v>0.15389898140910399</v>
      </c>
      <c r="J459" s="60">
        <v>139.47030914519999</v>
      </c>
      <c r="K459" s="61">
        <v>0.14426607880945599</v>
      </c>
      <c r="L459" s="60">
        <v>61.519659288099902</v>
      </c>
      <c r="M459" s="61">
        <v>0.15397809750654001</v>
      </c>
      <c r="N459" s="60">
        <v>293.9843288472</v>
      </c>
      <c r="O459" s="61">
        <v>0.144247261712068</v>
      </c>
      <c r="P459" s="60">
        <v>214.79728307330001</v>
      </c>
      <c r="Q459" s="61">
        <v>0.143408947629727</v>
      </c>
      <c r="R459" s="60">
        <v>175.79510683539999</v>
      </c>
      <c r="S459" s="62">
        <v>0.175344557938588</v>
      </c>
      <c r="T459" s="60">
        <v>92.782163905700003</v>
      </c>
      <c r="U459" s="61">
        <v>0.136426833567248</v>
      </c>
      <c r="V459" s="60">
        <v>195.4804417691</v>
      </c>
      <c r="W459" s="62">
        <v>0.172490837443008</v>
      </c>
      <c r="X459" s="60">
        <v>199.18949709699999</v>
      </c>
      <c r="Y459" s="61">
        <v>0.12983763825286401</v>
      </c>
      <c r="Z459" s="60">
        <v>211.89166492370001</v>
      </c>
      <c r="AA459" s="61">
        <v>0.14865320952825001</v>
      </c>
    </row>
    <row r="460" spans="1:27" x14ac:dyDescent="0.35">
      <c r="A460" s="59" t="s">
        <v>88</v>
      </c>
      <c r="B460" s="64">
        <v>532.81247880429999</v>
      </c>
      <c r="C460" s="65">
        <v>4.0030990142509902E-2</v>
      </c>
      <c r="D460" s="64">
        <v>11.493161435099999</v>
      </c>
      <c r="E460" s="65">
        <v>2.38773450979382E-2</v>
      </c>
      <c r="F460" s="64">
        <v>42.189507064799997</v>
      </c>
      <c r="G460" s="65">
        <v>3.4487382614740901E-2</v>
      </c>
      <c r="H460" s="64">
        <v>31.010596619499999</v>
      </c>
      <c r="I460" s="65">
        <v>3.3427722612578203E-2</v>
      </c>
      <c r="J460" s="64">
        <v>48.535313223999999</v>
      </c>
      <c r="K460" s="65">
        <v>5.02042288823321E-2</v>
      </c>
      <c r="L460" s="64">
        <v>11.637427967600001</v>
      </c>
      <c r="M460" s="65">
        <v>2.9127421039977501E-2</v>
      </c>
      <c r="N460" s="64">
        <v>85.576785781600194</v>
      </c>
      <c r="O460" s="65">
        <v>4.1989370874023699E-2</v>
      </c>
      <c r="P460" s="64">
        <v>65.678690175599996</v>
      </c>
      <c r="Q460" s="65">
        <v>4.3850237326174497E-2</v>
      </c>
      <c r="R460" s="64">
        <v>52.422290964399998</v>
      </c>
      <c r="S460" s="65">
        <v>5.2287936796143998E-2</v>
      </c>
      <c r="T460" s="64">
        <v>25.842518826700001</v>
      </c>
      <c r="U460" s="65">
        <v>3.79988229042812E-2</v>
      </c>
      <c r="V460" s="64">
        <v>54.3615013155</v>
      </c>
      <c r="W460" s="65">
        <v>4.7968281643468197E-2</v>
      </c>
      <c r="X460" s="64">
        <v>55.684712191300001</v>
      </c>
      <c r="Y460" s="65">
        <v>3.6296951511394601E-2</v>
      </c>
      <c r="Z460" s="64">
        <v>48.379973238200002</v>
      </c>
      <c r="AA460" s="65">
        <v>3.39411099598418E-2</v>
      </c>
    </row>
    <row r="461" spans="1:27" x14ac:dyDescent="0.35">
      <c r="A461" s="59" t="s">
        <v>241</v>
      </c>
      <c r="B461" s="60">
        <v>4261.0024951088999</v>
      </c>
      <c r="C461" s="61">
        <v>0.32013542412088403</v>
      </c>
      <c r="D461" s="60">
        <v>152.02573635179999</v>
      </c>
      <c r="E461" s="61">
        <v>0.315837464838369</v>
      </c>
      <c r="F461" s="60">
        <v>440.06960569860001</v>
      </c>
      <c r="G461" s="62">
        <v>0.35973041461554101</v>
      </c>
      <c r="H461" s="60">
        <v>250.55834391209899</v>
      </c>
      <c r="I461" s="63">
        <v>0.27008815474688203</v>
      </c>
      <c r="J461" s="60">
        <v>299.37443269689999</v>
      </c>
      <c r="K461" s="61">
        <v>0.30966860090647302</v>
      </c>
      <c r="L461" s="60">
        <v>137.7467809755</v>
      </c>
      <c r="M461" s="61">
        <v>0.34476763229344398</v>
      </c>
      <c r="N461" s="60">
        <v>629.7344383825</v>
      </c>
      <c r="O461" s="61">
        <v>0.308987450789174</v>
      </c>
      <c r="P461" s="60">
        <v>457.01838876950001</v>
      </c>
      <c r="Q461" s="61">
        <v>0.30512735190650198</v>
      </c>
      <c r="R461" s="60">
        <v>339.62575254389998</v>
      </c>
      <c r="S461" s="61">
        <v>0.33875531871390302</v>
      </c>
      <c r="T461" s="60">
        <v>225.2674734279</v>
      </c>
      <c r="U461" s="61">
        <v>0.331233146671358</v>
      </c>
      <c r="V461" s="60">
        <v>355.42848449029998</v>
      </c>
      <c r="W461" s="61">
        <v>0.31362808670776199</v>
      </c>
      <c r="X461" s="60">
        <v>516.86960126240001</v>
      </c>
      <c r="Y461" s="61">
        <v>0.33691097819243698</v>
      </c>
      <c r="Z461" s="60">
        <v>457.28345659749999</v>
      </c>
      <c r="AA461" s="61">
        <v>0.32080852973555202</v>
      </c>
    </row>
    <row r="462" spans="1:27" x14ac:dyDescent="0.35">
      <c r="A462" s="59" t="s">
        <v>242</v>
      </c>
      <c r="B462" s="64">
        <v>5087.4565612725</v>
      </c>
      <c r="C462" s="65">
        <v>0.38222814133741201</v>
      </c>
      <c r="D462" s="64">
        <v>172.56069687460001</v>
      </c>
      <c r="E462" s="65">
        <v>0.35849938529813002</v>
      </c>
      <c r="F462" s="64">
        <v>428.64485747100002</v>
      </c>
      <c r="G462" s="63">
        <v>0.35039137060165498</v>
      </c>
      <c r="H462" s="64">
        <v>414.36076051800001</v>
      </c>
      <c r="I462" s="62">
        <v>0.44665817733486601</v>
      </c>
      <c r="J462" s="64">
        <v>398.42311667929999</v>
      </c>
      <c r="K462" s="65">
        <v>0.41212313289221197</v>
      </c>
      <c r="L462" s="64">
        <v>141.99621360910001</v>
      </c>
      <c r="M462" s="65">
        <v>0.35540357468934902</v>
      </c>
      <c r="N462" s="64">
        <v>737.69138846550197</v>
      </c>
      <c r="O462" s="65">
        <v>0.36195794242498203</v>
      </c>
      <c r="P462" s="64">
        <v>555.39418723790004</v>
      </c>
      <c r="Q462" s="65">
        <v>0.37080774380314002</v>
      </c>
      <c r="R462" s="64">
        <v>376.58429319129999</v>
      </c>
      <c r="S462" s="65">
        <v>0.37561913755694698</v>
      </c>
      <c r="T462" s="64">
        <v>268.24336308210002</v>
      </c>
      <c r="U462" s="65">
        <v>0.394424866916392</v>
      </c>
      <c r="V462" s="64">
        <v>446.2962803346</v>
      </c>
      <c r="W462" s="65">
        <v>0.39380931639977101</v>
      </c>
      <c r="X462" s="64">
        <v>569.92132807819996</v>
      </c>
      <c r="Y462" s="65">
        <v>0.37149167152911999</v>
      </c>
      <c r="Z462" s="64">
        <v>577.34007573090003</v>
      </c>
      <c r="AA462" s="65">
        <v>0.40503459764491101</v>
      </c>
    </row>
    <row r="463" spans="1:27" x14ac:dyDescent="0.35">
      <c r="A463" s="66" t="s">
        <v>1</v>
      </c>
    </row>
    <row r="464" spans="1:27" x14ac:dyDescent="0.35">
      <c r="A464" s="66" t="s">
        <v>1</v>
      </c>
    </row>
    <row r="465" spans="1:27" x14ac:dyDescent="0.35">
      <c r="A465" s="54" t="s">
        <v>244</v>
      </c>
    </row>
    <row r="466" spans="1:27" x14ac:dyDescent="0.35">
      <c r="A466" s="55" t="s">
        <v>1</v>
      </c>
    </row>
    <row r="467" spans="1:27" x14ac:dyDescent="0.35">
      <c r="A467" s="117" t="s">
        <v>1</v>
      </c>
      <c r="B467" s="116" t="s">
        <v>489</v>
      </c>
      <c r="C467" s="116" t="s">
        <v>1</v>
      </c>
      <c r="D467" s="116" t="s">
        <v>2</v>
      </c>
      <c r="E467" s="116" t="s">
        <v>1</v>
      </c>
      <c r="F467" s="116" t="s">
        <v>3</v>
      </c>
      <c r="G467" s="116" t="s">
        <v>1</v>
      </c>
      <c r="H467" s="116" t="s">
        <v>4</v>
      </c>
      <c r="I467" s="116" t="s">
        <v>1</v>
      </c>
      <c r="J467" s="116" t="s">
        <v>5</v>
      </c>
      <c r="K467" s="116" t="s">
        <v>1</v>
      </c>
      <c r="L467" s="116" t="s">
        <v>6</v>
      </c>
      <c r="M467" s="116" t="s">
        <v>1</v>
      </c>
      <c r="N467" s="116" t="s">
        <v>7</v>
      </c>
      <c r="O467" s="116" t="s">
        <v>1</v>
      </c>
      <c r="P467" s="116" t="s">
        <v>8</v>
      </c>
      <c r="Q467" s="116" t="s">
        <v>1</v>
      </c>
      <c r="R467" s="116" t="s">
        <v>9</v>
      </c>
      <c r="S467" s="116" t="s">
        <v>1</v>
      </c>
      <c r="T467" s="116" t="s">
        <v>10</v>
      </c>
      <c r="U467" s="116" t="s">
        <v>1</v>
      </c>
      <c r="V467" s="116" t="s">
        <v>11</v>
      </c>
      <c r="W467" s="116" t="s">
        <v>1</v>
      </c>
      <c r="X467" s="116" t="s">
        <v>12</v>
      </c>
      <c r="Y467" s="116" t="s">
        <v>1</v>
      </c>
      <c r="Z467" s="116" t="s">
        <v>13</v>
      </c>
      <c r="AA467" s="116" t="s">
        <v>1</v>
      </c>
    </row>
    <row r="468" spans="1:27" x14ac:dyDescent="0.35">
      <c r="A468" s="118" t="s">
        <v>1</v>
      </c>
      <c r="B468" s="56" t="s">
        <v>14</v>
      </c>
      <c r="C468" s="56" t="s">
        <v>15</v>
      </c>
      <c r="D468" s="56" t="s">
        <v>14</v>
      </c>
      <c r="E468" s="56" t="s">
        <v>15</v>
      </c>
      <c r="F468" s="56" t="s">
        <v>14</v>
      </c>
      <c r="G468" s="56" t="s">
        <v>15</v>
      </c>
      <c r="H468" s="56" t="s">
        <v>14</v>
      </c>
      <c r="I468" s="56" t="s">
        <v>15</v>
      </c>
      <c r="J468" s="56" t="s">
        <v>14</v>
      </c>
      <c r="K468" s="56" t="s">
        <v>15</v>
      </c>
      <c r="L468" s="56" t="s">
        <v>14</v>
      </c>
      <c r="M468" s="56" t="s">
        <v>15</v>
      </c>
      <c r="N468" s="56" t="s">
        <v>14</v>
      </c>
      <c r="O468" s="56" t="s">
        <v>15</v>
      </c>
      <c r="P468" s="56" t="s">
        <v>14</v>
      </c>
      <c r="Q468" s="56" t="s">
        <v>15</v>
      </c>
      <c r="R468" s="56" t="s">
        <v>14</v>
      </c>
      <c r="S468" s="56" t="s">
        <v>15</v>
      </c>
      <c r="T468" s="56" t="s">
        <v>14</v>
      </c>
      <c r="U468" s="56" t="s">
        <v>15</v>
      </c>
      <c r="V468" s="56" t="s">
        <v>14</v>
      </c>
      <c r="W468" s="56" t="s">
        <v>15</v>
      </c>
      <c r="X468" s="56" t="s">
        <v>14</v>
      </c>
      <c r="Y468" s="56" t="s">
        <v>15</v>
      </c>
      <c r="Z468" s="56" t="s">
        <v>14</v>
      </c>
      <c r="AA468" s="56" t="s">
        <v>15</v>
      </c>
    </row>
    <row r="469" spans="1:27" x14ac:dyDescent="0.35">
      <c r="A469" s="57" t="s">
        <v>16</v>
      </c>
      <c r="B469" s="58">
        <v>13310.000000187199</v>
      </c>
      <c r="C469" s="58">
        <v>13310.000000187199</v>
      </c>
      <c r="D469" s="58">
        <v>481.3416813284</v>
      </c>
      <c r="E469" s="58">
        <v>481.3416813284</v>
      </c>
      <c r="F469" s="58">
        <v>1223.3316612077999</v>
      </c>
      <c r="G469" s="58">
        <v>1223.3316612077999</v>
      </c>
      <c r="H469" s="58">
        <v>927.69097610710003</v>
      </c>
      <c r="I469" s="58">
        <v>927.69097610710003</v>
      </c>
      <c r="J469" s="58">
        <v>966.75746853429996</v>
      </c>
      <c r="K469" s="58">
        <v>966.75746853429996</v>
      </c>
      <c r="L469" s="58">
        <v>399.53513054339999</v>
      </c>
      <c r="M469" s="58">
        <v>399.53513054339999</v>
      </c>
      <c r="N469" s="58">
        <v>2038.0582990477999</v>
      </c>
      <c r="O469" s="58">
        <v>2038.0582990477999</v>
      </c>
      <c r="P469" s="58">
        <v>1497.7955463971</v>
      </c>
      <c r="Q469" s="58">
        <v>1497.7955463971</v>
      </c>
      <c r="R469" s="58">
        <v>1002.5695060178</v>
      </c>
      <c r="S469" s="58">
        <v>1002.5695060178</v>
      </c>
      <c r="T469" s="58">
        <v>680.08735143709998</v>
      </c>
      <c r="U469" s="58">
        <v>680.08735143709998</v>
      </c>
      <c r="V469" s="58">
        <v>1133.2801479017</v>
      </c>
      <c r="W469" s="58">
        <v>1133.2801479017</v>
      </c>
      <c r="X469" s="58">
        <v>1534.1429478952</v>
      </c>
      <c r="Y469" s="58">
        <v>1534.1429478952</v>
      </c>
      <c r="Z469" s="58">
        <v>1425.4092837695</v>
      </c>
      <c r="AA469" s="58">
        <v>1425.4092837695</v>
      </c>
    </row>
    <row r="470" spans="1:27" x14ac:dyDescent="0.35">
      <c r="A470" s="59" t="s">
        <v>236</v>
      </c>
      <c r="B470" s="60">
        <v>2806.3314516613</v>
      </c>
      <c r="C470" s="61">
        <v>0.21084383558390901</v>
      </c>
      <c r="D470" s="60">
        <v>101.668378163</v>
      </c>
      <c r="E470" s="61">
        <v>0.21121872903758701</v>
      </c>
      <c r="F470" s="60">
        <v>241.84215040430001</v>
      </c>
      <c r="G470" s="61">
        <v>0.197691401337172</v>
      </c>
      <c r="H470" s="60">
        <v>182.75220379870001</v>
      </c>
      <c r="I470" s="61">
        <v>0.19699685402308101</v>
      </c>
      <c r="J470" s="60">
        <v>203.52678338519999</v>
      </c>
      <c r="K470" s="61">
        <v>0.21052517307548399</v>
      </c>
      <c r="L470" s="60">
        <v>98.045322789500105</v>
      </c>
      <c r="M470" s="61">
        <v>0.245398502645188</v>
      </c>
      <c r="N470" s="60">
        <v>420.35437305689999</v>
      </c>
      <c r="O470" s="61">
        <v>0.20625237916564701</v>
      </c>
      <c r="P470" s="60">
        <v>275.26995001680001</v>
      </c>
      <c r="Q470" s="63">
        <v>0.183783394655534</v>
      </c>
      <c r="R470" s="60">
        <v>209.89831929900001</v>
      </c>
      <c r="S470" s="61">
        <v>0.20936036657719101</v>
      </c>
      <c r="T470" s="60">
        <v>135.6693620508</v>
      </c>
      <c r="U470" s="61">
        <v>0.199488141874886</v>
      </c>
      <c r="V470" s="60">
        <v>232.07364068979999</v>
      </c>
      <c r="W470" s="61">
        <v>0.20478046943599201</v>
      </c>
      <c r="X470" s="60">
        <v>363.49192235070001</v>
      </c>
      <c r="Y470" s="62">
        <v>0.236934845510583</v>
      </c>
      <c r="Z470" s="60">
        <v>341.73904565660001</v>
      </c>
      <c r="AA470" s="62">
        <v>0.23974801451613201</v>
      </c>
    </row>
    <row r="471" spans="1:27" x14ac:dyDescent="0.35">
      <c r="A471" s="59" t="s">
        <v>237</v>
      </c>
      <c r="B471" s="64">
        <v>2085.6832165067999</v>
      </c>
      <c r="C471" s="65">
        <v>0.15670046705315299</v>
      </c>
      <c r="D471" s="64">
        <v>74.558546567999898</v>
      </c>
      <c r="E471" s="65">
        <v>0.1548973410369</v>
      </c>
      <c r="F471" s="64">
        <v>195.46210679270001</v>
      </c>
      <c r="G471" s="65">
        <v>0.15977850732623</v>
      </c>
      <c r="H471" s="64">
        <v>130.63107537689899</v>
      </c>
      <c r="I471" s="65">
        <v>0.14081313577617399</v>
      </c>
      <c r="J471" s="64">
        <v>158.4827821936</v>
      </c>
      <c r="K471" s="65">
        <v>0.16393230706960599</v>
      </c>
      <c r="L471" s="64">
        <v>37.674267083700002</v>
      </c>
      <c r="M471" s="63">
        <v>9.4295255169326297E-2</v>
      </c>
      <c r="N471" s="64">
        <v>344.6830612183</v>
      </c>
      <c r="O471" s="65">
        <v>0.16912325882892501</v>
      </c>
      <c r="P471" s="64">
        <v>214.91518442259999</v>
      </c>
      <c r="Q471" s="65">
        <v>0.143487664213965</v>
      </c>
      <c r="R471" s="64">
        <v>147.21007992040001</v>
      </c>
      <c r="S471" s="65">
        <v>0.14683279217729001</v>
      </c>
      <c r="T471" s="64">
        <v>111.5341916142</v>
      </c>
      <c r="U471" s="65">
        <v>0.16399980293489599</v>
      </c>
      <c r="V471" s="64">
        <v>201.95215284619999</v>
      </c>
      <c r="W471" s="65">
        <v>0.178201438735268</v>
      </c>
      <c r="X471" s="64">
        <v>259.32917494340001</v>
      </c>
      <c r="Y471" s="65">
        <v>0.169038468872273</v>
      </c>
      <c r="Z471" s="64">
        <v>209.2505935268</v>
      </c>
      <c r="AA471" s="65">
        <v>0.146800358261619</v>
      </c>
    </row>
    <row r="472" spans="1:27" x14ac:dyDescent="0.35">
      <c r="A472" s="59" t="s">
        <v>238</v>
      </c>
      <c r="B472" s="60">
        <v>3895.9511422891001</v>
      </c>
      <c r="C472" s="61">
        <v>0.29270857567500402</v>
      </c>
      <c r="D472" s="60">
        <v>130.61427912779999</v>
      </c>
      <c r="E472" s="61">
        <v>0.27135459943409102</v>
      </c>
      <c r="F472" s="60">
        <v>350.2168016988</v>
      </c>
      <c r="G472" s="61">
        <v>0.28628115563773598</v>
      </c>
      <c r="H472" s="60">
        <v>271.2834100366</v>
      </c>
      <c r="I472" s="61">
        <v>0.292428639518512</v>
      </c>
      <c r="J472" s="60">
        <v>279.30212619909901</v>
      </c>
      <c r="K472" s="61">
        <v>0.28890609619240898</v>
      </c>
      <c r="L472" s="60">
        <v>154.5618144348</v>
      </c>
      <c r="M472" s="62">
        <v>0.38685412775738498</v>
      </c>
      <c r="N472" s="60">
        <v>613.29174201230001</v>
      </c>
      <c r="O472" s="61">
        <v>0.30091962643994802</v>
      </c>
      <c r="P472" s="60">
        <v>430.89685608420001</v>
      </c>
      <c r="Q472" s="61">
        <v>0.287687366356983</v>
      </c>
      <c r="R472" s="60">
        <v>289.71387340889999</v>
      </c>
      <c r="S472" s="61">
        <v>0.28897135976102201</v>
      </c>
      <c r="T472" s="60">
        <v>188.34642906590099</v>
      </c>
      <c r="U472" s="61">
        <v>0.276944467012808</v>
      </c>
      <c r="V472" s="60">
        <v>311.87822233140002</v>
      </c>
      <c r="W472" s="61">
        <v>0.275199581417579</v>
      </c>
      <c r="X472" s="60">
        <v>443.68262185880002</v>
      </c>
      <c r="Y472" s="61">
        <v>0.28920552838151098</v>
      </c>
      <c r="Z472" s="60">
        <v>432.1629660305</v>
      </c>
      <c r="AA472" s="61">
        <v>0.30318517702343201</v>
      </c>
    </row>
    <row r="473" spans="1:27" x14ac:dyDescent="0.35">
      <c r="A473" s="59" t="s">
        <v>239</v>
      </c>
      <c r="B473" s="64">
        <v>2637.8052280079</v>
      </c>
      <c r="C473" s="65">
        <v>0.198182210967002</v>
      </c>
      <c r="D473" s="64">
        <v>116.1230344155</v>
      </c>
      <c r="E473" s="62">
        <v>0.24124865749216901</v>
      </c>
      <c r="F473" s="64">
        <v>292.25141240440001</v>
      </c>
      <c r="G473" s="62">
        <v>0.23889793885973601</v>
      </c>
      <c r="H473" s="64">
        <v>224.5062460963</v>
      </c>
      <c r="I473" s="62">
        <v>0.24200542193307001</v>
      </c>
      <c r="J473" s="64">
        <v>193.2529176489</v>
      </c>
      <c r="K473" s="65">
        <v>0.199898034345564</v>
      </c>
      <c r="L473" s="64">
        <v>67.738243666899905</v>
      </c>
      <c r="M473" s="65">
        <v>0.169542647162893</v>
      </c>
      <c r="N473" s="64">
        <v>365.39570658330001</v>
      </c>
      <c r="O473" s="63">
        <v>0.17928618958251399</v>
      </c>
      <c r="P473" s="64">
        <v>328.17076669549999</v>
      </c>
      <c r="Q473" s="65">
        <v>0.219102512011672</v>
      </c>
      <c r="R473" s="64">
        <v>187.07776095809999</v>
      </c>
      <c r="S473" s="65">
        <v>0.18659829551486301</v>
      </c>
      <c r="T473" s="64">
        <v>130.40251089259999</v>
      </c>
      <c r="U473" s="65">
        <v>0.19174376735142201</v>
      </c>
      <c r="V473" s="64">
        <v>204.26600765820001</v>
      </c>
      <c r="W473" s="65">
        <v>0.18024317114916799</v>
      </c>
      <c r="X473" s="64">
        <v>292.86033960880002</v>
      </c>
      <c r="Y473" s="65">
        <v>0.19089507924316701</v>
      </c>
      <c r="Z473" s="64">
        <v>235.7602813794</v>
      </c>
      <c r="AA473" s="63">
        <v>0.165398306341833</v>
      </c>
    </row>
    <row r="474" spans="1:27" x14ac:dyDescent="0.35">
      <c r="A474" s="59" t="s">
        <v>240</v>
      </c>
      <c r="B474" s="60">
        <v>1373.2027538768</v>
      </c>
      <c r="C474" s="61">
        <v>0.10317075536119399</v>
      </c>
      <c r="D474" s="60">
        <v>51.447832186500001</v>
      </c>
      <c r="E474" s="61">
        <v>0.106884224205382</v>
      </c>
      <c r="F474" s="60">
        <v>93.870108734500207</v>
      </c>
      <c r="G474" s="63">
        <v>7.6733163794536E-2</v>
      </c>
      <c r="H474" s="60">
        <v>88.195039310300004</v>
      </c>
      <c r="I474" s="61">
        <v>9.5069415982028602E-2</v>
      </c>
      <c r="J474" s="60">
        <v>91.674023970199997</v>
      </c>
      <c r="K474" s="61">
        <v>9.4826289895837995E-2</v>
      </c>
      <c r="L474" s="60">
        <v>31.7996432373</v>
      </c>
      <c r="M474" s="61">
        <v>7.9591607361409994E-2</v>
      </c>
      <c r="N474" s="60">
        <v>211.54120469910001</v>
      </c>
      <c r="O474" s="61">
        <v>0.10379546296488899</v>
      </c>
      <c r="P474" s="60">
        <v>192.83299706450001</v>
      </c>
      <c r="Q474" s="62">
        <v>0.12874453895149701</v>
      </c>
      <c r="R474" s="60">
        <v>120.84583631860001</v>
      </c>
      <c r="S474" s="61">
        <v>0.120536118037939</v>
      </c>
      <c r="T474" s="60">
        <v>97.766395284999902</v>
      </c>
      <c r="U474" s="62">
        <v>0.14375564415131201</v>
      </c>
      <c r="V474" s="60">
        <v>130.0842902233</v>
      </c>
      <c r="W474" s="61">
        <v>0.11478564277699101</v>
      </c>
      <c r="X474" s="60">
        <v>113.853862519</v>
      </c>
      <c r="Y474" s="63">
        <v>7.4213333689148203E-2</v>
      </c>
      <c r="Z474" s="60">
        <v>149.29152032850001</v>
      </c>
      <c r="AA474" s="61">
        <v>0.104735897281164</v>
      </c>
    </row>
    <row r="475" spans="1:27" x14ac:dyDescent="0.35">
      <c r="A475" s="59" t="s">
        <v>88</v>
      </c>
      <c r="B475" s="64">
        <v>511.02620784530001</v>
      </c>
      <c r="C475" s="65">
        <v>3.8394155359738003E-2</v>
      </c>
      <c r="D475" s="64">
        <v>6.9296108676000099</v>
      </c>
      <c r="E475" s="63">
        <v>1.43964487938708E-2</v>
      </c>
      <c r="F475" s="64">
        <v>49.6890811731</v>
      </c>
      <c r="G475" s="65">
        <v>4.0617833044590497E-2</v>
      </c>
      <c r="H475" s="64">
        <v>30.323001488300001</v>
      </c>
      <c r="I475" s="65">
        <v>3.2686532767134797E-2</v>
      </c>
      <c r="J475" s="64">
        <v>40.518835137300002</v>
      </c>
      <c r="K475" s="65">
        <v>4.19120994210994E-2</v>
      </c>
      <c r="L475" s="64">
        <v>9.7158393311999909</v>
      </c>
      <c r="M475" s="65">
        <v>2.4317859903797898E-2</v>
      </c>
      <c r="N475" s="64">
        <v>82.792211477900196</v>
      </c>
      <c r="O475" s="65">
        <v>4.0623083018077197E-2</v>
      </c>
      <c r="P475" s="64">
        <v>55.709792113500001</v>
      </c>
      <c r="Q475" s="65">
        <v>3.71945238103479E-2</v>
      </c>
      <c r="R475" s="64">
        <v>47.823636112800003</v>
      </c>
      <c r="S475" s="65">
        <v>4.7701067931694E-2</v>
      </c>
      <c r="T475" s="64">
        <v>16.368462528599999</v>
      </c>
      <c r="U475" s="65">
        <v>2.4068176674675101E-2</v>
      </c>
      <c r="V475" s="64">
        <v>53.025834152800002</v>
      </c>
      <c r="W475" s="65">
        <v>4.6789696485003099E-2</v>
      </c>
      <c r="X475" s="64">
        <v>60.925026614499998</v>
      </c>
      <c r="Y475" s="65">
        <v>3.9712744303317601E-2</v>
      </c>
      <c r="Z475" s="64">
        <v>57.2048768477</v>
      </c>
      <c r="AA475" s="65">
        <v>4.0132246575819597E-2</v>
      </c>
    </row>
    <row r="476" spans="1:27" x14ac:dyDescent="0.35">
      <c r="A476" s="59" t="s">
        <v>241</v>
      </c>
      <c r="B476" s="60">
        <v>4892.0146681680999</v>
      </c>
      <c r="C476" s="61">
        <v>0.367544302637062</v>
      </c>
      <c r="D476" s="60">
        <v>176.226924731</v>
      </c>
      <c r="E476" s="61">
        <v>0.36611607007448699</v>
      </c>
      <c r="F476" s="60">
        <v>437.30425719700003</v>
      </c>
      <c r="G476" s="61">
        <v>0.357469908663402</v>
      </c>
      <c r="H476" s="60">
        <v>313.38327917560002</v>
      </c>
      <c r="I476" s="61">
        <v>0.33780998979925497</v>
      </c>
      <c r="J476" s="60">
        <v>362.00956557879999</v>
      </c>
      <c r="K476" s="61">
        <v>0.37445748014509</v>
      </c>
      <c r="L476" s="60">
        <v>135.71958987319999</v>
      </c>
      <c r="M476" s="61">
        <v>0.339693757814514</v>
      </c>
      <c r="N476" s="60">
        <v>765.03743427520101</v>
      </c>
      <c r="O476" s="61">
        <v>0.37537563799457202</v>
      </c>
      <c r="P476" s="60">
        <v>490.18513443939997</v>
      </c>
      <c r="Q476" s="63">
        <v>0.32727105886949998</v>
      </c>
      <c r="R476" s="60">
        <v>357.10839921939998</v>
      </c>
      <c r="S476" s="61">
        <v>0.35619315875448099</v>
      </c>
      <c r="T476" s="60">
        <v>247.20355366499999</v>
      </c>
      <c r="U476" s="61">
        <v>0.36348794480978303</v>
      </c>
      <c r="V476" s="60">
        <v>434.02579353599998</v>
      </c>
      <c r="W476" s="61">
        <v>0.38298190817125899</v>
      </c>
      <c r="X476" s="60">
        <v>622.82109729410001</v>
      </c>
      <c r="Y476" s="62">
        <v>0.405973314382856</v>
      </c>
      <c r="Z476" s="60">
        <v>550.98963918339996</v>
      </c>
      <c r="AA476" s="61">
        <v>0.386548372777751</v>
      </c>
    </row>
    <row r="477" spans="1:27" x14ac:dyDescent="0.35">
      <c r="A477" s="59" t="s">
        <v>242</v>
      </c>
      <c r="B477" s="64">
        <v>4011.0079818846998</v>
      </c>
      <c r="C477" s="65">
        <v>0.30135296632819603</v>
      </c>
      <c r="D477" s="64">
        <v>167.570866602</v>
      </c>
      <c r="E477" s="62">
        <v>0.34813288169755102</v>
      </c>
      <c r="F477" s="64">
        <v>386.12152113889999</v>
      </c>
      <c r="G477" s="65">
        <v>0.31563110265427202</v>
      </c>
      <c r="H477" s="64">
        <v>312.70128540659999</v>
      </c>
      <c r="I477" s="62">
        <v>0.33707483791509801</v>
      </c>
      <c r="J477" s="64">
        <v>284.92694161909998</v>
      </c>
      <c r="K477" s="65">
        <v>0.29472432424140199</v>
      </c>
      <c r="L477" s="64">
        <v>99.537886904199894</v>
      </c>
      <c r="M477" s="63">
        <v>0.24913425452430299</v>
      </c>
      <c r="N477" s="64">
        <v>576.93691128240005</v>
      </c>
      <c r="O477" s="65">
        <v>0.28308165254740297</v>
      </c>
      <c r="P477" s="64">
        <v>521.00376375999997</v>
      </c>
      <c r="Q477" s="62">
        <v>0.34784705096316898</v>
      </c>
      <c r="R477" s="64">
        <v>307.92359727669998</v>
      </c>
      <c r="S477" s="65">
        <v>0.30713441355280302</v>
      </c>
      <c r="T477" s="64">
        <v>228.16890617760001</v>
      </c>
      <c r="U477" s="65">
        <v>0.33549941150273399</v>
      </c>
      <c r="V477" s="64">
        <v>334.35029788150001</v>
      </c>
      <c r="W477" s="65">
        <v>0.29502881392615798</v>
      </c>
      <c r="X477" s="64">
        <v>406.71420212779998</v>
      </c>
      <c r="Y477" s="63">
        <v>0.26510841293231502</v>
      </c>
      <c r="Z477" s="64">
        <v>385.05180170789998</v>
      </c>
      <c r="AA477" s="63">
        <v>0.270134203622997</v>
      </c>
    </row>
    <row r="478" spans="1:27" x14ac:dyDescent="0.35">
      <c r="A478" s="66" t="s">
        <v>1</v>
      </c>
    </row>
    <row r="479" spans="1:27" x14ac:dyDescent="0.35">
      <c r="A479" s="66" t="s">
        <v>1</v>
      </c>
    </row>
    <row r="480" spans="1:27" x14ac:dyDescent="0.35">
      <c r="A480" s="54" t="s">
        <v>245</v>
      </c>
    </row>
    <row r="481" spans="1:27" x14ac:dyDescent="0.35">
      <c r="A481" s="55" t="s">
        <v>1</v>
      </c>
    </row>
    <row r="482" spans="1:27" x14ac:dyDescent="0.35">
      <c r="A482" s="117" t="s">
        <v>1</v>
      </c>
      <c r="B482" s="116" t="s">
        <v>489</v>
      </c>
      <c r="C482" s="116" t="s">
        <v>1</v>
      </c>
      <c r="D482" s="116" t="s">
        <v>2</v>
      </c>
      <c r="E482" s="116" t="s">
        <v>1</v>
      </c>
      <c r="F482" s="116" t="s">
        <v>3</v>
      </c>
      <c r="G482" s="116" t="s">
        <v>1</v>
      </c>
      <c r="H482" s="116" t="s">
        <v>4</v>
      </c>
      <c r="I482" s="116" t="s">
        <v>1</v>
      </c>
      <c r="J482" s="116" t="s">
        <v>5</v>
      </c>
      <c r="K482" s="116" t="s">
        <v>1</v>
      </c>
      <c r="L482" s="116" t="s">
        <v>6</v>
      </c>
      <c r="M482" s="116" t="s">
        <v>1</v>
      </c>
      <c r="N482" s="116" t="s">
        <v>7</v>
      </c>
      <c r="O482" s="116" t="s">
        <v>1</v>
      </c>
      <c r="P482" s="116" t="s">
        <v>8</v>
      </c>
      <c r="Q482" s="116" t="s">
        <v>1</v>
      </c>
      <c r="R482" s="116" t="s">
        <v>9</v>
      </c>
      <c r="S482" s="116" t="s">
        <v>1</v>
      </c>
      <c r="T482" s="116" t="s">
        <v>10</v>
      </c>
      <c r="U482" s="116" t="s">
        <v>1</v>
      </c>
      <c r="V482" s="116" t="s">
        <v>11</v>
      </c>
      <c r="W482" s="116" t="s">
        <v>1</v>
      </c>
      <c r="X482" s="116" t="s">
        <v>12</v>
      </c>
      <c r="Y482" s="116" t="s">
        <v>1</v>
      </c>
      <c r="Z482" s="116" t="s">
        <v>13</v>
      </c>
      <c r="AA482" s="116" t="s">
        <v>1</v>
      </c>
    </row>
    <row r="483" spans="1:27" x14ac:dyDescent="0.35">
      <c r="A483" s="118" t="s">
        <v>1</v>
      </c>
      <c r="B483" s="56" t="s">
        <v>14</v>
      </c>
      <c r="C483" s="56" t="s">
        <v>15</v>
      </c>
      <c r="D483" s="56" t="s">
        <v>14</v>
      </c>
      <c r="E483" s="56" t="s">
        <v>15</v>
      </c>
      <c r="F483" s="56" t="s">
        <v>14</v>
      </c>
      <c r="G483" s="56" t="s">
        <v>15</v>
      </c>
      <c r="H483" s="56" t="s">
        <v>14</v>
      </c>
      <c r="I483" s="56" t="s">
        <v>15</v>
      </c>
      <c r="J483" s="56" t="s">
        <v>14</v>
      </c>
      <c r="K483" s="56" t="s">
        <v>15</v>
      </c>
      <c r="L483" s="56" t="s">
        <v>14</v>
      </c>
      <c r="M483" s="56" t="s">
        <v>15</v>
      </c>
      <c r="N483" s="56" t="s">
        <v>14</v>
      </c>
      <c r="O483" s="56" t="s">
        <v>15</v>
      </c>
      <c r="P483" s="56" t="s">
        <v>14</v>
      </c>
      <c r="Q483" s="56" t="s">
        <v>15</v>
      </c>
      <c r="R483" s="56" t="s">
        <v>14</v>
      </c>
      <c r="S483" s="56" t="s">
        <v>15</v>
      </c>
      <c r="T483" s="56" t="s">
        <v>14</v>
      </c>
      <c r="U483" s="56" t="s">
        <v>15</v>
      </c>
      <c r="V483" s="56" t="s">
        <v>14</v>
      </c>
      <c r="W483" s="56" t="s">
        <v>15</v>
      </c>
      <c r="X483" s="56" t="s">
        <v>14</v>
      </c>
      <c r="Y483" s="56" t="s">
        <v>15</v>
      </c>
      <c r="Z483" s="56" t="s">
        <v>14</v>
      </c>
      <c r="AA483" s="56" t="s">
        <v>15</v>
      </c>
    </row>
    <row r="484" spans="1:27" x14ac:dyDescent="0.35">
      <c r="A484" s="57" t="s">
        <v>16</v>
      </c>
      <c r="B484" s="58">
        <v>13310.000000187199</v>
      </c>
      <c r="C484" s="58">
        <v>13310.000000187199</v>
      </c>
      <c r="D484" s="58">
        <v>481.3416813284</v>
      </c>
      <c r="E484" s="58">
        <v>481.3416813284</v>
      </c>
      <c r="F484" s="58">
        <v>1223.3316612077999</v>
      </c>
      <c r="G484" s="58">
        <v>1223.3316612077999</v>
      </c>
      <c r="H484" s="58">
        <v>927.69097610710003</v>
      </c>
      <c r="I484" s="58">
        <v>927.69097610710003</v>
      </c>
      <c r="J484" s="58">
        <v>966.75746853429996</v>
      </c>
      <c r="K484" s="58">
        <v>966.75746853429996</v>
      </c>
      <c r="L484" s="58">
        <v>399.53513054339999</v>
      </c>
      <c r="M484" s="58">
        <v>399.53513054339999</v>
      </c>
      <c r="N484" s="58">
        <v>2038.0582990477999</v>
      </c>
      <c r="O484" s="58">
        <v>2038.0582990477999</v>
      </c>
      <c r="P484" s="58">
        <v>1497.7955463971</v>
      </c>
      <c r="Q484" s="58">
        <v>1497.7955463971</v>
      </c>
      <c r="R484" s="58">
        <v>1002.5695060178</v>
      </c>
      <c r="S484" s="58">
        <v>1002.5695060178</v>
      </c>
      <c r="T484" s="58">
        <v>680.08735143709998</v>
      </c>
      <c r="U484" s="58">
        <v>680.08735143709998</v>
      </c>
      <c r="V484" s="58">
        <v>1133.2801479017</v>
      </c>
      <c r="W484" s="58">
        <v>1133.2801479017</v>
      </c>
      <c r="X484" s="58">
        <v>1534.1429478952</v>
      </c>
      <c r="Y484" s="58">
        <v>1534.1429478952</v>
      </c>
      <c r="Z484" s="58">
        <v>1425.4092837695</v>
      </c>
      <c r="AA484" s="58">
        <v>1425.4092837695</v>
      </c>
    </row>
    <row r="485" spans="1:27" x14ac:dyDescent="0.35">
      <c r="A485" s="59" t="s">
        <v>236</v>
      </c>
      <c r="B485" s="60">
        <v>3396.3344387471998</v>
      </c>
      <c r="C485" s="61">
        <v>0.255171633260664</v>
      </c>
      <c r="D485" s="60">
        <v>132.44903881819999</v>
      </c>
      <c r="E485" s="61">
        <v>0.27516636093651597</v>
      </c>
      <c r="F485" s="60">
        <v>346.04076233640001</v>
      </c>
      <c r="G485" s="62">
        <v>0.28286749481718798</v>
      </c>
      <c r="H485" s="60">
        <v>210.54155766509999</v>
      </c>
      <c r="I485" s="63">
        <v>0.22695225359268101</v>
      </c>
      <c r="J485" s="60">
        <v>221.05814743529999</v>
      </c>
      <c r="K485" s="61">
        <v>0.228659363522111</v>
      </c>
      <c r="L485" s="60">
        <v>113.1430521817</v>
      </c>
      <c r="M485" s="61">
        <v>0.28318674262214799</v>
      </c>
      <c r="N485" s="60">
        <v>512.08273425259995</v>
      </c>
      <c r="O485" s="61">
        <v>0.25126010109320701</v>
      </c>
      <c r="P485" s="60">
        <v>358.86149249710002</v>
      </c>
      <c r="Q485" s="61">
        <v>0.239593109593849</v>
      </c>
      <c r="R485" s="60">
        <v>267.0722427988</v>
      </c>
      <c r="S485" s="61">
        <v>0.26638775785193097</v>
      </c>
      <c r="T485" s="60">
        <v>181.88374778310001</v>
      </c>
      <c r="U485" s="61">
        <v>0.267441744650536</v>
      </c>
      <c r="V485" s="60">
        <v>263.08330810780001</v>
      </c>
      <c r="W485" s="61">
        <v>0.23214322477536201</v>
      </c>
      <c r="X485" s="60">
        <v>407.62620482199998</v>
      </c>
      <c r="Y485" s="61">
        <v>0.26570288341203901</v>
      </c>
      <c r="Z485" s="60">
        <v>382.49215004910002</v>
      </c>
      <c r="AA485" s="61">
        <v>0.26833847260879201</v>
      </c>
    </row>
    <row r="486" spans="1:27" x14ac:dyDescent="0.35">
      <c r="A486" s="59" t="s">
        <v>237</v>
      </c>
      <c r="B486" s="64">
        <v>1749.553454418</v>
      </c>
      <c r="C486" s="65">
        <v>0.13144654052542401</v>
      </c>
      <c r="D486" s="64">
        <v>60.334268355900001</v>
      </c>
      <c r="E486" s="65">
        <v>0.12534602901911701</v>
      </c>
      <c r="F486" s="64">
        <v>169.8497116062</v>
      </c>
      <c r="G486" s="65">
        <v>0.13884191588608699</v>
      </c>
      <c r="H486" s="64">
        <v>114.02911765339999</v>
      </c>
      <c r="I486" s="65">
        <v>0.12291713575991001</v>
      </c>
      <c r="J486" s="64">
        <v>149.5964306834</v>
      </c>
      <c r="K486" s="62">
        <v>0.154740393069011</v>
      </c>
      <c r="L486" s="64">
        <v>46.352603679600101</v>
      </c>
      <c r="M486" s="65">
        <v>0.116016340331717</v>
      </c>
      <c r="N486" s="64">
        <v>276.12875758870001</v>
      </c>
      <c r="O486" s="65">
        <v>0.13548619179231</v>
      </c>
      <c r="P486" s="64">
        <v>185.94843049400001</v>
      </c>
      <c r="Q486" s="65">
        <v>0.124148072773546</v>
      </c>
      <c r="R486" s="64">
        <v>119.600376646</v>
      </c>
      <c r="S486" s="65">
        <v>0.119293850379563</v>
      </c>
      <c r="T486" s="64">
        <v>92.231406578299996</v>
      </c>
      <c r="U486" s="65">
        <v>0.13561700035062399</v>
      </c>
      <c r="V486" s="64">
        <v>174.55753857069999</v>
      </c>
      <c r="W486" s="62">
        <v>0.154028585865462</v>
      </c>
      <c r="X486" s="64">
        <v>206.67320204960001</v>
      </c>
      <c r="Y486" s="65">
        <v>0.13471573971196699</v>
      </c>
      <c r="Z486" s="64">
        <v>154.25161051219999</v>
      </c>
      <c r="AA486" s="63">
        <v>0.108215662875635</v>
      </c>
    </row>
    <row r="487" spans="1:27" x14ac:dyDescent="0.35">
      <c r="A487" s="59" t="s">
        <v>238</v>
      </c>
      <c r="B487" s="60">
        <v>2915.7755135947</v>
      </c>
      <c r="C487" s="61">
        <v>0.219066529943929</v>
      </c>
      <c r="D487" s="60">
        <v>122.3939910579</v>
      </c>
      <c r="E487" s="61">
        <v>0.25427673481365398</v>
      </c>
      <c r="F487" s="60">
        <v>241.2332450788</v>
      </c>
      <c r="G487" s="61">
        <v>0.197193657883938</v>
      </c>
      <c r="H487" s="60">
        <v>207.13691141210001</v>
      </c>
      <c r="I487" s="61">
        <v>0.223282231634197</v>
      </c>
      <c r="J487" s="60">
        <v>196.67598448620001</v>
      </c>
      <c r="K487" s="61">
        <v>0.20343880537522999</v>
      </c>
      <c r="L487" s="60">
        <v>73.794519295299907</v>
      </c>
      <c r="M487" s="61">
        <v>0.184700952817174</v>
      </c>
      <c r="N487" s="60">
        <v>484.99158581990002</v>
      </c>
      <c r="O487" s="61">
        <v>0.237967474260424</v>
      </c>
      <c r="P487" s="60">
        <v>338.22242723919999</v>
      </c>
      <c r="Q487" s="61">
        <v>0.22581348172171001</v>
      </c>
      <c r="R487" s="60">
        <v>200.7228956395</v>
      </c>
      <c r="S487" s="61">
        <v>0.20020845879979901</v>
      </c>
      <c r="T487" s="60">
        <v>133.8102240307</v>
      </c>
      <c r="U487" s="61">
        <v>0.196754466537194</v>
      </c>
      <c r="V487" s="60">
        <v>273.29619980170003</v>
      </c>
      <c r="W487" s="61">
        <v>0.241155022707947</v>
      </c>
      <c r="X487" s="60">
        <v>334.33970901459998</v>
      </c>
      <c r="Y487" s="61">
        <v>0.217932565849424</v>
      </c>
      <c r="Z487" s="60">
        <v>309.1578207188</v>
      </c>
      <c r="AA487" s="61">
        <v>0.21689056205753801</v>
      </c>
    </row>
    <row r="488" spans="1:27" x14ac:dyDescent="0.35">
      <c r="A488" s="59" t="s">
        <v>239</v>
      </c>
      <c r="B488" s="64">
        <v>2471.8099179277001</v>
      </c>
      <c r="C488" s="65">
        <v>0.185710737632828</v>
      </c>
      <c r="D488" s="64">
        <v>82.345517045199998</v>
      </c>
      <c r="E488" s="65">
        <v>0.17107497696427201</v>
      </c>
      <c r="F488" s="64">
        <v>243.4983558429</v>
      </c>
      <c r="G488" s="65">
        <v>0.19904524959526801</v>
      </c>
      <c r="H488" s="64">
        <v>211.52096741099999</v>
      </c>
      <c r="I488" s="62">
        <v>0.22800800359039</v>
      </c>
      <c r="J488" s="64">
        <v>191.25352842039999</v>
      </c>
      <c r="K488" s="65">
        <v>0.19782989492738001</v>
      </c>
      <c r="L488" s="64">
        <v>75.976412256199893</v>
      </c>
      <c r="M488" s="65">
        <v>0.190162031941637</v>
      </c>
      <c r="N488" s="64">
        <v>347.04186512810003</v>
      </c>
      <c r="O488" s="65">
        <v>0.170280636864137</v>
      </c>
      <c r="P488" s="64">
        <v>272.67030120880003</v>
      </c>
      <c r="Q488" s="65">
        <v>0.18204774467696899</v>
      </c>
      <c r="R488" s="64">
        <v>170.25908457290001</v>
      </c>
      <c r="S488" s="65">
        <v>0.16982272406146501</v>
      </c>
      <c r="T488" s="64">
        <v>132.53481659330001</v>
      </c>
      <c r="U488" s="65">
        <v>0.19487910826931201</v>
      </c>
      <c r="V488" s="64">
        <v>211.69924897729999</v>
      </c>
      <c r="W488" s="65">
        <v>0.18680222129476701</v>
      </c>
      <c r="X488" s="64">
        <v>276.16756087149997</v>
      </c>
      <c r="Y488" s="65">
        <v>0.18001422960643501</v>
      </c>
      <c r="Z488" s="64">
        <v>256.84225960010002</v>
      </c>
      <c r="AA488" s="65">
        <v>0.180188429053079</v>
      </c>
    </row>
    <row r="489" spans="1:27" x14ac:dyDescent="0.35">
      <c r="A489" s="59" t="s">
        <v>240</v>
      </c>
      <c r="B489" s="60">
        <v>2121.4143175119998</v>
      </c>
      <c r="C489" s="61">
        <v>0.15938499755688701</v>
      </c>
      <c r="D489" s="60">
        <v>68.311900638400104</v>
      </c>
      <c r="E489" s="61">
        <v>0.14191976986051499</v>
      </c>
      <c r="F489" s="60">
        <v>161.1120309911</v>
      </c>
      <c r="G489" s="63">
        <v>0.13169938790927199</v>
      </c>
      <c r="H489" s="60">
        <v>153.03188138440001</v>
      </c>
      <c r="I489" s="61">
        <v>0.16495997624831099</v>
      </c>
      <c r="J489" s="60">
        <v>148.7324174133</v>
      </c>
      <c r="K489" s="61">
        <v>0.15384667018791501</v>
      </c>
      <c r="L489" s="60">
        <v>66.524264507100099</v>
      </c>
      <c r="M489" s="61">
        <v>0.16650416802302601</v>
      </c>
      <c r="N489" s="60">
        <v>323.30509461399998</v>
      </c>
      <c r="O489" s="61">
        <v>0.158633879494542</v>
      </c>
      <c r="P489" s="60">
        <v>267.06636728180001</v>
      </c>
      <c r="Q489" s="61">
        <v>0.17830629015036101</v>
      </c>
      <c r="R489" s="60">
        <v>183.58650988950001</v>
      </c>
      <c r="S489" s="62">
        <v>0.18311599224547001</v>
      </c>
      <c r="T489" s="60">
        <v>102.1398097424</v>
      </c>
      <c r="U489" s="61">
        <v>0.15018630992999199</v>
      </c>
      <c r="V489" s="60">
        <v>146.05663803799999</v>
      </c>
      <c r="W489" s="63">
        <v>0.12887955225230799</v>
      </c>
      <c r="X489" s="60">
        <v>248.60634711520001</v>
      </c>
      <c r="Y489" s="61">
        <v>0.16204901078890999</v>
      </c>
      <c r="Z489" s="60">
        <v>252.94105589680001</v>
      </c>
      <c r="AA489" s="61">
        <v>0.177451528327286</v>
      </c>
    </row>
    <row r="490" spans="1:27" x14ac:dyDescent="0.35">
      <c r="A490" s="59" t="s">
        <v>88</v>
      </c>
      <c r="B490" s="64">
        <v>655.11235798760003</v>
      </c>
      <c r="C490" s="65">
        <v>4.9219561080269397E-2</v>
      </c>
      <c r="D490" s="64">
        <v>15.5069654128</v>
      </c>
      <c r="E490" s="65">
        <v>3.2216128405925901E-2</v>
      </c>
      <c r="F490" s="64">
        <v>61.597555352400001</v>
      </c>
      <c r="G490" s="65">
        <v>5.0352293908247699E-2</v>
      </c>
      <c r="H490" s="64">
        <v>31.430540581100001</v>
      </c>
      <c r="I490" s="63">
        <v>3.3880399174510703E-2</v>
      </c>
      <c r="J490" s="64">
        <v>59.440960095699999</v>
      </c>
      <c r="K490" s="65">
        <v>6.1484872918352897E-2</v>
      </c>
      <c r="L490" s="64">
        <v>23.744278623500001</v>
      </c>
      <c r="M490" s="65">
        <v>5.9429764264298503E-2</v>
      </c>
      <c r="N490" s="64">
        <v>94.508261644499896</v>
      </c>
      <c r="O490" s="65">
        <v>4.6371716495379502E-2</v>
      </c>
      <c r="P490" s="64">
        <v>75.026527676199905</v>
      </c>
      <c r="Q490" s="65">
        <v>5.0091301083565097E-2</v>
      </c>
      <c r="R490" s="64">
        <v>61.3283964711</v>
      </c>
      <c r="S490" s="65">
        <v>6.1171216661771402E-2</v>
      </c>
      <c r="T490" s="64">
        <v>37.487346709299999</v>
      </c>
      <c r="U490" s="65">
        <v>5.5121370262342199E-2</v>
      </c>
      <c r="V490" s="64">
        <v>64.587214406200005</v>
      </c>
      <c r="W490" s="65">
        <v>5.6991393104154402E-2</v>
      </c>
      <c r="X490" s="64">
        <v>60.729924022299997</v>
      </c>
      <c r="Y490" s="65">
        <v>3.9585570631224198E-2</v>
      </c>
      <c r="Z490" s="64">
        <v>69.724386992500001</v>
      </c>
      <c r="AA490" s="65">
        <v>4.89153450776703E-2</v>
      </c>
    </row>
    <row r="491" spans="1:27" x14ac:dyDescent="0.35">
      <c r="A491" s="59" t="s">
        <v>241</v>
      </c>
      <c r="B491" s="60">
        <v>5145.8878931651998</v>
      </c>
      <c r="C491" s="61">
        <v>0.38661817378608798</v>
      </c>
      <c r="D491" s="60">
        <v>192.7833071741</v>
      </c>
      <c r="E491" s="61">
        <v>0.40051238995563299</v>
      </c>
      <c r="F491" s="60">
        <v>515.89047394260001</v>
      </c>
      <c r="G491" s="62">
        <v>0.421709410703275</v>
      </c>
      <c r="H491" s="60">
        <v>324.57067531849998</v>
      </c>
      <c r="I491" s="63">
        <v>0.34986938935259099</v>
      </c>
      <c r="J491" s="60">
        <v>370.65457811869999</v>
      </c>
      <c r="K491" s="61">
        <v>0.38339975659112202</v>
      </c>
      <c r="L491" s="60">
        <v>159.49565586130001</v>
      </c>
      <c r="M491" s="61">
        <v>0.39920308295386397</v>
      </c>
      <c r="N491" s="60">
        <v>788.21149184130104</v>
      </c>
      <c r="O491" s="61">
        <v>0.38674629288551698</v>
      </c>
      <c r="P491" s="60">
        <v>544.80992299110005</v>
      </c>
      <c r="Q491" s="61">
        <v>0.363741182367395</v>
      </c>
      <c r="R491" s="60">
        <v>386.67261944479998</v>
      </c>
      <c r="S491" s="61">
        <v>0.385681608231494</v>
      </c>
      <c r="T491" s="60">
        <v>274.11515436139899</v>
      </c>
      <c r="U491" s="61">
        <v>0.40305874500115901</v>
      </c>
      <c r="V491" s="60">
        <v>437.6408466785</v>
      </c>
      <c r="W491" s="61">
        <v>0.38617181064082401</v>
      </c>
      <c r="X491" s="60">
        <v>614.29940687160001</v>
      </c>
      <c r="Y491" s="61">
        <v>0.400418623124006</v>
      </c>
      <c r="Z491" s="60">
        <v>536.74376056129904</v>
      </c>
      <c r="AA491" s="61">
        <v>0.37655413548442701</v>
      </c>
    </row>
    <row r="492" spans="1:27" x14ac:dyDescent="0.35">
      <c r="A492" s="59" t="s">
        <v>242</v>
      </c>
      <c r="B492" s="64">
        <v>4593.2242354397004</v>
      </c>
      <c r="C492" s="65">
        <v>0.34509573518971398</v>
      </c>
      <c r="D492" s="64">
        <v>150.65741768359999</v>
      </c>
      <c r="E492" s="65">
        <v>0.31299474682478701</v>
      </c>
      <c r="F492" s="64">
        <v>404.610386834</v>
      </c>
      <c r="G492" s="65">
        <v>0.33074463750453997</v>
      </c>
      <c r="H492" s="64">
        <v>364.5528487954</v>
      </c>
      <c r="I492" s="62">
        <v>0.39296797983870102</v>
      </c>
      <c r="J492" s="64">
        <v>339.98594583370101</v>
      </c>
      <c r="K492" s="65">
        <v>0.35167656511529399</v>
      </c>
      <c r="L492" s="64">
        <v>142.50067676329999</v>
      </c>
      <c r="M492" s="65">
        <v>0.35666619996466298</v>
      </c>
      <c r="N492" s="64">
        <v>670.34695974210103</v>
      </c>
      <c r="O492" s="65">
        <v>0.32891451635867902</v>
      </c>
      <c r="P492" s="64">
        <v>539.73666849059998</v>
      </c>
      <c r="Q492" s="65">
        <v>0.36035403482733003</v>
      </c>
      <c r="R492" s="64">
        <v>353.84559446240002</v>
      </c>
      <c r="S492" s="65">
        <v>0.35293871630693502</v>
      </c>
      <c r="T492" s="64">
        <v>234.6746263357</v>
      </c>
      <c r="U492" s="65">
        <v>0.34506541819930397</v>
      </c>
      <c r="V492" s="64">
        <v>357.7558870153</v>
      </c>
      <c r="W492" s="63">
        <v>0.315681773547075</v>
      </c>
      <c r="X492" s="64">
        <v>524.77390798670001</v>
      </c>
      <c r="Y492" s="65">
        <v>0.34206324039534602</v>
      </c>
      <c r="Z492" s="64">
        <v>509.7833154969</v>
      </c>
      <c r="AA492" s="65">
        <v>0.35763995738036403</v>
      </c>
    </row>
    <row r="493" spans="1:27" x14ac:dyDescent="0.35">
      <c r="A493" s="66" t="s">
        <v>1</v>
      </c>
    </row>
    <row r="494" spans="1:27" x14ac:dyDescent="0.35">
      <c r="A494" s="66" t="s">
        <v>1</v>
      </c>
    </row>
    <row r="495" spans="1:27" x14ac:dyDescent="0.35">
      <c r="A495" s="54" t="s">
        <v>246</v>
      </c>
    </row>
    <row r="496" spans="1:27" x14ac:dyDescent="0.35">
      <c r="A496" s="55" t="s">
        <v>1</v>
      </c>
    </row>
    <row r="497" spans="1:27" x14ac:dyDescent="0.35">
      <c r="A497" s="117" t="s">
        <v>1</v>
      </c>
      <c r="B497" s="116" t="s">
        <v>489</v>
      </c>
      <c r="C497" s="116" t="s">
        <v>1</v>
      </c>
      <c r="D497" s="116" t="s">
        <v>2</v>
      </c>
      <c r="E497" s="116" t="s">
        <v>1</v>
      </c>
      <c r="F497" s="116" t="s">
        <v>3</v>
      </c>
      <c r="G497" s="116" t="s">
        <v>1</v>
      </c>
      <c r="H497" s="116" t="s">
        <v>4</v>
      </c>
      <c r="I497" s="116" t="s">
        <v>1</v>
      </c>
      <c r="J497" s="116" t="s">
        <v>5</v>
      </c>
      <c r="K497" s="116" t="s">
        <v>1</v>
      </c>
      <c r="L497" s="116" t="s">
        <v>6</v>
      </c>
      <c r="M497" s="116" t="s">
        <v>1</v>
      </c>
      <c r="N497" s="116" t="s">
        <v>7</v>
      </c>
      <c r="O497" s="116" t="s">
        <v>1</v>
      </c>
      <c r="P497" s="116" t="s">
        <v>8</v>
      </c>
      <c r="Q497" s="116" t="s">
        <v>1</v>
      </c>
      <c r="R497" s="116" t="s">
        <v>9</v>
      </c>
      <c r="S497" s="116" t="s">
        <v>1</v>
      </c>
      <c r="T497" s="116" t="s">
        <v>10</v>
      </c>
      <c r="U497" s="116" t="s">
        <v>1</v>
      </c>
      <c r="V497" s="116" t="s">
        <v>11</v>
      </c>
      <c r="W497" s="116" t="s">
        <v>1</v>
      </c>
      <c r="X497" s="116" t="s">
        <v>12</v>
      </c>
      <c r="Y497" s="116" t="s">
        <v>1</v>
      </c>
      <c r="Z497" s="116" t="s">
        <v>13</v>
      </c>
      <c r="AA497" s="116" t="s">
        <v>1</v>
      </c>
    </row>
    <row r="498" spans="1:27" x14ac:dyDescent="0.35">
      <c r="A498" s="118" t="s">
        <v>1</v>
      </c>
      <c r="B498" s="56" t="s">
        <v>14</v>
      </c>
      <c r="C498" s="56" t="s">
        <v>15</v>
      </c>
      <c r="D498" s="56" t="s">
        <v>14</v>
      </c>
      <c r="E498" s="56" t="s">
        <v>15</v>
      </c>
      <c r="F498" s="56" t="s">
        <v>14</v>
      </c>
      <c r="G498" s="56" t="s">
        <v>15</v>
      </c>
      <c r="H498" s="56" t="s">
        <v>14</v>
      </c>
      <c r="I498" s="56" t="s">
        <v>15</v>
      </c>
      <c r="J498" s="56" t="s">
        <v>14</v>
      </c>
      <c r="K498" s="56" t="s">
        <v>15</v>
      </c>
      <c r="L498" s="56" t="s">
        <v>14</v>
      </c>
      <c r="M498" s="56" t="s">
        <v>15</v>
      </c>
      <c r="N498" s="56" t="s">
        <v>14</v>
      </c>
      <c r="O498" s="56" t="s">
        <v>15</v>
      </c>
      <c r="P498" s="56" t="s">
        <v>14</v>
      </c>
      <c r="Q498" s="56" t="s">
        <v>15</v>
      </c>
      <c r="R498" s="56" t="s">
        <v>14</v>
      </c>
      <c r="S498" s="56" t="s">
        <v>15</v>
      </c>
      <c r="T498" s="56" t="s">
        <v>14</v>
      </c>
      <c r="U498" s="56" t="s">
        <v>15</v>
      </c>
      <c r="V498" s="56" t="s">
        <v>14</v>
      </c>
      <c r="W498" s="56" t="s">
        <v>15</v>
      </c>
      <c r="X498" s="56" t="s">
        <v>14</v>
      </c>
      <c r="Y498" s="56" t="s">
        <v>15</v>
      </c>
      <c r="Z498" s="56" t="s">
        <v>14</v>
      </c>
      <c r="AA498" s="56" t="s">
        <v>15</v>
      </c>
    </row>
    <row r="499" spans="1:27" x14ac:dyDescent="0.35">
      <c r="A499" s="57" t="s">
        <v>16</v>
      </c>
      <c r="B499" s="58">
        <v>13310.000000187199</v>
      </c>
      <c r="C499" s="58">
        <v>13310.000000187199</v>
      </c>
      <c r="D499" s="58">
        <v>481.3416813284</v>
      </c>
      <c r="E499" s="58">
        <v>481.3416813284</v>
      </c>
      <c r="F499" s="58">
        <v>1223.3316612077999</v>
      </c>
      <c r="G499" s="58">
        <v>1223.3316612077999</v>
      </c>
      <c r="H499" s="58">
        <v>927.69097610710003</v>
      </c>
      <c r="I499" s="58">
        <v>927.69097610710003</v>
      </c>
      <c r="J499" s="58">
        <v>966.75746853429996</v>
      </c>
      <c r="K499" s="58">
        <v>966.75746853429996</v>
      </c>
      <c r="L499" s="58">
        <v>399.53513054339999</v>
      </c>
      <c r="M499" s="58">
        <v>399.53513054339999</v>
      </c>
      <c r="N499" s="58">
        <v>2038.0582990477999</v>
      </c>
      <c r="O499" s="58">
        <v>2038.0582990477999</v>
      </c>
      <c r="P499" s="58">
        <v>1497.7955463971</v>
      </c>
      <c r="Q499" s="58">
        <v>1497.7955463971</v>
      </c>
      <c r="R499" s="58">
        <v>1002.5695060178</v>
      </c>
      <c r="S499" s="58">
        <v>1002.5695060178</v>
      </c>
      <c r="T499" s="58">
        <v>680.08735143709998</v>
      </c>
      <c r="U499" s="58">
        <v>680.08735143709998</v>
      </c>
      <c r="V499" s="58">
        <v>1133.2801479017</v>
      </c>
      <c r="W499" s="58">
        <v>1133.2801479017</v>
      </c>
      <c r="X499" s="58">
        <v>1534.1429478952</v>
      </c>
      <c r="Y499" s="58">
        <v>1534.1429478952</v>
      </c>
      <c r="Z499" s="58">
        <v>1425.4092837695</v>
      </c>
      <c r="AA499" s="58">
        <v>1425.4092837695</v>
      </c>
    </row>
    <row r="500" spans="1:27" x14ac:dyDescent="0.35">
      <c r="A500" s="59" t="s">
        <v>236</v>
      </c>
      <c r="B500" s="60">
        <v>2562.1926834804999</v>
      </c>
      <c r="C500" s="61">
        <v>0.192501328583356</v>
      </c>
      <c r="D500" s="60">
        <v>104.5389877308</v>
      </c>
      <c r="E500" s="61">
        <v>0.217182495898329</v>
      </c>
      <c r="F500" s="60">
        <v>235.7270488721</v>
      </c>
      <c r="G500" s="61">
        <v>0.192692673906082</v>
      </c>
      <c r="H500" s="60">
        <v>153.10857898290101</v>
      </c>
      <c r="I500" s="63">
        <v>0.165042652053591</v>
      </c>
      <c r="J500" s="60">
        <v>152.08094975520001</v>
      </c>
      <c r="K500" s="63">
        <v>0.15731034380915601</v>
      </c>
      <c r="L500" s="60">
        <v>87.037688335799999</v>
      </c>
      <c r="M500" s="61">
        <v>0.21784739734256101</v>
      </c>
      <c r="N500" s="60">
        <v>367.38012888610001</v>
      </c>
      <c r="O500" s="61">
        <v>0.18025987237840199</v>
      </c>
      <c r="P500" s="60">
        <v>243.95035906870001</v>
      </c>
      <c r="Q500" s="63">
        <v>0.162872936600402</v>
      </c>
      <c r="R500" s="60">
        <v>222.0485318021</v>
      </c>
      <c r="S500" s="62">
        <v>0.22147943905063999</v>
      </c>
      <c r="T500" s="60">
        <v>162.83773518439901</v>
      </c>
      <c r="U500" s="62">
        <v>0.23943650009121001</v>
      </c>
      <c r="V500" s="60">
        <v>207.16218774430001</v>
      </c>
      <c r="W500" s="61">
        <v>0.182798744095065</v>
      </c>
      <c r="X500" s="60">
        <v>333.86159972989998</v>
      </c>
      <c r="Y500" s="62">
        <v>0.217620919998328</v>
      </c>
      <c r="Z500" s="60">
        <v>292.45888738820003</v>
      </c>
      <c r="AA500" s="61">
        <v>0.205175377148373</v>
      </c>
    </row>
    <row r="501" spans="1:27" x14ac:dyDescent="0.35">
      <c r="A501" s="59" t="s">
        <v>237</v>
      </c>
      <c r="B501" s="64">
        <v>1622.0944022353999</v>
      </c>
      <c r="C501" s="65">
        <v>0.121870353284191</v>
      </c>
      <c r="D501" s="64">
        <v>40.395527599799998</v>
      </c>
      <c r="E501" s="63">
        <v>8.3922770802472402E-2</v>
      </c>
      <c r="F501" s="64">
        <v>145.93302752989999</v>
      </c>
      <c r="G501" s="65">
        <v>0.11929146621270301</v>
      </c>
      <c r="H501" s="64">
        <v>97.608766007700098</v>
      </c>
      <c r="I501" s="65">
        <v>0.10521689713669399</v>
      </c>
      <c r="J501" s="64">
        <v>109.3539078914</v>
      </c>
      <c r="K501" s="65">
        <v>0.11311410715780799</v>
      </c>
      <c r="L501" s="64">
        <v>55.0623049078999</v>
      </c>
      <c r="M501" s="65">
        <v>0.13781592830900999</v>
      </c>
      <c r="N501" s="64">
        <v>268.71020069399998</v>
      </c>
      <c r="O501" s="65">
        <v>0.13184617967972001</v>
      </c>
      <c r="P501" s="64">
        <v>185.88483778139999</v>
      </c>
      <c r="Q501" s="65">
        <v>0.124105615234696</v>
      </c>
      <c r="R501" s="64">
        <v>126.8178908953</v>
      </c>
      <c r="S501" s="65">
        <v>0.126492866713072</v>
      </c>
      <c r="T501" s="64">
        <v>85.522249034400005</v>
      </c>
      <c r="U501" s="65">
        <v>0.12575185945405701</v>
      </c>
      <c r="V501" s="64">
        <v>108.03464232410001</v>
      </c>
      <c r="W501" s="63">
        <v>9.5329158041044998E-2</v>
      </c>
      <c r="X501" s="64">
        <v>211.9471155107</v>
      </c>
      <c r="Y501" s="65">
        <v>0.13815343335605401</v>
      </c>
      <c r="Z501" s="64">
        <v>186.82393205880001</v>
      </c>
      <c r="AA501" s="65">
        <v>0.13106686913441701</v>
      </c>
    </row>
    <row r="502" spans="1:27" x14ac:dyDescent="0.35">
      <c r="A502" s="59" t="s">
        <v>238</v>
      </c>
      <c r="B502" s="60">
        <v>3490.6356963582998</v>
      </c>
      <c r="C502" s="61">
        <v>0.26225662631924901</v>
      </c>
      <c r="D502" s="60">
        <v>144.83204412239999</v>
      </c>
      <c r="E502" s="61">
        <v>0.30089238007125102</v>
      </c>
      <c r="F502" s="60">
        <v>317.8143801512</v>
      </c>
      <c r="G502" s="61">
        <v>0.25979412634299098</v>
      </c>
      <c r="H502" s="60">
        <v>218.83164642880001</v>
      </c>
      <c r="I502" s="61">
        <v>0.23588851467229999</v>
      </c>
      <c r="J502" s="60">
        <v>254.64834494690001</v>
      </c>
      <c r="K502" s="61">
        <v>0.26340457998527</v>
      </c>
      <c r="L502" s="60">
        <v>111.1543301877</v>
      </c>
      <c r="M502" s="61">
        <v>0.27820915281347403</v>
      </c>
      <c r="N502" s="60">
        <v>518.20147761239798</v>
      </c>
      <c r="O502" s="61">
        <v>0.25426234266925002</v>
      </c>
      <c r="P502" s="60">
        <v>402.06209000349997</v>
      </c>
      <c r="Q502" s="61">
        <v>0.26843589632152898</v>
      </c>
      <c r="R502" s="60">
        <v>269.26589049810002</v>
      </c>
      <c r="S502" s="61">
        <v>0.26857578340640198</v>
      </c>
      <c r="T502" s="60">
        <v>170.79474412959999</v>
      </c>
      <c r="U502" s="61">
        <v>0.251136480878069</v>
      </c>
      <c r="V502" s="60">
        <v>308.9327596498</v>
      </c>
      <c r="W502" s="61">
        <v>0.272600521787837</v>
      </c>
      <c r="X502" s="60">
        <v>424.09726112800001</v>
      </c>
      <c r="Y502" s="61">
        <v>0.276439207773858</v>
      </c>
      <c r="Z502" s="60">
        <v>350.00072749989999</v>
      </c>
      <c r="AA502" s="61">
        <v>0.24554402127529401</v>
      </c>
    </row>
    <row r="503" spans="1:27" x14ac:dyDescent="0.35">
      <c r="A503" s="59" t="s">
        <v>239</v>
      </c>
      <c r="B503" s="64">
        <v>3272.5444030689</v>
      </c>
      <c r="C503" s="65">
        <v>0.24587110465987</v>
      </c>
      <c r="D503" s="64">
        <v>123.34618024780001</v>
      </c>
      <c r="E503" s="65">
        <v>0.25625493289380402</v>
      </c>
      <c r="F503" s="64">
        <v>292.97627200559998</v>
      </c>
      <c r="G503" s="65">
        <v>0.239490467954</v>
      </c>
      <c r="H503" s="64">
        <v>289.78363858189999</v>
      </c>
      <c r="I503" s="62">
        <v>0.312370871384271</v>
      </c>
      <c r="J503" s="64">
        <v>261.24044621820002</v>
      </c>
      <c r="K503" s="65">
        <v>0.270223354585785</v>
      </c>
      <c r="L503" s="64">
        <v>83.553380140100003</v>
      </c>
      <c r="M503" s="65">
        <v>0.20912649164658101</v>
      </c>
      <c r="N503" s="64">
        <v>508.77695113419799</v>
      </c>
      <c r="O503" s="65">
        <v>0.249638075305258</v>
      </c>
      <c r="P503" s="64">
        <v>405.46737890209999</v>
      </c>
      <c r="Q503" s="62">
        <v>0.27070943018721</v>
      </c>
      <c r="R503" s="64">
        <v>204.57535577050001</v>
      </c>
      <c r="S503" s="63">
        <v>0.20405104538145399</v>
      </c>
      <c r="T503" s="64">
        <v>154.04734535239999</v>
      </c>
      <c r="U503" s="65">
        <v>0.226511116589481</v>
      </c>
      <c r="V503" s="64">
        <v>302.95254832429998</v>
      </c>
      <c r="W503" s="65">
        <v>0.26732361709964197</v>
      </c>
      <c r="X503" s="64">
        <v>304.76723532220001</v>
      </c>
      <c r="Y503" s="63">
        <v>0.19865634798917001</v>
      </c>
      <c r="Z503" s="64">
        <v>341.05767106960002</v>
      </c>
      <c r="AA503" s="65">
        <v>0.23926999420662701</v>
      </c>
    </row>
    <row r="504" spans="1:27" x14ac:dyDescent="0.35">
      <c r="A504" s="59" t="s">
        <v>240</v>
      </c>
      <c r="B504" s="60">
        <v>1817.3919422268</v>
      </c>
      <c r="C504" s="61">
        <v>0.13654334652150599</v>
      </c>
      <c r="D504" s="60">
        <v>55.983039396800102</v>
      </c>
      <c r="E504" s="61">
        <v>0.116306236439568</v>
      </c>
      <c r="F504" s="60">
        <v>190.96861802180001</v>
      </c>
      <c r="G504" s="61">
        <v>0.15610535072169701</v>
      </c>
      <c r="H504" s="60">
        <v>136.97406666809999</v>
      </c>
      <c r="I504" s="61">
        <v>0.14765053255437399</v>
      </c>
      <c r="J504" s="60">
        <v>145.90549631760001</v>
      </c>
      <c r="K504" s="61">
        <v>0.15092254372630501</v>
      </c>
      <c r="L504" s="60">
        <v>45.322221852899901</v>
      </c>
      <c r="M504" s="61">
        <v>0.113437388575213</v>
      </c>
      <c r="N504" s="60">
        <v>291.38029816940002</v>
      </c>
      <c r="O504" s="61">
        <v>0.142969559951026</v>
      </c>
      <c r="P504" s="60">
        <v>207.62008282619999</v>
      </c>
      <c r="Q504" s="61">
        <v>0.138617105202124</v>
      </c>
      <c r="R504" s="60">
        <v>131.2520281452</v>
      </c>
      <c r="S504" s="61">
        <v>0.13091563962136901</v>
      </c>
      <c r="T504" s="60">
        <v>77.773997630599894</v>
      </c>
      <c r="U504" s="61">
        <v>0.11435883562053401</v>
      </c>
      <c r="V504" s="60">
        <v>151.40156178699999</v>
      </c>
      <c r="W504" s="61">
        <v>0.13359588277207901</v>
      </c>
      <c r="X504" s="60">
        <v>196.91058523269999</v>
      </c>
      <c r="Y504" s="61">
        <v>0.12835217572316601</v>
      </c>
      <c r="Z504" s="60">
        <v>185.89994617849999</v>
      </c>
      <c r="AA504" s="61">
        <v>0.130418644171369</v>
      </c>
    </row>
    <row r="505" spans="1:27" x14ac:dyDescent="0.35">
      <c r="A505" s="59" t="s">
        <v>88</v>
      </c>
      <c r="B505" s="64">
        <v>545.14087281729996</v>
      </c>
      <c r="C505" s="65">
        <v>4.09572406318282E-2</v>
      </c>
      <c r="D505" s="64">
        <v>12.245902230800001</v>
      </c>
      <c r="E505" s="65">
        <v>2.54411838945755E-2</v>
      </c>
      <c r="F505" s="64">
        <v>39.912314627199997</v>
      </c>
      <c r="G505" s="65">
        <v>3.26259148625275E-2</v>
      </c>
      <c r="H505" s="64">
        <v>31.384279437699998</v>
      </c>
      <c r="I505" s="65">
        <v>3.3830532198770399E-2</v>
      </c>
      <c r="J505" s="64">
        <v>43.528323405000002</v>
      </c>
      <c r="K505" s="65">
        <v>4.5025070735676097E-2</v>
      </c>
      <c r="L505" s="64">
        <v>17.405205119000001</v>
      </c>
      <c r="M505" s="65">
        <v>4.3563641313161899E-2</v>
      </c>
      <c r="N505" s="64">
        <v>83.609242551700206</v>
      </c>
      <c r="O505" s="65">
        <v>4.1023970016345002E-2</v>
      </c>
      <c r="P505" s="64">
        <v>52.810797815199997</v>
      </c>
      <c r="Q505" s="65">
        <v>3.5259016454037902E-2</v>
      </c>
      <c r="R505" s="64">
        <v>48.609808906600001</v>
      </c>
      <c r="S505" s="65">
        <v>4.8485225827063001E-2</v>
      </c>
      <c r="T505" s="64">
        <v>29.1112801057001</v>
      </c>
      <c r="U505" s="65">
        <v>4.2805207366648799E-2</v>
      </c>
      <c r="V505" s="64">
        <v>54.7964480722</v>
      </c>
      <c r="W505" s="65">
        <v>4.8352076204332302E-2</v>
      </c>
      <c r="X505" s="64">
        <v>62.559150971699999</v>
      </c>
      <c r="Y505" s="65">
        <v>4.0777915159424603E-2</v>
      </c>
      <c r="Z505" s="64">
        <v>69.168119574499997</v>
      </c>
      <c r="AA505" s="65">
        <v>4.8525094063920103E-2</v>
      </c>
    </row>
    <row r="506" spans="1:27" x14ac:dyDescent="0.35">
      <c r="A506" s="59" t="s">
        <v>241</v>
      </c>
      <c r="B506" s="60">
        <v>4184.2870857158996</v>
      </c>
      <c r="C506" s="61">
        <v>0.31437168186754699</v>
      </c>
      <c r="D506" s="60">
        <v>144.93451533059999</v>
      </c>
      <c r="E506" s="61">
        <v>0.30110526670080101</v>
      </c>
      <c r="F506" s="60">
        <v>381.66007640200002</v>
      </c>
      <c r="G506" s="61">
        <v>0.311984140118785</v>
      </c>
      <c r="H506" s="60">
        <v>250.7173449906</v>
      </c>
      <c r="I506" s="63">
        <v>0.270259549190285</v>
      </c>
      <c r="J506" s="60">
        <v>261.43485764659999</v>
      </c>
      <c r="K506" s="63">
        <v>0.27042445096696399</v>
      </c>
      <c r="L506" s="60">
        <v>142.0999932437</v>
      </c>
      <c r="M506" s="61">
        <v>0.35566332565156999</v>
      </c>
      <c r="N506" s="60">
        <v>636.090329580098</v>
      </c>
      <c r="O506" s="61">
        <v>0.31210605205812197</v>
      </c>
      <c r="P506" s="60">
        <v>429.83519685009998</v>
      </c>
      <c r="Q506" s="63">
        <v>0.28697855183509902</v>
      </c>
      <c r="R506" s="60">
        <v>348.86642269740003</v>
      </c>
      <c r="S506" s="62">
        <v>0.34797230576371202</v>
      </c>
      <c r="T506" s="60">
        <v>248.359984218801</v>
      </c>
      <c r="U506" s="62">
        <v>0.36518835954526702</v>
      </c>
      <c r="V506" s="60">
        <v>315.1968300684</v>
      </c>
      <c r="W506" s="63">
        <v>0.27812790213610999</v>
      </c>
      <c r="X506" s="60">
        <v>545.80871524060001</v>
      </c>
      <c r="Y506" s="62">
        <v>0.35577435335438201</v>
      </c>
      <c r="Z506" s="60">
        <v>479.28281944700001</v>
      </c>
      <c r="AA506" s="61">
        <v>0.33624224628278998</v>
      </c>
    </row>
    <row r="507" spans="1:27" x14ac:dyDescent="0.35">
      <c r="A507" s="59" t="s">
        <v>242</v>
      </c>
      <c r="B507" s="64">
        <v>5089.9363452957004</v>
      </c>
      <c r="C507" s="65">
        <v>0.38241445118137601</v>
      </c>
      <c r="D507" s="64">
        <v>179.32921964459999</v>
      </c>
      <c r="E507" s="65">
        <v>0.37256116933337202</v>
      </c>
      <c r="F507" s="64">
        <v>483.94489002739999</v>
      </c>
      <c r="G507" s="65">
        <v>0.39559581867569699</v>
      </c>
      <c r="H507" s="64">
        <v>426.75770525000001</v>
      </c>
      <c r="I507" s="62">
        <v>0.46002140393864499</v>
      </c>
      <c r="J507" s="64">
        <v>407.14594253579997</v>
      </c>
      <c r="K507" s="62">
        <v>0.42114589831208998</v>
      </c>
      <c r="L507" s="64">
        <v>128.875601993</v>
      </c>
      <c r="M507" s="63">
        <v>0.322563880221794</v>
      </c>
      <c r="N507" s="64">
        <v>800.15724930359897</v>
      </c>
      <c r="O507" s="65">
        <v>0.39260763525628301</v>
      </c>
      <c r="P507" s="64">
        <v>613.08746172830001</v>
      </c>
      <c r="Q507" s="62">
        <v>0.409326535389334</v>
      </c>
      <c r="R507" s="64">
        <v>335.82738391570001</v>
      </c>
      <c r="S507" s="63">
        <v>0.33496668500282301</v>
      </c>
      <c r="T507" s="64">
        <v>231.82134298299999</v>
      </c>
      <c r="U507" s="63">
        <v>0.34086995221001498</v>
      </c>
      <c r="V507" s="64">
        <v>454.35411011129997</v>
      </c>
      <c r="W507" s="65">
        <v>0.40091949987172099</v>
      </c>
      <c r="X507" s="64">
        <v>501.67782055489999</v>
      </c>
      <c r="Y507" s="63">
        <v>0.32700852371233602</v>
      </c>
      <c r="Z507" s="64">
        <v>526.95761724809995</v>
      </c>
      <c r="AA507" s="65">
        <v>0.36968863837799498</v>
      </c>
    </row>
    <row r="508" spans="1:27" x14ac:dyDescent="0.35">
      <c r="A508" s="66" t="s">
        <v>1</v>
      </c>
    </row>
    <row r="509" spans="1:27" x14ac:dyDescent="0.35">
      <c r="A509" s="66" t="s">
        <v>1</v>
      </c>
    </row>
    <row r="510" spans="1:27" x14ac:dyDescent="0.35">
      <c r="A510" s="54" t="s">
        <v>247</v>
      </c>
    </row>
    <row r="511" spans="1:27" x14ac:dyDescent="0.35">
      <c r="A511" s="55" t="s">
        <v>1</v>
      </c>
    </row>
    <row r="512" spans="1:27" x14ac:dyDescent="0.35">
      <c r="A512" s="117" t="s">
        <v>1</v>
      </c>
      <c r="B512" s="116" t="s">
        <v>489</v>
      </c>
      <c r="C512" s="116" t="s">
        <v>1</v>
      </c>
      <c r="D512" s="116" t="s">
        <v>2</v>
      </c>
      <c r="E512" s="116" t="s">
        <v>1</v>
      </c>
      <c r="F512" s="116" t="s">
        <v>3</v>
      </c>
      <c r="G512" s="116" t="s">
        <v>1</v>
      </c>
      <c r="H512" s="116" t="s">
        <v>4</v>
      </c>
      <c r="I512" s="116" t="s">
        <v>1</v>
      </c>
      <c r="J512" s="116" t="s">
        <v>5</v>
      </c>
      <c r="K512" s="116" t="s">
        <v>1</v>
      </c>
      <c r="L512" s="116" t="s">
        <v>6</v>
      </c>
      <c r="M512" s="116" t="s">
        <v>1</v>
      </c>
      <c r="N512" s="116" t="s">
        <v>7</v>
      </c>
      <c r="O512" s="116" t="s">
        <v>1</v>
      </c>
      <c r="P512" s="116" t="s">
        <v>8</v>
      </c>
      <c r="Q512" s="116" t="s">
        <v>1</v>
      </c>
      <c r="R512" s="116" t="s">
        <v>9</v>
      </c>
      <c r="S512" s="116" t="s">
        <v>1</v>
      </c>
      <c r="T512" s="116" t="s">
        <v>10</v>
      </c>
      <c r="U512" s="116" t="s">
        <v>1</v>
      </c>
      <c r="V512" s="116" t="s">
        <v>11</v>
      </c>
      <c r="W512" s="116" t="s">
        <v>1</v>
      </c>
      <c r="X512" s="116" t="s">
        <v>12</v>
      </c>
      <c r="Y512" s="116" t="s">
        <v>1</v>
      </c>
      <c r="Z512" s="116" t="s">
        <v>13</v>
      </c>
      <c r="AA512" s="116" t="s">
        <v>1</v>
      </c>
    </row>
    <row r="513" spans="1:27" x14ac:dyDescent="0.35">
      <c r="A513" s="118" t="s">
        <v>1</v>
      </c>
      <c r="B513" s="56" t="s">
        <v>14</v>
      </c>
      <c r="C513" s="56" t="s">
        <v>15</v>
      </c>
      <c r="D513" s="56" t="s">
        <v>14</v>
      </c>
      <c r="E513" s="56" t="s">
        <v>15</v>
      </c>
      <c r="F513" s="56" t="s">
        <v>14</v>
      </c>
      <c r="G513" s="56" t="s">
        <v>15</v>
      </c>
      <c r="H513" s="56" t="s">
        <v>14</v>
      </c>
      <c r="I513" s="56" t="s">
        <v>15</v>
      </c>
      <c r="J513" s="56" t="s">
        <v>14</v>
      </c>
      <c r="K513" s="56" t="s">
        <v>15</v>
      </c>
      <c r="L513" s="56" t="s">
        <v>14</v>
      </c>
      <c r="M513" s="56" t="s">
        <v>15</v>
      </c>
      <c r="N513" s="56" t="s">
        <v>14</v>
      </c>
      <c r="O513" s="56" t="s">
        <v>15</v>
      </c>
      <c r="P513" s="56" t="s">
        <v>14</v>
      </c>
      <c r="Q513" s="56" t="s">
        <v>15</v>
      </c>
      <c r="R513" s="56" t="s">
        <v>14</v>
      </c>
      <c r="S513" s="56" t="s">
        <v>15</v>
      </c>
      <c r="T513" s="56" t="s">
        <v>14</v>
      </c>
      <c r="U513" s="56" t="s">
        <v>15</v>
      </c>
      <c r="V513" s="56" t="s">
        <v>14</v>
      </c>
      <c r="W513" s="56" t="s">
        <v>15</v>
      </c>
      <c r="X513" s="56" t="s">
        <v>14</v>
      </c>
      <c r="Y513" s="56" t="s">
        <v>15</v>
      </c>
      <c r="Z513" s="56" t="s">
        <v>14</v>
      </c>
      <c r="AA513" s="56" t="s">
        <v>15</v>
      </c>
    </row>
    <row r="514" spans="1:27" x14ac:dyDescent="0.35">
      <c r="A514" s="57" t="s">
        <v>16</v>
      </c>
      <c r="B514" s="58">
        <v>13310.000000187199</v>
      </c>
      <c r="C514" s="58">
        <v>13310.000000187199</v>
      </c>
      <c r="D514" s="58">
        <v>481.3416813284</v>
      </c>
      <c r="E514" s="58">
        <v>481.3416813284</v>
      </c>
      <c r="F514" s="58">
        <v>1223.3316612077999</v>
      </c>
      <c r="G514" s="58">
        <v>1223.3316612077999</v>
      </c>
      <c r="H514" s="58">
        <v>927.69097610710003</v>
      </c>
      <c r="I514" s="58">
        <v>927.69097610710003</v>
      </c>
      <c r="J514" s="58">
        <v>966.75746853429996</v>
      </c>
      <c r="K514" s="58">
        <v>966.75746853429996</v>
      </c>
      <c r="L514" s="58">
        <v>399.53513054339999</v>
      </c>
      <c r="M514" s="58">
        <v>399.53513054339999</v>
      </c>
      <c r="N514" s="58">
        <v>2038.0582990477999</v>
      </c>
      <c r="O514" s="58">
        <v>2038.0582990477999</v>
      </c>
      <c r="P514" s="58">
        <v>1497.7955463971</v>
      </c>
      <c r="Q514" s="58">
        <v>1497.7955463971</v>
      </c>
      <c r="R514" s="58">
        <v>1002.5695060178</v>
      </c>
      <c r="S514" s="58">
        <v>1002.5695060178</v>
      </c>
      <c r="T514" s="58">
        <v>680.08735143709998</v>
      </c>
      <c r="U514" s="58">
        <v>680.08735143709998</v>
      </c>
      <c r="V514" s="58">
        <v>1133.2801479017</v>
      </c>
      <c r="W514" s="58">
        <v>1133.2801479017</v>
      </c>
      <c r="X514" s="58">
        <v>1534.1429478952</v>
      </c>
      <c r="Y514" s="58">
        <v>1534.1429478952</v>
      </c>
      <c r="Z514" s="58">
        <v>1425.4092837695</v>
      </c>
      <c r="AA514" s="58">
        <v>1425.4092837695</v>
      </c>
    </row>
    <row r="515" spans="1:27" ht="25.5" customHeight="1" x14ac:dyDescent="0.35">
      <c r="A515" s="67" t="s">
        <v>248</v>
      </c>
      <c r="B515" s="60">
        <v>556.366777458</v>
      </c>
      <c r="C515" s="61">
        <v>4.1800659462823103E-2</v>
      </c>
      <c r="D515" s="60">
        <v>25.860293867599999</v>
      </c>
      <c r="E515" s="61">
        <v>5.3725440515001999E-2</v>
      </c>
      <c r="F515" s="60">
        <v>67.407535571099999</v>
      </c>
      <c r="G515" s="62">
        <v>5.5101603030978802E-2</v>
      </c>
      <c r="H515" s="60">
        <v>57.047464152700002</v>
      </c>
      <c r="I515" s="62">
        <v>6.1494038016937598E-2</v>
      </c>
      <c r="J515" s="60">
        <v>37.126919253499999</v>
      </c>
      <c r="K515" s="61">
        <v>3.8403550489026002E-2</v>
      </c>
      <c r="L515" s="60">
        <v>17.954952494400001</v>
      </c>
      <c r="M515" s="61">
        <v>4.4939608864882102E-2</v>
      </c>
      <c r="N515" s="60">
        <v>71.916046878000202</v>
      </c>
      <c r="O515" s="61">
        <v>3.5286550395344403E-2</v>
      </c>
      <c r="P515" s="60">
        <v>52.1718380473</v>
      </c>
      <c r="Q515" s="61">
        <v>3.4832416328648898E-2</v>
      </c>
      <c r="R515" s="60">
        <v>56.795582148699999</v>
      </c>
      <c r="S515" s="62">
        <v>5.6650019582474398E-2</v>
      </c>
      <c r="T515" s="60">
        <v>35.521272552799999</v>
      </c>
      <c r="U515" s="61">
        <v>5.2230456099116702E-2</v>
      </c>
      <c r="V515" s="60">
        <v>49.292572639600003</v>
      </c>
      <c r="W515" s="61">
        <v>4.3495487616955597E-2</v>
      </c>
      <c r="X515" s="60">
        <v>40.2145926464</v>
      </c>
      <c r="Y515" s="63">
        <v>2.62130674990706E-2</v>
      </c>
      <c r="Z515" s="60">
        <v>45.057707205900002</v>
      </c>
      <c r="AA515" s="61">
        <v>3.1610364629269701E-2</v>
      </c>
    </row>
    <row r="516" spans="1:27" x14ac:dyDescent="0.35">
      <c r="A516" s="59" t="s">
        <v>249</v>
      </c>
      <c r="B516" s="64">
        <v>5604.7393374864996</v>
      </c>
      <c r="C516" s="65">
        <v>0.42109236193896898</v>
      </c>
      <c r="D516" s="64">
        <v>220.98640485879901</v>
      </c>
      <c r="E516" s="65">
        <v>0.45910506700546899</v>
      </c>
      <c r="F516" s="64">
        <v>578.94999133179999</v>
      </c>
      <c r="G516" s="62">
        <v>0.47325677058026999</v>
      </c>
      <c r="H516" s="64">
        <v>414.572320193</v>
      </c>
      <c r="I516" s="65">
        <v>0.44688622706311498</v>
      </c>
      <c r="J516" s="64">
        <v>405.04345286580002</v>
      </c>
      <c r="K516" s="65">
        <v>0.41897111328230602</v>
      </c>
      <c r="L516" s="64">
        <v>152.44612312710001</v>
      </c>
      <c r="M516" s="65">
        <v>0.38155874533426098</v>
      </c>
      <c r="N516" s="64">
        <v>874.86227946009899</v>
      </c>
      <c r="O516" s="65">
        <v>0.429262636828811</v>
      </c>
      <c r="P516" s="64">
        <v>679.367911568301</v>
      </c>
      <c r="Q516" s="62">
        <v>0.45357853627118799</v>
      </c>
      <c r="R516" s="64">
        <v>384.99363960170001</v>
      </c>
      <c r="S516" s="63">
        <v>0.38400693148038401</v>
      </c>
      <c r="T516" s="64">
        <v>258.21959270650001</v>
      </c>
      <c r="U516" s="63">
        <v>0.37968592146413799</v>
      </c>
      <c r="V516" s="64">
        <v>467.08676900069997</v>
      </c>
      <c r="W516" s="65">
        <v>0.41215472614209703</v>
      </c>
      <c r="X516" s="64">
        <v>622.28811701669997</v>
      </c>
      <c r="Y516" s="65">
        <v>0.40562590198681397</v>
      </c>
      <c r="Z516" s="64">
        <v>545.92273575599995</v>
      </c>
      <c r="AA516" s="63">
        <v>0.38299367204365697</v>
      </c>
    </row>
    <row r="517" spans="1:27" ht="25.5" customHeight="1" x14ac:dyDescent="0.35">
      <c r="A517" s="67" t="s">
        <v>250</v>
      </c>
      <c r="B517" s="60">
        <v>7148.8938852427</v>
      </c>
      <c r="C517" s="61">
        <v>0.537106978598208</v>
      </c>
      <c r="D517" s="60">
        <v>234.49498260200099</v>
      </c>
      <c r="E517" s="63">
        <v>0.48716949247952901</v>
      </c>
      <c r="F517" s="60">
        <v>576.97413430489996</v>
      </c>
      <c r="G517" s="63">
        <v>0.47164162638875101</v>
      </c>
      <c r="H517" s="60">
        <v>456.07119176139997</v>
      </c>
      <c r="I517" s="63">
        <v>0.49161973491994798</v>
      </c>
      <c r="J517" s="60">
        <v>524.58709641500002</v>
      </c>
      <c r="K517" s="61">
        <v>0.54262533622866804</v>
      </c>
      <c r="L517" s="60">
        <v>229.1340549219</v>
      </c>
      <c r="M517" s="61">
        <v>0.57350164580085705</v>
      </c>
      <c r="N517" s="60">
        <v>1091.2799727096999</v>
      </c>
      <c r="O517" s="61">
        <v>0.53545081277584505</v>
      </c>
      <c r="P517" s="60">
        <v>766.25579678149904</v>
      </c>
      <c r="Q517" s="61">
        <v>0.51158904740016398</v>
      </c>
      <c r="R517" s="60">
        <v>560.78028426740002</v>
      </c>
      <c r="S517" s="61">
        <v>0.55934304893714204</v>
      </c>
      <c r="T517" s="60">
        <v>386.34648617779999</v>
      </c>
      <c r="U517" s="61">
        <v>0.56808362243674604</v>
      </c>
      <c r="V517" s="60">
        <v>616.90080626140002</v>
      </c>
      <c r="W517" s="61">
        <v>0.54434978624094799</v>
      </c>
      <c r="X517" s="60">
        <v>871.64023823210096</v>
      </c>
      <c r="Y517" s="62">
        <v>0.56816103051411604</v>
      </c>
      <c r="Z517" s="60">
        <v>834.42884080760302</v>
      </c>
      <c r="AA517" s="62">
        <v>0.585395963327073</v>
      </c>
    </row>
    <row r="518" spans="1:27" x14ac:dyDescent="0.35">
      <c r="A518" s="66" t="s">
        <v>1</v>
      </c>
    </row>
    <row r="519" spans="1:27" x14ac:dyDescent="0.35">
      <c r="A519" s="66" t="s">
        <v>1</v>
      </c>
    </row>
    <row r="520" spans="1:27" x14ac:dyDescent="0.35">
      <c r="A520" s="54" t="s">
        <v>251</v>
      </c>
    </row>
    <row r="521" spans="1:27" x14ac:dyDescent="0.35">
      <c r="A521" s="55" t="s">
        <v>1</v>
      </c>
    </row>
    <row r="522" spans="1:27" x14ac:dyDescent="0.35">
      <c r="A522" s="117" t="s">
        <v>1</v>
      </c>
      <c r="B522" s="116" t="s">
        <v>489</v>
      </c>
      <c r="C522" s="116" t="s">
        <v>1</v>
      </c>
      <c r="D522" s="116" t="s">
        <v>2</v>
      </c>
      <c r="E522" s="116" t="s">
        <v>1</v>
      </c>
      <c r="F522" s="116" t="s">
        <v>3</v>
      </c>
      <c r="G522" s="116" t="s">
        <v>1</v>
      </c>
      <c r="H522" s="116" t="s">
        <v>4</v>
      </c>
      <c r="I522" s="116" t="s">
        <v>1</v>
      </c>
      <c r="J522" s="116" t="s">
        <v>5</v>
      </c>
      <c r="K522" s="116" t="s">
        <v>1</v>
      </c>
      <c r="L522" s="116" t="s">
        <v>6</v>
      </c>
      <c r="M522" s="116" t="s">
        <v>1</v>
      </c>
      <c r="N522" s="116" t="s">
        <v>7</v>
      </c>
      <c r="O522" s="116" t="s">
        <v>1</v>
      </c>
      <c r="P522" s="116" t="s">
        <v>8</v>
      </c>
      <c r="Q522" s="116" t="s">
        <v>1</v>
      </c>
      <c r="R522" s="116" t="s">
        <v>9</v>
      </c>
      <c r="S522" s="116" t="s">
        <v>1</v>
      </c>
      <c r="T522" s="116" t="s">
        <v>10</v>
      </c>
      <c r="U522" s="116" t="s">
        <v>1</v>
      </c>
      <c r="V522" s="116" t="s">
        <v>11</v>
      </c>
      <c r="W522" s="116" t="s">
        <v>1</v>
      </c>
      <c r="X522" s="116" t="s">
        <v>12</v>
      </c>
      <c r="Y522" s="116" t="s">
        <v>1</v>
      </c>
      <c r="Z522" s="116" t="s">
        <v>13</v>
      </c>
      <c r="AA522" s="116" t="s">
        <v>1</v>
      </c>
    </row>
    <row r="523" spans="1:27" x14ac:dyDescent="0.35">
      <c r="A523" s="118" t="s">
        <v>1</v>
      </c>
      <c r="B523" s="56" t="s">
        <v>14</v>
      </c>
      <c r="C523" s="56" t="s">
        <v>15</v>
      </c>
      <c r="D523" s="56" t="s">
        <v>14</v>
      </c>
      <c r="E523" s="56" t="s">
        <v>15</v>
      </c>
      <c r="F523" s="56" t="s">
        <v>14</v>
      </c>
      <c r="G523" s="56" t="s">
        <v>15</v>
      </c>
      <c r="H523" s="56" t="s">
        <v>14</v>
      </c>
      <c r="I523" s="56" t="s">
        <v>15</v>
      </c>
      <c r="J523" s="56" t="s">
        <v>14</v>
      </c>
      <c r="K523" s="56" t="s">
        <v>15</v>
      </c>
      <c r="L523" s="56" t="s">
        <v>14</v>
      </c>
      <c r="M523" s="56" t="s">
        <v>15</v>
      </c>
      <c r="N523" s="56" t="s">
        <v>14</v>
      </c>
      <c r="O523" s="56" t="s">
        <v>15</v>
      </c>
      <c r="P523" s="56" t="s">
        <v>14</v>
      </c>
      <c r="Q523" s="56" t="s">
        <v>15</v>
      </c>
      <c r="R523" s="56" t="s">
        <v>14</v>
      </c>
      <c r="S523" s="56" t="s">
        <v>15</v>
      </c>
      <c r="T523" s="56" t="s">
        <v>14</v>
      </c>
      <c r="U523" s="56" t="s">
        <v>15</v>
      </c>
      <c r="V523" s="56" t="s">
        <v>14</v>
      </c>
      <c r="W523" s="56" t="s">
        <v>15</v>
      </c>
      <c r="X523" s="56" t="s">
        <v>14</v>
      </c>
      <c r="Y523" s="56" t="s">
        <v>15</v>
      </c>
      <c r="Z523" s="56" t="s">
        <v>14</v>
      </c>
      <c r="AA523" s="56" t="s">
        <v>15</v>
      </c>
    </row>
    <row r="524" spans="1:27" x14ac:dyDescent="0.35">
      <c r="A524" s="57" t="s">
        <v>16</v>
      </c>
      <c r="B524" s="58">
        <v>13310.000000187199</v>
      </c>
      <c r="C524" s="58">
        <v>13310.000000187199</v>
      </c>
      <c r="D524" s="58">
        <v>481.3416813284</v>
      </c>
      <c r="E524" s="58">
        <v>481.3416813284</v>
      </c>
      <c r="F524" s="58">
        <v>1223.3316612077999</v>
      </c>
      <c r="G524" s="58">
        <v>1223.3316612077999</v>
      </c>
      <c r="H524" s="58">
        <v>927.69097610710003</v>
      </c>
      <c r="I524" s="58">
        <v>927.69097610710003</v>
      </c>
      <c r="J524" s="58">
        <v>966.75746853429996</v>
      </c>
      <c r="K524" s="58">
        <v>966.75746853429996</v>
      </c>
      <c r="L524" s="58">
        <v>399.53513054339999</v>
      </c>
      <c r="M524" s="58">
        <v>399.53513054339999</v>
      </c>
      <c r="N524" s="58">
        <v>2038.0582990477999</v>
      </c>
      <c r="O524" s="58">
        <v>2038.0582990477999</v>
      </c>
      <c r="P524" s="58">
        <v>1497.7955463971</v>
      </c>
      <c r="Q524" s="58">
        <v>1497.7955463971</v>
      </c>
      <c r="R524" s="58">
        <v>1002.5695060178</v>
      </c>
      <c r="S524" s="58">
        <v>1002.5695060178</v>
      </c>
      <c r="T524" s="58">
        <v>680.08735143709998</v>
      </c>
      <c r="U524" s="58">
        <v>680.08735143709998</v>
      </c>
      <c r="V524" s="58">
        <v>1133.2801479017</v>
      </c>
      <c r="W524" s="58">
        <v>1133.2801479017</v>
      </c>
      <c r="X524" s="58">
        <v>1534.1429478952</v>
      </c>
      <c r="Y524" s="58">
        <v>1534.1429478952</v>
      </c>
      <c r="Z524" s="58">
        <v>1425.4092837695</v>
      </c>
      <c r="AA524" s="58">
        <v>1425.4092837695</v>
      </c>
    </row>
    <row r="525" spans="1:27" ht="25.5" customHeight="1" x14ac:dyDescent="0.35">
      <c r="A525" s="67" t="s">
        <v>252</v>
      </c>
      <c r="B525" s="60">
        <v>1094.5434735504</v>
      </c>
      <c r="C525" s="61">
        <v>8.2234671189707398E-2</v>
      </c>
      <c r="D525" s="60">
        <v>38.998693396399901</v>
      </c>
      <c r="E525" s="61">
        <v>8.1020811014687E-2</v>
      </c>
      <c r="F525" s="60">
        <v>68.235170569800005</v>
      </c>
      <c r="G525" s="63">
        <v>5.5778144826588702E-2</v>
      </c>
      <c r="H525" s="60">
        <v>81.580491129099997</v>
      </c>
      <c r="I525" s="61">
        <v>8.7939295767906406E-2</v>
      </c>
      <c r="J525" s="60">
        <v>73.478113387999997</v>
      </c>
      <c r="K525" s="61">
        <v>7.6004702088725604E-2</v>
      </c>
      <c r="L525" s="60">
        <v>31.425849597999999</v>
      </c>
      <c r="M525" s="61">
        <v>7.8656035966745405E-2</v>
      </c>
      <c r="N525" s="60">
        <v>151.67195137109999</v>
      </c>
      <c r="O525" s="61">
        <v>7.4419829620164704E-2</v>
      </c>
      <c r="P525" s="60">
        <v>134.75449819529999</v>
      </c>
      <c r="Q525" s="61">
        <v>8.9968553130931397E-2</v>
      </c>
      <c r="R525" s="60">
        <v>73.318257313000004</v>
      </c>
      <c r="S525" s="61">
        <v>7.3130348442593002E-2</v>
      </c>
      <c r="T525" s="60">
        <v>63.010663300499999</v>
      </c>
      <c r="U525" s="61">
        <v>9.2650838406789199E-2</v>
      </c>
      <c r="V525" s="60">
        <v>79.104025796200006</v>
      </c>
      <c r="W525" s="61">
        <v>6.9800945461423E-2</v>
      </c>
      <c r="X525" s="60">
        <v>143.78558808119999</v>
      </c>
      <c r="Y525" s="61">
        <v>9.3723722602557805E-2</v>
      </c>
      <c r="Z525" s="60">
        <v>155.18017141179999</v>
      </c>
      <c r="AA525" s="62">
        <v>0.108867097456687</v>
      </c>
    </row>
    <row r="526" spans="1:27" x14ac:dyDescent="0.35">
      <c r="A526" s="59" t="s">
        <v>253</v>
      </c>
      <c r="B526" s="64">
        <v>2836.9527228856</v>
      </c>
      <c r="C526" s="65">
        <v>0.21314445701320101</v>
      </c>
      <c r="D526" s="64">
        <v>102.8887902857</v>
      </c>
      <c r="E526" s="65">
        <v>0.213754167313641</v>
      </c>
      <c r="F526" s="64">
        <v>228.06435645510001</v>
      </c>
      <c r="G526" s="63">
        <v>0.18642888407705499</v>
      </c>
      <c r="H526" s="64">
        <v>221.88438544580001</v>
      </c>
      <c r="I526" s="65">
        <v>0.23917919992808501</v>
      </c>
      <c r="J526" s="64">
        <v>182.8515405757</v>
      </c>
      <c r="K526" s="65">
        <v>0.189138999725465</v>
      </c>
      <c r="L526" s="64">
        <v>69.121360386700005</v>
      </c>
      <c r="M526" s="65">
        <v>0.17300446219257201</v>
      </c>
      <c r="N526" s="64">
        <v>472.43275787570002</v>
      </c>
      <c r="O526" s="65">
        <v>0.23180532082739</v>
      </c>
      <c r="P526" s="64">
        <v>313.22555400030001</v>
      </c>
      <c r="Q526" s="65">
        <v>0.20912437265136399</v>
      </c>
      <c r="R526" s="64">
        <v>237.8294128119</v>
      </c>
      <c r="S526" s="65">
        <v>0.23721987491576199</v>
      </c>
      <c r="T526" s="64">
        <v>154.48638717150001</v>
      </c>
      <c r="U526" s="65">
        <v>0.22715668339523301</v>
      </c>
      <c r="V526" s="64">
        <v>201.62893666599999</v>
      </c>
      <c r="W526" s="63">
        <v>0.17791623460388101</v>
      </c>
      <c r="X526" s="64">
        <v>305.14644819770001</v>
      </c>
      <c r="Y526" s="65">
        <v>0.198903530219496</v>
      </c>
      <c r="Z526" s="64">
        <v>347.39279301350001</v>
      </c>
      <c r="AA526" s="62">
        <v>0.24371441730393301</v>
      </c>
    </row>
    <row r="527" spans="1:27" ht="23" x14ac:dyDescent="0.35">
      <c r="A527" s="67" t="s">
        <v>254</v>
      </c>
      <c r="B527" s="60">
        <v>1683.4685187476</v>
      </c>
      <c r="C527" s="61">
        <v>0.12648148149691399</v>
      </c>
      <c r="D527" s="60">
        <v>58.363182063100098</v>
      </c>
      <c r="E527" s="61">
        <v>0.12125104541545199</v>
      </c>
      <c r="F527" s="60">
        <v>140.2954210961</v>
      </c>
      <c r="G527" s="61">
        <v>0.11468306228385</v>
      </c>
      <c r="H527" s="60">
        <v>69.318631472099995</v>
      </c>
      <c r="I527" s="63">
        <v>7.4721683467251193E-2</v>
      </c>
      <c r="J527" s="60">
        <v>127.87870937460001</v>
      </c>
      <c r="K527" s="61">
        <v>0.13227589497547601</v>
      </c>
      <c r="L527" s="60">
        <v>34.858659353599997</v>
      </c>
      <c r="M527" s="63">
        <v>8.7248045763058196E-2</v>
      </c>
      <c r="N527" s="60">
        <v>266.18612674320002</v>
      </c>
      <c r="O527" s="61">
        <v>0.13060770973409599</v>
      </c>
      <c r="P527" s="60">
        <v>234.03777267570001</v>
      </c>
      <c r="Q527" s="62">
        <v>0.156254819450272</v>
      </c>
      <c r="R527" s="60">
        <v>180.2473354016</v>
      </c>
      <c r="S527" s="62">
        <v>0.179785375796578</v>
      </c>
      <c r="T527" s="60">
        <v>130.36057613579999</v>
      </c>
      <c r="U527" s="62">
        <v>0.19168210651225001</v>
      </c>
      <c r="V527" s="60">
        <v>113.7899098346</v>
      </c>
      <c r="W527" s="63">
        <v>0.100407573577712</v>
      </c>
      <c r="X527" s="60">
        <v>141.26331144869999</v>
      </c>
      <c r="Y527" s="63">
        <v>9.2079627679095499E-2</v>
      </c>
      <c r="Z527" s="60">
        <v>186.8688831485</v>
      </c>
      <c r="AA527" s="61">
        <v>0.13109840470122699</v>
      </c>
    </row>
    <row r="528" spans="1:27" x14ac:dyDescent="0.35">
      <c r="A528" s="59" t="s">
        <v>255</v>
      </c>
      <c r="B528" s="64">
        <v>401.192672598</v>
      </c>
      <c r="C528" s="65">
        <v>3.0142199293189901E-2</v>
      </c>
      <c r="D528" s="64">
        <v>15.9385328758</v>
      </c>
      <c r="E528" s="65">
        <v>3.3112721158519001E-2</v>
      </c>
      <c r="F528" s="64">
        <v>29.634899355600002</v>
      </c>
      <c r="G528" s="65">
        <v>2.42247464815399E-2</v>
      </c>
      <c r="H528" s="64">
        <v>39.326755813399998</v>
      </c>
      <c r="I528" s="62">
        <v>4.2392086186316201E-2</v>
      </c>
      <c r="J528" s="64">
        <v>31.730792251699999</v>
      </c>
      <c r="K528" s="65">
        <v>3.2821874445725298E-2</v>
      </c>
      <c r="L528" s="64">
        <v>6.2838762342000098</v>
      </c>
      <c r="M528" s="65">
        <v>1.5727969216757998E-2</v>
      </c>
      <c r="N528" s="64">
        <v>66.042856144200101</v>
      </c>
      <c r="O528" s="65">
        <v>3.2404792431627603E-2</v>
      </c>
      <c r="P528" s="64">
        <v>41.1684138691</v>
      </c>
      <c r="Q528" s="65">
        <v>2.7486003659263999E-2</v>
      </c>
      <c r="R528" s="64">
        <v>28.2997825048</v>
      </c>
      <c r="S528" s="65">
        <v>2.8227252409866899E-2</v>
      </c>
      <c r="T528" s="64">
        <v>19.9770617367999</v>
      </c>
      <c r="U528" s="65">
        <v>2.9374258607495402E-2</v>
      </c>
      <c r="V528" s="64">
        <v>45.094356734100003</v>
      </c>
      <c r="W528" s="65">
        <v>3.9791005619919703E-2</v>
      </c>
      <c r="X528" s="64">
        <v>37.661989898000002</v>
      </c>
      <c r="Y528" s="65">
        <v>2.45492051113432E-2</v>
      </c>
      <c r="Z528" s="64">
        <v>40.033355180299999</v>
      </c>
      <c r="AA528" s="65">
        <v>2.8085515954008398E-2</v>
      </c>
    </row>
    <row r="529" spans="1:27" x14ac:dyDescent="0.35">
      <c r="A529" s="59" t="s">
        <v>256</v>
      </c>
      <c r="B529" s="60">
        <v>177.65912532589999</v>
      </c>
      <c r="C529" s="61">
        <v>1.334779303707E-2</v>
      </c>
      <c r="D529" s="60">
        <v>17.319844852399999</v>
      </c>
      <c r="E529" s="62">
        <v>3.5982433111965202E-2</v>
      </c>
      <c r="F529" s="60">
        <v>10.561210878800001</v>
      </c>
      <c r="G529" s="61">
        <v>8.6331542080525202E-3</v>
      </c>
      <c r="H529" s="60">
        <v>8.9827448030999992</v>
      </c>
      <c r="I529" s="61">
        <v>9.6829063065748296E-3</v>
      </c>
      <c r="J529" s="60">
        <v>16.800422103500001</v>
      </c>
      <c r="K529" s="61">
        <v>1.7378114625761401E-2</v>
      </c>
      <c r="L529" s="60">
        <v>2.2692704266999999</v>
      </c>
      <c r="M529" s="61">
        <v>5.6797769538153202E-3</v>
      </c>
      <c r="N529" s="60">
        <v>9.1471535133999904</v>
      </c>
      <c r="O529" s="63">
        <v>4.4881706856342799E-3</v>
      </c>
      <c r="P529" s="60">
        <v>13.528653049100001</v>
      </c>
      <c r="Q529" s="61">
        <v>9.0323763357707601E-3</v>
      </c>
      <c r="R529" s="60">
        <v>19.612942125299998</v>
      </c>
      <c r="S529" s="61">
        <v>1.9562675712332899E-2</v>
      </c>
      <c r="T529" s="60">
        <v>22.339693868600001</v>
      </c>
      <c r="U529" s="62">
        <v>3.2848271360132998E-2</v>
      </c>
      <c r="V529" s="60">
        <v>10.831380767900001</v>
      </c>
      <c r="W529" s="61">
        <v>9.5575491973053702E-3</v>
      </c>
      <c r="X529" s="60">
        <v>21.024064194499999</v>
      </c>
      <c r="Y529" s="61">
        <v>1.3704110313412701E-2</v>
      </c>
      <c r="Z529" s="60">
        <v>25.241744742600002</v>
      </c>
      <c r="AA529" s="61">
        <v>1.7708418929227199E-2</v>
      </c>
    </row>
    <row r="530" spans="1:27" x14ac:dyDescent="0.35">
      <c r="A530" s="59" t="s">
        <v>257</v>
      </c>
      <c r="B530" s="64">
        <v>259.53356858500001</v>
      </c>
      <c r="C530" s="65">
        <v>1.9499141140597299E-2</v>
      </c>
      <c r="D530" s="64">
        <v>11.1596802108</v>
      </c>
      <c r="E530" s="65">
        <v>2.3184529085454798E-2</v>
      </c>
      <c r="F530" s="64">
        <v>4.9472720641000096</v>
      </c>
      <c r="G530" s="63">
        <v>4.04409713324638E-3</v>
      </c>
      <c r="H530" s="64">
        <v>11.998009270900001</v>
      </c>
      <c r="I530" s="65">
        <v>1.2933196053331901E-2</v>
      </c>
      <c r="J530" s="64">
        <v>20.357309281100001</v>
      </c>
      <c r="K530" s="65">
        <v>2.1057307487847701E-2</v>
      </c>
      <c r="L530" s="64">
        <v>5.4018508386000104</v>
      </c>
      <c r="M530" s="65">
        <v>1.3520340079364399E-2</v>
      </c>
      <c r="N530" s="64">
        <v>27.5784294081</v>
      </c>
      <c r="O530" s="65">
        <v>1.35317176260291E-2</v>
      </c>
      <c r="P530" s="64">
        <v>23.9594438164</v>
      </c>
      <c r="Q530" s="65">
        <v>1.5996471530465999E-2</v>
      </c>
      <c r="R530" s="64">
        <v>23.649467531999999</v>
      </c>
      <c r="S530" s="65">
        <v>2.3588855825004602E-2</v>
      </c>
      <c r="T530" s="64">
        <v>32.287781480699998</v>
      </c>
      <c r="U530" s="62">
        <v>4.7475932926075402E-2</v>
      </c>
      <c r="V530" s="64">
        <v>26.0426465006</v>
      </c>
      <c r="W530" s="65">
        <v>2.2979884143226801E-2</v>
      </c>
      <c r="X530" s="64">
        <v>40.090275386099997</v>
      </c>
      <c r="Y530" s="65">
        <v>2.6132033811518501E-2</v>
      </c>
      <c r="Z530" s="64">
        <v>32.061402795600003</v>
      </c>
      <c r="AA530" s="65">
        <v>2.24927697333453E-2</v>
      </c>
    </row>
    <row r="531" spans="1:27" x14ac:dyDescent="0.35">
      <c r="A531" s="59" t="s">
        <v>258</v>
      </c>
      <c r="B531" s="60">
        <v>146.03041994739999</v>
      </c>
      <c r="C531" s="61">
        <v>1.0971481588681199E-2</v>
      </c>
      <c r="D531" s="60">
        <v>7.8516092414999896</v>
      </c>
      <c r="E531" s="61">
        <v>1.63119246599032E-2</v>
      </c>
      <c r="F531" s="60">
        <v>11.389632135999999</v>
      </c>
      <c r="G531" s="61">
        <v>9.3103387226608405E-3</v>
      </c>
      <c r="H531" s="60">
        <v>4.0427642547999998</v>
      </c>
      <c r="I531" s="63">
        <v>4.3578781716351097E-3</v>
      </c>
      <c r="J531" s="60">
        <v>12.3347721231</v>
      </c>
      <c r="K531" s="61">
        <v>1.2758910610538901E-2</v>
      </c>
      <c r="L531" s="60">
        <v>2.6334895987000002</v>
      </c>
      <c r="M531" s="61">
        <v>6.59138432987918E-3</v>
      </c>
      <c r="N531" s="60">
        <v>27.620905733899999</v>
      </c>
      <c r="O531" s="61">
        <v>1.35525591916604E-2</v>
      </c>
      <c r="P531" s="60">
        <v>6.1334275183999996</v>
      </c>
      <c r="Q531" s="63">
        <v>4.0949697928757802E-3</v>
      </c>
      <c r="R531" s="60">
        <v>11.1031798304</v>
      </c>
      <c r="S531" s="61">
        <v>1.1074723262332E-2</v>
      </c>
      <c r="T531" s="60">
        <v>13.6972607262</v>
      </c>
      <c r="U531" s="62">
        <v>2.01404432787291E-2</v>
      </c>
      <c r="V531" s="60">
        <v>8.0531571205999999</v>
      </c>
      <c r="W531" s="61">
        <v>7.1060603466059497E-3</v>
      </c>
      <c r="X531" s="60">
        <v>25.630724273999999</v>
      </c>
      <c r="Y531" s="61">
        <v>1.6706868358756701E-2</v>
      </c>
      <c r="Z531" s="60">
        <v>15.539497389799999</v>
      </c>
      <c r="AA531" s="61">
        <v>1.0901779276128801E-2</v>
      </c>
    </row>
    <row r="532" spans="1:27" x14ac:dyDescent="0.35">
      <c r="A532" s="59" t="s">
        <v>259</v>
      </c>
      <c r="B532" s="64">
        <v>290.631854605</v>
      </c>
      <c r="C532" s="65">
        <v>2.1835601397514101E-2</v>
      </c>
      <c r="D532" s="64">
        <v>26.7578951401001</v>
      </c>
      <c r="E532" s="62">
        <v>5.5590230761345998E-2</v>
      </c>
      <c r="F532" s="64">
        <v>30.094966830400001</v>
      </c>
      <c r="G532" s="65">
        <v>2.4600823950462598E-2</v>
      </c>
      <c r="H532" s="64">
        <v>25.010600171699998</v>
      </c>
      <c r="I532" s="65">
        <v>2.6960055466587401E-2</v>
      </c>
      <c r="J532" s="64">
        <v>17.653922834999999</v>
      </c>
      <c r="K532" s="65">
        <v>1.8260963488355701E-2</v>
      </c>
      <c r="L532" s="64">
        <v>9.4829240879999901</v>
      </c>
      <c r="M532" s="65">
        <v>2.3734894288525901E-2</v>
      </c>
      <c r="N532" s="64">
        <v>40.511394977099997</v>
      </c>
      <c r="O532" s="65">
        <v>1.9877446585324501E-2</v>
      </c>
      <c r="P532" s="64">
        <v>26.736380890100001</v>
      </c>
      <c r="Q532" s="65">
        <v>1.7850487641262899E-2</v>
      </c>
      <c r="R532" s="64">
        <v>15.6159122152</v>
      </c>
      <c r="S532" s="65">
        <v>1.5575889872440201E-2</v>
      </c>
      <c r="T532" s="64">
        <v>11.910190743399999</v>
      </c>
      <c r="U532" s="65">
        <v>1.7512736736292001E-2</v>
      </c>
      <c r="V532" s="64">
        <v>33.499876054300003</v>
      </c>
      <c r="W532" s="65">
        <v>2.9560101371515199E-2</v>
      </c>
      <c r="X532" s="64">
        <v>26.318108600199999</v>
      </c>
      <c r="Y532" s="65">
        <v>1.7154925905899201E-2</v>
      </c>
      <c r="Z532" s="64">
        <v>27.039682059499999</v>
      </c>
      <c r="AA532" s="65">
        <v>1.8969767046832699E-2</v>
      </c>
    </row>
    <row r="533" spans="1:27" x14ac:dyDescent="0.35">
      <c r="A533" s="59" t="s">
        <v>260</v>
      </c>
      <c r="B533" s="60">
        <v>1017.7298339022</v>
      </c>
      <c r="C533" s="61">
        <v>7.6463548751907306E-2</v>
      </c>
      <c r="D533" s="60">
        <v>43.966589476400003</v>
      </c>
      <c r="E533" s="61">
        <v>9.1341745753373393E-2</v>
      </c>
      <c r="F533" s="60">
        <v>109.5276404528</v>
      </c>
      <c r="G533" s="61">
        <v>8.9532253538392795E-2</v>
      </c>
      <c r="H533" s="60">
        <v>76.044854384399997</v>
      </c>
      <c r="I533" s="61">
        <v>8.1972182917537398E-2</v>
      </c>
      <c r="J533" s="60">
        <v>94.688451626100004</v>
      </c>
      <c r="K533" s="62">
        <v>9.7944370442420298E-2</v>
      </c>
      <c r="L533" s="60">
        <v>23.559348461799999</v>
      </c>
      <c r="M533" s="61">
        <v>5.8966900932484703E-2</v>
      </c>
      <c r="N533" s="60">
        <v>158.3957713991</v>
      </c>
      <c r="O533" s="61">
        <v>7.7718959989075895E-2</v>
      </c>
      <c r="P533" s="60">
        <v>111.5465777383</v>
      </c>
      <c r="Q533" s="61">
        <v>7.4473834567489405E-2</v>
      </c>
      <c r="R533" s="60">
        <v>62.195898864599997</v>
      </c>
      <c r="S533" s="61">
        <v>6.2036495715535697E-2</v>
      </c>
      <c r="T533" s="60">
        <v>34.6248543313</v>
      </c>
      <c r="U533" s="63">
        <v>5.0912363328231097E-2</v>
      </c>
      <c r="V533" s="60">
        <v>72.611601866599997</v>
      </c>
      <c r="W533" s="61">
        <v>6.4072067265135105E-2</v>
      </c>
      <c r="X533" s="60">
        <v>84.632445250799705</v>
      </c>
      <c r="Y533" s="63">
        <v>5.5165944846869201E-2</v>
      </c>
      <c r="Z533" s="60">
        <v>145.93580005000001</v>
      </c>
      <c r="AA533" s="62">
        <v>0.102381682027545</v>
      </c>
    </row>
    <row r="534" spans="1:27" x14ac:dyDescent="0.35">
      <c r="A534" s="59" t="s">
        <v>261</v>
      </c>
      <c r="B534" s="64">
        <v>3304.5164189991001</v>
      </c>
      <c r="C534" s="65">
        <v>0.248273209538138</v>
      </c>
      <c r="D534" s="64">
        <v>108.7436109171</v>
      </c>
      <c r="E534" s="65">
        <v>0.22591771112983799</v>
      </c>
      <c r="F534" s="64">
        <v>245.41424495730001</v>
      </c>
      <c r="G534" s="63">
        <v>0.20061137362782</v>
      </c>
      <c r="H534" s="64">
        <v>289.75715199579997</v>
      </c>
      <c r="I534" s="62">
        <v>0.312342320296913</v>
      </c>
      <c r="J534" s="64">
        <v>216.5292895595</v>
      </c>
      <c r="K534" s="65">
        <v>0.223974778170351</v>
      </c>
      <c r="L534" s="64">
        <v>109.83644959199999</v>
      </c>
      <c r="M534" s="65">
        <v>0.27491061785383802</v>
      </c>
      <c r="N534" s="64">
        <v>537.87800871750198</v>
      </c>
      <c r="O534" s="65">
        <v>0.263916890389643</v>
      </c>
      <c r="P534" s="64">
        <v>315.33211386530002</v>
      </c>
      <c r="Q534" s="63">
        <v>0.210530812849472</v>
      </c>
      <c r="R534" s="64">
        <v>243.78135932430001</v>
      </c>
      <c r="S534" s="65">
        <v>0.243156567061967</v>
      </c>
      <c r="T534" s="64">
        <v>167.42550896729901</v>
      </c>
      <c r="U534" s="65">
        <v>0.24618235968293101</v>
      </c>
      <c r="V534" s="64">
        <v>249.36631443210001</v>
      </c>
      <c r="W534" s="63">
        <v>0.22003942705059201</v>
      </c>
      <c r="X534" s="64">
        <v>437.90613774410002</v>
      </c>
      <c r="Y534" s="62">
        <v>0.285440244238579</v>
      </c>
      <c r="Z534" s="64">
        <v>382.54622892679998</v>
      </c>
      <c r="AA534" s="65">
        <v>0.26837641180163702</v>
      </c>
    </row>
    <row r="535" spans="1:27" x14ac:dyDescent="0.35">
      <c r="A535" s="59" t="s">
        <v>262</v>
      </c>
      <c r="B535" s="60">
        <v>142.40707272610001</v>
      </c>
      <c r="C535" s="61">
        <v>1.0699254149068201E-2</v>
      </c>
      <c r="D535" s="60">
        <v>12.6761048978</v>
      </c>
      <c r="E535" s="62">
        <v>2.6334941247590799E-2</v>
      </c>
      <c r="F535" s="60">
        <v>8.88243551359996</v>
      </c>
      <c r="G535" s="61">
        <v>7.2608563934577998E-3</v>
      </c>
      <c r="H535" s="60">
        <v>10.7613641855</v>
      </c>
      <c r="I535" s="61">
        <v>1.16001604657817E-2</v>
      </c>
      <c r="J535" s="60">
        <v>7.4831443374999997</v>
      </c>
      <c r="K535" s="61">
        <v>7.7404567133525096E-3</v>
      </c>
      <c r="L535" s="60">
        <v>3.8342311585000002</v>
      </c>
      <c r="M535" s="61">
        <v>9.5967309640209494E-3</v>
      </c>
      <c r="N535" s="60">
        <v>26.287375203500002</v>
      </c>
      <c r="O535" s="61">
        <v>1.2898244969627101E-2</v>
      </c>
      <c r="P535" s="60">
        <v>7.1795805582000201</v>
      </c>
      <c r="Q535" s="63">
        <v>4.79343163722863E-3</v>
      </c>
      <c r="R535" s="60">
        <v>11.832785597699999</v>
      </c>
      <c r="S535" s="61">
        <v>1.1802459107997199E-2</v>
      </c>
      <c r="T535" s="60">
        <v>9.1921567488999898</v>
      </c>
      <c r="U535" s="61">
        <v>1.3516141315488299E-2</v>
      </c>
      <c r="V535" s="60">
        <v>7.7249798243000001</v>
      </c>
      <c r="W535" s="61">
        <v>6.8164785544007102E-3</v>
      </c>
      <c r="X535" s="60">
        <v>18.817082846600002</v>
      </c>
      <c r="Y535" s="61">
        <v>1.22655342335709E-2</v>
      </c>
      <c r="Z535" s="60">
        <v>17.735831854000001</v>
      </c>
      <c r="AA535" s="61">
        <v>1.2442624063102399E-2</v>
      </c>
    </row>
    <row r="536" spans="1:27" x14ac:dyDescent="0.35">
      <c r="A536" s="59" t="s">
        <v>263</v>
      </c>
      <c r="B536" s="64">
        <v>2270.6983036461002</v>
      </c>
      <c r="C536" s="65">
        <v>0.170600924388743</v>
      </c>
      <c r="D536" s="64">
        <v>111.8125751844</v>
      </c>
      <c r="E536" s="62">
        <v>0.23229356509459401</v>
      </c>
      <c r="F536" s="64">
        <v>243.8161859265</v>
      </c>
      <c r="G536" s="62">
        <v>0.19930505655823499</v>
      </c>
      <c r="H536" s="64">
        <v>186.2705775565</v>
      </c>
      <c r="I536" s="62">
        <v>0.200789467995208</v>
      </c>
      <c r="J536" s="64">
        <v>162.36385001069999</v>
      </c>
      <c r="K536" s="65">
        <v>0.16794682771559999</v>
      </c>
      <c r="L536" s="64">
        <v>63.429862773799897</v>
      </c>
      <c r="M536" s="65">
        <v>0.15875916264867701</v>
      </c>
      <c r="N536" s="64">
        <v>332.14158640839997</v>
      </c>
      <c r="O536" s="65">
        <v>0.16296961993853601</v>
      </c>
      <c r="P536" s="64">
        <v>258.78125606420002</v>
      </c>
      <c r="Q536" s="65">
        <v>0.172774753327776</v>
      </c>
      <c r="R536" s="64">
        <v>161.4742670496</v>
      </c>
      <c r="S536" s="65">
        <v>0.16106042132776899</v>
      </c>
      <c r="T536" s="64">
        <v>111.0178936689</v>
      </c>
      <c r="U536" s="65">
        <v>0.16324063877133899</v>
      </c>
      <c r="V536" s="64">
        <v>188.1176333105</v>
      </c>
      <c r="W536" s="65">
        <v>0.16599393685559999</v>
      </c>
      <c r="X536" s="64">
        <v>248.032523578</v>
      </c>
      <c r="Y536" s="65">
        <v>0.16167497554142099</v>
      </c>
      <c r="Z536" s="64">
        <v>203.44009211459999</v>
      </c>
      <c r="AA536" s="63">
        <v>0.14272398421357399</v>
      </c>
    </row>
    <row r="537" spans="1:27" x14ac:dyDescent="0.35">
      <c r="A537" s="59" t="s">
        <v>264</v>
      </c>
      <c r="B537" s="60">
        <v>199.64755273649999</v>
      </c>
      <c r="C537" s="61">
        <v>1.49998161332601E-2</v>
      </c>
      <c r="D537" s="60">
        <v>16.480846112799998</v>
      </c>
      <c r="E537" s="62">
        <v>3.4239391168694101E-2</v>
      </c>
      <c r="F537" s="60">
        <v>25.885521427800001</v>
      </c>
      <c r="G537" s="61">
        <v>2.11598557027807E-2</v>
      </c>
      <c r="H537" s="60">
        <v>10.733723717</v>
      </c>
      <c r="I537" s="61">
        <v>1.15703655564726E-2</v>
      </c>
      <c r="J537" s="60">
        <v>13.947053519400001</v>
      </c>
      <c r="K537" s="61">
        <v>1.4426631263107901E-2</v>
      </c>
      <c r="L537" s="60">
        <v>4.4281909303999898</v>
      </c>
      <c r="M537" s="61">
        <v>1.10833581126578E-2</v>
      </c>
      <c r="N537" s="60">
        <v>21.5957265634</v>
      </c>
      <c r="O537" s="61">
        <v>1.05962261106514E-2</v>
      </c>
      <c r="P537" s="60">
        <v>30.588333878299999</v>
      </c>
      <c r="Q537" s="61">
        <v>2.0422235833107701E-2</v>
      </c>
      <c r="R537" s="60">
        <v>18.479425968699999</v>
      </c>
      <c r="S537" s="61">
        <v>1.8432064667616099E-2</v>
      </c>
      <c r="T537" s="60">
        <v>10.251670021800001</v>
      </c>
      <c r="U537" s="61">
        <v>1.50740489440615E-2</v>
      </c>
      <c r="V537" s="60">
        <v>6.9020500007000001</v>
      </c>
      <c r="W537" s="63">
        <v>6.0903299272288E-3</v>
      </c>
      <c r="X537" s="60">
        <v>19.175576463500001</v>
      </c>
      <c r="Y537" s="61">
        <v>1.24992110349354E-2</v>
      </c>
      <c r="Z537" s="60">
        <v>21.179434132699999</v>
      </c>
      <c r="AA537" s="61">
        <v>1.4858493187788801E-2</v>
      </c>
    </row>
    <row r="538" spans="1:27" x14ac:dyDescent="0.35">
      <c r="A538" s="59" t="s">
        <v>265</v>
      </c>
      <c r="B538" s="64">
        <v>226.8376179384</v>
      </c>
      <c r="C538" s="65">
        <v>1.7042645975598E-2</v>
      </c>
      <c r="D538" s="64">
        <v>15.0196025311</v>
      </c>
      <c r="E538" s="62">
        <v>3.12036192038244E-2</v>
      </c>
      <c r="F538" s="64">
        <v>20.120237757999998</v>
      </c>
      <c r="G538" s="65">
        <v>1.6447083318464301E-2</v>
      </c>
      <c r="H538" s="64">
        <v>24.192547148199999</v>
      </c>
      <c r="I538" s="62">
        <v>2.6078239167227801E-2</v>
      </c>
      <c r="J538" s="64">
        <v>12.942967289</v>
      </c>
      <c r="K538" s="65">
        <v>1.3388018929528201E-2</v>
      </c>
      <c r="L538" s="64">
        <v>8.1793174972999996</v>
      </c>
      <c r="M538" s="65">
        <v>2.0472085861825098E-2</v>
      </c>
      <c r="N538" s="64">
        <v>34.725916840899998</v>
      </c>
      <c r="O538" s="65">
        <v>1.7038725956526501E-2</v>
      </c>
      <c r="P538" s="64">
        <v>13.2498452924</v>
      </c>
      <c r="Q538" s="63">
        <v>8.8462309320334696E-3</v>
      </c>
      <c r="R538" s="64">
        <v>12.8550953552</v>
      </c>
      <c r="S538" s="65">
        <v>1.2822148766782599E-2</v>
      </c>
      <c r="T538" s="64">
        <v>20.581004036</v>
      </c>
      <c r="U538" s="62">
        <v>3.0262294972123901E-2</v>
      </c>
      <c r="V538" s="64">
        <v>20.795112317400001</v>
      </c>
      <c r="W538" s="65">
        <v>1.8349489626111201E-2</v>
      </c>
      <c r="X538" s="64">
        <v>21.129210848100001</v>
      </c>
      <c r="Y538" s="65">
        <v>1.37726480293695E-2</v>
      </c>
      <c r="Z538" s="64">
        <v>23.046761024799999</v>
      </c>
      <c r="AA538" s="65">
        <v>1.6168521762291801E-2</v>
      </c>
    </row>
    <row r="539" spans="1:27" x14ac:dyDescent="0.35">
      <c r="A539" s="59" t="s">
        <v>266</v>
      </c>
      <c r="B539" s="60">
        <v>3648.4540857231</v>
      </c>
      <c r="C539" s="61">
        <v>0.274113755497505</v>
      </c>
      <c r="D539" s="60">
        <v>118.95621276360001</v>
      </c>
      <c r="E539" s="61">
        <v>0.24713466000971801</v>
      </c>
      <c r="F539" s="60">
        <v>368.86631609049999</v>
      </c>
      <c r="G539" s="62">
        <v>0.30152601112793598</v>
      </c>
      <c r="H539" s="60">
        <v>239.3559443442</v>
      </c>
      <c r="I539" s="61">
        <v>0.25801258232414498</v>
      </c>
      <c r="J539" s="60">
        <v>262.2737077315</v>
      </c>
      <c r="K539" s="61">
        <v>0.27129214541174701</v>
      </c>
      <c r="L539" s="60">
        <v>102.18857448110001</v>
      </c>
      <c r="M539" s="61">
        <v>0.25576868382541301</v>
      </c>
      <c r="N539" s="60">
        <v>543.62799955609796</v>
      </c>
      <c r="O539" s="61">
        <v>0.26673819871104198</v>
      </c>
      <c r="P539" s="60">
        <v>521.42312923359998</v>
      </c>
      <c r="Q539" s="62">
        <v>0.34812703942662099</v>
      </c>
      <c r="R539" s="60">
        <v>263.32876655870001</v>
      </c>
      <c r="S539" s="61">
        <v>0.26265387584411998</v>
      </c>
      <c r="T539" s="60">
        <v>154.42707848270101</v>
      </c>
      <c r="U539" s="63">
        <v>0.227069475937728</v>
      </c>
      <c r="V539" s="60">
        <v>330.33259795999999</v>
      </c>
      <c r="W539" s="61">
        <v>0.29148361821357199</v>
      </c>
      <c r="X539" s="60">
        <v>343.31144119710001</v>
      </c>
      <c r="Y539" s="63">
        <v>0.22378060771202199</v>
      </c>
      <c r="Z539" s="60">
        <v>400.362317324</v>
      </c>
      <c r="AA539" s="61">
        <v>0.280875340074424</v>
      </c>
    </row>
    <row r="540" spans="1:27" x14ac:dyDescent="0.35">
      <c r="A540" s="59" t="s">
        <v>267</v>
      </c>
      <c r="B540" s="64">
        <v>580.53369883879998</v>
      </c>
      <c r="C540" s="65">
        <v>4.3616356035359502E-2</v>
      </c>
      <c r="D540" s="64">
        <v>29.401403594599898</v>
      </c>
      <c r="E540" s="65">
        <v>6.1082189087507302E-2</v>
      </c>
      <c r="F540" s="64">
        <v>71.580905787899994</v>
      </c>
      <c r="G540" s="62">
        <v>5.8513081985655399E-2</v>
      </c>
      <c r="H540" s="64">
        <v>39.664159190699998</v>
      </c>
      <c r="I540" s="65">
        <v>4.2755788524691703E-2</v>
      </c>
      <c r="J540" s="64">
        <v>39.3116438833</v>
      </c>
      <c r="K540" s="65">
        <v>4.0663398176690901E-2</v>
      </c>
      <c r="L540" s="64">
        <v>22.994258438999999</v>
      </c>
      <c r="M540" s="65">
        <v>5.7552532133346997E-2</v>
      </c>
      <c r="N540" s="64">
        <v>90.320460974400106</v>
      </c>
      <c r="O540" s="65">
        <v>4.4316917242553197E-2</v>
      </c>
      <c r="P540" s="64">
        <v>55.864149548299999</v>
      </c>
      <c r="Q540" s="65">
        <v>3.7297580222267E-2</v>
      </c>
      <c r="R540" s="64">
        <v>41.3491231828</v>
      </c>
      <c r="S540" s="65">
        <v>4.12431486641145E-2</v>
      </c>
      <c r="T540" s="64">
        <v>52.070788556899998</v>
      </c>
      <c r="U540" s="62">
        <v>7.6564853686616405E-2</v>
      </c>
      <c r="V540" s="64">
        <v>29.751310238599999</v>
      </c>
      <c r="W540" s="63">
        <v>2.6252388073403899E-2</v>
      </c>
      <c r="X540" s="64">
        <v>51.1216617117</v>
      </c>
      <c r="Y540" s="65">
        <v>3.3322619500247598E-2</v>
      </c>
      <c r="Z540" s="64">
        <v>57.103833730600002</v>
      </c>
      <c r="AA540" s="65">
        <v>4.0061359485178E-2</v>
      </c>
    </row>
    <row r="541" spans="1:27" x14ac:dyDescent="0.35">
      <c r="A541" s="59" t="s">
        <v>268</v>
      </c>
      <c r="B541" s="60">
        <v>2137.6595784233</v>
      </c>
      <c r="C541" s="61">
        <v>0.16060552805358599</v>
      </c>
      <c r="D541" s="60">
        <v>59.742936468500098</v>
      </c>
      <c r="E541" s="63">
        <v>0.124117521473774</v>
      </c>
      <c r="F541" s="60">
        <v>233.36715833779999</v>
      </c>
      <c r="G541" s="62">
        <v>0.19076360543746201</v>
      </c>
      <c r="H541" s="60">
        <v>107.75090558719999</v>
      </c>
      <c r="I541" s="63">
        <v>0.11614956743393</v>
      </c>
      <c r="J541" s="60">
        <v>152.59977542199999</v>
      </c>
      <c r="K541" s="61">
        <v>0.15784700960558001</v>
      </c>
      <c r="L541" s="60">
        <v>80.709854312900006</v>
      </c>
      <c r="M541" s="62">
        <v>0.20200940578899301</v>
      </c>
      <c r="N541" s="60">
        <v>302.94972700739999</v>
      </c>
      <c r="O541" s="61">
        <v>0.14864625175292601</v>
      </c>
      <c r="P541" s="60">
        <v>229.90899626620001</v>
      </c>
      <c r="Q541" s="61">
        <v>0.153498250691985</v>
      </c>
      <c r="R541" s="60">
        <v>170.90122339940001</v>
      </c>
      <c r="S541" s="61">
        <v>0.17046321713715301</v>
      </c>
      <c r="T541" s="60">
        <v>95.196077113100003</v>
      </c>
      <c r="U541" s="61">
        <v>0.13997624998015301</v>
      </c>
      <c r="V541" s="60">
        <v>232.4431229477</v>
      </c>
      <c r="W541" s="62">
        <v>0.20510649849295901</v>
      </c>
      <c r="X541" s="60">
        <v>252.43502205839999</v>
      </c>
      <c r="Y541" s="61">
        <v>0.16454465498455201</v>
      </c>
      <c r="Z541" s="60">
        <v>219.65477950269999</v>
      </c>
      <c r="AA541" s="61">
        <v>0.15409944498314301</v>
      </c>
    </row>
    <row r="542" spans="1:27" x14ac:dyDescent="0.35">
      <c r="A542" s="66" t="s">
        <v>1</v>
      </c>
    </row>
    <row r="543" spans="1:27" x14ac:dyDescent="0.35">
      <c r="A543" s="66" t="s">
        <v>1</v>
      </c>
    </row>
    <row r="544" spans="1:27" x14ac:dyDescent="0.35">
      <c r="A544" s="54" t="s">
        <v>409</v>
      </c>
    </row>
    <row r="545" spans="1:27" x14ac:dyDescent="0.35">
      <c r="A545" s="55" t="s">
        <v>1</v>
      </c>
    </row>
    <row r="546" spans="1:27" x14ac:dyDescent="0.35">
      <c r="A546" s="117" t="s">
        <v>1</v>
      </c>
      <c r="B546" s="116" t="s">
        <v>489</v>
      </c>
      <c r="C546" s="116" t="s">
        <v>1</v>
      </c>
      <c r="D546" s="116" t="s">
        <v>2</v>
      </c>
      <c r="E546" s="116" t="s">
        <v>1</v>
      </c>
      <c r="F546" s="116" t="s">
        <v>3</v>
      </c>
      <c r="G546" s="116" t="s">
        <v>1</v>
      </c>
      <c r="H546" s="116" t="s">
        <v>4</v>
      </c>
      <c r="I546" s="116" t="s">
        <v>1</v>
      </c>
      <c r="J546" s="116" t="s">
        <v>5</v>
      </c>
      <c r="K546" s="116" t="s">
        <v>1</v>
      </c>
      <c r="L546" s="116" t="s">
        <v>6</v>
      </c>
      <c r="M546" s="116" t="s">
        <v>1</v>
      </c>
      <c r="N546" s="116" t="s">
        <v>7</v>
      </c>
      <c r="O546" s="116" t="s">
        <v>1</v>
      </c>
      <c r="P546" s="116" t="s">
        <v>8</v>
      </c>
      <c r="Q546" s="116" t="s">
        <v>1</v>
      </c>
      <c r="R546" s="116" t="s">
        <v>9</v>
      </c>
      <c r="S546" s="116" t="s">
        <v>1</v>
      </c>
      <c r="T546" s="116" t="s">
        <v>10</v>
      </c>
      <c r="U546" s="116" t="s">
        <v>1</v>
      </c>
      <c r="V546" s="116" t="s">
        <v>11</v>
      </c>
      <c r="W546" s="116" t="s">
        <v>1</v>
      </c>
      <c r="X546" s="116" t="s">
        <v>12</v>
      </c>
      <c r="Y546" s="116" t="s">
        <v>1</v>
      </c>
      <c r="Z546" s="116" t="s">
        <v>13</v>
      </c>
      <c r="AA546" s="116" t="s">
        <v>1</v>
      </c>
    </row>
    <row r="547" spans="1:27" x14ac:dyDescent="0.35">
      <c r="A547" s="118" t="s">
        <v>1</v>
      </c>
      <c r="B547" s="56" t="s">
        <v>14</v>
      </c>
      <c r="C547" s="56" t="s">
        <v>15</v>
      </c>
      <c r="D547" s="56" t="s">
        <v>14</v>
      </c>
      <c r="E547" s="56" t="s">
        <v>15</v>
      </c>
      <c r="F547" s="56" t="s">
        <v>14</v>
      </c>
      <c r="G547" s="56" t="s">
        <v>15</v>
      </c>
      <c r="H547" s="56" t="s">
        <v>14</v>
      </c>
      <c r="I547" s="56" t="s">
        <v>15</v>
      </c>
      <c r="J547" s="56" t="s">
        <v>14</v>
      </c>
      <c r="K547" s="56" t="s">
        <v>15</v>
      </c>
      <c r="L547" s="56" t="s">
        <v>14</v>
      </c>
      <c r="M547" s="56" t="s">
        <v>15</v>
      </c>
      <c r="N547" s="56" t="s">
        <v>14</v>
      </c>
      <c r="O547" s="56" t="s">
        <v>15</v>
      </c>
      <c r="P547" s="56" t="s">
        <v>14</v>
      </c>
      <c r="Q547" s="56" t="s">
        <v>15</v>
      </c>
      <c r="R547" s="56" t="s">
        <v>14</v>
      </c>
      <c r="S547" s="56" t="s">
        <v>15</v>
      </c>
      <c r="T547" s="56" t="s">
        <v>14</v>
      </c>
      <c r="U547" s="56" t="s">
        <v>15</v>
      </c>
      <c r="V547" s="56" t="s">
        <v>14</v>
      </c>
      <c r="W547" s="56" t="s">
        <v>15</v>
      </c>
      <c r="X547" s="56" t="s">
        <v>14</v>
      </c>
      <c r="Y547" s="56" t="s">
        <v>15</v>
      </c>
      <c r="Z547" s="56" t="s">
        <v>14</v>
      </c>
      <c r="AA547" s="56" t="s">
        <v>15</v>
      </c>
    </row>
    <row r="548" spans="1:27" x14ac:dyDescent="0.35">
      <c r="A548" s="57" t="s">
        <v>16</v>
      </c>
      <c r="B548" s="58">
        <v>11172.3404217639</v>
      </c>
      <c r="C548" s="58">
        <v>11172.3404217639</v>
      </c>
      <c r="D548" s="58">
        <v>421.59874485990002</v>
      </c>
      <c r="E548" s="58">
        <v>421.59874485990002</v>
      </c>
      <c r="F548" s="58">
        <v>989.96450287000005</v>
      </c>
      <c r="G548" s="58">
        <v>989.96450287000005</v>
      </c>
      <c r="H548" s="58">
        <v>819.94007051990002</v>
      </c>
      <c r="I548" s="58">
        <v>819.94007051990002</v>
      </c>
      <c r="J548" s="58">
        <v>814.15769311229997</v>
      </c>
      <c r="K548" s="58">
        <v>814.15769311229997</v>
      </c>
      <c r="L548" s="58">
        <v>318.82527623049998</v>
      </c>
      <c r="M548" s="58">
        <v>318.82527623049998</v>
      </c>
      <c r="N548" s="58">
        <v>1735.1085720404001</v>
      </c>
      <c r="O548" s="58">
        <v>1735.1085720404001</v>
      </c>
      <c r="P548" s="58">
        <v>1267.8865501309001</v>
      </c>
      <c r="Q548" s="58">
        <v>1267.8865501309001</v>
      </c>
      <c r="R548" s="58">
        <v>831.66828261839999</v>
      </c>
      <c r="S548" s="58">
        <v>831.66828261839999</v>
      </c>
      <c r="T548" s="58">
        <v>584.89127432400005</v>
      </c>
      <c r="U548" s="58">
        <v>584.89127432400005</v>
      </c>
      <c r="V548" s="58">
        <v>900.83702495399996</v>
      </c>
      <c r="W548" s="58">
        <v>900.83702495399996</v>
      </c>
      <c r="X548" s="58">
        <v>1281.7079258368001</v>
      </c>
      <c r="Y548" s="58">
        <v>1281.7079258368001</v>
      </c>
      <c r="Z548" s="58">
        <v>1205.7545042668</v>
      </c>
      <c r="AA548" s="58">
        <v>1205.7545042668</v>
      </c>
    </row>
    <row r="549" spans="1:27" ht="25.5" customHeight="1" x14ac:dyDescent="0.35">
      <c r="A549" s="67" t="s">
        <v>252</v>
      </c>
      <c r="B549" s="60">
        <v>437.45847507500002</v>
      </c>
      <c r="C549" s="61">
        <v>3.9155491021632703E-2</v>
      </c>
      <c r="D549" s="60">
        <v>19.684351582800002</v>
      </c>
      <c r="E549" s="61">
        <v>4.6689777478681201E-2</v>
      </c>
      <c r="F549" s="60">
        <v>26.389336126900002</v>
      </c>
      <c r="G549" s="63">
        <v>2.66568508773747E-2</v>
      </c>
      <c r="H549" s="60">
        <v>39.059521356400097</v>
      </c>
      <c r="I549" s="61">
        <v>4.7637044170354401E-2</v>
      </c>
      <c r="J549" s="60">
        <v>23.019070053499998</v>
      </c>
      <c r="K549" s="61">
        <v>2.8273478526628499E-2</v>
      </c>
      <c r="L549" s="60">
        <v>9.1470110838999901</v>
      </c>
      <c r="M549" s="61">
        <v>2.8689729973877701E-2</v>
      </c>
      <c r="N549" s="60">
        <v>50.982625019300002</v>
      </c>
      <c r="O549" s="63">
        <v>2.93829595685456E-2</v>
      </c>
      <c r="P549" s="60">
        <v>45.4551706098</v>
      </c>
      <c r="Q549" s="61">
        <v>3.5851134003359403E-2</v>
      </c>
      <c r="R549" s="60">
        <v>17.1793395139</v>
      </c>
      <c r="S549" s="63">
        <v>2.0656480321472701E-2</v>
      </c>
      <c r="T549" s="60">
        <v>26.5169114945</v>
      </c>
      <c r="U549" s="61">
        <v>4.5336479887048198E-2</v>
      </c>
      <c r="V549" s="60">
        <v>52.463951402799999</v>
      </c>
      <c r="W549" s="62">
        <v>5.8239115344397602E-2</v>
      </c>
      <c r="X549" s="60">
        <v>72.312930735999998</v>
      </c>
      <c r="Y549" s="62">
        <v>5.6419196041710098E-2</v>
      </c>
      <c r="Z549" s="60">
        <v>55.248256095199999</v>
      </c>
      <c r="AA549" s="61">
        <v>4.5820484932623598E-2</v>
      </c>
    </row>
    <row r="550" spans="1:27" x14ac:dyDescent="0.35">
      <c r="A550" s="59" t="s">
        <v>253</v>
      </c>
      <c r="B550" s="64">
        <v>1575.8364171076</v>
      </c>
      <c r="C550" s="65">
        <v>0.141048013005211</v>
      </c>
      <c r="D550" s="64">
        <v>52.054949266099896</v>
      </c>
      <c r="E550" s="65">
        <v>0.123470361097489</v>
      </c>
      <c r="F550" s="64">
        <v>120.03495452350001</v>
      </c>
      <c r="G550" s="65">
        <v>0.121251776377342</v>
      </c>
      <c r="H550" s="64">
        <v>104.5887653974</v>
      </c>
      <c r="I550" s="65">
        <v>0.12755659731458599</v>
      </c>
      <c r="J550" s="64">
        <v>104.7875281078</v>
      </c>
      <c r="K550" s="65">
        <v>0.128706673159626</v>
      </c>
      <c r="L550" s="64">
        <v>39.830389416299901</v>
      </c>
      <c r="M550" s="65">
        <v>0.12492858121921301</v>
      </c>
      <c r="N550" s="64">
        <v>288.13657986509997</v>
      </c>
      <c r="O550" s="62">
        <v>0.16606256490697099</v>
      </c>
      <c r="P550" s="64">
        <v>172.65876946060001</v>
      </c>
      <c r="Q550" s="65">
        <v>0.136178406059102</v>
      </c>
      <c r="R550" s="64">
        <v>131.29359629480001</v>
      </c>
      <c r="S550" s="65">
        <v>0.15786774491560401</v>
      </c>
      <c r="T550" s="64">
        <v>72.7784914179</v>
      </c>
      <c r="U550" s="65">
        <v>0.124430803831046</v>
      </c>
      <c r="V550" s="64">
        <v>115.640461474799</v>
      </c>
      <c r="W550" s="65">
        <v>0.12837001396640499</v>
      </c>
      <c r="X550" s="64">
        <v>185.71311749579999</v>
      </c>
      <c r="Y550" s="65">
        <v>0.14489503712365001</v>
      </c>
      <c r="Z550" s="64">
        <v>188.3188143875</v>
      </c>
      <c r="AA550" s="65">
        <v>0.156183380382239</v>
      </c>
    </row>
    <row r="551" spans="1:27" ht="23" x14ac:dyDescent="0.35">
      <c r="A551" s="67" t="s">
        <v>254</v>
      </c>
      <c r="B551" s="60">
        <v>983.034226710398</v>
      </c>
      <c r="C551" s="61">
        <v>8.7988209238185497E-2</v>
      </c>
      <c r="D551" s="60">
        <v>28.836804424699899</v>
      </c>
      <c r="E551" s="61">
        <v>6.8398696097358297E-2</v>
      </c>
      <c r="F551" s="60">
        <v>76.976530522700003</v>
      </c>
      <c r="G551" s="61">
        <v>7.7756859260648001E-2</v>
      </c>
      <c r="H551" s="60">
        <v>42.165258774799902</v>
      </c>
      <c r="I551" s="63">
        <v>5.1424805654472099E-2</v>
      </c>
      <c r="J551" s="60">
        <v>75.578551769800001</v>
      </c>
      <c r="K551" s="61">
        <v>9.2830360026304098E-2</v>
      </c>
      <c r="L551" s="60">
        <v>20.969156813400001</v>
      </c>
      <c r="M551" s="61">
        <v>6.5770057698436704E-2</v>
      </c>
      <c r="N551" s="60">
        <v>163.1334263121</v>
      </c>
      <c r="O551" s="61">
        <v>9.4019146087361796E-2</v>
      </c>
      <c r="P551" s="60">
        <v>148.70132370330001</v>
      </c>
      <c r="Q551" s="62">
        <v>0.117282830776892</v>
      </c>
      <c r="R551" s="60">
        <v>118.1942083679</v>
      </c>
      <c r="S551" s="62">
        <v>0.14211700847335501</v>
      </c>
      <c r="T551" s="60">
        <v>64.282584304799897</v>
      </c>
      <c r="U551" s="61">
        <v>0.109905186017856</v>
      </c>
      <c r="V551" s="60">
        <v>60.210537495899999</v>
      </c>
      <c r="W551" s="63">
        <v>6.6838435619333697E-2</v>
      </c>
      <c r="X551" s="60">
        <v>77.722330277799998</v>
      </c>
      <c r="Y551" s="63">
        <v>6.0639657999350199E-2</v>
      </c>
      <c r="Z551" s="60">
        <v>106.2635139432</v>
      </c>
      <c r="AA551" s="61">
        <v>8.8130306432333994E-2</v>
      </c>
    </row>
    <row r="552" spans="1:27" x14ac:dyDescent="0.35">
      <c r="A552" s="59" t="s">
        <v>255</v>
      </c>
      <c r="B552" s="64">
        <v>191.80483765630001</v>
      </c>
      <c r="C552" s="65">
        <v>1.7167829695079899E-2</v>
      </c>
      <c r="D552" s="64">
        <v>6.09257751949999</v>
      </c>
      <c r="E552" s="65">
        <v>1.44511282203286E-2</v>
      </c>
      <c r="F552" s="64">
        <v>17.785573687700001</v>
      </c>
      <c r="G552" s="65">
        <v>1.7965870125785301E-2</v>
      </c>
      <c r="H552" s="64">
        <v>21.822183151499999</v>
      </c>
      <c r="I552" s="62">
        <v>2.6614363581064199E-2</v>
      </c>
      <c r="J552" s="64">
        <v>13.9678066214999</v>
      </c>
      <c r="K552" s="65">
        <v>1.7156143999702202E-2</v>
      </c>
      <c r="L552" s="64">
        <v>3.7841198056000098</v>
      </c>
      <c r="M552" s="65">
        <v>1.18689454309896E-2</v>
      </c>
      <c r="N552" s="64">
        <v>29.867897052</v>
      </c>
      <c r="O552" s="65">
        <v>1.7213849054342999E-2</v>
      </c>
      <c r="P552" s="64">
        <v>22.3983767386</v>
      </c>
      <c r="Q552" s="65">
        <v>1.76659155634134E-2</v>
      </c>
      <c r="R552" s="64">
        <v>13.950065967699899</v>
      </c>
      <c r="S552" s="65">
        <v>1.6773593822503399E-2</v>
      </c>
      <c r="T552" s="64">
        <v>8.8499839306000094</v>
      </c>
      <c r="U552" s="65">
        <v>1.5130989842220799E-2</v>
      </c>
      <c r="V552" s="64">
        <v>20.9192374187</v>
      </c>
      <c r="W552" s="65">
        <v>2.32220000279942E-2</v>
      </c>
      <c r="X552" s="64">
        <v>18.463359861800001</v>
      </c>
      <c r="Y552" s="65">
        <v>1.44052786829306E-2</v>
      </c>
      <c r="Z552" s="64">
        <v>13.9036559011</v>
      </c>
      <c r="AA552" s="65">
        <v>1.15310835264552E-2</v>
      </c>
    </row>
    <row r="553" spans="1:27" x14ac:dyDescent="0.35">
      <c r="A553" s="59" t="s">
        <v>256</v>
      </c>
      <c r="B553" s="60">
        <v>97.833170169900001</v>
      </c>
      <c r="C553" s="61">
        <v>8.7567301457552593E-3</v>
      </c>
      <c r="D553" s="60">
        <v>5.7109651743000001</v>
      </c>
      <c r="E553" s="61">
        <v>1.3545972904159801E-2</v>
      </c>
      <c r="F553" s="60">
        <v>0.59753246319999898</v>
      </c>
      <c r="G553" s="63">
        <v>6.0358978677285604E-4</v>
      </c>
      <c r="H553" s="60">
        <v>6.3847485176999896</v>
      </c>
      <c r="I553" s="61">
        <v>7.7868477798037298E-3</v>
      </c>
      <c r="J553" s="60">
        <v>9.5280942683000003</v>
      </c>
      <c r="K553" s="61">
        <v>1.1703008334757301E-2</v>
      </c>
      <c r="L553" s="60">
        <v>1.1118501179</v>
      </c>
      <c r="M553" s="61">
        <v>3.48733366138816E-3</v>
      </c>
      <c r="N553" s="60">
        <v>4.9997728620000004</v>
      </c>
      <c r="O553" s="63">
        <v>2.8815331458598701E-3</v>
      </c>
      <c r="P553" s="60">
        <v>8.5049364161000103</v>
      </c>
      <c r="Q553" s="61">
        <v>6.7079632757535996E-3</v>
      </c>
      <c r="R553" s="60">
        <v>14.9422828088</v>
      </c>
      <c r="S553" s="62">
        <v>1.7966637806309201E-2</v>
      </c>
      <c r="T553" s="60">
        <v>12.7922991917</v>
      </c>
      <c r="U553" s="62">
        <v>2.18712430040694E-2</v>
      </c>
      <c r="V553" s="60">
        <v>2.2721505402000002</v>
      </c>
      <c r="W553" s="63">
        <v>2.5222659340806098E-3</v>
      </c>
      <c r="X553" s="60">
        <v>10.555236492800001</v>
      </c>
      <c r="Y553" s="61">
        <v>8.2352900220295597E-3</v>
      </c>
      <c r="Z553" s="60">
        <v>20.4333013169</v>
      </c>
      <c r="AA553" s="62">
        <v>1.6946485577779499E-2</v>
      </c>
    </row>
    <row r="554" spans="1:27" x14ac:dyDescent="0.35">
      <c r="A554" s="59" t="s">
        <v>257</v>
      </c>
      <c r="B554" s="64">
        <v>98.873122764100103</v>
      </c>
      <c r="C554" s="65">
        <v>8.8498129336887707E-3</v>
      </c>
      <c r="D554" s="64">
        <v>3.5523439902999998</v>
      </c>
      <c r="E554" s="65">
        <v>8.4258884392088597E-3</v>
      </c>
      <c r="F554" s="64">
        <v>2.9899421623000002</v>
      </c>
      <c r="G554" s="65">
        <v>3.0202518914889099E-3</v>
      </c>
      <c r="H554" s="64">
        <v>3.4209905192000001</v>
      </c>
      <c r="I554" s="65">
        <v>4.17224458493759E-3</v>
      </c>
      <c r="J554" s="64">
        <v>5.9795980025000004</v>
      </c>
      <c r="K554" s="65">
        <v>7.3445206660661096E-3</v>
      </c>
      <c r="L554" s="64">
        <v>0.89410604689999995</v>
      </c>
      <c r="M554" s="65">
        <v>2.8043762949760301E-3</v>
      </c>
      <c r="N554" s="64">
        <v>7.1053203684000001</v>
      </c>
      <c r="O554" s="63">
        <v>4.0950292580506998E-3</v>
      </c>
      <c r="P554" s="64">
        <v>15.725712596999999</v>
      </c>
      <c r="Q554" s="65">
        <v>1.24030912666251E-2</v>
      </c>
      <c r="R554" s="64">
        <v>8.3463212866000003</v>
      </c>
      <c r="S554" s="65">
        <v>1.00356373581095E-2</v>
      </c>
      <c r="T554" s="64">
        <v>19.189221963800001</v>
      </c>
      <c r="U554" s="62">
        <v>3.2808186420593001E-2</v>
      </c>
      <c r="V554" s="64">
        <v>6.5631231181</v>
      </c>
      <c r="W554" s="65">
        <v>7.2855832257062696E-3</v>
      </c>
      <c r="X554" s="64">
        <v>20.347876535600001</v>
      </c>
      <c r="Y554" s="62">
        <v>1.5875595465570099E-2</v>
      </c>
      <c r="Z554" s="64">
        <v>4.7585661734000002</v>
      </c>
      <c r="AA554" s="65">
        <v>3.9465464624522497E-3</v>
      </c>
    </row>
    <row r="555" spans="1:27" x14ac:dyDescent="0.35">
      <c r="A555" s="59" t="s">
        <v>258</v>
      </c>
      <c r="B555" s="60">
        <v>75.365492681899994</v>
      </c>
      <c r="C555" s="61">
        <v>6.7457211145380801E-3</v>
      </c>
      <c r="D555" s="60">
        <v>7.8516092415000003</v>
      </c>
      <c r="E555" s="62">
        <v>1.8623417022052901E-2</v>
      </c>
      <c r="F555" s="60">
        <v>5.4565594828000004</v>
      </c>
      <c r="G555" s="61">
        <v>5.5118738772763302E-3</v>
      </c>
      <c r="H555" s="60">
        <v>0.65840472090000002</v>
      </c>
      <c r="I555" s="63">
        <v>8.0299127286525304E-4</v>
      </c>
      <c r="J555" s="60">
        <v>7.7106266119000004</v>
      </c>
      <c r="K555" s="61">
        <v>9.4706795466421301E-3</v>
      </c>
      <c r="L555" s="60">
        <v>0.50882816379999996</v>
      </c>
      <c r="M555" s="61">
        <v>1.5959467511983999E-3</v>
      </c>
      <c r="N555" s="60">
        <v>9.8991821916999694</v>
      </c>
      <c r="O555" s="61">
        <v>5.7052234950687002E-3</v>
      </c>
      <c r="P555" s="60">
        <v>6.1334275183999996</v>
      </c>
      <c r="Q555" s="61">
        <v>4.8375207685315098E-3</v>
      </c>
      <c r="R555" s="60">
        <v>6.7074686787999998</v>
      </c>
      <c r="S555" s="61">
        <v>8.0650769290881198E-3</v>
      </c>
      <c r="T555" s="60">
        <v>0</v>
      </c>
      <c r="U555" s="61">
        <v>0</v>
      </c>
      <c r="V555" s="60">
        <v>3.3628871246999998</v>
      </c>
      <c r="W555" s="61">
        <v>3.7330693916268801E-3</v>
      </c>
      <c r="X555" s="60">
        <v>17.251544028800001</v>
      </c>
      <c r="Y555" s="62">
        <v>1.3459809119567401E-2</v>
      </c>
      <c r="Z555" s="60">
        <v>9.8249549185999996</v>
      </c>
      <c r="AA555" s="61">
        <v>8.1483874900176306E-3</v>
      </c>
    </row>
    <row r="556" spans="1:27" x14ac:dyDescent="0.35">
      <c r="A556" s="59" t="s">
        <v>259</v>
      </c>
      <c r="B556" s="64">
        <v>138.5901829961</v>
      </c>
      <c r="C556" s="65">
        <v>1.24047583374853E-2</v>
      </c>
      <c r="D556" s="64">
        <v>12.162531576999999</v>
      </c>
      <c r="E556" s="62">
        <v>2.88485953179052E-2</v>
      </c>
      <c r="F556" s="64">
        <v>19.375678733299999</v>
      </c>
      <c r="G556" s="65">
        <v>1.9572094430788299E-2</v>
      </c>
      <c r="H556" s="64">
        <v>11.5969702476</v>
      </c>
      <c r="I556" s="65">
        <v>1.41436803304987E-2</v>
      </c>
      <c r="J556" s="64">
        <v>7.4005695034999999</v>
      </c>
      <c r="K556" s="65">
        <v>9.0898477851503994E-3</v>
      </c>
      <c r="L556" s="64">
        <v>4.3970072281000103</v>
      </c>
      <c r="M556" s="65">
        <v>1.37912755227133E-2</v>
      </c>
      <c r="N556" s="64">
        <v>15.226121089799999</v>
      </c>
      <c r="O556" s="65">
        <v>8.7753131620431392E-3</v>
      </c>
      <c r="P556" s="64">
        <v>12.7774487811</v>
      </c>
      <c r="Q556" s="65">
        <v>1.00777540228507E-2</v>
      </c>
      <c r="R556" s="64">
        <v>10.439172538299999</v>
      </c>
      <c r="S556" s="65">
        <v>1.2552086879439E-2</v>
      </c>
      <c r="T556" s="64">
        <v>1.2791580096999999</v>
      </c>
      <c r="U556" s="63">
        <v>2.1870013553859399E-3</v>
      </c>
      <c r="V556" s="64">
        <v>22.598093846200001</v>
      </c>
      <c r="W556" s="62">
        <v>2.5085662800498201E-2</v>
      </c>
      <c r="X556" s="64">
        <v>9.6718555338000201</v>
      </c>
      <c r="Y556" s="65">
        <v>7.5460682881284798E-3</v>
      </c>
      <c r="Z556" s="64">
        <v>11.665575907699999</v>
      </c>
      <c r="AA556" s="65">
        <v>9.6749179591857706E-3</v>
      </c>
    </row>
    <row r="557" spans="1:27" x14ac:dyDescent="0.35">
      <c r="A557" s="59" t="s">
        <v>260</v>
      </c>
      <c r="B557" s="60">
        <v>364.81068055929899</v>
      </c>
      <c r="C557" s="61">
        <v>3.2653022266368001E-2</v>
      </c>
      <c r="D557" s="60">
        <v>24.8312100704001</v>
      </c>
      <c r="E557" s="62">
        <v>5.8897732436683503E-2</v>
      </c>
      <c r="F557" s="60">
        <v>30.576228179400001</v>
      </c>
      <c r="G557" s="61">
        <v>3.0886186414519599E-2</v>
      </c>
      <c r="H557" s="60">
        <v>25.904687245600002</v>
      </c>
      <c r="I557" s="61">
        <v>3.1593391001338199E-2</v>
      </c>
      <c r="J557" s="60">
        <v>41.233932929799998</v>
      </c>
      <c r="K557" s="62">
        <v>5.0646125779606699E-2</v>
      </c>
      <c r="L557" s="60">
        <v>7.0165163258999996</v>
      </c>
      <c r="M557" s="61">
        <v>2.2007402953921701E-2</v>
      </c>
      <c r="N557" s="60">
        <v>38.995385866500001</v>
      </c>
      <c r="O557" s="63">
        <v>2.2474320336417601E-2</v>
      </c>
      <c r="P557" s="60">
        <v>33.631145749700003</v>
      </c>
      <c r="Q557" s="61">
        <v>2.6525358870813701E-2</v>
      </c>
      <c r="R557" s="60">
        <v>29.6120242822</v>
      </c>
      <c r="S557" s="61">
        <v>3.56055712368522E-2</v>
      </c>
      <c r="T557" s="60">
        <v>14.5344869478</v>
      </c>
      <c r="U557" s="61">
        <v>2.48498953324249E-2</v>
      </c>
      <c r="V557" s="60">
        <v>24.250962065</v>
      </c>
      <c r="W557" s="61">
        <v>2.6920476615887701E-2</v>
      </c>
      <c r="X557" s="60">
        <v>36.039484084400002</v>
      </c>
      <c r="Y557" s="61">
        <v>2.81183281759536E-2</v>
      </c>
      <c r="Z557" s="60">
        <v>58.184616812599998</v>
      </c>
      <c r="AA557" s="62">
        <v>4.82557739628608E-2</v>
      </c>
    </row>
    <row r="558" spans="1:27" x14ac:dyDescent="0.35">
      <c r="A558" s="59" t="s">
        <v>261</v>
      </c>
      <c r="B558" s="64">
        <v>1978.4138161091</v>
      </c>
      <c r="C558" s="65">
        <v>0.17708141189961599</v>
      </c>
      <c r="D558" s="64">
        <v>58.807440276800001</v>
      </c>
      <c r="E558" s="65">
        <v>0.139486753681731</v>
      </c>
      <c r="F558" s="64">
        <v>125.0990280857</v>
      </c>
      <c r="G558" s="63">
        <v>0.126367185614258</v>
      </c>
      <c r="H558" s="64">
        <v>182.25845556869999</v>
      </c>
      <c r="I558" s="62">
        <v>0.222282654698331</v>
      </c>
      <c r="J558" s="64">
        <v>129.62374261310001</v>
      </c>
      <c r="K558" s="65">
        <v>0.15921208349402699</v>
      </c>
      <c r="L558" s="64">
        <v>80.140813814999802</v>
      </c>
      <c r="M558" s="62">
        <v>0.25136279896786101</v>
      </c>
      <c r="N558" s="64">
        <v>316.54508048999998</v>
      </c>
      <c r="O558" s="65">
        <v>0.18243531591671999</v>
      </c>
      <c r="P558" s="64">
        <v>172.36966521650001</v>
      </c>
      <c r="Q558" s="63">
        <v>0.13595038546524901</v>
      </c>
      <c r="R558" s="64">
        <v>148.71963873019999</v>
      </c>
      <c r="S558" s="65">
        <v>0.17882086144006301</v>
      </c>
      <c r="T558" s="64">
        <v>97.579729642299895</v>
      </c>
      <c r="U558" s="65">
        <v>0.16683396372271</v>
      </c>
      <c r="V558" s="64">
        <v>147.99374539300001</v>
      </c>
      <c r="W558" s="65">
        <v>0.164284705549882</v>
      </c>
      <c r="X558" s="64">
        <v>307.45484129099998</v>
      </c>
      <c r="Y558" s="62">
        <v>0.23987902008975201</v>
      </c>
      <c r="Z558" s="64">
        <v>211.82163498680001</v>
      </c>
      <c r="AA558" s="65">
        <v>0.17567559087461601</v>
      </c>
    </row>
    <row r="559" spans="1:27" x14ac:dyDescent="0.35">
      <c r="A559" s="59" t="s">
        <v>262</v>
      </c>
      <c r="B559" s="60">
        <v>55.369876184799999</v>
      </c>
      <c r="C559" s="61">
        <v>4.95597825473869E-3</v>
      </c>
      <c r="D559" s="60">
        <v>1.2619603572</v>
      </c>
      <c r="E559" s="61">
        <v>2.99327351560156E-3</v>
      </c>
      <c r="F559" s="60">
        <v>1.1421193572999999</v>
      </c>
      <c r="G559" s="61">
        <v>1.1536972830731699E-3</v>
      </c>
      <c r="H559" s="60">
        <v>7.7334282383000001</v>
      </c>
      <c r="I559" s="61">
        <v>9.4316993599257298E-3</v>
      </c>
      <c r="J559" s="60">
        <v>5.7021343795000003</v>
      </c>
      <c r="K559" s="61">
        <v>7.0037222859152901E-3</v>
      </c>
      <c r="L559" s="60">
        <v>1.8066237018</v>
      </c>
      <c r="M559" s="61">
        <v>5.6665008595299399E-3</v>
      </c>
      <c r="N559" s="60">
        <v>19.6706052784</v>
      </c>
      <c r="O559" s="62">
        <v>1.1336815226074499E-2</v>
      </c>
      <c r="P559" s="60">
        <v>0.41380770030000003</v>
      </c>
      <c r="Q559" s="63">
        <v>3.2637596814736897E-4</v>
      </c>
      <c r="R559" s="60">
        <v>0.90674842389999999</v>
      </c>
      <c r="S559" s="61">
        <v>1.09027654757402E-3</v>
      </c>
      <c r="T559" s="60">
        <v>0</v>
      </c>
      <c r="U559" s="61">
        <v>0</v>
      </c>
      <c r="V559" s="60">
        <v>0.38193541360000099</v>
      </c>
      <c r="W559" s="61">
        <v>4.23978370138042E-4</v>
      </c>
      <c r="X559" s="60">
        <v>12.5354368532</v>
      </c>
      <c r="Y559" s="62">
        <v>9.7802600736949293E-3</v>
      </c>
      <c r="Z559" s="60">
        <v>3.8150764813000002</v>
      </c>
      <c r="AA559" s="61">
        <v>3.1640574161652299E-3</v>
      </c>
    </row>
    <row r="560" spans="1:27" x14ac:dyDescent="0.35">
      <c r="A560" s="59" t="s">
        <v>263</v>
      </c>
      <c r="B560" s="64">
        <v>1569.3463760187999</v>
      </c>
      <c r="C560" s="65">
        <v>0.140467110450885</v>
      </c>
      <c r="D560" s="64">
        <v>82.375865232599907</v>
      </c>
      <c r="E560" s="62">
        <v>0.195389256341297</v>
      </c>
      <c r="F560" s="64">
        <v>180.91378100559999</v>
      </c>
      <c r="G560" s="62">
        <v>0.18274774548088701</v>
      </c>
      <c r="H560" s="64">
        <v>125.7817124657</v>
      </c>
      <c r="I560" s="65">
        <v>0.153403543732099</v>
      </c>
      <c r="J560" s="64">
        <v>119.9563941398</v>
      </c>
      <c r="K560" s="65">
        <v>0.14733803433244</v>
      </c>
      <c r="L560" s="64">
        <v>43.174187571399898</v>
      </c>
      <c r="M560" s="65">
        <v>0.135416451549426</v>
      </c>
      <c r="N560" s="64">
        <v>225.779097218</v>
      </c>
      <c r="O560" s="65">
        <v>0.130123901671753</v>
      </c>
      <c r="P560" s="64">
        <v>153.5350163066</v>
      </c>
      <c r="Q560" s="65">
        <v>0.121095232290893</v>
      </c>
      <c r="R560" s="64">
        <v>99.657163106300004</v>
      </c>
      <c r="S560" s="65">
        <v>0.119828019402811</v>
      </c>
      <c r="T560" s="64">
        <v>88.220553020300002</v>
      </c>
      <c r="U560" s="65">
        <v>0.150832397221625</v>
      </c>
      <c r="V560" s="64">
        <v>138.65681417549999</v>
      </c>
      <c r="W560" s="65">
        <v>0.15391997701535401</v>
      </c>
      <c r="X560" s="64">
        <v>170.3440033306</v>
      </c>
      <c r="Y560" s="65">
        <v>0.13290391663871901</v>
      </c>
      <c r="Z560" s="64">
        <v>140.9517884464</v>
      </c>
      <c r="AA560" s="63">
        <v>0.116899242712853</v>
      </c>
    </row>
    <row r="561" spans="1:27" x14ac:dyDescent="0.35">
      <c r="A561" s="59" t="s">
        <v>264</v>
      </c>
      <c r="B561" s="60">
        <v>101.13818244780001</v>
      </c>
      <c r="C561" s="61">
        <v>9.0525510886493594E-3</v>
      </c>
      <c r="D561" s="60">
        <v>9.6752219731999904</v>
      </c>
      <c r="E561" s="62">
        <v>2.2948887042856699E-2</v>
      </c>
      <c r="F561" s="60">
        <v>12.5640140626</v>
      </c>
      <c r="G561" s="61">
        <v>1.2691378353643701E-2</v>
      </c>
      <c r="H561" s="60">
        <v>5.0317900714999997</v>
      </c>
      <c r="I561" s="61">
        <v>6.1367778602520202E-3</v>
      </c>
      <c r="J561" s="60">
        <v>5.8580890559000096</v>
      </c>
      <c r="K561" s="61">
        <v>7.1952756885538304E-3</v>
      </c>
      <c r="L561" s="60">
        <v>1.6691513282999999</v>
      </c>
      <c r="M561" s="61">
        <v>5.2353168106196802E-3</v>
      </c>
      <c r="N561" s="60">
        <v>10.3103673041</v>
      </c>
      <c r="O561" s="61">
        <v>5.9422029665702897E-3</v>
      </c>
      <c r="P561" s="60">
        <v>18.824546772000001</v>
      </c>
      <c r="Q561" s="62">
        <v>1.48471854757482E-2</v>
      </c>
      <c r="R561" s="60">
        <v>5.0212076322000003</v>
      </c>
      <c r="S561" s="61">
        <v>6.0375124759975002E-3</v>
      </c>
      <c r="T561" s="60">
        <v>2.6880432994999901</v>
      </c>
      <c r="U561" s="61">
        <v>4.5957999674499503E-3</v>
      </c>
      <c r="V561" s="60">
        <v>2.6078892104000002</v>
      </c>
      <c r="W561" s="61">
        <v>2.8949622830313501E-3</v>
      </c>
      <c r="X561" s="60">
        <v>14.9640146107</v>
      </c>
      <c r="Y561" s="61">
        <v>1.1675058185296201E-2</v>
      </c>
      <c r="Z561" s="60">
        <v>11.9238471274</v>
      </c>
      <c r="AA561" s="61">
        <v>9.8891168021393392E-3</v>
      </c>
    </row>
    <row r="562" spans="1:27" x14ac:dyDescent="0.35">
      <c r="A562" s="59" t="s">
        <v>269</v>
      </c>
      <c r="B562" s="64">
        <v>95.501506099500403</v>
      </c>
      <c r="C562" s="65">
        <v>8.5480304478962599E-3</v>
      </c>
      <c r="D562" s="64">
        <v>3.2350203539</v>
      </c>
      <c r="E562" s="65">
        <v>7.6732210267253503E-3</v>
      </c>
      <c r="F562" s="64">
        <v>2.9889929932000001</v>
      </c>
      <c r="G562" s="65">
        <v>3.0192931004441401E-3</v>
      </c>
      <c r="H562" s="64">
        <v>14.8780053659</v>
      </c>
      <c r="I562" s="62">
        <v>1.8145235122447801E-2</v>
      </c>
      <c r="J562" s="64">
        <v>4.6241455112000001</v>
      </c>
      <c r="K562" s="65">
        <v>5.6796681408526296E-3</v>
      </c>
      <c r="L562" s="64">
        <v>3.4351598365999898</v>
      </c>
      <c r="M562" s="65">
        <v>1.0774427539793E-2</v>
      </c>
      <c r="N562" s="64">
        <v>7.4517028107999899</v>
      </c>
      <c r="O562" s="65">
        <v>4.2946608246175501E-3</v>
      </c>
      <c r="P562" s="64">
        <v>5.6375725469000004</v>
      </c>
      <c r="Q562" s="65">
        <v>4.4464329606761404E-3</v>
      </c>
      <c r="R562" s="64">
        <v>9.4675947538000003</v>
      </c>
      <c r="S562" s="65">
        <v>1.1383859348336E-2</v>
      </c>
      <c r="T562" s="64">
        <v>13.1590208776</v>
      </c>
      <c r="U562" s="62">
        <v>2.2498234210809199E-2</v>
      </c>
      <c r="V562" s="64">
        <v>11.4558428492</v>
      </c>
      <c r="W562" s="65">
        <v>1.27168872191782E-2</v>
      </c>
      <c r="X562" s="64">
        <v>11.447176638</v>
      </c>
      <c r="Y562" s="65">
        <v>8.9311897096418305E-3</v>
      </c>
      <c r="Z562" s="64">
        <v>7.7212715624000001</v>
      </c>
      <c r="AA562" s="65">
        <v>6.4036846099904702E-3</v>
      </c>
    </row>
    <row r="563" spans="1:27" x14ac:dyDescent="0.35">
      <c r="A563" s="59" t="s">
        <v>266</v>
      </c>
      <c r="B563" s="60">
        <v>2892.9557624884001</v>
      </c>
      <c r="C563" s="61">
        <v>0.25893909899602402</v>
      </c>
      <c r="D563" s="60">
        <v>77.963368787699906</v>
      </c>
      <c r="E563" s="63">
        <v>0.184923152021261</v>
      </c>
      <c r="F563" s="60">
        <v>298.91840736839998</v>
      </c>
      <c r="G563" s="62">
        <v>0.30194861179548099</v>
      </c>
      <c r="H563" s="60">
        <v>191.0094185872</v>
      </c>
      <c r="I563" s="61">
        <v>0.23295534082885699</v>
      </c>
      <c r="J563" s="60">
        <v>222.66940318069999</v>
      </c>
      <c r="K563" s="61">
        <v>0.27349665189491301</v>
      </c>
      <c r="L563" s="60">
        <v>79.011407777899905</v>
      </c>
      <c r="M563" s="61">
        <v>0.24782040091695101</v>
      </c>
      <c r="N563" s="60">
        <v>463.11886001279998</v>
      </c>
      <c r="O563" s="61">
        <v>0.26691059422765401</v>
      </c>
      <c r="P563" s="60">
        <v>405.73672889229999</v>
      </c>
      <c r="Q563" s="62">
        <v>0.32001027919289099</v>
      </c>
      <c r="R563" s="60">
        <v>183.3130087012</v>
      </c>
      <c r="S563" s="63">
        <v>0.220416015053577</v>
      </c>
      <c r="T563" s="60">
        <v>113.71524881889999</v>
      </c>
      <c r="U563" s="63">
        <v>0.19442117503005801</v>
      </c>
      <c r="V563" s="60">
        <v>266.74111455880097</v>
      </c>
      <c r="W563" s="62">
        <v>0.29610363158910002</v>
      </c>
      <c r="X563" s="60">
        <v>276.19973733180001</v>
      </c>
      <c r="Y563" s="63">
        <v>0.21549350812625701</v>
      </c>
      <c r="Z563" s="60">
        <v>314.55905847069999</v>
      </c>
      <c r="AA563" s="61">
        <v>0.26088151224612499</v>
      </c>
    </row>
    <row r="564" spans="1:27" x14ac:dyDescent="0.35">
      <c r="A564" s="59" t="s">
        <v>270</v>
      </c>
      <c r="B564" s="64">
        <v>516.00829669489997</v>
      </c>
      <c r="C564" s="65">
        <v>4.61862311042463E-2</v>
      </c>
      <c r="D564" s="64">
        <v>27.5025250318999</v>
      </c>
      <c r="E564" s="65">
        <v>6.5233887356660095E-2</v>
      </c>
      <c r="F564" s="64">
        <v>68.155824115399994</v>
      </c>
      <c r="G564" s="62">
        <v>6.8846735330216194E-2</v>
      </c>
      <c r="H564" s="64">
        <v>37.645730291499902</v>
      </c>
      <c r="I564" s="65">
        <v>4.5912782708167899E-2</v>
      </c>
      <c r="J564" s="64">
        <v>36.518006363500099</v>
      </c>
      <c r="K564" s="65">
        <v>4.4853726338815E-2</v>
      </c>
      <c r="L564" s="64">
        <v>21.928947197700001</v>
      </c>
      <c r="M564" s="65">
        <v>6.8780453849104806E-2</v>
      </c>
      <c r="N564" s="64">
        <v>83.886548299400005</v>
      </c>
      <c r="O564" s="65">
        <v>4.8346570151949403E-2</v>
      </c>
      <c r="P564" s="64">
        <v>45.382901121700002</v>
      </c>
      <c r="Q564" s="65">
        <v>3.5794134039054598E-2</v>
      </c>
      <c r="R564" s="64">
        <v>33.918441531799999</v>
      </c>
      <c r="S564" s="65">
        <v>4.0783617988907998E-2</v>
      </c>
      <c r="T564" s="64">
        <v>49.3055414045999</v>
      </c>
      <c r="U564" s="62">
        <v>8.4298644156704003E-2</v>
      </c>
      <c r="V564" s="64">
        <v>24.7182788671</v>
      </c>
      <c r="W564" s="63">
        <v>2.7439235047385199E-2</v>
      </c>
      <c r="X564" s="64">
        <v>40.684980734699998</v>
      </c>
      <c r="Y564" s="63">
        <v>3.1742786257748699E-2</v>
      </c>
      <c r="Z564" s="64">
        <v>46.360571735599997</v>
      </c>
      <c r="AA564" s="65">
        <v>3.8449428612162703E-2</v>
      </c>
    </row>
    <row r="565" spans="1:27" x14ac:dyDescent="0.35">
      <c r="A565" s="59" t="s">
        <v>268</v>
      </c>
      <c r="B565" s="60">
        <v>0</v>
      </c>
      <c r="C565" s="61">
        <v>0</v>
      </c>
      <c r="D565" s="60">
        <v>0</v>
      </c>
      <c r="E565" s="61">
        <v>0</v>
      </c>
      <c r="F565" s="60">
        <v>0</v>
      </c>
      <c r="G565" s="61">
        <v>0</v>
      </c>
      <c r="H565" s="60">
        <v>0</v>
      </c>
      <c r="I565" s="61">
        <v>0</v>
      </c>
      <c r="J565" s="60">
        <v>0</v>
      </c>
      <c r="K565" s="61">
        <v>0</v>
      </c>
      <c r="L565" s="60">
        <v>0</v>
      </c>
      <c r="M565" s="61">
        <v>0</v>
      </c>
      <c r="N565" s="60">
        <v>0</v>
      </c>
      <c r="O565" s="61">
        <v>0</v>
      </c>
      <c r="P565" s="60">
        <v>0</v>
      </c>
      <c r="Q565" s="61">
        <v>0</v>
      </c>
      <c r="R565" s="60">
        <v>0</v>
      </c>
      <c r="S565" s="61">
        <v>0</v>
      </c>
      <c r="T565" s="60">
        <v>0</v>
      </c>
      <c r="U565" s="61">
        <v>0</v>
      </c>
      <c r="V565" s="60">
        <v>0</v>
      </c>
      <c r="W565" s="61">
        <v>0</v>
      </c>
      <c r="X565" s="60">
        <v>0</v>
      </c>
      <c r="Y565" s="61">
        <v>0</v>
      </c>
      <c r="Z565" s="60">
        <v>0</v>
      </c>
      <c r="AA565" s="61">
        <v>0</v>
      </c>
    </row>
    <row r="566" spans="1:27" x14ac:dyDescent="0.35">
      <c r="A566" s="66" t="s">
        <v>1</v>
      </c>
    </row>
    <row r="567" spans="1:27" x14ac:dyDescent="0.35">
      <c r="A567" s="66" t="s">
        <v>1</v>
      </c>
    </row>
    <row r="568" spans="1:27" x14ac:dyDescent="0.35">
      <c r="A568" s="54" t="s">
        <v>271</v>
      </c>
    </row>
    <row r="569" spans="1:27" x14ac:dyDescent="0.35">
      <c r="A569" s="55" t="s">
        <v>1</v>
      </c>
    </row>
    <row r="570" spans="1:27" x14ac:dyDescent="0.35">
      <c r="A570" s="117" t="s">
        <v>1</v>
      </c>
      <c r="B570" s="116" t="s">
        <v>489</v>
      </c>
      <c r="C570" s="116" t="s">
        <v>1</v>
      </c>
      <c r="D570" s="116" t="s">
        <v>2</v>
      </c>
      <c r="E570" s="116" t="s">
        <v>1</v>
      </c>
      <c r="F570" s="116" t="s">
        <v>3</v>
      </c>
      <c r="G570" s="116" t="s">
        <v>1</v>
      </c>
      <c r="H570" s="116" t="s">
        <v>4</v>
      </c>
      <c r="I570" s="116" t="s">
        <v>1</v>
      </c>
      <c r="J570" s="116" t="s">
        <v>5</v>
      </c>
      <c r="K570" s="116" t="s">
        <v>1</v>
      </c>
      <c r="L570" s="116" t="s">
        <v>6</v>
      </c>
      <c r="M570" s="116" t="s">
        <v>1</v>
      </c>
      <c r="N570" s="116" t="s">
        <v>7</v>
      </c>
      <c r="O570" s="116" t="s">
        <v>1</v>
      </c>
      <c r="P570" s="116" t="s">
        <v>8</v>
      </c>
      <c r="Q570" s="116" t="s">
        <v>1</v>
      </c>
      <c r="R570" s="116" t="s">
        <v>9</v>
      </c>
      <c r="S570" s="116" t="s">
        <v>1</v>
      </c>
      <c r="T570" s="116" t="s">
        <v>10</v>
      </c>
      <c r="U570" s="116" t="s">
        <v>1</v>
      </c>
      <c r="V570" s="116" t="s">
        <v>11</v>
      </c>
      <c r="W570" s="116" t="s">
        <v>1</v>
      </c>
      <c r="X570" s="116" t="s">
        <v>12</v>
      </c>
      <c r="Y570" s="116" t="s">
        <v>1</v>
      </c>
      <c r="Z570" s="116" t="s">
        <v>13</v>
      </c>
      <c r="AA570" s="116" t="s">
        <v>1</v>
      </c>
    </row>
    <row r="571" spans="1:27" x14ac:dyDescent="0.35">
      <c r="A571" s="118" t="s">
        <v>1</v>
      </c>
      <c r="B571" s="56" t="s">
        <v>14</v>
      </c>
      <c r="C571" s="56" t="s">
        <v>15</v>
      </c>
      <c r="D571" s="56" t="s">
        <v>14</v>
      </c>
      <c r="E571" s="56" t="s">
        <v>15</v>
      </c>
      <c r="F571" s="56" t="s">
        <v>14</v>
      </c>
      <c r="G571" s="56" t="s">
        <v>15</v>
      </c>
      <c r="H571" s="56" t="s">
        <v>14</v>
      </c>
      <c r="I571" s="56" t="s">
        <v>15</v>
      </c>
      <c r="J571" s="56" t="s">
        <v>14</v>
      </c>
      <c r="K571" s="56" t="s">
        <v>15</v>
      </c>
      <c r="L571" s="56" t="s">
        <v>14</v>
      </c>
      <c r="M571" s="56" t="s">
        <v>15</v>
      </c>
      <c r="N571" s="56" t="s">
        <v>14</v>
      </c>
      <c r="O571" s="56" t="s">
        <v>15</v>
      </c>
      <c r="P571" s="56" t="s">
        <v>14</v>
      </c>
      <c r="Q571" s="56" t="s">
        <v>15</v>
      </c>
      <c r="R571" s="56" t="s">
        <v>14</v>
      </c>
      <c r="S571" s="56" t="s">
        <v>15</v>
      </c>
      <c r="T571" s="56" t="s">
        <v>14</v>
      </c>
      <c r="U571" s="56" t="s">
        <v>15</v>
      </c>
      <c r="V571" s="56" t="s">
        <v>14</v>
      </c>
      <c r="W571" s="56" t="s">
        <v>15</v>
      </c>
      <c r="X571" s="56" t="s">
        <v>14</v>
      </c>
      <c r="Y571" s="56" t="s">
        <v>15</v>
      </c>
      <c r="Z571" s="56" t="s">
        <v>14</v>
      </c>
      <c r="AA571" s="56" t="s">
        <v>15</v>
      </c>
    </row>
    <row r="572" spans="1:27" x14ac:dyDescent="0.35">
      <c r="A572" s="57" t="s">
        <v>16</v>
      </c>
      <c r="B572" s="58">
        <v>13310.000000187199</v>
      </c>
      <c r="C572" s="58">
        <v>13310.000000187199</v>
      </c>
      <c r="D572" s="58">
        <v>481.3416813284</v>
      </c>
      <c r="E572" s="58">
        <v>481.3416813284</v>
      </c>
      <c r="F572" s="58">
        <v>1223.3316612077999</v>
      </c>
      <c r="G572" s="58">
        <v>1223.3316612077999</v>
      </c>
      <c r="H572" s="58">
        <v>927.69097610710003</v>
      </c>
      <c r="I572" s="58">
        <v>927.69097610710003</v>
      </c>
      <c r="J572" s="58">
        <v>966.75746853429996</v>
      </c>
      <c r="K572" s="58">
        <v>966.75746853429996</v>
      </c>
      <c r="L572" s="58">
        <v>399.53513054339999</v>
      </c>
      <c r="M572" s="58">
        <v>399.53513054339999</v>
      </c>
      <c r="N572" s="58">
        <v>2038.0582990477999</v>
      </c>
      <c r="O572" s="58">
        <v>2038.0582990477999</v>
      </c>
      <c r="P572" s="58">
        <v>1497.7955463971</v>
      </c>
      <c r="Q572" s="58">
        <v>1497.7955463971</v>
      </c>
      <c r="R572" s="58">
        <v>1002.5695060178</v>
      </c>
      <c r="S572" s="58">
        <v>1002.5695060178</v>
      </c>
      <c r="T572" s="58">
        <v>680.08735143709998</v>
      </c>
      <c r="U572" s="58">
        <v>680.08735143709998</v>
      </c>
      <c r="V572" s="58">
        <v>1133.2801479017</v>
      </c>
      <c r="W572" s="58">
        <v>1133.2801479017</v>
      </c>
      <c r="X572" s="58">
        <v>1534.1429478952</v>
      </c>
      <c r="Y572" s="58">
        <v>1534.1429478952</v>
      </c>
      <c r="Z572" s="58">
        <v>1425.4092837695</v>
      </c>
      <c r="AA572" s="58">
        <v>1425.4092837695</v>
      </c>
    </row>
    <row r="573" spans="1:27" ht="25.5" customHeight="1" x14ac:dyDescent="0.35">
      <c r="A573" s="67" t="s">
        <v>252</v>
      </c>
      <c r="B573" s="60">
        <v>753.32745019869799</v>
      </c>
      <c r="C573" s="61">
        <v>5.6598606325176902E-2</v>
      </c>
      <c r="D573" s="60">
        <v>24.811803994600101</v>
      </c>
      <c r="E573" s="61">
        <v>5.1547175233453202E-2</v>
      </c>
      <c r="F573" s="60">
        <v>49.787673265499997</v>
      </c>
      <c r="G573" s="63">
        <v>4.0698426145812698E-2</v>
      </c>
      <c r="H573" s="60">
        <v>46.456283806499897</v>
      </c>
      <c r="I573" s="61">
        <v>5.0077326397467002E-2</v>
      </c>
      <c r="J573" s="60">
        <v>40.376350784099998</v>
      </c>
      <c r="K573" s="63">
        <v>4.1764715658534797E-2</v>
      </c>
      <c r="L573" s="60">
        <v>6.9161411778000099</v>
      </c>
      <c r="M573" s="63">
        <v>1.7310470717289601E-2</v>
      </c>
      <c r="N573" s="60">
        <v>88.212830216900201</v>
      </c>
      <c r="O573" s="63">
        <v>4.3282780604516499E-2</v>
      </c>
      <c r="P573" s="60">
        <v>134.26651186839999</v>
      </c>
      <c r="Q573" s="62">
        <v>8.9642750101222995E-2</v>
      </c>
      <c r="R573" s="60">
        <v>60.286351062400001</v>
      </c>
      <c r="S573" s="61">
        <v>6.0131841932692602E-2</v>
      </c>
      <c r="T573" s="60">
        <v>54.0648468698</v>
      </c>
      <c r="U573" s="62">
        <v>7.9496915735243395E-2</v>
      </c>
      <c r="V573" s="60">
        <v>48.623941523100001</v>
      </c>
      <c r="W573" s="61">
        <v>4.2905491297212398E-2</v>
      </c>
      <c r="X573" s="60">
        <v>88.337727132499793</v>
      </c>
      <c r="Y573" s="61">
        <v>5.7581157775223497E-2</v>
      </c>
      <c r="Z573" s="60">
        <v>111.1869884971</v>
      </c>
      <c r="AA573" s="62">
        <v>7.8003552918545396E-2</v>
      </c>
    </row>
    <row r="574" spans="1:27" x14ac:dyDescent="0.35">
      <c r="A574" s="59" t="s">
        <v>253</v>
      </c>
      <c r="B574" s="64">
        <v>4363.2589412429998</v>
      </c>
      <c r="C574" s="65">
        <v>0.32781810226759101</v>
      </c>
      <c r="D574" s="64">
        <v>152.74121447280001</v>
      </c>
      <c r="E574" s="65">
        <v>0.317323889448483</v>
      </c>
      <c r="F574" s="64">
        <v>403.01168475449998</v>
      </c>
      <c r="G574" s="65">
        <v>0.32943779478134699</v>
      </c>
      <c r="H574" s="64">
        <v>307.75052391179997</v>
      </c>
      <c r="I574" s="65">
        <v>0.33173818851103198</v>
      </c>
      <c r="J574" s="64">
        <v>314.62386345840002</v>
      </c>
      <c r="K574" s="65">
        <v>0.32544239242899398</v>
      </c>
      <c r="L574" s="64">
        <v>108.9016762639</v>
      </c>
      <c r="M574" s="63">
        <v>0.27257096545123599</v>
      </c>
      <c r="N574" s="64">
        <v>738.30655320409903</v>
      </c>
      <c r="O574" s="62">
        <v>0.36225978106173101</v>
      </c>
      <c r="P574" s="64">
        <v>489.6634378215</v>
      </c>
      <c r="Q574" s="65">
        <v>0.326922749235949</v>
      </c>
      <c r="R574" s="64">
        <v>326.13732459049902</v>
      </c>
      <c r="S574" s="65">
        <v>0.32530146053006898</v>
      </c>
      <c r="T574" s="64">
        <v>216.47788518070001</v>
      </c>
      <c r="U574" s="65">
        <v>0.31830894181939801</v>
      </c>
      <c r="V574" s="64">
        <v>352.17256903840001</v>
      </c>
      <c r="W574" s="65">
        <v>0.31075508530742102</v>
      </c>
      <c r="X574" s="64">
        <v>437.85353559269998</v>
      </c>
      <c r="Y574" s="63">
        <v>0.28540595659186901</v>
      </c>
      <c r="Z574" s="64">
        <v>515.61867295369996</v>
      </c>
      <c r="AA574" s="62">
        <v>0.36173376925828998</v>
      </c>
    </row>
    <row r="575" spans="1:27" ht="23" x14ac:dyDescent="0.35">
      <c r="A575" s="67" t="s">
        <v>254</v>
      </c>
      <c r="B575" s="60">
        <v>395.59989692289997</v>
      </c>
      <c r="C575" s="61">
        <v>2.9722005778913301E-2</v>
      </c>
      <c r="D575" s="60">
        <v>17.1178483851</v>
      </c>
      <c r="E575" s="61">
        <v>3.5562780139584797E-2</v>
      </c>
      <c r="F575" s="60">
        <v>24.973919138100001</v>
      </c>
      <c r="G575" s="61">
        <v>2.04146757008178E-2</v>
      </c>
      <c r="H575" s="60">
        <v>15.654891300499999</v>
      </c>
      <c r="I575" s="63">
        <v>1.6875114347013598E-2</v>
      </c>
      <c r="J575" s="60">
        <v>23.571594123699999</v>
      </c>
      <c r="K575" s="61">
        <v>2.4382117429552298E-2</v>
      </c>
      <c r="L575" s="60">
        <v>6.8533609707000096</v>
      </c>
      <c r="M575" s="61">
        <v>1.7153337583553401E-2</v>
      </c>
      <c r="N575" s="60">
        <v>72.370481122200104</v>
      </c>
      <c r="O575" s="61">
        <v>3.5509524509682699E-2</v>
      </c>
      <c r="P575" s="60">
        <v>57.594289351100002</v>
      </c>
      <c r="Q575" s="61">
        <v>3.8452704369191897E-2</v>
      </c>
      <c r="R575" s="60">
        <v>46.115473732799998</v>
      </c>
      <c r="S575" s="62">
        <v>4.5997283436208201E-2</v>
      </c>
      <c r="T575" s="60">
        <v>31.727939959299999</v>
      </c>
      <c r="U575" s="62">
        <v>4.6652742316491198E-2</v>
      </c>
      <c r="V575" s="60">
        <v>22.9910151574</v>
      </c>
      <c r="W575" s="61">
        <v>2.0287141886292201E-2</v>
      </c>
      <c r="X575" s="60">
        <v>42.118674856299997</v>
      </c>
      <c r="Y575" s="61">
        <v>2.7454204912316399E-2</v>
      </c>
      <c r="Z575" s="60">
        <v>34.510408825699997</v>
      </c>
      <c r="AA575" s="61">
        <v>2.4210876987160599E-2</v>
      </c>
    </row>
    <row r="576" spans="1:27" x14ac:dyDescent="0.35">
      <c r="A576" s="59" t="s">
        <v>255</v>
      </c>
      <c r="B576" s="64">
        <v>187.90858104259999</v>
      </c>
      <c r="C576" s="65">
        <v>1.41178498151733E-2</v>
      </c>
      <c r="D576" s="64">
        <v>13.8401460961</v>
      </c>
      <c r="E576" s="62">
        <v>2.8753267445911099E-2</v>
      </c>
      <c r="F576" s="64">
        <v>21.8468740715</v>
      </c>
      <c r="G576" s="65">
        <v>1.7858504577516199E-2</v>
      </c>
      <c r="H576" s="64">
        <v>19.349238209500101</v>
      </c>
      <c r="I576" s="65">
        <v>2.08574177262086E-2</v>
      </c>
      <c r="J576" s="64">
        <v>10.1293272803</v>
      </c>
      <c r="K576" s="65">
        <v>1.0477630233006701E-2</v>
      </c>
      <c r="L576" s="64">
        <v>4.0555623932999998</v>
      </c>
      <c r="M576" s="65">
        <v>1.0150702862559599E-2</v>
      </c>
      <c r="N576" s="64">
        <v>9.7886404169000194</v>
      </c>
      <c r="O576" s="63">
        <v>4.8029246373733998E-3</v>
      </c>
      <c r="P576" s="64">
        <v>18.586778066600001</v>
      </c>
      <c r="Q576" s="65">
        <v>1.2409422708800201E-2</v>
      </c>
      <c r="R576" s="64">
        <v>12.990802043</v>
      </c>
      <c r="S576" s="65">
        <v>1.29575076491199E-2</v>
      </c>
      <c r="T576" s="64">
        <v>10.8433870413</v>
      </c>
      <c r="U576" s="65">
        <v>1.5944109265356499E-2</v>
      </c>
      <c r="V576" s="64">
        <v>20.153055080800002</v>
      </c>
      <c r="W576" s="65">
        <v>1.7782941947861699E-2</v>
      </c>
      <c r="X576" s="64">
        <v>30.401569458800001</v>
      </c>
      <c r="Y576" s="65">
        <v>1.98166471387233E-2</v>
      </c>
      <c r="Z576" s="64">
        <v>15.9232008845</v>
      </c>
      <c r="AA576" s="65">
        <v>1.1170967571076201E-2</v>
      </c>
    </row>
    <row r="577" spans="1:27" x14ac:dyDescent="0.35">
      <c r="A577" s="59" t="s">
        <v>256</v>
      </c>
      <c r="B577" s="60">
        <v>211.38603091339999</v>
      </c>
      <c r="C577" s="61">
        <v>1.5881745372684199E-2</v>
      </c>
      <c r="D577" s="60">
        <v>21.449119714200101</v>
      </c>
      <c r="E577" s="62">
        <v>4.4561110218016099E-2</v>
      </c>
      <c r="F577" s="60">
        <v>12.991425362299999</v>
      </c>
      <c r="G577" s="61">
        <v>1.06197082723041E-2</v>
      </c>
      <c r="H577" s="60">
        <v>24.507418321300001</v>
      </c>
      <c r="I577" s="62">
        <v>2.6417653025085201E-2</v>
      </c>
      <c r="J577" s="60">
        <v>9.9088198033999895</v>
      </c>
      <c r="K577" s="61">
        <v>1.0249540475154299E-2</v>
      </c>
      <c r="L577" s="60">
        <v>3.0528394246000001</v>
      </c>
      <c r="M577" s="61">
        <v>7.6409787055468498E-3</v>
      </c>
      <c r="N577" s="60">
        <v>18.556728546199999</v>
      </c>
      <c r="O577" s="63">
        <v>9.1051019270988794E-3</v>
      </c>
      <c r="P577" s="60">
        <v>15.077300085599999</v>
      </c>
      <c r="Q577" s="61">
        <v>1.00663272246122E-2</v>
      </c>
      <c r="R577" s="60">
        <v>4.8541217002000003</v>
      </c>
      <c r="S577" s="63">
        <v>4.8416809718066804E-3</v>
      </c>
      <c r="T577" s="60">
        <v>24.180824948600002</v>
      </c>
      <c r="U577" s="62">
        <v>3.5555469304793301E-2</v>
      </c>
      <c r="V577" s="60">
        <v>12.048820776099999</v>
      </c>
      <c r="W577" s="61">
        <v>1.06318113825683E-2</v>
      </c>
      <c r="X577" s="60">
        <v>12.9061282966</v>
      </c>
      <c r="Y577" s="63">
        <v>8.4125982616592796E-3</v>
      </c>
      <c r="Z577" s="60">
        <v>51.852483934299997</v>
      </c>
      <c r="AA577" s="62">
        <v>3.6377259868250598E-2</v>
      </c>
    </row>
    <row r="578" spans="1:27" x14ac:dyDescent="0.35">
      <c r="A578" s="59" t="s">
        <v>257</v>
      </c>
      <c r="B578" s="64">
        <v>322.02350812729998</v>
      </c>
      <c r="C578" s="65">
        <v>2.4194102789088699E-2</v>
      </c>
      <c r="D578" s="64">
        <v>10.344351204500001</v>
      </c>
      <c r="E578" s="65">
        <v>2.1490661635518001E-2</v>
      </c>
      <c r="F578" s="64">
        <v>23.726167777400001</v>
      </c>
      <c r="G578" s="65">
        <v>1.9394714066318701E-2</v>
      </c>
      <c r="H578" s="64">
        <v>14.605698633500101</v>
      </c>
      <c r="I578" s="65">
        <v>1.5744142187078699E-2</v>
      </c>
      <c r="J578" s="64">
        <v>14.277815797100001</v>
      </c>
      <c r="K578" s="65">
        <v>1.47687669987661E-2</v>
      </c>
      <c r="L578" s="64">
        <v>12.927234673299999</v>
      </c>
      <c r="M578" s="65">
        <v>3.2355689612870601E-2</v>
      </c>
      <c r="N578" s="64">
        <v>21.022388723399999</v>
      </c>
      <c r="O578" s="63">
        <v>1.03149103895712E-2</v>
      </c>
      <c r="P578" s="64">
        <v>46.980634847200001</v>
      </c>
      <c r="Q578" s="65">
        <v>3.1366520591018202E-2</v>
      </c>
      <c r="R578" s="64">
        <v>36.173406247199999</v>
      </c>
      <c r="S578" s="62">
        <v>3.6080696679954401E-2</v>
      </c>
      <c r="T578" s="64">
        <v>21.500946782700002</v>
      </c>
      <c r="U578" s="65">
        <v>3.1614978189590102E-2</v>
      </c>
      <c r="V578" s="64">
        <v>52.469611766699998</v>
      </c>
      <c r="W578" s="62">
        <v>4.6298888993907598E-2</v>
      </c>
      <c r="X578" s="64">
        <v>31.427186754899999</v>
      </c>
      <c r="Y578" s="65">
        <v>2.0485174994948899E-2</v>
      </c>
      <c r="Z578" s="64">
        <v>36.568064919400001</v>
      </c>
      <c r="AA578" s="65">
        <v>2.5654431562768799E-2</v>
      </c>
    </row>
    <row r="579" spans="1:27" x14ac:dyDescent="0.35">
      <c r="A579" s="59" t="s">
        <v>258</v>
      </c>
      <c r="B579" s="60">
        <v>217.0590975691</v>
      </c>
      <c r="C579" s="61">
        <v>1.6307971267171099E-2</v>
      </c>
      <c r="D579" s="60">
        <v>12.9399462872</v>
      </c>
      <c r="E579" s="61">
        <v>2.68830786718668E-2</v>
      </c>
      <c r="F579" s="60">
        <v>10.685697253300001</v>
      </c>
      <c r="G579" s="63">
        <v>8.7349143262996799E-3</v>
      </c>
      <c r="H579" s="60">
        <v>6.9784056337000004</v>
      </c>
      <c r="I579" s="63">
        <v>7.5223385948882601E-3</v>
      </c>
      <c r="J579" s="60">
        <v>17.272607451100001</v>
      </c>
      <c r="K579" s="61">
        <v>1.7866536347825701E-2</v>
      </c>
      <c r="L579" s="60">
        <v>3.6534798651</v>
      </c>
      <c r="M579" s="61">
        <v>9.1443269585104407E-3</v>
      </c>
      <c r="N579" s="60">
        <v>28.205279504899998</v>
      </c>
      <c r="O579" s="61">
        <v>1.3839289836840201E-2</v>
      </c>
      <c r="P579" s="60">
        <v>10.6296842838</v>
      </c>
      <c r="Q579" s="63">
        <v>7.0968860265136803E-3</v>
      </c>
      <c r="R579" s="60">
        <v>13.8268756266</v>
      </c>
      <c r="S579" s="61">
        <v>1.37914384425278E-2</v>
      </c>
      <c r="T579" s="60">
        <v>22.446607613600001</v>
      </c>
      <c r="U579" s="62">
        <v>3.3005477261366302E-2</v>
      </c>
      <c r="V579" s="60">
        <v>24.893972324</v>
      </c>
      <c r="W579" s="61">
        <v>2.19663005392726E-2</v>
      </c>
      <c r="X579" s="60">
        <v>30.9249142482</v>
      </c>
      <c r="Y579" s="61">
        <v>2.0157778837120801E-2</v>
      </c>
      <c r="Z579" s="60">
        <v>34.601627477599997</v>
      </c>
      <c r="AA579" s="62">
        <v>2.42748716958654E-2</v>
      </c>
    </row>
    <row r="580" spans="1:27" x14ac:dyDescent="0.35">
      <c r="A580" s="59" t="s">
        <v>259</v>
      </c>
      <c r="B580" s="64">
        <v>254.32140975460001</v>
      </c>
      <c r="C580" s="65">
        <v>1.9107543933209799E-2</v>
      </c>
      <c r="D580" s="64">
        <v>18.566535698100001</v>
      </c>
      <c r="E580" s="62">
        <v>3.8572466126059003E-2</v>
      </c>
      <c r="F580" s="64">
        <v>21.715355936400002</v>
      </c>
      <c r="G580" s="65">
        <v>1.77509964182243E-2</v>
      </c>
      <c r="H580" s="64">
        <v>29.355932580400001</v>
      </c>
      <c r="I580" s="62">
        <v>3.1644085516048998E-2</v>
      </c>
      <c r="J580" s="64">
        <v>12.9399404136</v>
      </c>
      <c r="K580" s="65">
        <v>1.33848879732144E-2</v>
      </c>
      <c r="L580" s="64">
        <v>10.479387558799999</v>
      </c>
      <c r="M580" s="65">
        <v>2.6228951493069402E-2</v>
      </c>
      <c r="N580" s="64">
        <v>38.601436307900002</v>
      </c>
      <c r="O580" s="65">
        <v>1.8940300346626499E-2</v>
      </c>
      <c r="P580" s="64">
        <v>26.3667731892</v>
      </c>
      <c r="Q580" s="65">
        <v>1.7603719848563099E-2</v>
      </c>
      <c r="R580" s="64">
        <v>8.0527457000999991</v>
      </c>
      <c r="S580" s="63">
        <v>8.0321071524361992E-3</v>
      </c>
      <c r="T580" s="64">
        <v>11.9645517531</v>
      </c>
      <c r="U580" s="65">
        <v>1.7592669129660399E-2</v>
      </c>
      <c r="V580" s="64">
        <v>26.812969991700001</v>
      </c>
      <c r="W580" s="65">
        <v>2.3659613239802198E-2</v>
      </c>
      <c r="X580" s="64">
        <v>23.631482463200001</v>
      </c>
      <c r="Y580" s="65">
        <v>1.54037030875263E-2</v>
      </c>
      <c r="Z580" s="64">
        <v>25.834298162100001</v>
      </c>
      <c r="AA580" s="65">
        <v>1.8124126492133599E-2</v>
      </c>
    </row>
    <row r="581" spans="1:27" x14ac:dyDescent="0.35">
      <c r="A581" s="59" t="s">
        <v>260</v>
      </c>
      <c r="B581" s="60">
        <v>1883.0380767151</v>
      </c>
      <c r="C581" s="61">
        <v>0.14147543776773999</v>
      </c>
      <c r="D581" s="60">
        <v>76.910937753700097</v>
      </c>
      <c r="E581" s="61">
        <v>0.159784495582104</v>
      </c>
      <c r="F581" s="60">
        <v>217.98348476539999</v>
      </c>
      <c r="G581" s="62">
        <v>0.178188378244199</v>
      </c>
      <c r="H581" s="60">
        <v>155.82802551500001</v>
      </c>
      <c r="I581" s="62">
        <v>0.167974066287576</v>
      </c>
      <c r="J581" s="60">
        <v>142.39405091649999</v>
      </c>
      <c r="K581" s="61">
        <v>0.14729035518327399</v>
      </c>
      <c r="L581" s="60">
        <v>31.1387245628001</v>
      </c>
      <c r="M581" s="63">
        <v>7.7937388185236198E-2</v>
      </c>
      <c r="N581" s="60">
        <v>320.17298588450001</v>
      </c>
      <c r="O581" s="61">
        <v>0.157097069320386</v>
      </c>
      <c r="P581" s="60">
        <v>216.57330427829999</v>
      </c>
      <c r="Q581" s="61">
        <v>0.14459470439691199</v>
      </c>
      <c r="R581" s="60">
        <v>117.9507017777</v>
      </c>
      <c r="S581" s="63">
        <v>0.11764840349693</v>
      </c>
      <c r="T581" s="60">
        <v>79.245881264100007</v>
      </c>
      <c r="U581" s="61">
        <v>0.116523092359599</v>
      </c>
      <c r="V581" s="60">
        <v>144.24749079950001</v>
      </c>
      <c r="W581" s="61">
        <v>0.12728317094989999</v>
      </c>
      <c r="X581" s="60">
        <v>168.03739429800001</v>
      </c>
      <c r="Y581" s="63">
        <v>0.109531771161574</v>
      </c>
      <c r="Z581" s="60">
        <v>212.55509489959999</v>
      </c>
      <c r="AA581" s="61">
        <v>0.14911864074400999</v>
      </c>
    </row>
    <row r="582" spans="1:27" x14ac:dyDescent="0.35">
      <c r="A582" s="59" t="s">
        <v>261</v>
      </c>
      <c r="B582" s="64">
        <v>1570.4484327794</v>
      </c>
      <c r="C582" s="65">
        <v>0.117990115158326</v>
      </c>
      <c r="D582" s="64">
        <v>46.378683319399997</v>
      </c>
      <c r="E582" s="65">
        <v>9.6352934139019006E-2</v>
      </c>
      <c r="F582" s="64">
        <v>116.417705642</v>
      </c>
      <c r="G582" s="63">
        <v>9.51644671135711E-2</v>
      </c>
      <c r="H582" s="64">
        <v>137.40783863760001</v>
      </c>
      <c r="I582" s="62">
        <v>0.14811811495052901</v>
      </c>
      <c r="J582" s="64">
        <v>107.94552315120001</v>
      </c>
      <c r="K582" s="65">
        <v>0.111657294269323</v>
      </c>
      <c r="L582" s="64">
        <v>64.181126548899897</v>
      </c>
      <c r="M582" s="62">
        <v>0.16063950737350299</v>
      </c>
      <c r="N582" s="64">
        <v>280.26977304759998</v>
      </c>
      <c r="O582" s="62">
        <v>0.137518035268444</v>
      </c>
      <c r="P582" s="64">
        <v>125.9242879243</v>
      </c>
      <c r="Q582" s="63">
        <v>8.4073082088678197E-2</v>
      </c>
      <c r="R582" s="64">
        <v>90.327434374800006</v>
      </c>
      <c r="S582" s="63">
        <v>9.0095932334487205E-2</v>
      </c>
      <c r="T582" s="64">
        <v>60.518408132300102</v>
      </c>
      <c r="U582" s="63">
        <v>8.8986228025588004E-2</v>
      </c>
      <c r="V582" s="64">
        <v>135.0129940441</v>
      </c>
      <c r="W582" s="65">
        <v>0.119134703183569</v>
      </c>
      <c r="X582" s="64">
        <v>225.84104126989999</v>
      </c>
      <c r="Y582" s="62">
        <v>0.147209907381674</v>
      </c>
      <c r="Z582" s="64">
        <v>180.22361668729999</v>
      </c>
      <c r="AA582" s="65">
        <v>0.12643639882202701</v>
      </c>
    </row>
    <row r="583" spans="1:27" x14ac:dyDescent="0.35">
      <c r="A583" s="59" t="s">
        <v>262</v>
      </c>
      <c r="B583" s="60">
        <v>147.3023647965</v>
      </c>
      <c r="C583" s="61">
        <v>1.10670446877857E-2</v>
      </c>
      <c r="D583" s="60">
        <v>13.3585483742</v>
      </c>
      <c r="E583" s="62">
        <v>2.7752735514890901E-2</v>
      </c>
      <c r="F583" s="60">
        <v>5.8664224514000001</v>
      </c>
      <c r="G583" s="63">
        <v>4.7954472506728501E-3</v>
      </c>
      <c r="H583" s="60">
        <v>12.1404039779</v>
      </c>
      <c r="I583" s="61">
        <v>1.30866897389098E-2</v>
      </c>
      <c r="J583" s="60">
        <v>2.9899288905999999</v>
      </c>
      <c r="K583" s="63">
        <v>3.0927393766432701E-3</v>
      </c>
      <c r="L583" s="60">
        <v>3.1964177684999999</v>
      </c>
      <c r="M583" s="61">
        <v>8.0003422080872199E-3</v>
      </c>
      <c r="N583" s="60">
        <v>29.023219321300001</v>
      </c>
      <c r="O583" s="61">
        <v>1.42406227215678E-2</v>
      </c>
      <c r="P583" s="60">
        <v>18.498027017199998</v>
      </c>
      <c r="Q583" s="61">
        <v>1.23501682600782E-2</v>
      </c>
      <c r="R583" s="60">
        <v>4.5235957481</v>
      </c>
      <c r="S583" s="63">
        <v>4.5120021314708596E-3</v>
      </c>
      <c r="T583" s="60">
        <v>7.6640121407999997</v>
      </c>
      <c r="U583" s="61">
        <v>1.12691584759003E-2</v>
      </c>
      <c r="V583" s="60">
        <v>9.3861927087999799</v>
      </c>
      <c r="W583" s="61">
        <v>8.2823234185993595E-3</v>
      </c>
      <c r="X583" s="60">
        <v>20.160556984900001</v>
      </c>
      <c r="Y583" s="61">
        <v>1.3141250632843399E-2</v>
      </c>
      <c r="Z583" s="60">
        <v>20.495039412800001</v>
      </c>
      <c r="AA583" s="61">
        <v>1.4378354095324E-2</v>
      </c>
    </row>
    <row r="584" spans="1:27" x14ac:dyDescent="0.35">
      <c r="A584" s="59" t="s">
        <v>263</v>
      </c>
      <c r="B584" s="64">
        <v>1623.9561215765</v>
      </c>
      <c r="C584" s="65">
        <v>0.122010227013799</v>
      </c>
      <c r="D584" s="64">
        <v>73.499008828899903</v>
      </c>
      <c r="E584" s="65">
        <v>0.152696123523021</v>
      </c>
      <c r="F584" s="64">
        <v>156.1808920405</v>
      </c>
      <c r="G584" s="65">
        <v>0.12766847862524999</v>
      </c>
      <c r="H584" s="64">
        <v>110.47738323900001</v>
      </c>
      <c r="I584" s="65">
        <v>0.119088560829383</v>
      </c>
      <c r="J584" s="64">
        <v>107.8441157525</v>
      </c>
      <c r="K584" s="65">
        <v>0.111552399916809</v>
      </c>
      <c r="L584" s="64">
        <v>42.524797198100003</v>
      </c>
      <c r="M584" s="65">
        <v>0.10643568974839</v>
      </c>
      <c r="N584" s="64">
        <v>223.87648349080001</v>
      </c>
      <c r="O584" s="65">
        <v>0.109847929078082</v>
      </c>
      <c r="P584" s="64">
        <v>194.6450493111</v>
      </c>
      <c r="Q584" s="65">
        <v>0.12995435176671</v>
      </c>
      <c r="R584" s="64">
        <v>116.6647142261</v>
      </c>
      <c r="S584" s="65">
        <v>0.116365711829289</v>
      </c>
      <c r="T584" s="64">
        <v>80.816489670100097</v>
      </c>
      <c r="U584" s="65">
        <v>0.118832513940049</v>
      </c>
      <c r="V584" s="64">
        <v>155.18216085649999</v>
      </c>
      <c r="W584" s="65">
        <v>0.13693186203237001</v>
      </c>
      <c r="X584" s="64">
        <v>201.49803405310001</v>
      </c>
      <c r="Y584" s="65">
        <v>0.13134241129847099</v>
      </c>
      <c r="Z584" s="64">
        <v>160.74699290980001</v>
      </c>
      <c r="AA584" s="65">
        <v>0.11277251715710999</v>
      </c>
    </row>
    <row r="585" spans="1:27" x14ac:dyDescent="0.35">
      <c r="A585" s="59" t="s">
        <v>264</v>
      </c>
      <c r="B585" s="60">
        <v>349.42940988229998</v>
      </c>
      <c r="C585" s="61">
        <v>2.6253148751118401E-2</v>
      </c>
      <c r="D585" s="60">
        <v>19.7275315467</v>
      </c>
      <c r="E585" s="61">
        <v>4.0984465530298997E-2</v>
      </c>
      <c r="F585" s="60">
        <v>56.301115551999999</v>
      </c>
      <c r="G585" s="62">
        <v>4.6022773167183201E-2</v>
      </c>
      <c r="H585" s="60">
        <v>19.174656507400002</v>
      </c>
      <c r="I585" s="61">
        <v>2.0669228224966901E-2</v>
      </c>
      <c r="J585" s="60">
        <v>12.787695102200001</v>
      </c>
      <c r="K585" s="63">
        <v>1.32274076160874E-2</v>
      </c>
      <c r="L585" s="60">
        <v>5.2092340913999999</v>
      </c>
      <c r="M585" s="61">
        <v>1.3038237924948E-2</v>
      </c>
      <c r="N585" s="60">
        <v>51.187783223499999</v>
      </c>
      <c r="O585" s="61">
        <v>2.51159563234356E-2</v>
      </c>
      <c r="P585" s="60">
        <v>77.849638540900003</v>
      </c>
      <c r="Q585" s="62">
        <v>5.1976145027380301E-2</v>
      </c>
      <c r="R585" s="60">
        <v>17.5635085754</v>
      </c>
      <c r="S585" s="61">
        <v>1.7518494697851099E-2</v>
      </c>
      <c r="T585" s="60">
        <v>19.7929790988</v>
      </c>
      <c r="U585" s="61">
        <v>2.9103583616097599E-2</v>
      </c>
      <c r="V585" s="60">
        <v>26.620884203300001</v>
      </c>
      <c r="W585" s="61">
        <v>2.3490117825313801E-2</v>
      </c>
      <c r="X585" s="60">
        <v>22.0891977289</v>
      </c>
      <c r="Y585" s="63">
        <v>1.4398396029004799E-2</v>
      </c>
      <c r="Z585" s="60">
        <v>21.1251857118</v>
      </c>
      <c r="AA585" s="63">
        <v>1.4820435051422101E-2</v>
      </c>
    </row>
    <row r="586" spans="1:27" x14ac:dyDescent="0.35">
      <c r="A586" s="59" t="s">
        <v>265</v>
      </c>
      <c r="B586" s="64">
        <v>390.735673744</v>
      </c>
      <c r="C586" s="65">
        <v>2.9356549491998798E-2</v>
      </c>
      <c r="D586" s="64">
        <v>18.692867872000001</v>
      </c>
      <c r="E586" s="65">
        <v>3.8834924539283E-2</v>
      </c>
      <c r="F586" s="64">
        <v>21.227546590500001</v>
      </c>
      <c r="G586" s="63">
        <v>1.73522416394765E-2</v>
      </c>
      <c r="H586" s="64">
        <v>28.7023491353</v>
      </c>
      <c r="I586" s="65">
        <v>3.0939558403105999E-2</v>
      </c>
      <c r="J586" s="64">
        <v>30.783267989500001</v>
      </c>
      <c r="K586" s="65">
        <v>3.1841768997316902E-2</v>
      </c>
      <c r="L586" s="64">
        <v>11.362931839</v>
      </c>
      <c r="M586" s="65">
        <v>2.84403822601169E-2</v>
      </c>
      <c r="N586" s="64">
        <v>59.6738560725002</v>
      </c>
      <c r="O586" s="65">
        <v>2.9279759121895701E-2</v>
      </c>
      <c r="P586" s="64">
        <v>39.555768225900003</v>
      </c>
      <c r="Q586" s="65">
        <v>2.6409324237243299E-2</v>
      </c>
      <c r="R586" s="64">
        <v>21.787887297800001</v>
      </c>
      <c r="S586" s="65">
        <v>2.1732046673094401E-2</v>
      </c>
      <c r="T586" s="64">
        <v>32.499815478199999</v>
      </c>
      <c r="U586" s="62">
        <v>4.7787707578334303E-2</v>
      </c>
      <c r="V586" s="64">
        <v>46.257228494400003</v>
      </c>
      <c r="W586" s="62">
        <v>4.0817117091521103E-2</v>
      </c>
      <c r="X586" s="64">
        <v>46.317590007900002</v>
      </c>
      <c r="Y586" s="65">
        <v>3.0191182687015199E-2</v>
      </c>
      <c r="Z586" s="64">
        <v>33.874564741</v>
      </c>
      <c r="AA586" s="65">
        <v>2.37647987330478E-2</v>
      </c>
    </row>
    <row r="587" spans="1:27" x14ac:dyDescent="0.35">
      <c r="A587" s="59" t="s">
        <v>266</v>
      </c>
      <c r="B587" s="60">
        <v>2950.2859608891999</v>
      </c>
      <c r="C587" s="61">
        <v>0.221659350927701</v>
      </c>
      <c r="D587" s="60">
        <v>125.6033453416</v>
      </c>
      <c r="E587" s="62">
        <v>0.260944252729084</v>
      </c>
      <c r="F587" s="60">
        <v>303.62859381419997</v>
      </c>
      <c r="G587" s="62">
        <v>0.24819809986314401</v>
      </c>
      <c r="H587" s="60">
        <v>185.7113813057</v>
      </c>
      <c r="I587" s="61">
        <v>0.20018668510176399</v>
      </c>
      <c r="J587" s="60">
        <v>221.5167279266</v>
      </c>
      <c r="K587" s="61">
        <v>0.229133712576786</v>
      </c>
      <c r="L587" s="60">
        <v>63.638372008899999</v>
      </c>
      <c r="M587" s="63">
        <v>0.15928104225114501</v>
      </c>
      <c r="N587" s="60">
        <v>504.83660918529898</v>
      </c>
      <c r="O587" s="62">
        <v>0.24770469491533401</v>
      </c>
      <c r="P587" s="60">
        <v>404.65753377990001</v>
      </c>
      <c r="Q587" s="62">
        <v>0.27016873881972098</v>
      </c>
      <c r="R587" s="60">
        <v>236.02547259159999</v>
      </c>
      <c r="S587" s="61">
        <v>0.235420558050974</v>
      </c>
      <c r="T587" s="60">
        <v>128.8437268664</v>
      </c>
      <c r="U587" s="61">
        <v>0.18945173233135301</v>
      </c>
      <c r="V587" s="60">
        <v>260.25193957430002</v>
      </c>
      <c r="W587" s="61">
        <v>0.22964484117732401</v>
      </c>
      <c r="X587" s="60">
        <v>238.83033473750001</v>
      </c>
      <c r="Y587" s="63">
        <v>0.155676715175185</v>
      </c>
      <c r="Z587" s="60">
        <v>276.74192375720003</v>
      </c>
      <c r="AA587" s="63">
        <v>0.19414909591815999</v>
      </c>
    </row>
    <row r="588" spans="1:27" x14ac:dyDescent="0.35">
      <c r="A588" s="59" t="s">
        <v>272</v>
      </c>
      <c r="B588" s="64">
        <v>449.3401971042</v>
      </c>
      <c r="C588" s="65">
        <v>3.3759594071966999E-2</v>
      </c>
      <c r="D588" s="64">
        <v>20.032286612</v>
      </c>
      <c r="E588" s="65">
        <v>4.1617602192096002E-2</v>
      </c>
      <c r="F588" s="64">
        <v>46.056947612099997</v>
      </c>
      <c r="G588" s="65">
        <v>3.7648782478684299E-2</v>
      </c>
      <c r="H588" s="64">
        <v>40.3960232254</v>
      </c>
      <c r="I588" s="65">
        <v>4.3544697820512603E-2</v>
      </c>
      <c r="J588" s="64">
        <v>20.535068935000002</v>
      </c>
      <c r="K588" s="63">
        <v>2.1241179513340799E-2</v>
      </c>
      <c r="L588" s="64">
        <v>12.0215873673</v>
      </c>
      <c r="M588" s="65">
        <v>3.0088936987717901E-2</v>
      </c>
      <c r="N588" s="64">
        <v>83.767031029299801</v>
      </c>
      <c r="O588" s="65">
        <v>4.1101390999676898E-2</v>
      </c>
      <c r="P588" s="64">
        <v>40.388754131900001</v>
      </c>
      <c r="Q588" s="65">
        <v>2.6965465499649701E-2</v>
      </c>
      <c r="R588" s="64">
        <v>31.602378056599999</v>
      </c>
      <c r="S588" s="65">
        <v>3.1521383671566497E-2</v>
      </c>
      <c r="T588" s="64">
        <v>21.3820965916</v>
      </c>
      <c r="U588" s="65">
        <v>3.1440220945761203E-2</v>
      </c>
      <c r="V588" s="64">
        <v>42.012015026100002</v>
      </c>
      <c r="W588" s="65">
        <v>3.7071164710584997E-2</v>
      </c>
      <c r="X588" s="64">
        <v>40.885486976800003</v>
      </c>
      <c r="Y588" s="65">
        <v>2.6650376376525901E-2</v>
      </c>
      <c r="Z588" s="64">
        <v>50.260521540100001</v>
      </c>
      <c r="AA588" s="65">
        <v>3.5260414052577203E-2</v>
      </c>
    </row>
    <row r="589" spans="1:27" x14ac:dyDescent="0.35">
      <c r="A589" s="59" t="s">
        <v>273</v>
      </c>
      <c r="B589" s="60">
        <v>904.56011140880298</v>
      </c>
      <c r="C589" s="61">
        <v>6.7960939999705303E-2</v>
      </c>
      <c r="D589" s="60">
        <v>43.563353983699997</v>
      </c>
      <c r="E589" s="61">
        <v>9.0504013414077197E-2</v>
      </c>
      <c r="F589" s="60">
        <v>98.687600470000206</v>
      </c>
      <c r="G589" s="61">
        <v>8.0671173320704698E-2</v>
      </c>
      <c r="H589" s="60">
        <v>74.333130413399999</v>
      </c>
      <c r="I589" s="61">
        <v>8.0127038343443396E-2</v>
      </c>
      <c r="J589" s="60">
        <v>85.149714553400003</v>
      </c>
      <c r="K589" s="62">
        <v>8.8077638213124296E-2</v>
      </c>
      <c r="L589" s="60">
        <v>14.0043908712</v>
      </c>
      <c r="M589" s="63">
        <v>3.5051713355350997E-2</v>
      </c>
      <c r="N589" s="60">
        <v>173.38490081640001</v>
      </c>
      <c r="O589" s="62">
        <v>8.5073572673267997E-2</v>
      </c>
      <c r="P589" s="60">
        <v>82.699739997799995</v>
      </c>
      <c r="Q589" s="61">
        <v>5.5214304914132997E-2</v>
      </c>
      <c r="R589" s="60">
        <v>52.583210764</v>
      </c>
      <c r="S589" s="61">
        <v>5.2448444171078197E-2</v>
      </c>
      <c r="T589" s="60">
        <v>40.145004357600001</v>
      </c>
      <c r="U589" s="61">
        <v>5.9029188342893203E-2</v>
      </c>
      <c r="V589" s="60">
        <v>60.128811592300003</v>
      </c>
      <c r="W589" s="61">
        <v>5.3057323649082E-2</v>
      </c>
      <c r="X589" s="60">
        <v>82.692582798800004</v>
      </c>
      <c r="Y589" s="63">
        <v>5.3901484807691399E-2</v>
      </c>
      <c r="Z589" s="60">
        <v>97.187670790200002</v>
      </c>
      <c r="AA589" s="61">
        <v>6.8182291147414795E-2</v>
      </c>
    </row>
    <row r="590" spans="1:27" x14ac:dyDescent="0.35">
      <c r="A590" s="59" t="s">
        <v>267</v>
      </c>
      <c r="B590" s="64">
        <v>569.85667704750006</v>
      </c>
      <c r="C590" s="65">
        <v>4.2814175585235599E-2</v>
      </c>
      <c r="D590" s="64">
        <v>31.765422484599899</v>
      </c>
      <c r="E590" s="62">
        <v>6.5993500494148399E-2</v>
      </c>
      <c r="F590" s="64">
        <v>69.088970050599997</v>
      </c>
      <c r="G590" s="62">
        <v>5.6476074511460098E-2</v>
      </c>
      <c r="H590" s="64">
        <v>42.025436731200003</v>
      </c>
      <c r="I590" s="65">
        <v>4.5301116226820197E-2</v>
      </c>
      <c r="J590" s="64">
        <v>45.775532040400002</v>
      </c>
      <c r="K590" s="65">
        <v>4.7349550978696101E-2</v>
      </c>
      <c r="L590" s="64">
        <v>23.295404072</v>
      </c>
      <c r="M590" s="65">
        <v>5.8306272192676499E-2</v>
      </c>
      <c r="N590" s="64">
        <v>82.694522503499897</v>
      </c>
      <c r="O590" s="65">
        <v>4.0575150643205701E-2</v>
      </c>
      <c r="P590" s="64">
        <v>61.076370596499999</v>
      </c>
      <c r="Q590" s="65">
        <v>4.0777508481325997E-2</v>
      </c>
      <c r="R590" s="64">
        <v>28.209370943300001</v>
      </c>
      <c r="S590" s="63">
        <v>2.8137072566018301E-2</v>
      </c>
      <c r="T590" s="64">
        <v>33.3901091364</v>
      </c>
      <c r="U590" s="65">
        <v>4.9096794795320003E-2</v>
      </c>
      <c r="V590" s="64">
        <v>30.6336909893</v>
      </c>
      <c r="W590" s="63">
        <v>2.7030995862778601E-2</v>
      </c>
      <c r="X590" s="64">
        <v>66.478450997600206</v>
      </c>
      <c r="Y590" s="65">
        <v>4.3332631479228501E-2</v>
      </c>
      <c r="Z590" s="64">
        <v>55.423396502099997</v>
      </c>
      <c r="AA590" s="65">
        <v>3.88824438939619E-2</v>
      </c>
    </row>
    <row r="591" spans="1:27" x14ac:dyDescent="0.35">
      <c r="A591" s="59" t="s">
        <v>274</v>
      </c>
      <c r="B591" s="60">
        <v>3321.7555607406998</v>
      </c>
      <c r="C591" s="61">
        <v>0.24956841177265099</v>
      </c>
      <c r="D591" s="60">
        <v>80.242663937000103</v>
      </c>
      <c r="E591" s="63">
        <v>0.16670624433676201</v>
      </c>
      <c r="F591" s="60">
        <v>309.53821110950003</v>
      </c>
      <c r="G591" s="61">
        <v>0.25302885629878302</v>
      </c>
      <c r="H591" s="60">
        <v>203.02317349559999</v>
      </c>
      <c r="I591" s="63">
        <v>0.21884784774726701</v>
      </c>
      <c r="J591" s="60">
        <v>228.5414340582</v>
      </c>
      <c r="K591" s="61">
        <v>0.236399967413431</v>
      </c>
      <c r="L591" s="60">
        <v>122.2226188384</v>
      </c>
      <c r="M591" s="62">
        <v>0.30591207004041798</v>
      </c>
      <c r="N591" s="60">
        <v>508.78327286380102</v>
      </c>
      <c r="O591" s="61">
        <v>0.249641177144691</v>
      </c>
      <c r="P591" s="60">
        <v>358.64960313170002</v>
      </c>
      <c r="Q591" s="61">
        <v>0.239451642111248</v>
      </c>
      <c r="R591" s="60">
        <v>259.71055129659999</v>
      </c>
      <c r="S591" s="61">
        <v>0.25904493378037102</v>
      </c>
      <c r="T591" s="60">
        <v>186.26721062920001</v>
      </c>
      <c r="U591" s="61">
        <v>0.273887185573437</v>
      </c>
      <c r="V591" s="60">
        <v>282.21448280480001</v>
      </c>
      <c r="W591" s="61">
        <v>0.24902446524571001</v>
      </c>
      <c r="X591" s="60">
        <v>438.03862550410003</v>
      </c>
      <c r="Y591" s="62">
        <v>0.28552660370083299</v>
      </c>
      <c r="Z591" s="60">
        <v>344.52371307179999</v>
      </c>
      <c r="AA591" s="61">
        <v>0.241701605984146</v>
      </c>
    </row>
    <row r="592" spans="1:27" x14ac:dyDescent="0.35">
      <c r="A592" s="66" t="s">
        <v>1</v>
      </c>
    </row>
    <row r="593" spans="1:27" x14ac:dyDescent="0.35">
      <c r="A593" s="66" t="s">
        <v>1</v>
      </c>
    </row>
    <row r="594" spans="1:27" x14ac:dyDescent="0.35">
      <c r="A594" s="54" t="s">
        <v>410</v>
      </c>
    </row>
    <row r="595" spans="1:27" x14ac:dyDescent="0.35">
      <c r="A595" s="55" t="s">
        <v>1</v>
      </c>
    </row>
    <row r="596" spans="1:27" x14ac:dyDescent="0.35">
      <c r="A596" s="117" t="s">
        <v>1</v>
      </c>
      <c r="B596" s="116" t="s">
        <v>489</v>
      </c>
      <c r="C596" s="116" t="s">
        <v>1</v>
      </c>
      <c r="D596" s="116" t="s">
        <v>2</v>
      </c>
      <c r="E596" s="116" t="s">
        <v>1</v>
      </c>
      <c r="F596" s="116" t="s">
        <v>3</v>
      </c>
      <c r="G596" s="116" t="s">
        <v>1</v>
      </c>
      <c r="H596" s="116" t="s">
        <v>4</v>
      </c>
      <c r="I596" s="116" t="s">
        <v>1</v>
      </c>
      <c r="J596" s="116" t="s">
        <v>5</v>
      </c>
      <c r="K596" s="116" t="s">
        <v>1</v>
      </c>
      <c r="L596" s="116" t="s">
        <v>6</v>
      </c>
      <c r="M596" s="116" t="s">
        <v>1</v>
      </c>
      <c r="N596" s="116" t="s">
        <v>7</v>
      </c>
      <c r="O596" s="116" t="s">
        <v>1</v>
      </c>
      <c r="P596" s="116" t="s">
        <v>8</v>
      </c>
      <c r="Q596" s="116" t="s">
        <v>1</v>
      </c>
      <c r="R596" s="116" t="s">
        <v>9</v>
      </c>
      <c r="S596" s="116" t="s">
        <v>1</v>
      </c>
      <c r="T596" s="116" t="s">
        <v>10</v>
      </c>
      <c r="U596" s="116" t="s">
        <v>1</v>
      </c>
      <c r="V596" s="116" t="s">
        <v>11</v>
      </c>
      <c r="W596" s="116" t="s">
        <v>1</v>
      </c>
      <c r="X596" s="116" t="s">
        <v>12</v>
      </c>
      <c r="Y596" s="116" t="s">
        <v>1</v>
      </c>
      <c r="Z596" s="116" t="s">
        <v>13</v>
      </c>
      <c r="AA596" s="116" t="s">
        <v>1</v>
      </c>
    </row>
    <row r="597" spans="1:27" x14ac:dyDescent="0.35">
      <c r="A597" s="118" t="s">
        <v>1</v>
      </c>
      <c r="B597" s="56" t="s">
        <v>14</v>
      </c>
      <c r="C597" s="56" t="s">
        <v>15</v>
      </c>
      <c r="D597" s="56" t="s">
        <v>14</v>
      </c>
      <c r="E597" s="56" t="s">
        <v>15</v>
      </c>
      <c r="F597" s="56" t="s">
        <v>14</v>
      </c>
      <c r="G597" s="56" t="s">
        <v>15</v>
      </c>
      <c r="H597" s="56" t="s">
        <v>14</v>
      </c>
      <c r="I597" s="56" t="s">
        <v>15</v>
      </c>
      <c r="J597" s="56" t="s">
        <v>14</v>
      </c>
      <c r="K597" s="56" t="s">
        <v>15</v>
      </c>
      <c r="L597" s="56" t="s">
        <v>14</v>
      </c>
      <c r="M597" s="56" t="s">
        <v>15</v>
      </c>
      <c r="N597" s="56" t="s">
        <v>14</v>
      </c>
      <c r="O597" s="56" t="s">
        <v>15</v>
      </c>
      <c r="P597" s="56" t="s">
        <v>14</v>
      </c>
      <c r="Q597" s="56" t="s">
        <v>15</v>
      </c>
      <c r="R597" s="56" t="s">
        <v>14</v>
      </c>
      <c r="S597" s="56" t="s">
        <v>15</v>
      </c>
      <c r="T597" s="56" t="s">
        <v>14</v>
      </c>
      <c r="U597" s="56" t="s">
        <v>15</v>
      </c>
      <c r="V597" s="56" t="s">
        <v>14</v>
      </c>
      <c r="W597" s="56" t="s">
        <v>15</v>
      </c>
      <c r="X597" s="56" t="s">
        <v>14</v>
      </c>
      <c r="Y597" s="56" t="s">
        <v>15</v>
      </c>
      <c r="Z597" s="56" t="s">
        <v>14</v>
      </c>
      <c r="AA597" s="56" t="s">
        <v>15</v>
      </c>
    </row>
    <row r="598" spans="1:27" x14ac:dyDescent="0.35">
      <c r="A598" s="57" t="s">
        <v>16</v>
      </c>
      <c r="B598" s="58">
        <v>9988.2444394465001</v>
      </c>
      <c r="C598" s="58">
        <v>9988.2444394465001</v>
      </c>
      <c r="D598" s="58">
        <v>401.09901739140003</v>
      </c>
      <c r="E598" s="58">
        <v>401.09901739140003</v>
      </c>
      <c r="F598" s="58">
        <v>913.79345009830001</v>
      </c>
      <c r="G598" s="58">
        <v>913.79345009830001</v>
      </c>
      <c r="H598" s="58">
        <v>724.66780261149995</v>
      </c>
      <c r="I598" s="58">
        <v>724.66780261149995</v>
      </c>
      <c r="J598" s="58">
        <v>738.21603447610005</v>
      </c>
      <c r="K598" s="58">
        <v>738.21603447610005</v>
      </c>
      <c r="L598" s="58">
        <v>277.31251170500002</v>
      </c>
      <c r="M598" s="58">
        <v>277.31251170500002</v>
      </c>
      <c r="N598" s="58">
        <v>1529.2750261839999</v>
      </c>
      <c r="O598" s="58">
        <v>1529.2750261839999</v>
      </c>
      <c r="P598" s="58">
        <v>1139.1459432654001</v>
      </c>
      <c r="Q598" s="58">
        <v>1139.1459432654001</v>
      </c>
      <c r="R598" s="58">
        <v>742.85895472120001</v>
      </c>
      <c r="S598" s="58">
        <v>742.85895472120001</v>
      </c>
      <c r="T598" s="58">
        <v>493.82014080789997</v>
      </c>
      <c r="U598" s="58">
        <v>493.82014080789997</v>
      </c>
      <c r="V598" s="58">
        <v>851.06566509690003</v>
      </c>
      <c r="W598" s="58">
        <v>851.06566509690003</v>
      </c>
      <c r="X598" s="58">
        <v>1096.1043223910999</v>
      </c>
      <c r="Y598" s="58">
        <v>1096.1043223910999</v>
      </c>
      <c r="Z598" s="58">
        <v>1080.8855706976999</v>
      </c>
      <c r="AA598" s="58">
        <v>1080.8855706976999</v>
      </c>
    </row>
    <row r="599" spans="1:27" ht="25.5" customHeight="1" x14ac:dyDescent="0.35">
      <c r="A599" s="67" t="s">
        <v>252</v>
      </c>
      <c r="B599" s="60">
        <v>345.25738691620001</v>
      </c>
      <c r="C599" s="61">
        <v>3.4566373401183202E-2</v>
      </c>
      <c r="D599" s="60">
        <v>7.8526242262999899</v>
      </c>
      <c r="E599" s="61">
        <v>1.9577769792034301E-2</v>
      </c>
      <c r="F599" s="60">
        <v>20.3260077404999</v>
      </c>
      <c r="G599" s="63">
        <v>2.2243547202394E-2</v>
      </c>
      <c r="H599" s="60">
        <v>18.601725956599999</v>
      </c>
      <c r="I599" s="61">
        <v>2.5669314808198399E-2</v>
      </c>
      <c r="J599" s="60">
        <v>13.184619449099999</v>
      </c>
      <c r="K599" s="63">
        <v>1.78601098233485E-2</v>
      </c>
      <c r="L599" s="60">
        <v>6.3648607249000104</v>
      </c>
      <c r="M599" s="61">
        <v>2.2951942145584901E-2</v>
      </c>
      <c r="N599" s="60">
        <v>26.974507131999999</v>
      </c>
      <c r="O599" s="63">
        <v>1.7638754749895801E-2</v>
      </c>
      <c r="P599" s="60">
        <v>72.897953217999998</v>
      </c>
      <c r="Q599" s="62">
        <v>6.3993515184749397E-2</v>
      </c>
      <c r="R599" s="60">
        <v>29.865980173899999</v>
      </c>
      <c r="S599" s="61">
        <v>4.0204106020514899E-2</v>
      </c>
      <c r="T599" s="60">
        <v>26.291038619599998</v>
      </c>
      <c r="U599" s="62">
        <v>5.3240110005613198E-2</v>
      </c>
      <c r="V599" s="60">
        <v>16.152849662400001</v>
      </c>
      <c r="W599" s="63">
        <v>1.89795574241159E-2</v>
      </c>
      <c r="X599" s="60">
        <v>46.590488718499998</v>
      </c>
      <c r="Y599" s="61">
        <v>4.2505524124624397E-2</v>
      </c>
      <c r="Z599" s="60">
        <v>60.154731294400001</v>
      </c>
      <c r="AA599" s="62">
        <v>5.5653191165805603E-2</v>
      </c>
    </row>
    <row r="600" spans="1:27" x14ac:dyDescent="0.35">
      <c r="A600" s="59" t="s">
        <v>253</v>
      </c>
      <c r="B600" s="64">
        <v>3004.8213391423001</v>
      </c>
      <c r="C600" s="65">
        <v>0.300835783240885</v>
      </c>
      <c r="D600" s="64">
        <v>99.1817835328999</v>
      </c>
      <c r="E600" s="63">
        <v>0.24727505985415199</v>
      </c>
      <c r="F600" s="64">
        <v>255.00500584930001</v>
      </c>
      <c r="G600" s="65">
        <v>0.27906197600986099</v>
      </c>
      <c r="H600" s="64">
        <v>216.9966902612</v>
      </c>
      <c r="I600" s="65">
        <v>0.29944298543305597</v>
      </c>
      <c r="J600" s="64">
        <v>210.92860512109999</v>
      </c>
      <c r="K600" s="65">
        <v>0.28572747714805802</v>
      </c>
      <c r="L600" s="64">
        <v>80.079387151099795</v>
      </c>
      <c r="M600" s="65">
        <v>0.28876947043877699</v>
      </c>
      <c r="N600" s="64">
        <v>472.99411301380002</v>
      </c>
      <c r="O600" s="65">
        <v>0.30929303422554599</v>
      </c>
      <c r="P600" s="64">
        <v>340.53281646210002</v>
      </c>
      <c r="Q600" s="65">
        <v>0.29893695226263201</v>
      </c>
      <c r="R600" s="64">
        <v>242.135038192499</v>
      </c>
      <c r="S600" s="65">
        <v>0.32595021794328999</v>
      </c>
      <c r="T600" s="64">
        <v>139.6812076006</v>
      </c>
      <c r="U600" s="65">
        <v>0.28285846618584398</v>
      </c>
      <c r="V600" s="64">
        <v>247.38115794250001</v>
      </c>
      <c r="W600" s="65">
        <v>0.29067223375100398</v>
      </c>
      <c r="X600" s="64">
        <v>345.15213530220001</v>
      </c>
      <c r="Y600" s="65">
        <v>0.31488985879488801</v>
      </c>
      <c r="Z600" s="64">
        <v>354.75339871300002</v>
      </c>
      <c r="AA600" s="65">
        <v>0.32820624895937001</v>
      </c>
    </row>
    <row r="601" spans="1:27" ht="23" x14ac:dyDescent="0.35">
      <c r="A601" s="67" t="s">
        <v>254</v>
      </c>
      <c r="B601" s="60">
        <v>184.1244528853</v>
      </c>
      <c r="C601" s="61">
        <v>1.8434115624777699E-2</v>
      </c>
      <c r="D601" s="60">
        <v>6.4401488658000003</v>
      </c>
      <c r="E601" s="61">
        <v>1.6056256900563701E-2</v>
      </c>
      <c r="F601" s="60">
        <v>14.0591323885</v>
      </c>
      <c r="G601" s="61">
        <v>1.5385459796179999E-2</v>
      </c>
      <c r="H601" s="60">
        <v>5.5076759959999899</v>
      </c>
      <c r="I601" s="63">
        <v>7.6002769491784698E-3</v>
      </c>
      <c r="J601" s="60">
        <v>13.5045173468</v>
      </c>
      <c r="K601" s="61">
        <v>1.8293448958181899E-2</v>
      </c>
      <c r="L601" s="60">
        <v>1.7241813291999999</v>
      </c>
      <c r="M601" s="61">
        <v>6.2174667799848602E-3</v>
      </c>
      <c r="N601" s="60">
        <v>31.8106905199</v>
      </c>
      <c r="O601" s="61">
        <v>2.08011573950025E-2</v>
      </c>
      <c r="P601" s="60">
        <v>21.456264747900001</v>
      </c>
      <c r="Q601" s="61">
        <v>1.8835395828558098E-2</v>
      </c>
      <c r="R601" s="60">
        <v>28.6808184016</v>
      </c>
      <c r="S601" s="62">
        <v>3.8608699833690599E-2</v>
      </c>
      <c r="T601" s="60">
        <v>12.0607833109</v>
      </c>
      <c r="U601" s="61">
        <v>2.4423433380356501E-2</v>
      </c>
      <c r="V601" s="60">
        <v>9.5882390686000001</v>
      </c>
      <c r="W601" s="61">
        <v>1.1266156610263801E-2</v>
      </c>
      <c r="X601" s="60">
        <v>15.346706385999999</v>
      </c>
      <c r="Y601" s="61">
        <v>1.40011366368138E-2</v>
      </c>
      <c r="Z601" s="60">
        <v>23.945294524099999</v>
      </c>
      <c r="AA601" s="61">
        <v>2.2153403813729902E-2</v>
      </c>
    </row>
    <row r="602" spans="1:27" x14ac:dyDescent="0.35">
      <c r="A602" s="59" t="s">
        <v>255</v>
      </c>
      <c r="B602" s="64">
        <v>92.088743144099993</v>
      </c>
      <c r="C602" s="65">
        <v>9.2197126033894995E-3</v>
      </c>
      <c r="D602" s="64">
        <v>3.7510812598999901</v>
      </c>
      <c r="E602" s="65">
        <v>9.3520081008815394E-3</v>
      </c>
      <c r="F602" s="64">
        <v>11.0034884571</v>
      </c>
      <c r="G602" s="65">
        <v>1.2041548837887101E-2</v>
      </c>
      <c r="H602" s="64">
        <v>14.188322558499999</v>
      </c>
      <c r="I602" s="62">
        <v>1.9579071275651099E-2</v>
      </c>
      <c r="J602" s="64">
        <v>5.2003995330999997</v>
      </c>
      <c r="K602" s="65">
        <v>7.0445496849586E-3</v>
      </c>
      <c r="L602" s="64">
        <v>2.8298993452999999</v>
      </c>
      <c r="M602" s="65">
        <v>1.0204730136051001E-2</v>
      </c>
      <c r="N602" s="64">
        <v>2.3722523957999999</v>
      </c>
      <c r="O602" s="63">
        <v>1.5512267938615899E-3</v>
      </c>
      <c r="P602" s="64">
        <v>5.4449373672999997</v>
      </c>
      <c r="Q602" s="65">
        <v>4.7798417748755699E-3</v>
      </c>
      <c r="R602" s="64">
        <v>1.3157064004000001</v>
      </c>
      <c r="S602" s="63">
        <v>1.7711389114152801E-3</v>
      </c>
      <c r="T602" s="64">
        <v>5.0226278396999904</v>
      </c>
      <c r="U602" s="65">
        <v>1.01709659542903E-2</v>
      </c>
      <c r="V602" s="64">
        <v>10.1994116107</v>
      </c>
      <c r="W602" s="65">
        <v>1.19842827986002E-2</v>
      </c>
      <c r="X602" s="64">
        <v>23.1312694099</v>
      </c>
      <c r="Y602" s="62">
        <v>2.1103164121678002E-2</v>
      </c>
      <c r="Z602" s="64">
        <v>7.6293469664</v>
      </c>
      <c r="AA602" s="65">
        <v>7.0584224391813596E-3</v>
      </c>
    </row>
    <row r="603" spans="1:27" x14ac:dyDescent="0.35">
      <c r="A603" s="59" t="s">
        <v>256</v>
      </c>
      <c r="B603" s="60">
        <v>106.4891022578</v>
      </c>
      <c r="C603" s="61">
        <v>1.0661443350068901E-2</v>
      </c>
      <c r="D603" s="60">
        <v>16.512828847000002</v>
      </c>
      <c r="E603" s="62">
        <v>4.11689586137442E-2</v>
      </c>
      <c r="F603" s="60">
        <v>6.0241857011000102</v>
      </c>
      <c r="G603" s="61">
        <v>6.5925026059794603E-3</v>
      </c>
      <c r="H603" s="60">
        <v>11.613412777100001</v>
      </c>
      <c r="I603" s="61">
        <v>1.60258434764847E-2</v>
      </c>
      <c r="J603" s="60">
        <v>1.2655240103000001</v>
      </c>
      <c r="K603" s="63">
        <v>1.7143003554482799E-3</v>
      </c>
      <c r="L603" s="60">
        <v>1.0117772074</v>
      </c>
      <c r="M603" s="61">
        <v>3.6485090455504201E-3</v>
      </c>
      <c r="N603" s="60">
        <v>12.3210895346</v>
      </c>
      <c r="O603" s="61">
        <v>8.0568173308530507E-3</v>
      </c>
      <c r="P603" s="60">
        <v>7.7687630615999996</v>
      </c>
      <c r="Q603" s="61">
        <v>6.8198136573533099E-3</v>
      </c>
      <c r="R603" s="60">
        <v>2.2937531269999898</v>
      </c>
      <c r="S603" s="63">
        <v>3.0877370629002702E-3</v>
      </c>
      <c r="T603" s="60">
        <v>19.7616560409</v>
      </c>
      <c r="U603" s="62">
        <v>4.00179223321461E-2</v>
      </c>
      <c r="V603" s="60">
        <v>2.0052107423000001</v>
      </c>
      <c r="W603" s="63">
        <v>2.3561175412612802E-3</v>
      </c>
      <c r="X603" s="60">
        <v>1.1749563149</v>
      </c>
      <c r="Y603" s="63">
        <v>1.0719384012070001E-3</v>
      </c>
      <c r="Z603" s="60">
        <v>24.735944893599999</v>
      </c>
      <c r="AA603" s="62">
        <v>2.2884887692258899E-2</v>
      </c>
    </row>
    <row r="604" spans="1:27" x14ac:dyDescent="0.35">
      <c r="A604" s="59" t="s">
        <v>257</v>
      </c>
      <c r="B604" s="64">
        <v>115.2565887224</v>
      </c>
      <c r="C604" s="65">
        <v>1.15392238767423E-2</v>
      </c>
      <c r="D604" s="64">
        <v>2.61084493469999</v>
      </c>
      <c r="E604" s="65">
        <v>6.5092279499460604E-3</v>
      </c>
      <c r="F604" s="64">
        <v>5.6806438239999997</v>
      </c>
      <c r="G604" s="65">
        <v>6.2165512604505004E-3</v>
      </c>
      <c r="H604" s="64">
        <v>5.9251330573000001</v>
      </c>
      <c r="I604" s="65">
        <v>8.1763437480559809E-3</v>
      </c>
      <c r="J604" s="64">
        <v>3.9185275647000002</v>
      </c>
      <c r="K604" s="65">
        <v>5.3081041073307399E-3</v>
      </c>
      <c r="L604" s="64">
        <v>1.9001004328</v>
      </c>
      <c r="M604" s="65">
        <v>6.8518380981716798E-3</v>
      </c>
      <c r="N604" s="64">
        <v>6.0522320747</v>
      </c>
      <c r="O604" s="63">
        <v>3.9575824956758297E-3</v>
      </c>
      <c r="P604" s="64">
        <v>15.1949040696</v>
      </c>
      <c r="Q604" s="65">
        <v>1.3338856324276799E-2</v>
      </c>
      <c r="R604" s="64">
        <v>25.766947545600001</v>
      </c>
      <c r="S604" s="62">
        <v>3.4686190940877201E-2</v>
      </c>
      <c r="T604" s="64">
        <v>4.6720708403</v>
      </c>
      <c r="U604" s="65">
        <v>9.4610779395437293E-3</v>
      </c>
      <c r="V604" s="64">
        <v>17.767815160000001</v>
      </c>
      <c r="W604" s="62">
        <v>2.0877137791684999E-2</v>
      </c>
      <c r="X604" s="64">
        <v>17.815088093300002</v>
      </c>
      <c r="Y604" s="65">
        <v>1.6253095375481402E-2</v>
      </c>
      <c r="Z604" s="64">
        <v>7.9522811253999901</v>
      </c>
      <c r="AA604" s="65">
        <v>7.35719056760734E-3</v>
      </c>
    </row>
    <row r="605" spans="1:27" x14ac:dyDescent="0.35">
      <c r="A605" s="59" t="s">
        <v>258</v>
      </c>
      <c r="B605" s="60">
        <v>107.34342332689999</v>
      </c>
      <c r="C605" s="61">
        <v>1.07469760054099E-2</v>
      </c>
      <c r="D605" s="60">
        <v>9.7866090947999993</v>
      </c>
      <c r="E605" s="62">
        <v>2.4399484093599901E-2</v>
      </c>
      <c r="F605" s="60">
        <v>9.4694978696999907</v>
      </c>
      <c r="G605" s="61">
        <v>1.0362842794158099E-2</v>
      </c>
      <c r="H605" s="60">
        <v>3.9812472889000099</v>
      </c>
      <c r="I605" s="61">
        <v>5.4938928907186102E-3</v>
      </c>
      <c r="J605" s="60">
        <v>7.4957460219999996</v>
      </c>
      <c r="K605" s="61">
        <v>1.01538650908871E-2</v>
      </c>
      <c r="L605" s="60">
        <v>1.1118501179</v>
      </c>
      <c r="M605" s="61">
        <v>4.0093759602262899E-3</v>
      </c>
      <c r="N605" s="60">
        <v>7.8445698235999997</v>
      </c>
      <c r="O605" s="63">
        <v>5.1296004245714802E-3</v>
      </c>
      <c r="P605" s="60">
        <v>5.8401603241000002</v>
      </c>
      <c r="Q605" s="61">
        <v>5.12678850205882E-3</v>
      </c>
      <c r="R605" s="60">
        <v>5.1622372988999903</v>
      </c>
      <c r="S605" s="61">
        <v>6.9491486453675802E-3</v>
      </c>
      <c r="T605" s="60">
        <v>7.0591323801000003</v>
      </c>
      <c r="U605" s="61">
        <v>1.42949462704197E-2</v>
      </c>
      <c r="V605" s="60">
        <v>10.286541012000001</v>
      </c>
      <c r="W605" s="61">
        <v>1.2086659624353201E-2</v>
      </c>
      <c r="X605" s="60">
        <v>19.1323365509</v>
      </c>
      <c r="Y605" s="61">
        <v>1.74548500175273E-2</v>
      </c>
      <c r="Z605" s="60">
        <v>20.173495544000001</v>
      </c>
      <c r="AA605" s="62">
        <v>1.8663858683003999E-2</v>
      </c>
    </row>
    <row r="606" spans="1:27" x14ac:dyDescent="0.35">
      <c r="A606" s="59" t="s">
        <v>259</v>
      </c>
      <c r="B606" s="64">
        <v>85.297760832899996</v>
      </c>
      <c r="C606" s="65">
        <v>8.5398151146596091E-3</v>
      </c>
      <c r="D606" s="64">
        <v>8.9611330839000107</v>
      </c>
      <c r="E606" s="62">
        <v>2.2341448608326001E-2</v>
      </c>
      <c r="F606" s="64">
        <v>6.1263688643999998</v>
      </c>
      <c r="G606" s="65">
        <v>6.7043256479251004E-3</v>
      </c>
      <c r="H606" s="64">
        <v>16.3157397561999</v>
      </c>
      <c r="I606" s="62">
        <v>2.2514784977892801E-2</v>
      </c>
      <c r="J606" s="64">
        <v>2.84002517639999</v>
      </c>
      <c r="K606" s="65">
        <v>3.84714642295127E-3</v>
      </c>
      <c r="L606" s="64">
        <v>4.8457805523000204</v>
      </c>
      <c r="M606" s="65">
        <v>1.7474078333165301E-2</v>
      </c>
      <c r="N606" s="64">
        <v>10.045183632400001</v>
      </c>
      <c r="O606" s="65">
        <v>6.5685919539703397E-3</v>
      </c>
      <c r="P606" s="64">
        <v>10.9234526797</v>
      </c>
      <c r="Q606" s="65">
        <v>9.5891599704841599E-3</v>
      </c>
      <c r="R606" s="64">
        <v>2.9087068501000002</v>
      </c>
      <c r="S606" s="65">
        <v>3.9155573633647004E-3</v>
      </c>
      <c r="T606" s="64">
        <v>0.80154546510000102</v>
      </c>
      <c r="U606" s="65">
        <v>1.62315263972153E-3</v>
      </c>
      <c r="V606" s="64">
        <v>5.3488533264999996</v>
      </c>
      <c r="W606" s="65">
        <v>6.2848891053441701E-3</v>
      </c>
      <c r="X606" s="64">
        <v>9.0446795542</v>
      </c>
      <c r="Y606" s="65">
        <v>8.2516594172984004E-3</v>
      </c>
      <c r="Z606" s="64">
        <v>7.1362918917</v>
      </c>
      <c r="AA606" s="65">
        <v>6.6022640001509097E-3</v>
      </c>
    </row>
    <row r="607" spans="1:27" x14ac:dyDescent="0.35">
      <c r="A607" s="59" t="s">
        <v>260</v>
      </c>
      <c r="B607" s="60">
        <v>851.53748167560002</v>
      </c>
      <c r="C607" s="61">
        <v>8.5253968987045403E-2</v>
      </c>
      <c r="D607" s="60">
        <v>33.279739994699902</v>
      </c>
      <c r="E607" s="61">
        <v>8.2971382505843905E-2</v>
      </c>
      <c r="F607" s="60">
        <v>95.671272101300005</v>
      </c>
      <c r="G607" s="62">
        <v>0.104696824091931</v>
      </c>
      <c r="H607" s="60">
        <v>66.853711199499998</v>
      </c>
      <c r="I607" s="61">
        <v>9.2254286665666596E-2</v>
      </c>
      <c r="J607" s="60">
        <v>72.076003620199998</v>
      </c>
      <c r="K607" s="61">
        <v>9.7635380774885497E-2</v>
      </c>
      <c r="L607" s="60">
        <v>10.790433614399999</v>
      </c>
      <c r="M607" s="63">
        <v>3.89107348530984E-2</v>
      </c>
      <c r="N607" s="60">
        <v>149.1035031056</v>
      </c>
      <c r="O607" s="61">
        <v>9.7499469063885805E-2</v>
      </c>
      <c r="P607" s="60">
        <v>94.656143496300203</v>
      </c>
      <c r="Q607" s="61">
        <v>8.3093956534634195E-2</v>
      </c>
      <c r="R607" s="60">
        <v>57.231260395600003</v>
      </c>
      <c r="S607" s="61">
        <v>7.7041893392910996E-2</v>
      </c>
      <c r="T607" s="60">
        <v>44.2619530152</v>
      </c>
      <c r="U607" s="61">
        <v>8.9631728958617402E-2</v>
      </c>
      <c r="V607" s="60">
        <v>55.871404370599997</v>
      </c>
      <c r="W607" s="63">
        <v>6.5648758564638601E-2</v>
      </c>
      <c r="X607" s="60">
        <v>62.412876227799998</v>
      </c>
      <c r="Y607" s="63">
        <v>5.6940635077187898E-2</v>
      </c>
      <c r="Z607" s="60">
        <v>109.3291805344</v>
      </c>
      <c r="AA607" s="61">
        <v>0.101147784278246</v>
      </c>
    </row>
    <row r="608" spans="1:27" x14ac:dyDescent="0.35">
      <c r="A608" s="59" t="s">
        <v>261</v>
      </c>
      <c r="B608" s="64">
        <v>656.27495508699997</v>
      </c>
      <c r="C608" s="65">
        <v>6.5704735107921297E-2</v>
      </c>
      <c r="D608" s="64">
        <v>17.876351792400001</v>
      </c>
      <c r="E608" s="65">
        <v>4.4568425793364397E-2</v>
      </c>
      <c r="F608" s="64">
        <v>42.794970608900002</v>
      </c>
      <c r="G608" s="63">
        <v>4.6832214221163897E-2</v>
      </c>
      <c r="H608" s="64">
        <v>57.318007468700003</v>
      </c>
      <c r="I608" s="65">
        <v>7.9095562493796401E-2</v>
      </c>
      <c r="J608" s="64">
        <v>46.514876297900003</v>
      </c>
      <c r="K608" s="65">
        <v>6.3009842817774706E-2</v>
      </c>
      <c r="L608" s="64">
        <v>44.200836771699798</v>
      </c>
      <c r="M608" s="62">
        <v>0.15938998388475201</v>
      </c>
      <c r="N608" s="64">
        <v>100.5752427064</v>
      </c>
      <c r="O608" s="65">
        <v>6.5766615542899101E-2</v>
      </c>
      <c r="P608" s="64">
        <v>47.6460370191</v>
      </c>
      <c r="Q608" s="63">
        <v>4.1826104285216603E-2</v>
      </c>
      <c r="R608" s="64">
        <v>34.856095809199999</v>
      </c>
      <c r="S608" s="63">
        <v>4.6921552991552401E-2</v>
      </c>
      <c r="T608" s="64">
        <v>22.4057063706999</v>
      </c>
      <c r="U608" s="65">
        <v>4.5372200360325098E-2</v>
      </c>
      <c r="V608" s="64">
        <v>51.273885776299899</v>
      </c>
      <c r="W608" s="65">
        <v>6.0246685865845702E-2</v>
      </c>
      <c r="X608" s="64">
        <v>113.00377874669999</v>
      </c>
      <c r="Y608" s="62">
        <v>0.103095824401265</v>
      </c>
      <c r="Z608" s="64">
        <v>77.809165719000006</v>
      </c>
      <c r="AA608" s="65">
        <v>7.1986496839600705E-2</v>
      </c>
    </row>
    <row r="609" spans="1:27" x14ac:dyDescent="0.35">
      <c r="A609" s="59" t="s">
        <v>262</v>
      </c>
      <c r="B609" s="60">
        <v>68.975116759399995</v>
      </c>
      <c r="C609" s="61">
        <v>6.9056296306683404E-3</v>
      </c>
      <c r="D609" s="60">
        <v>2.68682313169999</v>
      </c>
      <c r="E609" s="61">
        <v>6.6986529889155703E-3</v>
      </c>
      <c r="F609" s="60">
        <v>3.7378582936</v>
      </c>
      <c r="G609" s="61">
        <v>4.0904848827685398E-3</v>
      </c>
      <c r="H609" s="60">
        <v>11.0331658356</v>
      </c>
      <c r="I609" s="62">
        <v>1.5225135980706701E-2</v>
      </c>
      <c r="J609" s="60">
        <v>2.5403424996999999</v>
      </c>
      <c r="K609" s="61">
        <v>3.4411911704177998E-3</v>
      </c>
      <c r="L609" s="60">
        <v>3.1964177684999999</v>
      </c>
      <c r="M609" s="61">
        <v>1.1526410218015299E-2</v>
      </c>
      <c r="N609" s="60">
        <v>21.856739834900001</v>
      </c>
      <c r="O609" s="62">
        <v>1.4292223086542599E-2</v>
      </c>
      <c r="P609" s="60">
        <v>1.4737766541999999</v>
      </c>
      <c r="Q609" s="63">
        <v>1.2937557851238699E-3</v>
      </c>
      <c r="R609" s="60">
        <v>1.82805553910001</v>
      </c>
      <c r="S609" s="61">
        <v>2.4608379928408898E-3</v>
      </c>
      <c r="T609" s="60">
        <v>3.7488532439000002</v>
      </c>
      <c r="U609" s="61">
        <v>7.5915357315454899E-3</v>
      </c>
      <c r="V609" s="60">
        <v>3.9310270781000001</v>
      </c>
      <c r="W609" s="61">
        <v>4.6189468560600697E-3</v>
      </c>
      <c r="X609" s="60">
        <v>8.9579981268999997</v>
      </c>
      <c r="Y609" s="61">
        <v>8.1725780511097204E-3</v>
      </c>
      <c r="Z609" s="60">
        <v>3.9840587531999998</v>
      </c>
      <c r="AA609" s="61">
        <v>3.6859209348389498E-3</v>
      </c>
    </row>
    <row r="610" spans="1:27" x14ac:dyDescent="0.35">
      <c r="A610" s="59" t="s">
        <v>263</v>
      </c>
      <c r="B610" s="64">
        <v>977.05633509379902</v>
      </c>
      <c r="C610" s="65">
        <v>9.7820627139952501E-2</v>
      </c>
      <c r="D610" s="64">
        <v>45.160172290999903</v>
      </c>
      <c r="E610" s="65">
        <v>0.112591081834867</v>
      </c>
      <c r="F610" s="64">
        <v>87.791680897899894</v>
      </c>
      <c r="G610" s="65">
        <v>9.6073878498971393E-2</v>
      </c>
      <c r="H610" s="64">
        <v>70.072146838999998</v>
      </c>
      <c r="I610" s="65">
        <v>9.6695543235782805E-2</v>
      </c>
      <c r="J610" s="64">
        <v>74.481666423399901</v>
      </c>
      <c r="K610" s="65">
        <v>0.10089413253703999</v>
      </c>
      <c r="L610" s="64">
        <v>24.820965024900001</v>
      </c>
      <c r="M610" s="65">
        <v>8.9505391849409602E-2</v>
      </c>
      <c r="N610" s="64">
        <v>132.0626961996</v>
      </c>
      <c r="O610" s="65">
        <v>8.63564067538172E-2</v>
      </c>
      <c r="P610" s="64">
        <v>113.126645291</v>
      </c>
      <c r="Q610" s="65">
        <v>9.9308298431646694E-2</v>
      </c>
      <c r="R610" s="64">
        <v>67.457754827000002</v>
      </c>
      <c r="S610" s="65">
        <v>9.0808294627500799E-2</v>
      </c>
      <c r="T610" s="64">
        <v>54.120612889300098</v>
      </c>
      <c r="U610" s="65">
        <v>0.10959579899021001</v>
      </c>
      <c r="V610" s="64">
        <v>109.7667429537</v>
      </c>
      <c r="W610" s="62">
        <v>0.128975644836057</v>
      </c>
      <c r="X610" s="64">
        <v>121.9092055652</v>
      </c>
      <c r="Y610" s="65">
        <v>0.111220440495354</v>
      </c>
      <c r="Z610" s="64">
        <v>76.286045891800001</v>
      </c>
      <c r="AA610" s="63">
        <v>7.05773561604289E-2</v>
      </c>
    </row>
    <row r="611" spans="1:27" x14ac:dyDescent="0.35">
      <c r="A611" s="59" t="s">
        <v>264</v>
      </c>
      <c r="B611" s="60">
        <v>123.7703111357</v>
      </c>
      <c r="C611" s="61">
        <v>1.23915981317893E-2</v>
      </c>
      <c r="D611" s="60">
        <v>6.7519881722999902</v>
      </c>
      <c r="E611" s="61">
        <v>1.68337190557395E-2</v>
      </c>
      <c r="F611" s="60">
        <v>19.507745065000002</v>
      </c>
      <c r="G611" s="62">
        <v>2.1348090274559799E-2</v>
      </c>
      <c r="H611" s="60">
        <v>6.5262299484000001</v>
      </c>
      <c r="I611" s="61">
        <v>9.0058229783099106E-3</v>
      </c>
      <c r="J611" s="60">
        <v>1.8132046476000001</v>
      </c>
      <c r="K611" s="63">
        <v>2.4561978647440301E-3</v>
      </c>
      <c r="L611" s="60">
        <v>1.134172886</v>
      </c>
      <c r="M611" s="61">
        <v>4.0898727541240996E-3</v>
      </c>
      <c r="N611" s="60">
        <v>25.403032694499998</v>
      </c>
      <c r="O611" s="61">
        <v>1.6611160360009401E-2</v>
      </c>
      <c r="P611" s="60">
        <v>29.109438184399998</v>
      </c>
      <c r="Q611" s="62">
        <v>2.55537390590681E-2</v>
      </c>
      <c r="R611" s="60">
        <v>4.4626716397999999</v>
      </c>
      <c r="S611" s="61">
        <v>6.0074279396347503E-3</v>
      </c>
      <c r="T611" s="60">
        <v>0.86893998819999996</v>
      </c>
      <c r="U611" s="63">
        <v>1.7596284889846701E-3</v>
      </c>
      <c r="V611" s="60">
        <v>10.0360835392</v>
      </c>
      <c r="W611" s="61">
        <v>1.1792372728439599E-2</v>
      </c>
      <c r="X611" s="60">
        <v>13.223720032699999</v>
      </c>
      <c r="Y611" s="61">
        <v>1.20642896506904E-2</v>
      </c>
      <c r="Z611" s="60">
        <v>4.9330843376000004</v>
      </c>
      <c r="AA611" s="63">
        <v>4.5639283855142499E-3</v>
      </c>
    </row>
    <row r="612" spans="1:27" x14ac:dyDescent="0.35">
      <c r="A612" s="59" t="s">
        <v>269</v>
      </c>
      <c r="B612" s="64">
        <v>195.218003264</v>
      </c>
      <c r="C612" s="65">
        <v>1.9544776306537601E-2</v>
      </c>
      <c r="D612" s="64">
        <v>6.8136556981999901</v>
      </c>
      <c r="E612" s="65">
        <v>1.6987465445598701E-2</v>
      </c>
      <c r="F612" s="64">
        <v>10.860783607</v>
      </c>
      <c r="G612" s="65">
        <v>1.18853813253221E-2</v>
      </c>
      <c r="H612" s="64">
        <v>15.8969204803001</v>
      </c>
      <c r="I612" s="65">
        <v>2.1936838401005201E-2</v>
      </c>
      <c r="J612" s="64">
        <v>15.986895479499999</v>
      </c>
      <c r="K612" s="65">
        <v>2.165612061088E-2</v>
      </c>
      <c r="L612" s="64">
        <v>8.4882641310999993</v>
      </c>
      <c r="M612" s="65">
        <v>3.0609019690138101E-2</v>
      </c>
      <c r="N612" s="64">
        <v>29.212822298199999</v>
      </c>
      <c r="O612" s="65">
        <v>1.91023993709586E-2</v>
      </c>
      <c r="P612" s="64">
        <v>9.6983888009999699</v>
      </c>
      <c r="Q612" s="63">
        <v>8.5137368555246208E-3</v>
      </c>
      <c r="R612" s="64">
        <v>11.132407624400001</v>
      </c>
      <c r="S612" s="65">
        <v>1.4985896789220301E-2</v>
      </c>
      <c r="T612" s="64">
        <v>15.865763509400001</v>
      </c>
      <c r="U612" s="65">
        <v>3.2128627810609899E-2</v>
      </c>
      <c r="V612" s="64">
        <v>24.187361808599999</v>
      </c>
      <c r="W612" s="65">
        <v>2.84200888375001E-2</v>
      </c>
      <c r="X612" s="64">
        <v>29.7546393509</v>
      </c>
      <c r="Y612" s="65">
        <v>2.7145809703579701E-2</v>
      </c>
      <c r="Z612" s="64">
        <v>17.3201004754</v>
      </c>
      <c r="AA612" s="65">
        <v>1.6023990832091599E-2</v>
      </c>
    </row>
    <row r="613" spans="1:27" x14ac:dyDescent="0.35">
      <c r="A613" s="59" t="s">
        <v>266</v>
      </c>
      <c r="B613" s="60">
        <v>2162.9734807169998</v>
      </c>
      <c r="C613" s="61">
        <v>0.21655191698901399</v>
      </c>
      <c r="D613" s="60">
        <v>81.316316548100104</v>
      </c>
      <c r="E613" s="61">
        <v>0.20273377151844299</v>
      </c>
      <c r="F613" s="60">
        <v>227.14952191789999</v>
      </c>
      <c r="G613" s="62">
        <v>0.24857862779982101</v>
      </c>
      <c r="H613" s="60">
        <v>142.25968398459901</v>
      </c>
      <c r="I613" s="61">
        <v>0.19631020375396299</v>
      </c>
      <c r="J613" s="60">
        <v>173.0761191757</v>
      </c>
      <c r="K613" s="61">
        <v>0.23445185568006399</v>
      </c>
      <c r="L613" s="60">
        <v>51.192128303599901</v>
      </c>
      <c r="M613" s="61">
        <v>0.18460086055568001</v>
      </c>
      <c r="N613" s="60">
        <v>351.32280643019999</v>
      </c>
      <c r="O613" s="61">
        <v>0.22973160511674301</v>
      </c>
      <c r="P613" s="60">
        <v>289.60710139949998</v>
      </c>
      <c r="Q613" s="62">
        <v>0.25423178049454398</v>
      </c>
      <c r="R613" s="60">
        <v>171.59485495979999</v>
      </c>
      <c r="S613" s="61">
        <v>0.230992510582578</v>
      </c>
      <c r="T613" s="60">
        <v>95.508681469899997</v>
      </c>
      <c r="U613" s="61">
        <v>0.19340782924253699</v>
      </c>
      <c r="V613" s="60">
        <v>207.29661444320001</v>
      </c>
      <c r="W613" s="61">
        <v>0.24357299670830701</v>
      </c>
      <c r="X613" s="60">
        <v>178.9037498557</v>
      </c>
      <c r="Y613" s="63">
        <v>0.16321781257593199</v>
      </c>
      <c r="Z613" s="60">
        <v>193.74590222879999</v>
      </c>
      <c r="AA613" s="63">
        <v>0.17924737593058901</v>
      </c>
    </row>
    <row r="614" spans="1:27" x14ac:dyDescent="0.35">
      <c r="A614" s="59" t="s">
        <v>272</v>
      </c>
      <c r="B614" s="64">
        <v>115.2796132902</v>
      </c>
      <c r="C614" s="65">
        <v>1.1541529043374899E-2</v>
      </c>
      <c r="D614" s="64">
        <v>7.7246963904999904</v>
      </c>
      <c r="E614" s="65">
        <v>1.92588265130605E-2</v>
      </c>
      <c r="F614" s="64">
        <v>9.9187621529999994</v>
      </c>
      <c r="G614" s="65">
        <v>1.0854490313903E-2</v>
      </c>
      <c r="H614" s="64">
        <v>12.6270979309</v>
      </c>
      <c r="I614" s="65">
        <v>1.7424670842826801E-2</v>
      </c>
      <c r="J614" s="64">
        <v>5.0792296837000004</v>
      </c>
      <c r="K614" s="65">
        <v>6.88041094542826E-3</v>
      </c>
      <c r="L614" s="64">
        <v>4.3776106324999997</v>
      </c>
      <c r="M614" s="65">
        <v>1.5785838891960401E-2</v>
      </c>
      <c r="N614" s="64">
        <v>22.308157284299998</v>
      </c>
      <c r="O614" s="65">
        <v>1.4587407040815599E-2</v>
      </c>
      <c r="P614" s="64">
        <v>5.9375997397000004</v>
      </c>
      <c r="Q614" s="63">
        <v>5.2123257558023403E-3</v>
      </c>
      <c r="R614" s="64">
        <v>9.6503688744999891</v>
      </c>
      <c r="S614" s="65">
        <v>1.2990849491909101E-2</v>
      </c>
      <c r="T614" s="64">
        <v>2.7153813453999902</v>
      </c>
      <c r="U614" s="65">
        <v>5.4987253880685802E-3</v>
      </c>
      <c r="V614" s="64">
        <v>13.397786245600001</v>
      </c>
      <c r="W614" s="65">
        <v>1.57423648903455E-2</v>
      </c>
      <c r="X614" s="64">
        <v>11.1227827432</v>
      </c>
      <c r="Y614" s="65">
        <v>1.01475585087888E-2</v>
      </c>
      <c r="Z614" s="64">
        <v>10.420140266900001</v>
      </c>
      <c r="AA614" s="65">
        <v>9.6403731804597208E-3</v>
      </c>
    </row>
    <row r="615" spans="1:27" x14ac:dyDescent="0.35">
      <c r="A615" s="59" t="s">
        <v>273</v>
      </c>
      <c r="B615" s="60">
        <v>341.805976579</v>
      </c>
      <c r="C615" s="61">
        <v>3.4220826157308301E-2</v>
      </c>
      <c r="D615" s="60">
        <v>22.7741135576</v>
      </c>
      <c r="E615" s="62">
        <v>5.6779280352553398E-2</v>
      </c>
      <c r="F615" s="60">
        <v>40.419647855400001</v>
      </c>
      <c r="G615" s="61">
        <v>4.4232805401540003E-2</v>
      </c>
      <c r="H615" s="60">
        <v>11.4301760457</v>
      </c>
      <c r="I615" s="63">
        <v>1.57729872977782E-2</v>
      </c>
      <c r="J615" s="60">
        <v>46.591829444299897</v>
      </c>
      <c r="K615" s="62">
        <v>6.3114084859136804E-2</v>
      </c>
      <c r="L615" s="60">
        <v>6.2999821181000097</v>
      </c>
      <c r="M615" s="61">
        <v>2.2717987296591202E-2</v>
      </c>
      <c r="N615" s="60">
        <v>56.631697036299997</v>
      </c>
      <c r="O615" s="61">
        <v>3.7031728150045802E-2</v>
      </c>
      <c r="P615" s="60">
        <v>25.2959967653</v>
      </c>
      <c r="Q615" s="63">
        <v>2.22061070531386E-2</v>
      </c>
      <c r="R615" s="60">
        <v>19.925830269999899</v>
      </c>
      <c r="S615" s="61">
        <v>2.6823167632781999E-2</v>
      </c>
      <c r="T615" s="60">
        <v>14.455752330899999</v>
      </c>
      <c r="U615" s="61">
        <v>2.92733145862582E-2</v>
      </c>
      <c r="V615" s="60">
        <v>30.998948785900001</v>
      </c>
      <c r="W615" s="61">
        <v>3.6423686276158898E-2</v>
      </c>
      <c r="X615" s="60">
        <v>26.688755392899999</v>
      </c>
      <c r="Y615" s="61">
        <v>2.4348736564307801E-2</v>
      </c>
      <c r="Z615" s="60">
        <v>40.293246976600003</v>
      </c>
      <c r="AA615" s="61">
        <v>3.7277995070829899E-2</v>
      </c>
    </row>
    <row r="616" spans="1:27" x14ac:dyDescent="0.35">
      <c r="A616" s="59" t="s">
        <v>275</v>
      </c>
      <c r="B616" s="64">
        <v>454.67436861689998</v>
      </c>
      <c r="C616" s="65">
        <v>4.5520949289272299E-2</v>
      </c>
      <c r="D616" s="64">
        <v>21.618105969599998</v>
      </c>
      <c r="E616" s="65">
        <v>5.3897180078366101E-2</v>
      </c>
      <c r="F616" s="64">
        <v>48.246876903699999</v>
      </c>
      <c r="G616" s="65">
        <v>5.2798449035183999E-2</v>
      </c>
      <c r="H616" s="64">
        <v>37.520715226999897</v>
      </c>
      <c r="I616" s="65">
        <v>5.1776434790928798E-2</v>
      </c>
      <c r="J616" s="64">
        <v>41.717902980600002</v>
      </c>
      <c r="K616" s="65">
        <v>5.65117811484636E-2</v>
      </c>
      <c r="L616" s="64">
        <v>22.943863593300001</v>
      </c>
      <c r="M616" s="62">
        <v>8.2736489068719901E-2</v>
      </c>
      <c r="N616" s="64">
        <v>70.383690467200097</v>
      </c>
      <c r="O616" s="65">
        <v>4.6024220144906501E-2</v>
      </c>
      <c r="P616" s="64">
        <v>42.535563984600003</v>
      </c>
      <c r="Q616" s="65">
        <v>3.7339872240312197E-2</v>
      </c>
      <c r="R616" s="64">
        <v>26.590466791800001</v>
      </c>
      <c r="S616" s="65">
        <v>3.57947718376493E-2</v>
      </c>
      <c r="T616" s="64">
        <v>24.518434547799998</v>
      </c>
      <c r="U616" s="65">
        <v>4.9650535734908102E-2</v>
      </c>
      <c r="V616" s="64">
        <v>25.5757315707</v>
      </c>
      <c r="W616" s="63">
        <v>3.00514197900206E-2</v>
      </c>
      <c r="X616" s="64">
        <v>52.739156019200003</v>
      </c>
      <c r="Y616" s="65">
        <v>4.8115088082265799E-2</v>
      </c>
      <c r="Z616" s="64">
        <v>40.283860561399997</v>
      </c>
      <c r="AA616" s="65">
        <v>3.7269311066292797E-2</v>
      </c>
    </row>
    <row r="617" spans="1:27" x14ac:dyDescent="0.35">
      <c r="A617" s="59" t="s">
        <v>274</v>
      </c>
      <c r="B617" s="60">
        <v>0</v>
      </c>
      <c r="C617" s="61">
        <v>0</v>
      </c>
      <c r="D617" s="60">
        <v>0</v>
      </c>
      <c r="E617" s="61">
        <v>0</v>
      </c>
      <c r="F617" s="60">
        <v>0</v>
      </c>
      <c r="G617" s="61">
        <v>0</v>
      </c>
      <c r="H617" s="60">
        <v>0</v>
      </c>
      <c r="I617" s="61">
        <v>0</v>
      </c>
      <c r="J617" s="60">
        <v>0</v>
      </c>
      <c r="K617" s="61">
        <v>0</v>
      </c>
      <c r="L617" s="60">
        <v>0</v>
      </c>
      <c r="M617" s="61">
        <v>0</v>
      </c>
      <c r="N617" s="60">
        <v>0</v>
      </c>
      <c r="O617" s="61">
        <v>0</v>
      </c>
      <c r="P617" s="60">
        <v>0</v>
      </c>
      <c r="Q617" s="61">
        <v>0</v>
      </c>
      <c r="R617" s="60">
        <v>0</v>
      </c>
      <c r="S617" s="61">
        <v>0</v>
      </c>
      <c r="T617" s="60">
        <v>0</v>
      </c>
      <c r="U617" s="61">
        <v>0</v>
      </c>
      <c r="V617" s="60">
        <v>0</v>
      </c>
      <c r="W617" s="61">
        <v>0</v>
      </c>
      <c r="X617" s="60">
        <v>0</v>
      </c>
      <c r="Y617" s="61">
        <v>0</v>
      </c>
      <c r="Z617" s="60">
        <v>0</v>
      </c>
      <c r="AA617" s="61">
        <v>0</v>
      </c>
    </row>
    <row r="618" spans="1:27" x14ac:dyDescent="0.35">
      <c r="A618" s="66" t="s">
        <v>1</v>
      </c>
    </row>
    <row r="619" spans="1:27" x14ac:dyDescent="0.35">
      <c r="A619" s="66" t="s">
        <v>1</v>
      </c>
    </row>
    <row r="620" spans="1:27" x14ac:dyDescent="0.35">
      <c r="A620" s="54" t="s">
        <v>411</v>
      </c>
    </row>
    <row r="621" spans="1:27" x14ac:dyDescent="0.35">
      <c r="A621" s="55" t="s">
        <v>1</v>
      </c>
    </row>
    <row r="622" spans="1:27" x14ac:dyDescent="0.35">
      <c r="A622" s="117" t="s">
        <v>1</v>
      </c>
      <c r="B622" s="116" t="s">
        <v>489</v>
      </c>
      <c r="C622" s="116" t="s">
        <v>1</v>
      </c>
      <c r="D622" s="116" t="s">
        <v>2</v>
      </c>
      <c r="E622" s="116" t="s">
        <v>1</v>
      </c>
      <c r="F622" s="116" t="s">
        <v>3</v>
      </c>
      <c r="G622" s="116" t="s">
        <v>1</v>
      </c>
      <c r="H622" s="116" t="s">
        <v>4</v>
      </c>
      <c r="I622" s="116" t="s">
        <v>1</v>
      </c>
      <c r="J622" s="116" t="s">
        <v>5</v>
      </c>
      <c r="K622" s="116" t="s">
        <v>1</v>
      </c>
      <c r="L622" s="116" t="s">
        <v>6</v>
      </c>
      <c r="M622" s="116" t="s">
        <v>1</v>
      </c>
      <c r="N622" s="116" t="s">
        <v>7</v>
      </c>
      <c r="O622" s="116" t="s">
        <v>1</v>
      </c>
      <c r="P622" s="116" t="s">
        <v>8</v>
      </c>
      <c r="Q622" s="116" t="s">
        <v>1</v>
      </c>
      <c r="R622" s="116" t="s">
        <v>9</v>
      </c>
      <c r="S622" s="116" t="s">
        <v>1</v>
      </c>
      <c r="T622" s="116" t="s">
        <v>10</v>
      </c>
      <c r="U622" s="116" t="s">
        <v>1</v>
      </c>
      <c r="V622" s="116" t="s">
        <v>11</v>
      </c>
      <c r="W622" s="116" t="s">
        <v>1</v>
      </c>
      <c r="X622" s="116" t="s">
        <v>12</v>
      </c>
      <c r="Y622" s="116" t="s">
        <v>1</v>
      </c>
      <c r="Z622" s="116" t="s">
        <v>13</v>
      </c>
      <c r="AA622" s="116" t="s">
        <v>1</v>
      </c>
    </row>
    <row r="623" spans="1:27" x14ac:dyDescent="0.35">
      <c r="A623" s="118" t="s">
        <v>1</v>
      </c>
      <c r="B623" s="56" t="s">
        <v>14</v>
      </c>
      <c r="C623" s="56" t="s">
        <v>15</v>
      </c>
      <c r="D623" s="56" t="s">
        <v>14</v>
      </c>
      <c r="E623" s="56" t="s">
        <v>15</v>
      </c>
      <c r="F623" s="56" t="s">
        <v>14</v>
      </c>
      <c r="G623" s="56" t="s">
        <v>15</v>
      </c>
      <c r="H623" s="56" t="s">
        <v>14</v>
      </c>
      <c r="I623" s="56" t="s">
        <v>15</v>
      </c>
      <c r="J623" s="56" t="s">
        <v>14</v>
      </c>
      <c r="K623" s="56" t="s">
        <v>15</v>
      </c>
      <c r="L623" s="56" t="s">
        <v>14</v>
      </c>
      <c r="M623" s="56" t="s">
        <v>15</v>
      </c>
      <c r="N623" s="56" t="s">
        <v>14</v>
      </c>
      <c r="O623" s="56" t="s">
        <v>15</v>
      </c>
      <c r="P623" s="56" t="s">
        <v>14</v>
      </c>
      <c r="Q623" s="56" t="s">
        <v>15</v>
      </c>
      <c r="R623" s="56" t="s">
        <v>14</v>
      </c>
      <c r="S623" s="56" t="s">
        <v>15</v>
      </c>
      <c r="T623" s="56" t="s">
        <v>14</v>
      </c>
      <c r="U623" s="56" t="s">
        <v>15</v>
      </c>
      <c r="V623" s="56" t="s">
        <v>14</v>
      </c>
      <c r="W623" s="56" t="s">
        <v>15</v>
      </c>
      <c r="X623" s="56" t="s">
        <v>14</v>
      </c>
      <c r="Y623" s="56" t="s">
        <v>15</v>
      </c>
      <c r="Z623" s="56" t="s">
        <v>14</v>
      </c>
      <c r="AA623" s="56" t="s">
        <v>15</v>
      </c>
    </row>
    <row r="624" spans="1:27" x14ac:dyDescent="0.35">
      <c r="A624" s="57" t="s">
        <v>16</v>
      </c>
      <c r="B624" s="58">
        <v>13310.000000187199</v>
      </c>
      <c r="C624" s="58">
        <v>13310.000000187199</v>
      </c>
      <c r="D624" s="58">
        <v>481.3416813284</v>
      </c>
      <c r="E624" s="58">
        <v>481.3416813284</v>
      </c>
      <c r="F624" s="58">
        <v>1223.3316612077999</v>
      </c>
      <c r="G624" s="58">
        <v>1223.3316612077999</v>
      </c>
      <c r="H624" s="58">
        <v>927.69097610710003</v>
      </c>
      <c r="I624" s="58">
        <v>927.69097610710003</v>
      </c>
      <c r="J624" s="58">
        <v>966.75746853429996</v>
      </c>
      <c r="K624" s="58">
        <v>966.75746853429996</v>
      </c>
      <c r="L624" s="58">
        <v>399.53513054339999</v>
      </c>
      <c r="M624" s="58">
        <v>399.53513054339999</v>
      </c>
      <c r="N624" s="58">
        <v>2038.0582990477999</v>
      </c>
      <c r="O624" s="58">
        <v>2038.0582990477999</v>
      </c>
      <c r="P624" s="58">
        <v>1497.7955463971</v>
      </c>
      <c r="Q624" s="58">
        <v>1497.7955463971</v>
      </c>
      <c r="R624" s="58">
        <v>1002.5695060178</v>
      </c>
      <c r="S624" s="58">
        <v>1002.5695060178</v>
      </c>
      <c r="T624" s="58">
        <v>680.08735143709998</v>
      </c>
      <c r="U624" s="58">
        <v>680.08735143709998</v>
      </c>
      <c r="V624" s="58">
        <v>1133.2801479017</v>
      </c>
      <c r="W624" s="58">
        <v>1133.2801479017</v>
      </c>
      <c r="X624" s="58">
        <v>1534.1429478952</v>
      </c>
      <c r="Y624" s="58">
        <v>1534.1429478952</v>
      </c>
      <c r="Z624" s="58">
        <v>1425.4092837695</v>
      </c>
      <c r="AA624" s="58">
        <v>1425.4092837695</v>
      </c>
    </row>
    <row r="625" spans="1:27" x14ac:dyDescent="0.35">
      <c r="A625" s="59" t="s">
        <v>276</v>
      </c>
      <c r="B625" s="60">
        <v>4243.0689722039997</v>
      </c>
      <c r="C625" s="61">
        <v>0.31878805200182803</v>
      </c>
      <c r="D625" s="60">
        <v>171.8814317147</v>
      </c>
      <c r="E625" s="61">
        <v>0.35708819406693398</v>
      </c>
      <c r="F625" s="60">
        <v>370.79862425990001</v>
      </c>
      <c r="G625" s="61">
        <v>0.30310555674967898</v>
      </c>
      <c r="H625" s="60">
        <v>261.71728873230001</v>
      </c>
      <c r="I625" s="63">
        <v>0.28211688533454599</v>
      </c>
      <c r="J625" s="60">
        <v>334.4611837489</v>
      </c>
      <c r="K625" s="61">
        <v>0.34596183079503501</v>
      </c>
      <c r="L625" s="60">
        <v>84.315846502499994</v>
      </c>
      <c r="M625" s="63">
        <v>0.21103487542590699</v>
      </c>
      <c r="N625" s="60">
        <v>703.78050809300203</v>
      </c>
      <c r="O625" s="62">
        <v>0.34531912478745702</v>
      </c>
      <c r="P625" s="60">
        <v>536.94290775499996</v>
      </c>
      <c r="Q625" s="62">
        <v>0.35848878643456999</v>
      </c>
      <c r="R625" s="60">
        <v>254.84016270500001</v>
      </c>
      <c r="S625" s="63">
        <v>0.25418702760791501</v>
      </c>
      <c r="T625" s="60">
        <v>171.4594898327</v>
      </c>
      <c r="U625" s="63">
        <v>0.25211392252831499</v>
      </c>
      <c r="V625" s="60">
        <v>452.45504257559998</v>
      </c>
      <c r="W625" s="62">
        <v>0.39924377340707201</v>
      </c>
      <c r="X625" s="60">
        <v>380.83665273169998</v>
      </c>
      <c r="Y625" s="63">
        <v>0.24824065661820999</v>
      </c>
      <c r="Z625" s="60">
        <v>519.57983355270005</v>
      </c>
      <c r="AA625" s="62">
        <v>0.36451273291743203</v>
      </c>
    </row>
    <row r="626" spans="1:27" x14ac:dyDescent="0.35">
      <c r="A626" s="59" t="s">
        <v>277</v>
      </c>
      <c r="B626" s="64">
        <v>3149.3747840698002</v>
      </c>
      <c r="C626" s="65">
        <v>0.236617188882457</v>
      </c>
      <c r="D626" s="64">
        <v>105.08563194769999</v>
      </c>
      <c r="E626" s="65">
        <v>0.218318163633131</v>
      </c>
      <c r="F626" s="64">
        <v>312.15677068600002</v>
      </c>
      <c r="G626" s="65">
        <v>0.25516937113996302</v>
      </c>
      <c r="H626" s="64">
        <v>325.24487104240001</v>
      </c>
      <c r="I626" s="62">
        <v>0.35059613537175499</v>
      </c>
      <c r="J626" s="64">
        <v>303.42323626899997</v>
      </c>
      <c r="K626" s="62">
        <v>0.313856625001325</v>
      </c>
      <c r="L626" s="64">
        <v>52.188658797000102</v>
      </c>
      <c r="M626" s="63">
        <v>0.13062345412784901</v>
      </c>
      <c r="N626" s="64">
        <v>690.03328930379905</v>
      </c>
      <c r="O626" s="62">
        <v>0.33857387182014897</v>
      </c>
      <c r="P626" s="64">
        <v>277.95558508319999</v>
      </c>
      <c r="Q626" s="63">
        <v>0.18557645317601201</v>
      </c>
      <c r="R626" s="64">
        <v>106.02767434659999</v>
      </c>
      <c r="S626" s="63">
        <v>0.105755933838185</v>
      </c>
      <c r="T626" s="64">
        <v>136.97410194450001</v>
      </c>
      <c r="U626" s="63">
        <v>0.20140663056746799</v>
      </c>
      <c r="V626" s="64">
        <v>219.98738059620001</v>
      </c>
      <c r="W626" s="63">
        <v>0.194115621811176</v>
      </c>
      <c r="X626" s="64">
        <v>315.1180979353</v>
      </c>
      <c r="Y626" s="63">
        <v>0.205403348082806</v>
      </c>
      <c r="Z626" s="64">
        <v>305.17948611809999</v>
      </c>
      <c r="AA626" s="65">
        <v>0.21409954992790001</v>
      </c>
    </row>
    <row r="627" spans="1:27" x14ac:dyDescent="0.35">
      <c r="A627" s="59" t="s">
        <v>278</v>
      </c>
      <c r="B627" s="60">
        <v>1841.6767576136001</v>
      </c>
      <c r="C627" s="61">
        <v>0.13836790064520599</v>
      </c>
      <c r="D627" s="60">
        <v>19.043649368699999</v>
      </c>
      <c r="E627" s="63">
        <v>3.9563682322593802E-2</v>
      </c>
      <c r="F627" s="60">
        <v>326.6394619834</v>
      </c>
      <c r="G627" s="62">
        <v>0.26700809955405502</v>
      </c>
      <c r="H627" s="60">
        <v>14.6571870638</v>
      </c>
      <c r="I627" s="63">
        <v>1.5799643891445898E-2</v>
      </c>
      <c r="J627" s="60">
        <v>3.1171325432999999</v>
      </c>
      <c r="K627" s="63">
        <v>3.2243170027182501E-3</v>
      </c>
      <c r="L627" s="60">
        <v>9.0922301444999896</v>
      </c>
      <c r="M627" s="63">
        <v>2.27570229735088E-2</v>
      </c>
      <c r="N627" s="60">
        <v>22.291041950099999</v>
      </c>
      <c r="O627" s="63">
        <v>1.09373917127467E-2</v>
      </c>
      <c r="P627" s="60">
        <v>563.55565043909996</v>
      </c>
      <c r="Q627" s="62">
        <v>0.37625672729146198</v>
      </c>
      <c r="R627" s="60">
        <v>258.16700615140002</v>
      </c>
      <c r="S627" s="62">
        <v>0.25750534461878599</v>
      </c>
      <c r="T627" s="60">
        <v>5.9530548709</v>
      </c>
      <c r="U627" s="63">
        <v>8.7533680170944692E-3</v>
      </c>
      <c r="V627" s="60">
        <v>594.64436766189999</v>
      </c>
      <c r="W627" s="62">
        <v>0.52471083055932899</v>
      </c>
      <c r="X627" s="60">
        <v>20.5374035211</v>
      </c>
      <c r="Y627" s="63">
        <v>1.33868904128372E-2</v>
      </c>
      <c r="Z627" s="60">
        <v>3.9785719153999999</v>
      </c>
      <c r="AA627" s="63">
        <v>2.79117861845171E-3</v>
      </c>
    </row>
    <row r="628" spans="1:27" x14ac:dyDescent="0.35">
      <c r="A628" s="59" t="s">
        <v>279</v>
      </c>
      <c r="B628" s="64">
        <v>368.47864449330001</v>
      </c>
      <c r="C628" s="65">
        <v>2.7684345942007301E-2</v>
      </c>
      <c r="D628" s="64">
        <v>28.591415445300001</v>
      </c>
      <c r="E628" s="62">
        <v>5.93994174084276E-2</v>
      </c>
      <c r="F628" s="64">
        <v>17.2803042729</v>
      </c>
      <c r="G628" s="63">
        <v>1.4125608631627399E-2</v>
      </c>
      <c r="H628" s="64">
        <v>16.431837021</v>
      </c>
      <c r="I628" s="65">
        <v>1.7712619227960399E-2</v>
      </c>
      <c r="J628" s="64">
        <v>38.143908850800003</v>
      </c>
      <c r="K628" s="62">
        <v>3.9455509879463301E-2</v>
      </c>
      <c r="L628" s="64">
        <v>3.9567018922999999</v>
      </c>
      <c r="M628" s="63">
        <v>9.9032640431858093E-3</v>
      </c>
      <c r="N628" s="64">
        <v>43.037437046999997</v>
      </c>
      <c r="O628" s="65">
        <v>2.1116882214364301E-2</v>
      </c>
      <c r="P628" s="64">
        <v>55.659320628899998</v>
      </c>
      <c r="Q628" s="62">
        <v>3.7160826631369499E-2</v>
      </c>
      <c r="R628" s="64">
        <v>28.638034884100001</v>
      </c>
      <c r="S628" s="65">
        <v>2.8564637875183398E-2</v>
      </c>
      <c r="T628" s="64">
        <v>32.2666235740001</v>
      </c>
      <c r="U628" s="62">
        <v>4.7444822353800598E-2</v>
      </c>
      <c r="V628" s="64">
        <v>12.30889094</v>
      </c>
      <c r="W628" s="63">
        <v>1.08612958259176E-2</v>
      </c>
      <c r="X628" s="64">
        <v>40.634145739799997</v>
      </c>
      <c r="Y628" s="65">
        <v>2.6486544683172401E-2</v>
      </c>
      <c r="Z628" s="64">
        <v>51.530024197199999</v>
      </c>
      <c r="AA628" s="65">
        <v>3.6151037308336201E-2</v>
      </c>
    </row>
    <row r="629" spans="1:27" x14ac:dyDescent="0.35">
      <c r="A629" s="59" t="s">
        <v>280</v>
      </c>
      <c r="B629" s="60">
        <v>3582.2908584406</v>
      </c>
      <c r="C629" s="61">
        <v>0.26914281430429898</v>
      </c>
      <c r="D629" s="60">
        <v>102.8805682263</v>
      </c>
      <c r="E629" s="63">
        <v>0.21373708576903599</v>
      </c>
      <c r="F629" s="60">
        <v>253.45233500539999</v>
      </c>
      <c r="G629" s="63">
        <v>0.20718202842487199</v>
      </c>
      <c r="H629" s="60">
        <v>178.57749501590001</v>
      </c>
      <c r="I629" s="63">
        <v>0.19249674688576901</v>
      </c>
      <c r="J629" s="60">
        <v>264.04991457310001</v>
      </c>
      <c r="K629" s="61">
        <v>0.273129428183705</v>
      </c>
      <c r="L629" s="60">
        <v>98.855965521299893</v>
      </c>
      <c r="M629" s="61">
        <v>0.24742746748414299</v>
      </c>
      <c r="N629" s="60">
        <v>466.40883315679997</v>
      </c>
      <c r="O629" s="63">
        <v>0.22884960325949</v>
      </c>
      <c r="P629" s="60">
        <v>425.80534878809999</v>
      </c>
      <c r="Q629" s="61">
        <v>0.28428803237688999</v>
      </c>
      <c r="R629" s="60">
        <v>323.42485510080002</v>
      </c>
      <c r="S629" s="62">
        <v>0.32259594288424098</v>
      </c>
      <c r="T629" s="60">
        <v>233.6237201429</v>
      </c>
      <c r="U629" s="62">
        <v>0.34352016641572197</v>
      </c>
      <c r="V629" s="60">
        <v>320.45365898289998</v>
      </c>
      <c r="W629" s="61">
        <v>0.28276649827161399</v>
      </c>
      <c r="X629" s="60">
        <v>399.40226659770002</v>
      </c>
      <c r="Y629" s="61">
        <v>0.26034227589134901</v>
      </c>
      <c r="Z629" s="60">
        <v>515.35589732940002</v>
      </c>
      <c r="AA629" s="62">
        <v>0.36154941826009401</v>
      </c>
    </row>
    <row r="630" spans="1:27" x14ac:dyDescent="0.35">
      <c r="A630" s="59" t="s">
        <v>281</v>
      </c>
      <c r="B630" s="64">
        <v>6206.9876728196004</v>
      </c>
      <c r="C630" s="65">
        <v>0.46634017075374201</v>
      </c>
      <c r="D630" s="64">
        <v>196.95682347619999</v>
      </c>
      <c r="E630" s="63">
        <v>0.40918297981724999</v>
      </c>
      <c r="F630" s="64">
        <v>632.51020890489997</v>
      </c>
      <c r="G630" s="62">
        <v>0.51703902462592999</v>
      </c>
      <c r="H630" s="64">
        <v>365.78947498629998</v>
      </c>
      <c r="I630" s="63">
        <v>0.394300995059017</v>
      </c>
      <c r="J630" s="64">
        <v>401.73409124170001</v>
      </c>
      <c r="K630" s="63">
        <v>0.41554795728733102</v>
      </c>
      <c r="L630" s="64">
        <v>163.0899314477</v>
      </c>
      <c r="M630" s="63">
        <v>0.40819922700135203</v>
      </c>
      <c r="N630" s="64">
        <v>942.08353868699999</v>
      </c>
      <c r="O630" s="65">
        <v>0.46224562816831599</v>
      </c>
      <c r="P630" s="64">
        <v>739.86763348730005</v>
      </c>
      <c r="Q630" s="62">
        <v>0.49397104649364698</v>
      </c>
      <c r="R630" s="64">
        <v>512.08995054809998</v>
      </c>
      <c r="S630" s="62">
        <v>0.51077750467607796</v>
      </c>
      <c r="T630" s="64">
        <v>329.816490192201</v>
      </c>
      <c r="U630" s="65">
        <v>0.48496195304215101</v>
      </c>
      <c r="V630" s="64">
        <v>537.99646901250003</v>
      </c>
      <c r="W630" s="65">
        <v>0.47472504482551398</v>
      </c>
      <c r="X630" s="64">
        <v>660.70392083270303</v>
      </c>
      <c r="Y630" s="63">
        <v>0.43066646542890102</v>
      </c>
      <c r="Z630" s="64">
        <v>724.349140003</v>
      </c>
      <c r="AA630" s="62">
        <v>0.50816923128735103</v>
      </c>
    </row>
    <row r="631" spans="1:27" x14ac:dyDescent="0.35">
      <c r="A631" s="59" t="s">
        <v>282</v>
      </c>
      <c r="B631" s="60">
        <v>3881.4078386113001</v>
      </c>
      <c r="C631" s="61">
        <v>0.29161591574430601</v>
      </c>
      <c r="D631" s="60">
        <v>135.26992300820001</v>
      </c>
      <c r="E631" s="61">
        <v>0.28102682201733298</v>
      </c>
      <c r="F631" s="60">
        <v>353.73424615660002</v>
      </c>
      <c r="G631" s="61">
        <v>0.28915645476497898</v>
      </c>
      <c r="H631" s="60">
        <v>223.11460434130001</v>
      </c>
      <c r="I631" s="63">
        <v>0.240505308435319</v>
      </c>
      <c r="J631" s="60">
        <v>246.2609510474</v>
      </c>
      <c r="K631" s="63">
        <v>0.25472878055005499</v>
      </c>
      <c r="L631" s="60">
        <v>102.911205835</v>
      </c>
      <c r="M631" s="61">
        <v>0.25757736421083299</v>
      </c>
      <c r="N631" s="60">
        <v>482.33722318140002</v>
      </c>
      <c r="O631" s="63">
        <v>0.236665076463589</v>
      </c>
      <c r="P631" s="60">
        <v>529.33720185749996</v>
      </c>
      <c r="Q631" s="62">
        <v>0.35341085312398202</v>
      </c>
      <c r="R631" s="60">
        <v>268.51644562680002</v>
      </c>
      <c r="S631" s="61">
        <v>0.26782825930278498</v>
      </c>
      <c r="T631" s="60">
        <v>207.218473210101</v>
      </c>
      <c r="U631" s="61">
        <v>0.30469390846958799</v>
      </c>
      <c r="V631" s="60">
        <v>398.55495696269998</v>
      </c>
      <c r="W631" s="62">
        <v>0.35168264237279301</v>
      </c>
      <c r="X631" s="60">
        <v>423.18255442579999</v>
      </c>
      <c r="Y631" s="61">
        <v>0.27584297474130098</v>
      </c>
      <c r="Z631" s="60">
        <v>510.97005295849999</v>
      </c>
      <c r="AA631" s="62">
        <v>0.358472516474172</v>
      </c>
    </row>
    <row r="632" spans="1:27" x14ac:dyDescent="0.35">
      <c r="A632" s="59" t="s">
        <v>283</v>
      </c>
      <c r="B632" s="64">
        <v>952.60523523730103</v>
      </c>
      <c r="C632" s="65">
        <v>7.15706412640046E-2</v>
      </c>
      <c r="D632" s="64">
        <v>24.035704132900101</v>
      </c>
      <c r="E632" s="65">
        <v>4.9934807362966398E-2</v>
      </c>
      <c r="F632" s="64">
        <v>76.596965994900003</v>
      </c>
      <c r="G632" s="65">
        <v>6.2613409285324606E-2</v>
      </c>
      <c r="H632" s="64">
        <v>42.007378864400003</v>
      </c>
      <c r="I632" s="63">
        <v>4.5281650836657798E-2</v>
      </c>
      <c r="J632" s="64">
        <v>52.537987143300001</v>
      </c>
      <c r="K632" s="63">
        <v>5.4344537128792801E-2</v>
      </c>
      <c r="L632" s="64">
        <v>20.435909789099998</v>
      </c>
      <c r="M632" s="65">
        <v>5.1149218746560601E-2</v>
      </c>
      <c r="N632" s="64">
        <v>96.913121186200001</v>
      </c>
      <c r="O632" s="63">
        <v>4.75516923296447E-2</v>
      </c>
      <c r="P632" s="64">
        <v>125.0031046122</v>
      </c>
      <c r="Q632" s="65">
        <v>8.3458056016317506E-2</v>
      </c>
      <c r="R632" s="64">
        <v>105.9174845153</v>
      </c>
      <c r="S632" s="62">
        <v>0.105646026414671</v>
      </c>
      <c r="T632" s="64">
        <v>80.946048677199997</v>
      </c>
      <c r="U632" s="62">
        <v>0.119023017419971</v>
      </c>
      <c r="V632" s="64">
        <v>86.277056536800004</v>
      </c>
      <c r="W632" s="65">
        <v>7.6130387262623805E-2</v>
      </c>
      <c r="X632" s="64">
        <v>131.926016237</v>
      </c>
      <c r="Y632" s="62">
        <v>8.5993300961946698E-2</v>
      </c>
      <c r="Z632" s="64">
        <v>110.008457548</v>
      </c>
      <c r="AA632" s="65">
        <v>7.7176751127284796E-2</v>
      </c>
    </row>
    <row r="633" spans="1:27" x14ac:dyDescent="0.35">
      <c r="A633" s="59" t="s">
        <v>284</v>
      </c>
      <c r="B633" s="60">
        <v>2537.3123465054</v>
      </c>
      <c r="C633" s="61">
        <v>0.190632032041301</v>
      </c>
      <c r="D633" s="60">
        <v>98.252407698300104</v>
      </c>
      <c r="E633" s="61">
        <v>0.20412196057308901</v>
      </c>
      <c r="F633" s="60">
        <v>380.8636377217</v>
      </c>
      <c r="G633" s="62">
        <v>0.311333099435742</v>
      </c>
      <c r="H633" s="60">
        <v>223.67383592869999</v>
      </c>
      <c r="I633" s="62">
        <v>0.24110812941967999</v>
      </c>
      <c r="J633" s="60">
        <v>210.9009960969</v>
      </c>
      <c r="K633" s="62">
        <v>0.218152952484191</v>
      </c>
      <c r="L633" s="60">
        <v>65.7461457590001</v>
      </c>
      <c r="M633" s="61">
        <v>0.16455660774956099</v>
      </c>
      <c r="N633" s="60">
        <v>416.50960409589999</v>
      </c>
      <c r="O633" s="61">
        <v>0.20436589291410201</v>
      </c>
      <c r="P633" s="60">
        <v>276.42017642190001</v>
      </c>
      <c r="Q633" s="61">
        <v>0.18455134086011901</v>
      </c>
      <c r="R633" s="60">
        <v>112.51460616449999</v>
      </c>
      <c r="S633" s="63">
        <v>0.112226240165041</v>
      </c>
      <c r="T633" s="60">
        <v>128.75348190970001</v>
      </c>
      <c r="U633" s="61">
        <v>0.18931903620561299</v>
      </c>
      <c r="V633" s="60">
        <v>221.99828143760001</v>
      </c>
      <c r="W633" s="61">
        <v>0.19589002935296801</v>
      </c>
      <c r="X633" s="60">
        <v>234.91998516160001</v>
      </c>
      <c r="Y633" s="63">
        <v>0.153127833024884</v>
      </c>
      <c r="Z633" s="60">
        <v>166.75918810959999</v>
      </c>
      <c r="AA633" s="63">
        <v>0.11699039006439201</v>
      </c>
    </row>
    <row r="634" spans="1:27" x14ac:dyDescent="0.35">
      <c r="A634" s="59" t="s">
        <v>285</v>
      </c>
      <c r="B634" s="64">
        <v>436.73264749579999</v>
      </c>
      <c r="C634" s="65">
        <v>3.2812370209591102E-2</v>
      </c>
      <c r="D634" s="64">
        <v>7.69924510600001</v>
      </c>
      <c r="E634" s="63">
        <v>1.5995384161936101E-2</v>
      </c>
      <c r="F634" s="64">
        <v>57.39729784</v>
      </c>
      <c r="G634" s="62">
        <v>4.6918836207779799E-2</v>
      </c>
      <c r="H634" s="64">
        <v>40.268784121400103</v>
      </c>
      <c r="I634" s="65">
        <v>4.3407541043873503E-2</v>
      </c>
      <c r="J634" s="64">
        <v>53.887786337900003</v>
      </c>
      <c r="K634" s="62">
        <v>5.5740749972792297E-2</v>
      </c>
      <c r="L634" s="64">
        <v>7.7733341489999903</v>
      </c>
      <c r="M634" s="65">
        <v>1.9455946560763399E-2</v>
      </c>
      <c r="N634" s="64">
        <v>67.0813402948001</v>
      </c>
      <c r="O634" s="65">
        <v>3.2914338282737599E-2</v>
      </c>
      <c r="P634" s="64">
        <v>30.045503500500001</v>
      </c>
      <c r="Q634" s="63">
        <v>2.00598162898625E-2</v>
      </c>
      <c r="R634" s="64">
        <v>24.890804768199999</v>
      </c>
      <c r="S634" s="65">
        <v>2.4827011612457799E-2</v>
      </c>
      <c r="T634" s="64">
        <v>27.618588282200001</v>
      </c>
      <c r="U634" s="65">
        <v>4.0610354278518598E-2</v>
      </c>
      <c r="V634" s="64">
        <v>34.444556757999997</v>
      </c>
      <c r="W634" s="65">
        <v>3.03936822874512E-2</v>
      </c>
      <c r="X634" s="64">
        <v>45.3984062408</v>
      </c>
      <c r="Y634" s="65">
        <v>2.9592031370404798E-2</v>
      </c>
      <c r="Z634" s="64">
        <v>40.227000097000001</v>
      </c>
      <c r="AA634" s="65">
        <v>2.8221368104618699E-2</v>
      </c>
    </row>
    <row r="635" spans="1:27" x14ac:dyDescent="0.35">
      <c r="A635" s="59" t="s">
        <v>286</v>
      </c>
      <c r="B635" s="60">
        <v>4550.7931276891004</v>
      </c>
      <c r="C635" s="61">
        <v>0.341907823262592</v>
      </c>
      <c r="D635" s="60">
        <v>121.5818804633</v>
      </c>
      <c r="E635" s="63">
        <v>0.25258955369865299</v>
      </c>
      <c r="F635" s="60">
        <v>421.91156054739997</v>
      </c>
      <c r="G635" s="61">
        <v>0.34488730564763198</v>
      </c>
      <c r="H635" s="60">
        <v>373.08293300050002</v>
      </c>
      <c r="I635" s="62">
        <v>0.40216294284340298</v>
      </c>
      <c r="J635" s="60">
        <v>360.01987536479999</v>
      </c>
      <c r="K635" s="62">
        <v>0.37239937324779698</v>
      </c>
      <c r="L635" s="60">
        <v>113.9379588325</v>
      </c>
      <c r="M635" s="63">
        <v>0.28517632148526001</v>
      </c>
      <c r="N635" s="60">
        <v>949.35780563109904</v>
      </c>
      <c r="O635" s="62">
        <v>0.465814842526658</v>
      </c>
      <c r="P635" s="60">
        <v>454.74792868079999</v>
      </c>
      <c r="Q635" s="63">
        <v>0.30361148407383198</v>
      </c>
      <c r="R635" s="60">
        <v>219.9956413102</v>
      </c>
      <c r="S635" s="63">
        <v>0.219431809954026</v>
      </c>
      <c r="T635" s="60">
        <v>194.68751575620001</v>
      </c>
      <c r="U635" s="63">
        <v>0.28626839676521498</v>
      </c>
      <c r="V635" s="60">
        <v>411.80968112070002</v>
      </c>
      <c r="W635" s="61">
        <v>0.36337853608675402</v>
      </c>
      <c r="X635" s="60">
        <v>431.74732789839999</v>
      </c>
      <c r="Y635" s="63">
        <v>0.281425748813528</v>
      </c>
      <c r="Z635" s="60">
        <v>497.91301908320003</v>
      </c>
      <c r="AA635" s="61">
        <v>0.349312316646674</v>
      </c>
    </row>
    <row r="636" spans="1:27" x14ac:dyDescent="0.35">
      <c r="A636" s="59" t="s">
        <v>287</v>
      </c>
      <c r="B636" s="64">
        <v>2041.8682202892001</v>
      </c>
      <c r="C636" s="65">
        <v>0.153408581537226</v>
      </c>
      <c r="D636" s="64">
        <v>114.2955374873</v>
      </c>
      <c r="E636" s="62">
        <v>0.237451984569192</v>
      </c>
      <c r="F636" s="64">
        <v>189.27530528200001</v>
      </c>
      <c r="G636" s="65">
        <v>0.15472116947837999</v>
      </c>
      <c r="H636" s="64">
        <v>92.935021661500002</v>
      </c>
      <c r="I636" s="63">
        <v>0.100178857027893</v>
      </c>
      <c r="J636" s="64">
        <v>134.18339828160001</v>
      </c>
      <c r="K636" s="65">
        <v>0.138797374366329</v>
      </c>
      <c r="L636" s="64">
        <v>37.122283758800002</v>
      </c>
      <c r="M636" s="63">
        <v>9.2913691239893501E-2</v>
      </c>
      <c r="N636" s="64">
        <v>244.42434266570001</v>
      </c>
      <c r="O636" s="63">
        <v>0.11993000532904199</v>
      </c>
      <c r="P636" s="64">
        <v>226.49303986499999</v>
      </c>
      <c r="Q636" s="65">
        <v>0.151217594690959</v>
      </c>
      <c r="R636" s="64">
        <v>194.51861701990001</v>
      </c>
      <c r="S636" s="62">
        <v>0.194020081253545</v>
      </c>
      <c r="T636" s="64">
        <v>111.6798713093</v>
      </c>
      <c r="U636" s="65">
        <v>0.16421401026398799</v>
      </c>
      <c r="V636" s="64">
        <v>214.24655855340001</v>
      </c>
      <c r="W636" s="62">
        <v>0.18904995287359799</v>
      </c>
      <c r="X636" s="64">
        <v>190.52278972920001</v>
      </c>
      <c r="Y636" s="63">
        <v>0.124188420636155</v>
      </c>
      <c r="Z636" s="64">
        <v>292.1714546755</v>
      </c>
      <c r="AA636" s="62">
        <v>0.204973727898595</v>
      </c>
    </row>
    <row r="637" spans="1:27" x14ac:dyDescent="0.35">
      <c r="A637" s="59" t="s">
        <v>288</v>
      </c>
      <c r="B637" s="60">
        <v>1986.6581250265001</v>
      </c>
      <c r="C637" s="61">
        <v>0.14926056536427901</v>
      </c>
      <c r="D637" s="60">
        <v>32.130892349600003</v>
      </c>
      <c r="E637" s="63">
        <v>6.6752773748838104E-2</v>
      </c>
      <c r="F637" s="60">
        <v>112.3459244349</v>
      </c>
      <c r="G637" s="63">
        <v>9.1836031059623194E-2</v>
      </c>
      <c r="H637" s="60">
        <v>228.0105588987</v>
      </c>
      <c r="I637" s="62">
        <v>0.24578287896634299</v>
      </c>
      <c r="J637" s="60">
        <v>176.30522409100001</v>
      </c>
      <c r="K637" s="62">
        <v>0.18236758424871199</v>
      </c>
      <c r="L637" s="60">
        <v>150.44343069850001</v>
      </c>
      <c r="M637" s="62">
        <v>0.376546188801683</v>
      </c>
      <c r="N637" s="60">
        <v>275.7590322419</v>
      </c>
      <c r="O637" s="61">
        <v>0.13530478120804401</v>
      </c>
      <c r="P637" s="60">
        <v>140.3997272849</v>
      </c>
      <c r="Q637" s="63">
        <v>9.3737578284717904E-2</v>
      </c>
      <c r="R637" s="60">
        <v>94.818983394599996</v>
      </c>
      <c r="S637" s="63">
        <v>9.4575969870877505E-2</v>
      </c>
      <c r="T637" s="60">
        <v>50.259154202300003</v>
      </c>
      <c r="U637" s="63">
        <v>7.3901027707833203E-2</v>
      </c>
      <c r="V637" s="60">
        <v>181.37441002009999</v>
      </c>
      <c r="W637" s="61">
        <v>0.16004375472024299</v>
      </c>
      <c r="X637" s="60">
        <v>295.90253244079997</v>
      </c>
      <c r="Y637" s="62">
        <v>0.19287807100816101</v>
      </c>
      <c r="Z637" s="60">
        <v>248.90825496919999</v>
      </c>
      <c r="AA637" s="62">
        <v>0.17462230518869701</v>
      </c>
    </row>
    <row r="638" spans="1:27" x14ac:dyDescent="0.35">
      <c r="A638" s="59" t="s">
        <v>289</v>
      </c>
      <c r="B638" s="64">
        <v>337.6889571836</v>
      </c>
      <c r="C638" s="65">
        <v>2.5371071162949E-2</v>
      </c>
      <c r="D638" s="64">
        <v>12.527259804</v>
      </c>
      <c r="E638" s="65">
        <v>2.60257116512899E-2</v>
      </c>
      <c r="F638" s="64">
        <v>83.119999586000006</v>
      </c>
      <c r="G638" s="62">
        <v>6.7945596620899398E-2</v>
      </c>
      <c r="H638" s="64">
        <v>11.6447175143</v>
      </c>
      <c r="I638" s="63">
        <v>1.25523669133499E-2</v>
      </c>
      <c r="J638" s="64">
        <v>32.934555286200002</v>
      </c>
      <c r="K638" s="65">
        <v>3.4067029589263997E-2</v>
      </c>
      <c r="L638" s="64">
        <v>20.078640921200002</v>
      </c>
      <c r="M638" s="62">
        <v>5.0255007347893101E-2</v>
      </c>
      <c r="N638" s="64">
        <v>30.1740269519</v>
      </c>
      <c r="O638" s="63">
        <v>1.4805281559412501E-2</v>
      </c>
      <c r="P638" s="64">
        <v>27.280717877200001</v>
      </c>
      <c r="Q638" s="65">
        <v>1.8213913068991901E-2</v>
      </c>
      <c r="R638" s="64">
        <v>22.549806395699999</v>
      </c>
      <c r="S638" s="65">
        <v>2.2492013032859599E-2</v>
      </c>
      <c r="T638" s="64">
        <v>13.891970219399999</v>
      </c>
      <c r="U638" s="65">
        <v>2.04267439911134E-2</v>
      </c>
      <c r="V638" s="64">
        <v>62.392513225199998</v>
      </c>
      <c r="W638" s="62">
        <v>5.5054801181086098E-2</v>
      </c>
      <c r="X638" s="64">
        <v>15.8760596873</v>
      </c>
      <c r="Y638" s="63">
        <v>1.0348487870104599E-2</v>
      </c>
      <c r="Z638" s="64">
        <v>5.2186897152</v>
      </c>
      <c r="AA638" s="63">
        <v>3.66118684270047E-3</v>
      </c>
    </row>
    <row r="639" spans="1:27" x14ac:dyDescent="0.35">
      <c r="A639" s="59" t="s">
        <v>290</v>
      </c>
      <c r="B639" s="60">
        <v>413.61967583109998</v>
      </c>
      <c r="C639" s="61">
        <v>3.1075858439164699E-2</v>
      </c>
      <c r="D639" s="60">
        <v>11.3115803081</v>
      </c>
      <c r="E639" s="61">
        <v>2.35001055318593E-2</v>
      </c>
      <c r="F639" s="60">
        <v>61.323676885600001</v>
      </c>
      <c r="G639" s="62">
        <v>5.0128414746541297E-2</v>
      </c>
      <c r="H639" s="60">
        <v>18.208489897800099</v>
      </c>
      <c r="I639" s="63">
        <v>1.9627753601968698E-2</v>
      </c>
      <c r="J639" s="60">
        <v>20.498677859000001</v>
      </c>
      <c r="K639" s="61">
        <v>2.1203537108513901E-2</v>
      </c>
      <c r="L639" s="60">
        <v>8.1986273309000008</v>
      </c>
      <c r="M639" s="61">
        <v>2.0520416614551999E-2</v>
      </c>
      <c r="N639" s="60">
        <v>16.026554575799999</v>
      </c>
      <c r="O639" s="63">
        <v>7.8636389269569704E-3</v>
      </c>
      <c r="P639" s="60">
        <v>113.8784434655</v>
      </c>
      <c r="Q639" s="62">
        <v>7.6030699743653896E-2</v>
      </c>
      <c r="R639" s="60">
        <v>54.922066426400001</v>
      </c>
      <c r="S639" s="62">
        <v>5.4781305532172198E-2</v>
      </c>
      <c r="T639" s="60">
        <v>14.178598617</v>
      </c>
      <c r="U639" s="61">
        <v>2.0848202200848199E-2</v>
      </c>
      <c r="V639" s="60">
        <v>31.562252396400002</v>
      </c>
      <c r="W639" s="61">
        <v>2.78503532024614E-2</v>
      </c>
      <c r="X639" s="60">
        <v>43.187704279800002</v>
      </c>
      <c r="Y639" s="61">
        <v>2.8151030084290599E-2</v>
      </c>
      <c r="Z639" s="60">
        <v>20.323003788800001</v>
      </c>
      <c r="AA639" s="63">
        <v>1.4257662006420899E-2</v>
      </c>
    </row>
    <row r="640" spans="1:27" x14ac:dyDescent="0.35">
      <c r="A640" s="59" t="s">
        <v>291</v>
      </c>
      <c r="B640" s="64">
        <v>574.79596640420004</v>
      </c>
      <c r="C640" s="65">
        <v>4.3185271705192797E-2</v>
      </c>
      <c r="D640" s="64">
        <v>14.2935753552</v>
      </c>
      <c r="E640" s="65">
        <v>2.9695278654765098E-2</v>
      </c>
      <c r="F640" s="64">
        <v>5.2092723992999996</v>
      </c>
      <c r="G640" s="63">
        <v>4.2582666373212801E-3</v>
      </c>
      <c r="H640" s="64">
        <v>53.604581363600097</v>
      </c>
      <c r="I640" s="62">
        <v>5.7782799169334001E-2</v>
      </c>
      <c r="J640" s="64">
        <v>57.777866467099997</v>
      </c>
      <c r="K640" s="62">
        <v>5.9764592824606701E-2</v>
      </c>
      <c r="L640" s="64">
        <v>26.0949686264001</v>
      </c>
      <c r="M640" s="62">
        <v>6.5313326993070006E-2</v>
      </c>
      <c r="N640" s="64">
        <v>80.377578031600194</v>
      </c>
      <c r="O640" s="65">
        <v>3.9438311489496197E-2</v>
      </c>
      <c r="P640" s="64">
        <v>18.376770733299999</v>
      </c>
      <c r="Q640" s="63">
        <v>1.2269211760914099E-2</v>
      </c>
      <c r="R640" s="64">
        <v>45.638654906399999</v>
      </c>
      <c r="S640" s="65">
        <v>4.5521686658590403E-2</v>
      </c>
      <c r="T640" s="64">
        <v>14.0116818018</v>
      </c>
      <c r="U640" s="63">
        <v>2.0602767824150499E-2</v>
      </c>
      <c r="V640" s="64">
        <v>11.388065814599999</v>
      </c>
      <c r="W640" s="63">
        <v>1.0048764937500501E-2</v>
      </c>
      <c r="X640" s="64">
        <v>193.0384337301</v>
      </c>
      <c r="Y640" s="62">
        <v>0.125828192213081</v>
      </c>
      <c r="Z640" s="64">
        <v>54.984517174799997</v>
      </c>
      <c r="AA640" s="65">
        <v>3.85745468342912E-2</v>
      </c>
    </row>
    <row r="641" spans="1:27" x14ac:dyDescent="0.35">
      <c r="A641" s="59" t="s">
        <v>292</v>
      </c>
      <c r="B641" s="60">
        <v>602.54225573639997</v>
      </c>
      <c r="C641" s="61">
        <v>4.5269891489701397E-2</v>
      </c>
      <c r="D641" s="60">
        <v>7.6835005259000004</v>
      </c>
      <c r="E641" s="63">
        <v>1.5962674382769399E-2</v>
      </c>
      <c r="F641" s="60">
        <v>14.9619837051</v>
      </c>
      <c r="G641" s="63">
        <v>1.2230521108501299E-2</v>
      </c>
      <c r="H641" s="60">
        <v>85.394799314300002</v>
      </c>
      <c r="I641" s="62">
        <v>9.2050910824469798E-2</v>
      </c>
      <c r="J641" s="60">
        <v>37.240944368000001</v>
      </c>
      <c r="K641" s="61">
        <v>3.8521496425014401E-2</v>
      </c>
      <c r="L641" s="60">
        <v>17.4174576791</v>
      </c>
      <c r="M641" s="61">
        <v>4.3594308353838297E-2</v>
      </c>
      <c r="N641" s="60">
        <v>119.4930624065</v>
      </c>
      <c r="O641" s="62">
        <v>5.8630836253471402E-2</v>
      </c>
      <c r="P641" s="60">
        <v>58.355636148999999</v>
      </c>
      <c r="Q641" s="61">
        <v>3.8961015933965497E-2</v>
      </c>
      <c r="R641" s="60">
        <v>41.474274327000003</v>
      </c>
      <c r="S641" s="61">
        <v>4.1367979055871702E-2</v>
      </c>
      <c r="T641" s="60">
        <v>31.708933859800101</v>
      </c>
      <c r="U641" s="61">
        <v>4.6624795760126299E-2</v>
      </c>
      <c r="V641" s="60">
        <v>13.3212816378</v>
      </c>
      <c r="W641" s="63">
        <v>1.1754623658117301E-2</v>
      </c>
      <c r="X641" s="60">
        <v>96.097490871799806</v>
      </c>
      <c r="Y641" s="62">
        <v>6.2639202561692794E-2</v>
      </c>
      <c r="Z641" s="60">
        <v>79.3928908920998</v>
      </c>
      <c r="AA641" s="61">
        <v>5.5698311913715902E-2</v>
      </c>
    </row>
    <row r="642" spans="1:27" x14ac:dyDescent="0.35">
      <c r="A642" s="59" t="s">
        <v>293</v>
      </c>
      <c r="B642" s="64">
        <v>430.77292370089998</v>
      </c>
      <c r="C642" s="65">
        <v>3.2364607339958003E-2</v>
      </c>
      <c r="D642" s="64">
        <v>26.6456936111</v>
      </c>
      <c r="E642" s="62">
        <v>5.53571291344718E-2</v>
      </c>
      <c r="F642" s="64">
        <v>24.3704214513</v>
      </c>
      <c r="G642" s="63">
        <v>1.9921352666732201E-2</v>
      </c>
      <c r="H642" s="64">
        <v>22.571479840799999</v>
      </c>
      <c r="I642" s="65">
        <v>2.4330817505110802E-2</v>
      </c>
      <c r="J642" s="64">
        <v>29.707754357800098</v>
      </c>
      <c r="K642" s="65">
        <v>3.0729273188693201E-2</v>
      </c>
      <c r="L642" s="64">
        <v>16.741223689400002</v>
      </c>
      <c r="M642" s="65">
        <v>4.1901756340251201E-2</v>
      </c>
      <c r="N642" s="64">
        <v>114.8737522334</v>
      </c>
      <c r="O642" s="62">
        <v>5.6364311210856999E-2</v>
      </c>
      <c r="P642" s="64">
        <v>15.700616778100001</v>
      </c>
      <c r="Q642" s="63">
        <v>1.04824832840953E-2</v>
      </c>
      <c r="R642" s="64">
        <v>19.961657628699999</v>
      </c>
      <c r="S642" s="63">
        <v>1.9910497485593402E-2</v>
      </c>
      <c r="T642" s="64">
        <v>18.749986829699999</v>
      </c>
      <c r="U642" s="65">
        <v>2.75699684607855E-2</v>
      </c>
      <c r="V642" s="64">
        <v>37.0116168375</v>
      </c>
      <c r="W642" s="65">
        <v>3.2658841598900402E-2</v>
      </c>
      <c r="X642" s="64">
        <v>49.603007621499998</v>
      </c>
      <c r="Y642" s="65">
        <v>3.2332715598343602E-2</v>
      </c>
      <c r="Z642" s="64">
        <v>54.835712821599998</v>
      </c>
      <c r="AA642" s="65">
        <v>3.8470152710516098E-2</v>
      </c>
    </row>
    <row r="643" spans="1:27" x14ac:dyDescent="0.35">
      <c r="A643" s="59" t="s">
        <v>294</v>
      </c>
      <c r="B643" s="60">
        <v>349.6210518634</v>
      </c>
      <c r="C643" s="61">
        <v>2.62675470968056E-2</v>
      </c>
      <c r="D643" s="60">
        <v>7.3254212428000001</v>
      </c>
      <c r="E643" s="61">
        <v>1.52187552563148E-2</v>
      </c>
      <c r="F643" s="60">
        <v>37.463681679600001</v>
      </c>
      <c r="G643" s="61">
        <v>3.0624304812492099E-2</v>
      </c>
      <c r="H643" s="60">
        <v>19.3810888965</v>
      </c>
      <c r="I643" s="61">
        <v>2.0891751020182901E-2</v>
      </c>
      <c r="J643" s="60">
        <v>14.3178275915</v>
      </c>
      <c r="K643" s="63">
        <v>1.4810154622552099E-2</v>
      </c>
      <c r="L643" s="60">
        <v>10.055572275299999</v>
      </c>
      <c r="M643" s="61">
        <v>2.51681804842133E-2</v>
      </c>
      <c r="N643" s="60">
        <v>48.901928156099999</v>
      </c>
      <c r="O643" s="61">
        <v>2.3994371593269701E-2</v>
      </c>
      <c r="P643" s="60">
        <v>41.939623810100002</v>
      </c>
      <c r="Q643" s="61">
        <v>2.8000900330478602E-2</v>
      </c>
      <c r="R643" s="60">
        <v>54.002382125499999</v>
      </c>
      <c r="S643" s="62">
        <v>5.3863978309092203E-2</v>
      </c>
      <c r="T643" s="60">
        <v>22.820088336600101</v>
      </c>
      <c r="U643" s="61">
        <v>3.3554643073979602E-2</v>
      </c>
      <c r="V643" s="60">
        <v>14.217107909099999</v>
      </c>
      <c r="W643" s="63">
        <v>1.25450956989085E-2</v>
      </c>
      <c r="X643" s="60">
        <v>54.578610252399997</v>
      </c>
      <c r="Y643" s="62">
        <v>3.5575961371318299E-2</v>
      </c>
      <c r="Z643" s="60">
        <v>24.617719587900002</v>
      </c>
      <c r="AA643" s="63">
        <v>1.7270632279592298E-2</v>
      </c>
    </row>
    <row r="644" spans="1:27" x14ac:dyDescent="0.35">
      <c r="A644" s="59" t="s">
        <v>295</v>
      </c>
      <c r="B644" s="64">
        <v>397.6641553664</v>
      </c>
      <c r="C644" s="65">
        <v>2.98770965710599E-2</v>
      </c>
      <c r="D644" s="64">
        <v>16.0075704815</v>
      </c>
      <c r="E644" s="65">
        <v>3.32561485997276E-2</v>
      </c>
      <c r="F644" s="64">
        <v>41.175984469200003</v>
      </c>
      <c r="G644" s="65">
        <v>3.3658888897346799E-2</v>
      </c>
      <c r="H644" s="64">
        <v>10.5695456504</v>
      </c>
      <c r="I644" s="63">
        <v>1.1393390603790601E-2</v>
      </c>
      <c r="J644" s="64">
        <v>14.60782781</v>
      </c>
      <c r="K644" s="63">
        <v>1.51101266713221E-2</v>
      </c>
      <c r="L644" s="64">
        <v>26.202271187000001</v>
      </c>
      <c r="M644" s="62">
        <v>6.5581895517830405E-2</v>
      </c>
      <c r="N644" s="64">
        <v>54.044864087600203</v>
      </c>
      <c r="O644" s="65">
        <v>2.6517820472971899E-2</v>
      </c>
      <c r="P644" s="64">
        <v>72.066300856700195</v>
      </c>
      <c r="Q644" s="62">
        <v>4.81149119651565E-2</v>
      </c>
      <c r="R644" s="64">
        <v>41.682753123399898</v>
      </c>
      <c r="S644" s="62">
        <v>4.1575923537674399E-2</v>
      </c>
      <c r="T644" s="64">
        <v>25.017248031800101</v>
      </c>
      <c r="U644" s="65">
        <v>3.6785345263275003E-2</v>
      </c>
      <c r="V644" s="64">
        <v>8.8980233594999607</v>
      </c>
      <c r="W644" s="63">
        <v>7.8515655427079892E-3</v>
      </c>
      <c r="X644" s="64">
        <v>58.937330772199999</v>
      </c>
      <c r="Y644" s="65">
        <v>3.8417105037741303E-2</v>
      </c>
      <c r="Z644" s="64">
        <v>28.4544355371</v>
      </c>
      <c r="AA644" s="63">
        <v>1.9962291435237599E-2</v>
      </c>
    </row>
    <row r="645" spans="1:27" x14ac:dyDescent="0.35">
      <c r="A645" s="59" t="s">
        <v>296</v>
      </c>
      <c r="B645" s="60">
        <v>1051.745561358</v>
      </c>
      <c r="C645" s="61">
        <v>7.9019200701968995E-2</v>
      </c>
      <c r="D645" s="60">
        <v>43.6525263284</v>
      </c>
      <c r="E645" s="61">
        <v>9.0689271305008104E-2</v>
      </c>
      <c r="F645" s="60">
        <v>84.269361265199706</v>
      </c>
      <c r="G645" s="61">
        <v>6.8885130612903897E-2</v>
      </c>
      <c r="H645" s="60">
        <v>60.270846153199997</v>
      </c>
      <c r="I645" s="61">
        <v>6.4968667051302498E-2</v>
      </c>
      <c r="J645" s="60">
        <v>102.64314875159999</v>
      </c>
      <c r="K645" s="62">
        <v>0.106172594567298</v>
      </c>
      <c r="L645" s="60">
        <v>19.775920446400001</v>
      </c>
      <c r="M645" s="63">
        <v>4.9497325603140699E-2</v>
      </c>
      <c r="N645" s="60">
        <v>158.4364384303</v>
      </c>
      <c r="O645" s="61">
        <v>7.7738913800612597E-2</v>
      </c>
      <c r="P645" s="60">
        <v>127.9494759359</v>
      </c>
      <c r="Q645" s="61">
        <v>8.5425194542525104E-2</v>
      </c>
      <c r="R645" s="60">
        <v>81.412632512299993</v>
      </c>
      <c r="S645" s="61">
        <v>8.1203978401129001E-2</v>
      </c>
      <c r="T645" s="60">
        <v>40.258035584800098</v>
      </c>
      <c r="U645" s="61">
        <v>5.9195389385981498E-2</v>
      </c>
      <c r="V645" s="60">
        <v>107.1643118492</v>
      </c>
      <c r="W645" s="61">
        <v>9.4561183346957706E-2</v>
      </c>
      <c r="X645" s="60">
        <v>87.775714421600199</v>
      </c>
      <c r="Y645" s="63">
        <v>5.72148211755793E-2</v>
      </c>
      <c r="Z645" s="60">
        <v>138.13714967909999</v>
      </c>
      <c r="AA645" s="62">
        <v>9.69105163352071E-2</v>
      </c>
    </row>
    <row r="646" spans="1:27" x14ac:dyDescent="0.35">
      <c r="A646" s="59" t="s">
        <v>297</v>
      </c>
      <c r="B646" s="64">
        <v>1866.0580309156001</v>
      </c>
      <c r="C646" s="65">
        <v>0.14019970179484301</v>
      </c>
      <c r="D646" s="64">
        <v>102.2809913423</v>
      </c>
      <c r="E646" s="62">
        <v>0.21249144902645101</v>
      </c>
      <c r="F646" s="64">
        <v>210.4248256802</v>
      </c>
      <c r="G646" s="62">
        <v>0.172009629402093</v>
      </c>
      <c r="H646" s="64">
        <v>142.3651701263</v>
      </c>
      <c r="I646" s="65">
        <v>0.153461846447738</v>
      </c>
      <c r="J646" s="64">
        <v>122.41512920620001</v>
      </c>
      <c r="K646" s="65">
        <v>0.12662444634825901</v>
      </c>
      <c r="L646" s="64">
        <v>31.266665443599901</v>
      </c>
      <c r="M646" s="63">
        <v>7.8257612543544797E-2</v>
      </c>
      <c r="N646" s="64">
        <v>292.5262077804</v>
      </c>
      <c r="O646" s="65">
        <v>0.14353181551139699</v>
      </c>
      <c r="P646" s="64">
        <v>258.09003886030001</v>
      </c>
      <c r="Q646" s="62">
        <v>0.17231326363676799</v>
      </c>
      <c r="R646" s="64">
        <v>197.59680962100001</v>
      </c>
      <c r="S646" s="62">
        <v>0.19709038469148499</v>
      </c>
      <c r="T646" s="64">
        <v>80.068307963099898</v>
      </c>
      <c r="U646" s="65">
        <v>0.11773238804383999</v>
      </c>
      <c r="V646" s="64">
        <v>90.754634232600296</v>
      </c>
      <c r="W646" s="63">
        <v>8.0081376525155595E-2</v>
      </c>
      <c r="X646" s="64">
        <v>147.45268001400001</v>
      </c>
      <c r="Y646" s="63">
        <v>9.6114042186421306E-2</v>
      </c>
      <c r="Z646" s="64">
        <v>190.8165706456</v>
      </c>
      <c r="AA646" s="65">
        <v>0.13386791626681799</v>
      </c>
    </row>
    <row r="647" spans="1:27" x14ac:dyDescent="0.35">
      <c r="A647" s="59" t="s">
        <v>298</v>
      </c>
      <c r="B647" s="60">
        <v>1761.2308971120001</v>
      </c>
      <c r="C647" s="61">
        <v>0.13232388407868001</v>
      </c>
      <c r="D647" s="60">
        <v>104.3276073981</v>
      </c>
      <c r="E647" s="62">
        <v>0.216743347698828</v>
      </c>
      <c r="F647" s="60">
        <v>142.91016834530001</v>
      </c>
      <c r="G647" s="61">
        <v>0.116820460776928</v>
      </c>
      <c r="H647" s="60">
        <v>115.76129201539899</v>
      </c>
      <c r="I647" s="61">
        <v>0.124784324734054</v>
      </c>
      <c r="J647" s="60">
        <v>96.880442260099997</v>
      </c>
      <c r="K647" s="63">
        <v>0.100211733980168</v>
      </c>
      <c r="L647" s="60">
        <v>22.244178494900002</v>
      </c>
      <c r="M647" s="63">
        <v>5.5675150429565799E-2</v>
      </c>
      <c r="N647" s="60">
        <v>257.86480533690002</v>
      </c>
      <c r="O647" s="61">
        <v>0.12652474438899899</v>
      </c>
      <c r="P647" s="60">
        <v>218.03512788329999</v>
      </c>
      <c r="Q647" s="61">
        <v>0.14557068780700899</v>
      </c>
      <c r="R647" s="60">
        <v>127.5863966883</v>
      </c>
      <c r="S647" s="61">
        <v>0.12725940288676099</v>
      </c>
      <c r="T647" s="60">
        <v>72.205213690600004</v>
      </c>
      <c r="U647" s="61">
        <v>0.106170499330744</v>
      </c>
      <c r="V647" s="60">
        <v>148.0828583062</v>
      </c>
      <c r="W647" s="61">
        <v>0.13066747756975999</v>
      </c>
      <c r="X647" s="60">
        <v>150.48424134749999</v>
      </c>
      <c r="Y647" s="63">
        <v>9.8090104024504396E-2</v>
      </c>
      <c r="Z647" s="60">
        <v>304.8485653454</v>
      </c>
      <c r="AA647" s="62">
        <v>0.21386739150402301</v>
      </c>
    </row>
    <row r="648" spans="1:27" x14ac:dyDescent="0.35">
      <c r="A648" s="59" t="s">
        <v>299</v>
      </c>
      <c r="B648" s="64">
        <v>256.18044467319999</v>
      </c>
      <c r="C648" s="65">
        <v>1.92472159781816E-2</v>
      </c>
      <c r="D648" s="64">
        <v>22.663255345700001</v>
      </c>
      <c r="E648" s="62">
        <v>4.7083508918559197E-2</v>
      </c>
      <c r="F648" s="64">
        <v>64.080896778899998</v>
      </c>
      <c r="G648" s="62">
        <v>5.2382276050660398E-2</v>
      </c>
      <c r="H648" s="64">
        <v>29.347209924000001</v>
      </c>
      <c r="I648" s="62">
        <v>3.1634682970778302E-2</v>
      </c>
      <c r="J648" s="64">
        <v>7.5275529150000002</v>
      </c>
      <c r="K648" s="63">
        <v>7.7863923062446204E-3</v>
      </c>
      <c r="L648" s="64">
        <v>9.7293990605000005</v>
      </c>
      <c r="M648" s="65">
        <v>2.4351798669787102E-2</v>
      </c>
      <c r="N648" s="64">
        <v>24.9918897194</v>
      </c>
      <c r="O648" s="63">
        <v>1.2262598047895101E-2</v>
      </c>
      <c r="P648" s="64">
        <v>30.3325565725</v>
      </c>
      <c r="Q648" s="65">
        <v>2.0251466660762898E-2</v>
      </c>
      <c r="R648" s="64">
        <v>15.575387481799901</v>
      </c>
      <c r="S648" s="65">
        <v>1.5535469000713301E-2</v>
      </c>
      <c r="T648" s="64">
        <v>8.3496854737999993</v>
      </c>
      <c r="U648" s="65">
        <v>1.2277372099563699E-2</v>
      </c>
      <c r="V648" s="64">
        <v>21.805963423800002</v>
      </c>
      <c r="W648" s="65">
        <v>1.9241458931557501E-2</v>
      </c>
      <c r="X648" s="64">
        <v>9.7421551021000301</v>
      </c>
      <c r="Y648" s="63">
        <v>6.3502264345483301E-3</v>
      </c>
      <c r="Z648" s="64">
        <v>12.0344928757</v>
      </c>
      <c r="AA648" s="63">
        <v>8.4428332358512104E-3</v>
      </c>
    </row>
    <row r="649" spans="1:27" x14ac:dyDescent="0.35">
      <c r="A649" s="59" t="s">
        <v>300</v>
      </c>
      <c r="B649" s="60">
        <v>402.05222373179998</v>
      </c>
      <c r="C649" s="61">
        <v>3.02067786420845E-2</v>
      </c>
      <c r="D649" s="60">
        <v>26.342402892699901</v>
      </c>
      <c r="E649" s="62">
        <v>5.4727034691864997E-2</v>
      </c>
      <c r="F649" s="60">
        <v>34.361506100100002</v>
      </c>
      <c r="G649" s="61">
        <v>2.8088462997986001E-2</v>
      </c>
      <c r="H649" s="60">
        <v>13.7728299047</v>
      </c>
      <c r="I649" s="63">
        <v>1.4846355369861799E-2</v>
      </c>
      <c r="J649" s="60">
        <v>28.753741425099999</v>
      </c>
      <c r="K649" s="61">
        <v>2.97424559529843E-2</v>
      </c>
      <c r="L649" s="60">
        <v>9.5745110976000003</v>
      </c>
      <c r="M649" s="61">
        <v>2.3964128222161301E-2</v>
      </c>
      <c r="N649" s="60">
        <v>35.727228005400001</v>
      </c>
      <c r="O649" s="63">
        <v>1.7530032395094899E-2</v>
      </c>
      <c r="P649" s="60">
        <v>49.948710009099997</v>
      </c>
      <c r="Q649" s="61">
        <v>3.3348149638480401E-2</v>
      </c>
      <c r="R649" s="60">
        <v>68.943666790599906</v>
      </c>
      <c r="S649" s="62">
        <v>6.8766969648262899E-2</v>
      </c>
      <c r="T649" s="60">
        <v>47.017584216099898</v>
      </c>
      <c r="U649" s="62">
        <v>6.9134625304744499E-2</v>
      </c>
      <c r="V649" s="60">
        <v>11.0431751339</v>
      </c>
      <c r="W649" s="63">
        <v>9.7444353493236005E-3</v>
      </c>
      <c r="X649" s="60">
        <v>46.148003248400002</v>
      </c>
      <c r="Y649" s="61">
        <v>3.00806409935357E-2</v>
      </c>
      <c r="Z649" s="60">
        <v>30.418864908100002</v>
      </c>
      <c r="AA649" s="61">
        <v>2.1340442534271399E-2</v>
      </c>
    </row>
    <row r="650" spans="1:27" x14ac:dyDescent="0.35">
      <c r="A650" s="59" t="s">
        <v>301</v>
      </c>
      <c r="B650" s="64">
        <v>406.27280605520002</v>
      </c>
      <c r="C650" s="65">
        <v>3.0523877238879501E-2</v>
      </c>
      <c r="D650" s="64">
        <v>7.5312336227000101</v>
      </c>
      <c r="E650" s="65">
        <v>1.5646335887462299E-2</v>
      </c>
      <c r="F650" s="64">
        <v>18.6539235718</v>
      </c>
      <c r="G650" s="63">
        <v>1.52484597295413E-2</v>
      </c>
      <c r="H650" s="64">
        <v>45.121744367600002</v>
      </c>
      <c r="I650" s="62">
        <v>4.8638766065124198E-2</v>
      </c>
      <c r="J650" s="64">
        <v>33.981568450899999</v>
      </c>
      <c r="K650" s="65">
        <v>3.51500449253518E-2</v>
      </c>
      <c r="L650" s="64">
        <v>24.608032790500001</v>
      </c>
      <c r="M650" s="62">
        <v>6.1591662182574801E-2</v>
      </c>
      <c r="N650" s="64">
        <v>63.918806371899898</v>
      </c>
      <c r="O650" s="65">
        <v>3.1362599588914297E-2</v>
      </c>
      <c r="P650" s="64">
        <v>38.080557513400002</v>
      </c>
      <c r="Q650" s="65">
        <v>2.5424402953394799E-2</v>
      </c>
      <c r="R650" s="64">
        <v>16.210095125999999</v>
      </c>
      <c r="S650" s="63">
        <v>1.6168549939630999E-2</v>
      </c>
      <c r="T650" s="64">
        <v>18.468246003200001</v>
      </c>
      <c r="U650" s="65">
        <v>2.7155696932422799E-2</v>
      </c>
      <c r="V650" s="64">
        <v>22.473620871400001</v>
      </c>
      <c r="W650" s="63">
        <v>1.9830596091364099E-2</v>
      </c>
      <c r="X650" s="64">
        <v>66.382904924799703</v>
      </c>
      <c r="Y650" s="62">
        <v>4.3270351707365602E-2</v>
      </c>
      <c r="Z650" s="64">
        <v>50.842072440999999</v>
      </c>
      <c r="AA650" s="65">
        <v>3.5668402766781397E-2</v>
      </c>
    </row>
    <row r="651" spans="1:27" x14ac:dyDescent="0.35">
      <c r="A651" s="59" t="s">
        <v>302</v>
      </c>
      <c r="B651" s="60">
        <v>739.97976180819899</v>
      </c>
      <c r="C651" s="61">
        <v>5.5595774740630502E-2</v>
      </c>
      <c r="D651" s="60">
        <v>29.6736813903001</v>
      </c>
      <c r="E651" s="61">
        <v>6.1647853367709601E-2</v>
      </c>
      <c r="F651" s="60">
        <v>85.214390085700103</v>
      </c>
      <c r="G651" s="62">
        <v>6.9657634791833595E-2</v>
      </c>
      <c r="H651" s="60">
        <v>42.139488383400099</v>
      </c>
      <c r="I651" s="61">
        <v>4.5424057653585599E-2</v>
      </c>
      <c r="J651" s="60">
        <v>61.376391421599997</v>
      </c>
      <c r="K651" s="61">
        <v>6.3486855203355896E-2</v>
      </c>
      <c r="L651" s="60">
        <v>23.174669287</v>
      </c>
      <c r="M651" s="61">
        <v>5.80040840350649E-2</v>
      </c>
      <c r="N651" s="60">
        <v>99.336148345500206</v>
      </c>
      <c r="O651" s="61">
        <v>4.8740582343454401E-2</v>
      </c>
      <c r="P651" s="60">
        <v>91.507376542899905</v>
      </c>
      <c r="Q651" s="61">
        <v>6.1094704656465403E-2</v>
      </c>
      <c r="R651" s="60">
        <v>63.534683485499997</v>
      </c>
      <c r="S651" s="61">
        <v>6.3371849137781405E-2</v>
      </c>
      <c r="T651" s="60">
        <v>53.332530119200001</v>
      </c>
      <c r="U651" s="62">
        <v>7.8420117660624705E-2</v>
      </c>
      <c r="V651" s="60">
        <v>38.824658507400002</v>
      </c>
      <c r="W651" s="63">
        <v>3.42586593255736E-2</v>
      </c>
      <c r="X651" s="60">
        <v>75.484416808900093</v>
      </c>
      <c r="Y651" s="61">
        <v>4.9202987839211801E-2</v>
      </c>
      <c r="Z651" s="60">
        <v>76.3813274307998</v>
      </c>
      <c r="AA651" s="61">
        <v>5.3585540869222702E-2</v>
      </c>
    </row>
    <row r="652" spans="1:27" x14ac:dyDescent="0.35">
      <c r="A652" s="59" t="s">
        <v>303</v>
      </c>
      <c r="B652" s="64">
        <v>288.84061713419999</v>
      </c>
      <c r="C652" s="65">
        <v>2.1701023075141799E-2</v>
      </c>
      <c r="D652" s="64">
        <v>8.3694015018000005</v>
      </c>
      <c r="E652" s="65">
        <v>1.7387651696196899E-2</v>
      </c>
      <c r="F652" s="64">
        <v>27.300185632600002</v>
      </c>
      <c r="G652" s="65">
        <v>2.23162585407513E-2</v>
      </c>
      <c r="H652" s="64">
        <v>22.5766147808</v>
      </c>
      <c r="I652" s="65">
        <v>2.4336352688843599E-2</v>
      </c>
      <c r="J652" s="64">
        <v>28.208150915499999</v>
      </c>
      <c r="K652" s="65">
        <v>2.9178104988696201E-2</v>
      </c>
      <c r="L652" s="64">
        <v>17.644887042600001</v>
      </c>
      <c r="M652" s="62">
        <v>4.4163543312453001E-2</v>
      </c>
      <c r="N652" s="64">
        <v>45.100568640399999</v>
      </c>
      <c r="O652" s="65">
        <v>2.21291847546615E-2</v>
      </c>
      <c r="P652" s="64">
        <v>21.1360600617</v>
      </c>
      <c r="Q652" s="65">
        <v>1.4111445392224699E-2</v>
      </c>
      <c r="R652" s="64">
        <v>22.701798967999999</v>
      </c>
      <c r="S652" s="65">
        <v>2.26436160602684E-2</v>
      </c>
      <c r="T652" s="64">
        <v>12.712642155699999</v>
      </c>
      <c r="U652" s="65">
        <v>1.86926607719387E-2</v>
      </c>
      <c r="V652" s="64">
        <v>36.556947829099997</v>
      </c>
      <c r="W652" s="62">
        <v>3.2257644234557702E-2</v>
      </c>
      <c r="X652" s="64">
        <v>29.7044804075</v>
      </c>
      <c r="Y652" s="65">
        <v>1.9362263763134799E-2</v>
      </c>
      <c r="Z652" s="64">
        <v>16.828879198500001</v>
      </c>
      <c r="AA652" s="63">
        <v>1.1806348808109299E-2</v>
      </c>
    </row>
    <row r="653" spans="1:27" x14ac:dyDescent="0.35">
      <c r="A653" s="66" t="s">
        <v>1</v>
      </c>
    </row>
    <row r="654" spans="1:27" x14ac:dyDescent="0.35">
      <c r="A654" s="66" t="s">
        <v>1</v>
      </c>
    </row>
    <row r="655" spans="1:27" x14ac:dyDescent="0.35">
      <c r="A655" s="54" t="s">
        <v>304</v>
      </c>
    </row>
    <row r="656" spans="1:27" x14ac:dyDescent="0.35">
      <c r="A656" s="55" t="s">
        <v>1</v>
      </c>
    </row>
    <row r="657" spans="1:27" x14ac:dyDescent="0.35">
      <c r="A657" s="117" t="s">
        <v>1</v>
      </c>
      <c r="B657" s="116" t="s">
        <v>489</v>
      </c>
      <c r="C657" s="116" t="s">
        <v>1</v>
      </c>
      <c r="D657" s="116" t="s">
        <v>2</v>
      </c>
      <c r="E657" s="116" t="s">
        <v>1</v>
      </c>
      <c r="F657" s="116" t="s">
        <v>3</v>
      </c>
      <c r="G657" s="116" t="s">
        <v>1</v>
      </c>
      <c r="H657" s="116" t="s">
        <v>4</v>
      </c>
      <c r="I657" s="116" t="s">
        <v>1</v>
      </c>
      <c r="J657" s="116" t="s">
        <v>5</v>
      </c>
      <c r="K657" s="116" t="s">
        <v>1</v>
      </c>
      <c r="L657" s="116" t="s">
        <v>6</v>
      </c>
      <c r="M657" s="116" t="s">
        <v>1</v>
      </c>
      <c r="N657" s="116" t="s">
        <v>7</v>
      </c>
      <c r="O657" s="116" t="s">
        <v>1</v>
      </c>
      <c r="P657" s="116" t="s">
        <v>8</v>
      </c>
      <c r="Q657" s="116" t="s">
        <v>1</v>
      </c>
      <c r="R657" s="116" t="s">
        <v>9</v>
      </c>
      <c r="S657" s="116" t="s">
        <v>1</v>
      </c>
      <c r="T657" s="116" t="s">
        <v>10</v>
      </c>
      <c r="U657" s="116" t="s">
        <v>1</v>
      </c>
      <c r="V657" s="116" t="s">
        <v>11</v>
      </c>
      <c r="W657" s="116" t="s">
        <v>1</v>
      </c>
      <c r="X657" s="116" t="s">
        <v>12</v>
      </c>
      <c r="Y657" s="116" t="s">
        <v>1</v>
      </c>
      <c r="Z657" s="116" t="s">
        <v>13</v>
      </c>
      <c r="AA657" s="116" t="s">
        <v>1</v>
      </c>
    </row>
    <row r="658" spans="1:27" x14ac:dyDescent="0.35">
      <c r="A658" s="118" t="s">
        <v>1</v>
      </c>
      <c r="B658" s="56" t="s">
        <v>14</v>
      </c>
      <c r="C658" s="56" t="s">
        <v>15</v>
      </c>
      <c r="D658" s="56" t="s">
        <v>14</v>
      </c>
      <c r="E658" s="56" t="s">
        <v>15</v>
      </c>
      <c r="F658" s="56" t="s">
        <v>14</v>
      </c>
      <c r="G658" s="56" t="s">
        <v>15</v>
      </c>
      <c r="H658" s="56" t="s">
        <v>14</v>
      </c>
      <c r="I658" s="56" t="s">
        <v>15</v>
      </c>
      <c r="J658" s="56" t="s">
        <v>14</v>
      </c>
      <c r="K658" s="56" t="s">
        <v>15</v>
      </c>
      <c r="L658" s="56" t="s">
        <v>14</v>
      </c>
      <c r="M658" s="56" t="s">
        <v>15</v>
      </c>
      <c r="N658" s="56" t="s">
        <v>14</v>
      </c>
      <c r="O658" s="56" t="s">
        <v>15</v>
      </c>
      <c r="P658" s="56" t="s">
        <v>14</v>
      </c>
      <c r="Q658" s="56" t="s">
        <v>15</v>
      </c>
      <c r="R658" s="56" t="s">
        <v>14</v>
      </c>
      <c r="S658" s="56" t="s">
        <v>15</v>
      </c>
      <c r="T658" s="56" t="s">
        <v>14</v>
      </c>
      <c r="U658" s="56" t="s">
        <v>15</v>
      </c>
      <c r="V658" s="56" t="s">
        <v>14</v>
      </c>
      <c r="W658" s="56" t="s">
        <v>15</v>
      </c>
      <c r="X658" s="56" t="s">
        <v>14</v>
      </c>
      <c r="Y658" s="56" t="s">
        <v>15</v>
      </c>
      <c r="Z658" s="56" t="s">
        <v>14</v>
      </c>
      <c r="AA658" s="56" t="s">
        <v>15</v>
      </c>
    </row>
    <row r="659" spans="1:27" x14ac:dyDescent="0.35">
      <c r="A659" s="57" t="s">
        <v>16</v>
      </c>
      <c r="B659" s="58">
        <v>13021.159383053</v>
      </c>
      <c r="C659" s="58">
        <v>13021.159383053</v>
      </c>
      <c r="D659" s="58">
        <v>472.97227982660002</v>
      </c>
      <c r="E659" s="58">
        <v>472.97227982660002</v>
      </c>
      <c r="F659" s="58">
        <v>1196.0314755751999</v>
      </c>
      <c r="G659" s="58">
        <v>1196.0314755751999</v>
      </c>
      <c r="H659" s="58">
        <v>905.11436132630001</v>
      </c>
      <c r="I659" s="58">
        <v>905.11436132630001</v>
      </c>
      <c r="J659" s="58">
        <v>938.54931761880005</v>
      </c>
      <c r="K659" s="58">
        <v>938.54931761880005</v>
      </c>
      <c r="L659" s="58">
        <v>381.89024350080001</v>
      </c>
      <c r="M659" s="58">
        <v>381.89024350080001</v>
      </c>
      <c r="N659" s="58">
        <v>1992.9577304074</v>
      </c>
      <c r="O659" s="58">
        <v>1992.9577304074</v>
      </c>
      <c r="P659" s="58">
        <v>1476.6594863354001</v>
      </c>
      <c r="Q659" s="58">
        <v>1476.6594863354001</v>
      </c>
      <c r="R659" s="58">
        <v>979.86770704979995</v>
      </c>
      <c r="S659" s="58">
        <v>979.86770704979995</v>
      </c>
      <c r="T659" s="58">
        <v>667.37470928139999</v>
      </c>
      <c r="U659" s="58">
        <v>667.37470928139999</v>
      </c>
      <c r="V659" s="58">
        <v>1096.7232000726001</v>
      </c>
      <c r="W659" s="58">
        <v>1096.7232000726001</v>
      </c>
      <c r="X659" s="58">
        <v>1504.4384674877001</v>
      </c>
      <c r="Y659" s="58">
        <v>1504.4384674877001</v>
      </c>
      <c r="Z659" s="58">
        <v>1408.5804045709999</v>
      </c>
      <c r="AA659" s="58">
        <v>1408.5804045709999</v>
      </c>
    </row>
    <row r="660" spans="1:27" x14ac:dyDescent="0.35">
      <c r="A660" s="59" t="s">
        <v>276</v>
      </c>
      <c r="B660" s="60">
        <v>722.75921798219997</v>
      </c>
      <c r="C660" s="61">
        <v>5.5506518023492497E-2</v>
      </c>
      <c r="D660" s="60">
        <v>46.8458073052999</v>
      </c>
      <c r="E660" s="62">
        <v>9.9045566311993002E-2</v>
      </c>
      <c r="F660" s="60">
        <v>58.377217431299997</v>
      </c>
      <c r="G660" s="61">
        <v>4.8809097940524501E-2</v>
      </c>
      <c r="H660" s="60">
        <v>40.4214181786</v>
      </c>
      <c r="I660" s="61">
        <v>4.4658907101384301E-2</v>
      </c>
      <c r="J660" s="60">
        <v>71.031465953799994</v>
      </c>
      <c r="K660" s="62">
        <v>7.5682188053808802E-2</v>
      </c>
      <c r="L660" s="60">
        <v>8.8460597046</v>
      </c>
      <c r="M660" s="63">
        <v>2.3163879819258801E-2</v>
      </c>
      <c r="N660" s="60">
        <v>123.26181228750001</v>
      </c>
      <c r="O660" s="61">
        <v>6.1848683696017398E-2</v>
      </c>
      <c r="P660" s="60">
        <v>59.402093493300001</v>
      </c>
      <c r="Q660" s="63">
        <v>4.02273469564179E-2</v>
      </c>
      <c r="R660" s="60">
        <v>38.807645148200002</v>
      </c>
      <c r="S660" s="63">
        <v>3.9604984294300899E-2</v>
      </c>
      <c r="T660" s="60">
        <v>25.341110055800002</v>
      </c>
      <c r="U660" s="61">
        <v>3.7971337096495902E-2</v>
      </c>
      <c r="V660" s="60">
        <v>82.348992003600003</v>
      </c>
      <c r="W660" s="62">
        <v>7.50863955446084E-2</v>
      </c>
      <c r="X660" s="60">
        <v>52.914631219699999</v>
      </c>
      <c r="Y660" s="63">
        <v>3.5172346601894201E-2</v>
      </c>
      <c r="Z660" s="60">
        <v>115.1609652005</v>
      </c>
      <c r="AA660" s="62">
        <v>8.1756756537851805E-2</v>
      </c>
    </row>
    <row r="661" spans="1:27" x14ac:dyDescent="0.35">
      <c r="A661" s="59" t="s">
        <v>277</v>
      </c>
      <c r="B661" s="64">
        <v>711.39340680769999</v>
      </c>
      <c r="C661" s="65">
        <v>5.4633645582556699E-2</v>
      </c>
      <c r="D661" s="64">
        <v>43.0845889836</v>
      </c>
      <c r="E661" s="62">
        <v>9.1093264491939302E-2</v>
      </c>
      <c r="F661" s="64">
        <v>67.995534926100007</v>
      </c>
      <c r="G661" s="65">
        <v>5.6850957783865501E-2</v>
      </c>
      <c r="H661" s="64">
        <v>102.3950225017</v>
      </c>
      <c r="I661" s="62">
        <v>0.113129375553887</v>
      </c>
      <c r="J661" s="64">
        <v>62.700209954599998</v>
      </c>
      <c r="K661" s="65">
        <v>6.6805450472946004E-2</v>
      </c>
      <c r="L661" s="64">
        <v>14.568486184199999</v>
      </c>
      <c r="M661" s="65">
        <v>3.8148359200408502E-2</v>
      </c>
      <c r="N661" s="64">
        <v>165.0012273673</v>
      </c>
      <c r="O661" s="62">
        <v>8.2792135954419102E-2</v>
      </c>
      <c r="P661" s="64">
        <v>46.452182504900001</v>
      </c>
      <c r="Q661" s="63">
        <v>3.1457612899084497E-2</v>
      </c>
      <c r="R661" s="64">
        <v>11.2961336732</v>
      </c>
      <c r="S661" s="63">
        <v>1.1528223240676601E-2</v>
      </c>
      <c r="T661" s="64">
        <v>26.355560742000002</v>
      </c>
      <c r="U661" s="65">
        <v>3.9491398723182802E-2</v>
      </c>
      <c r="V661" s="64">
        <v>27.024019303599999</v>
      </c>
      <c r="W661" s="63">
        <v>2.4640692657738099E-2</v>
      </c>
      <c r="X661" s="64">
        <v>78.174714061400195</v>
      </c>
      <c r="Y661" s="65">
        <v>5.1962719480276198E-2</v>
      </c>
      <c r="Z661" s="64">
        <v>66.345726605099998</v>
      </c>
      <c r="AA661" s="65">
        <v>4.7101128476443897E-2</v>
      </c>
    </row>
    <row r="662" spans="1:27" x14ac:dyDescent="0.35">
      <c r="A662" s="59" t="s">
        <v>278</v>
      </c>
      <c r="B662" s="60">
        <v>724.80607871059999</v>
      </c>
      <c r="C662" s="61">
        <v>5.5663712991174397E-2</v>
      </c>
      <c r="D662" s="60">
        <v>5.1361753569999999</v>
      </c>
      <c r="E662" s="63">
        <v>1.08593580978636E-2</v>
      </c>
      <c r="F662" s="60">
        <v>92.465908162700003</v>
      </c>
      <c r="G662" s="62">
        <v>7.73105976314135E-2</v>
      </c>
      <c r="H662" s="60">
        <v>5.1618582286999999</v>
      </c>
      <c r="I662" s="63">
        <v>5.7029900852927796E-3</v>
      </c>
      <c r="J662" s="60">
        <v>0</v>
      </c>
      <c r="K662" s="63">
        <v>0</v>
      </c>
      <c r="L662" s="60">
        <v>4.2099957416999896</v>
      </c>
      <c r="M662" s="63">
        <v>1.10240987125171E-2</v>
      </c>
      <c r="N662" s="60">
        <v>4.7968623989000001</v>
      </c>
      <c r="O662" s="63">
        <v>2.40690624076579E-3</v>
      </c>
      <c r="P662" s="60">
        <v>240.17966328630001</v>
      </c>
      <c r="Q662" s="62">
        <v>0.16265067573726799</v>
      </c>
      <c r="R662" s="60">
        <v>108.85239851030001</v>
      </c>
      <c r="S662" s="62">
        <v>0.111088872229532</v>
      </c>
      <c r="T662" s="60">
        <v>0</v>
      </c>
      <c r="U662" s="63">
        <v>0</v>
      </c>
      <c r="V662" s="60">
        <v>260.80155722939998</v>
      </c>
      <c r="W662" s="62">
        <v>0.23780071143943701</v>
      </c>
      <c r="X662" s="60">
        <v>1.6163481718999999</v>
      </c>
      <c r="Y662" s="63">
        <v>1.07438636197543E-3</v>
      </c>
      <c r="Z662" s="60">
        <v>1.5853116237</v>
      </c>
      <c r="AA662" s="63">
        <v>1.1254676116148499E-3</v>
      </c>
    </row>
    <row r="663" spans="1:27" x14ac:dyDescent="0.35">
      <c r="A663" s="59" t="s">
        <v>279</v>
      </c>
      <c r="B663" s="64">
        <v>35.640403199600001</v>
      </c>
      <c r="C663" s="65">
        <v>2.7371144266912098E-3</v>
      </c>
      <c r="D663" s="64">
        <v>1.7563715869000001</v>
      </c>
      <c r="E663" s="65">
        <v>3.71347679729543E-3</v>
      </c>
      <c r="F663" s="64">
        <v>0.49860807070000002</v>
      </c>
      <c r="G663" s="65">
        <v>4.1688540885615702E-4</v>
      </c>
      <c r="H663" s="64">
        <v>2.1629536092999899</v>
      </c>
      <c r="I663" s="65">
        <v>2.3897020108382102E-3</v>
      </c>
      <c r="J663" s="64">
        <v>2.8707081289</v>
      </c>
      <c r="K663" s="65">
        <v>3.05866519213214E-3</v>
      </c>
      <c r="L663" s="64">
        <v>0</v>
      </c>
      <c r="M663" s="65">
        <v>0</v>
      </c>
      <c r="N663" s="64">
        <v>1.5097043868</v>
      </c>
      <c r="O663" s="65">
        <v>7.5751952174690003E-4</v>
      </c>
      <c r="P663" s="64">
        <v>11.205079725899999</v>
      </c>
      <c r="Q663" s="62">
        <v>7.5881270053040099E-3</v>
      </c>
      <c r="R663" s="64">
        <v>0.55128045290000005</v>
      </c>
      <c r="S663" s="65">
        <v>5.6260702228855296E-4</v>
      </c>
      <c r="T663" s="64">
        <v>0</v>
      </c>
      <c r="U663" s="65">
        <v>0</v>
      </c>
      <c r="V663" s="64">
        <v>2.5146911906999998</v>
      </c>
      <c r="W663" s="65">
        <v>2.2929132807015802E-3</v>
      </c>
      <c r="X663" s="64">
        <v>4.8627633450000003</v>
      </c>
      <c r="Y663" s="65">
        <v>3.2322779894882999E-3</v>
      </c>
      <c r="Z663" s="64">
        <v>7.70824270249999</v>
      </c>
      <c r="AA663" s="65">
        <v>5.47234838528627E-3</v>
      </c>
    </row>
    <row r="664" spans="1:27" x14ac:dyDescent="0.35">
      <c r="A664" s="59" t="s">
        <v>280</v>
      </c>
      <c r="B664" s="60">
        <v>508.06731004919999</v>
      </c>
      <c r="C664" s="61">
        <v>3.9018592362093998E-2</v>
      </c>
      <c r="D664" s="60">
        <v>15.241830607500001</v>
      </c>
      <c r="E664" s="61">
        <v>3.2225631939968899E-2</v>
      </c>
      <c r="F664" s="60">
        <v>28.247160594499999</v>
      </c>
      <c r="G664" s="63">
        <v>2.3617405704908601E-2</v>
      </c>
      <c r="H664" s="60">
        <v>13.1269028487</v>
      </c>
      <c r="I664" s="63">
        <v>1.4503032334460601E-2</v>
      </c>
      <c r="J664" s="60">
        <v>41.048279131500102</v>
      </c>
      <c r="K664" s="61">
        <v>4.3735878723607097E-2</v>
      </c>
      <c r="L664" s="60">
        <v>19.368233726300002</v>
      </c>
      <c r="M664" s="61">
        <v>5.07167545018977E-2</v>
      </c>
      <c r="N664" s="60">
        <v>52.074484668500098</v>
      </c>
      <c r="O664" s="63">
        <v>2.61292469348334E-2</v>
      </c>
      <c r="P664" s="60">
        <v>45.0460831109</v>
      </c>
      <c r="Q664" s="61">
        <v>3.0505396489674201E-2</v>
      </c>
      <c r="R664" s="60">
        <v>64.086397619099998</v>
      </c>
      <c r="S664" s="62">
        <v>6.5403112234458896E-2</v>
      </c>
      <c r="T664" s="60">
        <v>39.648194865999898</v>
      </c>
      <c r="U664" s="62">
        <v>5.9409195935356103E-2</v>
      </c>
      <c r="V664" s="60">
        <v>36.1032931019</v>
      </c>
      <c r="W664" s="61">
        <v>3.2919238965228498E-2</v>
      </c>
      <c r="X664" s="60">
        <v>71.950822413199802</v>
      </c>
      <c r="Y664" s="61">
        <v>4.78256997332384E-2</v>
      </c>
      <c r="Z664" s="60">
        <v>82.125627361099703</v>
      </c>
      <c r="AA664" s="62">
        <v>5.8303826387612098E-2</v>
      </c>
    </row>
    <row r="665" spans="1:27" x14ac:dyDescent="0.35">
      <c r="A665" s="59" t="s">
        <v>281</v>
      </c>
      <c r="B665" s="64">
        <v>1475.5047391159001</v>
      </c>
      <c r="C665" s="65">
        <v>0.11331592646322</v>
      </c>
      <c r="D665" s="64">
        <v>58.936290691400004</v>
      </c>
      <c r="E665" s="65">
        <v>0.12460834007652</v>
      </c>
      <c r="F665" s="64">
        <v>118.6921404531</v>
      </c>
      <c r="G665" s="65">
        <v>9.9238308419950405E-2</v>
      </c>
      <c r="H665" s="64">
        <v>66.9861952145</v>
      </c>
      <c r="I665" s="63">
        <v>7.40085430932092E-2</v>
      </c>
      <c r="J665" s="64">
        <v>109.7071830061</v>
      </c>
      <c r="K665" s="65">
        <v>0.116890163304832</v>
      </c>
      <c r="L665" s="64">
        <v>41.1412338007001</v>
      </c>
      <c r="M665" s="65">
        <v>0.107730518128866</v>
      </c>
      <c r="N665" s="64">
        <v>239.65972340499999</v>
      </c>
      <c r="O665" s="65">
        <v>0.120253289745392</v>
      </c>
      <c r="P665" s="64">
        <v>169.3624989951</v>
      </c>
      <c r="Q665" s="65">
        <v>0.11469299494049499</v>
      </c>
      <c r="R665" s="64">
        <v>134.9663326925</v>
      </c>
      <c r="S665" s="62">
        <v>0.137739341465654</v>
      </c>
      <c r="T665" s="64">
        <v>102.86318722110001</v>
      </c>
      <c r="U665" s="62">
        <v>0.154131083768306</v>
      </c>
      <c r="V665" s="64">
        <v>121.3995275849</v>
      </c>
      <c r="W665" s="65">
        <v>0.110692951126468</v>
      </c>
      <c r="X665" s="64">
        <v>154.4124246627</v>
      </c>
      <c r="Y665" s="65">
        <v>0.102637913081654</v>
      </c>
      <c r="Z665" s="64">
        <v>157.37800138879999</v>
      </c>
      <c r="AA665" s="65">
        <v>0.111728092253797</v>
      </c>
    </row>
    <row r="666" spans="1:27" x14ac:dyDescent="0.35">
      <c r="A666" s="59" t="s">
        <v>282</v>
      </c>
      <c r="B666" s="60">
        <v>485.44902473759998</v>
      </c>
      <c r="C666" s="61">
        <v>3.72815515467394E-2</v>
      </c>
      <c r="D666" s="60">
        <v>17.202732361599999</v>
      </c>
      <c r="E666" s="61">
        <v>3.6371544581654598E-2</v>
      </c>
      <c r="F666" s="60">
        <v>45.073126345299997</v>
      </c>
      <c r="G666" s="61">
        <v>3.7685568704304603E-2</v>
      </c>
      <c r="H666" s="60">
        <v>23.434955511399998</v>
      </c>
      <c r="I666" s="61">
        <v>2.5891706631480101E-2</v>
      </c>
      <c r="J666" s="60">
        <v>21.4742098591</v>
      </c>
      <c r="K666" s="63">
        <v>2.2880214663180801E-2</v>
      </c>
      <c r="L666" s="60">
        <v>16.3943886496</v>
      </c>
      <c r="M666" s="61">
        <v>4.2929582330546397E-2</v>
      </c>
      <c r="N666" s="60">
        <v>44.757970205299998</v>
      </c>
      <c r="O666" s="63">
        <v>2.2458062969629902E-2</v>
      </c>
      <c r="P666" s="60">
        <v>49.167077069999998</v>
      </c>
      <c r="Q666" s="61">
        <v>3.3296150889882602E-2</v>
      </c>
      <c r="R666" s="60">
        <v>34.664805166100003</v>
      </c>
      <c r="S666" s="61">
        <v>3.5377025813483801E-2</v>
      </c>
      <c r="T666" s="60">
        <v>36.0917343602</v>
      </c>
      <c r="U666" s="62">
        <v>5.4080164948207297E-2</v>
      </c>
      <c r="V666" s="60">
        <v>60.569536813299997</v>
      </c>
      <c r="W666" s="62">
        <v>5.5227733679100097E-2</v>
      </c>
      <c r="X666" s="60">
        <v>69.085660821600001</v>
      </c>
      <c r="Y666" s="61">
        <v>4.5921227298161199E-2</v>
      </c>
      <c r="Z666" s="60">
        <v>67.532827574099997</v>
      </c>
      <c r="AA666" s="62">
        <v>4.7943892556611203E-2</v>
      </c>
    </row>
    <row r="667" spans="1:27" x14ac:dyDescent="0.35">
      <c r="A667" s="59" t="s">
        <v>283</v>
      </c>
      <c r="B667" s="64">
        <v>259.00165217</v>
      </c>
      <c r="C667" s="65">
        <v>1.9890828808000801E-2</v>
      </c>
      <c r="D667" s="64">
        <v>8.8875634284</v>
      </c>
      <c r="E667" s="65">
        <v>1.8790875929681001E-2</v>
      </c>
      <c r="F667" s="64">
        <v>20.6172363612</v>
      </c>
      <c r="G667" s="65">
        <v>1.7238038280961401E-2</v>
      </c>
      <c r="H667" s="64">
        <v>10.6038480776</v>
      </c>
      <c r="I667" s="65">
        <v>1.1715478762331999E-2</v>
      </c>
      <c r="J667" s="64">
        <v>13.9135673349</v>
      </c>
      <c r="K667" s="65">
        <v>1.4824545789666301E-2</v>
      </c>
      <c r="L667" s="64">
        <v>3.9345470647999998</v>
      </c>
      <c r="M667" s="65">
        <v>1.0302821639882401E-2</v>
      </c>
      <c r="N667" s="64">
        <v>29.7304606529</v>
      </c>
      <c r="O667" s="65">
        <v>1.49177577623899E-2</v>
      </c>
      <c r="P667" s="64">
        <v>38.861305644600002</v>
      </c>
      <c r="Q667" s="65">
        <v>2.6317039239047199E-2</v>
      </c>
      <c r="R667" s="64">
        <v>30.281013392599998</v>
      </c>
      <c r="S667" s="62">
        <v>3.0903164962717802E-2</v>
      </c>
      <c r="T667" s="64">
        <v>28.168694760600001</v>
      </c>
      <c r="U667" s="62">
        <v>4.22082143192552E-2</v>
      </c>
      <c r="V667" s="64">
        <v>7.9494243767999997</v>
      </c>
      <c r="W667" s="63">
        <v>7.2483415836136003E-3</v>
      </c>
      <c r="X667" s="64">
        <v>48.560956464599997</v>
      </c>
      <c r="Y667" s="62">
        <v>3.2278459713738397E-2</v>
      </c>
      <c r="Z667" s="64">
        <v>17.493034610999999</v>
      </c>
      <c r="AA667" s="63">
        <v>1.24189109505096E-2</v>
      </c>
    </row>
    <row r="668" spans="1:27" x14ac:dyDescent="0.35">
      <c r="A668" s="59" t="s">
        <v>284</v>
      </c>
      <c r="B668" s="60">
        <v>1262.2850148146999</v>
      </c>
      <c r="C668" s="61">
        <v>9.6941061673629494E-2</v>
      </c>
      <c r="D668" s="60">
        <v>45.1823323889001</v>
      </c>
      <c r="E668" s="61">
        <v>9.5528499905881706E-2</v>
      </c>
      <c r="F668" s="60">
        <v>149.46709041720001</v>
      </c>
      <c r="G668" s="62">
        <v>0.124969194765813</v>
      </c>
      <c r="H668" s="60">
        <v>111.53652028579999</v>
      </c>
      <c r="I668" s="62">
        <v>0.123229201802036</v>
      </c>
      <c r="J668" s="60">
        <v>126.7316390133</v>
      </c>
      <c r="K668" s="62">
        <v>0.13502928043763501</v>
      </c>
      <c r="L668" s="60">
        <v>35.8998688653</v>
      </c>
      <c r="M668" s="61">
        <v>9.40057240955013E-2</v>
      </c>
      <c r="N668" s="60">
        <v>230.4359513826</v>
      </c>
      <c r="O668" s="62">
        <v>0.11562510727986899</v>
      </c>
      <c r="P668" s="60">
        <v>125.3835229459</v>
      </c>
      <c r="Q668" s="61">
        <v>8.4910247830433896E-2</v>
      </c>
      <c r="R668" s="60">
        <v>46.762423112500102</v>
      </c>
      <c r="S668" s="63">
        <v>4.7723200566832602E-2</v>
      </c>
      <c r="T668" s="60">
        <v>70.053970129600003</v>
      </c>
      <c r="U668" s="61">
        <v>0.104969470906428</v>
      </c>
      <c r="V668" s="60">
        <v>104.7432777984</v>
      </c>
      <c r="W668" s="61">
        <v>9.5505664320282693E-2</v>
      </c>
      <c r="X668" s="60">
        <v>128.112725434</v>
      </c>
      <c r="Y668" s="61">
        <v>8.5156507363135098E-2</v>
      </c>
      <c r="Z668" s="60">
        <v>87.975693041200302</v>
      </c>
      <c r="AA668" s="63">
        <v>6.2456990567034097E-2</v>
      </c>
    </row>
    <row r="669" spans="1:27" x14ac:dyDescent="0.35">
      <c r="A669" s="59" t="s">
        <v>285</v>
      </c>
      <c r="B669" s="64">
        <v>203.98729493939999</v>
      </c>
      <c r="C669" s="65">
        <v>1.5665831969224601E-2</v>
      </c>
      <c r="D669" s="64">
        <v>1.2512280189</v>
      </c>
      <c r="E669" s="63">
        <v>2.64545740261717E-3</v>
      </c>
      <c r="F669" s="64">
        <v>25.398160187399998</v>
      </c>
      <c r="G669" s="65">
        <v>2.1235361030265E-2</v>
      </c>
      <c r="H669" s="64">
        <v>23.312529622</v>
      </c>
      <c r="I669" s="62">
        <v>2.57564464979201E-2</v>
      </c>
      <c r="J669" s="64">
        <v>23.3992763862</v>
      </c>
      <c r="K669" s="62">
        <v>2.4931323210128701E-2</v>
      </c>
      <c r="L669" s="64">
        <v>3.4957356771999999</v>
      </c>
      <c r="M669" s="65">
        <v>9.15377058380565E-3</v>
      </c>
      <c r="N669" s="64">
        <v>36.0395613974</v>
      </c>
      <c r="O669" s="65">
        <v>1.8083454981271899E-2</v>
      </c>
      <c r="P669" s="64">
        <v>6.7973448814000097</v>
      </c>
      <c r="Q669" s="63">
        <v>4.6031904743786597E-3</v>
      </c>
      <c r="R669" s="64">
        <v>13.503219117</v>
      </c>
      <c r="S669" s="65">
        <v>1.3780655306679801E-2</v>
      </c>
      <c r="T669" s="64">
        <v>21.987528515400101</v>
      </c>
      <c r="U669" s="62">
        <v>3.2946301694703403E-2</v>
      </c>
      <c r="V669" s="64">
        <v>8.2119610101999907</v>
      </c>
      <c r="W669" s="63">
        <v>7.4877243498235402E-3</v>
      </c>
      <c r="X669" s="64">
        <v>17.440144204799999</v>
      </c>
      <c r="Y669" s="65">
        <v>1.15924609624771E-2</v>
      </c>
      <c r="Z669" s="64">
        <v>23.150605921499999</v>
      </c>
      <c r="AA669" s="65">
        <v>1.6435416712012801E-2</v>
      </c>
    </row>
    <row r="670" spans="1:27" x14ac:dyDescent="0.35">
      <c r="A670" s="59" t="s">
        <v>286</v>
      </c>
      <c r="B670" s="60">
        <v>1669.6685111873001</v>
      </c>
      <c r="C670" s="61">
        <v>0.12822733076751699</v>
      </c>
      <c r="D670" s="60">
        <v>55.112502403700098</v>
      </c>
      <c r="E670" s="61">
        <v>0.116523747277336</v>
      </c>
      <c r="F670" s="60">
        <v>143.810121221</v>
      </c>
      <c r="G670" s="61">
        <v>0.12023941188657999</v>
      </c>
      <c r="H670" s="60">
        <v>149.61275473399999</v>
      </c>
      <c r="I670" s="62">
        <v>0.16529707308451799</v>
      </c>
      <c r="J670" s="60">
        <v>136.72423804580001</v>
      </c>
      <c r="K670" s="61">
        <v>0.145676136010289</v>
      </c>
      <c r="L670" s="60">
        <v>35.347301369500002</v>
      </c>
      <c r="M670" s="61">
        <v>9.2558796594199896E-2</v>
      </c>
      <c r="N670" s="60">
        <v>415.4099774961</v>
      </c>
      <c r="O670" s="62">
        <v>0.208438930318498</v>
      </c>
      <c r="P670" s="60">
        <v>140.09835652870001</v>
      </c>
      <c r="Q670" s="63">
        <v>9.4875194874059696E-2</v>
      </c>
      <c r="R670" s="60">
        <v>47.3804300603</v>
      </c>
      <c r="S670" s="63">
        <v>4.8353905041889501E-2</v>
      </c>
      <c r="T670" s="60">
        <v>62.844200092400001</v>
      </c>
      <c r="U670" s="63">
        <v>9.4166289519823004E-2</v>
      </c>
      <c r="V670" s="60">
        <v>101.44359034209999</v>
      </c>
      <c r="W670" s="63">
        <v>9.2496985871535001E-2</v>
      </c>
      <c r="X670" s="60">
        <v>153.75976748479999</v>
      </c>
      <c r="Y670" s="63">
        <v>0.102204091963673</v>
      </c>
      <c r="Z670" s="60">
        <v>228.12527140890001</v>
      </c>
      <c r="AA670" s="62">
        <v>0.16195402879992399</v>
      </c>
    </row>
    <row r="671" spans="1:27" x14ac:dyDescent="0.35">
      <c r="A671" s="59" t="s">
        <v>287</v>
      </c>
      <c r="B671" s="64">
        <v>348.99962920460001</v>
      </c>
      <c r="C671" s="65">
        <v>2.6802500371727399E-2</v>
      </c>
      <c r="D671" s="64">
        <v>19.869530602200001</v>
      </c>
      <c r="E671" s="65">
        <v>4.2009926267739202E-2</v>
      </c>
      <c r="F671" s="64">
        <v>46.998682707</v>
      </c>
      <c r="G671" s="62">
        <v>3.9295523292476202E-2</v>
      </c>
      <c r="H671" s="64">
        <v>14.390479622300001</v>
      </c>
      <c r="I671" s="63">
        <v>1.5899073351585202E-2</v>
      </c>
      <c r="J671" s="64">
        <v>17.490592939700001</v>
      </c>
      <c r="K671" s="65">
        <v>1.86357739666526E-2</v>
      </c>
      <c r="L671" s="64">
        <v>8.0924446488000097</v>
      </c>
      <c r="M671" s="65">
        <v>2.1190498543812799E-2</v>
      </c>
      <c r="N671" s="64">
        <v>32.196845557700001</v>
      </c>
      <c r="O671" s="63">
        <v>1.61553077952729E-2</v>
      </c>
      <c r="P671" s="64">
        <v>30.2931419819</v>
      </c>
      <c r="Q671" s="65">
        <v>2.05146428558679E-2</v>
      </c>
      <c r="R671" s="64">
        <v>27.421282946800002</v>
      </c>
      <c r="S671" s="65">
        <v>2.7984678696433798E-2</v>
      </c>
      <c r="T671" s="64">
        <v>24.644685581399902</v>
      </c>
      <c r="U671" s="65">
        <v>3.6927808678779997E-2</v>
      </c>
      <c r="V671" s="64">
        <v>35.7037125238</v>
      </c>
      <c r="W671" s="65">
        <v>3.2554898557299199E-2</v>
      </c>
      <c r="X671" s="64">
        <v>41.1772827474</v>
      </c>
      <c r="Y671" s="65">
        <v>2.7370533017653399E-2</v>
      </c>
      <c r="Z671" s="64">
        <v>50.720947345600003</v>
      </c>
      <c r="AA671" s="62">
        <v>3.6008556686579499E-2</v>
      </c>
    </row>
    <row r="672" spans="1:27" x14ac:dyDescent="0.35">
      <c r="A672" s="59" t="s">
        <v>288</v>
      </c>
      <c r="B672" s="60">
        <v>633.09166424750003</v>
      </c>
      <c r="C672" s="61">
        <v>4.8620222333770599E-2</v>
      </c>
      <c r="D672" s="60">
        <v>6.1569578464000001</v>
      </c>
      <c r="E672" s="63">
        <v>1.30175870955001E-2</v>
      </c>
      <c r="F672" s="60">
        <v>28.6024077852</v>
      </c>
      <c r="G672" s="63">
        <v>2.3914427311743099E-2</v>
      </c>
      <c r="H672" s="60">
        <v>94.731378210900004</v>
      </c>
      <c r="I672" s="62">
        <v>0.104662330262981</v>
      </c>
      <c r="J672" s="60">
        <v>30.693329874100002</v>
      </c>
      <c r="K672" s="63">
        <v>3.2702948367137802E-2</v>
      </c>
      <c r="L672" s="60">
        <v>61.973672042099999</v>
      </c>
      <c r="M672" s="62">
        <v>0.16228137035915199</v>
      </c>
      <c r="N672" s="60">
        <v>62.261914204999997</v>
      </c>
      <c r="O672" s="63">
        <v>3.1240960736418799E-2</v>
      </c>
      <c r="P672" s="60">
        <v>46.385848815800003</v>
      </c>
      <c r="Q672" s="63">
        <v>3.1412691446499302E-2</v>
      </c>
      <c r="R672" s="60">
        <v>26.032381043200001</v>
      </c>
      <c r="S672" s="63">
        <v>2.6567240512067401E-2</v>
      </c>
      <c r="T672" s="60">
        <v>15.0494412566</v>
      </c>
      <c r="U672" s="63">
        <v>2.2550212118173599E-2</v>
      </c>
      <c r="V672" s="60">
        <v>40.367502462600001</v>
      </c>
      <c r="W672" s="61">
        <v>3.6807375334020301E-2</v>
      </c>
      <c r="X672" s="60">
        <v>123.7958885466</v>
      </c>
      <c r="Y672" s="62">
        <v>8.2287106599534005E-2</v>
      </c>
      <c r="Z672" s="60">
        <v>97.040942158999798</v>
      </c>
      <c r="AA672" s="62">
        <v>6.8892724791635093E-2</v>
      </c>
    </row>
    <row r="673" spans="1:27" x14ac:dyDescent="0.35">
      <c r="A673" s="59" t="s">
        <v>289</v>
      </c>
      <c r="B673" s="64">
        <v>210.61303289450001</v>
      </c>
      <c r="C673" s="65">
        <v>1.61746759024094E-2</v>
      </c>
      <c r="D673" s="64">
        <v>0.69879836169999998</v>
      </c>
      <c r="E673" s="63">
        <v>1.4774615585424801E-3</v>
      </c>
      <c r="F673" s="64">
        <v>61.989645707199998</v>
      </c>
      <c r="G673" s="62">
        <v>5.1829443432822503E-2</v>
      </c>
      <c r="H673" s="64">
        <v>5.1261402630999999</v>
      </c>
      <c r="I673" s="63">
        <v>5.6635277066960496E-3</v>
      </c>
      <c r="J673" s="64">
        <v>25.5674732851</v>
      </c>
      <c r="K673" s="62">
        <v>2.7241480873873999E-2</v>
      </c>
      <c r="L673" s="64">
        <v>11.5781214525</v>
      </c>
      <c r="M673" s="62">
        <v>3.03179294300975E-2</v>
      </c>
      <c r="N673" s="64">
        <v>13.4926979707</v>
      </c>
      <c r="O673" s="63">
        <v>6.7701877289398499E-3</v>
      </c>
      <c r="P673" s="64">
        <v>10.4441205197</v>
      </c>
      <c r="Q673" s="63">
        <v>7.0728022379885199E-3</v>
      </c>
      <c r="R673" s="64">
        <v>12.3775789733</v>
      </c>
      <c r="S673" s="65">
        <v>1.2631887839804999E-2</v>
      </c>
      <c r="T673" s="64">
        <v>11.268700713799999</v>
      </c>
      <c r="U673" s="65">
        <v>1.6885117996056E-2</v>
      </c>
      <c r="V673" s="64">
        <v>46.659832924900002</v>
      </c>
      <c r="W673" s="62">
        <v>4.2544766921873499E-2</v>
      </c>
      <c r="X673" s="64">
        <v>9.5450118273999802</v>
      </c>
      <c r="Y673" s="63">
        <v>6.3445677797241201E-3</v>
      </c>
      <c r="Z673" s="64">
        <v>1.8649108951</v>
      </c>
      <c r="AA673" s="63">
        <v>1.32396481524814E-3</v>
      </c>
    </row>
    <row r="674" spans="1:27" x14ac:dyDescent="0.35">
      <c r="A674" s="59" t="s">
        <v>290</v>
      </c>
      <c r="B674" s="60">
        <v>150.6392306242</v>
      </c>
      <c r="C674" s="61">
        <v>1.1568803221950899E-2</v>
      </c>
      <c r="D674" s="60">
        <v>1.3380226624</v>
      </c>
      <c r="E674" s="61">
        <v>2.8289663463798402E-3</v>
      </c>
      <c r="F674" s="60">
        <v>24.394295908</v>
      </c>
      <c r="G674" s="62">
        <v>2.03960317150251E-2</v>
      </c>
      <c r="H674" s="60">
        <v>3.2145093532</v>
      </c>
      <c r="I674" s="63">
        <v>3.55149524805866E-3</v>
      </c>
      <c r="J674" s="60">
        <v>10.018461024600001</v>
      </c>
      <c r="K674" s="61">
        <v>1.06744108557001E-2</v>
      </c>
      <c r="L674" s="60">
        <v>1.2622433149000001</v>
      </c>
      <c r="M674" s="61">
        <v>3.3052515385807598E-3</v>
      </c>
      <c r="N674" s="60">
        <v>6.7361167858000197</v>
      </c>
      <c r="O674" s="63">
        <v>3.3799596865624502E-3</v>
      </c>
      <c r="P674" s="60">
        <v>38.982261858100003</v>
      </c>
      <c r="Q674" s="62">
        <v>2.6398951294344501E-2</v>
      </c>
      <c r="R674" s="60">
        <v>20.036682250599998</v>
      </c>
      <c r="S674" s="62">
        <v>2.04483545140259E-2</v>
      </c>
      <c r="T674" s="60">
        <v>5.2851863033000104</v>
      </c>
      <c r="U674" s="61">
        <v>7.9193685792961193E-3</v>
      </c>
      <c r="V674" s="60">
        <v>7.5250394511999996</v>
      </c>
      <c r="W674" s="61">
        <v>6.8613843955355903E-3</v>
      </c>
      <c r="X674" s="60">
        <v>22.289494798500002</v>
      </c>
      <c r="Y674" s="61">
        <v>1.4815823498399199E-2</v>
      </c>
      <c r="Z674" s="60">
        <v>9.5569169135999807</v>
      </c>
      <c r="AA674" s="61">
        <v>6.7847862163826402E-3</v>
      </c>
    </row>
    <row r="675" spans="1:27" x14ac:dyDescent="0.35">
      <c r="A675" s="59" t="s">
        <v>291</v>
      </c>
      <c r="B675" s="64">
        <v>349.32030615169998</v>
      </c>
      <c r="C675" s="65">
        <v>2.6827127744580001E-2</v>
      </c>
      <c r="D675" s="64">
        <v>0.67438259509999998</v>
      </c>
      <c r="E675" s="63">
        <v>1.4258395763642601E-3</v>
      </c>
      <c r="F675" s="64">
        <v>0</v>
      </c>
      <c r="G675" s="63">
        <v>0</v>
      </c>
      <c r="H675" s="64">
        <v>16.692275836700102</v>
      </c>
      <c r="I675" s="65">
        <v>1.84421732213376E-2</v>
      </c>
      <c r="J675" s="64">
        <v>27.0618132512</v>
      </c>
      <c r="K675" s="65">
        <v>2.8833661421073398E-2</v>
      </c>
      <c r="L675" s="64">
        <v>19.658371260399999</v>
      </c>
      <c r="M675" s="62">
        <v>5.14764951316668E-2</v>
      </c>
      <c r="N675" s="64">
        <v>48.667799549599998</v>
      </c>
      <c r="O675" s="65">
        <v>2.4419885483296901E-2</v>
      </c>
      <c r="P675" s="64">
        <v>9.4699446890000107</v>
      </c>
      <c r="Q675" s="63">
        <v>6.4130862779349304E-3</v>
      </c>
      <c r="R675" s="64">
        <v>29.391990365800002</v>
      </c>
      <c r="S675" s="65">
        <v>2.9995876131374801E-2</v>
      </c>
      <c r="T675" s="64">
        <v>8.5921187055000008</v>
      </c>
      <c r="U675" s="63">
        <v>1.28745045114934E-2</v>
      </c>
      <c r="V675" s="64">
        <v>4.3661101084</v>
      </c>
      <c r="W675" s="63">
        <v>3.98105019398785E-3</v>
      </c>
      <c r="X675" s="64">
        <v>164.7691072156</v>
      </c>
      <c r="Y675" s="62">
        <v>0.109521998258096</v>
      </c>
      <c r="Z675" s="64">
        <v>19.976392574399998</v>
      </c>
      <c r="AA675" s="63">
        <v>1.41819327527022E-2</v>
      </c>
    </row>
    <row r="676" spans="1:27" x14ac:dyDescent="0.35">
      <c r="A676" s="59" t="s">
        <v>292</v>
      </c>
      <c r="B676" s="60">
        <v>292.55458365700002</v>
      </c>
      <c r="C676" s="61">
        <v>2.24676294215213E-2</v>
      </c>
      <c r="D676" s="60">
        <v>4.3811691977999896</v>
      </c>
      <c r="E676" s="61">
        <v>9.2630570218749705E-3</v>
      </c>
      <c r="F676" s="60">
        <v>5.5448599072000002</v>
      </c>
      <c r="G676" s="63">
        <v>4.6360484823640196E-3</v>
      </c>
      <c r="H676" s="60">
        <v>45.9311137917</v>
      </c>
      <c r="I676" s="62">
        <v>5.07461993249066E-2</v>
      </c>
      <c r="J676" s="60">
        <v>27.3189273793</v>
      </c>
      <c r="K676" s="61">
        <v>2.9107609868185801E-2</v>
      </c>
      <c r="L676" s="60">
        <v>8.3297855272000092</v>
      </c>
      <c r="M676" s="61">
        <v>2.18119883106743E-2</v>
      </c>
      <c r="N676" s="60">
        <v>54.412859855199798</v>
      </c>
      <c r="O676" s="61">
        <v>2.7302565942568701E-2</v>
      </c>
      <c r="P676" s="60">
        <v>20.205089419899998</v>
      </c>
      <c r="Q676" s="63">
        <v>1.36829713328444E-2</v>
      </c>
      <c r="R676" s="60">
        <v>23.148510201600001</v>
      </c>
      <c r="S676" s="61">
        <v>2.3624117863110201E-2</v>
      </c>
      <c r="T676" s="60">
        <v>15.331795638599999</v>
      </c>
      <c r="U676" s="61">
        <v>2.2973294350798201E-2</v>
      </c>
      <c r="V676" s="60">
        <v>0.46049675449999999</v>
      </c>
      <c r="W676" s="63">
        <v>4.1988421004453697E-4</v>
      </c>
      <c r="X676" s="60">
        <v>58.9291560976</v>
      </c>
      <c r="Y676" s="62">
        <v>3.9170200291413201E-2</v>
      </c>
      <c r="Z676" s="60">
        <v>28.560819886400001</v>
      </c>
      <c r="AA676" s="61">
        <v>2.02763149293551E-2</v>
      </c>
    </row>
    <row r="677" spans="1:27" x14ac:dyDescent="0.35">
      <c r="A677" s="59" t="s">
        <v>293</v>
      </c>
      <c r="B677" s="64">
        <v>223.69785854259999</v>
      </c>
      <c r="C677" s="65">
        <v>1.7179565349130298E-2</v>
      </c>
      <c r="D677" s="64">
        <v>15.424362263400001</v>
      </c>
      <c r="E677" s="62">
        <v>3.2611556578019403E-2</v>
      </c>
      <c r="F677" s="64">
        <v>12.829943737300001</v>
      </c>
      <c r="G677" s="65">
        <v>1.07270953978279E-2</v>
      </c>
      <c r="H677" s="64">
        <v>8.0838522855000008</v>
      </c>
      <c r="I677" s="65">
        <v>8.9313048504217896E-3</v>
      </c>
      <c r="J677" s="64">
        <v>15.147785968999999</v>
      </c>
      <c r="K677" s="65">
        <v>1.6139573791850999E-2</v>
      </c>
      <c r="L677" s="64">
        <v>5.0900587318999904</v>
      </c>
      <c r="M677" s="65">
        <v>1.3328590657984E-2</v>
      </c>
      <c r="N677" s="64">
        <v>79.967507959599899</v>
      </c>
      <c r="O677" s="62">
        <v>4.0125039653125499E-2</v>
      </c>
      <c r="P677" s="64">
        <v>7.7881386788000198</v>
      </c>
      <c r="Q677" s="63">
        <v>5.2741601912081196E-3</v>
      </c>
      <c r="R677" s="64">
        <v>12.218549571400001</v>
      </c>
      <c r="S677" s="65">
        <v>1.24695910310054E-2</v>
      </c>
      <c r="T677" s="64">
        <v>4.7809817347999903</v>
      </c>
      <c r="U677" s="65">
        <v>7.1638641205747098E-3</v>
      </c>
      <c r="V677" s="64">
        <v>18.920440595700001</v>
      </c>
      <c r="W677" s="65">
        <v>1.7251792060610699E-2</v>
      </c>
      <c r="X677" s="64">
        <v>24.131459381700001</v>
      </c>
      <c r="Y677" s="65">
        <v>1.6040177051573099E-2</v>
      </c>
      <c r="Z677" s="64">
        <v>19.3147776335</v>
      </c>
      <c r="AA677" s="65">
        <v>1.3712229398351299E-2</v>
      </c>
    </row>
    <row r="678" spans="1:27" x14ac:dyDescent="0.35">
      <c r="A678" s="59" t="s">
        <v>294</v>
      </c>
      <c r="B678" s="60">
        <v>214.9538703586</v>
      </c>
      <c r="C678" s="61">
        <v>1.6508043871912199E-2</v>
      </c>
      <c r="D678" s="60">
        <v>2.0536342076</v>
      </c>
      <c r="E678" s="63">
        <v>4.3419758307038604E-3</v>
      </c>
      <c r="F678" s="60">
        <v>29.378730279399999</v>
      </c>
      <c r="G678" s="62">
        <v>2.4563509305029801E-2</v>
      </c>
      <c r="H678" s="60">
        <v>8.9801879942999996</v>
      </c>
      <c r="I678" s="61">
        <v>9.9216059075020908E-3</v>
      </c>
      <c r="J678" s="60">
        <v>7.3430749301000002</v>
      </c>
      <c r="K678" s="63">
        <v>7.8238562345665195E-3</v>
      </c>
      <c r="L678" s="60">
        <v>5.5945063743999901</v>
      </c>
      <c r="M678" s="61">
        <v>1.4649513753258001E-2</v>
      </c>
      <c r="N678" s="60">
        <v>28.489665751699999</v>
      </c>
      <c r="O678" s="61">
        <v>1.42951680896294E-2</v>
      </c>
      <c r="P678" s="60">
        <v>36.019923138199999</v>
      </c>
      <c r="Q678" s="62">
        <v>2.43928430836753E-2</v>
      </c>
      <c r="R678" s="60">
        <v>38.198480056400001</v>
      </c>
      <c r="S678" s="62">
        <v>3.8983303339395203E-2</v>
      </c>
      <c r="T678" s="60">
        <v>11.2891774258</v>
      </c>
      <c r="U678" s="61">
        <v>1.6915800477299601E-2</v>
      </c>
      <c r="V678" s="60">
        <v>4.4325980664999998</v>
      </c>
      <c r="W678" s="63">
        <v>4.0416743862139301E-3</v>
      </c>
      <c r="X678" s="60">
        <v>34.636044564499997</v>
      </c>
      <c r="Y678" s="61">
        <v>2.3022573081596099E-2</v>
      </c>
      <c r="Z678" s="60">
        <v>8.5378475697000304</v>
      </c>
      <c r="AA678" s="63">
        <v>6.0613136048135704E-3</v>
      </c>
    </row>
    <row r="679" spans="1:27" x14ac:dyDescent="0.35">
      <c r="A679" s="59" t="s">
        <v>295</v>
      </c>
      <c r="B679" s="64">
        <v>309.99385241200002</v>
      </c>
      <c r="C679" s="65">
        <v>2.38069317249473E-2</v>
      </c>
      <c r="D679" s="64">
        <v>8.8573946114000002</v>
      </c>
      <c r="E679" s="65">
        <v>1.8727090337402601E-2</v>
      </c>
      <c r="F679" s="64">
        <v>31.3641719976</v>
      </c>
      <c r="G679" s="65">
        <v>2.62235339438005E-2</v>
      </c>
      <c r="H679" s="64">
        <v>4.8169125272000004</v>
      </c>
      <c r="I679" s="63">
        <v>5.3218827730692397E-3</v>
      </c>
      <c r="J679" s="64">
        <v>7.0428670089000098</v>
      </c>
      <c r="K679" s="63">
        <v>7.5039924665530697E-3</v>
      </c>
      <c r="L679" s="64">
        <v>18.793084470899998</v>
      </c>
      <c r="M679" s="62">
        <v>4.92106954569543E-2</v>
      </c>
      <c r="N679" s="64">
        <v>45.573101306799998</v>
      </c>
      <c r="O679" s="65">
        <v>2.2867068684634801E-2</v>
      </c>
      <c r="P679" s="64">
        <v>63.599989010400002</v>
      </c>
      <c r="Q679" s="62">
        <v>4.3070179414372002E-2</v>
      </c>
      <c r="R679" s="64">
        <v>37.772107884999997</v>
      </c>
      <c r="S679" s="62">
        <v>3.8548170955367903E-2</v>
      </c>
      <c r="T679" s="64">
        <v>20.2087295366</v>
      </c>
      <c r="U679" s="65">
        <v>3.0280934017352702E-2</v>
      </c>
      <c r="V679" s="64">
        <v>4.4627266801000003</v>
      </c>
      <c r="W679" s="63">
        <v>4.0691458699921501E-3</v>
      </c>
      <c r="X679" s="64">
        <v>41.356536522100001</v>
      </c>
      <c r="Y679" s="65">
        <v>2.7489682971987801E-2</v>
      </c>
      <c r="Z679" s="64">
        <v>26.146230854999999</v>
      </c>
      <c r="AA679" s="65">
        <v>1.8562114573050001E-2</v>
      </c>
    </row>
    <row r="680" spans="1:27" x14ac:dyDescent="0.35">
      <c r="A680" s="59" t="s">
        <v>296</v>
      </c>
      <c r="B680" s="60">
        <v>190.6529863433</v>
      </c>
      <c r="C680" s="61">
        <v>1.4641782711870799E-2</v>
      </c>
      <c r="D680" s="60">
        <v>2.1340542442999899</v>
      </c>
      <c r="E680" s="61">
        <v>4.5120070146233097E-3</v>
      </c>
      <c r="F680" s="60">
        <v>11.350601388299999</v>
      </c>
      <c r="G680" s="61">
        <v>9.4902196305839091E-3</v>
      </c>
      <c r="H680" s="60">
        <v>9.1753337399999992</v>
      </c>
      <c r="I680" s="61">
        <v>1.01372093207703E-2</v>
      </c>
      <c r="J680" s="60">
        <v>26.590984251199998</v>
      </c>
      <c r="K680" s="62">
        <v>2.8332005310774899E-2</v>
      </c>
      <c r="L680" s="60">
        <v>6.2802307363999903</v>
      </c>
      <c r="M680" s="61">
        <v>1.6445119620833799E-2</v>
      </c>
      <c r="N680" s="60">
        <v>18.790045438899998</v>
      </c>
      <c r="O680" s="61">
        <v>9.4282207556198108E-3</v>
      </c>
      <c r="P680" s="60">
        <v>14.9631762298</v>
      </c>
      <c r="Q680" s="61">
        <v>1.01331257261848E-2</v>
      </c>
      <c r="R680" s="60">
        <v>12.785854842699999</v>
      </c>
      <c r="S680" s="61">
        <v>1.3048552116485E-2</v>
      </c>
      <c r="T680" s="60">
        <v>2.4901958949999998</v>
      </c>
      <c r="U680" s="63">
        <v>3.7313309305372598E-3</v>
      </c>
      <c r="V680" s="60">
        <v>16.360208098899999</v>
      </c>
      <c r="W680" s="61">
        <v>1.49173538936871E-2</v>
      </c>
      <c r="X680" s="60">
        <v>21.129386139699999</v>
      </c>
      <c r="Y680" s="61">
        <v>1.40446994651662E-2</v>
      </c>
      <c r="Z680" s="60">
        <v>48.602915338099997</v>
      </c>
      <c r="AA680" s="62">
        <v>3.4504892429553999E-2</v>
      </c>
    </row>
    <row r="681" spans="1:27" x14ac:dyDescent="0.35">
      <c r="A681" s="59" t="s">
        <v>297</v>
      </c>
      <c r="B681" s="64">
        <v>647.01141624110005</v>
      </c>
      <c r="C681" s="65">
        <v>4.9689232518202897E-2</v>
      </c>
      <c r="D681" s="64">
        <v>32.510279351900003</v>
      </c>
      <c r="E681" s="65">
        <v>6.8736119934594997E-2</v>
      </c>
      <c r="F681" s="64">
        <v>63.494130774399999</v>
      </c>
      <c r="G681" s="65">
        <v>5.3087340986460403E-2</v>
      </c>
      <c r="H681" s="64">
        <v>46.707288956799999</v>
      </c>
      <c r="I681" s="65">
        <v>5.1603743076574303E-2</v>
      </c>
      <c r="J681" s="64">
        <v>54.767116904300003</v>
      </c>
      <c r="K681" s="65">
        <v>5.8352945206171999E-2</v>
      </c>
      <c r="L681" s="64">
        <v>14.676317945199999</v>
      </c>
      <c r="M681" s="65">
        <v>3.8430722426060798E-2</v>
      </c>
      <c r="N681" s="64">
        <v>101.53918799749999</v>
      </c>
      <c r="O681" s="65">
        <v>5.0948992268262203E-2</v>
      </c>
      <c r="P681" s="64">
        <v>98.719125511499698</v>
      </c>
      <c r="Q681" s="62">
        <v>6.6853006007830201E-2</v>
      </c>
      <c r="R681" s="64">
        <v>87.652525433600005</v>
      </c>
      <c r="S681" s="62">
        <v>8.9453428052553602E-2</v>
      </c>
      <c r="T681" s="64">
        <v>38.600792826300001</v>
      </c>
      <c r="U681" s="65">
        <v>5.78397597173912E-2</v>
      </c>
      <c r="V681" s="64">
        <v>23.394560579299998</v>
      </c>
      <c r="W681" s="63">
        <v>2.13313264256207E-2</v>
      </c>
      <c r="X681" s="64">
        <v>36.425143638599998</v>
      </c>
      <c r="Y681" s="63">
        <v>2.4211786939632898E-2</v>
      </c>
      <c r="Z681" s="64">
        <v>48.5249463217</v>
      </c>
      <c r="AA681" s="63">
        <v>3.4449539525206498E-2</v>
      </c>
    </row>
    <row r="682" spans="1:27" x14ac:dyDescent="0.35">
      <c r="A682" s="59" t="s">
        <v>298</v>
      </c>
      <c r="B682" s="60">
        <v>464.67477200619999</v>
      </c>
      <c r="C682" s="61">
        <v>3.5686128887337999E-2</v>
      </c>
      <c r="D682" s="60">
        <v>35.004209663600001</v>
      </c>
      <c r="E682" s="62">
        <v>7.4009008892515105E-2</v>
      </c>
      <c r="F682" s="60">
        <v>25.4338526921</v>
      </c>
      <c r="G682" s="63">
        <v>2.1265203476244901E-2</v>
      </c>
      <c r="H682" s="60">
        <v>40.792116433300002</v>
      </c>
      <c r="I682" s="61">
        <v>4.5068466678095498E-2</v>
      </c>
      <c r="J682" s="60">
        <v>18.1017621612</v>
      </c>
      <c r="K682" s="63">
        <v>1.9286958949718401E-2</v>
      </c>
      <c r="L682" s="60">
        <v>4.0728842569000099</v>
      </c>
      <c r="M682" s="63">
        <v>1.06650649662158E-2</v>
      </c>
      <c r="N682" s="60">
        <v>58.2249168839001</v>
      </c>
      <c r="O682" s="61">
        <v>2.9215329555433E-2</v>
      </c>
      <c r="P682" s="60">
        <v>52.900939422999997</v>
      </c>
      <c r="Q682" s="61">
        <v>3.5824738142090799E-2</v>
      </c>
      <c r="R682" s="60">
        <v>31.135493678300001</v>
      </c>
      <c r="S682" s="61">
        <v>3.1775201340233199E-2</v>
      </c>
      <c r="T682" s="60">
        <v>17.7840930598</v>
      </c>
      <c r="U682" s="61">
        <v>2.6647837882483E-2</v>
      </c>
      <c r="V682" s="60">
        <v>35.482146116000003</v>
      </c>
      <c r="W682" s="61">
        <v>3.2352872733658902E-2</v>
      </c>
      <c r="X682" s="60">
        <v>43.019318090399999</v>
      </c>
      <c r="Y682" s="61">
        <v>2.85949336048546E-2</v>
      </c>
      <c r="Z682" s="60">
        <v>102.7230395477</v>
      </c>
      <c r="AA682" s="62">
        <v>7.2926642465245398E-2</v>
      </c>
    </row>
    <row r="683" spans="1:27" x14ac:dyDescent="0.35">
      <c r="A683" s="59" t="s">
        <v>299</v>
      </c>
      <c r="B683" s="64">
        <v>77.228333561999705</v>
      </c>
      <c r="C683" s="65">
        <v>5.9309875019664098E-3</v>
      </c>
      <c r="D683" s="64">
        <v>11.656176514</v>
      </c>
      <c r="E683" s="62">
        <v>2.46445236035257E-2</v>
      </c>
      <c r="F683" s="64">
        <v>19.142971986900001</v>
      </c>
      <c r="G683" s="62">
        <v>1.6005408200226199E-2</v>
      </c>
      <c r="H683" s="64">
        <v>12.8382728139</v>
      </c>
      <c r="I683" s="62">
        <v>1.4184144415836699E-2</v>
      </c>
      <c r="J683" s="64">
        <v>1.1574203087999999</v>
      </c>
      <c r="K683" s="65">
        <v>1.2332013747945599E-3</v>
      </c>
      <c r="L683" s="64">
        <v>3.3464902442</v>
      </c>
      <c r="M683" s="65">
        <v>8.7629634460483097E-3</v>
      </c>
      <c r="N683" s="64">
        <v>3.5056282418000002</v>
      </c>
      <c r="O683" s="63">
        <v>1.7590078245580201E-3</v>
      </c>
      <c r="P683" s="64">
        <v>4.8511348289000003</v>
      </c>
      <c r="Q683" s="65">
        <v>3.2852088608044498E-3</v>
      </c>
      <c r="R683" s="64">
        <v>5.5210978908000001</v>
      </c>
      <c r="S683" s="65">
        <v>5.6345339795134198E-3</v>
      </c>
      <c r="T683" s="64">
        <v>1.2619603572</v>
      </c>
      <c r="U683" s="65">
        <v>1.8909322448835699E-3</v>
      </c>
      <c r="V683" s="64">
        <v>6.4714038285999997</v>
      </c>
      <c r="W683" s="65">
        <v>5.9006719545748702E-3</v>
      </c>
      <c r="X683" s="64">
        <v>6.3700785545</v>
      </c>
      <c r="Y683" s="65">
        <v>4.2341901594270996E-3</v>
      </c>
      <c r="Z683" s="64">
        <v>1.1056979924000001</v>
      </c>
      <c r="AA683" s="63">
        <v>7.84973288576135E-4</v>
      </c>
    </row>
    <row r="684" spans="1:27" x14ac:dyDescent="0.35">
      <c r="A684" s="59" t="s">
        <v>300</v>
      </c>
      <c r="B684" s="60">
        <v>172.32964794399999</v>
      </c>
      <c r="C684" s="61">
        <v>1.32345855598916E-2</v>
      </c>
      <c r="D684" s="60">
        <v>9.6668842188999893</v>
      </c>
      <c r="E684" s="61">
        <v>2.0438585158614499E-2</v>
      </c>
      <c r="F684" s="60">
        <v>11.7137112786</v>
      </c>
      <c r="G684" s="61">
        <v>9.7938152279534296E-3</v>
      </c>
      <c r="H684" s="60">
        <v>4.5129953794000004</v>
      </c>
      <c r="I684" s="63">
        <v>4.98610515116226E-3</v>
      </c>
      <c r="J684" s="60">
        <v>4.3170732327000003</v>
      </c>
      <c r="K684" s="63">
        <v>4.5997297655629597E-3</v>
      </c>
      <c r="L684" s="60">
        <v>9.0232306446999893</v>
      </c>
      <c r="M684" s="61">
        <v>2.3627811388905198E-2</v>
      </c>
      <c r="N684" s="60">
        <v>13.0283450883</v>
      </c>
      <c r="O684" s="63">
        <v>6.5371908744079298E-3</v>
      </c>
      <c r="P684" s="60">
        <v>24.713253949999999</v>
      </c>
      <c r="Q684" s="61">
        <v>1.6735919268246802E-2</v>
      </c>
      <c r="R684" s="60">
        <v>40.6118096533</v>
      </c>
      <c r="S684" s="62">
        <v>4.14462170363534E-2</v>
      </c>
      <c r="T684" s="60">
        <v>23.360218432700101</v>
      </c>
      <c r="U684" s="62">
        <v>3.5003152064082999E-2</v>
      </c>
      <c r="V684" s="60">
        <v>0.84587219229999999</v>
      </c>
      <c r="W684" s="63">
        <v>7.7127227019908504E-4</v>
      </c>
      <c r="X684" s="60">
        <v>15.6566390397</v>
      </c>
      <c r="Y684" s="61">
        <v>1.0406965374825499E-2</v>
      </c>
      <c r="Z684" s="60">
        <v>14.8796148334</v>
      </c>
      <c r="AA684" s="61">
        <v>1.0563553763146201E-2</v>
      </c>
    </row>
    <row r="685" spans="1:27" x14ac:dyDescent="0.35">
      <c r="A685" s="59" t="s">
        <v>301</v>
      </c>
      <c r="B685" s="64">
        <v>157.0525247416</v>
      </c>
      <c r="C685" s="65">
        <v>1.20613318769451E-2</v>
      </c>
      <c r="D685" s="64">
        <v>4.0711891345999902</v>
      </c>
      <c r="E685" s="65">
        <v>8.6076696420614093E-3</v>
      </c>
      <c r="F685" s="64">
        <v>11.8741648916</v>
      </c>
      <c r="G685" s="65">
        <v>9.9279702366440094E-3</v>
      </c>
      <c r="H685" s="64">
        <v>15.4225424259</v>
      </c>
      <c r="I685" s="65">
        <v>1.7039330149729099E-2</v>
      </c>
      <c r="J685" s="64">
        <v>11.1509427043</v>
      </c>
      <c r="K685" s="65">
        <v>1.18810407668199E-2</v>
      </c>
      <c r="L685" s="64">
        <v>3.7437678080000101</v>
      </c>
      <c r="M685" s="65">
        <v>9.8032559661141404E-3</v>
      </c>
      <c r="N685" s="64">
        <v>26.781375990000001</v>
      </c>
      <c r="O685" s="65">
        <v>1.3438005022076101E-2</v>
      </c>
      <c r="P685" s="64">
        <v>12.0731849474</v>
      </c>
      <c r="Q685" s="65">
        <v>8.1760115037501392E-3</v>
      </c>
      <c r="R685" s="64">
        <v>6.7474322424000004</v>
      </c>
      <c r="S685" s="65">
        <v>6.8860645103972998E-3</v>
      </c>
      <c r="T685" s="64">
        <v>7.5610626880999998</v>
      </c>
      <c r="U685" s="65">
        <v>1.13295613138254E-2</v>
      </c>
      <c r="V685" s="64">
        <v>9.6820944832000304</v>
      </c>
      <c r="W685" s="65">
        <v>8.8282024877006995E-3</v>
      </c>
      <c r="X685" s="64">
        <v>26.2970568438</v>
      </c>
      <c r="Y685" s="65">
        <v>1.7479649325714299E-2</v>
      </c>
      <c r="Z685" s="64">
        <v>21.6477105823</v>
      </c>
      <c r="AA685" s="65">
        <v>1.53684592743522E-2</v>
      </c>
    </row>
    <row r="686" spans="1:27" x14ac:dyDescent="0.35">
      <c r="A686" s="59" t="s">
        <v>305</v>
      </c>
      <c r="B686" s="60">
        <v>519.78302040790004</v>
      </c>
      <c r="C686" s="61">
        <v>3.9918336387495298E-2</v>
      </c>
      <c r="D686" s="60">
        <v>19.837811218100001</v>
      </c>
      <c r="E686" s="61">
        <v>4.19428623287878E-2</v>
      </c>
      <c r="F686" s="60">
        <v>61.277000363900001</v>
      </c>
      <c r="G686" s="61">
        <v>5.1233601803355899E-2</v>
      </c>
      <c r="H686" s="60">
        <v>24.944002879799999</v>
      </c>
      <c r="I686" s="61">
        <v>2.75589516039151E-2</v>
      </c>
      <c r="J686" s="60">
        <v>45.178915580100004</v>
      </c>
      <c r="K686" s="61">
        <v>4.8136964922337502E-2</v>
      </c>
      <c r="L686" s="60">
        <v>17.1691832584</v>
      </c>
      <c r="M686" s="61">
        <v>4.4958423396758103E-2</v>
      </c>
      <c r="N686" s="60">
        <v>56.611986176600098</v>
      </c>
      <c r="O686" s="63">
        <v>2.8406014494360299E-2</v>
      </c>
      <c r="P686" s="60">
        <v>73.295005146000094</v>
      </c>
      <c r="Q686" s="61">
        <v>4.9635685020312299E-2</v>
      </c>
      <c r="R686" s="60">
        <v>37.663851069899998</v>
      </c>
      <c r="S686" s="61">
        <v>3.8437689903363499E-2</v>
      </c>
      <c r="T686" s="60">
        <v>46.5113883828</v>
      </c>
      <c r="U686" s="62">
        <v>6.9693064085214501E-2</v>
      </c>
      <c r="V686" s="60">
        <v>28.478584451700002</v>
      </c>
      <c r="W686" s="63">
        <v>2.5966975486444301E-2</v>
      </c>
      <c r="X686" s="60">
        <v>54.019905195900002</v>
      </c>
      <c r="Y686" s="61">
        <v>3.5907022030691099E-2</v>
      </c>
      <c r="Z686" s="60">
        <v>54.795386684699999</v>
      </c>
      <c r="AA686" s="61">
        <v>3.8901142247104198E-2</v>
      </c>
    </row>
    <row r="687" spans="1:27" x14ac:dyDescent="0.35">
      <c r="A687" s="66" t="s">
        <v>1</v>
      </c>
    </row>
    <row r="688" spans="1:27" x14ac:dyDescent="0.35">
      <c r="A688" s="66" t="s">
        <v>1</v>
      </c>
    </row>
    <row r="689" spans="1:27" x14ac:dyDescent="0.35">
      <c r="A689" s="54" t="s">
        <v>412</v>
      </c>
    </row>
    <row r="690" spans="1:27" x14ac:dyDescent="0.35">
      <c r="A690" s="55" t="s">
        <v>1</v>
      </c>
    </row>
    <row r="691" spans="1:27" x14ac:dyDescent="0.35">
      <c r="A691" s="117" t="s">
        <v>1</v>
      </c>
      <c r="B691" s="116" t="s">
        <v>489</v>
      </c>
      <c r="C691" s="116" t="s">
        <v>1</v>
      </c>
      <c r="D691" s="116" t="s">
        <v>2</v>
      </c>
      <c r="E691" s="116" t="s">
        <v>1</v>
      </c>
      <c r="F691" s="116" t="s">
        <v>3</v>
      </c>
      <c r="G691" s="116" t="s">
        <v>1</v>
      </c>
      <c r="H691" s="116" t="s">
        <v>4</v>
      </c>
      <c r="I691" s="116" t="s">
        <v>1</v>
      </c>
      <c r="J691" s="116" t="s">
        <v>5</v>
      </c>
      <c r="K691" s="116" t="s">
        <v>1</v>
      </c>
      <c r="L691" s="116" t="s">
        <v>6</v>
      </c>
      <c r="M691" s="116" t="s">
        <v>1</v>
      </c>
      <c r="N691" s="116" t="s">
        <v>7</v>
      </c>
      <c r="O691" s="116" t="s">
        <v>1</v>
      </c>
      <c r="P691" s="116" t="s">
        <v>8</v>
      </c>
      <c r="Q691" s="116" t="s">
        <v>1</v>
      </c>
      <c r="R691" s="116" t="s">
        <v>9</v>
      </c>
      <c r="S691" s="116" t="s">
        <v>1</v>
      </c>
      <c r="T691" s="116" t="s">
        <v>10</v>
      </c>
      <c r="U691" s="116" t="s">
        <v>1</v>
      </c>
      <c r="V691" s="116" t="s">
        <v>11</v>
      </c>
      <c r="W691" s="116" t="s">
        <v>1</v>
      </c>
      <c r="X691" s="116" t="s">
        <v>12</v>
      </c>
      <c r="Y691" s="116" t="s">
        <v>1</v>
      </c>
      <c r="Z691" s="116" t="s">
        <v>13</v>
      </c>
      <c r="AA691" s="116" t="s">
        <v>1</v>
      </c>
    </row>
    <row r="692" spans="1:27" x14ac:dyDescent="0.35">
      <c r="A692" s="118" t="s">
        <v>1</v>
      </c>
      <c r="B692" s="56" t="s">
        <v>14</v>
      </c>
      <c r="C692" s="56" t="s">
        <v>15</v>
      </c>
      <c r="D692" s="56" t="s">
        <v>14</v>
      </c>
      <c r="E692" s="56" t="s">
        <v>15</v>
      </c>
      <c r="F692" s="56" t="s">
        <v>14</v>
      </c>
      <c r="G692" s="56" t="s">
        <v>15</v>
      </c>
      <c r="H692" s="56" t="s">
        <v>14</v>
      </c>
      <c r="I692" s="56" t="s">
        <v>15</v>
      </c>
      <c r="J692" s="56" t="s">
        <v>14</v>
      </c>
      <c r="K692" s="56" t="s">
        <v>15</v>
      </c>
      <c r="L692" s="56" t="s">
        <v>14</v>
      </c>
      <c r="M692" s="56" t="s">
        <v>15</v>
      </c>
      <c r="N692" s="56" t="s">
        <v>14</v>
      </c>
      <c r="O692" s="56" t="s">
        <v>15</v>
      </c>
      <c r="P692" s="56" t="s">
        <v>14</v>
      </c>
      <c r="Q692" s="56" t="s">
        <v>15</v>
      </c>
      <c r="R692" s="56" t="s">
        <v>14</v>
      </c>
      <c r="S692" s="56" t="s">
        <v>15</v>
      </c>
      <c r="T692" s="56" t="s">
        <v>14</v>
      </c>
      <c r="U692" s="56" t="s">
        <v>15</v>
      </c>
      <c r="V692" s="56" t="s">
        <v>14</v>
      </c>
      <c r="W692" s="56" t="s">
        <v>15</v>
      </c>
      <c r="X692" s="56" t="s">
        <v>14</v>
      </c>
      <c r="Y692" s="56" t="s">
        <v>15</v>
      </c>
      <c r="Z692" s="56" t="s">
        <v>14</v>
      </c>
      <c r="AA692" s="56" t="s">
        <v>15</v>
      </c>
    </row>
    <row r="693" spans="1:27" x14ac:dyDescent="0.35">
      <c r="A693" s="57" t="s">
        <v>16</v>
      </c>
      <c r="B693" s="58">
        <v>4243.0689722039997</v>
      </c>
      <c r="C693" s="58">
        <v>4243.0689722039997</v>
      </c>
      <c r="D693" s="58">
        <v>171.8814317147</v>
      </c>
      <c r="E693" s="58">
        <v>171.8814317147</v>
      </c>
      <c r="F693" s="58">
        <v>370.79862425990001</v>
      </c>
      <c r="G693" s="58">
        <v>370.79862425990001</v>
      </c>
      <c r="H693" s="58">
        <v>261.71728873230001</v>
      </c>
      <c r="I693" s="58">
        <v>261.71728873230001</v>
      </c>
      <c r="J693" s="58">
        <v>334.4611837489</v>
      </c>
      <c r="K693" s="58">
        <v>334.4611837489</v>
      </c>
      <c r="L693" s="58">
        <v>84.315846502499994</v>
      </c>
      <c r="M693" s="58">
        <v>84.315846502499994</v>
      </c>
      <c r="N693" s="58">
        <v>703.78050809299998</v>
      </c>
      <c r="O693" s="58">
        <v>703.78050809299998</v>
      </c>
      <c r="P693" s="58">
        <v>536.94290775499996</v>
      </c>
      <c r="Q693" s="58">
        <v>536.94290775499996</v>
      </c>
      <c r="R693" s="58">
        <v>254.84016270500001</v>
      </c>
      <c r="S693" s="58">
        <v>254.84016270500001</v>
      </c>
      <c r="T693" s="58">
        <v>171.4594898327</v>
      </c>
      <c r="U693" s="58">
        <v>171.4594898327</v>
      </c>
      <c r="V693" s="58">
        <v>452.45504257559998</v>
      </c>
      <c r="W693" s="58">
        <v>452.45504257559998</v>
      </c>
      <c r="X693" s="58">
        <v>380.83665273169998</v>
      </c>
      <c r="Y693" s="58">
        <v>380.83665273169998</v>
      </c>
      <c r="Z693" s="58">
        <v>519.57983355270005</v>
      </c>
      <c r="AA693" s="58">
        <v>519.57983355270005</v>
      </c>
    </row>
    <row r="694" spans="1:27" x14ac:dyDescent="0.35">
      <c r="A694" s="59" t="s">
        <v>306</v>
      </c>
      <c r="B694" s="60">
        <v>984.73863842129902</v>
      </c>
      <c r="C694" s="61">
        <v>0.23208169484687699</v>
      </c>
      <c r="D694" s="60">
        <v>56.922515638199997</v>
      </c>
      <c r="E694" s="62">
        <v>0.33117315273870701</v>
      </c>
      <c r="F694" s="60">
        <v>71.320896429499996</v>
      </c>
      <c r="G694" s="61">
        <v>0.19234401576287899</v>
      </c>
      <c r="H694" s="60">
        <v>45.020770472399903</v>
      </c>
      <c r="I694" s="63">
        <v>0.17202062076399499</v>
      </c>
      <c r="J694" s="60">
        <v>73.588683598399896</v>
      </c>
      <c r="K694" s="61">
        <v>0.22002159644823699</v>
      </c>
      <c r="L694" s="60">
        <v>20.051402096699999</v>
      </c>
      <c r="M694" s="61">
        <v>0.23781297263149101</v>
      </c>
      <c r="N694" s="60">
        <v>153.0233422</v>
      </c>
      <c r="O694" s="61">
        <v>0.217430492092826</v>
      </c>
      <c r="P694" s="60">
        <v>124.67353774119999</v>
      </c>
      <c r="Q694" s="61">
        <v>0.232191422850652</v>
      </c>
      <c r="R694" s="60">
        <v>100.2864693057</v>
      </c>
      <c r="S694" s="62">
        <v>0.39352693955775903</v>
      </c>
      <c r="T694" s="60">
        <v>46.933156482900003</v>
      </c>
      <c r="U694" s="61">
        <v>0.27372737740380898</v>
      </c>
      <c r="V694" s="60">
        <v>65.630587384799995</v>
      </c>
      <c r="W694" s="63">
        <v>0.14505438377081201</v>
      </c>
      <c r="X694" s="60">
        <v>92.0007157239001</v>
      </c>
      <c r="Y694" s="61">
        <v>0.24157526609896601</v>
      </c>
      <c r="Z694" s="60">
        <v>135.28656134760001</v>
      </c>
      <c r="AA694" s="61">
        <v>0.26037685185462101</v>
      </c>
    </row>
    <row r="695" spans="1:27" x14ac:dyDescent="0.35">
      <c r="A695" s="59" t="s">
        <v>307</v>
      </c>
      <c r="B695" s="64">
        <v>1376.1871893950999</v>
      </c>
      <c r="C695" s="65">
        <v>0.32433769010364699</v>
      </c>
      <c r="D695" s="64">
        <v>54.321321278100001</v>
      </c>
      <c r="E695" s="65">
        <v>0.31603949732200298</v>
      </c>
      <c r="F695" s="64">
        <v>100.9846910066</v>
      </c>
      <c r="G695" s="63">
        <v>0.27234375857828902</v>
      </c>
      <c r="H695" s="64">
        <v>107.0208715461</v>
      </c>
      <c r="I695" s="62">
        <v>0.408917852024546</v>
      </c>
      <c r="J695" s="64">
        <v>95.046820978900101</v>
      </c>
      <c r="K695" s="65">
        <v>0.28417892896730701</v>
      </c>
      <c r="L695" s="64">
        <v>21.292768187499899</v>
      </c>
      <c r="M695" s="65">
        <v>0.25253578147814298</v>
      </c>
      <c r="N695" s="64">
        <v>241.7696369928</v>
      </c>
      <c r="O695" s="65">
        <v>0.34352988497495002</v>
      </c>
      <c r="P695" s="64">
        <v>163.8978172969</v>
      </c>
      <c r="Q695" s="65">
        <v>0.30524254055644301</v>
      </c>
      <c r="R695" s="64">
        <v>61.7484719479001</v>
      </c>
      <c r="S695" s="63">
        <v>0.24230274887785</v>
      </c>
      <c r="T695" s="64">
        <v>49.877553578200001</v>
      </c>
      <c r="U695" s="65">
        <v>0.29089992993019798</v>
      </c>
      <c r="V695" s="64">
        <v>158.74690421619999</v>
      </c>
      <c r="W695" s="65">
        <v>0.35085674658974603</v>
      </c>
      <c r="X695" s="64">
        <v>123.7628250572</v>
      </c>
      <c r="Y695" s="65">
        <v>0.32497613916481699</v>
      </c>
      <c r="Z695" s="64">
        <v>197.71750730869999</v>
      </c>
      <c r="AA695" s="62">
        <v>0.38053345134043898</v>
      </c>
    </row>
    <row r="696" spans="1:27" x14ac:dyDescent="0.35">
      <c r="A696" s="59" t="s">
        <v>308</v>
      </c>
      <c r="B696" s="60">
        <v>1882.1431443875999</v>
      </c>
      <c r="C696" s="61">
        <v>0.44358061504947599</v>
      </c>
      <c r="D696" s="60">
        <v>60.637594798399803</v>
      </c>
      <c r="E696" s="63">
        <v>0.35278734993929001</v>
      </c>
      <c r="F696" s="60">
        <v>198.4930368238</v>
      </c>
      <c r="G696" s="62">
        <v>0.53531222565883196</v>
      </c>
      <c r="H696" s="60">
        <v>109.67564671380001</v>
      </c>
      <c r="I696" s="61">
        <v>0.41906152721145901</v>
      </c>
      <c r="J696" s="60">
        <v>165.8256791716</v>
      </c>
      <c r="K696" s="61">
        <v>0.495799474584457</v>
      </c>
      <c r="L696" s="60">
        <v>42.971676218299997</v>
      </c>
      <c r="M696" s="61">
        <v>0.50965124589036603</v>
      </c>
      <c r="N696" s="60">
        <v>308.9875289002</v>
      </c>
      <c r="O696" s="61">
        <v>0.43903962293222398</v>
      </c>
      <c r="P696" s="60">
        <v>248.37155271690099</v>
      </c>
      <c r="Q696" s="61">
        <v>0.46256603659290502</v>
      </c>
      <c r="R696" s="60">
        <v>92.805221451399902</v>
      </c>
      <c r="S696" s="63">
        <v>0.364170311564391</v>
      </c>
      <c r="T696" s="60">
        <v>74.648779771599905</v>
      </c>
      <c r="U696" s="61">
        <v>0.43537269266599299</v>
      </c>
      <c r="V696" s="60">
        <v>228.07755097459901</v>
      </c>
      <c r="W696" s="62">
        <v>0.50408886963944199</v>
      </c>
      <c r="X696" s="60">
        <v>165.07311195060001</v>
      </c>
      <c r="Y696" s="61">
        <v>0.433448594736217</v>
      </c>
      <c r="Z696" s="60">
        <v>186.57576489639999</v>
      </c>
      <c r="AA696" s="63">
        <v>0.35908969680494002</v>
      </c>
    </row>
    <row r="697" spans="1:27" x14ac:dyDescent="0.35">
      <c r="A697" s="66" t="s">
        <v>1</v>
      </c>
    </row>
    <row r="698" spans="1:27" x14ac:dyDescent="0.35">
      <c r="A698" s="66" t="s">
        <v>1</v>
      </c>
    </row>
    <row r="699" spans="1:27" x14ac:dyDescent="0.35">
      <c r="A699" s="54" t="s">
        <v>413</v>
      </c>
    </row>
    <row r="700" spans="1:27" x14ac:dyDescent="0.35">
      <c r="A700" s="55" t="s">
        <v>1</v>
      </c>
    </row>
    <row r="701" spans="1:27" x14ac:dyDescent="0.35">
      <c r="A701" s="117" t="s">
        <v>1</v>
      </c>
      <c r="B701" s="116" t="s">
        <v>489</v>
      </c>
      <c r="C701" s="116" t="s">
        <v>1</v>
      </c>
      <c r="D701" s="116" t="s">
        <v>2</v>
      </c>
      <c r="E701" s="116" t="s">
        <v>1</v>
      </c>
      <c r="F701" s="116" t="s">
        <v>3</v>
      </c>
      <c r="G701" s="116" t="s">
        <v>1</v>
      </c>
      <c r="H701" s="116" t="s">
        <v>4</v>
      </c>
      <c r="I701" s="116" t="s">
        <v>1</v>
      </c>
      <c r="J701" s="116" t="s">
        <v>5</v>
      </c>
      <c r="K701" s="116" t="s">
        <v>1</v>
      </c>
      <c r="L701" s="116" t="s">
        <v>6</v>
      </c>
      <c r="M701" s="116" t="s">
        <v>1</v>
      </c>
      <c r="N701" s="116" t="s">
        <v>7</v>
      </c>
      <c r="O701" s="116" t="s">
        <v>1</v>
      </c>
      <c r="P701" s="116" t="s">
        <v>8</v>
      </c>
      <c r="Q701" s="116" t="s">
        <v>1</v>
      </c>
      <c r="R701" s="116" t="s">
        <v>9</v>
      </c>
      <c r="S701" s="116" t="s">
        <v>1</v>
      </c>
      <c r="T701" s="116" t="s">
        <v>10</v>
      </c>
      <c r="U701" s="116" t="s">
        <v>1</v>
      </c>
      <c r="V701" s="116" t="s">
        <v>11</v>
      </c>
      <c r="W701" s="116" t="s">
        <v>1</v>
      </c>
      <c r="X701" s="116" t="s">
        <v>12</v>
      </c>
      <c r="Y701" s="116" t="s">
        <v>1</v>
      </c>
      <c r="Z701" s="116" t="s">
        <v>13</v>
      </c>
      <c r="AA701" s="116" t="s">
        <v>1</v>
      </c>
    </row>
    <row r="702" spans="1:27" x14ac:dyDescent="0.35">
      <c r="A702" s="118" t="s">
        <v>1</v>
      </c>
      <c r="B702" s="56" t="s">
        <v>14</v>
      </c>
      <c r="C702" s="56" t="s">
        <v>15</v>
      </c>
      <c r="D702" s="56" t="s">
        <v>14</v>
      </c>
      <c r="E702" s="56" t="s">
        <v>15</v>
      </c>
      <c r="F702" s="56" t="s">
        <v>14</v>
      </c>
      <c r="G702" s="56" t="s">
        <v>15</v>
      </c>
      <c r="H702" s="56" t="s">
        <v>14</v>
      </c>
      <c r="I702" s="56" t="s">
        <v>15</v>
      </c>
      <c r="J702" s="56" t="s">
        <v>14</v>
      </c>
      <c r="K702" s="56" t="s">
        <v>15</v>
      </c>
      <c r="L702" s="56" t="s">
        <v>14</v>
      </c>
      <c r="M702" s="56" t="s">
        <v>15</v>
      </c>
      <c r="N702" s="56" t="s">
        <v>14</v>
      </c>
      <c r="O702" s="56" t="s">
        <v>15</v>
      </c>
      <c r="P702" s="56" t="s">
        <v>14</v>
      </c>
      <c r="Q702" s="56" t="s">
        <v>15</v>
      </c>
      <c r="R702" s="56" t="s">
        <v>14</v>
      </c>
      <c r="S702" s="56" t="s">
        <v>15</v>
      </c>
      <c r="T702" s="56" t="s">
        <v>14</v>
      </c>
      <c r="U702" s="56" t="s">
        <v>15</v>
      </c>
      <c r="V702" s="56" t="s">
        <v>14</v>
      </c>
      <c r="W702" s="56" t="s">
        <v>15</v>
      </c>
      <c r="X702" s="56" t="s">
        <v>14</v>
      </c>
      <c r="Y702" s="56" t="s">
        <v>15</v>
      </c>
      <c r="Z702" s="56" t="s">
        <v>14</v>
      </c>
      <c r="AA702" s="56" t="s">
        <v>15</v>
      </c>
    </row>
    <row r="703" spans="1:27" x14ac:dyDescent="0.35">
      <c r="A703" s="57" t="s">
        <v>16</v>
      </c>
      <c r="B703" s="58">
        <v>3149.3747840698002</v>
      </c>
      <c r="C703" s="58">
        <v>3149.3747840698002</v>
      </c>
      <c r="D703" s="58">
        <v>105.08563194769999</v>
      </c>
      <c r="E703" s="58">
        <v>105.08563194769999</v>
      </c>
      <c r="F703" s="58">
        <v>312.15677068600002</v>
      </c>
      <c r="G703" s="58">
        <v>312.15677068600002</v>
      </c>
      <c r="H703" s="58">
        <v>325.24487104240001</v>
      </c>
      <c r="I703" s="58">
        <v>325.24487104240001</v>
      </c>
      <c r="J703" s="58">
        <v>303.42323626899997</v>
      </c>
      <c r="K703" s="58">
        <v>303.42323626899997</v>
      </c>
      <c r="L703" s="58">
        <v>52.188658797000002</v>
      </c>
      <c r="M703" s="58">
        <v>52.188658797000002</v>
      </c>
      <c r="N703" s="58">
        <v>690.03328930379996</v>
      </c>
      <c r="O703" s="58">
        <v>690.03328930379996</v>
      </c>
      <c r="P703" s="58">
        <v>277.95558508319999</v>
      </c>
      <c r="Q703" s="58">
        <v>277.95558508319999</v>
      </c>
      <c r="R703" s="58">
        <v>106.02767434659999</v>
      </c>
      <c r="S703" s="58">
        <v>106.02767434659999</v>
      </c>
      <c r="T703" s="58">
        <v>136.97410194450001</v>
      </c>
      <c r="U703" s="58">
        <v>136.97410194450001</v>
      </c>
      <c r="V703" s="58">
        <v>219.98738059620001</v>
      </c>
      <c r="W703" s="58">
        <v>219.98738059620001</v>
      </c>
      <c r="X703" s="58">
        <v>315.1180979353</v>
      </c>
      <c r="Y703" s="58">
        <v>315.1180979353</v>
      </c>
      <c r="Z703" s="58">
        <v>305.17948611809999</v>
      </c>
      <c r="AA703" s="58">
        <v>305.17948611809999</v>
      </c>
    </row>
    <row r="704" spans="1:27" x14ac:dyDescent="0.35">
      <c r="A704" s="59" t="s">
        <v>306</v>
      </c>
      <c r="B704" s="60">
        <v>741.25404423210102</v>
      </c>
      <c r="C704" s="61">
        <v>0.23536545983079499</v>
      </c>
      <c r="D704" s="60">
        <v>34.341989439199999</v>
      </c>
      <c r="E704" s="62">
        <v>0.32680004680650998</v>
      </c>
      <c r="F704" s="60">
        <v>55.019878428699997</v>
      </c>
      <c r="G704" s="63">
        <v>0.17625720021317401</v>
      </c>
      <c r="H704" s="60">
        <v>79.265107361900107</v>
      </c>
      <c r="I704" s="61">
        <v>0.24370901563445899</v>
      </c>
      <c r="J704" s="60">
        <v>66.170762133699796</v>
      </c>
      <c r="K704" s="61">
        <v>0.21808073418291599</v>
      </c>
      <c r="L704" s="60">
        <v>14.294276523600001</v>
      </c>
      <c r="M704" s="61">
        <v>0.27389622291695498</v>
      </c>
      <c r="N704" s="60">
        <v>159.41401154989899</v>
      </c>
      <c r="O704" s="61">
        <v>0.23102365352654</v>
      </c>
      <c r="P704" s="60">
        <v>60.234070530500098</v>
      </c>
      <c r="Q704" s="61">
        <v>0.21670394035245</v>
      </c>
      <c r="R704" s="60">
        <v>27.071590064900001</v>
      </c>
      <c r="S704" s="61">
        <v>0.25532569899066299</v>
      </c>
      <c r="T704" s="60">
        <v>51.212834641100002</v>
      </c>
      <c r="U704" s="62">
        <v>0.37388698968693201</v>
      </c>
      <c r="V704" s="60">
        <v>39.069506299799997</v>
      </c>
      <c r="W704" s="61">
        <v>0.177598852233776</v>
      </c>
      <c r="X704" s="60">
        <v>76.892435642799995</v>
      </c>
      <c r="Y704" s="61">
        <v>0.244011486952386</v>
      </c>
      <c r="Z704" s="60">
        <v>78.267581615999902</v>
      </c>
      <c r="AA704" s="61">
        <v>0.25646409793649</v>
      </c>
    </row>
    <row r="705" spans="1:27" x14ac:dyDescent="0.35">
      <c r="A705" s="59" t="s">
        <v>307</v>
      </c>
      <c r="B705" s="64">
        <v>857.57189567359899</v>
      </c>
      <c r="C705" s="65">
        <v>0.27229909250921103</v>
      </c>
      <c r="D705" s="64">
        <v>36.685637687800003</v>
      </c>
      <c r="E705" s="65">
        <v>0.34910231787022999</v>
      </c>
      <c r="F705" s="64">
        <v>79.709321410300007</v>
      </c>
      <c r="G705" s="65">
        <v>0.25535028836673901</v>
      </c>
      <c r="H705" s="64">
        <v>88.239493746500102</v>
      </c>
      <c r="I705" s="65">
        <v>0.27130172249510098</v>
      </c>
      <c r="J705" s="64">
        <v>83.058991959599993</v>
      </c>
      <c r="K705" s="65">
        <v>0.27373972073109099</v>
      </c>
      <c r="L705" s="64">
        <v>11.9488693585</v>
      </c>
      <c r="M705" s="65">
        <v>0.228955287105153</v>
      </c>
      <c r="N705" s="64">
        <v>188.61380765620001</v>
      </c>
      <c r="O705" s="65">
        <v>0.27334015703285802</v>
      </c>
      <c r="P705" s="64">
        <v>80.478304271700097</v>
      </c>
      <c r="Q705" s="65">
        <v>0.28953656120135401</v>
      </c>
      <c r="R705" s="64">
        <v>29.020900792999999</v>
      </c>
      <c r="S705" s="65">
        <v>0.27371062292785803</v>
      </c>
      <c r="T705" s="64">
        <v>22.465204786400001</v>
      </c>
      <c r="U705" s="63">
        <v>0.164010601036848</v>
      </c>
      <c r="V705" s="64">
        <v>65.087220349399999</v>
      </c>
      <c r="W705" s="65">
        <v>0.29586797284918598</v>
      </c>
      <c r="X705" s="64">
        <v>76.051690053899904</v>
      </c>
      <c r="Y705" s="65">
        <v>0.24134345362009299</v>
      </c>
      <c r="Z705" s="64">
        <v>96.212453600299995</v>
      </c>
      <c r="AA705" s="65">
        <v>0.31526514060341299</v>
      </c>
    </row>
    <row r="706" spans="1:27" x14ac:dyDescent="0.35">
      <c r="A706" s="59" t="s">
        <v>308</v>
      </c>
      <c r="B706" s="60">
        <v>1550.5488441641</v>
      </c>
      <c r="C706" s="61">
        <v>0.49233544765999299</v>
      </c>
      <c r="D706" s="60">
        <v>34.058004820699999</v>
      </c>
      <c r="E706" s="63">
        <v>0.32409763532326002</v>
      </c>
      <c r="F706" s="60">
        <v>177.427570847</v>
      </c>
      <c r="G706" s="62">
        <v>0.56839251142008795</v>
      </c>
      <c r="H706" s="60">
        <v>157.740269934</v>
      </c>
      <c r="I706" s="61">
        <v>0.48498926187044</v>
      </c>
      <c r="J706" s="60">
        <v>154.19348217570001</v>
      </c>
      <c r="K706" s="61">
        <v>0.50817954508599195</v>
      </c>
      <c r="L706" s="60">
        <v>25.945512914899901</v>
      </c>
      <c r="M706" s="61">
        <v>0.49714848997789202</v>
      </c>
      <c r="N706" s="60">
        <v>342.005470097699</v>
      </c>
      <c r="O706" s="61">
        <v>0.495636189440602</v>
      </c>
      <c r="P706" s="60">
        <v>137.24321028099999</v>
      </c>
      <c r="Q706" s="61">
        <v>0.49375949844619699</v>
      </c>
      <c r="R706" s="60">
        <v>49.935183488699998</v>
      </c>
      <c r="S706" s="61">
        <v>0.47096367808147899</v>
      </c>
      <c r="T706" s="60">
        <v>63.296062517000003</v>
      </c>
      <c r="U706" s="61">
        <v>0.46210240927621998</v>
      </c>
      <c r="V706" s="60">
        <v>115.830653947</v>
      </c>
      <c r="W706" s="61">
        <v>0.52653317491703799</v>
      </c>
      <c r="X706" s="60">
        <v>162.17397223859999</v>
      </c>
      <c r="Y706" s="61">
        <v>0.51464505942752203</v>
      </c>
      <c r="Z706" s="60">
        <v>130.69945090179999</v>
      </c>
      <c r="AA706" s="63">
        <v>0.42827076146009802</v>
      </c>
    </row>
    <row r="707" spans="1:27" x14ac:dyDescent="0.35">
      <c r="A707" s="66" t="s">
        <v>1</v>
      </c>
    </row>
    <row r="708" spans="1:27" x14ac:dyDescent="0.35">
      <c r="A708" s="66" t="s">
        <v>1</v>
      </c>
    </row>
    <row r="709" spans="1:27" x14ac:dyDescent="0.35">
      <c r="A709" s="54" t="s">
        <v>414</v>
      </c>
    </row>
    <row r="710" spans="1:27" x14ac:dyDescent="0.35">
      <c r="A710" s="55" t="s">
        <v>1</v>
      </c>
    </row>
    <row r="711" spans="1:27" x14ac:dyDescent="0.35">
      <c r="A711" s="117" t="s">
        <v>1</v>
      </c>
      <c r="B711" s="116" t="s">
        <v>489</v>
      </c>
      <c r="C711" s="116" t="s">
        <v>1</v>
      </c>
      <c r="D711" s="116" t="s">
        <v>2</v>
      </c>
      <c r="E711" s="116" t="s">
        <v>1</v>
      </c>
      <c r="F711" s="116" t="s">
        <v>3</v>
      </c>
      <c r="G711" s="116" t="s">
        <v>1</v>
      </c>
      <c r="H711" s="116" t="s">
        <v>4</v>
      </c>
      <c r="I711" s="116" t="s">
        <v>1</v>
      </c>
      <c r="J711" s="116" t="s">
        <v>5</v>
      </c>
      <c r="K711" s="116" t="s">
        <v>1</v>
      </c>
      <c r="L711" s="116" t="s">
        <v>6</v>
      </c>
      <c r="M711" s="116" t="s">
        <v>1</v>
      </c>
      <c r="N711" s="116" t="s">
        <v>7</v>
      </c>
      <c r="O711" s="116" t="s">
        <v>1</v>
      </c>
      <c r="P711" s="116" t="s">
        <v>8</v>
      </c>
      <c r="Q711" s="116" t="s">
        <v>1</v>
      </c>
      <c r="R711" s="116" t="s">
        <v>9</v>
      </c>
      <c r="S711" s="116" t="s">
        <v>1</v>
      </c>
      <c r="T711" s="116" t="s">
        <v>10</v>
      </c>
      <c r="U711" s="116" t="s">
        <v>1</v>
      </c>
      <c r="V711" s="116" t="s">
        <v>11</v>
      </c>
      <c r="W711" s="116" t="s">
        <v>1</v>
      </c>
      <c r="X711" s="116" t="s">
        <v>12</v>
      </c>
      <c r="Y711" s="116" t="s">
        <v>1</v>
      </c>
      <c r="Z711" s="116" t="s">
        <v>13</v>
      </c>
      <c r="AA711" s="116" t="s">
        <v>1</v>
      </c>
    </row>
    <row r="712" spans="1:27" x14ac:dyDescent="0.35">
      <c r="A712" s="118" t="s">
        <v>1</v>
      </c>
      <c r="B712" s="56" t="s">
        <v>14</v>
      </c>
      <c r="C712" s="56" t="s">
        <v>15</v>
      </c>
      <c r="D712" s="56" t="s">
        <v>14</v>
      </c>
      <c r="E712" s="56" t="s">
        <v>15</v>
      </c>
      <c r="F712" s="56" t="s">
        <v>14</v>
      </c>
      <c r="G712" s="56" t="s">
        <v>15</v>
      </c>
      <c r="H712" s="56" t="s">
        <v>14</v>
      </c>
      <c r="I712" s="56" t="s">
        <v>15</v>
      </c>
      <c r="J712" s="56" t="s">
        <v>14</v>
      </c>
      <c r="K712" s="56" t="s">
        <v>15</v>
      </c>
      <c r="L712" s="56" t="s">
        <v>14</v>
      </c>
      <c r="M712" s="56" t="s">
        <v>15</v>
      </c>
      <c r="N712" s="56" t="s">
        <v>14</v>
      </c>
      <c r="O712" s="56" t="s">
        <v>15</v>
      </c>
      <c r="P712" s="56" t="s">
        <v>14</v>
      </c>
      <c r="Q712" s="56" t="s">
        <v>15</v>
      </c>
      <c r="R712" s="56" t="s">
        <v>14</v>
      </c>
      <c r="S712" s="56" t="s">
        <v>15</v>
      </c>
      <c r="T712" s="56" t="s">
        <v>14</v>
      </c>
      <c r="U712" s="56" t="s">
        <v>15</v>
      </c>
      <c r="V712" s="56" t="s">
        <v>14</v>
      </c>
      <c r="W712" s="56" t="s">
        <v>15</v>
      </c>
      <c r="X712" s="56" t="s">
        <v>14</v>
      </c>
      <c r="Y712" s="56" t="s">
        <v>15</v>
      </c>
      <c r="Z712" s="56" t="s">
        <v>14</v>
      </c>
      <c r="AA712" s="56" t="s">
        <v>15</v>
      </c>
    </row>
    <row r="713" spans="1:27" x14ac:dyDescent="0.35">
      <c r="A713" s="57" t="s">
        <v>16</v>
      </c>
      <c r="B713" s="58">
        <v>1841.6767576136001</v>
      </c>
      <c r="C713" s="58">
        <v>1841.6767576136001</v>
      </c>
      <c r="D713" s="58">
        <v>19.043649368699999</v>
      </c>
      <c r="E713" s="58">
        <v>19.043649368699999</v>
      </c>
      <c r="F713" s="58">
        <v>326.6394619834</v>
      </c>
      <c r="G713" s="58">
        <v>326.6394619834</v>
      </c>
      <c r="H713" s="58">
        <v>14.6571870638</v>
      </c>
      <c r="I713" s="58">
        <v>14.6571870638</v>
      </c>
      <c r="J713" s="58">
        <v>3.1171325432999999</v>
      </c>
      <c r="K713" s="58">
        <v>3.1171325432999999</v>
      </c>
      <c r="L713" s="58">
        <v>9.0922301445000002</v>
      </c>
      <c r="M713" s="58">
        <v>9.0922301445000002</v>
      </c>
      <c r="N713" s="58">
        <v>22.291041950099999</v>
      </c>
      <c r="O713" s="58">
        <v>22.291041950099999</v>
      </c>
      <c r="P713" s="58">
        <v>563.55565043909996</v>
      </c>
      <c r="Q713" s="58">
        <v>563.55565043909996</v>
      </c>
      <c r="R713" s="58">
        <v>258.16700615140002</v>
      </c>
      <c r="S713" s="58">
        <v>258.16700615140002</v>
      </c>
      <c r="T713" s="58">
        <v>5.9530548709</v>
      </c>
      <c r="U713" s="58">
        <v>5.9530548709</v>
      </c>
      <c r="V713" s="58">
        <v>594.64436766189999</v>
      </c>
      <c r="W713" s="58">
        <v>594.64436766189999</v>
      </c>
      <c r="X713" s="58">
        <v>20.5374035211</v>
      </c>
      <c r="Y713" s="58">
        <v>20.5374035211</v>
      </c>
      <c r="Z713" s="58">
        <v>3.9785719153999999</v>
      </c>
      <c r="AA713" s="58">
        <v>3.9785719153999999</v>
      </c>
    </row>
    <row r="714" spans="1:27" x14ac:dyDescent="0.35">
      <c r="A714" s="59" t="s">
        <v>306</v>
      </c>
      <c r="B714" s="60">
        <v>381.1629049695</v>
      </c>
      <c r="C714" s="61">
        <v>0.20696514922814199</v>
      </c>
      <c r="D714" s="68">
        <v>6.5860087091999899</v>
      </c>
      <c r="E714" s="69">
        <v>34.583753259103297</v>
      </c>
      <c r="F714" s="60">
        <v>37.652740188700001</v>
      </c>
      <c r="G714" s="63">
        <v>0.115273090275337</v>
      </c>
      <c r="H714" s="68">
        <v>1.2571270996999999</v>
      </c>
      <c r="I714" s="69">
        <v>8.5768646755203406</v>
      </c>
      <c r="J714" s="68">
        <v>1.6734564025000001</v>
      </c>
      <c r="K714" s="69">
        <v>53.685763414101402</v>
      </c>
      <c r="L714" s="68">
        <v>0.67438259509999998</v>
      </c>
      <c r="M714" s="69">
        <v>7.4171307191112197</v>
      </c>
      <c r="N714" s="68">
        <v>12.085700384500001</v>
      </c>
      <c r="O714" s="70">
        <v>54.2177454582637</v>
      </c>
      <c r="P714" s="60">
        <v>128.5646279785</v>
      </c>
      <c r="Q714" s="61">
        <v>0.22813120208860899</v>
      </c>
      <c r="R714" s="60">
        <v>78.2932113512</v>
      </c>
      <c r="S714" s="62">
        <v>0.30326575234515302</v>
      </c>
      <c r="T714" s="68">
        <v>5.6085752758999998</v>
      </c>
      <c r="U714" s="70">
        <v>94.213397953311301</v>
      </c>
      <c r="V714" s="60">
        <v>107.4514799232</v>
      </c>
      <c r="W714" s="61">
        <v>0.18069872644332199</v>
      </c>
      <c r="X714" s="68">
        <v>0.55128045290000205</v>
      </c>
      <c r="Y714" s="69">
        <v>2.6842753142266398</v>
      </c>
      <c r="Z714" s="68">
        <v>0.76431460810000096</v>
      </c>
      <c r="AA714" s="69">
        <v>19.210777745188899</v>
      </c>
    </row>
    <row r="715" spans="1:27" x14ac:dyDescent="0.35">
      <c r="A715" s="59" t="s">
        <v>307</v>
      </c>
      <c r="B715" s="64">
        <v>364.72033495599999</v>
      </c>
      <c r="C715" s="65">
        <v>0.19803710583207601</v>
      </c>
      <c r="D715" s="71">
        <v>4.6885197483000001</v>
      </c>
      <c r="E715" s="72">
        <v>24.6198596578134</v>
      </c>
      <c r="F715" s="64">
        <v>56.042811358999899</v>
      </c>
      <c r="G715" s="65">
        <v>0.17157391522353199</v>
      </c>
      <c r="H715" s="71">
        <v>7.5780260756999898</v>
      </c>
      <c r="I715" s="70">
        <v>51.7017763552738</v>
      </c>
      <c r="J715" s="71">
        <v>1.4436761408000001</v>
      </c>
      <c r="K715" s="72">
        <v>46.314236585898598</v>
      </c>
      <c r="L715" s="71">
        <v>0</v>
      </c>
      <c r="M715" s="72">
        <v>0</v>
      </c>
      <c r="N715" s="71">
        <v>4.0315740835999998</v>
      </c>
      <c r="O715" s="72">
        <v>18.086072838698801</v>
      </c>
      <c r="P715" s="64">
        <v>111.57269901390001</v>
      </c>
      <c r="Q715" s="65">
        <v>0.197979913655319</v>
      </c>
      <c r="R715" s="64">
        <v>43.115331405600102</v>
      </c>
      <c r="S715" s="65">
        <v>0.167005583123644</v>
      </c>
      <c r="T715" s="71">
        <v>0</v>
      </c>
      <c r="U715" s="72">
        <v>0</v>
      </c>
      <c r="V715" s="64">
        <v>131.40952176120001</v>
      </c>
      <c r="W715" s="65">
        <v>0.22098842418686801</v>
      </c>
      <c r="X715" s="71">
        <v>3.6002100399999999</v>
      </c>
      <c r="Y715" s="72">
        <v>17.530015594722901</v>
      </c>
      <c r="Z715" s="71">
        <v>1.2379653279</v>
      </c>
      <c r="AA715" s="72">
        <v>31.115821310359198</v>
      </c>
    </row>
    <row r="716" spans="1:27" x14ac:dyDescent="0.35">
      <c r="A716" s="59" t="s">
        <v>308</v>
      </c>
      <c r="B716" s="60">
        <v>1095.7935176881001</v>
      </c>
      <c r="C716" s="61">
        <v>0.59499774493978097</v>
      </c>
      <c r="D716" s="68">
        <v>7.7691209112000097</v>
      </c>
      <c r="E716" s="69">
        <v>40.796387083083303</v>
      </c>
      <c r="F716" s="60">
        <v>232.94391043569999</v>
      </c>
      <c r="G716" s="62">
        <v>0.71315299450113101</v>
      </c>
      <c r="H716" s="68">
        <v>5.8220338884</v>
      </c>
      <c r="I716" s="69">
        <v>39.721358969205802</v>
      </c>
      <c r="J716" s="68">
        <v>0</v>
      </c>
      <c r="K716" s="73">
        <v>0</v>
      </c>
      <c r="L716" s="68">
        <v>8.4178475493999994</v>
      </c>
      <c r="M716" s="69">
        <v>92.582869280888801</v>
      </c>
      <c r="N716" s="68">
        <v>6.1737674819999899</v>
      </c>
      <c r="O716" s="73">
        <v>27.696181703037499</v>
      </c>
      <c r="P716" s="60">
        <v>323.41832344670001</v>
      </c>
      <c r="Q716" s="61">
        <v>0.57388888425607198</v>
      </c>
      <c r="R716" s="60">
        <v>136.7584633946</v>
      </c>
      <c r="S716" s="63">
        <v>0.52972866453120304</v>
      </c>
      <c r="T716" s="68">
        <v>0.34447959500000003</v>
      </c>
      <c r="U716" s="69">
        <v>5.7866020466886896</v>
      </c>
      <c r="V716" s="60">
        <v>355.78336597750001</v>
      </c>
      <c r="W716" s="61">
        <v>0.59831284936981</v>
      </c>
      <c r="X716" s="68">
        <v>16.385913028200001</v>
      </c>
      <c r="Y716" s="69">
        <v>79.785709091050407</v>
      </c>
      <c r="Z716" s="68">
        <v>1.9762919794</v>
      </c>
      <c r="AA716" s="69">
        <v>49.673400944451899</v>
      </c>
    </row>
    <row r="717" spans="1:27" x14ac:dyDescent="0.35">
      <c r="A717" s="66" t="s">
        <v>1</v>
      </c>
    </row>
    <row r="718" spans="1:27" x14ac:dyDescent="0.35">
      <c r="A718" s="66" t="s">
        <v>1</v>
      </c>
    </row>
    <row r="719" spans="1:27" x14ac:dyDescent="0.35">
      <c r="A719" s="54" t="s">
        <v>415</v>
      </c>
    </row>
    <row r="720" spans="1:27" x14ac:dyDescent="0.35">
      <c r="A720" s="55" t="s">
        <v>1</v>
      </c>
    </row>
    <row r="721" spans="1:27" x14ac:dyDescent="0.35">
      <c r="A721" s="117" t="s">
        <v>1</v>
      </c>
      <c r="B721" s="116" t="s">
        <v>489</v>
      </c>
      <c r="C721" s="116" t="s">
        <v>1</v>
      </c>
      <c r="D721" s="116" t="s">
        <v>2</v>
      </c>
      <c r="E721" s="116" t="s">
        <v>1</v>
      </c>
      <c r="F721" s="116" t="s">
        <v>3</v>
      </c>
      <c r="G721" s="116" t="s">
        <v>1</v>
      </c>
      <c r="H721" s="116" t="s">
        <v>4</v>
      </c>
      <c r="I721" s="116" t="s">
        <v>1</v>
      </c>
      <c r="J721" s="116" t="s">
        <v>5</v>
      </c>
      <c r="K721" s="116" t="s">
        <v>1</v>
      </c>
      <c r="L721" s="116" t="s">
        <v>6</v>
      </c>
      <c r="M721" s="116" t="s">
        <v>1</v>
      </c>
      <c r="N721" s="116" t="s">
        <v>7</v>
      </c>
      <c r="O721" s="116" t="s">
        <v>1</v>
      </c>
      <c r="P721" s="116" t="s">
        <v>8</v>
      </c>
      <c r="Q721" s="116" t="s">
        <v>1</v>
      </c>
      <c r="R721" s="116" t="s">
        <v>9</v>
      </c>
      <c r="S721" s="116" t="s">
        <v>1</v>
      </c>
      <c r="T721" s="116" t="s">
        <v>10</v>
      </c>
      <c r="U721" s="116" t="s">
        <v>1</v>
      </c>
      <c r="V721" s="116" t="s">
        <v>11</v>
      </c>
      <c r="W721" s="116" t="s">
        <v>1</v>
      </c>
      <c r="X721" s="116" t="s">
        <v>12</v>
      </c>
      <c r="Y721" s="116" t="s">
        <v>1</v>
      </c>
      <c r="Z721" s="116" t="s">
        <v>13</v>
      </c>
      <c r="AA721" s="116" t="s">
        <v>1</v>
      </c>
    </row>
    <row r="722" spans="1:27" x14ac:dyDescent="0.35">
      <c r="A722" s="118" t="s">
        <v>1</v>
      </c>
      <c r="B722" s="56" t="s">
        <v>14</v>
      </c>
      <c r="C722" s="56" t="s">
        <v>15</v>
      </c>
      <c r="D722" s="56" t="s">
        <v>14</v>
      </c>
      <c r="E722" s="56" t="s">
        <v>15</v>
      </c>
      <c r="F722" s="56" t="s">
        <v>14</v>
      </c>
      <c r="G722" s="56" t="s">
        <v>15</v>
      </c>
      <c r="H722" s="56" t="s">
        <v>14</v>
      </c>
      <c r="I722" s="56" t="s">
        <v>15</v>
      </c>
      <c r="J722" s="56" t="s">
        <v>14</v>
      </c>
      <c r="K722" s="56" t="s">
        <v>15</v>
      </c>
      <c r="L722" s="56" t="s">
        <v>14</v>
      </c>
      <c r="M722" s="56" t="s">
        <v>15</v>
      </c>
      <c r="N722" s="56" t="s">
        <v>14</v>
      </c>
      <c r="O722" s="56" t="s">
        <v>15</v>
      </c>
      <c r="P722" s="56" t="s">
        <v>14</v>
      </c>
      <c r="Q722" s="56" t="s">
        <v>15</v>
      </c>
      <c r="R722" s="56" t="s">
        <v>14</v>
      </c>
      <c r="S722" s="56" t="s">
        <v>15</v>
      </c>
      <c r="T722" s="56" t="s">
        <v>14</v>
      </c>
      <c r="U722" s="56" t="s">
        <v>15</v>
      </c>
      <c r="V722" s="56" t="s">
        <v>14</v>
      </c>
      <c r="W722" s="56" t="s">
        <v>15</v>
      </c>
      <c r="X722" s="56" t="s">
        <v>14</v>
      </c>
      <c r="Y722" s="56" t="s">
        <v>15</v>
      </c>
      <c r="Z722" s="56" t="s">
        <v>14</v>
      </c>
      <c r="AA722" s="56" t="s">
        <v>15</v>
      </c>
    </row>
    <row r="723" spans="1:27" x14ac:dyDescent="0.35">
      <c r="A723" s="57" t="s">
        <v>16</v>
      </c>
      <c r="B723" s="58">
        <v>368.47864449330001</v>
      </c>
      <c r="C723" s="58">
        <v>368.47864449330001</v>
      </c>
      <c r="D723" s="58">
        <v>28.591415445300001</v>
      </c>
      <c r="E723" s="58">
        <v>28.591415445300001</v>
      </c>
      <c r="F723" s="58">
        <v>17.2803042729</v>
      </c>
      <c r="G723" s="58">
        <v>17.2803042729</v>
      </c>
      <c r="H723" s="58">
        <v>16.431837021</v>
      </c>
      <c r="I723" s="58">
        <v>16.431837021</v>
      </c>
      <c r="J723" s="58">
        <v>38.143908850800003</v>
      </c>
      <c r="K723" s="58">
        <v>38.143908850800003</v>
      </c>
      <c r="L723" s="58">
        <v>3.9567018922999999</v>
      </c>
      <c r="M723" s="58">
        <v>3.9567018922999999</v>
      </c>
      <c r="N723" s="58">
        <v>43.037437046999997</v>
      </c>
      <c r="O723" s="58">
        <v>43.037437046999997</v>
      </c>
      <c r="P723" s="58">
        <v>55.659320628899998</v>
      </c>
      <c r="Q723" s="58">
        <v>55.659320628899998</v>
      </c>
      <c r="R723" s="58">
        <v>28.638034884100001</v>
      </c>
      <c r="S723" s="58">
        <v>28.638034884100001</v>
      </c>
      <c r="T723" s="58">
        <v>32.266623574</v>
      </c>
      <c r="U723" s="58">
        <v>32.266623574</v>
      </c>
      <c r="V723" s="58">
        <v>12.30889094</v>
      </c>
      <c r="W723" s="58">
        <v>12.30889094</v>
      </c>
      <c r="X723" s="58">
        <v>40.634145739799997</v>
      </c>
      <c r="Y723" s="58">
        <v>40.634145739799997</v>
      </c>
      <c r="Z723" s="58">
        <v>51.530024197199999</v>
      </c>
      <c r="AA723" s="58">
        <v>51.530024197199999</v>
      </c>
    </row>
    <row r="724" spans="1:27" x14ac:dyDescent="0.35">
      <c r="A724" s="59" t="s">
        <v>306</v>
      </c>
      <c r="B724" s="60">
        <v>60.735368889399801</v>
      </c>
      <c r="C724" s="61">
        <v>0.16482737818610399</v>
      </c>
      <c r="D724" s="68">
        <v>5.7790923365999998</v>
      </c>
      <c r="E724" s="69">
        <v>20.21268358559</v>
      </c>
      <c r="F724" s="68">
        <v>0.3137290277</v>
      </c>
      <c r="G724" s="69">
        <v>1.81552953434974</v>
      </c>
      <c r="H724" s="68">
        <v>1.2600099698</v>
      </c>
      <c r="I724" s="69">
        <v>7.6681016747530899</v>
      </c>
      <c r="J724" s="68">
        <v>5.1485532789999899</v>
      </c>
      <c r="K724" s="69">
        <v>13.497707587176199</v>
      </c>
      <c r="L724" s="68">
        <v>0.93644739040000102</v>
      </c>
      <c r="M724" s="69">
        <v>23.667372874928699</v>
      </c>
      <c r="N724" s="60">
        <v>2.4633155346999902</v>
      </c>
      <c r="O724" s="61">
        <v>5.7236575960828699E-2</v>
      </c>
      <c r="P724" s="60">
        <v>12.1044284473</v>
      </c>
      <c r="Q724" s="61">
        <v>0.217473521245515</v>
      </c>
      <c r="R724" s="60">
        <v>3.7285450233000099</v>
      </c>
      <c r="S724" s="61">
        <v>0.13019556119648801</v>
      </c>
      <c r="T724" s="68">
        <v>9.3070007696999895</v>
      </c>
      <c r="U724" s="69">
        <v>28.8440491716011</v>
      </c>
      <c r="V724" s="68">
        <v>0.99527402910000096</v>
      </c>
      <c r="W724" s="69">
        <v>8.0858140181068201</v>
      </c>
      <c r="X724" s="60">
        <v>5.0538982268999897</v>
      </c>
      <c r="Y724" s="61">
        <v>0.124375648482007</v>
      </c>
      <c r="Z724" s="60">
        <v>13.645074854900001</v>
      </c>
      <c r="AA724" s="61">
        <v>0.26479853381558199</v>
      </c>
    </row>
    <row r="725" spans="1:27" x14ac:dyDescent="0.35">
      <c r="A725" s="59" t="s">
        <v>307</v>
      </c>
      <c r="B725" s="64">
        <v>124.6161918271</v>
      </c>
      <c r="C725" s="65">
        <v>0.33819108295532702</v>
      </c>
      <c r="D725" s="71">
        <v>10.4556510874</v>
      </c>
      <c r="E725" s="72">
        <v>36.569197168301599</v>
      </c>
      <c r="F725" s="71">
        <v>6.7656655105999803</v>
      </c>
      <c r="G725" s="72">
        <v>39.1524674783089</v>
      </c>
      <c r="H725" s="71">
        <v>11.3499824591</v>
      </c>
      <c r="I725" s="70">
        <v>69.073119728455495</v>
      </c>
      <c r="J725" s="71">
        <v>12.8876352822</v>
      </c>
      <c r="K725" s="72">
        <v>33.786876254895702</v>
      </c>
      <c r="L725" s="71">
        <v>0</v>
      </c>
      <c r="M725" s="72">
        <v>0</v>
      </c>
      <c r="N725" s="64">
        <v>14.907234458</v>
      </c>
      <c r="O725" s="65">
        <v>0.34637830411974202</v>
      </c>
      <c r="P725" s="64">
        <v>15.315095636000001</v>
      </c>
      <c r="Q725" s="65">
        <v>0.27515778962001802</v>
      </c>
      <c r="R725" s="64">
        <v>11.6799120449</v>
      </c>
      <c r="S725" s="65">
        <v>0.407846142103303</v>
      </c>
      <c r="T725" s="71">
        <v>4.3945225130000196</v>
      </c>
      <c r="U725" s="72">
        <v>13.6194061424544</v>
      </c>
      <c r="V725" s="71">
        <v>5.0581002349000004</v>
      </c>
      <c r="W725" s="72">
        <v>41.093062401444897</v>
      </c>
      <c r="X725" s="64">
        <v>13.4204867433</v>
      </c>
      <c r="Y725" s="65">
        <v>0.330276089209254</v>
      </c>
      <c r="Z725" s="64">
        <v>18.381905857700001</v>
      </c>
      <c r="AA725" s="65">
        <v>0.356722243858345</v>
      </c>
    </row>
    <row r="726" spans="1:27" x14ac:dyDescent="0.35">
      <c r="A726" s="59" t="s">
        <v>308</v>
      </c>
      <c r="B726" s="60">
        <v>183.12708377679999</v>
      </c>
      <c r="C726" s="61">
        <v>0.49698153885856999</v>
      </c>
      <c r="D726" s="68">
        <v>12.3566720213</v>
      </c>
      <c r="E726" s="69">
        <v>43.218119246108401</v>
      </c>
      <c r="F726" s="68">
        <v>10.2009097346</v>
      </c>
      <c r="G726" s="69">
        <v>59.032002987341301</v>
      </c>
      <c r="H726" s="68">
        <v>3.8218445921000002</v>
      </c>
      <c r="I726" s="73">
        <v>23.258778596791402</v>
      </c>
      <c r="J726" s="68">
        <v>20.1077202896</v>
      </c>
      <c r="K726" s="69">
        <v>52.715416157928097</v>
      </c>
      <c r="L726" s="68">
        <v>3.02025450189999</v>
      </c>
      <c r="M726" s="69">
        <v>76.332627125071298</v>
      </c>
      <c r="N726" s="60">
        <v>25.666887054300101</v>
      </c>
      <c r="O726" s="61">
        <v>0.59638511991943</v>
      </c>
      <c r="P726" s="60">
        <v>28.239796545599901</v>
      </c>
      <c r="Q726" s="61">
        <v>0.50736868913446698</v>
      </c>
      <c r="R726" s="60">
        <v>13.229577815900001</v>
      </c>
      <c r="S726" s="61">
        <v>0.46195829670020899</v>
      </c>
      <c r="T726" s="68">
        <v>18.565100291299999</v>
      </c>
      <c r="U726" s="69">
        <v>57.536544685944499</v>
      </c>
      <c r="V726" s="68">
        <v>6.2555166760000001</v>
      </c>
      <c r="W726" s="69">
        <v>50.821123580448301</v>
      </c>
      <c r="X726" s="60">
        <v>22.159760769599998</v>
      </c>
      <c r="Y726" s="61">
        <v>0.54534826230873901</v>
      </c>
      <c r="Z726" s="60">
        <v>19.503043484599999</v>
      </c>
      <c r="AA726" s="61">
        <v>0.37847922232607301</v>
      </c>
    </row>
    <row r="727" spans="1:27" x14ac:dyDescent="0.35">
      <c r="A727" s="66" t="s">
        <v>1</v>
      </c>
    </row>
    <row r="728" spans="1:27" x14ac:dyDescent="0.35">
      <c r="A728" s="66" t="s">
        <v>1</v>
      </c>
    </row>
    <row r="729" spans="1:27" x14ac:dyDescent="0.35">
      <c r="A729" s="54" t="s">
        <v>416</v>
      </c>
    </row>
    <row r="730" spans="1:27" x14ac:dyDescent="0.35">
      <c r="A730" s="55" t="s">
        <v>1</v>
      </c>
    </row>
    <row r="731" spans="1:27" x14ac:dyDescent="0.35">
      <c r="A731" s="117" t="s">
        <v>1</v>
      </c>
      <c r="B731" s="116" t="s">
        <v>489</v>
      </c>
      <c r="C731" s="116" t="s">
        <v>1</v>
      </c>
      <c r="D731" s="116" t="s">
        <v>2</v>
      </c>
      <c r="E731" s="116" t="s">
        <v>1</v>
      </c>
      <c r="F731" s="116" t="s">
        <v>3</v>
      </c>
      <c r="G731" s="116" t="s">
        <v>1</v>
      </c>
      <c r="H731" s="116" t="s">
        <v>4</v>
      </c>
      <c r="I731" s="116" t="s">
        <v>1</v>
      </c>
      <c r="J731" s="116" t="s">
        <v>5</v>
      </c>
      <c r="K731" s="116" t="s">
        <v>1</v>
      </c>
      <c r="L731" s="116" t="s">
        <v>6</v>
      </c>
      <c r="M731" s="116" t="s">
        <v>1</v>
      </c>
      <c r="N731" s="116" t="s">
        <v>7</v>
      </c>
      <c r="O731" s="116" t="s">
        <v>1</v>
      </c>
      <c r="P731" s="116" t="s">
        <v>8</v>
      </c>
      <c r="Q731" s="116" t="s">
        <v>1</v>
      </c>
      <c r="R731" s="116" t="s">
        <v>9</v>
      </c>
      <c r="S731" s="116" t="s">
        <v>1</v>
      </c>
      <c r="T731" s="116" t="s">
        <v>10</v>
      </c>
      <c r="U731" s="116" t="s">
        <v>1</v>
      </c>
      <c r="V731" s="116" t="s">
        <v>11</v>
      </c>
      <c r="W731" s="116" t="s">
        <v>1</v>
      </c>
      <c r="X731" s="116" t="s">
        <v>12</v>
      </c>
      <c r="Y731" s="116" t="s">
        <v>1</v>
      </c>
      <c r="Z731" s="116" t="s">
        <v>13</v>
      </c>
      <c r="AA731" s="116" t="s">
        <v>1</v>
      </c>
    </row>
    <row r="732" spans="1:27" x14ac:dyDescent="0.35">
      <c r="A732" s="118" t="s">
        <v>1</v>
      </c>
      <c r="B732" s="56" t="s">
        <v>14</v>
      </c>
      <c r="C732" s="56" t="s">
        <v>15</v>
      </c>
      <c r="D732" s="56" t="s">
        <v>14</v>
      </c>
      <c r="E732" s="56" t="s">
        <v>15</v>
      </c>
      <c r="F732" s="56" t="s">
        <v>14</v>
      </c>
      <c r="G732" s="56" t="s">
        <v>15</v>
      </c>
      <c r="H732" s="56" t="s">
        <v>14</v>
      </c>
      <c r="I732" s="56" t="s">
        <v>15</v>
      </c>
      <c r="J732" s="56" t="s">
        <v>14</v>
      </c>
      <c r="K732" s="56" t="s">
        <v>15</v>
      </c>
      <c r="L732" s="56" t="s">
        <v>14</v>
      </c>
      <c r="M732" s="56" t="s">
        <v>15</v>
      </c>
      <c r="N732" s="56" t="s">
        <v>14</v>
      </c>
      <c r="O732" s="56" t="s">
        <v>15</v>
      </c>
      <c r="P732" s="56" t="s">
        <v>14</v>
      </c>
      <c r="Q732" s="56" t="s">
        <v>15</v>
      </c>
      <c r="R732" s="56" t="s">
        <v>14</v>
      </c>
      <c r="S732" s="56" t="s">
        <v>15</v>
      </c>
      <c r="T732" s="56" t="s">
        <v>14</v>
      </c>
      <c r="U732" s="56" t="s">
        <v>15</v>
      </c>
      <c r="V732" s="56" t="s">
        <v>14</v>
      </c>
      <c r="W732" s="56" t="s">
        <v>15</v>
      </c>
      <c r="X732" s="56" t="s">
        <v>14</v>
      </c>
      <c r="Y732" s="56" t="s">
        <v>15</v>
      </c>
      <c r="Z732" s="56" t="s">
        <v>14</v>
      </c>
      <c r="AA732" s="56" t="s">
        <v>15</v>
      </c>
    </row>
    <row r="733" spans="1:27" x14ac:dyDescent="0.35">
      <c r="A733" s="57" t="s">
        <v>16</v>
      </c>
      <c r="B733" s="58">
        <v>3582.2908584406</v>
      </c>
      <c r="C733" s="58">
        <v>3582.2908584406</v>
      </c>
      <c r="D733" s="58">
        <v>102.8805682263</v>
      </c>
      <c r="E733" s="58">
        <v>102.8805682263</v>
      </c>
      <c r="F733" s="58">
        <v>253.45233500539999</v>
      </c>
      <c r="G733" s="58">
        <v>253.45233500539999</v>
      </c>
      <c r="H733" s="58">
        <v>178.57749501590001</v>
      </c>
      <c r="I733" s="58">
        <v>178.57749501590001</v>
      </c>
      <c r="J733" s="58">
        <v>264.04991457310001</v>
      </c>
      <c r="K733" s="58">
        <v>264.04991457310001</v>
      </c>
      <c r="L733" s="58">
        <v>98.855965521300007</v>
      </c>
      <c r="M733" s="58">
        <v>98.855965521300007</v>
      </c>
      <c r="N733" s="58">
        <v>466.40883315679997</v>
      </c>
      <c r="O733" s="58">
        <v>466.40883315679997</v>
      </c>
      <c r="P733" s="58">
        <v>425.80534878809999</v>
      </c>
      <c r="Q733" s="58">
        <v>425.80534878809999</v>
      </c>
      <c r="R733" s="58">
        <v>323.42485510080002</v>
      </c>
      <c r="S733" s="58">
        <v>323.42485510080002</v>
      </c>
      <c r="T733" s="58">
        <v>233.6237201429</v>
      </c>
      <c r="U733" s="58">
        <v>233.6237201429</v>
      </c>
      <c r="V733" s="58">
        <v>320.45365898289998</v>
      </c>
      <c r="W733" s="58">
        <v>320.45365898289998</v>
      </c>
      <c r="X733" s="58">
        <v>399.40226659770002</v>
      </c>
      <c r="Y733" s="58">
        <v>399.40226659770002</v>
      </c>
      <c r="Z733" s="58">
        <v>515.35589732940002</v>
      </c>
      <c r="AA733" s="58">
        <v>515.35589732940002</v>
      </c>
    </row>
    <row r="734" spans="1:27" x14ac:dyDescent="0.35">
      <c r="A734" s="59" t="s">
        <v>306</v>
      </c>
      <c r="B734" s="60">
        <v>683.17829296189996</v>
      </c>
      <c r="C734" s="61">
        <v>0.190709889274399</v>
      </c>
      <c r="D734" s="60">
        <v>27.9015942925</v>
      </c>
      <c r="E734" s="62">
        <v>0.27120373432548101</v>
      </c>
      <c r="F734" s="60">
        <v>25.181433393399999</v>
      </c>
      <c r="G734" s="63">
        <v>9.9353724213523203E-2</v>
      </c>
      <c r="H734" s="60">
        <v>30.6524582013</v>
      </c>
      <c r="I734" s="61">
        <v>0.17164793468835901</v>
      </c>
      <c r="J734" s="60">
        <v>44.6226410161999</v>
      </c>
      <c r="K734" s="61">
        <v>0.16899320375976301</v>
      </c>
      <c r="L734" s="60">
        <v>23.4171739017</v>
      </c>
      <c r="M734" s="61">
        <v>0.23688174788656999</v>
      </c>
      <c r="N734" s="60">
        <v>82.792297551999994</v>
      </c>
      <c r="O734" s="61">
        <v>0.17751014060268999</v>
      </c>
      <c r="P734" s="60">
        <v>79.531626595299898</v>
      </c>
      <c r="Q734" s="61">
        <v>0.18677930378671301</v>
      </c>
      <c r="R734" s="60">
        <v>91.655331574399995</v>
      </c>
      <c r="S734" s="62">
        <v>0.28338988215928601</v>
      </c>
      <c r="T734" s="60">
        <v>56.215412715200003</v>
      </c>
      <c r="U734" s="61">
        <v>0.24062373752466101</v>
      </c>
      <c r="V734" s="60">
        <v>32.497596110499998</v>
      </c>
      <c r="W734" s="63">
        <v>0.101411218750459</v>
      </c>
      <c r="X734" s="60">
        <v>68.031465847299899</v>
      </c>
      <c r="Y734" s="61">
        <v>0.17033319922499399</v>
      </c>
      <c r="Z734" s="60">
        <v>120.6792617621</v>
      </c>
      <c r="AA734" s="62">
        <v>0.234166839629596</v>
      </c>
    </row>
    <row r="735" spans="1:27" x14ac:dyDescent="0.35">
      <c r="A735" s="59" t="s">
        <v>307</v>
      </c>
      <c r="B735" s="64">
        <v>894.89885682960005</v>
      </c>
      <c r="C735" s="65">
        <v>0.24981189194089001</v>
      </c>
      <c r="D735" s="64">
        <v>19.798168553499998</v>
      </c>
      <c r="E735" s="65">
        <v>0.192438367077748</v>
      </c>
      <c r="F735" s="64">
        <v>53.111703704300098</v>
      </c>
      <c r="G735" s="65">
        <v>0.20955302583094501</v>
      </c>
      <c r="H735" s="64">
        <v>60.843787448</v>
      </c>
      <c r="I735" s="62">
        <v>0.34071363495485602</v>
      </c>
      <c r="J735" s="64">
        <v>66.680844088799802</v>
      </c>
      <c r="K735" s="65">
        <v>0.25253120871713097</v>
      </c>
      <c r="L735" s="64">
        <v>23.806033783</v>
      </c>
      <c r="M735" s="65">
        <v>0.24081534844622601</v>
      </c>
      <c r="N735" s="64">
        <v>133.82788943910001</v>
      </c>
      <c r="O735" s="65">
        <v>0.28693257915659798</v>
      </c>
      <c r="P735" s="64">
        <v>96.9447647545</v>
      </c>
      <c r="Q735" s="65">
        <v>0.22767390083383901</v>
      </c>
      <c r="R735" s="64">
        <v>57.0120398667001</v>
      </c>
      <c r="S735" s="63">
        <v>0.17627600033686799</v>
      </c>
      <c r="T735" s="64">
        <v>54.423800120400202</v>
      </c>
      <c r="U735" s="65">
        <v>0.232954941763237</v>
      </c>
      <c r="V735" s="64">
        <v>80.0035123384001</v>
      </c>
      <c r="W735" s="65">
        <v>0.24965704118444501</v>
      </c>
      <c r="X735" s="64">
        <v>124.0372519797</v>
      </c>
      <c r="Y735" s="62">
        <v>0.310557205987609</v>
      </c>
      <c r="Z735" s="64">
        <v>124.4090607532</v>
      </c>
      <c r="AA735" s="65">
        <v>0.24140416632058301</v>
      </c>
    </row>
    <row r="736" spans="1:27" x14ac:dyDescent="0.35">
      <c r="A736" s="59" t="s">
        <v>308</v>
      </c>
      <c r="B736" s="60">
        <v>2004.2137086491</v>
      </c>
      <c r="C736" s="61">
        <v>0.55947821878471105</v>
      </c>
      <c r="D736" s="60">
        <v>55.180805380300001</v>
      </c>
      <c r="E736" s="61">
        <v>0.53635789859677097</v>
      </c>
      <c r="F736" s="60">
        <v>175.15919790769999</v>
      </c>
      <c r="G736" s="62">
        <v>0.69109324995553201</v>
      </c>
      <c r="H736" s="60">
        <v>87.081249366600204</v>
      </c>
      <c r="I736" s="63">
        <v>0.487638430356785</v>
      </c>
      <c r="J736" s="60">
        <v>152.74642946809999</v>
      </c>
      <c r="K736" s="61">
        <v>0.57847558752310602</v>
      </c>
      <c r="L736" s="60">
        <v>51.6327578366</v>
      </c>
      <c r="M736" s="61">
        <v>0.522302903667204</v>
      </c>
      <c r="N736" s="60">
        <v>249.78864616569999</v>
      </c>
      <c r="O736" s="61">
        <v>0.53555728024071203</v>
      </c>
      <c r="P736" s="60">
        <v>249.32895743830099</v>
      </c>
      <c r="Q736" s="61">
        <v>0.58554679537944798</v>
      </c>
      <c r="R736" s="60">
        <v>174.7574836597</v>
      </c>
      <c r="S736" s="61">
        <v>0.54033411750384597</v>
      </c>
      <c r="T736" s="60">
        <v>122.98450730730001</v>
      </c>
      <c r="U736" s="61">
        <v>0.52642132071210201</v>
      </c>
      <c r="V736" s="60">
        <v>207.95255053400001</v>
      </c>
      <c r="W736" s="62">
        <v>0.64893174006509602</v>
      </c>
      <c r="X736" s="60">
        <v>207.33354877069999</v>
      </c>
      <c r="Y736" s="61">
        <v>0.51910959478739704</v>
      </c>
      <c r="Z736" s="60">
        <v>270.26757481409902</v>
      </c>
      <c r="AA736" s="61">
        <v>0.52442899404982102</v>
      </c>
    </row>
    <row r="737" spans="1:27" x14ac:dyDescent="0.35">
      <c r="A737" s="66" t="s">
        <v>1</v>
      </c>
    </row>
    <row r="738" spans="1:27" x14ac:dyDescent="0.35">
      <c r="A738" s="66" t="s">
        <v>1</v>
      </c>
    </row>
    <row r="739" spans="1:27" x14ac:dyDescent="0.35">
      <c r="A739" s="54" t="s">
        <v>417</v>
      </c>
    </row>
    <row r="740" spans="1:27" x14ac:dyDescent="0.35">
      <c r="A740" s="55" t="s">
        <v>1</v>
      </c>
    </row>
    <row r="741" spans="1:27" x14ac:dyDescent="0.35">
      <c r="A741" s="117" t="s">
        <v>1</v>
      </c>
      <c r="B741" s="116" t="s">
        <v>489</v>
      </c>
      <c r="C741" s="116" t="s">
        <v>1</v>
      </c>
      <c r="D741" s="116" t="s">
        <v>2</v>
      </c>
      <c r="E741" s="116" t="s">
        <v>1</v>
      </c>
      <c r="F741" s="116" t="s">
        <v>3</v>
      </c>
      <c r="G741" s="116" t="s">
        <v>1</v>
      </c>
      <c r="H741" s="116" t="s">
        <v>4</v>
      </c>
      <c r="I741" s="116" t="s">
        <v>1</v>
      </c>
      <c r="J741" s="116" t="s">
        <v>5</v>
      </c>
      <c r="K741" s="116" t="s">
        <v>1</v>
      </c>
      <c r="L741" s="116" t="s">
        <v>6</v>
      </c>
      <c r="M741" s="116" t="s">
        <v>1</v>
      </c>
      <c r="N741" s="116" t="s">
        <v>7</v>
      </c>
      <c r="O741" s="116" t="s">
        <v>1</v>
      </c>
      <c r="P741" s="116" t="s">
        <v>8</v>
      </c>
      <c r="Q741" s="116" t="s">
        <v>1</v>
      </c>
      <c r="R741" s="116" t="s">
        <v>9</v>
      </c>
      <c r="S741" s="116" t="s">
        <v>1</v>
      </c>
      <c r="T741" s="116" t="s">
        <v>10</v>
      </c>
      <c r="U741" s="116" t="s">
        <v>1</v>
      </c>
      <c r="V741" s="116" t="s">
        <v>11</v>
      </c>
      <c r="W741" s="116" t="s">
        <v>1</v>
      </c>
      <c r="X741" s="116" t="s">
        <v>12</v>
      </c>
      <c r="Y741" s="116" t="s">
        <v>1</v>
      </c>
      <c r="Z741" s="116" t="s">
        <v>13</v>
      </c>
      <c r="AA741" s="116" t="s">
        <v>1</v>
      </c>
    </row>
    <row r="742" spans="1:27" x14ac:dyDescent="0.35">
      <c r="A742" s="118" t="s">
        <v>1</v>
      </c>
      <c r="B742" s="56" t="s">
        <v>14</v>
      </c>
      <c r="C742" s="56" t="s">
        <v>15</v>
      </c>
      <c r="D742" s="56" t="s">
        <v>14</v>
      </c>
      <c r="E742" s="56" t="s">
        <v>15</v>
      </c>
      <c r="F742" s="56" t="s">
        <v>14</v>
      </c>
      <c r="G742" s="56" t="s">
        <v>15</v>
      </c>
      <c r="H742" s="56" t="s">
        <v>14</v>
      </c>
      <c r="I742" s="56" t="s">
        <v>15</v>
      </c>
      <c r="J742" s="56" t="s">
        <v>14</v>
      </c>
      <c r="K742" s="56" t="s">
        <v>15</v>
      </c>
      <c r="L742" s="56" t="s">
        <v>14</v>
      </c>
      <c r="M742" s="56" t="s">
        <v>15</v>
      </c>
      <c r="N742" s="56" t="s">
        <v>14</v>
      </c>
      <c r="O742" s="56" t="s">
        <v>15</v>
      </c>
      <c r="P742" s="56" t="s">
        <v>14</v>
      </c>
      <c r="Q742" s="56" t="s">
        <v>15</v>
      </c>
      <c r="R742" s="56" t="s">
        <v>14</v>
      </c>
      <c r="S742" s="56" t="s">
        <v>15</v>
      </c>
      <c r="T742" s="56" t="s">
        <v>14</v>
      </c>
      <c r="U742" s="56" t="s">
        <v>15</v>
      </c>
      <c r="V742" s="56" t="s">
        <v>14</v>
      </c>
      <c r="W742" s="56" t="s">
        <v>15</v>
      </c>
      <c r="X742" s="56" t="s">
        <v>14</v>
      </c>
      <c r="Y742" s="56" t="s">
        <v>15</v>
      </c>
      <c r="Z742" s="56" t="s">
        <v>14</v>
      </c>
      <c r="AA742" s="56" t="s">
        <v>15</v>
      </c>
    </row>
    <row r="743" spans="1:27" x14ac:dyDescent="0.35">
      <c r="A743" s="57" t="s">
        <v>16</v>
      </c>
      <c r="B743" s="58">
        <v>6206.9876728196004</v>
      </c>
      <c r="C743" s="58">
        <v>6206.9876728196004</v>
      </c>
      <c r="D743" s="58">
        <v>196.95682347619999</v>
      </c>
      <c r="E743" s="58">
        <v>196.95682347619999</v>
      </c>
      <c r="F743" s="58">
        <v>632.51020890489997</v>
      </c>
      <c r="G743" s="58">
        <v>632.51020890489997</v>
      </c>
      <c r="H743" s="58">
        <v>365.78947498629998</v>
      </c>
      <c r="I743" s="58">
        <v>365.78947498629998</v>
      </c>
      <c r="J743" s="58">
        <v>401.73409124170001</v>
      </c>
      <c r="K743" s="58">
        <v>401.73409124170001</v>
      </c>
      <c r="L743" s="58">
        <v>163.0899314477</v>
      </c>
      <c r="M743" s="58">
        <v>163.0899314477</v>
      </c>
      <c r="N743" s="58">
        <v>942.08353868699999</v>
      </c>
      <c r="O743" s="58">
        <v>942.08353868699999</v>
      </c>
      <c r="P743" s="58">
        <v>739.86763348730005</v>
      </c>
      <c r="Q743" s="58">
        <v>739.86763348730005</v>
      </c>
      <c r="R743" s="58">
        <v>512.08995054809998</v>
      </c>
      <c r="S743" s="58">
        <v>512.08995054809998</v>
      </c>
      <c r="T743" s="58">
        <v>329.81649019219998</v>
      </c>
      <c r="U743" s="58">
        <v>329.81649019219998</v>
      </c>
      <c r="V743" s="58">
        <v>537.99646901250003</v>
      </c>
      <c r="W743" s="58">
        <v>537.99646901250003</v>
      </c>
      <c r="X743" s="58">
        <v>660.70392083269996</v>
      </c>
      <c r="Y743" s="58">
        <v>660.70392083269996</v>
      </c>
      <c r="Z743" s="58">
        <v>724.349140003</v>
      </c>
      <c r="AA743" s="58">
        <v>724.349140003</v>
      </c>
    </row>
    <row r="744" spans="1:27" x14ac:dyDescent="0.35">
      <c r="A744" s="59" t="s">
        <v>306</v>
      </c>
      <c r="B744" s="60">
        <v>1539.368294659</v>
      </c>
      <c r="C744" s="61">
        <v>0.24800569548412199</v>
      </c>
      <c r="D744" s="60">
        <v>59.602194241800099</v>
      </c>
      <c r="E744" s="61">
        <v>0.30261553364766902</v>
      </c>
      <c r="F744" s="60">
        <v>136.69537654390001</v>
      </c>
      <c r="G744" s="61">
        <v>0.21611568417301599</v>
      </c>
      <c r="H744" s="60">
        <v>67.678879494599997</v>
      </c>
      <c r="I744" s="63">
        <v>0.18502139652086699</v>
      </c>
      <c r="J744" s="60">
        <v>119.1334207626</v>
      </c>
      <c r="K744" s="62">
        <v>0.29654794890415298</v>
      </c>
      <c r="L744" s="60">
        <v>31.8557823013</v>
      </c>
      <c r="M744" s="61">
        <v>0.19532648041804801</v>
      </c>
      <c r="N744" s="60">
        <v>243.9269095354</v>
      </c>
      <c r="O744" s="61">
        <v>0.25892280197928702</v>
      </c>
      <c r="P744" s="60">
        <v>167.02237678579999</v>
      </c>
      <c r="Q744" s="61">
        <v>0.22574629464267101</v>
      </c>
      <c r="R744" s="60">
        <v>172.23537673960001</v>
      </c>
      <c r="S744" s="62">
        <v>0.33633813074295499</v>
      </c>
      <c r="T744" s="60">
        <v>103.2558005352</v>
      </c>
      <c r="U744" s="62">
        <v>0.31307046071294897</v>
      </c>
      <c r="V744" s="60">
        <v>84.223155680999994</v>
      </c>
      <c r="W744" s="63">
        <v>0.15654964396995499</v>
      </c>
      <c r="X744" s="60">
        <v>178.792364206</v>
      </c>
      <c r="Y744" s="61">
        <v>0.27060890448578501</v>
      </c>
      <c r="Z744" s="60">
        <v>174.946657831799</v>
      </c>
      <c r="AA744" s="61">
        <v>0.24152255890174101</v>
      </c>
    </row>
    <row r="745" spans="1:27" x14ac:dyDescent="0.35">
      <c r="A745" s="59" t="s">
        <v>307</v>
      </c>
      <c r="B745" s="64">
        <v>1460.4329246814</v>
      </c>
      <c r="C745" s="65">
        <v>0.23528851701714101</v>
      </c>
      <c r="D745" s="64">
        <v>42.107941552500002</v>
      </c>
      <c r="E745" s="65">
        <v>0.213792753199984</v>
      </c>
      <c r="F745" s="64">
        <v>143.63654192800001</v>
      </c>
      <c r="G745" s="65">
        <v>0.22708968156685699</v>
      </c>
      <c r="H745" s="64">
        <v>119.5192371605</v>
      </c>
      <c r="I745" s="62">
        <v>0.32674323711740599</v>
      </c>
      <c r="J745" s="64">
        <v>82.337081709999893</v>
      </c>
      <c r="K745" s="65">
        <v>0.20495418114880001</v>
      </c>
      <c r="L745" s="64">
        <v>49.251391257900003</v>
      </c>
      <c r="M745" s="65">
        <v>0.30198915911430202</v>
      </c>
      <c r="N745" s="64">
        <v>247.91402551389999</v>
      </c>
      <c r="O745" s="65">
        <v>0.26315503385126798</v>
      </c>
      <c r="P745" s="64">
        <v>158.23068822939999</v>
      </c>
      <c r="Q745" s="65">
        <v>0.21386350891387701</v>
      </c>
      <c r="R745" s="64">
        <v>95.163987403900094</v>
      </c>
      <c r="S745" s="63">
        <v>0.18583451462393299</v>
      </c>
      <c r="T745" s="64">
        <v>56.922276840699901</v>
      </c>
      <c r="U745" s="63">
        <v>0.17258772236503001</v>
      </c>
      <c r="V745" s="64">
        <v>138.9202680354</v>
      </c>
      <c r="W745" s="65">
        <v>0.25821780631830199</v>
      </c>
      <c r="X745" s="64">
        <v>166.99836866999999</v>
      </c>
      <c r="Y745" s="65">
        <v>0.25275825283362702</v>
      </c>
      <c r="Z745" s="64">
        <v>159.43111637920001</v>
      </c>
      <c r="AA745" s="65">
        <v>0.22010258254539999</v>
      </c>
    </row>
    <row r="746" spans="1:27" x14ac:dyDescent="0.35">
      <c r="A746" s="59" t="s">
        <v>308</v>
      </c>
      <c r="B746" s="60">
        <v>3207.1864534791998</v>
      </c>
      <c r="C746" s="61">
        <v>0.51670578749873597</v>
      </c>
      <c r="D746" s="60">
        <v>95.2466876818998</v>
      </c>
      <c r="E746" s="61">
        <v>0.483591713152347</v>
      </c>
      <c r="F746" s="60">
        <v>352.17829043299901</v>
      </c>
      <c r="G746" s="61">
        <v>0.55679463426012599</v>
      </c>
      <c r="H746" s="60">
        <v>178.59135833120001</v>
      </c>
      <c r="I746" s="61">
        <v>0.48823536636172699</v>
      </c>
      <c r="J746" s="60">
        <v>200.26358876910001</v>
      </c>
      <c r="K746" s="61">
        <v>0.49849786994704698</v>
      </c>
      <c r="L746" s="60">
        <v>81.982757888500302</v>
      </c>
      <c r="M746" s="61">
        <v>0.50268436046764997</v>
      </c>
      <c r="N746" s="60">
        <v>450.24260363769997</v>
      </c>
      <c r="O746" s="63">
        <v>0.477922164169445</v>
      </c>
      <c r="P746" s="60">
        <v>414.61456847210002</v>
      </c>
      <c r="Q746" s="62">
        <v>0.560390196443452</v>
      </c>
      <c r="R746" s="60">
        <v>244.6905864046</v>
      </c>
      <c r="S746" s="61">
        <v>0.47782735463311199</v>
      </c>
      <c r="T746" s="60">
        <v>169.63841281629999</v>
      </c>
      <c r="U746" s="61">
        <v>0.51434181692202097</v>
      </c>
      <c r="V746" s="60">
        <v>314.85304529609903</v>
      </c>
      <c r="W746" s="62">
        <v>0.58523254971174299</v>
      </c>
      <c r="X746" s="60">
        <v>314.91318795670003</v>
      </c>
      <c r="Y746" s="61">
        <v>0.47663284268058798</v>
      </c>
      <c r="Z746" s="60">
        <v>389.971365792001</v>
      </c>
      <c r="AA746" s="61">
        <v>0.53837485855285905</v>
      </c>
    </row>
    <row r="747" spans="1:27" x14ac:dyDescent="0.35">
      <c r="A747" s="66" t="s">
        <v>1</v>
      </c>
    </row>
    <row r="748" spans="1:27" x14ac:dyDescent="0.35">
      <c r="A748" s="66" t="s">
        <v>1</v>
      </c>
    </row>
    <row r="749" spans="1:27" x14ac:dyDescent="0.35">
      <c r="A749" s="54" t="s">
        <v>418</v>
      </c>
    </row>
    <row r="750" spans="1:27" x14ac:dyDescent="0.35">
      <c r="A750" s="55" t="s">
        <v>1</v>
      </c>
    </row>
    <row r="751" spans="1:27" x14ac:dyDescent="0.35">
      <c r="A751" s="117" t="s">
        <v>1</v>
      </c>
      <c r="B751" s="116" t="s">
        <v>489</v>
      </c>
      <c r="C751" s="116" t="s">
        <v>1</v>
      </c>
      <c r="D751" s="116" t="s">
        <v>2</v>
      </c>
      <c r="E751" s="116" t="s">
        <v>1</v>
      </c>
      <c r="F751" s="116" t="s">
        <v>3</v>
      </c>
      <c r="G751" s="116" t="s">
        <v>1</v>
      </c>
      <c r="H751" s="116" t="s">
        <v>4</v>
      </c>
      <c r="I751" s="116" t="s">
        <v>1</v>
      </c>
      <c r="J751" s="116" t="s">
        <v>5</v>
      </c>
      <c r="K751" s="116" t="s">
        <v>1</v>
      </c>
      <c r="L751" s="116" t="s">
        <v>6</v>
      </c>
      <c r="M751" s="116" t="s">
        <v>1</v>
      </c>
      <c r="N751" s="116" t="s">
        <v>7</v>
      </c>
      <c r="O751" s="116" t="s">
        <v>1</v>
      </c>
      <c r="P751" s="116" t="s">
        <v>8</v>
      </c>
      <c r="Q751" s="116" t="s">
        <v>1</v>
      </c>
      <c r="R751" s="116" t="s">
        <v>9</v>
      </c>
      <c r="S751" s="116" t="s">
        <v>1</v>
      </c>
      <c r="T751" s="116" t="s">
        <v>10</v>
      </c>
      <c r="U751" s="116" t="s">
        <v>1</v>
      </c>
      <c r="V751" s="116" t="s">
        <v>11</v>
      </c>
      <c r="W751" s="116" t="s">
        <v>1</v>
      </c>
      <c r="X751" s="116" t="s">
        <v>12</v>
      </c>
      <c r="Y751" s="116" t="s">
        <v>1</v>
      </c>
      <c r="Z751" s="116" t="s">
        <v>13</v>
      </c>
      <c r="AA751" s="116" t="s">
        <v>1</v>
      </c>
    </row>
    <row r="752" spans="1:27" x14ac:dyDescent="0.35">
      <c r="A752" s="118" t="s">
        <v>1</v>
      </c>
      <c r="B752" s="56" t="s">
        <v>14</v>
      </c>
      <c r="C752" s="56" t="s">
        <v>15</v>
      </c>
      <c r="D752" s="56" t="s">
        <v>14</v>
      </c>
      <c r="E752" s="56" t="s">
        <v>15</v>
      </c>
      <c r="F752" s="56" t="s">
        <v>14</v>
      </c>
      <c r="G752" s="56" t="s">
        <v>15</v>
      </c>
      <c r="H752" s="56" t="s">
        <v>14</v>
      </c>
      <c r="I752" s="56" t="s">
        <v>15</v>
      </c>
      <c r="J752" s="56" t="s">
        <v>14</v>
      </c>
      <c r="K752" s="56" t="s">
        <v>15</v>
      </c>
      <c r="L752" s="56" t="s">
        <v>14</v>
      </c>
      <c r="M752" s="56" t="s">
        <v>15</v>
      </c>
      <c r="N752" s="56" t="s">
        <v>14</v>
      </c>
      <c r="O752" s="56" t="s">
        <v>15</v>
      </c>
      <c r="P752" s="56" t="s">
        <v>14</v>
      </c>
      <c r="Q752" s="56" t="s">
        <v>15</v>
      </c>
      <c r="R752" s="56" t="s">
        <v>14</v>
      </c>
      <c r="S752" s="56" t="s">
        <v>15</v>
      </c>
      <c r="T752" s="56" t="s">
        <v>14</v>
      </c>
      <c r="U752" s="56" t="s">
        <v>15</v>
      </c>
      <c r="V752" s="56" t="s">
        <v>14</v>
      </c>
      <c r="W752" s="56" t="s">
        <v>15</v>
      </c>
      <c r="X752" s="56" t="s">
        <v>14</v>
      </c>
      <c r="Y752" s="56" t="s">
        <v>15</v>
      </c>
      <c r="Z752" s="56" t="s">
        <v>14</v>
      </c>
      <c r="AA752" s="56" t="s">
        <v>15</v>
      </c>
    </row>
    <row r="753" spans="1:27" x14ac:dyDescent="0.35">
      <c r="A753" s="57" t="s">
        <v>16</v>
      </c>
      <c r="B753" s="58">
        <v>3881.4078386113001</v>
      </c>
      <c r="C753" s="58">
        <v>3881.4078386113001</v>
      </c>
      <c r="D753" s="58">
        <v>135.26992300820001</v>
      </c>
      <c r="E753" s="58">
        <v>135.26992300820001</v>
      </c>
      <c r="F753" s="58">
        <v>353.73424615660002</v>
      </c>
      <c r="G753" s="58">
        <v>353.73424615660002</v>
      </c>
      <c r="H753" s="58">
        <v>223.11460434130001</v>
      </c>
      <c r="I753" s="58">
        <v>223.11460434130001</v>
      </c>
      <c r="J753" s="58">
        <v>246.2609510474</v>
      </c>
      <c r="K753" s="58">
        <v>246.2609510474</v>
      </c>
      <c r="L753" s="58">
        <v>102.911205835</v>
      </c>
      <c r="M753" s="58">
        <v>102.911205835</v>
      </c>
      <c r="N753" s="58">
        <v>482.33722318140002</v>
      </c>
      <c r="O753" s="58">
        <v>482.33722318140002</v>
      </c>
      <c r="P753" s="58">
        <v>529.33720185749996</v>
      </c>
      <c r="Q753" s="58">
        <v>529.33720185749996</v>
      </c>
      <c r="R753" s="58">
        <v>268.51644562680002</v>
      </c>
      <c r="S753" s="58">
        <v>268.51644562680002</v>
      </c>
      <c r="T753" s="58">
        <v>207.2184732101</v>
      </c>
      <c r="U753" s="58">
        <v>207.2184732101</v>
      </c>
      <c r="V753" s="58">
        <v>398.55495696269998</v>
      </c>
      <c r="W753" s="58">
        <v>398.55495696269998</v>
      </c>
      <c r="X753" s="58">
        <v>423.18255442579999</v>
      </c>
      <c r="Y753" s="58">
        <v>423.18255442579999</v>
      </c>
      <c r="Z753" s="58">
        <v>510.97005295849999</v>
      </c>
      <c r="AA753" s="58">
        <v>510.97005295849999</v>
      </c>
    </row>
    <row r="754" spans="1:27" x14ac:dyDescent="0.35">
      <c r="A754" s="59" t="s">
        <v>306</v>
      </c>
      <c r="B754" s="60">
        <v>280.65942982410002</v>
      </c>
      <c r="C754" s="61">
        <v>7.2308667755077993E-2</v>
      </c>
      <c r="D754" s="60">
        <v>7.5121893857000304</v>
      </c>
      <c r="E754" s="61">
        <v>5.5534809354808402E-2</v>
      </c>
      <c r="F754" s="60">
        <v>18.295164007499999</v>
      </c>
      <c r="G754" s="61">
        <v>5.1720081406538797E-2</v>
      </c>
      <c r="H754" s="60">
        <v>6.1278255834000097</v>
      </c>
      <c r="I754" s="63">
        <v>2.74649236946687E-2</v>
      </c>
      <c r="J754" s="60">
        <v>18.549097180499999</v>
      </c>
      <c r="K754" s="61">
        <v>7.5322933260863201E-2</v>
      </c>
      <c r="L754" s="60">
        <v>4.3327766748999998</v>
      </c>
      <c r="M754" s="61">
        <v>4.21020882978171E-2</v>
      </c>
      <c r="N754" s="60">
        <v>44.245303226700003</v>
      </c>
      <c r="O754" s="61">
        <v>9.1731056821339294E-2</v>
      </c>
      <c r="P754" s="60">
        <v>45.545733268399999</v>
      </c>
      <c r="Q754" s="61">
        <v>8.6042947876278503E-2</v>
      </c>
      <c r="R754" s="60">
        <v>29.768575025800001</v>
      </c>
      <c r="S754" s="62">
        <v>0.11086313524041699</v>
      </c>
      <c r="T754" s="60">
        <v>21.0033844499</v>
      </c>
      <c r="U754" s="61">
        <v>0.101358648794814</v>
      </c>
      <c r="V754" s="60">
        <v>16.524056974299999</v>
      </c>
      <c r="W754" s="63">
        <v>4.1459920860666799E-2</v>
      </c>
      <c r="X754" s="60">
        <v>23.2937683036</v>
      </c>
      <c r="Y754" s="61">
        <v>5.50442546839068E-2</v>
      </c>
      <c r="Z754" s="60">
        <v>45.461555743399998</v>
      </c>
      <c r="AA754" s="61">
        <v>8.8971076641730901E-2</v>
      </c>
    </row>
    <row r="755" spans="1:27" x14ac:dyDescent="0.35">
      <c r="A755" s="59" t="s">
        <v>307</v>
      </c>
      <c r="B755" s="64">
        <v>599.26899180309897</v>
      </c>
      <c r="C755" s="65">
        <v>0.154394749719861</v>
      </c>
      <c r="D755" s="64">
        <v>25.175598649400001</v>
      </c>
      <c r="E755" s="65">
        <v>0.18611379447502099</v>
      </c>
      <c r="F755" s="64">
        <v>36.343218180700099</v>
      </c>
      <c r="G755" s="63">
        <v>0.102741588001662</v>
      </c>
      <c r="H755" s="64">
        <v>46.437372835800197</v>
      </c>
      <c r="I755" s="62">
        <v>0.20813237651070299</v>
      </c>
      <c r="J755" s="64">
        <v>30.373203669199999</v>
      </c>
      <c r="K755" s="65">
        <v>0.123337474090051</v>
      </c>
      <c r="L755" s="64">
        <v>5.8878543277000004</v>
      </c>
      <c r="M755" s="63">
        <v>5.7212956353267702E-2</v>
      </c>
      <c r="N755" s="64">
        <v>96.630311699900005</v>
      </c>
      <c r="O755" s="62">
        <v>0.20033766223254701</v>
      </c>
      <c r="P755" s="64">
        <v>79.006606743000006</v>
      </c>
      <c r="Q755" s="65">
        <v>0.14925572294136399</v>
      </c>
      <c r="R755" s="64">
        <v>31.8560679072</v>
      </c>
      <c r="S755" s="65">
        <v>0.118637306675344</v>
      </c>
      <c r="T755" s="64">
        <v>42.628061504800002</v>
      </c>
      <c r="U755" s="65">
        <v>0.205715546709869</v>
      </c>
      <c r="V755" s="64">
        <v>58.837171406800103</v>
      </c>
      <c r="W755" s="65">
        <v>0.147626244207788</v>
      </c>
      <c r="X755" s="64">
        <v>78.896304904900106</v>
      </c>
      <c r="Y755" s="65">
        <v>0.18643562708285899</v>
      </c>
      <c r="Z755" s="64">
        <v>67.197219973700101</v>
      </c>
      <c r="AA755" s="65">
        <v>0.13150911601302301</v>
      </c>
    </row>
    <row r="756" spans="1:27" x14ac:dyDescent="0.35">
      <c r="A756" s="59" t="s">
        <v>308</v>
      </c>
      <c r="B756" s="60">
        <v>3001.4794169841098</v>
      </c>
      <c r="C756" s="61">
        <v>0.77329658252505995</v>
      </c>
      <c r="D756" s="60">
        <v>102.5821349731</v>
      </c>
      <c r="E756" s="61">
        <v>0.758351396170171</v>
      </c>
      <c r="F756" s="60">
        <v>299.09586396840001</v>
      </c>
      <c r="G756" s="62">
        <v>0.84553833059179895</v>
      </c>
      <c r="H756" s="60">
        <v>170.54940592209999</v>
      </c>
      <c r="I756" s="61">
        <v>0.76440269979462805</v>
      </c>
      <c r="J756" s="60">
        <v>197.33865019769999</v>
      </c>
      <c r="K756" s="61">
        <v>0.80133959264908605</v>
      </c>
      <c r="L756" s="60">
        <v>92.690574832400003</v>
      </c>
      <c r="M756" s="62">
        <v>0.90068495534891502</v>
      </c>
      <c r="N756" s="60">
        <v>341.46160825480001</v>
      </c>
      <c r="O756" s="63">
        <v>0.70793128094611402</v>
      </c>
      <c r="P756" s="60">
        <v>404.78486184609898</v>
      </c>
      <c r="Q756" s="61">
        <v>0.764701329182357</v>
      </c>
      <c r="R756" s="60">
        <v>206.8918026938</v>
      </c>
      <c r="S756" s="61">
        <v>0.77049955808423898</v>
      </c>
      <c r="T756" s="60">
        <v>143.58702725539999</v>
      </c>
      <c r="U756" s="63">
        <v>0.69292580449531804</v>
      </c>
      <c r="V756" s="60">
        <v>323.1937285816</v>
      </c>
      <c r="W756" s="61">
        <v>0.81091383493154501</v>
      </c>
      <c r="X756" s="60">
        <v>320.99248121730102</v>
      </c>
      <c r="Y756" s="61">
        <v>0.75852011823323395</v>
      </c>
      <c r="Z756" s="60">
        <v>398.31127724139998</v>
      </c>
      <c r="AA756" s="61">
        <v>0.77951980734524595</v>
      </c>
    </row>
    <row r="757" spans="1:27" x14ac:dyDescent="0.35">
      <c r="A757" s="66" t="s">
        <v>1</v>
      </c>
    </row>
    <row r="758" spans="1:27" x14ac:dyDescent="0.35">
      <c r="A758" s="66" t="s">
        <v>1</v>
      </c>
    </row>
    <row r="759" spans="1:27" x14ac:dyDescent="0.35">
      <c r="A759" s="54" t="s">
        <v>419</v>
      </c>
    </row>
    <row r="760" spans="1:27" x14ac:dyDescent="0.35">
      <c r="A760" s="55" t="s">
        <v>1</v>
      </c>
    </row>
    <row r="761" spans="1:27" x14ac:dyDescent="0.35">
      <c r="A761" s="117" t="s">
        <v>1</v>
      </c>
      <c r="B761" s="116" t="s">
        <v>489</v>
      </c>
      <c r="C761" s="116" t="s">
        <v>1</v>
      </c>
      <c r="D761" s="116" t="s">
        <v>2</v>
      </c>
      <c r="E761" s="116" t="s">
        <v>1</v>
      </c>
      <c r="F761" s="116" t="s">
        <v>3</v>
      </c>
      <c r="G761" s="116" t="s">
        <v>1</v>
      </c>
      <c r="H761" s="116" t="s">
        <v>4</v>
      </c>
      <c r="I761" s="116" t="s">
        <v>1</v>
      </c>
      <c r="J761" s="116" t="s">
        <v>5</v>
      </c>
      <c r="K761" s="116" t="s">
        <v>1</v>
      </c>
      <c r="L761" s="116" t="s">
        <v>6</v>
      </c>
      <c r="M761" s="116" t="s">
        <v>1</v>
      </c>
      <c r="N761" s="116" t="s">
        <v>7</v>
      </c>
      <c r="O761" s="116" t="s">
        <v>1</v>
      </c>
      <c r="P761" s="116" t="s">
        <v>8</v>
      </c>
      <c r="Q761" s="116" t="s">
        <v>1</v>
      </c>
      <c r="R761" s="116" t="s">
        <v>9</v>
      </c>
      <c r="S761" s="116" t="s">
        <v>1</v>
      </c>
      <c r="T761" s="116" t="s">
        <v>10</v>
      </c>
      <c r="U761" s="116" t="s">
        <v>1</v>
      </c>
      <c r="V761" s="116" t="s">
        <v>11</v>
      </c>
      <c r="W761" s="116" t="s">
        <v>1</v>
      </c>
      <c r="X761" s="116" t="s">
        <v>12</v>
      </c>
      <c r="Y761" s="116" t="s">
        <v>1</v>
      </c>
      <c r="Z761" s="116" t="s">
        <v>13</v>
      </c>
      <c r="AA761" s="116" t="s">
        <v>1</v>
      </c>
    </row>
    <row r="762" spans="1:27" x14ac:dyDescent="0.35">
      <c r="A762" s="118" t="s">
        <v>1</v>
      </c>
      <c r="B762" s="56" t="s">
        <v>14</v>
      </c>
      <c r="C762" s="56" t="s">
        <v>15</v>
      </c>
      <c r="D762" s="56" t="s">
        <v>14</v>
      </c>
      <c r="E762" s="56" t="s">
        <v>15</v>
      </c>
      <c r="F762" s="56" t="s">
        <v>14</v>
      </c>
      <c r="G762" s="56" t="s">
        <v>15</v>
      </c>
      <c r="H762" s="56" t="s">
        <v>14</v>
      </c>
      <c r="I762" s="56" t="s">
        <v>15</v>
      </c>
      <c r="J762" s="56" t="s">
        <v>14</v>
      </c>
      <c r="K762" s="56" t="s">
        <v>15</v>
      </c>
      <c r="L762" s="56" t="s">
        <v>14</v>
      </c>
      <c r="M762" s="56" t="s">
        <v>15</v>
      </c>
      <c r="N762" s="56" t="s">
        <v>14</v>
      </c>
      <c r="O762" s="56" t="s">
        <v>15</v>
      </c>
      <c r="P762" s="56" t="s">
        <v>14</v>
      </c>
      <c r="Q762" s="56" t="s">
        <v>15</v>
      </c>
      <c r="R762" s="56" t="s">
        <v>14</v>
      </c>
      <c r="S762" s="56" t="s">
        <v>15</v>
      </c>
      <c r="T762" s="56" t="s">
        <v>14</v>
      </c>
      <c r="U762" s="56" t="s">
        <v>15</v>
      </c>
      <c r="V762" s="56" t="s">
        <v>14</v>
      </c>
      <c r="W762" s="56" t="s">
        <v>15</v>
      </c>
      <c r="X762" s="56" t="s">
        <v>14</v>
      </c>
      <c r="Y762" s="56" t="s">
        <v>15</v>
      </c>
      <c r="Z762" s="56" t="s">
        <v>14</v>
      </c>
      <c r="AA762" s="56" t="s">
        <v>15</v>
      </c>
    </row>
    <row r="763" spans="1:27" x14ac:dyDescent="0.35">
      <c r="A763" s="57" t="s">
        <v>16</v>
      </c>
      <c r="B763" s="58">
        <v>952.60523523730001</v>
      </c>
      <c r="C763" s="58">
        <v>952.60523523730001</v>
      </c>
      <c r="D763" s="58">
        <v>24.035704132900001</v>
      </c>
      <c r="E763" s="58">
        <v>24.035704132900001</v>
      </c>
      <c r="F763" s="58">
        <v>76.596965994900003</v>
      </c>
      <c r="G763" s="58">
        <v>76.596965994900003</v>
      </c>
      <c r="H763" s="58">
        <v>42.007378864400003</v>
      </c>
      <c r="I763" s="58">
        <v>42.007378864400003</v>
      </c>
      <c r="J763" s="58">
        <v>52.537987143300001</v>
      </c>
      <c r="K763" s="58">
        <v>52.537987143300001</v>
      </c>
      <c r="L763" s="58">
        <v>20.435909789099998</v>
      </c>
      <c r="M763" s="58">
        <v>20.435909789099998</v>
      </c>
      <c r="N763" s="58">
        <v>96.913121186200001</v>
      </c>
      <c r="O763" s="58">
        <v>96.913121186200001</v>
      </c>
      <c r="P763" s="58">
        <v>125.0031046122</v>
      </c>
      <c r="Q763" s="58">
        <v>125.0031046122</v>
      </c>
      <c r="R763" s="58">
        <v>105.9174845153</v>
      </c>
      <c r="S763" s="58">
        <v>105.9174845153</v>
      </c>
      <c r="T763" s="58">
        <v>80.946048677199997</v>
      </c>
      <c r="U763" s="58">
        <v>80.946048677199997</v>
      </c>
      <c r="V763" s="58">
        <v>86.277056536800004</v>
      </c>
      <c r="W763" s="58">
        <v>86.277056536800004</v>
      </c>
      <c r="X763" s="58">
        <v>131.926016237</v>
      </c>
      <c r="Y763" s="58">
        <v>131.926016237</v>
      </c>
      <c r="Z763" s="58">
        <v>110.008457548</v>
      </c>
      <c r="AA763" s="58">
        <v>110.008457548</v>
      </c>
    </row>
    <row r="764" spans="1:27" x14ac:dyDescent="0.35">
      <c r="A764" s="59" t="s">
        <v>306</v>
      </c>
      <c r="B764" s="60">
        <v>169.65870072289999</v>
      </c>
      <c r="C764" s="61">
        <v>0.17809969381559901</v>
      </c>
      <c r="D764" s="68">
        <v>4.6517948461000103</v>
      </c>
      <c r="E764" s="69">
        <v>19.3536865838377</v>
      </c>
      <c r="F764" s="60">
        <v>14.6536951649001</v>
      </c>
      <c r="G764" s="61">
        <v>0.191309080908971</v>
      </c>
      <c r="H764" s="60">
        <v>8.4782342575000094</v>
      </c>
      <c r="I764" s="61">
        <v>0.201827261940522</v>
      </c>
      <c r="J764" s="60">
        <v>8.1733185615000004</v>
      </c>
      <c r="K764" s="61">
        <v>0.15556969358584</v>
      </c>
      <c r="L764" s="68">
        <v>5.1319180009000096</v>
      </c>
      <c r="M764" s="69">
        <v>25.1122560916629</v>
      </c>
      <c r="N764" s="60">
        <v>18.823585249499999</v>
      </c>
      <c r="O764" s="61">
        <v>0.194231544904369</v>
      </c>
      <c r="P764" s="60">
        <v>33.371336009499998</v>
      </c>
      <c r="Q764" s="62">
        <v>0.266964057517041</v>
      </c>
      <c r="R764" s="60">
        <v>22.988057944299999</v>
      </c>
      <c r="S764" s="61">
        <v>0.21703742351414401</v>
      </c>
      <c r="T764" s="60">
        <v>21.263193241300002</v>
      </c>
      <c r="U764" s="61">
        <v>0.26268352302277598</v>
      </c>
      <c r="V764" s="60">
        <v>3.9998885385</v>
      </c>
      <c r="W764" s="63">
        <v>4.6360975896227001E-2</v>
      </c>
      <c r="X764" s="60">
        <v>15.4965432076</v>
      </c>
      <c r="Y764" s="61">
        <v>0.117463891123348</v>
      </c>
      <c r="Z764" s="60">
        <v>12.6271357013</v>
      </c>
      <c r="AA764" s="61">
        <v>0.114783317417121</v>
      </c>
    </row>
    <row r="765" spans="1:27" x14ac:dyDescent="0.35">
      <c r="A765" s="59" t="s">
        <v>307</v>
      </c>
      <c r="B765" s="64">
        <v>223.63097625040001</v>
      </c>
      <c r="C765" s="65">
        <v>0.23475724043726501</v>
      </c>
      <c r="D765" s="71">
        <v>2.4357681269000002</v>
      </c>
      <c r="E765" s="72">
        <v>10.1339578546648</v>
      </c>
      <c r="F765" s="64">
        <v>9.2401586905999995</v>
      </c>
      <c r="G765" s="63">
        <v>0.120633481634445</v>
      </c>
      <c r="H765" s="64">
        <v>11.710604680699999</v>
      </c>
      <c r="I765" s="65">
        <v>0.27877494376647199</v>
      </c>
      <c r="J765" s="64">
        <v>14.0403157567</v>
      </c>
      <c r="K765" s="65">
        <v>0.267241219546617</v>
      </c>
      <c r="L765" s="71">
        <v>3.2318995772000001</v>
      </c>
      <c r="M765" s="72">
        <v>15.8148064390254</v>
      </c>
      <c r="N765" s="64">
        <v>27.296952892499899</v>
      </c>
      <c r="O765" s="65">
        <v>0.28166416021267299</v>
      </c>
      <c r="P765" s="64">
        <v>25.4799750235</v>
      </c>
      <c r="Q765" s="65">
        <v>0.203834737565496</v>
      </c>
      <c r="R765" s="64">
        <v>20.364799012100001</v>
      </c>
      <c r="S765" s="65">
        <v>0.19227041791346799</v>
      </c>
      <c r="T765" s="64">
        <v>20.943998085499999</v>
      </c>
      <c r="U765" s="65">
        <v>0.25874021558509103</v>
      </c>
      <c r="V765" s="64">
        <v>26.450929901999999</v>
      </c>
      <c r="W765" s="65">
        <v>0.306581273907018</v>
      </c>
      <c r="X765" s="64">
        <v>42.237796963100003</v>
      </c>
      <c r="Y765" s="65">
        <v>0.32016275612553502</v>
      </c>
      <c r="Z765" s="64">
        <v>20.197777539600001</v>
      </c>
      <c r="AA765" s="65">
        <v>0.18360204287735901</v>
      </c>
    </row>
    <row r="766" spans="1:27" x14ac:dyDescent="0.35">
      <c r="A766" s="59" t="s">
        <v>308</v>
      </c>
      <c r="B766" s="60">
        <v>559.31555826399904</v>
      </c>
      <c r="C766" s="61">
        <v>0.58714306574713604</v>
      </c>
      <c r="D766" s="68">
        <v>16.9481411599</v>
      </c>
      <c r="E766" s="69">
        <v>70.5123555614975</v>
      </c>
      <c r="F766" s="60">
        <v>52.703112139399998</v>
      </c>
      <c r="G766" s="61">
        <v>0.68805743745658399</v>
      </c>
      <c r="H766" s="60">
        <v>21.8185399262</v>
      </c>
      <c r="I766" s="61">
        <v>0.51939779429300603</v>
      </c>
      <c r="J766" s="60">
        <v>30.3243528251001</v>
      </c>
      <c r="K766" s="61">
        <v>0.577189086867542</v>
      </c>
      <c r="L766" s="68">
        <v>12.072092210999999</v>
      </c>
      <c r="M766" s="69">
        <v>59.072937469311803</v>
      </c>
      <c r="N766" s="60">
        <v>50.792583044200001</v>
      </c>
      <c r="O766" s="61">
        <v>0.52410429488295796</v>
      </c>
      <c r="P766" s="60">
        <v>66.151793579200003</v>
      </c>
      <c r="Q766" s="61">
        <v>0.52920120491746403</v>
      </c>
      <c r="R766" s="60">
        <v>62.5646275589</v>
      </c>
      <c r="S766" s="61">
        <v>0.59069215857238799</v>
      </c>
      <c r="T766" s="60">
        <v>38.738857350399897</v>
      </c>
      <c r="U766" s="61">
        <v>0.478576261392133</v>
      </c>
      <c r="V766" s="60">
        <v>55.826238096300003</v>
      </c>
      <c r="W766" s="61">
        <v>0.64705775019675404</v>
      </c>
      <c r="X766" s="60">
        <v>74.191676066300005</v>
      </c>
      <c r="Y766" s="61">
        <v>0.56237335275111699</v>
      </c>
      <c r="Z766" s="60">
        <v>77.183544307099993</v>
      </c>
      <c r="AA766" s="62">
        <v>0.70161463970551996</v>
      </c>
    </row>
    <row r="767" spans="1:27" x14ac:dyDescent="0.35">
      <c r="A767" s="66" t="s">
        <v>1</v>
      </c>
    </row>
    <row r="768" spans="1:27" x14ac:dyDescent="0.35">
      <c r="A768" s="66" t="s">
        <v>1</v>
      </c>
    </row>
    <row r="769" spans="1:27" x14ac:dyDescent="0.35">
      <c r="A769" s="54" t="s">
        <v>420</v>
      </c>
    </row>
    <row r="770" spans="1:27" x14ac:dyDescent="0.35">
      <c r="A770" s="55" t="s">
        <v>1</v>
      </c>
    </row>
    <row r="771" spans="1:27" x14ac:dyDescent="0.35">
      <c r="A771" s="117" t="s">
        <v>1</v>
      </c>
      <c r="B771" s="116" t="s">
        <v>489</v>
      </c>
      <c r="C771" s="116" t="s">
        <v>1</v>
      </c>
      <c r="D771" s="116" t="s">
        <v>2</v>
      </c>
      <c r="E771" s="116" t="s">
        <v>1</v>
      </c>
      <c r="F771" s="116" t="s">
        <v>3</v>
      </c>
      <c r="G771" s="116" t="s">
        <v>1</v>
      </c>
      <c r="H771" s="116" t="s">
        <v>4</v>
      </c>
      <c r="I771" s="116" t="s">
        <v>1</v>
      </c>
      <c r="J771" s="116" t="s">
        <v>5</v>
      </c>
      <c r="K771" s="116" t="s">
        <v>1</v>
      </c>
      <c r="L771" s="116" t="s">
        <v>6</v>
      </c>
      <c r="M771" s="116" t="s">
        <v>1</v>
      </c>
      <c r="N771" s="116" t="s">
        <v>7</v>
      </c>
      <c r="O771" s="116" t="s">
        <v>1</v>
      </c>
      <c r="P771" s="116" t="s">
        <v>8</v>
      </c>
      <c r="Q771" s="116" t="s">
        <v>1</v>
      </c>
      <c r="R771" s="116" t="s">
        <v>9</v>
      </c>
      <c r="S771" s="116" t="s">
        <v>1</v>
      </c>
      <c r="T771" s="116" t="s">
        <v>10</v>
      </c>
      <c r="U771" s="116" t="s">
        <v>1</v>
      </c>
      <c r="V771" s="116" t="s">
        <v>11</v>
      </c>
      <c r="W771" s="116" t="s">
        <v>1</v>
      </c>
      <c r="X771" s="116" t="s">
        <v>12</v>
      </c>
      <c r="Y771" s="116" t="s">
        <v>1</v>
      </c>
      <c r="Z771" s="116" t="s">
        <v>13</v>
      </c>
      <c r="AA771" s="116" t="s">
        <v>1</v>
      </c>
    </row>
    <row r="772" spans="1:27" x14ac:dyDescent="0.35">
      <c r="A772" s="118" t="s">
        <v>1</v>
      </c>
      <c r="B772" s="56" t="s">
        <v>14</v>
      </c>
      <c r="C772" s="56" t="s">
        <v>15</v>
      </c>
      <c r="D772" s="56" t="s">
        <v>14</v>
      </c>
      <c r="E772" s="56" t="s">
        <v>15</v>
      </c>
      <c r="F772" s="56" t="s">
        <v>14</v>
      </c>
      <c r="G772" s="56" t="s">
        <v>15</v>
      </c>
      <c r="H772" s="56" t="s">
        <v>14</v>
      </c>
      <c r="I772" s="56" t="s">
        <v>15</v>
      </c>
      <c r="J772" s="56" t="s">
        <v>14</v>
      </c>
      <c r="K772" s="56" t="s">
        <v>15</v>
      </c>
      <c r="L772" s="56" t="s">
        <v>14</v>
      </c>
      <c r="M772" s="56" t="s">
        <v>15</v>
      </c>
      <c r="N772" s="56" t="s">
        <v>14</v>
      </c>
      <c r="O772" s="56" t="s">
        <v>15</v>
      </c>
      <c r="P772" s="56" t="s">
        <v>14</v>
      </c>
      <c r="Q772" s="56" t="s">
        <v>15</v>
      </c>
      <c r="R772" s="56" t="s">
        <v>14</v>
      </c>
      <c r="S772" s="56" t="s">
        <v>15</v>
      </c>
      <c r="T772" s="56" t="s">
        <v>14</v>
      </c>
      <c r="U772" s="56" t="s">
        <v>15</v>
      </c>
      <c r="V772" s="56" t="s">
        <v>14</v>
      </c>
      <c r="W772" s="56" t="s">
        <v>15</v>
      </c>
      <c r="X772" s="56" t="s">
        <v>14</v>
      </c>
      <c r="Y772" s="56" t="s">
        <v>15</v>
      </c>
      <c r="Z772" s="56" t="s">
        <v>14</v>
      </c>
      <c r="AA772" s="56" t="s">
        <v>15</v>
      </c>
    </row>
    <row r="773" spans="1:27" x14ac:dyDescent="0.35">
      <c r="A773" s="57" t="s">
        <v>16</v>
      </c>
      <c r="B773" s="58">
        <v>2537.3123465054</v>
      </c>
      <c r="C773" s="58">
        <v>2537.3123465054</v>
      </c>
      <c r="D773" s="58">
        <v>98.252407698300004</v>
      </c>
      <c r="E773" s="58">
        <v>98.252407698300004</v>
      </c>
      <c r="F773" s="58">
        <v>380.8636377217</v>
      </c>
      <c r="G773" s="58">
        <v>380.8636377217</v>
      </c>
      <c r="H773" s="58">
        <v>223.67383592869999</v>
      </c>
      <c r="I773" s="58">
        <v>223.67383592869999</v>
      </c>
      <c r="J773" s="58">
        <v>210.9009960969</v>
      </c>
      <c r="K773" s="58">
        <v>210.9009960969</v>
      </c>
      <c r="L773" s="58">
        <v>65.746145759000001</v>
      </c>
      <c r="M773" s="58">
        <v>65.746145759000001</v>
      </c>
      <c r="N773" s="58">
        <v>416.50960409589999</v>
      </c>
      <c r="O773" s="58">
        <v>416.50960409589999</v>
      </c>
      <c r="P773" s="58">
        <v>276.42017642190001</v>
      </c>
      <c r="Q773" s="58">
        <v>276.42017642190001</v>
      </c>
      <c r="R773" s="58">
        <v>112.51460616449999</v>
      </c>
      <c r="S773" s="58">
        <v>112.51460616449999</v>
      </c>
      <c r="T773" s="58">
        <v>128.75348190970001</v>
      </c>
      <c r="U773" s="58">
        <v>128.75348190970001</v>
      </c>
      <c r="V773" s="58">
        <v>221.99828143760001</v>
      </c>
      <c r="W773" s="58">
        <v>221.99828143760001</v>
      </c>
      <c r="X773" s="58">
        <v>234.91998516160001</v>
      </c>
      <c r="Y773" s="58">
        <v>234.91998516160001</v>
      </c>
      <c r="Z773" s="58">
        <v>166.75918810959999</v>
      </c>
      <c r="AA773" s="58">
        <v>166.75918810959999</v>
      </c>
    </row>
    <row r="774" spans="1:27" x14ac:dyDescent="0.35">
      <c r="A774" s="59" t="s">
        <v>306</v>
      </c>
      <c r="B774" s="60">
        <v>795.91639285359895</v>
      </c>
      <c r="C774" s="61">
        <v>0.31368483030865402</v>
      </c>
      <c r="D774" s="60">
        <v>37.6698576653</v>
      </c>
      <c r="E774" s="61">
        <v>0.38339882500357098</v>
      </c>
      <c r="F774" s="60">
        <v>122.6979544446</v>
      </c>
      <c r="G774" s="61">
        <v>0.322157177247402</v>
      </c>
      <c r="H774" s="60">
        <v>61.183482586700002</v>
      </c>
      <c r="I774" s="61">
        <v>0.27353884432957698</v>
      </c>
      <c r="J774" s="60">
        <v>69.598889744300095</v>
      </c>
      <c r="K774" s="61">
        <v>0.33000740173044202</v>
      </c>
      <c r="L774" s="60">
        <v>20.364560529999999</v>
      </c>
      <c r="M774" s="61">
        <v>0.309745313507025</v>
      </c>
      <c r="N774" s="60">
        <v>128.5211554016</v>
      </c>
      <c r="O774" s="61">
        <v>0.30856708737983501</v>
      </c>
      <c r="P774" s="60">
        <v>92.476934125800099</v>
      </c>
      <c r="Q774" s="61">
        <v>0.33455204074775102</v>
      </c>
      <c r="R774" s="60">
        <v>32.747703848900002</v>
      </c>
      <c r="S774" s="61">
        <v>0.29105291273047501</v>
      </c>
      <c r="T774" s="60">
        <v>34.579980915</v>
      </c>
      <c r="U774" s="61">
        <v>0.26857511270454298</v>
      </c>
      <c r="V774" s="60">
        <v>60.904363944999901</v>
      </c>
      <c r="W774" s="61">
        <v>0.274346105522079</v>
      </c>
      <c r="X774" s="60">
        <v>70.793798578700006</v>
      </c>
      <c r="Y774" s="61">
        <v>0.30135281393790903</v>
      </c>
      <c r="Z774" s="60">
        <v>64.377711067700204</v>
      </c>
      <c r="AA774" s="62">
        <v>0.38605195790104702</v>
      </c>
    </row>
    <row r="775" spans="1:27" x14ac:dyDescent="0.35">
      <c r="A775" s="59" t="s">
        <v>307</v>
      </c>
      <c r="B775" s="64">
        <v>642.82127192230098</v>
      </c>
      <c r="C775" s="65">
        <v>0.253347315638001</v>
      </c>
      <c r="D775" s="64">
        <v>22.164443998100001</v>
      </c>
      <c r="E775" s="65">
        <v>0.225586777131809</v>
      </c>
      <c r="F775" s="64">
        <v>69.360583800800001</v>
      </c>
      <c r="G775" s="63">
        <v>0.182113956101744</v>
      </c>
      <c r="H775" s="64">
        <v>73.124879821999897</v>
      </c>
      <c r="I775" s="62">
        <v>0.32692639046665201</v>
      </c>
      <c r="J775" s="64">
        <v>59.769518247500002</v>
      </c>
      <c r="K775" s="65">
        <v>0.28340083429496199</v>
      </c>
      <c r="L775" s="64">
        <v>12.9878056307</v>
      </c>
      <c r="M775" s="65">
        <v>0.19754474548680401</v>
      </c>
      <c r="N775" s="64">
        <v>114.6446139503</v>
      </c>
      <c r="O775" s="65">
        <v>0.27525082932758399</v>
      </c>
      <c r="P775" s="64">
        <v>75.5863014526998</v>
      </c>
      <c r="Q775" s="65">
        <v>0.27344712108617097</v>
      </c>
      <c r="R775" s="64">
        <v>24.0529041283</v>
      </c>
      <c r="S775" s="65">
        <v>0.213775837184497</v>
      </c>
      <c r="T775" s="64">
        <v>33.869181179999998</v>
      </c>
      <c r="U775" s="65">
        <v>0.26305448736333098</v>
      </c>
      <c r="V775" s="64">
        <v>44.690826517799998</v>
      </c>
      <c r="W775" s="65">
        <v>0.20131158776723199</v>
      </c>
      <c r="X775" s="64">
        <v>66.063953215500007</v>
      </c>
      <c r="Y775" s="65">
        <v>0.28121895704213901</v>
      </c>
      <c r="Z775" s="64">
        <v>46.506259978599999</v>
      </c>
      <c r="AA775" s="65">
        <v>0.27888274406825803</v>
      </c>
    </row>
    <row r="776" spans="1:27" x14ac:dyDescent="0.35">
      <c r="A776" s="59" t="s">
        <v>308</v>
      </c>
      <c r="B776" s="60">
        <v>1098.5746817295001</v>
      </c>
      <c r="C776" s="61">
        <v>0.43296785405334498</v>
      </c>
      <c r="D776" s="60">
        <v>38.418106034900099</v>
      </c>
      <c r="E776" s="61">
        <v>0.391014397864621</v>
      </c>
      <c r="F776" s="60">
        <v>188.8050994763</v>
      </c>
      <c r="G776" s="62">
        <v>0.49572886665085503</v>
      </c>
      <c r="H776" s="60">
        <v>89.365473520000194</v>
      </c>
      <c r="I776" s="61">
        <v>0.39953476520377101</v>
      </c>
      <c r="J776" s="60">
        <v>81.532588105100203</v>
      </c>
      <c r="K776" s="61">
        <v>0.38659176397459599</v>
      </c>
      <c r="L776" s="60">
        <v>32.3937795983</v>
      </c>
      <c r="M776" s="61">
        <v>0.49270994100617099</v>
      </c>
      <c r="N776" s="60">
        <v>173.34383474399999</v>
      </c>
      <c r="O776" s="61">
        <v>0.416182083292581</v>
      </c>
      <c r="P776" s="60">
        <v>108.3569408434</v>
      </c>
      <c r="Q776" s="61">
        <v>0.392000838166078</v>
      </c>
      <c r="R776" s="60">
        <v>55.7139981873</v>
      </c>
      <c r="S776" s="61">
        <v>0.49517125008502699</v>
      </c>
      <c r="T776" s="60">
        <v>60.304319814700001</v>
      </c>
      <c r="U776" s="61">
        <v>0.46837039993212598</v>
      </c>
      <c r="V776" s="60">
        <v>116.40309097479999</v>
      </c>
      <c r="W776" s="62">
        <v>0.52434230671068904</v>
      </c>
      <c r="X776" s="60">
        <v>98.062233367400097</v>
      </c>
      <c r="Y776" s="61">
        <v>0.41742822901995202</v>
      </c>
      <c r="Z776" s="60">
        <v>55.875217063299999</v>
      </c>
      <c r="AA776" s="63">
        <v>0.33506529803069601</v>
      </c>
    </row>
    <row r="777" spans="1:27" x14ac:dyDescent="0.35">
      <c r="A777" s="66" t="s">
        <v>1</v>
      </c>
    </row>
    <row r="778" spans="1:27" x14ac:dyDescent="0.35">
      <c r="A778" s="66" t="s">
        <v>1</v>
      </c>
    </row>
    <row r="779" spans="1:27" x14ac:dyDescent="0.35">
      <c r="A779" s="54" t="s">
        <v>421</v>
      </c>
    </row>
    <row r="780" spans="1:27" x14ac:dyDescent="0.35">
      <c r="A780" s="55" t="s">
        <v>1</v>
      </c>
    </row>
    <row r="781" spans="1:27" x14ac:dyDescent="0.35">
      <c r="A781" s="117" t="s">
        <v>1</v>
      </c>
      <c r="B781" s="116" t="s">
        <v>489</v>
      </c>
      <c r="C781" s="116" t="s">
        <v>1</v>
      </c>
      <c r="D781" s="116" t="s">
        <v>2</v>
      </c>
      <c r="E781" s="116" t="s">
        <v>1</v>
      </c>
      <c r="F781" s="116" t="s">
        <v>3</v>
      </c>
      <c r="G781" s="116" t="s">
        <v>1</v>
      </c>
      <c r="H781" s="116" t="s">
        <v>4</v>
      </c>
      <c r="I781" s="116" t="s">
        <v>1</v>
      </c>
      <c r="J781" s="116" t="s">
        <v>5</v>
      </c>
      <c r="K781" s="116" t="s">
        <v>1</v>
      </c>
      <c r="L781" s="116" t="s">
        <v>6</v>
      </c>
      <c r="M781" s="116" t="s">
        <v>1</v>
      </c>
      <c r="N781" s="116" t="s">
        <v>7</v>
      </c>
      <c r="O781" s="116" t="s">
        <v>1</v>
      </c>
      <c r="P781" s="116" t="s">
        <v>8</v>
      </c>
      <c r="Q781" s="116" t="s">
        <v>1</v>
      </c>
      <c r="R781" s="116" t="s">
        <v>9</v>
      </c>
      <c r="S781" s="116" t="s">
        <v>1</v>
      </c>
      <c r="T781" s="116" t="s">
        <v>10</v>
      </c>
      <c r="U781" s="116" t="s">
        <v>1</v>
      </c>
      <c r="V781" s="116" t="s">
        <v>11</v>
      </c>
      <c r="W781" s="116" t="s">
        <v>1</v>
      </c>
      <c r="X781" s="116" t="s">
        <v>12</v>
      </c>
      <c r="Y781" s="116" t="s">
        <v>1</v>
      </c>
      <c r="Z781" s="116" t="s">
        <v>13</v>
      </c>
      <c r="AA781" s="116" t="s">
        <v>1</v>
      </c>
    </row>
    <row r="782" spans="1:27" x14ac:dyDescent="0.35">
      <c r="A782" s="118" t="s">
        <v>1</v>
      </c>
      <c r="B782" s="56" t="s">
        <v>14</v>
      </c>
      <c r="C782" s="56" t="s">
        <v>15</v>
      </c>
      <c r="D782" s="56" t="s">
        <v>14</v>
      </c>
      <c r="E782" s="56" t="s">
        <v>15</v>
      </c>
      <c r="F782" s="56" t="s">
        <v>14</v>
      </c>
      <c r="G782" s="56" t="s">
        <v>15</v>
      </c>
      <c r="H782" s="56" t="s">
        <v>14</v>
      </c>
      <c r="I782" s="56" t="s">
        <v>15</v>
      </c>
      <c r="J782" s="56" t="s">
        <v>14</v>
      </c>
      <c r="K782" s="56" t="s">
        <v>15</v>
      </c>
      <c r="L782" s="56" t="s">
        <v>14</v>
      </c>
      <c r="M782" s="56" t="s">
        <v>15</v>
      </c>
      <c r="N782" s="56" t="s">
        <v>14</v>
      </c>
      <c r="O782" s="56" t="s">
        <v>15</v>
      </c>
      <c r="P782" s="56" t="s">
        <v>14</v>
      </c>
      <c r="Q782" s="56" t="s">
        <v>15</v>
      </c>
      <c r="R782" s="56" t="s">
        <v>14</v>
      </c>
      <c r="S782" s="56" t="s">
        <v>15</v>
      </c>
      <c r="T782" s="56" t="s">
        <v>14</v>
      </c>
      <c r="U782" s="56" t="s">
        <v>15</v>
      </c>
      <c r="V782" s="56" t="s">
        <v>14</v>
      </c>
      <c r="W782" s="56" t="s">
        <v>15</v>
      </c>
      <c r="X782" s="56" t="s">
        <v>14</v>
      </c>
      <c r="Y782" s="56" t="s">
        <v>15</v>
      </c>
      <c r="Z782" s="56" t="s">
        <v>14</v>
      </c>
      <c r="AA782" s="56" t="s">
        <v>15</v>
      </c>
    </row>
    <row r="783" spans="1:27" x14ac:dyDescent="0.35">
      <c r="A783" s="57" t="s">
        <v>16</v>
      </c>
      <c r="B783" s="58">
        <v>436.73264749579999</v>
      </c>
      <c r="C783" s="58">
        <v>436.73264749579999</v>
      </c>
      <c r="D783" s="58">
        <v>7.6992451060000002</v>
      </c>
      <c r="E783" s="58">
        <v>7.6992451060000002</v>
      </c>
      <c r="F783" s="58">
        <v>57.39729784</v>
      </c>
      <c r="G783" s="58">
        <v>57.39729784</v>
      </c>
      <c r="H783" s="58">
        <v>40.268784121400003</v>
      </c>
      <c r="I783" s="58">
        <v>40.268784121400003</v>
      </c>
      <c r="J783" s="58">
        <v>53.887786337900003</v>
      </c>
      <c r="K783" s="58">
        <v>53.887786337900003</v>
      </c>
      <c r="L783" s="58">
        <v>7.7733341490000001</v>
      </c>
      <c r="M783" s="58">
        <v>7.7733341490000001</v>
      </c>
      <c r="N783" s="58">
        <v>67.0813402948</v>
      </c>
      <c r="O783" s="58">
        <v>67.0813402948</v>
      </c>
      <c r="P783" s="58">
        <v>30.045503500500001</v>
      </c>
      <c r="Q783" s="58">
        <v>30.045503500500001</v>
      </c>
      <c r="R783" s="58">
        <v>24.890804768199999</v>
      </c>
      <c r="S783" s="58">
        <v>24.890804768199999</v>
      </c>
      <c r="T783" s="58">
        <v>27.618588282200001</v>
      </c>
      <c r="U783" s="58">
        <v>27.618588282200001</v>
      </c>
      <c r="V783" s="58">
        <v>34.444556757999997</v>
      </c>
      <c r="W783" s="58">
        <v>34.444556757999997</v>
      </c>
      <c r="X783" s="58">
        <v>45.3984062408</v>
      </c>
      <c r="Y783" s="58">
        <v>45.3984062408</v>
      </c>
      <c r="Z783" s="58">
        <v>40.227000097000001</v>
      </c>
      <c r="AA783" s="58">
        <v>40.227000097000001</v>
      </c>
    </row>
    <row r="784" spans="1:27" x14ac:dyDescent="0.35">
      <c r="A784" s="59" t="s">
        <v>306</v>
      </c>
      <c r="B784" s="60">
        <v>178.09464662510001</v>
      </c>
      <c r="C784" s="61">
        <v>0.40778871844430298</v>
      </c>
      <c r="D784" s="68">
        <v>0.76431460809999996</v>
      </c>
      <c r="E784" s="69">
        <v>9.92713698001862</v>
      </c>
      <c r="F784" s="60">
        <v>15.3791339085</v>
      </c>
      <c r="G784" s="61">
        <v>0.26794177578482298</v>
      </c>
      <c r="H784" s="60">
        <v>16.881405070300001</v>
      </c>
      <c r="I784" s="61">
        <v>0.41921814722309297</v>
      </c>
      <c r="J784" s="60">
        <v>15.1443409447</v>
      </c>
      <c r="K784" s="61">
        <v>0.28103475711060699</v>
      </c>
      <c r="L784" s="68">
        <v>0.50761947659999995</v>
      </c>
      <c r="M784" s="73">
        <v>6.5302670240324403</v>
      </c>
      <c r="N784" s="60">
        <v>29.804407135200101</v>
      </c>
      <c r="O784" s="61">
        <v>0.444302499088713</v>
      </c>
      <c r="P784" s="60">
        <v>12.3297270634</v>
      </c>
      <c r="Q784" s="61">
        <v>0.41036846206271199</v>
      </c>
      <c r="R784" s="68">
        <v>14.979911507200001</v>
      </c>
      <c r="S784" s="69">
        <v>60.182511761684999</v>
      </c>
      <c r="T784" s="68">
        <v>17.567804222900001</v>
      </c>
      <c r="U784" s="70">
        <v>63.608624899276002</v>
      </c>
      <c r="V784" s="60">
        <v>10.148771521800001</v>
      </c>
      <c r="W784" s="61">
        <v>0.29464079311872299</v>
      </c>
      <c r="X784" s="60">
        <v>18.859177302100001</v>
      </c>
      <c r="Y784" s="61">
        <v>0.41541496417447099</v>
      </c>
      <c r="Z784" s="60">
        <v>25.728033864300102</v>
      </c>
      <c r="AA784" s="62">
        <v>0.63957127805358605</v>
      </c>
    </row>
    <row r="785" spans="1:27" x14ac:dyDescent="0.35">
      <c r="A785" s="59" t="s">
        <v>307</v>
      </c>
      <c r="B785" s="64">
        <v>117.40417829179999</v>
      </c>
      <c r="C785" s="65">
        <v>0.26882391084108098</v>
      </c>
      <c r="D785" s="71">
        <v>5.3224171535</v>
      </c>
      <c r="E785" s="70">
        <v>69.129077983921505</v>
      </c>
      <c r="F785" s="64">
        <v>21.8463976363999</v>
      </c>
      <c r="G785" s="65">
        <v>0.38061717987663402</v>
      </c>
      <c r="H785" s="64">
        <v>12.9731965888</v>
      </c>
      <c r="I785" s="65">
        <v>0.32216509318208297</v>
      </c>
      <c r="J785" s="64">
        <v>7.7728478362000004</v>
      </c>
      <c r="K785" s="65">
        <v>0.14424136459161299</v>
      </c>
      <c r="L785" s="71">
        <v>0.82255719149999995</v>
      </c>
      <c r="M785" s="72">
        <v>10.5817809415258</v>
      </c>
      <c r="N785" s="64">
        <v>16.582002030400002</v>
      </c>
      <c r="O785" s="65">
        <v>0.247192467495844</v>
      </c>
      <c r="P785" s="64">
        <v>8.6666464461999997</v>
      </c>
      <c r="Q785" s="65">
        <v>0.28845069765782999</v>
      </c>
      <c r="R785" s="71">
        <v>4.6500824148000097</v>
      </c>
      <c r="S785" s="72">
        <v>18.681928760860501</v>
      </c>
      <c r="T785" s="71">
        <v>3.7293819678000002</v>
      </c>
      <c r="U785" s="72">
        <v>13.5031592842258</v>
      </c>
      <c r="V785" s="64">
        <v>9.7064686535000106</v>
      </c>
      <c r="W785" s="65">
        <v>0.28179978397444799</v>
      </c>
      <c r="X785" s="64">
        <v>15.9263427136</v>
      </c>
      <c r="Y785" s="65">
        <v>0.350812815523177</v>
      </c>
      <c r="Z785" s="64">
        <v>9.4058376590999995</v>
      </c>
      <c r="AA785" s="65">
        <v>0.23381901798343299</v>
      </c>
    </row>
    <row r="786" spans="1:27" x14ac:dyDescent="0.35">
      <c r="A786" s="59" t="s">
        <v>308</v>
      </c>
      <c r="B786" s="60">
        <v>141.2338225789</v>
      </c>
      <c r="C786" s="61">
        <v>0.32338737071461598</v>
      </c>
      <c r="D786" s="68">
        <v>1.6125133443999999</v>
      </c>
      <c r="E786" s="69">
        <v>20.9437850360599</v>
      </c>
      <c r="F786" s="60">
        <v>20.171766295099999</v>
      </c>
      <c r="G786" s="61">
        <v>0.35144104433854301</v>
      </c>
      <c r="H786" s="60">
        <v>10.414182462299999</v>
      </c>
      <c r="I786" s="61">
        <v>0.258616759594825</v>
      </c>
      <c r="J786" s="60">
        <v>30.970597556999898</v>
      </c>
      <c r="K786" s="62">
        <v>0.57472387829778004</v>
      </c>
      <c r="L786" s="68">
        <v>6.4431574809000001</v>
      </c>
      <c r="M786" s="70">
        <v>82.887952034441696</v>
      </c>
      <c r="N786" s="60">
        <v>20.6949311292001</v>
      </c>
      <c r="O786" s="61">
        <v>0.308505033415443</v>
      </c>
      <c r="P786" s="60">
        <v>9.0491299909000205</v>
      </c>
      <c r="Q786" s="61">
        <v>0.30118084027945802</v>
      </c>
      <c r="R786" s="68">
        <v>5.2608108461999903</v>
      </c>
      <c r="S786" s="69">
        <v>21.1355594774545</v>
      </c>
      <c r="T786" s="68">
        <v>6.32140209149998</v>
      </c>
      <c r="U786" s="69">
        <v>22.8882158164981</v>
      </c>
      <c r="V786" s="60">
        <v>14.5893165827</v>
      </c>
      <c r="W786" s="61">
        <v>0.42355942290682902</v>
      </c>
      <c r="X786" s="60">
        <v>10.6128862251</v>
      </c>
      <c r="Y786" s="61">
        <v>0.23377222030235301</v>
      </c>
      <c r="Z786" s="60">
        <v>5.0931285736000103</v>
      </c>
      <c r="AA786" s="63">
        <v>0.12660970396298199</v>
      </c>
    </row>
    <row r="787" spans="1:27" x14ac:dyDescent="0.35">
      <c r="A787" s="66" t="s">
        <v>1</v>
      </c>
    </row>
    <row r="788" spans="1:27" x14ac:dyDescent="0.35">
      <c r="A788" s="66" t="s">
        <v>1</v>
      </c>
    </row>
    <row r="789" spans="1:27" x14ac:dyDescent="0.35">
      <c r="A789" s="54" t="s">
        <v>422</v>
      </c>
    </row>
    <row r="790" spans="1:27" x14ac:dyDescent="0.35">
      <c r="A790" s="55" t="s">
        <v>1</v>
      </c>
    </row>
    <row r="791" spans="1:27" x14ac:dyDescent="0.35">
      <c r="A791" s="117" t="s">
        <v>1</v>
      </c>
      <c r="B791" s="116" t="s">
        <v>489</v>
      </c>
      <c r="C791" s="116" t="s">
        <v>1</v>
      </c>
      <c r="D791" s="116" t="s">
        <v>2</v>
      </c>
      <c r="E791" s="116" t="s">
        <v>1</v>
      </c>
      <c r="F791" s="116" t="s">
        <v>3</v>
      </c>
      <c r="G791" s="116" t="s">
        <v>1</v>
      </c>
      <c r="H791" s="116" t="s">
        <v>4</v>
      </c>
      <c r="I791" s="116" t="s">
        <v>1</v>
      </c>
      <c r="J791" s="116" t="s">
        <v>5</v>
      </c>
      <c r="K791" s="116" t="s">
        <v>1</v>
      </c>
      <c r="L791" s="116" t="s">
        <v>6</v>
      </c>
      <c r="M791" s="116" t="s">
        <v>1</v>
      </c>
      <c r="N791" s="116" t="s">
        <v>7</v>
      </c>
      <c r="O791" s="116" t="s">
        <v>1</v>
      </c>
      <c r="P791" s="116" t="s">
        <v>8</v>
      </c>
      <c r="Q791" s="116" t="s">
        <v>1</v>
      </c>
      <c r="R791" s="116" t="s">
        <v>9</v>
      </c>
      <c r="S791" s="116" t="s">
        <v>1</v>
      </c>
      <c r="T791" s="116" t="s">
        <v>10</v>
      </c>
      <c r="U791" s="116" t="s">
        <v>1</v>
      </c>
      <c r="V791" s="116" t="s">
        <v>11</v>
      </c>
      <c r="W791" s="116" t="s">
        <v>1</v>
      </c>
      <c r="X791" s="116" t="s">
        <v>12</v>
      </c>
      <c r="Y791" s="116" t="s">
        <v>1</v>
      </c>
      <c r="Z791" s="116" t="s">
        <v>13</v>
      </c>
      <c r="AA791" s="116" t="s">
        <v>1</v>
      </c>
    </row>
    <row r="792" spans="1:27" x14ac:dyDescent="0.35">
      <c r="A792" s="118" t="s">
        <v>1</v>
      </c>
      <c r="B792" s="56" t="s">
        <v>14</v>
      </c>
      <c r="C792" s="56" t="s">
        <v>15</v>
      </c>
      <c r="D792" s="56" t="s">
        <v>14</v>
      </c>
      <c r="E792" s="56" t="s">
        <v>15</v>
      </c>
      <c r="F792" s="56" t="s">
        <v>14</v>
      </c>
      <c r="G792" s="56" t="s">
        <v>15</v>
      </c>
      <c r="H792" s="56" t="s">
        <v>14</v>
      </c>
      <c r="I792" s="56" t="s">
        <v>15</v>
      </c>
      <c r="J792" s="56" t="s">
        <v>14</v>
      </c>
      <c r="K792" s="56" t="s">
        <v>15</v>
      </c>
      <c r="L792" s="56" t="s">
        <v>14</v>
      </c>
      <c r="M792" s="56" t="s">
        <v>15</v>
      </c>
      <c r="N792" s="56" t="s">
        <v>14</v>
      </c>
      <c r="O792" s="56" t="s">
        <v>15</v>
      </c>
      <c r="P792" s="56" t="s">
        <v>14</v>
      </c>
      <c r="Q792" s="56" t="s">
        <v>15</v>
      </c>
      <c r="R792" s="56" t="s">
        <v>14</v>
      </c>
      <c r="S792" s="56" t="s">
        <v>15</v>
      </c>
      <c r="T792" s="56" t="s">
        <v>14</v>
      </c>
      <c r="U792" s="56" t="s">
        <v>15</v>
      </c>
      <c r="V792" s="56" t="s">
        <v>14</v>
      </c>
      <c r="W792" s="56" t="s">
        <v>15</v>
      </c>
      <c r="X792" s="56" t="s">
        <v>14</v>
      </c>
      <c r="Y792" s="56" t="s">
        <v>15</v>
      </c>
      <c r="Z792" s="56" t="s">
        <v>14</v>
      </c>
      <c r="AA792" s="56" t="s">
        <v>15</v>
      </c>
    </row>
    <row r="793" spans="1:27" x14ac:dyDescent="0.35">
      <c r="A793" s="57" t="s">
        <v>16</v>
      </c>
      <c r="B793" s="58">
        <v>4550.7931276891004</v>
      </c>
      <c r="C793" s="58">
        <v>4550.7931276891004</v>
      </c>
      <c r="D793" s="58">
        <v>121.5818804633</v>
      </c>
      <c r="E793" s="58">
        <v>121.5818804633</v>
      </c>
      <c r="F793" s="58">
        <v>421.91156054739997</v>
      </c>
      <c r="G793" s="58">
        <v>421.91156054739997</v>
      </c>
      <c r="H793" s="58">
        <v>373.08293300050002</v>
      </c>
      <c r="I793" s="58">
        <v>373.08293300050002</v>
      </c>
      <c r="J793" s="58">
        <v>360.01987536479999</v>
      </c>
      <c r="K793" s="58">
        <v>360.01987536479999</v>
      </c>
      <c r="L793" s="58">
        <v>113.9379588325</v>
      </c>
      <c r="M793" s="58">
        <v>113.9379588325</v>
      </c>
      <c r="N793" s="58">
        <v>949.35780563109995</v>
      </c>
      <c r="O793" s="58">
        <v>949.35780563109995</v>
      </c>
      <c r="P793" s="58">
        <v>454.74792868079999</v>
      </c>
      <c r="Q793" s="58">
        <v>454.74792868079999</v>
      </c>
      <c r="R793" s="58">
        <v>219.9956413102</v>
      </c>
      <c r="S793" s="58">
        <v>219.9956413102</v>
      </c>
      <c r="T793" s="58">
        <v>194.68751575620001</v>
      </c>
      <c r="U793" s="58">
        <v>194.68751575620001</v>
      </c>
      <c r="V793" s="58">
        <v>411.80968112070002</v>
      </c>
      <c r="W793" s="58">
        <v>411.80968112070002</v>
      </c>
      <c r="X793" s="58">
        <v>431.74732789839999</v>
      </c>
      <c r="Y793" s="58">
        <v>431.74732789839999</v>
      </c>
      <c r="Z793" s="58">
        <v>497.91301908320003</v>
      </c>
      <c r="AA793" s="58">
        <v>497.91301908320003</v>
      </c>
    </row>
    <row r="794" spans="1:27" x14ac:dyDescent="0.35">
      <c r="A794" s="59" t="s">
        <v>306</v>
      </c>
      <c r="B794" s="60">
        <v>960.18932344510097</v>
      </c>
      <c r="C794" s="61">
        <v>0.21099384140379199</v>
      </c>
      <c r="D794" s="60">
        <v>29.985406114100002</v>
      </c>
      <c r="E794" s="61">
        <v>0.246627260574007</v>
      </c>
      <c r="F794" s="60">
        <v>64.627869516100006</v>
      </c>
      <c r="G794" s="63">
        <v>0.15317871222170301</v>
      </c>
      <c r="H794" s="60">
        <v>73.743544074999903</v>
      </c>
      <c r="I794" s="61">
        <v>0.197659923711657</v>
      </c>
      <c r="J794" s="60">
        <v>75.653325145099998</v>
      </c>
      <c r="K794" s="61">
        <v>0.21013652390286</v>
      </c>
      <c r="L794" s="60">
        <v>18.651384349800001</v>
      </c>
      <c r="M794" s="61">
        <v>0.16369772234746999</v>
      </c>
      <c r="N794" s="60">
        <v>224.74005577560001</v>
      </c>
      <c r="O794" s="61">
        <v>0.236728506831205</v>
      </c>
      <c r="P794" s="60">
        <v>98.199561014300102</v>
      </c>
      <c r="Q794" s="61">
        <v>0.21594284398209801</v>
      </c>
      <c r="R794" s="60">
        <v>44.925738105900002</v>
      </c>
      <c r="S794" s="61">
        <v>0.20421194637467099</v>
      </c>
      <c r="T794" s="60">
        <v>44.336052373500003</v>
      </c>
      <c r="U794" s="61">
        <v>0.22772930355236801</v>
      </c>
      <c r="V794" s="60">
        <v>67.993754061700102</v>
      </c>
      <c r="W794" s="63">
        <v>0.165109654238</v>
      </c>
      <c r="X794" s="60">
        <v>86.154629360599998</v>
      </c>
      <c r="Y794" s="61">
        <v>0.19954872628852499</v>
      </c>
      <c r="Z794" s="60">
        <v>131.1780035534</v>
      </c>
      <c r="AA794" s="62">
        <v>0.26345566098057899</v>
      </c>
    </row>
    <row r="795" spans="1:27" x14ac:dyDescent="0.35">
      <c r="A795" s="59" t="s">
        <v>307</v>
      </c>
      <c r="B795" s="64">
        <v>1125.7193732445</v>
      </c>
      <c r="C795" s="65">
        <v>0.24736773165871001</v>
      </c>
      <c r="D795" s="64">
        <v>33.161585785600003</v>
      </c>
      <c r="E795" s="65">
        <v>0.27275105187742199</v>
      </c>
      <c r="F795" s="64">
        <v>101.1398184036</v>
      </c>
      <c r="G795" s="65">
        <v>0.23971805435332999</v>
      </c>
      <c r="H795" s="64">
        <v>106.5254879261</v>
      </c>
      <c r="I795" s="65">
        <v>0.28552763609252901</v>
      </c>
      <c r="J795" s="64">
        <v>103.1144509197</v>
      </c>
      <c r="K795" s="65">
        <v>0.28641321764587702</v>
      </c>
      <c r="L795" s="64">
        <v>18.2186599813</v>
      </c>
      <c r="M795" s="63">
        <v>0.159899827660448</v>
      </c>
      <c r="N795" s="64">
        <v>220.01814887930001</v>
      </c>
      <c r="O795" s="65">
        <v>0.23175471626637101</v>
      </c>
      <c r="P795" s="64">
        <v>101.4176385645</v>
      </c>
      <c r="Q795" s="65">
        <v>0.22301946236172501</v>
      </c>
      <c r="R795" s="64">
        <v>57.134674088999901</v>
      </c>
      <c r="S795" s="65">
        <v>0.25970820943874301</v>
      </c>
      <c r="T795" s="64">
        <v>54.733988449699801</v>
      </c>
      <c r="U795" s="65">
        <v>0.281137638626204</v>
      </c>
      <c r="V795" s="64">
        <v>97.707504027400006</v>
      </c>
      <c r="W795" s="65">
        <v>0.23726373736891901</v>
      </c>
      <c r="X795" s="64">
        <v>110.7983007582</v>
      </c>
      <c r="Y795" s="65">
        <v>0.25662764677092198</v>
      </c>
      <c r="Z795" s="64">
        <v>121.7491154601</v>
      </c>
      <c r="AA795" s="65">
        <v>0.24451884323947801</v>
      </c>
    </row>
    <row r="796" spans="1:27" x14ac:dyDescent="0.35">
      <c r="A796" s="59" t="s">
        <v>308</v>
      </c>
      <c r="B796" s="60">
        <v>2464.8844309995002</v>
      </c>
      <c r="C796" s="61">
        <v>0.54163842693749797</v>
      </c>
      <c r="D796" s="60">
        <v>58.434888563599998</v>
      </c>
      <c r="E796" s="61">
        <v>0.48062168754857199</v>
      </c>
      <c r="F796" s="60">
        <v>256.14387262769901</v>
      </c>
      <c r="G796" s="62">
        <v>0.60710323342496597</v>
      </c>
      <c r="H796" s="60">
        <v>192.8139009994</v>
      </c>
      <c r="I796" s="61">
        <v>0.51681244019581496</v>
      </c>
      <c r="J796" s="60">
        <v>181.2520993</v>
      </c>
      <c r="K796" s="61">
        <v>0.50345025845126301</v>
      </c>
      <c r="L796" s="60">
        <v>77.067914501399997</v>
      </c>
      <c r="M796" s="62">
        <v>0.67640244999208199</v>
      </c>
      <c r="N796" s="60">
        <v>504.59960097620001</v>
      </c>
      <c r="O796" s="61">
        <v>0.53151677690242405</v>
      </c>
      <c r="P796" s="60">
        <v>255.130729102</v>
      </c>
      <c r="Q796" s="61">
        <v>0.56103769365617795</v>
      </c>
      <c r="R796" s="60">
        <v>117.9352291153</v>
      </c>
      <c r="S796" s="61">
        <v>0.53607984418658605</v>
      </c>
      <c r="T796" s="60">
        <v>95.617474932999997</v>
      </c>
      <c r="U796" s="61">
        <v>0.49113305782142802</v>
      </c>
      <c r="V796" s="60">
        <v>246.10842303160101</v>
      </c>
      <c r="W796" s="62">
        <v>0.59762660839308102</v>
      </c>
      <c r="X796" s="60">
        <v>234.794397779599</v>
      </c>
      <c r="Y796" s="61">
        <v>0.54382362694055297</v>
      </c>
      <c r="Z796" s="60">
        <v>244.985900069699</v>
      </c>
      <c r="AA796" s="63">
        <v>0.49202549577994398</v>
      </c>
    </row>
    <row r="797" spans="1:27" x14ac:dyDescent="0.35">
      <c r="A797" s="66" t="s">
        <v>1</v>
      </c>
    </row>
    <row r="798" spans="1:27" x14ac:dyDescent="0.35">
      <c r="A798" s="66" t="s">
        <v>1</v>
      </c>
    </row>
    <row r="799" spans="1:27" x14ac:dyDescent="0.35">
      <c r="A799" s="54" t="s">
        <v>423</v>
      </c>
    </row>
    <row r="800" spans="1:27" x14ac:dyDescent="0.35">
      <c r="A800" s="55" t="s">
        <v>1</v>
      </c>
    </row>
    <row r="801" spans="1:27" x14ac:dyDescent="0.35">
      <c r="A801" s="117" t="s">
        <v>1</v>
      </c>
      <c r="B801" s="116" t="s">
        <v>489</v>
      </c>
      <c r="C801" s="116" t="s">
        <v>1</v>
      </c>
      <c r="D801" s="116" t="s">
        <v>2</v>
      </c>
      <c r="E801" s="116" t="s">
        <v>1</v>
      </c>
      <c r="F801" s="116" t="s">
        <v>3</v>
      </c>
      <c r="G801" s="116" t="s">
        <v>1</v>
      </c>
      <c r="H801" s="116" t="s">
        <v>4</v>
      </c>
      <c r="I801" s="116" t="s">
        <v>1</v>
      </c>
      <c r="J801" s="116" t="s">
        <v>5</v>
      </c>
      <c r="K801" s="116" t="s">
        <v>1</v>
      </c>
      <c r="L801" s="116" t="s">
        <v>6</v>
      </c>
      <c r="M801" s="116" t="s">
        <v>1</v>
      </c>
      <c r="N801" s="116" t="s">
        <v>7</v>
      </c>
      <c r="O801" s="116" t="s">
        <v>1</v>
      </c>
      <c r="P801" s="116" t="s">
        <v>8</v>
      </c>
      <c r="Q801" s="116" t="s">
        <v>1</v>
      </c>
      <c r="R801" s="116" t="s">
        <v>9</v>
      </c>
      <c r="S801" s="116" t="s">
        <v>1</v>
      </c>
      <c r="T801" s="116" t="s">
        <v>10</v>
      </c>
      <c r="U801" s="116" t="s">
        <v>1</v>
      </c>
      <c r="V801" s="116" t="s">
        <v>11</v>
      </c>
      <c r="W801" s="116" t="s">
        <v>1</v>
      </c>
      <c r="X801" s="116" t="s">
        <v>12</v>
      </c>
      <c r="Y801" s="116" t="s">
        <v>1</v>
      </c>
      <c r="Z801" s="116" t="s">
        <v>13</v>
      </c>
      <c r="AA801" s="116" t="s">
        <v>1</v>
      </c>
    </row>
    <row r="802" spans="1:27" x14ac:dyDescent="0.35">
      <c r="A802" s="118" t="s">
        <v>1</v>
      </c>
      <c r="B802" s="56" t="s">
        <v>14</v>
      </c>
      <c r="C802" s="56" t="s">
        <v>15</v>
      </c>
      <c r="D802" s="56" t="s">
        <v>14</v>
      </c>
      <c r="E802" s="56" t="s">
        <v>15</v>
      </c>
      <c r="F802" s="56" t="s">
        <v>14</v>
      </c>
      <c r="G802" s="56" t="s">
        <v>15</v>
      </c>
      <c r="H802" s="56" t="s">
        <v>14</v>
      </c>
      <c r="I802" s="56" t="s">
        <v>15</v>
      </c>
      <c r="J802" s="56" t="s">
        <v>14</v>
      </c>
      <c r="K802" s="56" t="s">
        <v>15</v>
      </c>
      <c r="L802" s="56" t="s">
        <v>14</v>
      </c>
      <c r="M802" s="56" t="s">
        <v>15</v>
      </c>
      <c r="N802" s="56" t="s">
        <v>14</v>
      </c>
      <c r="O802" s="56" t="s">
        <v>15</v>
      </c>
      <c r="P802" s="56" t="s">
        <v>14</v>
      </c>
      <c r="Q802" s="56" t="s">
        <v>15</v>
      </c>
      <c r="R802" s="56" t="s">
        <v>14</v>
      </c>
      <c r="S802" s="56" t="s">
        <v>15</v>
      </c>
      <c r="T802" s="56" t="s">
        <v>14</v>
      </c>
      <c r="U802" s="56" t="s">
        <v>15</v>
      </c>
      <c r="V802" s="56" t="s">
        <v>14</v>
      </c>
      <c r="W802" s="56" t="s">
        <v>15</v>
      </c>
      <c r="X802" s="56" t="s">
        <v>14</v>
      </c>
      <c r="Y802" s="56" t="s">
        <v>15</v>
      </c>
      <c r="Z802" s="56" t="s">
        <v>14</v>
      </c>
      <c r="AA802" s="56" t="s">
        <v>15</v>
      </c>
    </row>
    <row r="803" spans="1:27" x14ac:dyDescent="0.35">
      <c r="A803" s="57" t="s">
        <v>16</v>
      </c>
      <c r="B803" s="58">
        <v>2041.8682202892001</v>
      </c>
      <c r="C803" s="58">
        <v>2041.8682202892001</v>
      </c>
      <c r="D803" s="58">
        <v>114.2955374873</v>
      </c>
      <c r="E803" s="58">
        <v>114.2955374873</v>
      </c>
      <c r="F803" s="58">
        <v>189.27530528200001</v>
      </c>
      <c r="G803" s="58">
        <v>189.27530528200001</v>
      </c>
      <c r="H803" s="58">
        <v>92.935021661500002</v>
      </c>
      <c r="I803" s="58">
        <v>92.935021661500002</v>
      </c>
      <c r="J803" s="58">
        <v>134.18339828160001</v>
      </c>
      <c r="K803" s="58">
        <v>134.18339828160001</v>
      </c>
      <c r="L803" s="58">
        <v>37.122283758800002</v>
      </c>
      <c r="M803" s="58">
        <v>37.122283758800002</v>
      </c>
      <c r="N803" s="58">
        <v>244.42434266570001</v>
      </c>
      <c r="O803" s="58">
        <v>244.42434266570001</v>
      </c>
      <c r="P803" s="58">
        <v>226.49303986499999</v>
      </c>
      <c r="Q803" s="58">
        <v>226.49303986499999</v>
      </c>
      <c r="R803" s="58">
        <v>194.51861701990001</v>
      </c>
      <c r="S803" s="58">
        <v>194.51861701990001</v>
      </c>
      <c r="T803" s="58">
        <v>111.6798713093</v>
      </c>
      <c r="U803" s="58">
        <v>111.6798713093</v>
      </c>
      <c r="V803" s="58">
        <v>214.24655855340001</v>
      </c>
      <c r="W803" s="58">
        <v>214.24655855340001</v>
      </c>
      <c r="X803" s="58">
        <v>190.52278972920001</v>
      </c>
      <c r="Y803" s="58">
        <v>190.52278972920001</v>
      </c>
      <c r="Z803" s="58">
        <v>292.1714546755</v>
      </c>
      <c r="AA803" s="58">
        <v>292.1714546755</v>
      </c>
    </row>
    <row r="804" spans="1:27" x14ac:dyDescent="0.35">
      <c r="A804" s="59" t="s">
        <v>306</v>
      </c>
      <c r="B804" s="60">
        <v>405.00632054149997</v>
      </c>
      <c r="C804" s="61">
        <v>0.198350861489062</v>
      </c>
      <c r="D804" s="60">
        <v>23.830603657000001</v>
      </c>
      <c r="E804" s="61">
        <v>0.208499860807321</v>
      </c>
      <c r="F804" s="60">
        <v>36.877085123900002</v>
      </c>
      <c r="G804" s="61">
        <v>0.19483305056070099</v>
      </c>
      <c r="H804" s="60">
        <v>10.663725874600001</v>
      </c>
      <c r="I804" s="63">
        <v>0.11474388969791</v>
      </c>
      <c r="J804" s="60">
        <v>26.519558027199999</v>
      </c>
      <c r="K804" s="61">
        <v>0.19763665525555901</v>
      </c>
      <c r="L804" s="60">
        <v>4.4328922812000098</v>
      </c>
      <c r="M804" s="61">
        <v>0.119413242730498</v>
      </c>
      <c r="N804" s="60">
        <v>38.792272027700001</v>
      </c>
      <c r="O804" s="61">
        <v>0.15870870963436001</v>
      </c>
      <c r="P804" s="60">
        <v>43.089623772400003</v>
      </c>
      <c r="Q804" s="61">
        <v>0.19024701067230701</v>
      </c>
      <c r="R804" s="60">
        <v>46.336638847000003</v>
      </c>
      <c r="S804" s="61">
        <v>0.23821184602736301</v>
      </c>
      <c r="T804" s="60">
        <v>35.673048231199999</v>
      </c>
      <c r="U804" s="62">
        <v>0.31942236154984999</v>
      </c>
      <c r="V804" s="60">
        <v>23.701726169499999</v>
      </c>
      <c r="W804" s="63">
        <v>0.11062827020202699</v>
      </c>
      <c r="X804" s="60">
        <v>51.007251478999997</v>
      </c>
      <c r="Y804" s="62">
        <v>0.26772257298719598</v>
      </c>
      <c r="Z804" s="60">
        <v>64.0818950508001</v>
      </c>
      <c r="AA804" s="61">
        <v>0.219329760061511</v>
      </c>
    </row>
    <row r="805" spans="1:27" x14ac:dyDescent="0.35">
      <c r="A805" s="59" t="s">
        <v>307</v>
      </c>
      <c r="B805" s="64">
        <v>643.00461576329997</v>
      </c>
      <c r="C805" s="65">
        <v>0.31490994833752201</v>
      </c>
      <c r="D805" s="64">
        <v>36.9738663312</v>
      </c>
      <c r="E805" s="65">
        <v>0.32349352515454399</v>
      </c>
      <c r="F805" s="64">
        <v>56.715052037</v>
      </c>
      <c r="G805" s="65">
        <v>0.29964316767314497</v>
      </c>
      <c r="H805" s="64">
        <v>44.632796159100003</v>
      </c>
      <c r="I805" s="62">
        <v>0.48025809174142498</v>
      </c>
      <c r="J805" s="64">
        <v>44.556139318</v>
      </c>
      <c r="K805" s="65">
        <v>0.33205403864115601</v>
      </c>
      <c r="L805" s="64">
        <v>15.8154047208</v>
      </c>
      <c r="M805" s="65">
        <v>0.42603533833100699</v>
      </c>
      <c r="N805" s="64">
        <v>77.414118001099993</v>
      </c>
      <c r="O805" s="65">
        <v>0.31672016443542</v>
      </c>
      <c r="P805" s="64">
        <v>50.449520881299897</v>
      </c>
      <c r="Q805" s="63">
        <v>0.22274203618517499</v>
      </c>
      <c r="R805" s="64">
        <v>44.279348040899997</v>
      </c>
      <c r="S805" s="63">
        <v>0.227635527741646</v>
      </c>
      <c r="T805" s="64">
        <v>34.087868774900002</v>
      </c>
      <c r="U805" s="65">
        <v>0.305228403070889</v>
      </c>
      <c r="V805" s="64">
        <v>89.664890904900105</v>
      </c>
      <c r="W805" s="62">
        <v>0.41851263100943298</v>
      </c>
      <c r="X805" s="64">
        <v>57.386222521600097</v>
      </c>
      <c r="Y805" s="65">
        <v>0.30120397986595698</v>
      </c>
      <c r="Z805" s="64">
        <v>91.029388072499898</v>
      </c>
      <c r="AA805" s="65">
        <v>0.31156153900661399</v>
      </c>
    </row>
    <row r="806" spans="1:27" x14ac:dyDescent="0.35">
      <c r="A806" s="59" t="s">
        <v>308</v>
      </c>
      <c r="B806" s="60">
        <v>993.85728398439801</v>
      </c>
      <c r="C806" s="61">
        <v>0.48673919017341599</v>
      </c>
      <c r="D806" s="60">
        <v>53.491067499099998</v>
      </c>
      <c r="E806" s="61">
        <v>0.46800661403813498</v>
      </c>
      <c r="F806" s="60">
        <v>95.683168121099797</v>
      </c>
      <c r="G806" s="61">
        <v>0.50552378176615398</v>
      </c>
      <c r="H806" s="60">
        <v>37.638499627800002</v>
      </c>
      <c r="I806" s="61">
        <v>0.40499801856066497</v>
      </c>
      <c r="J806" s="60">
        <v>63.107700936400001</v>
      </c>
      <c r="K806" s="61">
        <v>0.47030930610328497</v>
      </c>
      <c r="L806" s="60">
        <v>16.873986756800001</v>
      </c>
      <c r="M806" s="61">
        <v>0.45455141893849499</v>
      </c>
      <c r="N806" s="60">
        <v>128.21795263690001</v>
      </c>
      <c r="O806" s="61">
        <v>0.52457112593021904</v>
      </c>
      <c r="P806" s="60">
        <v>132.95389521129999</v>
      </c>
      <c r="Q806" s="62">
        <v>0.58701095314251805</v>
      </c>
      <c r="R806" s="60">
        <v>103.902630132</v>
      </c>
      <c r="S806" s="61">
        <v>0.53415262623099102</v>
      </c>
      <c r="T806" s="60">
        <v>41.918954303200003</v>
      </c>
      <c r="U806" s="63">
        <v>0.37534923537926101</v>
      </c>
      <c r="V806" s="60">
        <v>100.879941479</v>
      </c>
      <c r="W806" s="61">
        <v>0.47085909878853999</v>
      </c>
      <c r="X806" s="60">
        <v>82.129315728599806</v>
      </c>
      <c r="Y806" s="61">
        <v>0.43107344714684598</v>
      </c>
      <c r="Z806" s="60">
        <v>137.06017155219999</v>
      </c>
      <c r="AA806" s="61">
        <v>0.46910870093187501</v>
      </c>
    </row>
    <row r="807" spans="1:27" x14ac:dyDescent="0.35">
      <c r="A807" s="66" t="s">
        <v>1</v>
      </c>
    </row>
    <row r="808" spans="1:27" x14ac:dyDescent="0.35">
      <c r="A808" s="66" t="s">
        <v>1</v>
      </c>
    </row>
    <row r="809" spans="1:27" x14ac:dyDescent="0.35">
      <c r="A809" s="54" t="s">
        <v>424</v>
      </c>
    </row>
    <row r="810" spans="1:27" x14ac:dyDescent="0.35">
      <c r="A810" s="55" t="s">
        <v>1</v>
      </c>
    </row>
    <row r="811" spans="1:27" x14ac:dyDescent="0.35">
      <c r="A811" s="117" t="s">
        <v>1</v>
      </c>
      <c r="B811" s="116" t="s">
        <v>489</v>
      </c>
      <c r="C811" s="116" t="s">
        <v>1</v>
      </c>
      <c r="D811" s="116" t="s">
        <v>2</v>
      </c>
      <c r="E811" s="116" t="s">
        <v>1</v>
      </c>
      <c r="F811" s="116" t="s">
        <v>3</v>
      </c>
      <c r="G811" s="116" t="s">
        <v>1</v>
      </c>
      <c r="H811" s="116" t="s">
        <v>4</v>
      </c>
      <c r="I811" s="116" t="s">
        <v>1</v>
      </c>
      <c r="J811" s="116" t="s">
        <v>5</v>
      </c>
      <c r="K811" s="116" t="s">
        <v>1</v>
      </c>
      <c r="L811" s="116" t="s">
        <v>6</v>
      </c>
      <c r="M811" s="116" t="s">
        <v>1</v>
      </c>
      <c r="N811" s="116" t="s">
        <v>7</v>
      </c>
      <c r="O811" s="116" t="s">
        <v>1</v>
      </c>
      <c r="P811" s="116" t="s">
        <v>8</v>
      </c>
      <c r="Q811" s="116" t="s">
        <v>1</v>
      </c>
      <c r="R811" s="116" t="s">
        <v>9</v>
      </c>
      <c r="S811" s="116" t="s">
        <v>1</v>
      </c>
      <c r="T811" s="116" t="s">
        <v>10</v>
      </c>
      <c r="U811" s="116" t="s">
        <v>1</v>
      </c>
      <c r="V811" s="116" t="s">
        <v>11</v>
      </c>
      <c r="W811" s="116" t="s">
        <v>1</v>
      </c>
      <c r="X811" s="116" t="s">
        <v>12</v>
      </c>
      <c r="Y811" s="116" t="s">
        <v>1</v>
      </c>
      <c r="Z811" s="116" t="s">
        <v>13</v>
      </c>
      <c r="AA811" s="116" t="s">
        <v>1</v>
      </c>
    </row>
    <row r="812" spans="1:27" x14ac:dyDescent="0.35">
      <c r="A812" s="118" t="s">
        <v>1</v>
      </c>
      <c r="B812" s="56" t="s">
        <v>14</v>
      </c>
      <c r="C812" s="56" t="s">
        <v>15</v>
      </c>
      <c r="D812" s="56" t="s">
        <v>14</v>
      </c>
      <c r="E812" s="56" t="s">
        <v>15</v>
      </c>
      <c r="F812" s="56" t="s">
        <v>14</v>
      </c>
      <c r="G812" s="56" t="s">
        <v>15</v>
      </c>
      <c r="H812" s="56" t="s">
        <v>14</v>
      </c>
      <c r="I812" s="56" t="s">
        <v>15</v>
      </c>
      <c r="J812" s="56" t="s">
        <v>14</v>
      </c>
      <c r="K812" s="56" t="s">
        <v>15</v>
      </c>
      <c r="L812" s="56" t="s">
        <v>14</v>
      </c>
      <c r="M812" s="56" t="s">
        <v>15</v>
      </c>
      <c r="N812" s="56" t="s">
        <v>14</v>
      </c>
      <c r="O812" s="56" t="s">
        <v>15</v>
      </c>
      <c r="P812" s="56" t="s">
        <v>14</v>
      </c>
      <c r="Q812" s="56" t="s">
        <v>15</v>
      </c>
      <c r="R812" s="56" t="s">
        <v>14</v>
      </c>
      <c r="S812" s="56" t="s">
        <v>15</v>
      </c>
      <c r="T812" s="56" t="s">
        <v>14</v>
      </c>
      <c r="U812" s="56" t="s">
        <v>15</v>
      </c>
      <c r="V812" s="56" t="s">
        <v>14</v>
      </c>
      <c r="W812" s="56" t="s">
        <v>15</v>
      </c>
      <c r="X812" s="56" t="s">
        <v>14</v>
      </c>
      <c r="Y812" s="56" t="s">
        <v>15</v>
      </c>
      <c r="Z812" s="56" t="s">
        <v>14</v>
      </c>
      <c r="AA812" s="56" t="s">
        <v>15</v>
      </c>
    </row>
    <row r="813" spans="1:27" x14ac:dyDescent="0.35">
      <c r="A813" s="57" t="s">
        <v>16</v>
      </c>
      <c r="B813" s="58">
        <v>1986.6581250265001</v>
      </c>
      <c r="C813" s="58">
        <v>1986.6581250265001</v>
      </c>
      <c r="D813" s="58">
        <v>32.130892349600003</v>
      </c>
      <c r="E813" s="58">
        <v>32.130892349600003</v>
      </c>
      <c r="F813" s="58">
        <v>112.3459244349</v>
      </c>
      <c r="G813" s="58">
        <v>112.3459244349</v>
      </c>
      <c r="H813" s="58">
        <v>228.0105588987</v>
      </c>
      <c r="I813" s="58">
        <v>228.0105588987</v>
      </c>
      <c r="J813" s="58">
        <v>176.30522409100001</v>
      </c>
      <c r="K813" s="58">
        <v>176.30522409100001</v>
      </c>
      <c r="L813" s="58">
        <v>150.44343069850001</v>
      </c>
      <c r="M813" s="58">
        <v>150.44343069850001</v>
      </c>
      <c r="N813" s="58">
        <v>275.7590322419</v>
      </c>
      <c r="O813" s="58">
        <v>275.7590322419</v>
      </c>
      <c r="P813" s="58">
        <v>140.3997272849</v>
      </c>
      <c r="Q813" s="58">
        <v>140.3997272849</v>
      </c>
      <c r="R813" s="58">
        <v>94.818983394599996</v>
      </c>
      <c r="S813" s="58">
        <v>94.818983394599996</v>
      </c>
      <c r="T813" s="58">
        <v>50.259154202300003</v>
      </c>
      <c r="U813" s="58">
        <v>50.259154202300003</v>
      </c>
      <c r="V813" s="58">
        <v>181.37441002009999</v>
      </c>
      <c r="W813" s="58">
        <v>181.37441002009999</v>
      </c>
      <c r="X813" s="58">
        <v>295.90253244079997</v>
      </c>
      <c r="Y813" s="58">
        <v>295.90253244079997</v>
      </c>
      <c r="Z813" s="58">
        <v>248.90825496919999</v>
      </c>
      <c r="AA813" s="58">
        <v>248.90825496919999</v>
      </c>
    </row>
    <row r="814" spans="1:27" x14ac:dyDescent="0.35">
      <c r="A814" s="59" t="s">
        <v>306</v>
      </c>
      <c r="B814" s="60">
        <v>452.8068108384</v>
      </c>
      <c r="C814" s="61">
        <v>0.22792387131649</v>
      </c>
      <c r="D814" s="68">
        <v>9.3219215272000007</v>
      </c>
      <c r="E814" s="69">
        <v>29.0123331333997</v>
      </c>
      <c r="F814" s="60">
        <v>12.646112701</v>
      </c>
      <c r="G814" s="63">
        <v>0.11256405396644301</v>
      </c>
      <c r="H814" s="60">
        <v>48.440996953800202</v>
      </c>
      <c r="I814" s="61">
        <v>0.212450674160758</v>
      </c>
      <c r="J814" s="60">
        <v>30.248234174499999</v>
      </c>
      <c r="K814" s="61">
        <v>0.17156742989582299</v>
      </c>
      <c r="L814" s="60">
        <v>55.187972737800003</v>
      </c>
      <c r="M814" s="62">
        <v>0.36683537779991798</v>
      </c>
      <c r="N814" s="60">
        <v>68.119236961799899</v>
      </c>
      <c r="O814" s="61">
        <v>0.24702449964375001</v>
      </c>
      <c r="P814" s="60">
        <v>36.6373224162</v>
      </c>
      <c r="Q814" s="61">
        <v>0.26095009673241998</v>
      </c>
      <c r="R814" s="60">
        <v>20.9794485145</v>
      </c>
      <c r="S814" s="61">
        <v>0.22125789333968701</v>
      </c>
      <c r="T814" s="60">
        <v>15.422134482200001</v>
      </c>
      <c r="U814" s="61">
        <v>0.30685224864954502</v>
      </c>
      <c r="V814" s="60">
        <v>24.231845679700001</v>
      </c>
      <c r="W814" s="63">
        <v>0.13360123777667801</v>
      </c>
      <c r="X814" s="60">
        <v>59.647536286599802</v>
      </c>
      <c r="Y814" s="61">
        <v>0.201578323086956</v>
      </c>
      <c r="Z814" s="60">
        <v>71.924048403100002</v>
      </c>
      <c r="AA814" s="62">
        <v>0.28895806775070598</v>
      </c>
    </row>
    <row r="815" spans="1:27" x14ac:dyDescent="0.35">
      <c r="A815" s="59" t="s">
        <v>307</v>
      </c>
      <c r="B815" s="64">
        <v>461.00236693289997</v>
      </c>
      <c r="C815" s="65">
        <v>0.23204916896647801</v>
      </c>
      <c r="D815" s="71">
        <v>6.1727591986000103</v>
      </c>
      <c r="E815" s="72">
        <v>19.211290901719501</v>
      </c>
      <c r="F815" s="64">
        <v>21.449017380899999</v>
      </c>
      <c r="G815" s="65">
        <v>0.190919407969524</v>
      </c>
      <c r="H815" s="64">
        <v>59.662508740000099</v>
      </c>
      <c r="I815" s="65">
        <v>0.26166555192957802</v>
      </c>
      <c r="J815" s="64">
        <v>55.3145964797</v>
      </c>
      <c r="K815" s="62">
        <v>0.31374337751415299</v>
      </c>
      <c r="L815" s="64">
        <v>23.1702319469</v>
      </c>
      <c r="M815" s="63">
        <v>0.1540129192702</v>
      </c>
      <c r="N815" s="64">
        <v>52.896552035299898</v>
      </c>
      <c r="O815" s="65">
        <v>0.19182164807170601</v>
      </c>
      <c r="P815" s="64">
        <v>29.760456914300001</v>
      </c>
      <c r="Q815" s="65">
        <v>0.211969478073913</v>
      </c>
      <c r="R815" s="64">
        <v>36.637221812999996</v>
      </c>
      <c r="S815" s="62">
        <v>0.38639121093009399</v>
      </c>
      <c r="T815" s="64">
        <v>6.8135216198000004</v>
      </c>
      <c r="U815" s="65">
        <v>0.13556777323340199</v>
      </c>
      <c r="V815" s="64">
        <v>57.652796077899701</v>
      </c>
      <c r="W815" s="62">
        <v>0.31786620875299298</v>
      </c>
      <c r="X815" s="64">
        <v>69.891787150199804</v>
      </c>
      <c r="Y815" s="65">
        <v>0.23619867857732199</v>
      </c>
      <c r="Z815" s="64">
        <v>41.580917576300102</v>
      </c>
      <c r="AA815" s="63">
        <v>0.16705318825783899</v>
      </c>
    </row>
    <row r="816" spans="1:27" x14ac:dyDescent="0.35">
      <c r="A816" s="59" t="s">
        <v>308</v>
      </c>
      <c r="B816" s="60">
        <v>1072.8489472552001</v>
      </c>
      <c r="C816" s="61">
        <v>0.54002695971703196</v>
      </c>
      <c r="D816" s="68">
        <v>16.636211623800001</v>
      </c>
      <c r="E816" s="69">
        <v>51.7763759648807</v>
      </c>
      <c r="F816" s="60">
        <v>78.250794353000003</v>
      </c>
      <c r="G816" s="62">
        <v>0.69651653806403302</v>
      </c>
      <c r="H816" s="60">
        <v>119.9070532049</v>
      </c>
      <c r="I816" s="61">
        <v>0.52588377390966401</v>
      </c>
      <c r="J816" s="60">
        <v>90.742393436799901</v>
      </c>
      <c r="K816" s="61">
        <v>0.51468919259002399</v>
      </c>
      <c r="L816" s="60">
        <v>72.085226013799797</v>
      </c>
      <c r="M816" s="61">
        <v>0.47915170292988202</v>
      </c>
      <c r="N816" s="60">
        <v>154.7432432448</v>
      </c>
      <c r="O816" s="61">
        <v>0.56115385228454395</v>
      </c>
      <c r="P816" s="60">
        <v>74.001947954399796</v>
      </c>
      <c r="Q816" s="61">
        <v>0.52708042519366705</v>
      </c>
      <c r="R816" s="60">
        <v>37.202313067099901</v>
      </c>
      <c r="S816" s="63">
        <v>0.39235089573021797</v>
      </c>
      <c r="T816" s="60">
        <v>28.023498100299999</v>
      </c>
      <c r="U816" s="61">
        <v>0.55757997811705196</v>
      </c>
      <c r="V816" s="60">
        <v>99.489768262499993</v>
      </c>
      <c r="W816" s="61">
        <v>0.54853255347033003</v>
      </c>
      <c r="X816" s="60">
        <v>166.363209004</v>
      </c>
      <c r="Y816" s="61">
        <v>0.56222299833572298</v>
      </c>
      <c r="Z816" s="60">
        <v>135.40328898979999</v>
      </c>
      <c r="AA816" s="61">
        <v>0.54398874399145503</v>
      </c>
    </row>
    <row r="817" spans="1:27" x14ac:dyDescent="0.35">
      <c r="A817" s="66" t="s">
        <v>1</v>
      </c>
    </row>
    <row r="818" spans="1:27" x14ac:dyDescent="0.35">
      <c r="A818" s="66" t="s">
        <v>1</v>
      </c>
    </row>
    <row r="819" spans="1:27" x14ac:dyDescent="0.35">
      <c r="A819" s="54" t="s">
        <v>425</v>
      </c>
    </row>
    <row r="820" spans="1:27" x14ac:dyDescent="0.35">
      <c r="A820" s="55" t="s">
        <v>1</v>
      </c>
    </row>
    <row r="821" spans="1:27" x14ac:dyDescent="0.35">
      <c r="A821" s="117" t="s">
        <v>1</v>
      </c>
      <c r="B821" s="116" t="s">
        <v>489</v>
      </c>
      <c r="C821" s="116" t="s">
        <v>1</v>
      </c>
      <c r="D821" s="116" t="s">
        <v>2</v>
      </c>
      <c r="E821" s="116" t="s">
        <v>1</v>
      </c>
      <c r="F821" s="116" t="s">
        <v>3</v>
      </c>
      <c r="G821" s="116" t="s">
        <v>1</v>
      </c>
      <c r="H821" s="116" t="s">
        <v>4</v>
      </c>
      <c r="I821" s="116" t="s">
        <v>1</v>
      </c>
      <c r="J821" s="116" t="s">
        <v>5</v>
      </c>
      <c r="K821" s="116" t="s">
        <v>1</v>
      </c>
      <c r="L821" s="116" t="s">
        <v>6</v>
      </c>
      <c r="M821" s="116" t="s">
        <v>1</v>
      </c>
      <c r="N821" s="116" t="s">
        <v>7</v>
      </c>
      <c r="O821" s="116" t="s">
        <v>1</v>
      </c>
      <c r="P821" s="116" t="s">
        <v>8</v>
      </c>
      <c r="Q821" s="116" t="s">
        <v>1</v>
      </c>
      <c r="R821" s="116" t="s">
        <v>9</v>
      </c>
      <c r="S821" s="116" t="s">
        <v>1</v>
      </c>
      <c r="T821" s="116" t="s">
        <v>10</v>
      </c>
      <c r="U821" s="116" t="s">
        <v>1</v>
      </c>
      <c r="V821" s="116" t="s">
        <v>11</v>
      </c>
      <c r="W821" s="116" t="s">
        <v>1</v>
      </c>
      <c r="X821" s="116" t="s">
        <v>12</v>
      </c>
      <c r="Y821" s="116" t="s">
        <v>1</v>
      </c>
      <c r="Z821" s="116" t="s">
        <v>13</v>
      </c>
      <c r="AA821" s="116" t="s">
        <v>1</v>
      </c>
    </row>
    <row r="822" spans="1:27" x14ac:dyDescent="0.35">
      <c r="A822" s="118" t="s">
        <v>1</v>
      </c>
      <c r="B822" s="56" t="s">
        <v>14</v>
      </c>
      <c r="C822" s="56" t="s">
        <v>15</v>
      </c>
      <c r="D822" s="56" t="s">
        <v>14</v>
      </c>
      <c r="E822" s="56" t="s">
        <v>15</v>
      </c>
      <c r="F822" s="56" t="s">
        <v>14</v>
      </c>
      <c r="G822" s="56" t="s">
        <v>15</v>
      </c>
      <c r="H822" s="56" t="s">
        <v>14</v>
      </c>
      <c r="I822" s="56" t="s">
        <v>15</v>
      </c>
      <c r="J822" s="56" t="s">
        <v>14</v>
      </c>
      <c r="K822" s="56" t="s">
        <v>15</v>
      </c>
      <c r="L822" s="56" t="s">
        <v>14</v>
      </c>
      <c r="M822" s="56" t="s">
        <v>15</v>
      </c>
      <c r="N822" s="56" t="s">
        <v>14</v>
      </c>
      <c r="O822" s="56" t="s">
        <v>15</v>
      </c>
      <c r="P822" s="56" t="s">
        <v>14</v>
      </c>
      <c r="Q822" s="56" t="s">
        <v>15</v>
      </c>
      <c r="R822" s="56" t="s">
        <v>14</v>
      </c>
      <c r="S822" s="56" t="s">
        <v>15</v>
      </c>
      <c r="T822" s="56" t="s">
        <v>14</v>
      </c>
      <c r="U822" s="56" t="s">
        <v>15</v>
      </c>
      <c r="V822" s="56" t="s">
        <v>14</v>
      </c>
      <c r="W822" s="56" t="s">
        <v>15</v>
      </c>
      <c r="X822" s="56" t="s">
        <v>14</v>
      </c>
      <c r="Y822" s="56" t="s">
        <v>15</v>
      </c>
      <c r="Z822" s="56" t="s">
        <v>14</v>
      </c>
      <c r="AA822" s="56" t="s">
        <v>15</v>
      </c>
    </row>
    <row r="823" spans="1:27" x14ac:dyDescent="0.35">
      <c r="A823" s="57" t="s">
        <v>16</v>
      </c>
      <c r="B823" s="58">
        <v>337.6889571836</v>
      </c>
      <c r="C823" s="58">
        <v>337.6889571836</v>
      </c>
      <c r="D823" s="58">
        <v>12.527259804</v>
      </c>
      <c r="E823" s="58">
        <v>12.527259804</v>
      </c>
      <c r="F823" s="58">
        <v>83.119999586000006</v>
      </c>
      <c r="G823" s="58">
        <v>83.119999586000006</v>
      </c>
      <c r="H823" s="58">
        <v>11.6447175143</v>
      </c>
      <c r="I823" s="58">
        <v>11.6447175143</v>
      </c>
      <c r="J823" s="58">
        <v>32.934555286200002</v>
      </c>
      <c r="K823" s="58">
        <v>32.934555286200002</v>
      </c>
      <c r="L823" s="58">
        <v>20.078640921200002</v>
      </c>
      <c r="M823" s="58">
        <v>20.078640921200002</v>
      </c>
      <c r="N823" s="58">
        <v>30.1740269519</v>
      </c>
      <c r="O823" s="58">
        <v>30.1740269519</v>
      </c>
      <c r="P823" s="58">
        <v>27.280717877200001</v>
      </c>
      <c r="Q823" s="58">
        <v>27.280717877200001</v>
      </c>
      <c r="R823" s="58">
        <v>22.549806395699999</v>
      </c>
      <c r="S823" s="58">
        <v>22.549806395699999</v>
      </c>
      <c r="T823" s="58">
        <v>13.891970219399999</v>
      </c>
      <c r="U823" s="58">
        <v>13.891970219399999</v>
      </c>
      <c r="V823" s="58">
        <v>62.392513225199998</v>
      </c>
      <c r="W823" s="58">
        <v>62.392513225199998</v>
      </c>
      <c r="X823" s="58">
        <v>15.8760596873</v>
      </c>
      <c r="Y823" s="58">
        <v>15.8760596873</v>
      </c>
      <c r="Z823" s="58">
        <v>5.2186897152</v>
      </c>
      <c r="AA823" s="58">
        <v>5.2186897152</v>
      </c>
    </row>
    <row r="824" spans="1:27" x14ac:dyDescent="0.35">
      <c r="A824" s="59" t="s">
        <v>306</v>
      </c>
      <c r="B824" s="60">
        <v>145.32918517979999</v>
      </c>
      <c r="C824" s="61">
        <v>0.43036404385822202</v>
      </c>
      <c r="D824" s="68">
        <v>3.7927607218000001</v>
      </c>
      <c r="E824" s="69">
        <v>30.276060217007402</v>
      </c>
      <c r="F824" s="60">
        <v>57.2116844045999</v>
      </c>
      <c r="G824" s="62">
        <v>0.68830227008610601</v>
      </c>
      <c r="H824" s="68">
        <v>0</v>
      </c>
      <c r="I824" s="73">
        <v>0</v>
      </c>
      <c r="J824" s="68">
        <v>19.414642763300002</v>
      </c>
      <c r="K824" s="69">
        <v>58.949157183352</v>
      </c>
      <c r="L824" s="68">
        <v>12.757217196399999</v>
      </c>
      <c r="M824" s="69">
        <v>63.536258487148402</v>
      </c>
      <c r="N824" s="68">
        <v>14.0948650824</v>
      </c>
      <c r="O824" s="69">
        <v>46.711912549387002</v>
      </c>
      <c r="P824" s="68">
        <v>2.5839372047000002</v>
      </c>
      <c r="Q824" s="73">
        <v>9.4716613262568803</v>
      </c>
      <c r="R824" s="68">
        <v>4.0650949702999997</v>
      </c>
      <c r="S824" s="73">
        <v>18.027183466529301</v>
      </c>
      <c r="T824" s="68">
        <v>8.2238803759999897</v>
      </c>
      <c r="U824" s="69">
        <v>59.198805109122901</v>
      </c>
      <c r="V824" s="60">
        <v>18.271420962200001</v>
      </c>
      <c r="W824" s="61">
        <v>0.29284636918296603</v>
      </c>
      <c r="X824" s="68">
        <v>4.9136814980999999</v>
      </c>
      <c r="Y824" s="69">
        <v>30.9502584071958</v>
      </c>
      <c r="Z824" s="68">
        <v>0</v>
      </c>
      <c r="AA824" s="73">
        <v>0</v>
      </c>
    </row>
    <row r="825" spans="1:27" x14ac:dyDescent="0.35">
      <c r="A825" s="59" t="s">
        <v>307</v>
      </c>
      <c r="B825" s="64">
        <v>103.8624145926</v>
      </c>
      <c r="C825" s="65">
        <v>0.30756828845940198</v>
      </c>
      <c r="D825" s="71">
        <v>5.6135410559999999</v>
      </c>
      <c r="E825" s="72">
        <v>44.810606180671499</v>
      </c>
      <c r="F825" s="64">
        <v>14.6462796438</v>
      </c>
      <c r="G825" s="63">
        <v>0.176206445100451</v>
      </c>
      <c r="H825" s="71">
        <v>5.2356825056999998</v>
      </c>
      <c r="I825" s="72">
        <v>44.961867896498603</v>
      </c>
      <c r="J825" s="71">
        <v>7.7223201442000002</v>
      </c>
      <c r="K825" s="72">
        <v>23.447470527819</v>
      </c>
      <c r="L825" s="71">
        <v>2.0431127882000002</v>
      </c>
      <c r="M825" s="72">
        <v>10.1755531971429</v>
      </c>
      <c r="N825" s="71">
        <v>11.4246922739</v>
      </c>
      <c r="O825" s="72">
        <v>37.862670077520498</v>
      </c>
      <c r="P825" s="71">
        <v>16.448145201399999</v>
      </c>
      <c r="Q825" s="70">
        <v>60.2922007970568</v>
      </c>
      <c r="R825" s="71">
        <v>13.9053073798</v>
      </c>
      <c r="S825" s="70">
        <v>61.6648637056662</v>
      </c>
      <c r="T825" s="71">
        <v>1.3535723415000001</v>
      </c>
      <c r="U825" s="72">
        <v>9.7435591937114108</v>
      </c>
      <c r="V825" s="64">
        <v>20.806653881800099</v>
      </c>
      <c r="W825" s="65">
        <v>0.33347997710398902</v>
      </c>
      <c r="X825" s="71">
        <v>1.0653112413000001</v>
      </c>
      <c r="Y825" s="72">
        <v>6.7101740751969601</v>
      </c>
      <c r="Z825" s="71">
        <v>3.5977961349999998</v>
      </c>
      <c r="AA825" s="70">
        <v>68.940602552418994</v>
      </c>
    </row>
    <row r="826" spans="1:27" x14ac:dyDescent="0.35">
      <c r="A826" s="59" t="s">
        <v>308</v>
      </c>
      <c r="B826" s="60">
        <v>88.497357411200099</v>
      </c>
      <c r="C826" s="61">
        <v>0.26206766768237699</v>
      </c>
      <c r="D826" s="68">
        <v>3.1209580261999998</v>
      </c>
      <c r="E826" s="69">
        <v>24.913333602321099</v>
      </c>
      <c r="F826" s="60">
        <v>11.262035537599999</v>
      </c>
      <c r="G826" s="63">
        <v>0.135491284813443</v>
      </c>
      <c r="H826" s="68">
        <v>6.4090350086000001</v>
      </c>
      <c r="I826" s="69">
        <v>55.038132103501397</v>
      </c>
      <c r="J826" s="68">
        <v>5.7975923787000001</v>
      </c>
      <c r="K826" s="69">
        <v>17.603372288829</v>
      </c>
      <c r="L826" s="68">
        <v>5.2783109365999898</v>
      </c>
      <c r="M826" s="69">
        <v>26.288188315708702</v>
      </c>
      <c r="N826" s="68">
        <v>4.6544695956000197</v>
      </c>
      <c r="O826" s="69">
        <v>15.4254173730925</v>
      </c>
      <c r="P826" s="68">
        <v>8.2486354711000107</v>
      </c>
      <c r="Q826" s="69">
        <v>30.2361378766863</v>
      </c>
      <c r="R826" s="68">
        <v>4.5794040455999898</v>
      </c>
      <c r="S826" s="69">
        <v>20.307952827804499</v>
      </c>
      <c r="T826" s="68">
        <v>4.3145175019000002</v>
      </c>
      <c r="U826" s="69">
        <v>31.057635697165701</v>
      </c>
      <c r="V826" s="60">
        <v>23.314438381199999</v>
      </c>
      <c r="W826" s="61">
        <v>0.37367365371304601</v>
      </c>
      <c r="X826" s="68">
        <v>9.8970669478999707</v>
      </c>
      <c r="Y826" s="70">
        <v>62.3395675176072</v>
      </c>
      <c r="Z826" s="68">
        <v>1.6208935802</v>
      </c>
      <c r="AA826" s="69">
        <v>31.059397447580999</v>
      </c>
    </row>
    <row r="827" spans="1:27" x14ac:dyDescent="0.35">
      <c r="A827" s="66" t="s">
        <v>1</v>
      </c>
    </row>
    <row r="828" spans="1:27" x14ac:dyDescent="0.35">
      <c r="A828" s="66" t="s">
        <v>1</v>
      </c>
    </row>
    <row r="829" spans="1:27" x14ac:dyDescent="0.35">
      <c r="A829" s="54" t="s">
        <v>426</v>
      </c>
    </row>
    <row r="830" spans="1:27" x14ac:dyDescent="0.35">
      <c r="A830" s="55" t="s">
        <v>1</v>
      </c>
    </row>
    <row r="831" spans="1:27" x14ac:dyDescent="0.35">
      <c r="A831" s="117" t="s">
        <v>1</v>
      </c>
      <c r="B831" s="116" t="s">
        <v>489</v>
      </c>
      <c r="C831" s="116" t="s">
        <v>1</v>
      </c>
      <c r="D831" s="116" t="s">
        <v>2</v>
      </c>
      <c r="E831" s="116" t="s">
        <v>1</v>
      </c>
      <c r="F831" s="116" t="s">
        <v>3</v>
      </c>
      <c r="G831" s="116" t="s">
        <v>1</v>
      </c>
      <c r="H831" s="116" t="s">
        <v>4</v>
      </c>
      <c r="I831" s="116" t="s">
        <v>1</v>
      </c>
      <c r="J831" s="116" t="s">
        <v>5</v>
      </c>
      <c r="K831" s="116" t="s">
        <v>1</v>
      </c>
      <c r="L831" s="116" t="s">
        <v>6</v>
      </c>
      <c r="M831" s="116" t="s">
        <v>1</v>
      </c>
      <c r="N831" s="116" t="s">
        <v>7</v>
      </c>
      <c r="O831" s="116" t="s">
        <v>1</v>
      </c>
      <c r="P831" s="116" t="s">
        <v>8</v>
      </c>
      <c r="Q831" s="116" t="s">
        <v>1</v>
      </c>
      <c r="R831" s="116" t="s">
        <v>9</v>
      </c>
      <c r="S831" s="116" t="s">
        <v>1</v>
      </c>
      <c r="T831" s="116" t="s">
        <v>10</v>
      </c>
      <c r="U831" s="116" t="s">
        <v>1</v>
      </c>
      <c r="V831" s="116" t="s">
        <v>11</v>
      </c>
      <c r="W831" s="116" t="s">
        <v>1</v>
      </c>
      <c r="X831" s="116" t="s">
        <v>12</v>
      </c>
      <c r="Y831" s="116" t="s">
        <v>1</v>
      </c>
      <c r="Z831" s="116" t="s">
        <v>13</v>
      </c>
      <c r="AA831" s="116" t="s">
        <v>1</v>
      </c>
    </row>
    <row r="832" spans="1:27" x14ac:dyDescent="0.35">
      <c r="A832" s="118" t="s">
        <v>1</v>
      </c>
      <c r="B832" s="56" t="s">
        <v>14</v>
      </c>
      <c r="C832" s="56" t="s">
        <v>15</v>
      </c>
      <c r="D832" s="56" t="s">
        <v>14</v>
      </c>
      <c r="E832" s="56" t="s">
        <v>15</v>
      </c>
      <c r="F832" s="56" t="s">
        <v>14</v>
      </c>
      <c r="G832" s="56" t="s">
        <v>15</v>
      </c>
      <c r="H832" s="56" t="s">
        <v>14</v>
      </c>
      <c r="I832" s="56" t="s">
        <v>15</v>
      </c>
      <c r="J832" s="56" t="s">
        <v>14</v>
      </c>
      <c r="K832" s="56" t="s">
        <v>15</v>
      </c>
      <c r="L832" s="56" t="s">
        <v>14</v>
      </c>
      <c r="M832" s="56" t="s">
        <v>15</v>
      </c>
      <c r="N832" s="56" t="s">
        <v>14</v>
      </c>
      <c r="O832" s="56" t="s">
        <v>15</v>
      </c>
      <c r="P832" s="56" t="s">
        <v>14</v>
      </c>
      <c r="Q832" s="56" t="s">
        <v>15</v>
      </c>
      <c r="R832" s="56" t="s">
        <v>14</v>
      </c>
      <c r="S832" s="56" t="s">
        <v>15</v>
      </c>
      <c r="T832" s="56" t="s">
        <v>14</v>
      </c>
      <c r="U832" s="56" t="s">
        <v>15</v>
      </c>
      <c r="V832" s="56" t="s">
        <v>14</v>
      </c>
      <c r="W832" s="56" t="s">
        <v>15</v>
      </c>
      <c r="X832" s="56" t="s">
        <v>14</v>
      </c>
      <c r="Y832" s="56" t="s">
        <v>15</v>
      </c>
      <c r="Z832" s="56" t="s">
        <v>14</v>
      </c>
      <c r="AA832" s="56" t="s">
        <v>15</v>
      </c>
    </row>
    <row r="833" spans="1:27" x14ac:dyDescent="0.35">
      <c r="A833" s="57" t="s">
        <v>16</v>
      </c>
      <c r="B833" s="58">
        <v>413.61967583109998</v>
      </c>
      <c r="C833" s="58">
        <v>413.61967583109998</v>
      </c>
      <c r="D833" s="58">
        <v>11.3115803081</v>
      </c>
      <c r="E833" s="58">
        <v>11.3115803081</v>
      </c>
      <c r="F833" s="58">
        <v>61.323676885600001</v>
      </c>
      <c r="G833" s="58">
        <v>61.323676885600001</v>
      </c>
      <c r="H833" s="58">
        <v>18.2084898978</v>
      </c>
      <c r="I833" s="58">
        <v>18.2084898978</v>
      </c>
      <c r="J833" s="58">
        <v>20.498677859000001</v>
      </c>
      <c r="K833" s="58">
        <v>20.498677859000001</v>
      </c>
      <c r="L833" s="58">
        <v>8.1986273309000008</v>
      </c>
      <c r="M833" s="58">
        <v>8.1986273309000008</v>
      </c>
      <c r="N833" s="58">
        <v>16.026554575799999</v>
      </c>
      <c r="O833" s="58">
        <v>16.026554575799999</v>
      </c>
      <c r="P833" s="58">
        <v>113.8784434655</v>
      </c>
      <c r="Q833" s="58">
        <v>113.8784434655</v>
      </c>
      <c r="R833" s="58">
        <v>54.922066426400001</v>
      </c>
      <c r="S833" s="58">
        <v>54.922066426400001</v>
      </c>
      <c r="T833" s="58">
        <v>14.178598617</v>
      </c>
      <c r="U833" s="58">
        <v>14.178598617</v>
      </c>
      <c r="V833" s="58">
        <v>31.562252396400002</v>
      </c>
      <c r="W833" s="58">
        <v>31.562252396400002</v>
      </c>
      <c r="X833" s="58">
        <v>43.187704279800002</v>
      </c>
      <c r="Y833" s="58">
        <v>43.187704279800002</v>
      </c>
      <c r="Z833" s="58">
        <v>20.323003788800001</v>
      </c>
      <c r="AA833" s="58">
        <v>20.323003788800001</v>
      </c>
    </row>
    <row r="834" spans="1:27" x14ac:dyDescent="0.35">
      <c r="A834" s="59" t="s">
        <v>306</v>
      </c>
      <c r="B834" s="60">
        <v>145.58311076710001</v>
      </c>
      <c r="C834" s="61">
        <v>0.351973368951984</v>
      </c>
      <c r="D834" s="68">
        <v>7.6404170202000001</v>
      </c>
      <c r="E834" s="70">
        <v>67.545089298697306</v>
      </c>
      <c r="F834" s="60">
        <v>19.636751670700001</v>
      </c>
      <c r="G834" s="61">
        <v>0.32021484470562001</v>
      </c>
      <c r="H834" s="68">
        <v>12.4937755675</v>
      </c>
      <c r="I834" s="70">
        <v>68.615111069751805</v>
      </c>
      <c r="J834" s="68">
        <v>6.5374380806000199</v>
      </c>
      <c r="K834" s="69">
        <v>31.8919987209308</v>
      </c>
      <c r="L834" s="68">
        <v>3.3830579003999999</v>
      </c>
      <c r="M834" s="69">
        <v>41.263711153811201</v>
      </c>
      <c r="N834" s="68">
        <v>4.1424194132999999</v>
      </c>
      <c r="O834" s="69">
        <v>25.847223704307801</v>
      </c>
      <c r="P834" s="60">
        <v>41.962266983100001</v>
      </c>
      <c r="Q834" s="61">
        <v>0.36848296926197999</v>
      </c>
      <c r="R834" s="60">
        <v>19.9596917506999</v>
      </c>
      <c r="S834" s="61">
        <v>0.36341844088200098</v>
      </c>
      <c r="T834" s="68">
        <v>3.1677240979999999</v>
      </c>
      <c r="U834" s="69">
        <v>22.341588076285099</v>
      </c>
      <c r="V834" s="60">
        <v>10.5729374996</v>
      </c>
      <c r="W834" s="61">
        <v>0.334986786329798</v>
      </c>
      <c r="X834" s="60">
        <v>11.2109249668</v>
      </c>
      <c r="Y834" s="61">
        <v>0.25958603620530102</v>
      </c>
      <c r="Z834" s="68">
        <v>4.8757058162</v>
      </c>
      <c r="AA834" s="69">
        <v>23.991068775409101</v>
      </c>
    </row>
    <row r="835" spans="1:27" x14ac:dyDescent="0.35">
      <c r="A835" s="59" t="s">
        <v>307</v>
      </c>
      <c r="B835" s="64">
        <v>146.14299489870001</v>
      </c>
      <c r="C835" s="65">
        <v>0.35332698959509101</v>
      </c>
      <c r="D835" s="71">
        <v>1.5121436099000001</v>
      </c>
      <c r="E835" s="72">
        <v>13.368102145879501</v>
      </c>
      <c r="F835" s="64">
        <v>29.266885683500099</v>
      </c>
      <c r="G835" s="65">
        <v>0.47725262361710102</v>
      </c>
      <c r="H835" s="71">
        <v>5.2161062596000001</v>
      </c>
      <c r="I835" s="72">
        <v>28.646561515407299</v>
      </c>
      <c r="J835" s="71">
        <v>5.3473165929000199</v>
      </c>
      <c r="K835" s="72">
        <v>26.086153603083499</v>
      </c>
      <c r="L835" s="71">
        <v>2.8992030756</v>
      </c>
      <c r="M835" s="72">
        <v>35.362054629231999</v>
      </c>
      <c r="N835" s="71">
        <v>3.9999100754999999</v>
      </c>
      <c r="O835" s="72">
        <v>24.958016126185001</v>
      </c>
      <c r="P835" s="64">
        <v>39.863609435900003</v>
      </c>
      <c r="Q835" s="65">
        <v>0.35005404203629498</v>
      </c>
      <c r="R835" s="64">
        <v>16.7746801535</v>
      </c>
      <c r="S835" s="65">
        <v>0.30542696669979502</v>
      </c>
      <c r="T835" s="71">
        <v>1.9209111247999999</v>
      </c>
      <c r="U835" s="72">
        <v>13.547961802775401</v>
      </c>
      <c r="V835" s="64">
        <v>6.3513013809999999</v>
      </c>
      <c r="W835" s="63">
        <v>0.201230929314932</v>
      </c>
      <c r="X835" s="64">
        <v>21.3849036505</v>
      </c>
      <c r="Y835" s="65">
        <v>0.49516185236320298</v>
      </c>
      <c r="Z835" s="71">
        <v>11.606023856</v>
      </c>
      <c r="AA835" s="70">
        <v>57.1078172134971</v>
      </c>
    </row>
    <row r="836" spans="1:27" x14ac:dyDescent="0.35">
      <c r="A836" s="59" t="s">
        <v>308</v>
      </c>
      <c r="B836" s="60">
        <v>121.89357016530001</v>
      </c>
      <c r="C836" s="61">
        <v>0.29469964145292399</v>
      </c>
      <c r="D836" s="68">
        <v>2.1590196779999999</v>
      </c>
      <c r="E836" s="69">
        <v>19.0868085554232</v>
      </c>
      <c r="F836" s="60">
        <v>12.4200395314</v>
      </c>
      <c r="G836" s="61">
        <v>0.202532531677279</v>
      </c>
      <c r="H836" s="68">
        <v>0.49860807070000002</v>
      </c>
      <c r="I836" s="69">
        <v>2.7383274148409402</v>
      </c>
      <c r="J836" s="68">
        <v>8.6139231855000205</v>
      </c>
      <c r="K836" s="69">
        <v>42.021847675985804</v>
      </c>
      <c r="L836" s="68">
        <v>1.9163663549000101</v>
      </c>
      <c r="M836" s="69">
        <v>23.3742342169568</v>
      </c>
      <c r="N836" s="68">
        <v>7.8842250869999999</v>
      </c>
      <c r="O836" s="69">
        <v>49.194760169507198</v>
      </c>
      <c r="P836" s="60">
        <v>32.052567046500002</v>
      </c>
      <c r="Q836" s="61">
        <v>0.28146298870172498</v>
      </c>
      <c r="R836" s="60">
        <v>18.187694522200001</v>
      </c>
      <c r="S836" s="61">
        <v>0.331154592418204</v>
      </c>
      <c r="T836" s="68">
        <v>9.0899633942000193</v>
      </c>
      <c r="U836" s="70">
        <v>64.110450120939504</v>
      </c>
      <c r="V836" s="60">
        <v>14.638013515800001</v>
      </c>
      <c r="W836" s="62">
        <v>0.46378228435527002</v>
      </c>
      <c r="X836" s="60">
        <v>10.5918756625</v>
      </c>
      <c r="Y836" s="61">
        <v>0.245252111431496</v>
      </c>
      <c r="Z836" s="68">
        <v>3.8412741166000002</v>
      </c>
      <c r="AA836" s="69">
        <v>18.901114011093799</v>
      </c>
    </row>
    <row r="837" spans="1:27" x14ac:dyDescent="0.35">
      <c r="A837" s="66" t="s">
        <v>1</v>
      </c>
    </row>
    <row r="838" spans="1:27" x14ac:dyDescent="0.35">
      <c r="A838" s="66" t="s">
        <v>1</v>
      </c>
    </row>
    <row r="839" spans="1:27" x14ac:dyDescent="0.35">
      <c r="A839" s="54" t="s">
        <v>427</v>
      </c>
    </row>
    <row r="840" spans="1:27" x14ac:dyDescent="0.35">
      <c r="A840" s="55" t="s">
        <v>1</v>
      </c>
    </row>
    <row r="841" spans="1:27" x14ac:dyDescent="0.35">
      <c r="A841" s="117" t="s">
        <v>1</v>
      </c>
      <c r="B841" s="116" t="s">
        <v>489</v>
      </c>
      <c r="C841" s="116" t="s">
        <v>1</v>
      </c>
      <c r="D841" s="116" t="s">
        <v>2</v>
      </c>
      <c r="E841" s="116" t="s">
        <v>1</v>
      </c>
      <c r="F841" s="116" t="s">
        <v>3</v>
      </c>
      <c r="G841" s="116" t="s">
        <v>1</v>
      </c>
      <c r="H841" s="116" t="s">
        <v>4</v>
      </c>
      <c r="I841" s="116" t="s">
        <v>1</v>
      </c>
      <c r="J841" s="116" t="s">
        <v>5</v>
      </c>
      <c r="K841" s="116" t="s">
        <v>1</v>
      </c>
      <c r="L841" s="116" t="s">
        <v>6</v>
      </c>
      <c r="M841" s="116" t="s">
        <v>1</v>
      </c>
      <c r="N841" s="116" t="s">
        <v>7</v>
      </c>
      <c r="O841" s="116" t="s">
        <v>1</v>
      </c>
      <c r="P841" s="116" t="s">
        <v>8</v>
      </c>
      <c r="Q841" s="116" t="s">
        <v>1</v>
      </c>
      <c r="R841" s="116" t="s">
        <v>9</v>
      </c>
      <c r="S841" s="116" t="s">
        <v>1</v>
      </c>
      <c r="T841" s="116" t="s">
        <v>10</v>
      </c>
      <c r="U841" s="116" t="s">
        <v>1</v>
      </c>
      <c r="V841" s="116" t="s">
        <v>11</v>
      </c>
      <c r="W841" s="116" t="s">
        <v>1</v>
      </c>
      <c r="X841" s="116" t="s">
        <v>12</v>
      </c>
      <c r="Y841" s="116" t="s">
        <v>1</v>
      </c>
      <c r="Z841" s="116" t="s">
        <v>13</v>
      </c>
      <c r="AA841" s="116" t="s">
        <v>1</v>
      </c>
    </row>
    <row r="842" spans="1:27" x14ac:dyDescent="0.35">
      <c r="A842" s="118" t="s">
        <v>1</v>
      </c>
      <c r="B842" s="56" t="s">
        <v>14</v>
      </c>
      <c r="C842" s="56" t="s">
        <v>15</v>
      </c>
      <c r="D842" s="56" t="s">
        <v>14</v>
      </c>
      <c r="E842" s="56" t="s">
        <v>15</v>
      </c>
      <c r="F842" s="56" t="s">
        <v>14</v>
      </c>
      <c r="G842" s="56" t="s">
        <v>15</v>
      </c>
      <c r="H842" s="56" t="s">
        <v>14</v>
      </c>
      <c r="I842" s="56" t="s">
        <v>15</v>
      </c>
      <c r="J842" s="56" t="s">
        <v>14</v>
      </c>
      <c r="K842" s="56" t="s">
        <v>15</v>
      </c>
      <c r="L842" s="56" t="s">
        <v>14</v>
      </c>
      <c r="M842" s="56" t="s">
        <v>15</v>
      </c>
      <c r="N842" s="56" t="s">
        <v>14</v>
      </c>
      <c r="O842" s="56" t="s">
        <v>15</v>
      </c>
      <c r="P842" s="56" t="s">
        <v>14</v>
      </c>
      <c r="Q842" s="56" t="s">
        <v>15</v>
      </c>
      <c r="R842" s="56" t="s">
        <v>14</v>
      </c>
      <c r="S842" s="56" t="s">
        <v>15</v>
      </c>
      <c r="T842" s="56" t="s">
        <v>14</v>
      </c>
      <c r="U842" s="56" t="s">
        <v>15</v>
      </c>
      <c r="V842" s="56" t="s">
        <v>14</v>
      </c>
      <c r="W842" s="56" t="s">
        <v>15</v>
      </c>
      <c r="X842" s="56" t="s">
        <v>14</v>
      </c>
      <c r="Y842" s="56" t="s">
        <v>15</v>
      </c>
      <c r="Z842" s="56" t="s">
        <v>14</v>
      </c>
      <c r="AA842" s="56" t="s">
        <v>15</v>
      </c>
    </row>
    <row r="843" spans="1:27" x14ac:dyDescent="0.35">
      <c r="A843" s="57" t="s">
        <v>16</v>
      </c>
      <c r="B843" s="58">
        <v>574.79596640420004</v>
      </c>
      <c r="C843" s="58">
        <v>574.79596640420004</v>
      </c>
      <c r="D843" s="58">
        <v>14.2935753552</v>
      </c>
      <c r="E843" s="58">
        <v>14.2935753552</v>
      </c>
      <c r="F843" s="58">
        <v>5.2092723992999996</v>
      </c>
      <c r="G843" s="58">
        <v>5.2092723992999996</v>
      </c>
      <c r="H843" s="58">
        <v>53.604581363599998</v>
      </c>
      <c r="I843" s="58">
        <v>53.604581363599998</v>
      </c>
      <c r="J843" s="58">
        <v>57.777866467099997</v>
      </c>
      <c r="K843" s="58">
        <v>57.777866467099997</v>
      </c>
      <c r="L843" s="58">
        <v>26.0949686264</v>
      </c>
      <c r="M843" s="58">
        <v>26.0949686264</v>
      </c>
      <c r="N843" s="58">
        <v>80.377578031599995</v>
      </c>
      <c r="O843" s="58">
        <v>80.377578031599995</v>
      </c>
      <c r="P843" s="58">
        <v>18.376770733299999</v>
      </c>
      <c r="Q843" s="58">
        <v>18.376770733299999</v>
      </c>
      <c r="R843" s="58">
        <v>45.638654906399999</v>
      </c>
      <c r="S843" s="58">
        <v>45.638654906399999</v>
      </c>
      <c r="T843" s="58">
        <v>14.0116818018</v>
      </c>
      <c r="U843" s="58">
        <v>14.0116818018</v>
      </c>
      <c r="V843" s="58">
        <v>11.388065814599999</v>
      </c>
      <c r="W843" s="58">
        <v>11.388065814599999</v>
      </c>
      <c r="X843" s="58">
        <v>193.0384337301</v>
      </c>
      <c r="Y843" s="58">
        <v>193.0384337301</v>
      </c>
      <c r="Z843" s="58">
        <v>54.984517174799997</v>
      </c>
      <c r="AA843" s="58">
        <v>54.984517174799997</v>
      </c>
    </row>
    <row r="844" spans="1:27" x14ac:dyDescent="0.35">
      <c r="A844" s="59" t="s">
        <v>306</v>
      </c>
      <c r="B844" s="60">
        <v>318.77847076540002</v>
      </c>
      <c r="C844" s="61">
        <v>0.55459413321845197</v>
      </c>
      <c r="D844" s="68">
        <v>0</v>
      </c>
      <c r="E844" s="73">
        <v>0</v>
      </c>
      <c r="F844" s="68">
        <v>3.6655135083000001</v>
      </c>
      <c r="G844" s="69">
        <v>70.365172471928304</v>
      </c>
      <c r="H844" s="60">
        <v>19.2895537093999</v>
      </c>
      <c r="I844" s="63">
        <v>0.35984897594030102</v>
      </c>
      <c r="J844" s="60">
        <v>35.475523860999999</v>
      </c>
      <c r="K844" s="61">
        <v>0.61399850894806796</v>
      </c>
      <c r="L844" s="68">
        <v>13.119416609</v>
      </c>
      <c r="M844" s="69">
        <v>50.275655804878902</v>
      </c>
      <c r="N844" s="60">
        <v>32.318570836399999</v>
      </c>
      <c r="O844" s="63">
        <v>0.40208440746614799</v>
      </c>
      <c r="P844" s="68">
        <v>11.8614540152</v>
      </c>
      <c r="Q844" s="69">
        <v>64.545910635464395</v>
      </c>
      <c r="R844" s="60">
        <v>34.535812397199997</v>
      </c>
      <c r="S844" s="62">
        <v>0.75672283655224404</v>
      </c>
      <c r="T844" s="68">
        <v>4.8457125081000001</v>
      </c>
      <c r="U844" s="69">
        <v>34.583375333841097</v>
      </c>
      <c r="V844" s="68">
        <v>4.3457864441999998</v>
      </c>
      <c r="W844" s="69">
        <v>38.160882760516799</v>
      </c>
      <c r="X844" s="60">
        <v>135.3302796465</v>
      </c>
      <c r="Y844" s="62">
        <v>0.70105355203883601</v>
      </c>
      <c r="Z844" s="60">
        <v>23.990847230100101</v>
      </c>
      <c r="AA844" s="61">
        <v>0.43632004903910099</v>
      </c>
    </row>
    <row r="845" spans="1:27" x14ac:dyDescent="0.35">
      <c r="A845" s="59" t="s">
        <v>307</v>
      </c>
      <c r="B845" s="64">
        <v>198.95084022719999</v>
      </c>
      <c r="C845" s="65">
        <v>0.34612428036298498</v>
      </c>
      <c r="D845" s="71">
        <v>10.053215256</v>
      </c>
      <c r="E845" s="72">
        <v>70.333803867642104</v>
      </c>
      <c r="F845" s="71">
        <v>0</v>
      </c>
      <c r="G845" s="72">
        <v>0</v>
      </c>
      <c r="H845" s="64">
        <v>27.281726810299901</v>
      </c>
      <c r="I845" s="62">
        <v>0.50894393942278904</v>
      </c>
      <c r="J845" s="64">
        <v>18.8622005393999</v>
      </c>
      <c r="K845" s="65">
        <v>0.32646066206235802</v>
      </c>
      <c r="L845" s="71">
        <v>11.930156184099999</v>
      </c>
      <c r="M845" s="72">
        <v>45.7182239032485</v>
      </c>
      <c r="N845" s="64">
        <v>40.425963953199997</v>
      </c>
      <c r="O845" s="62">
        <v>0.50295075994087202</v>
      </c>
      <c r="P845" s="71">
        <v>2.9518023655999999</v>
      </c>
      <c r="Q845" s="72">
        <v>16.062682657574499</v>
      </c>
      <c r="R845" s="64">
        <v>8.2588668902000109</v>
      </c>
      <c r="S845" s="63">
        <v>0.180962101252503</v>
      </c>
      <c r="T845" s="71">
        <v>9.1659692937000106</v>
      </c>
      <c r="U845" s="72">
        <v>65.416624666158896</v>
      </c>
      <c r="V845" s="71">
        <v>6.1299382423999997</v>
      </c>
      <c r="W845" s="72">
        <v>53.827738109320997</v>
      </c>
      <c r="X845" s="64">
        <v>37.798820686900001</v>
      </c>
      <c r="Y845" s="63">
        <v>0.19580981857607199</v>
      </c>
      <c r="Z845" s="64">
        <v>26.092180005399999</v>
      </c>
      <c r="AA845" s="65">
        <v>0.47453685775672</v>
      </c>
    </row>
    <row r="846" spans="1:27" x14ac:dyDescent="0.35">
      <c r="A846" s="59" t="s">
        <v>308</v>
      </c>
      <c r="B846" s="60">
        <v>57.066655411600003</v>
      </c>
      <c r="C846" s="61">
        <v>9.9281586418562995E-2</v>
      </c>
      <c r="D846" s="68">
        <v>4.2403600992000001</v>
      </c>
      <c r="E846" s="69">
        <v>29.6661961323579</v>
      </c>
      <c r="F846" s="68">
        <v>1.543758891</v>
      </c>
      <c r="G846" s="69">
        <v>29.634827528071799</v>
      </c>
      <c r="H846" s="60">
        <v>7.0333008439000002</v>
      </c>
      <c r="I846" s="61">
        <v>0.13120708463691</v>
      </c>
      <c r="J846" s="60">
        <v>3.4401420667</v>
      </c>
      <c r="K846" s="61">
        <v>5.9540828989573198E-2</v>
      </c>
      <c r="L846" s="68">
        <v>1.0453958333</v>
      </c>
      <c r="M846" s="69">
        <v>4.0061202918726</v>
      </c>
      <c r="N846" s="60">
        <v>7.6330432420000003</v>
      </c>
      <c r="O846" s="61">
        <v>9.4964832592978998E-2</v>
      </c>
      <c r="P846" s="68">
        <v>3.5635143524999999</v>
      </c>
      <c r="Q846" s="69">
        <v>19.391406706961099</v>
      </c>
      <c r="R846" s="60">
        <v>2.8439756189999899</v>
      </c>
      <c r="S846" s="61">
        <v>6.2315062195252902E-2</v>
      </c>
      <c r="T846" s="68">
        <v>0</v>
      </c>
      <c r="U846" s="69">
        <v>0</v>
      </c>
      <c r="V846" s="68">
        <v>0.912341128</v>
      </c>
      <c r="W846" s="69">
        <v>8.0113791301622008</v>
      </c>
      <c r="X846" s="60">
        <v>19.909333396699999</v>
      </c>
      <c r="Y846" s="61">
        <v>0.10313662938509199</v>
      </c>
      <c r="Z846" s="60">
        <v>4.9014899393000002</v>
      </c>
      <c r="AA846" s="61">
        <v>8.9143093204179402E-2</v>
      </c>
    </row>
    <row r="847" spans="1:27" x14ac:dyDescent="0.35">
      <c r="A847" s="66" t="s">
        <v>1</v>
      </c>
    </row>
    <row r="848" spans="1:27" x14ac:dyDescent="0.35">
      <c r="A848" s="66" t="s">
        <v>1</v>
      </c>
    </row>
    <row r="849" spans="1:27" x14ac:dyDescent="0.35">
      <c r="A849" s="54" t="s">
        <v>428</v>
      </c>
    </row>
    <row r="850" spans="1:27" x14ac:dyDescent="0.35">
      <c r="A850" s="55" t="s">
        <v>1</v>
      </c>
    </row>
    <row r="851" spans="1:27" x14ac:dyDescent="0.35">
      <c r="A851" s="117" t="s">
        <v>1</v>
      </c>
      <c r="B851" s="116" t="s">
        <v>489</v>
      </c>
      <c r="C851" s="116" t="s">
        <v>1</v>
      </c>
      <c r="D851" s="116" t="s">
        <v>2</v>
      </c>
      <c r="E851" s="116" t="s">
        <v>1</v>
      </c>
      <c r="F851" s="116" t="s">
        <v>3</v>
      </c>
      <c r="G851" s="116" t="s">
        <v>1</v>
      </c>
      <c r="H851" s="116" t="s">
        <v>4</v>
      </c>
      <c r="I851" s="116" t="s">
        <v>1</v>
      </c>
      <c r="J851" s="116" t="s">
        <v>5</v>
      </c>
      <c r="K851" s="116" t="s">
        <v>1</v>
      </c>
      <c r="L851" s="116" t="s">
        <v>6</v>
      </c>
      <c r="M851" s="116" t="s">
        <v>1</v>
      </c>
      <c r="N851" s="116" t="s">
        <v>7</v>
      </c>
      <c r="O851" s="116" t="s">
        <v>1</v>
      </c>
      <c r="P851" s="116" t="s">
        <v>8</v>
      </c>
      <c r="Q851" s="116" t="s">
        <v>1</v>
      </c>
      <c r="R851" s="116" t="s">
        <v>9</v>
      </c>
      <c r="S851" s="116" t="s">
        <v>1</v>
      </c>
      <c r="T851" s="116" t="s">
        <v>10</v>
      </c>
      <c r="U851" s="116" t="s">
        <v>1</v>
      </c>
      <c r="V851" s="116" t="s">
        <v>11</v>
      </c>
      <c r="W851" s="116" t="s">
        <v>1</v>
      </c>
      <c r="X851" s="116" t="s">
        <v>12</v>
      </c>
      <c r="Y851" s="116" t="s">
        <v>1</v>
      </c>
      <c r="Z851" s="116" t="s">
        <v>13</v>
      </c>
      <c r="AA851" s="116" t="s">
        <v>1</v>
      </c>
    </row>
    <row r="852" spans="1:27" x14ac:dyDescent="0.35">
      <c r="A852" s="118" t="s">
        <v>1</v>
      </c>
      <c r="B852" s="56" t="s">
        <v>14</v>
      </c>
      <c r="C852" s="56" t="s">
        <v>15</v>
      </c>
      <c r="D852" s="56" t="s">
        <v>14</v>
      </c>
      <c r="E852" s="56" t="s">
        <v>15</v>
      </c>
      <c r="F852" s="56" t="s">
        <v>14</v>
      </c>
      <c r="G852" s="56" t="s">
        <v>15</v>
      </c>
      <c r="H852" s="56" t="s">
        <v>14</v>
      </c>
      <c r="I852" s="56" t="s">
        <v>15</v>
      </c>
      <c r="J852" s="56" t="s">
        <v>14</v>
      </c>
      <c r="K852" s="56" t="s">
        <v>15</v>
      </c>
      <c r="L852" s="56" t="s">
        <v>14</v>
      </c>
      <c r="M852" s="56" t="s">
        <v>15</v>
      </c>
      <c r="N852" s="56" t="s">
        <v>14</v>
      </c>
      <c r="O852" s="56" t="s">
        <v>15</v>
      </c>
      <c r="P852" s="56" t="s">
        <v>14</v>
      </c>
      <c r="Q852" s="56" t="s">
        <v>15</v>
      </c>
      <c r="R852" s="56" t="s">
        <v>14</v>
      </c>
      <c r="S852" s="56" t="s">
        <v>15</v>
      </c>
      <c r="T852" s="56" t="s">
        <v>14</v>
      </c>
      <c r="U852" s="56" t="s">
        <v>15</v>
      </c>
      <c r="V852" s="56" t="s">
        <v>14</v>
      </c>
      <c r="W852" s="56" t="s">
        <v>15</v>
      </c>
      <c r="X852" s="56" t="s">
        <v>14</v>
      </c>
      <c r="Y852" s="56" t="s">
        <v>15</v>
      </c>
      <c r="Z852" s="56" t="s">
        <v>14</v>
      </c>
      <c r="AA852" s="56" t="s">
        <v>15</v>
      </c>
    </row>
    <row r="853" spans="1:27" x14ac:dyDescent="0.35">
      <c r="A853" s="57" t="s">
        <v>16</v>
      </c>
      <c r="B853" s="58">
        <v>602.54225573639997</v>
      </c>
      <c r="C853" s="58">
        <v>602.54225573639997</v>
      </c>
      <c r="D853" s="58">
        <v>7.6835005259000004</v>
      </c>
      <c r="E853" s="58">
        <v>7.6835005259000004</v>
      </c>
      <c r="F853" s="58">
        <v>14.9619837051</v>
      </c>
      <c r="G853" s="58">
        <v>14.9619837051</v>
      </c>
      <c r="H853" s="58">
        <v>85.394799314300002</v>
      </c>
      <c r="I853" s="58">
        <v>85.394799314300002</v>
      </c>
      <c r="J853" s="58">
        <v>37.240944368000001</v>
      </c>
      <c r="K853" s="58">
        <v>37.240944368000001</v>
      </c>
      <c r="L853" s="58">
        <v>17.4174576791</v>
      </c>
      <c r="M853" s="58">
        <v>17.4174576791</v>
      </c>
      <c r="N853" s="58">
        <v>119.4930624065</v>
      </c>
      <c r="O853" s="58">
        <v>119.4930624065</v>
      </c>
      <c r="P853" s="58">
        <v>58.355636148999999</v>
      </c>
      <c r="Q853" s="58">
        <v>58.355636148999999</v>
      </c>
      <c r="R853" s="58">
        <v>41.474274327000003</v>
      </c>
      <c r="S853" s="58">
        <v>41.474274327000003</v>
      </c>
      <c r="T853" s="58">
        <v>31.708933859799998</v>
      </c>
      <c r="U853" s="58">
        <v>31.708933859799998</v>
      </c>
      <c r="V853" s="58">
        <v>13.3212816378</v>
      </c>
      <c r="W853" s="58">
        <v>13.3212816378</v>
      </c>
      <c r="X853" s="58">
        <v>96.097490871800005</v>
      </c>
      <c r="Y853" s="58">
        <v>96.097490871800005</v>
      </c>
      <c r="Z853" s="58">
        <v>79.392890892099999</v>
      </c>
      <c r="AA853" s="58">
        <v>79.392890892099999</v>
      </c>
    </row>
    <row r="854" spans="1:27" x14ac:dyDescent="0.35">
      <c r="A854" s="59" t="s">
        <v>306</v>
      </c>
      <c r="B854" s="60">
        <v>272.90956385369901</v>
      </c>
      <c r="C854" s="61">
        <v>0.45293016590207802</v>
      </c>
      <c r="D854" s="68">
        <v>1.9487589866000099</v>
      </c>
      <c r="E854" s="69">
        <v>25.3629056187477</v>
      </c>
      <c r="F854" s="68">
        <v>5.1520594839999996</v>
      </c>
      <c r="G854" s="69">
        <v>34.434334280446002</v>
      </c>
      <c r="H854" s="60">
        <v>43.996611317000102</v>
      </c>
      <c r="I854" s="61">
        <v>0.51521417779867595</v>
      </c>
      <c r="J854" s="68">
        <v>7.8263660088</v>
      </c>
      <c r="K854" s="73">
        <v>21.0154875007009</v>
      </c>
      <c r="L854" s="68">
        <v>14.216397033</v>
      </c>
      <c r="M854" s="70">
        <v>81.621539118529896</v>
      </c>
      <c r="N854" s="60">
        <v>58.048119807399999</v>
      </c>
      <c r="O854" s="61">
        <v>0.48578652717032</v>
      </c>
      <c r="P854" s="60">
        <v>24.5102136203</v>
      </c>
      <c r="Q854" s="61">
        <v>0.42001450481523001</v>
      </c>
      <c r="R854" s="68">
        <v>23.4670842628</v>
      </c>
      <c r="S854" s="69">
        <v>56.582266100127498</v>
      </c>
      <c r="T854" s="68">
        <v>14.8249355137</v>
      </c>
      <c r="U854" s="69">
        <v>46.7531818611372</v>
      </c>
      <c r="V854" s="68">
        <v>2.4384441067</v>
      </c>
      <c r="W854" s="69">
        <v>18.304876159818999</v>
      </c>
      <c r="X854" s="60">
        <v>41.322374446300003</v>
      </c>
      <c r="Y854" s="61">
        <v>0.43000471782792499</v>
      </c>
      <c r="Z854" s="60">
        <v>35.158199267100002</v>
      </c>
      <c r="AA854" s="61">
        <v>0.44283812910758302</v>
      </c>
    </row>
    <row r="855" spans="1:27" x14ac:dyDescent="0.35">
      <c r="A855" s="59" t="s">
        <v>307</v>
      </c>
      <c r="B855" s="64">
        <v>242.15857106280001</v>
      </c>
      <c r="C855" s="65">
        <v>0.40189475303577599</v>
      </c>
      <c r="D855" s="71">
        <v>4.6153758796000002</v>
      </c>
      <c r="E855" s="72">
        <v>60.068660944867702</v>
      </c>
      <c r="F855" s="71">
        <v>8.4636815277999702</v>
      </c>
      <c r="G855" s="72">
        <v>56.567910342764499</v>
      </c>
      <c r="H855" s="64">
        <v>28.185713420799999</v>
      </c>
      <c r="I855" s="65">
        <v>0.33006358287769999</v>
      </c>
      <c r="J855" s="71">
        <v>24.417773454199999</v>
      </c>
      <c r="K855" s="70">
        <v>65.567009292013097</v>
      </c>
      <c r="L855" s="71">
        <v>2.6936518343999998</v>
      </c>
      <c r="M855" s="73">
        <v>15.4652411622176</v>
      </c>
      <c r="N855" s="64">
        <v>46.524559545400002</v>
      </c>
      <c r="O855" s="65">
        <v>0.38934946187193198</v>
      </c>
      <c r="P855" s="64">
        <v>19.256410449400001</v>
      </c>
      <c r="Q855" s="65">
        <v>0.32998372942473703</v>
      </c>
      <c r="R855" s="71">
        <v>14.5023806815</v>
      </c>
      <c r="S855" s="72">
        <v>34.967171618621599</v>
      </c>
      <c r="T855" s="71">
        <v>12.423653057199999</v>
      </c>
      <c r="U855" s="72">
        <v>39.180292570323502</v>
      </c>
      <c r="V855" s="71">
        <v>7.8980257089000103</v>
      </c>
      <c r="W855" s="72">
        <v>59.288782593476903</v>
      </c>
      <c r="X855" s="64">
        <v>35.906007131099997</v>
      </c>
      <c r="Y855" s="65">
        <v>0.373641463532079</v>
      </c>
      <c r="Z855" s="64">
        <v>37.271338372499997</v>
      </c>
      <c r="AA855" s="65">
        <v>0.46945435483832099</v>
      </c>
    </row>
    <row r="856" spans="1:27" x14ac:dyDescent="0.35">
      <c r="A856" s="59" t="s">
        <v>308</v>
      </c>
      <c r="B856" s="60">
        <v>87.474120819899895</v>
      </c>
      <c r="C856" s="61">
        <v>0.14517508106214599</v>
      </c>
      <c r="D856" s="68">
        <v>1.1193656596999999</v>
      </c>
      <c r="E856" s="69">
        <v>14.5684334363846</v>
      </c>
      <c r="F856" s="68">
        <v>1.3462426933</v>
      </c>
      <c r="G856" s="69">
        <v>8.9977553767894705</v>
      </c>
      <c r="H856" s="60">
        <v>13.2124745765</v>
      </c>
      <c r="I856" s="61">
        <v>0.154722239323624</v>
      </c>
      <c r="J856" s="68">
        <v>4.9968049050000101</v>
      </c>
      <c r="K856" s="69">
        <v>13.417503207286</v>
      </c>
      <c r="L856" s="68">
        <v>0.50740881169999996</v>
      </c>
      <c r="M856" s="69">
        <v>2.9132197192525</v>
      </c>
      <c r="N856" s="60">
        <v>14.9203830537</v>
      </c>
      <c r="O856" s="61">
        <v>0.124864010957747</v>
      </c>
      <c r="P856" s="60">
        <v>14.5890120793</v>
      </c>
      <c r="Q856" s="62">
        <v>0.25000176576003302</v>
      </c>
      <c r="R856" s="68">
        <v>3.5048093826999902</v>
      </c>
      <c r="S856" s="69">
        <v>8.4505622812509298</v>
      </c>
      <c r="T856" s="68">
        <v>4.4603452889000099</v>
      </c>
      <c r="U856" s="69">
        <v>14.066525568539401</v>
      </c>
      <c r="V856" s="68">
        <v>2.9848118222000002</v>
      </c>
      <c r="W856" s="69">
        <v>22.406341246704098</v>
      </c>
      <c r="X856" s="60">
        <v>18.869109294400001</v>
      </c>
      <c r="Y856" s="61">
        <v>0.19635381863999499</v>
      </c>
      <c r="Z856" s="60">
        <v>6.9633532525000001</v>
      </c>
      <c r="AA856" s="61">
        <v>8.7707516054096601E-2</v>
      </c>
    </row>
    <row r="857" spans="1:27" x14ac:dyDescent="0.35">
      <c r="A857" s="66" t="s">
        <v>1</v>
      </c>
    </row>
    <row r="858" spans="1:27" x14ac:dyDescent="0.35">
      <c r="A858" s="66" t="s">
        <v>1</v>
      </c>
    </row>
    <row r="859" spans="1:27" x14ac:dyDescent="0.35">
      <c r="A859" s="54" t="s">
        <v>429</v>
      </c>
    </row>
    <row r="860" spans="1:27" x14ac:dyDescent="0.35">
      <c r="A860" s="55" t="s">
        <v>1</v>
      </c>
    </row>
    <row r="861" spans="1:27" x14ac:dyDescent="0.35">
      <c r="A861" s="117" t="s">
        <v>1</v>
      </c>
      <c r="B861" s="116" t="s">
        <v>489</v>
      </c>
      <c r="C861" s="116" t="s">
        <v>1</v>
      </c>
      <c r="D861" s="116" t="s">
        <v>2</v>
      </c>
      <c r="E861" s="116" t="s">
        <v>1</v>
      </c>
      <c r="F861" s="116" t="s">
        <v>3</v>
      </c>
      <c r="G861" s="116" t="s">
        <v>1</v>
      </c>
      <c r="H861" s="116" t="s">
        <v>4</v>
      </c>
      <c r="I861" s="116" t="s">
        <v>1</v>
      </c>
      <c r="J861" s="116" t="s">
        <v>5</v>
      </c>
      <c r="K861" s="116" t="s">
        <v>1</v>
      </c>
      <c r="L861" s="116" t="s">
        <v>6</v>
      </c>
      <c r="M861" s="116" t="s">
        <v>1</v>
      </c>
      <c r="N861" s="116" t="s">
        <v>7</v>
      </c>
      <c r="O861" s="116" t="s">
        <v>1</v>
      </c>
      <c r="P861" s="116" t="s">
        <v>8</v>
      </c>
      <c r="Q861" s="116" t="s">
        <v>1</v>
      </c>
      <c r="R861" s="116" t="s">
        <v>9</v>
      </c>
      <c r="S861" s="116" t="s">
        <v>1</v>
      </c>
      <c r="T861" s="116" t="s">
        <v>10</v>
      </c>
      <c r="U861" s="116" t="s">
        <v>1</v>
      </c>
      <c r="V861" s="116" t="s">
        <v>11</v>
      </c>
      <c r="W861" s="116" t="s">
        <v>1</v>
      </c>
      <c r="X861" s="116" t="s">
        <v>12</v>
      </c>
      <c r="Y861" s="116" t="s">
        <v>1</v>
      </c>
      <c r="Z861" s="116" t="s">
        <v>13</v>
      </c>
      <c r="AA861" s="116" t="s">
        <v>1</v>
      </c>
    </row>
    <row r="862" spans="1:27" x14ac:dyDescent="0.35">
      <c r="A862" s="118" t="s">
        <v>1</v>
      </c>
      <c r="B862" s="56" t="s">
        <v>14</v>
      </c>
      <c r="C862" s="56" t="s">
        <v>15</v>
      </c>
      <c r="D862" s="56" t="s">
        <v>14</v>
      </c>
      <c r="E862" s="56" t="s">
        <v>15</v>
      </c>
      <c r="F862" s="56" t="s">
        <v>14</v>
      </c>
      <c r="G862" s="56" t="s">
        <v>15</v>
      </c>
      <c r="H862" s="56" t="s">
        <v>14</v>
      </c>
      <c r="I862" s="56" t="s">
        <v>15</v>
      </c>
      <c r="J862" s="56" t="s">
        <v>14</v>
      </c>
      <c r="K862" s="56" t="s">
        <v>15</v>
      </c>
      <c r="L862" s="56" t="s">
        <v>14</v>
      </c>
      <c r="M862" s="56" t="s">
        <v>15</v>
      </c>
      <c r="N862" s="56" t="s">
        <v>14</v>
      </c>
      <c r="O862" s="56" t="s">
        <v>15</v>
      </c>
      <c r="P862" s="56" t="s">
        <v>14</v>
      </c>
      <c r="Q862" s="56" t="s">
        <v>15</v>
      </c>
      <c r="R862" s="56" t="s">
        <v>14</v>
      </c>
      <c r="S862" s="56" t="s">
        <v>15</v>
      </c>
      <c r="T862" s="56" t="s">
        <v>14</v>
      </c>
      <c r="U862" s="56" t="s">
        <v>15</v>
      </c>
      <c r="V862" s="56" t="s">
        <v>14</v>
      </c>
      <c r="W862" s="56" t="s">
        <v>15</v>
      </c>
      <c r="X862" s="56" t="s">
        <v>14</v>
      </c>
      <c r="Y862" s="56" t="s">
        <v>15</v>
      </c>
      <c r="Z862" s="56" t="s">
        <v>14</v>
      </c>
      <c r="AA862" s="56" t="s">
        <v>15</v>
      </c>
    </row>
    <row r="863" spans="1:27" x14ac:dyDescent="0.35">
      <c r="A863" s="57" t="s">
        <v>16</v>
      </c>
      <c r="B863" s="58">
        <v>430.77292370089998</v>
      </c>
      <c r="C863" s="58">
        <v>430.77292370089998</v>
      </c>
      <c r="D863" s="58">
        <v>26.6456936111</v>
      </c>
      <c r="E863" s="58">
        <v>26.6456936111</v>
      </c>
      <c r="F863" s="58">
        <v>24.3704214513</v>
      </c>
      <c r="G863" s="58">
        <v>24.3704214513</v>
      </c>
      <c r="H863" s="58">
        <v>22.571479840799999</v>
      </c>
      <c r="I863" s="58">
        <v>22.571479840799999</v>
      </c>
      <c r="J863" s="58">
        <v>29.707754357799999</v>
      </c>
      <c r="K863" s="58">
        <v>29.707754357799999</v>
      </c>
      <c r="L863" s="58">
        <v>16.741223689400002</v>
      </c>
      <c r="M863" s="58">
        <v>16.741223689400002</v>
      </c>
      <c r="N863" s="58">
        <v>114.8737522334</v>
      </c>
      <c r="O863" s="58">
        <v>114.8737522334</v>
      </c>
      <c r="P863" s="58">
        <v>15.700616778100001</v>
      </c>
      <c r="Q863" s="58">
        <v>15.700616778100001</v>
      </c>
      <c r="R863" s="58">
        <v>19.961657628699999</v>
      </c>
      <c r="S863" s="58">
        <v>19.961657628699999</v>
      </c>
      <c r="T863" s="58">
        <v>18.749986829699999</v>
      </c>
      <c r="U863" s="58">
        <v>18.749986829699999</v>
      </c>
      <c r="V863" s="58">
        <v>37.0116168375</v>
      </c>
      <c r="W863" s="58">
        <v>37.0116168375</v>
      </c>
      <c r="X863" s="58">
        <v>49.603007621499998</v>
      </c>
      <c r="Y863" s="58">
        <v>49.603007621499998</v>
      </c>
      <c r="Z863" s="58">
        <v>54.835712821599998</v>
      </c>
      <c r="AA863" s="58">
        <v>54.835712821599998</v>
      </c>
    </row>
    <row r="864" spans="1:27" x14ac:dyDescent="0.35">
      <c r="A864" s="59" t="s">
        <v>306</v>
      </c>
      <c r="B864" s="60">
        <v>235.09025149339999</v>
      </c>
      <c r="C864" s="61">
        <v>0.54574054811446604</v>
      </c>
      <c r="D864" s="60">
        <v>13.863796110199999</v>
      </c>
      <c r="E864" s="61">
        <v>0.52030156589448495</v>
      </c>
      <c r="F864" s="68">
        <v>16.081486484300001</v>
      </c>
      <c r="G864" s="69">
        <v>65.987724161586698</v>
      </c>
      <c r="H864" s="68">
        <v>5.08668840939999</v>
      </c>
      <c r="I864" s="73">
        <v>22.535910118774499</v>
      </c>
      <c r="J864" s="60">
        <v>15.7570252947</v>
      </c>
      <c r="K864" s="61">
        <v>0.53040109006296798</v>
      </c>
      <c r="L864" s="68">
        <v>11.153428676500001</v>
      </c>
      <c r="M864" s="69">
        <v>66.622541359159996</v>
      </c>
      <c r="N864" s="60">
        <v>67.047028687199997</v>
      </c>
      <c r="O864" s="61">
        <v>0.58365838482383803</v>
      </c>
      <c r="P864" s="68">
        <v>9.6695157442000195</v>
      </c>
      <c r="Q864" s="69">
        <v>61.5868528024168</v>
      </c>
      <c r="R864" s="68">
        <v>9.4953681351999997</v>
      </c>
      <c r="S864" s="69">
        <v>47.568034237537297</v>
      </c>
      <c r="T864" s="68">
        <v>9.4186104890999793</v>
      </c>
      <c r="U864" s="69">
        <v>50.232624559399198</v>
      </c>
      <c r="V864" s="68">
        <v>21.257600858699998</v>
      </c>
      <c r="W864" s="69">
        <v>57.4349425263743</v>
      </c>
      <c r="X864" s="60">
        <v>26.480851808100098</v>
      </c>
      <c r="Y864" s="61">
        <v>0.53385576959696501</v>
      </c>
      <c r="Z864" s="60">
        <v>29.778850795799901</v>
      </c>
      <c r="AA864" s="61">
        <v>0.54305577995641596</v>
      </c>
    </row>
    <row r="865" spans="1:27" x14ac:dyDescent="0.35">
      <c r="A865" s="59" t="s">
        <v>307</v>
      </c>
      <c r="B865" s="64">
        <v>107.43644224649999</v>
      </c>
      <c r="C865" s="65">
        <v>0.24940388853477899</v>
      </c>
      <c r="D865" s="64">
        <v>4.9238801216999999</v>
      </c>
      <c r="E865" s="65">
        <v>0.184790840635082</v>
      </c>
      <c r="F865" s="71">
        <v>4.1510597289999902</v>
      </c>
      <c r="G865" s="72">
        <v>17.033188110001099</v>
      </c>
      <c r="H865" s="71">
        <v>10.448252331500001</v>
      </c>
      <c r="I865" s="70">
        <v>46.289620375771001</v>
      </c>
      <c r="J865" s="64">
        <v>7.2086199036999803</v>
      </c>
      <c r="K865" s="65">
        <v>0.24265112121500099</v>
      </c>
      <c r="L865" s="71">
        <v>2.6759418878000001</v>
      </c>
      <c r="M865" s="72">
        <v>15.984147499888699</v>
      </c>
      <c r="N865" s="64">
        <v>23.341748385799999</v>
      </c>
      <c r="O865" s="65">
        <v>0.20319479369294299</v>
      </c>
      <c r="P865" s="71">
        <v>3.3090683939000001</v>
      </c>
      <c r="Q865" s="72">
        <v>21.0760407738609</v>
      </c>
      <c r="R865" s="71">
        <v>9.7509577050999798</v>
      </c>
      <c r="S865" s="70">
        <v>48.848436770504001</v>
      </c>
      <c r="T865" s="71">
        <v>3.3341349348999998</v>
      </c>
      <c r="U865" s="72">
        <v>17.782065476540598</v>
      </c>
      <c r="V865" s="71">
        <v>6.5291417138000103</v>
      </c>
      <c r="W865" s="72">
        <v>17.6407903023158</v>
      </c>
      <c r="X865" s="64">
        <v>13.6155527025</v>
      </c>
      <c r="Y865" s="65">
        <v>0.27449046651353598</v>
      </c>
      <c r="Z865" s="64">
        <v>18.148084436800001</v>
      </c>
      <c r="AA865" s="65">
        <v>0.33095374351824602</v>
      </c>
    </row>
    <row r="866" spans="1:27" x14ac:dyDescent="0.35">
      <c r="A866" s="59" t="s">
        <v>308</v>
      </c>
      <c r="B866" s="60">
        <v>88.246229960999898</v>
      </c>
      <c r="C866" s="61">
        <v>0.204855563350756</v>
      </c>
      <c r="D866" s="60">
        <v>7.8580173791999899</v>
      </c>
      <c r="E866" s="61">
        <v>0.29490759347043299</v>
      </c>
      <c r="F866" s="68">
        <v>4.1378752379999897</v>
      </c>
      <c r="G866" s="69">
        <v>16.9790877284121</v>
      </c>
      <c r="H866" s="68">
        <v>7.0365390999000104</v>
      </c>
      <c r="I866" s="69">
        <v>31.1744695054545</v>
      </c>
      <c r="J866" s="60">
        <v>6.7421091594000098</v>
      </c>
      <c r="K866" s="61">
        <v>0.226947788722031</v>
      </c>
      <c r="L866" s="68">
        <v>2.9118531250999999</v>
      </c>
      <c r="M866" s="69">
        <v>17.393311140951401</v>
      </c>
      <c r="N866" s="60">
        <v>24.484975160400001</v>
      </c>
      <c r="O866" s="61">
        <v>0.21314682148321901</v>
      </c>
      <c r="P866" s="68">
        <v>2.7220326400000001</v>
      </c>
      <c r="Q866" s="69">
        <v>17.3371064237223</v>
      </c>
      <c r="R866" s="68">
        <v>0.715331788400001</v>
      </c>
      <c r="S866" s="69">
        <v>3.5835289919586999</v>
      </c>
      <c r="T866" s="68">
        <v>5.9972414056999703</v>
      </c>
      <c r="U866" s="69">
        <v>31.9853099640602</v>
      </c>
      <c r="V866" s="68">
        <v>9.2248742649999897</v>
      </c>
      <c r="W866" s="69">
        <v>24.924267171309801</v>
      </c>
      <c r="X866" s="60">
        <v>9.5066031108999898</v>
      </c>
      <c r="Y866" s="61">
        <v>0.19165376388949901</v>
      </c>
      <c r="Z866" s="60">
        <v>6.9087775889999996</v>
      </c>
      <c r="AA866" s="61">
        <v>0.12599047652533901</v>
      </c>
    </row>
    <row r="867" spans="1:27" x14ac:dyDescent="0.35">
      <c r="A867" s="66" t="s">
        <v>1</v>
      </c>
    </row>
    <row r="868" spans="1:27" x14ac:dyDescent="0.35">
      <c r="A868" s="66" t="s">
        <v>1</v>
      </c>
    </row>
    <row r="869" spans="1:27" x14ac:dyDescent="0.35">
      <c r="A869" s="54" t="s">
        <v>430</v>
      </c>
    </row>
    <row r="870" spans="1:27" x14ac:dyDescent="0.35">
      <c r="A870" s="55" t="s">
        <v>1</v>
      </c>
    </row>
    <row r="871" spans="1:27" x14ac:dyDescent="0.35">
      <c r="A871" s="117" t="s">
        <v>1</v>
      </c>
      <c r="B871" s="116" t="s">
        <v>489</v>
      </c>
      <c r="C871" s="116" t="s">
        <v>1</v>
      </c>
      <c r="D871" s="116" t="s">
        <v>2</v>
      </c>
      <c r="E871" s="116" t="s">
        <v>1</v>
      </c>
      <c r="F871" s="116" t="s">
        <v>3</v>
      </c>
      <c r="G871" s="116" t="s">
        <v>1</v>
      </c>
      <c r="H871" s="116" t="s">
        <v>4</v>
      </c>
      <c r="I871" s="116" t="s">
        <v>1</v>
      </c>
      <c r="J871" s="116" t="s">
        <v>5</v>
      </c>
      <c r="K871" s="116" t="s">
        <v>1</v>
      </c>
      <c r="L871" s="116" t="s">
        <v>6</v>
      </c>
      <c r="M871" s="116" t="s">
        <v>1</v>
      </c>
      <c r="N871" s="116" t="s">
        <v>7</v>
      </c>
      <c r="O871" s="116" t="s">
        <v>1</v>
      </c>
      <c r="P871" s="116" t="s">
        <v>8</v>
      </c>
      <c r="Q871" s="116" t="s">
        <v>1</v>
      </c>
      <c r="R871" s="116" t="s">
        <v>9</v>
      </c>
      <c r="S871" s="116" t="s">
        <v>1</v>
      </c>
      <c r="T871" s="116" t="s">
        <v>10</v>
      </c>
      <c r="U871" s="116" t="s">
        <v>1</v>
      </c>
      <c r="V871" s="116" t="s">
        <v>11</v>
      </c>
      <c r="W871" s="116" t="s">
        <v>1</v>
      </c>
      <c r="X871" s="116" t="s">
        <v>12</v>
      </c>
      <c r="Y871" s="116" t="s">
        <v>1</v>
      </c>
      <c r="Z871" s="116" t="s">
        <v>13</v>
      </c>
      <c r="AA871" s="116" t="s">
        <v>1</v>
      </c>
    </row>
    <row r="872" spans="1:27" x14ac:dyDescent="0.35">
      <c r="A872" s="118" t="s">
        <v>1</v>
      </c>
      <c r="B872" s="56" t="s">
        <v>14</v>
      </c>
      <c r="C872" s="56" t="s">
        <v>15</v>
      </c>
      <c r="D872" s="56" t="s">
        <v>14</v>
      </c>
      <c r="E872" s="56" t="s">
        <v>15</v>
      </c>
      <c r="F872" s="56" t="s">
        <v>14</v>
      </c>
      <c r="G872" s="56" t="s">
        <v>15</v>
      </c>
      <c r="H872" s="56" t="s">
        <v>14</v>
      </c>
      <c r="I872" s="56" t="s">
        <v>15</v>
      </c>
      <c r="J872" s="56" t="s">
        <v>14</v>
      </c>
      <c r="K872" s="56" t="s">
        <v>15</v>
      </c>
      <c r="L872" s="56" t="s">
        <v>14</v>
      </c>
      <c r="M872" s="56" t="s">
        <v>15</v>
      </c>
      <c r="N872" s="56" t="s">
        <v>14</v>
      </c>
      <c r="O872" s="56" t="s">
        <v>15</v>
      </c>
      <c r="P872" s="56" t="s">
        <v>14</v>
      </c>
      <c r="Q872" s="56" t="s">
        <v>15</v>
      </c>
      <c r="R872" s="56" t="s">
        <v>14</v>
      </c>
      <c r="S872" s="56" t="s">
        <v>15</v>
      </c>
      <c r="T872" s="56" t="s">
        <v>14</v>
      </c>
      <c r="U872" s="56" t="s">
        <v>15</v>
      </c>
      <c r="V872" s="56" t="s">
        <v>14</v>
      </c>
      <c r="W872" s="56" t="s">
        <v>15</v>
      </c>
      <c r="X872" s="56" t="s">
        <v>14</v>
      </c>
      <c r="Y872" s="56" t="s">
        <v>15</v>
      </c>
      <c r="Z872" s="56" t="s">
        <v>14</v>
      </c>
      <c r="AA872" s="56" t="s">
        <v>15</v>
      </c>
    </row>
    <row r="873" spans="1:27" x14ac:dyDescent="0.35">
      <c r="A873" s="57" t="s">
        <v>16</v>
      </c>
      <c r="B873" s="58">
        <v>349.6210518634</v>
      </c>
      <c r="C873" s="58">
        <v>349.6210518634</v>
      </c>
      <c r="D873" s="58">
        <v>7.3254212428000001</v>
      </c>
      <c r="E873" s="58">
        <v>7.3254212428000001</v>
      </c>
      <c r="F873" s="58">
        <v>37.463681679600001</v>
      </c>
      <c r="G873" s="58">
        <v>37.463681679600001</v>
      </c>
      <c r="H873" s="58">
        <v>19.3810888965</v>
      </c>
      <c r="I873" s="58">
        <v>19.3810888965</v>
      </c>
      <c r="J873" s="58">
        <v>14.3178275915</v>
      </c>
      <c r="K873" s="58">
        <v>14.3178275915</v>
      </c>
      <c r="L873" s="58">
        <v>10.055572275299999</v>
      </c>
      <c r="M873" s="58">
        <v>10.055572275299999</v>
      </c>
      <c r="N873" s="58">
        <v>48.901928156099999</v>
      </c>
      <c r="O873" s="58">
        <v>48.901928156099999</v>
      </c>
      <c r="P873" s="58">
        <v>41.939623810100002</v>
      </c>
      <c r="Q873" s="58">
        <v>41.939623810100002</v>
      </c>
      <c r="R873" s="58">
        <v>54.002382125499999</v>
      </c>
      <c r="S873" s="58">
        <v>54.002382125499999</v>
      </c>
      <c r="T873" s="58">
        <v>22.820088336600001</v>
      </c>
      <c r="U873" s="58">
        <v>22.820088336600001</v>
      </c>
      <c r="V873" s="58">
        <v>14.217107909099999</v>
      </c>
      <c r="W873" s="58">
        <v>14.217107909099999</v>
      </c>
      <c r="X873" s="58">
        <v>54.578610252399997</v>
      </c>
      <c r="Y873" s="58">
        <v>54.578610252399997</v>
      </c>
      <c r="Z873" s="58">
        <v>24.617719587900002</v>
      </c>
      <c r="AA873" s="58">
        <v>24.617719587900002</v>
      </c>
    </row>
    <row r="874" spans="1:27" x14ac:dyDescent="0.35">
      <c r="A874" s="59" t="s">
        <v>306</v>
      </c>
      <c r="B874" s="60">
        <v>243.26245186809999</v>
      </c>
      <c r="C874" s="61">
        <v>0.695788913658279</v>
      </c>
      <c r="D874" s="68">
        <v>4.5601740905000003</v>
      </c>
      <c r="E874" s="69">
        <v>62.251356466115801</v>
      </c>
      <c r="F874" s="60">
        <v>30.338861263799998</v>
      </c>
      <c r="G874" s="61">
        <v>0.80982060234406505</v>
      </c>
      <c r="H874" s="68">
        <v>17.1070889732</v>
      </c>
      <c r="I874" s="69">
        <v>88.266913508091605</v>
      </c>
      <c r="J874" s="68">
        <v>7.7998574520999799</v>
      </c>
      <c r="K874" s="69">
        <v>54.476542633677902</v>
      </c>
      <c r="L874" s="68">
        <v>8.1856689506000002</v>
      </c>
      <c r="M874" s="69">
        <v>81.404307248696995</v>
      </c>
      <c r="N874" s="60">
        <v>29.6942252433</v>
      </c>
      <c r="O874" s="61">
        <v>0.60721992696306304</v>
      </c>
      <c r="P874" s="60">
        <v>35.929321135499897</v>
      </c>
      <c r="Q874" s="62">
        <v>0.85669154540311898</v>
      </c>
      <c r="R874" s="60">
        <v>39.175224250600102</v>
      </c>
      <c r="S874" s="61">
        <v>0.72543511431695595</v>
      </c>
      <c r="T874" s="68">
        <v>13.595073945699999</v>
      </c>
      <c r="U874" s="69">
        <v>59.575027691262399</v>
      </c>
      <c r="V874" s="68">
        <v>3.3861546434999998</v>
      </c>
      <c r="W874" s="73">
        <v>23.817464600747702</v>
      </c>
      <c r="X874" s="60">
        <v>37.007808272600002</v>
      </c>
      <c r="Y874" s="61">
        <v>0.67806432046284404</v>
      </c>
      <c r="Z874" s="68">
        <v>16.482993646699999</v>
      </c>
      <c r="AA874" s="69">
        <v>66.955810378153998</v>
      </c>
    </row>
    <row r="875" spans="1:27" x14ac:dyDescent="0.35">
      <c r="A875" s="59" t="s">
        <v>307</v>
      </c>
      <c r="B875" s="64">
        <v>71.4279545726001</v>
      </c>
      <c r="C875" s="65">
        <v>0.20430106880551199</v>
      </c>
      <c r="D875" s="71">
        <v>2.7652471523000002</v>
      </c>
      <c r="E875" s="72">
        <v>37.748643533884199</v>
      </c>
      <c r="F875" s="64">
        <v>2.8961699448</v>
      </c>
      <c r="G875" s="65">
        <v>7.7306068569791497E-2</v>
      </c>
      <c r="H875" s="71">
        <v>2.2739999232999999</v>
      </c>
      <c r="I875" s="72">
        <v>11.7330864919084</v>
      </c>
      <c r="J875" s="71">
        <v>2.4527891747999999</v>
      </c>
      <c r="K875" s="72">
        <v>17.131014877257901</v>
      </c>
      <c r="L875" s="71">
        <v>1.8699033247000001</v>
      </c>
      <c r="M875" s="72">
        <v>18.595692751303002</v>
      </c>
      <c r="N875" s="64">
        <v>17.2761514496</v>
      </c>
      <c r="O875" s="62">
        <v>0.35328160056292102</v>
      </c>
      <c r="P875" s="64">
        <v>4.2861299584000099</v>
      </c>
      <c r="Q875" s="65">
        <v>0.10219762527692999</v>
      </c>
      <c r="R875" s="64">
        <v>9.2116274360000006</v>
      </c>
      <c r="S875" s="65">
        <v>0.17057816847028001</v>
      </c>
      <c r="T875" s="71">
        <v>2.6806501662</v>
      </c>
      <c r="U875" s="72">
        <v>11.746887771247801</v>
      </c>
      <c r="V875" s="71">
        <v>9.7173276733000193</v>
      </c>
      <c r="W875" s="70">
        <v>68.349538706674593</v>
      </c>
      <c r="X875" s="64">
        <v>11.993257159200001</v>
      </c>
      <c r="Y875" s="65">
        <v>0.21974280956838099</v>
      </c>
      <c r="Z875" s="71">
        <v>4.0047012100000003</v>
      </c>
      <c r="AA875" s="72">
        <v>16.2675555536361</v>
      </c>
    </row>
    <row r="876" spans="1:27" x14ac:dyDescent="0.35">
      <c r="A876" s="59" t="s">
        <v>308</v>
      </c>
      <c r="B876" s="60">
        <v>34.930645422699897</v>
      </c>
      <c r="C876" s="61">
        <v>9.9910017536208595E-2</v>
      </c>
      <c r="D876" s="68">
        <v>0</v>
      </c>
      <c r="E876" s="69">
        <v>0</v>
      </c>
      <c r="F876" s="60">
        <v>4.2286504710000097</v>
      </c>
      <c r="G876" s="61">
        <v>0.112873329086143</v>
      </c>
      <c r="H876" s="68">
        <v>0</v>
      </c>
      <c r="I876" s="69">
        <v>0</v>
      </c>
      <c r="J876" s="68">
        <v>4.0651809645999997</v>
      </c>
      <c r="K876" s="70">
        <v>28.392442489064202</v>
      </c>
      <c r="L876" s="68">
        <v>0</v>
      </c>
      <c r="M876" s="69">
        <v>0</v>
      </c>
      <c r="N876" s="60">
        <v>1.9315514631999999</v>
      </c>
      <c r="O876" s="61">
        <v>3.94984724740155E-2</v>
      </c>
      <c r="P876" s="60">
        <v>1.7241727162</v>
      </c>
      <c r="Q876" s="61">
        <v>4.1110829319951601E-2</v>
      </c>
      <c r="R876" s="60">
        <v>5.6155304388999898</v>
      </c>
      <c r="S876" s="61">
        <v>0.10398671721276399</v>
      </c>
      <c r="T876" s="68">
        <v>6.5443642247000096</v>
      </c>
      <c r="U876" s="70">
        <v>28.678084537489799</v>
      </c>
      <c r="V876" s="68">
        <v>1.1136255923</v>
      </c>
      <c r="W876" s="69">
        <v>7.8329966925776597</v>
      </c>
      <c r="X876" s="60">
        <v>5.5775448206000098</v>
      </c>
      <c r="Y876" s="61">
        <v>0.102192869968776</v>
      </c>
      <c r="Z876" s="68">
        <v>4.1300247312000096</v>
      </c>
      <c r="AA876" s="69">
        <v>16.776634068209798</v>
      </c>
    </row>
    <row r="877" spans="1:27" x14ac:dyDescent="0.35">
      <c r="A877" s="66" t="s">
        <v>1</v>
      </c>
    </row>
    <row r="878" spans="1:27" x14ac:dyDescent="0.35">
      <c r="A878" s="66" t="s">
        <v>1</v>
      </c>
    </row>
    <row r="879" spans="1:27" x14ac:dyDescent="0.35">
      <c r="A879" s="54" t="s">
        <v>431</v>
      </c>
    </row>
    <row r="880" spans="1:27" x14ac:dyDescent="0.35">
      <c r="A880" s="55" t="s">
        <v>1</v>
      </c>
    </row>
    <row r="881" spans="1:27" x14ac:dyDescent="0.35">
      <c r="A881" s="117" t="s">
        <v>1</v>
      </c>
      <c r="B881" s="116" t="s">
        <v>489</v>
      </c>
      <c r="C881" s="116" t="s">
        <v>1</v>
      </c>
      <c r="D881" s="116" t="s">
        <v>2</v>
      </c>
      <c r="E881" s="116" t="s">
        <v>1</v>
      </c>
      <c r="F881" s="116" t="s">
        <v>3</v>
      </c>
      <c r="G881" s="116" t="s">
        <v>1</v>
      </c>
      <c r="H881" s="116" t="s">
        <v>4</v>
      </c>
      <c r="I881" s="116" t="s">
        <v>1</v>
      </c>
      <c r="J881" s="116" t="s">
        <v>5</v>
      </c>
      <c r="K881" s="116" t="s">
        <v>1</v>
      </c>
      <c r="L881" s="116" t="s">
        <v>6</v>
      </c>
      <c r="M881" s="116" t="s">
        <v>1</v>
      </c>
      <c r="N881" s="116" t="s">
        <v>7</v>
      </c>
      <c r="O881" s="116" t="s">
        <v>1</v>
      </c>
      <c r="P881" s="116" t="s">
        <v>8</v>
      </c>
      <c r="Q881" s="116" t="s">
        <v>1</v>
      </c>
      <c r="R881" s="116" t="s">
        <v>9</v>
      </c>
      <c r="S881" s="116" t="s">
        <v>1</v>
      </c>
      <c r="T881" s="116" t="s">
        <v>10</v>
      </c>
      <c r="U881" s="116" t="s">
        <v>1</v>
      </c>
      <c r="V881" s="116" t="s">
        <v>11</v>
      </c>
      <c r="W881" s="116" t="s">
        <v>1</v>
      </c>
      <c r="X881" s="116" t="s">
        <v>12</v>
      </c>
      <c r="Y881" s="116" t="s">
        <v>1</v>
      </c>
      <c r="Z881" s="116" t="s">
        <v>13</v>
      </c>
      <c r="AA881" s="116" t="s">
        <v>1</v>
      </c>
    </row>
    <row r="882" spans="1:27" x14ac:dyDescent="0.35">
      <c r="A882" s="118" t="s">
        <v>1</v>
      </c>
      <c r="B882" s="56" t="s">
        <v>14</v>
      </c>
      <c r="C882" s="56" t="s">
        <v>15</v>
      </c>
      <c r="D882" s="56" t="s">
        <v>14</v>
      </c>
      <c r="E882" s="56" t="s">
        <v>15</v>
      </c>
      <c r="F882" s="56" t="s">
        <v>14</v>
      </c>
      <c r="G882" s="56" t="s">
        <v>15</v>
      </c>
      <c r="H882" s="56" t="s">
        <v>14</v>
      </c>
      <c r="I882" s="56" t="s">
        <v>15</v>
      </c>
      <c r="J882" s="56" t="s">
        <v>14</v>
      </c>
      <c r="K882" s="56" t="s">
        <v>15</v>
      </c>
      <c r="L882" s="56" t="s">
        <v>14</v>
      </c>
      <c r="M882" s="56" t="s">
        <v>15</v>
      </c>
      <c r="N882" s="56" t="s">
        <v>14</v>
      </c>
      <c r="O882" s="56" t="s">
        <v>15</v>
      </c>
      <c r="P882" s="56" t="s">
        <v>14</v>
      </c>
      <c r="Q882" s="56" t="s">
        <v>15</v>
      </c>
      <c r="R882" s="56" t="s">
        <v>14</v>
      </c>
      <c r="S882" s="56" t="s">
        <v>15</v>
      </c>
      <c r="T882" s="56" t="s">
        <v>14</v>
      </c>
      <c r="U882" s="56" t="s">
        <v>15</v>
      </c>
      <c r="V882" s="56" t="s">
        <v>14</v>
      </c>
      <c r="W882" s="56" t="s">
        <v>15</v>
      </c>
      <c r="X882" s="56" t="s">
        <v>14</v>
      </c>
      <c r="Y882" s="56" t="s">
        <v>15</v>
      </c>
      <c r="Z882" s="56" t="s">
        <v>14</v>
      </c>
      <c r="AA882" s="56" t="s">
        <v>15</v>
      </c>
    </row>
    <row r="883" spans="1:27" x14ac:dyDescent="0.35">
      <c r="A883" s="57" t="s">
        <v>16</v>
      </c>
      <c r="B883" s="58">
        <v>397.6641553664</v>
      </c>
      <c r="C883" s="58">
        <v>397.6641553664</v>
      </c>
      <c r="D883" s="58">
        <v>16.0075704815</v>
      </c>
      <c r="E883" s="58">
        <v>16.0075704815</v>
      </c>
      <c r="F883" s="58">
        <v>41.175984469200003</v>
      </c>
      <c r="G883" s="58">
        <v>41.175984469200003</v>
      </c>
      <c r="H883" s="58">
        <v>10.5695456504</v>
      </c>
      <c r="I883" s="58">
        <v>10.5695456504</v>
      </c>
      <c r="J883" s="58">
        <v>14.60782781</v>
      </c>
      <c r="K883" s="58">
        <v>14.60782781</v>
      </c>
      <c r="L883" s="58">
        <v>26.202271187000001</v>
      </c>
      <c r="M883" s="58">
        <v>26.202271187000001</v>
      </c>
      <c r="N883" s="58">
        <v>54.044864087599997</v>
      </c>
      <c r="O883" s="58">
        <v>54.044864087599997</v>
      </c>
      <c r="P883" s="58">
        <v>72.066300856699996</v>
      </c>
      <c r="Q883" s="58">
        <v>72.066300856699996</v>
      </c>
      <c r="R883" s="58">
        <v>41.682753123399998</v>
      </c>
      <c r="S883" s="58">
        <v>41.682753123399998</v>
      </c>
      <c r="T883" s="58">
        <v>25.017248031800001</v>
      </c>
      <c r="U883" s="58">
        <v>25.017248031800001</v>
      </c>
      <c r="V883" s="58">
        <v>8.8980233594999998</v>
      </c>
      <c r="W883" s="58">
        <v>8.8980233594999998</v>
      </c>
      <c r="X883" s="58">
        <v>58.937330772199999</v>
      </c>
      <c r="Y883" s="58">
        <v>58.937330772199999</v>
      </c>
      <c r="Z883" s="58">
        <v>28.4544355371</v>
      </c>
      <c r="AA883" s="58">
        <v>28.4544355371</v>
      </c>
    </row>
    <row r="884" spans="1:27" x14ac:dyDescent="0.35">
      <c r="A884" s="59" t="s">
        <v>306</v>
      </c>
      <c r="B884" s="60">
        <v>275.7131299257</v>
      </c>
      <c r="C884" s="61">
        <v>0.693331612127986</v>
      </c>
      <c r="D884" s="68">
        <v>10.0653776466</v>
      </c>
      <c r="E884" s="69">
        <v>62.878858838901202</v>
      </c>
      <c r="F884" s="60">
        <v>28.977572095199999</v>
      </c>
      <c r="G884" s="61">
        <v>0.70374934488513496</v>
      </c>
      <c r="H884" s="68">
        <v>8.3546549570999993</v>
      </c>
      <c r="I884" s="69">
        <v>79.044598826098294</v>
      </c>
      <c r="J884" s="68">
        <v>8.3274965996999892</v>
      </c>
      <c r="K884" s="69">
        <v>57.007083517231003</v>
      </c>
      <c r="L884" s="68">
        <v>16.805903905400001</v>
      </c>
      <c r="M884" s="69">
        <v>64.139111397862607</v>
      </c>
      <c r="N884" s="60">
        <v>32.749804235699898</v>
      </c>
      <c r="O884" s="61">
        <v>0.60597440272246095</v>
      </c>
      <c r="P884" s="60">
        <v>53.535274172299999</v>
      </c>
      <c r="Q884" s="61">
        <v>0.74286141422399399</v>
      </c>
      <c r="R884" s="60">
        <v>35.945310270900002</v>
      </c>
      <c r="S884" s="62">
        <v>0.862354513016102</v>
      </c>
      <c r="T884" s="68">
        <v>16.716818159999999</v>
      </c>
      <c r="U884" s="69">
        <v>66.821171292505298</v>
      </c>
      <c r="V884" s="68">
        <v>7.7160212878000003</v>
      </c>
      <c r="W884" s="69">
        <v>86.716127571883405</v>
      </c>
      <c r="X884" s="60">
        <v>32.324426316100002</v>
      </c>
      <c r="Y884" s="61">
        <v>0.54845419520334004</v>
      </c>
      <c r="Z884" s="60">
        <v>24.194470278899999</v>
      </c>
      <c r="AA884" s="61">
        <v>0.85028818257014105</v>
      </c>
    </row>
    <row r="885" spans="1:27" x14ac:dyDescent="0.35">
      <c r="A885" s="59" t="s">
        <v>307</v>
      </c>
      <c r="B885" s="64">
        <v>81.589757695599999</v>
      </c>
      <c r="C885" s="65">
        <v>0.205172522075631</v>
      </c>
      <c r="D885" s="71">
        <v>0.88364190840000201</v>
      </c>
      <c r="E885" s="72">
        <v>5.5201500403901296</v>
      </c>
      <c r="F885" s="64">
        <v>9.0641852554</v>
      </c>
      <c r="G885" s="65">
        <v>0.22013281217793601</v>
      </c>
      <c r="H885" s="71">
        <v>2.2148906933000001</v>
      </c>
      <c r="I885" s="72">
        <v>20.955401173901699</v>
      </c>
      <c r="J885" s="71">
        <v>3.7160098113000002</v>
      </c>
      <c r="K885" s="72">
        <v>25.4384831176347</v>
      </c>
      <c r="L885" s="71">
        <v>0.55128045290000105</v>
      </c>
      <c r="M885" s="72">
        <v>2.1039414826509901</v>
      </c>
      <c r="N885" s="64">
        <v>17.412787746300001</v>
      </c>
      <c r="O885" s="65">
        <v>0.32219135046904801</v>
      </c>
      <c r="P885" s="64">
        <v>14.9072126983</v>
      </c>
      <c r="Q885" s="65">
        <v>0.206854140161047</v>
      </c>
      <c r="R885" s="64">
        <v>4.0697598011000098</v>
      </c>
      <c r="S885" s="65">
        <v>9.7636540202890407E-2</v>
      </c>
      <c r="T885" s="71">
        <v>2.9298022916000002</v>
      </c>
      <c r="U885" s="72">
        <v>11.711129409101501</v>
      </c>
      <c r="V885" s="71">
        <v>0.67438259509999998</v>
      </c>
      <c r="W885" s="72">
        <v>7.5790157864666998</v>
      </c>
      <c r="X885" s="64">
        <v>22.284096780199899</v>
      </c>
      <c r="Y885" s="62">
        <v>0.37809816780354</v>
      </c>
      <c r="Z885" s="64">
        <v>2.8817076617000001</v>
      </c>
      <c r="AA885" s="65">
        <v>0.101274462392435</v>
      </c>
    </row>
    <row r="886" spans="1:27" x14ac:dyDescent="0.35">
      <c r="A886" s="59" t="s">
        <v>308</v>
      </c>
      <c r="B886" s="60">
        <v>40.361267745100001</v>
      </c>
      <c r="C886" s="61">
        <v>0.10149586579638301</v>
      </c>
      <c r="D886" s="68">
        <v>5.0585509264999997</v>
      </c>
      <c r="E886" s="70">
        <v>31.600991120708699</v>
      </c>
      <c r="F886" s="60">
        <v>3.1342271186000001</v>
      </c>
      <c r="G886" s="61">
        <v>7.6117842936929206E-2</v>
      </c>
      <c r="H886" s="68">
        <v>0</v>
      </c>
      <c r="I886" s="69">
        <v>0</v>
      </c>
      <c r="J886" s="68">
        <v>2.5643213989999998</v>
      </c>
      <c r="K886" s="69">
        <v>17.554433365134201</v>
      </c>
      <c r="L886" s="68">
        <v>8.8450868286999906</v>
      </c>
      <c r="M886" s="70">
        <v>33.756947119486398</v>
      </c>
      <c r="N886" s="60">
        <v>3.88227210560001</v>
      </c>
      <c r="O886" s="61">
        <v>7.1834246808490806E-2</v>
      </c>
      <c r="P886" s="60">
        <v>3.6238139861000001</v>
      </c>
      <c r="Q886" s="61">
        <v>5.02844456149589E-2</v>
      </c>
      <c r="R886" s="60">
        <v>1.6676830514000001</v>
      </c>
      <c r="S886" s="61">
        <v>4.0008946781007901E-2</v>
      </c>
      <c r="T886" s="68">
        <v>5.3706275801999901</v>
      </c>
      <c r="U886" s="69">
        <v>21.4676992983931</v>
      </c>
      <c r="V886" s="68">
        <v>0.50761947659999995</v>
      </c>
      <c r="W886" s="69">
        <v>5.7048566416499504</v>
      </c>
      <c r="X886" s="60">
        <v>4.32880767590001</v>
      </c>
      <c r="Y886" s="61">
        <v>7.3447636993120194E-2</v>
      </c>
      <c r="Z886" s="60">
        <v>1.3782575964999999</v>
      </c>
      <c r="AA886" s="61">
        <v>4.8437355037423697E-2</v>
      </c>
    </row>
    <row r="887" spans="1:27" x14ac:dyDescent="0.35">
      <c r="A887" s="66" t="s">
        <v>1</v>
      </c>
    </row>
    <row r="888" spans="1:27" x14ac:dyDescent="0.35">
      <c r="A888" s="66" t="s">
        <v>1</v>
      </c>
    </row>
    <row r="889" spans="1:27" x14ac:dyDescent="0.35">
      <c r="A889" s="54" t="s">
        <v>432</v>
      </c>
    </row>
    <row r="890" spans="1:27" x14ac:dyDescent="0.35">
      <c r="A890" s="55" t="s">
        <v>1</v>
      </c>
    </row>
    <row r="891" spans="1:27" x14ac:dyDescent="0.35">
      <c r="A891" s="117" t="s">
        <v>1</v>
      </c>
      <c r="B891" s="116" t="s">
        <v>489</v>
      </c>
      <c r="C891" s="116" t="s">
        <v>1</v>
      </c>
      <c r="D891" s="116" t="s">
        <v>2</v>
      </c>
      <c r="E891" s="116" t="s">
        <v>1</v>
      </c>
      <c r="F891" s="116" t="s">
        <v>3</v>
      </c>
      <c r="G891" s="116" t="s">
        <v>1</v>
      </c>
      <c r="H891" s="116" t="s">
        <v>4</v>
      </c>
      <c r="I891" s="116" t="s">
        <v>1</v>
      </c>
      <c r="J891" s="116" t="s">
        <v>5</v>
      </c>
      <c r="K891" s="116" t="s">
        <v>1</v>
      </c>
      <c r="L891" s="116" t="s">
        <v>6</v>
      </c>
      <c r="M891" s="116" t="s">
        <v>1</v>
      </c>
      <c r="N891" s="116" t="s">
        <v>7</v>
      </c>
      <c r="O891" s="116" t="s">
        <v>1</v>
      </c>
      <c r="P891" s="116" t="s">
        <v>8</v>
      </c>
      <c r="Q891" s="116" t="s">
        <v>1</v>
      </c>
      <c r="R891" s="116" t="s">
        <v>9</v>
      </c>
      <c r="S891" s="116" t="s">
        <v>1</v>
      </c>
      <c r="T891" s="116" t="s">
        <v>10</v>
      </c>
      <c r="U891" s="116" t="s">
        <v>1</v>
      </c>
      <c r="V891" s="116" t="s">
        <v>11</v>
      </c>
      <c r="W891" s="116" t="s">
        <v>1</v>
      </c>
      <c r="X891" s="116" t="s">
        <v>12</v>
      </c>
      <c r="Y891" s="116" t="s">
        <v>1</v>
      </c>
      <c r="Z891" s="116" t="s">
        <v>13</v>
      </c>
      <c r="AA891" s="116" t="s">
        <v>1</v>
      </c>
    </row>
    <row r="892" spans="1:27" x14ac:dyDescent="0.35">
      <c r="A892" s="118" t="s">
        <v>1</v>
      </c>
      <c r="B892" s="56" t="s">
        <v>14</v>
      </c>
      <c r="C892" s="56" t="s">
        <v>15</v>
      </c>
      <c r="D892" s="56" t="s">
        <v>14</v>
      </c>
      <c r="E892" s="56" t="s">
        <v>15</v>
      </c>
      <c r="F892" s="56" t="s">
        <v>14</v>
      </c>
      <c r="G892" s="56" t="s">
        <v>15</v>
      </c>
      <c r="H892" s="56" t="s">
        <v>14</v>
      </c>
      <c r="I892" s="56" t="s">
        <v>15</v>
      </c>
      <c r="J892" s="56" t="s">
        <v>14</v>
      </c>
      <c r="K892" s="56" t="s">
        <v>15</v>
      </c>
      <c r="L892" s="56" t="s">
        <v>14</v>
      </c>
      <c r="M892" s="56" t="s">
        <v>15</v>
      </c>
      <c r="N892" s="56" t="s">
        <v>14</v>
      </c>
      <c r="O892" s="56" t="s">
        <v>15</v>
      </c>
      <c r="P892" s="56" t="s">
        <v>14</v>
      </c>
      <c r="Q892" s="56" t="s">
        <v>15</v>
      </c>
      <c r="R892" s="56" t="s">
        <v>14</v>
      </c>
      <c r="S892" s="56" t="s">
        <v>15</v>
      </c>
      <c r="T892" s="56" t="s">
        <v>14</v>
      </c>
      <c r="U892" s="56" t="s">
        <v>15</v>
      </c>
      <c r="V892" s="56" t="s">
        <v>14</v>
      </c>
      <c r="W892" s="56" t="s">
        <v>15</v>
      </c>
      <c r="X892" s="56" t="s">
        <v>14</v>
      </c>
      <c r="Y892" s="56" t="s">
        <v>15</v>
      </c>
      <c r="Z892" s="56" t="s">
        <v>14</v>
      </c>
      <c r="AA892" s="56" t="s">
        <v>15</v>
      </c>
    </row>
    <row r="893" spans="1:27" x14ac:dyDescent="0.35">
      <c r="A893" s="57" t="s">
        <v>16</v>
      </c>
      <c r="B893" s="58">
        <v>1051.745561358</v>
      </c>
      <c r="C893" s="58">
        <v>1051.745561358</v>
      </c>
      <c r="D893" s="58">
        <v>43.6525263284</v>
      </c>
      <c r="E893" s="58">
        <v>43.6525263284</v>
      </c>
      <c r="F893" s="58">
        <v>84.269361265200004</v>
      </c>
      <c r="G893" s="58">
        <v>84.269361265200004</v>
      </c>
      <c r="H893" s="58">
        <v>60.270846153199997</v>
      </c>
      <c r="I893" s="58">
        <v>60.270846153199997</v>
      </c>
      <c r="J893" s="58">
        <v>102.64314875159999</v>
      </c>
      <c r="K893" s="58">
        <v>102.64314875159999</v>
      </c>
      <c r="L893" s="58">
        <v>19.775920446400001</v>
      </c>
      <c r="M893" s="58">
        <v>19.775920446400001</v>
      </c>
      <c r="N893" s="58">
        <v>158.4364384303</v>
      </c>
      <c r="O893" s="58">
        <v>158.4364384303</v>
      </c>
      <c r="P893" s="58">
        <v>127.9494759359</v>
      </c>
      <c r="Q893" s="58">
        <v>127.9494759359</v>
      </c>
      <c r="R893" s="58">
        <v>81.412632512299993</v>
      </c>
      <c r="S893" s="58">
        <v>81.412632512299993</v>
      </c>
      <c r="T893" s="58">
        <v>40.258035584799998</v>
      </c>
      <c r="U893" s="58">
        <v>40.258035584799998</v>
      </c>
      <c r="V893" s="58">
        <v>107.1643118492</v>
      </c>
      <c r="W893" s="58">
        <v>107.1643118492</v>
      </c>
      <c r="X893" s="58">
        <v>87.7757144216</v>
      </c>
      <c r="Y893" s="58">
        <v>87.7757144216</v>
      </c>
      <c r="Z893" s="58">
        <v>138.13714967909999</v>
      </c>
      <c r="AA893" s="58">
        <v>138.13714967909999</v>
      </c>
    </row>
    <row r="894" spans="1:27" x14ac:dyDescent="0.35">
      <c r="A894" s="59" t="s">
        <v>306</v>
      </c>
      <c r="B894" s="60">
        <v>222.71039947290001</v>
      </c>
      <c r="C894" s="61">
        <v>0.211753115635058</v>
      </c>
      <c r="D894" s="60">
        <v>8.3700107164999906</v>
      </c>
      <c r="E894" s="61">
        <v>0.19174172540512399</v>
      </c>
      <c r="F894" s="60">
        <v>14.204136141900101</v>
      </c>
      <c r="G894" s="61">
        <v>0.16855635225712501</v>
      </c>
      <c r="H894" s="60">
        <v>14.6023787508</v>
      </c>
      <c r="I894" s="61">
        <v>0.24227930554820501</v>
      </c>
      <c r="J894" s="60">
        <v>20.956633035900001</v>
      </c>
      <c r="K894" s="61">
        <v>0.204169818354031</v>
      </c>
      <c r="L894" s="68">
        <v>7.0518824531000197</v>
      </c>
      <c r="M894" s="69">
        <v>35.658934168011001</v>
      </c>
      <c r="N894" s="60">
        <v>15.332931562900001</v>
      </c>
      <c r="O894" s="63">
        <v>9.6776547837165203E-2</v>
      </c>
      <c r="P894" s="60">
        <v>31.285459402699999</v>
      </c>
      <c r="Q894" s="61">
        <v>0.24451416603201501</v>
      </c>
      <c r="R894" s="60">
        <v>18.423952687700002</v>
      </c>
      <c r="S894" s="61">
        <v>0.22630336495895101</v>
      </c>
      <c r="T894" s="60">
        <v>5.9657578265</v>
      </c>
      <c r="U894" s="61">
        <v>0.14818800122359799</v>
      </c>
      <c r="V894" s="60">
        <v>17.714991209600001</v>
      </c>
      <c r="W894" s="61">
        <v>0.165306816270404</v>
      </c>
      <c r="X894" s="60">
        <v>21.010117088000001</v>
      </c>
      <c r="Y894" s="61">
        <v>0.23936139086359601</v>
      </c>
      <c r="Z894" s="60">
        <v>47.792148597299999</v>
      </c>
      <c r="AA894" s="62">
        <v>0.34597607311518802</v>
      </c>
    </row>
    <row r="895" spans="1:27" x14ac:dyDescent="0.35">
      <c r="A895" s="59" t="s">
        <v>307</v>
      </c>
      <c r="B895" s="64">
        <v>337.72164283929999</v>
      </c>
      <c r="C895" s="65">
        <v>0.321105840849224</v>
      </c>
      <c r="D895" s="64">
        <v>9.2105381117</v>
      </c>
      <c r="E895" s="65">
        <v>0.21099667960586499</v>
      </c>
      <c r="F895" s="64">
        <v>30.997816022399999</v>
      </c>
      <c r="G895" s="65">
        <v>0.367842066879424</v>
      </c>
      <c r="H895" s="64">
        <v>20.5628591085</v>
      </c>
      <c r="I895" s="65">
        <v>0.34117422304362699</v>
      </c>
      <c r="J895" s="64">
        <v>19.1770202547</v>
      </c>
      <c r="K895" s="63">
        <v>0.18683195603350999</v>
      </c>
      <c r="L895" s="71">
        <v>4.8893470559000001</v>
      </c>
      <c r="M895" s="72">
        <v>24.723739505081099</v>
      </c>
      <c r="N895" s="64">
        <v>74.654844386699807</v>
      </c>
      <c r="O895" s="62">
        <v>0.47119744123472201</v>
      </c>
      <c r="P895" s="64">
        <v>33.489219145699998</v>
      </c>
      <c r="Q895" s="65">
        <v>0.261737837538916</v>
      </c>
      <c r="R895" s="64">
        <v>31.028315749699999</v>
      </c>
      <c r="S895" s="65">
        <v>0.38112409330348301</v>
      </c>
      <c r="T895" s="64">
        <v>14.7337845557</v>
      </c>
      <c r="U895" s="65">
        <v>0.36598369348311999</v>
      </c>
      <c r="V895" s="64">
        <v>37.257307261900003</v>
      </c>
      <c r="W895" s="65">
        <v>0.34766524992320103</v>
      </c>
      <c r="X895" s="64">
        <v>28.554969746000001</v>
      </c>
      <c r="Y895" s="65">
        <v>0.32531742901967398</v>
      </c>
      <c r="Z895" s="64">
        <v>33.165621440400002</v>
      </c>
      <c r="AA895" s="63">
        <v>0.24009197755596901</v>
      </c>
    </row>
    <row r="896" spans="1:27" x14ac:dyDescent="0.35">
      <c r="A896" s="59" t="s">
        <v>308</v>
      </c>
      <c r="B896" s="60">
        <v>491.31351904579998</v>
      </c>
      <c r="C896" s="61">
        <v>0.467141043515717</v>
      </c>
      <c r="D896" s="60">
        <v>26.0719775001999</v>
      </c>
      <c r="E896" s="61">
        <v>0.59726159498901099</v>
      </c>
      <c r="F896" s="60">
        <v>39.067409100899901</v>
      </c>
      <c r="G896" s="61">
        <v>0.46360158086345099</v>
      </c>
      <c r="H896" s="60">
        <v>25.105608293900001</v>
      </c>
      <c r="I896" s="61">
        <v>0.41654647140816797</v>
      </c>
      <c r="J896" s="60">
        <v>62.509495461</v>
      </c>
      <c r="K896" s="62">
        <v>0.60899822561245798</v>
      </c>
      <c r="L896" s="68">
        <v>7.83469093739998</v>
      </c>
      <c r="M896" s="69">
        <v>39.617326326908</v>
      </c>
      <c r="N896" s="60">
        <v>68.448662480699895</v>
      </c>
      <c r="O896" s="61">
        <v>0.43202601092811199</v>
      </c>
      <c r="P896" s="60">
        <v>63.1747973875</v>
      </c>
      <c r="Q896" s="61">
        <v>0.49374799642906902</v>
      </c>
      <c r="R896" s="60">
        <v>31.960364074899999</v>
      </c>
      <c r="S896" s="61">
        <v>0.39257254173756601</v>
      </c>
      <c r="T896" s="60">
        <v>19.558493202600001</v>
      </c>
      <c r="U896" s="61">
        <v>0.48582830529328103</v>
      </c>
      <c r="V896" s="60">
        <v>52.1920133777</v>
      </c>
      <c r="W896" s="61">
        <v>0.48702793380639398</v>
      </c>
      <c r="X896" s="60">
        <v>38.210627587600001</v>
      </c>
      <c r="Y896" s="61">
        <v>0.43532118011672999</v>
      </c>
      <c r="Z896" s="60">
        <v>57.179379641399997</v>
      </c>
      <c r="AA896" s="61">
        <v>0.41393194932884297</v>
      </c>
    </row>
    <row r="897" spans="1:27" x14ac:dyDescent="0.35">
      <c r="A897" s="66" t="s">
        <v>1</v>
      </c>
    </row>
    <row r="898" spans="1:27" x14ac:dyDescent="0.35">
      <c r="A898" s="66" t="s">
        <v>1</v>
      </c>
    </row>
    <row r="899" spans="1:27" x14ac:dyDescent="0.35">
      <c r="A899" s="54" t="s">
        <v>433</v>
      </c>
    </row>
    <row r="900" spans="1:27" x14ac:dyDescent="0.35">
      <c r="A900" s="55" t="s">
        <v>1</v>
      </c>
    </row>
    <row r="901" spans="1:27" x14ac:dyDescent="0.35">
      <c r="A901" s="117" t="s">
        <v>1</v>
      </c>
      <c r="B901" s="116" t="s">
        <v>489</v>
      </c>
      <c r="C901" s="116" t="s">
        <v>1</v>
      </c>
      <c r="D901" s="116" t="s">
        <v>2</v>
      </c>
      <c r="E901" s="116" t="s">
        <v>1</v>
      </c>
      <c r="F901" s="116" t="s">
        <v>3</v>
      </c>
      <c r="G901" s="116" t="s">
        <v>1</v>
      </c>
      <c r="H901" s="116" t="s">
        <v>4</v>
      </c>
      <c r="I901" s="116" t="s">
        <v>1</v>
      </c>
      <c r="J901" s="116" t="s">
        <v>5</v>
      </c>
      <c r="K901" s="116" t="s">
        <v>1</v>
      </c>
      <c r="L901" s="116" t="s">
        <v>6</v>
      </c>
      <c r="M901" s="116" t="s">
        <v>1</v>
      </c>
      <c r="N901" s="116" t="s">
        <v>7</v>
      </c>
      <c r="O901" s="116" t="s">
        <v>1</v>
      </c>
      <c r="P901" s="116" t="s">
        <v>8</v>
      </c>
      <c r="Q901" s="116" t="s">
        <v>1</v>
      </c>
      <c r="R901" s="116" t="s">
        <v>9</v>
      </c>
      <c r="S901" s="116" t="s">
        <v>1</v>
      </c>
      <c r="T901" s="116" t="s">
        <v>10</v>
      </c>
      <c r="U901" s="116" t="s">
        <v>1</v>
      </c>
      <c r="V901" s="116" t="s">
        <v>11</v>
      </c>
      <c r="W901" s="116" t="s">
        <v>1</v>
      </c>
      <c r="X901" s="116" t="s">
        <v>12</v>
      </c>
      <c r="Y901" s="116" t="s">
        <v>1</v>
      </c>
      <c r="Z901" s="116" t="s">
        <v>13</v>
      </c>
      <c r="AA901" s="116" t="s">
        <v>1</v>
      </c>
    </row>
    <row r="902" spans="1:27" x14ac:dyDescent="0.35">
      <c r="A902" s="118" t="s">
        <v>1</v>
      </c>
      <c r="B902" s="56" t="s">
        <v>14</v>
      </c>
      <c r="C902" s="56" t="s">
        <v>15</v>
      </c>
      <c r="D902" s="56" t="s">
        <v>14</v>
      </c>
      <c r="E902" s="56" t="s">
        <v>15</v>
      </c>
      <c r="F902" s="56" t="s">
        <v>14</v>
      </c>
      <c r="G902" s="56" t="s">
        <v>15</v>
      </c>
      <c r="H902" s="56" t="s">
        <v>14</v>
      </c>
      <c r="I902" s="56" t="s">
        <v>15</v>
      </c>
      <c r="J902" s="56" t="s">
        <v>14</v>
      </c>
      <c r="K902" s="56" t="s">
        <v>15</v>
      </c>
      <c r="L902" s="56" t="s">
        <v>14</v>
      </c>
      <c r="M902" s="56" t="s">
        <v>15</v>
      </c>
      <c r="N902" s="56" t="s">
        <v>14</v>
      </c>
      <c r="O902" s="56" t="s">
        <v>15</v>
      </c>
      <c r="P902" s="56" t="s">
        <v>14</v>
      </c>
      <c r="Q902" s="56" t="s">
        <v>15</v>
      </c>
      <c r="R902" s="56" t="s">
        <v>14</v>
      </c>
      <c r="S902" s="56" t="s">
        <v>15</v>
      </c>
      <c r="T902" s="56" t="s">
        <v>14</v>
      </c>
      <c r="U902" s="56" t="s">
        <v>15</v>
      </c>
      <c r="V902" s="56" t="s">
        <v>14</v>
      </c>
      <c r="W902" s="56" t="s">
        <v>15</v>
      </c>
      <c r="X902" s="56" t="s">
        <v>14</v>
      </c>
      <c r="Y902" s="56" t="s">
        <v>15</v>
      </c>
      <c r="Z902" s="56" t="s">
        <v>14</v>
      </c>
      <c r="AA902" s="56" t="s">
        <v>15</v>
      </c>
    </row>
    <row r="903" spans="1:27" x14ac:dyDescent="0.35">
      <c r="A903" s="57" t="s">
        <v>16</v>
      </c>
      <c r="B903" s="58">
        <v>1866.0580309156001</v>
      </c>
      <c r="C903" s="58">
        <v>1866.0580309156001</v>
      </c>
      <c r="D903" s="58">
        <v>102.2809913423</v>
      </c>
      <c r="E903" s="58">
        <v>102.2809913423</v>
      </c>
      <c r="F903" s="58">
        <v>210.4248256802</v>
      </c>
      <c r="G903" s="58">
        <v>210.4248256802</v>
      </c>
      <c r="H903" s="58">
        <v>142.3651701263</v>
      </c>
      <c r="I903" s="58">
        <v>142.3651701263</v>
      </c>
      <c r="J903" s="58">
        <v>122.41512920620001</v>
      </c>
      <c r="K903" s="58">
        <v>122.41512920620001</v>
      </c>
      <c r="L903" s="58">
        <v>31.266665443600001</v>
      </c>
      <c r="M903" s="58">
        <v>31.266665443600001</v>
      </c>
      <c r="N903" s="58">
        <v>292.5262077804</v>
      </c>
      <c r="O903" s="58">
        <v>292.5262077804</v>
      </c>
      <c r="P903" s="58">
        <v>258.09003886030001</v>
      </c>
      <c r="Q903" s="58">
        <v>258.09003886030001</v>
      </c>
      <c r="R903" s="58">
        <v>197.59680962100001</v>
      </c>
      <c r="S903" s="58">
        <v>197.59680962100001</v>
      </c>
      <c r="T903" s="58">
        <v>80.068307963099997</v>
      </c>
      <c r="U903" s="58">
        <v>80.068307963099997</v>
      </c>
      <c r="V903" s="58">
        <v>90.754634232599997</v>
      </c>
      <c r="W903" s="58">
        <v>90.754634232599997</v>
      </c>
      <c r="X903" s="58">
        <v>147.45268001400001</v>
      </c>
      <c r="Y903" s="58">
        <v>147.45268001400001</v>
      </c>
      <c r="Z903" s="58">
        <v>190.8165706456</v>
      </c>
      <c r="AA903" s="58">
        <v>190.8165706456</v>
      </c>
    </row>
    <row r="904" spans="1:27" x14ac:dyDescent="0.35">
      <c r="A904" s="59" t="s">
        <v>306</v>
      </c>
      <c r="B904" s="60">
        <v>779.31130119739805</v>
      </c>
      <c r="C904" s="61">
        <v>0.41762436552684401</v>
      </c>
      <c r="D904" s="60">
        <v>42.9113837839</v>
      </c>
      <c r="E904" s="61">
        <v>0.41954407383763098</v>
      </c>
      <c r="F904" s="60">
        <v>68.693896812500199</v>
      </c>
      <c r="G904" s="63">
        <v>0.32645338586094302</v>
      </c>
      <c r="H904" s="60">
        <v>53.357368165899999</v>
      </c>
      <c r="I904" s="61">
        <v>0.37479229026709099</v>
      </c>
      <c r="J904" s="60">
        <v>51.254565570700002</v>
      </c>
      <c r="K904" s="61">
        <v>0.41869469813951798</v>
      </c>
      <c r="L904" s="60">
        <v>11.3767831123</v>
      </c>
      <c r="M904" s="61">
        <v>0.36386301356062001</v>
      </c>
      <c r="N904" s="60">
        <v>122.4997556893</v>
      </c>
      <c r="O904" s="61">
        <v>0.41876506251795698</v>
      </c>
      <c r="P904" s="60">
        <v>125.19380014950001</v>
      </c>
      <c r="Q904" s="62">
        <v>0.48507800108188398</v>
      </c>
      <c r="R904" s="60">
        <v>109.66171854620001</v>
      </c>
      <c r="S904" s="62">
        <v>0.55497717172932304</v>
      </c>
      <c r="T904" s="60">
        <v>42.6128877007</v>
      </c>
      <c r="U904" s="62">
        <v>0.53220667183748205</v>
      </c>
      <c r="V904" s="60">
        <v>33.731940464899999</v>
      </c>
      <c r="W904" s="61">
        <v>0.37168284297688398</v>
      </c>
      <c r="X904" s="60">
        <v>51.441384906499998</v>
      </c>
      <c r="Y904" s="61">
        <v>0.348867073162833</v>
      </c>
      <c r="Z904" s="60">
        <v>66.575816295000195</v>
      </c>
      <c r="AA904" s="61">
        <v>0.34889955348086599</v>
      </c>
    </row>
    <row r="905" spans="1:27" x14ac:dyDescent="0.35">
      <c r="A905" s="59" t="s">
        <v>307</v>
      </c>
      <c r="B905" s="64">
        <v>609.85519227300097</v>
      </c>
      <c r="C905" s="65">
        <v>0.32681469824053</v>
      </c>
      <c r="D905" s="64">
        <v>40.614943178600001</v>
      </c>
      <c r="E905" s="65">
        <v>0.39709180215779799</v>
      </c>
      <c r="F905" s="64">
        <v>65.5774395144999</v>
      </c>
      <c r="G905" s="65">
        <v>0.31164307396962498</v>
      </c>
      <c r="H905" s="64">
        <v>58.363870770600002</v>
      </c>
      <c r="I905" s="62">
        <v>0.409958915645043</v>
      </c>
      <c r="J905" s="64">
        <v>31.640080422099999</v>
      </c>
      <c r="K905" s="65">
        <v>0.25846544154525602</v>
      </c>
      <c r="L905" s="64">
        <v>9.4227410801000104</v>
      </c>
      <c r="M905" s="65">
        <v>0.30136699729291899</v>
      </c>
      <c r="N905" s="64">
        <v>106.31910008920001</v>
      </c>
      <c r="O905" s="65">
        <v>0.36345153788413398</v>
      </c>
      <c r="P905" s="64">
        <v>73.583237723599893</v>
      </c>
      <c r="Q905" s="65">
        <v>0.28510684894518301</v>
      </c>
      <c r="R905" s="64">
        <v>46.509760848399999</v>
      </c>
      <c r="S905" s="63">
        <v>0.235377083960049</v>
      </c>
      <c r="T905" s="64">
        <v>18.249697943499999</v>
      </c>
      <c r="U905" s="65">
        <v>0.22792660926356101</v>
      </c>
      <c r="V905" s="64">
        <v>30.916707042199999</v>
      </c>
      <c r="W905" s="65">
        <v>0.34066257115820497</v>
      </c>
      <c r="X905" s="64">
        <v>49.510722540099998</v>
      </c>
      <c r="Y905" s="65">
        <v>0.33577363622959699</v>
      </c>
      <c r="Z905" s="64">
        <v>79.146891120100193</v>
      </c>
      <c r="AA905" s="62">
        <v>0.41477996828219899</v>
      </c>
    </row>
    <row r="906" spans="1:27" x14ac:dyDescent="0.35">
      <c r="A906" s="59" t="s">
        <v>308</v>
      </c>
      <c r="B906" s="60">
        <v>476.89153744520002</v>
      </c>
      <c r="C906" s="61">
        <v>0.25556093623262499</v>
      </c>
      <c r="D906" s="60">
        <v>18.754664379800001</v>
      </c>
      <c r="E906" s="61">
        <v>0.183364124004572</v>
      </c>
      <c r="F906" s="60">
        <v>76.153489353200101</v>
      </c>
      <c r="G906" s="62">
        <v>0.36190354016943199</v>
      </c>
      <c r="H906" s="60">
        <v>30.6439311898</v>
      </c>
      <c r="I906" s="61">
        <v>0.21524879408786601</v>
      </c>
      <c r="J906" s="60">
        <v>39.520483213399999</v>
      </c>
      <c r="K906" s="61">
        <v>0.32283986031522599</v>
      </c>
      <c r="L906" s="60">
        <v>10.467141251199999</v>
      </c>
      <c r="M906" s="61">
        <v>0.334769989146461</v>
      </c>
      <c r="N906" s="60">
        <v>63.707352001900098</v>
      </c>
      <c r="O906" s="61">
        <v>0.21778339959790999</v>
      </c>
      <c r="P906" s="60">
        <v>59.313000987200098</v>
      </c>
      <c r="Q906" s="61">
        <v>0.22981514997293301</v>
      </c>
      <c r="R906" s="60">
        <v>41.4253302264</v>
      </c>
      <c r="S906" s="61">
        <v>0.20964574431062799</v>
      </c>
      <c r="T906" s="60">
        <v>19.205722318900001</v>
      </c>
      <c r="U906" s="61">
        <v>0.239866718898957</v>
      </c>
      <c r="V906" s="60">
        <v>26.105986725499999</v>
      </c>
      <c r="W906" s="61">
        <v>0.28765458586491099</v>
      </c>
      <c r="X906" s="60">
        <v>46.500572567399999</v>
      </c>
      <c r="Y906" s="61">
        <v>0.31535929060757001</v>
      </c>
      <c r="Z906" s="60">
        <v>45.093863230499998</v>
      </c>
      <c r="AA906" s="61">
        <v>0.236320478236935</v>
      </c>
    </row>
    <row r="907" spans="1:27" x14ac:dyDescent="0.35">
      <c r="A907" s="66" t="s">
        <v>1</v>
      </c>
    </row>
    <row r="908" spans="1:27" x14ac:dyDescent="0.35">
      <c r="A908" s="66" t="s">
        <v>1</v>
      </c>
    </row>
    <row r="909" spans="1:27" x14ac:dyDescent="0.35">
      <c r="A909" s="54" t="s">
        <v>434</v>
      </c>
    </row>
    <row r="910" spans="1:27" x14ac:dyDescent="0.35">
      <c r="A910" s="55" t="s">
        <v>1</v>
      </c>
    </row>
    <row r="911" spans="1:27" x14ac:dyDescent="0.35">
      <c r="A911" s="117" t="s">
        <v>1</v>
      </c>
      <c r="B911" s="116" t="s">
        <v>489</v>
      </c>
      <c r="C911" s="116" t="s">
        <v>1</v>
      </c>
      <c r="D911" s="116" t="s">
        <v>2</v>
      </c>
      <c r="E911" s="116" t="s">
        <v>1</v>
      </c>
      <c r="F911" s="116" t="s">
        <v>3</v>
      </c>
      <c r="G911" s="116" t="s">
        <v>1</v>
      </c>
      <c r="H911" s="116" t="s">
        <v>4</v>
      </c>
      <c r="I911" s="116" t="s">
        <v>1</v>
      </c>
      <c r="J911" s="116" t="s">
        <v>5</v>
      </c>
      <c r="K911" s="116" t="s">
        <v>1</v>
      </c>
      <c r="L911" s="116" t="s">
        <v>6</v>
      </c>
      <c r="M911" s="116" t="s">
        <v>1</v>
      </c>
      <c r="N911" s="116" t="s">
        <v>7</v>
      </c>
      <c r="O911" s="116" t="s">
        <v>1</v>
      </c>
      <c r="P911" s="116" t="s">
        <v>8</v>
      </c>
      <c r="Q911" s="116" t="s">
        <v>1</v>
      </c>
      <c r="R911" s="116" t="s">
        <v>9</v>
      </c>
      <c r="S911" s="116" t="s">
        <v>1</v>
      </c>
      <c r="T911" s="116" t="s">
        <v>10</v>
      </c>
      <c r="U911" s="116" t="s">
        <v>1</v>
      </c>
      <c r="V911" s="116" t="s">
        <v>11</v>
      </c>
      <c r="W911" s="116" t="s">
        <v>1</v>
      </c>
      <c r="X911" s="116" t="s">
        <v>12</v>
      </c>
      <c r="Y911" s="116" t="s">
        <v>1</v>
      </c>
      <c r="Z911" s="116" t="s">
        <v>13</v>
      </c>
      <c r="AA911" s="116" t="s">
        <v>1</v>
      </c>
    </row>
    <row r="912" spans="1:27" x14ac:dyDescent="0.35">
      <c r="A912" s="118" t="s">
        <v>1</v>
      </c>
      <c r="B912" s="56" t="s">
        <v>14</v>
      </c>
      <c r="C912" s="56" t="s">
        <v>15</v>
      </c>
      <c r="D912" s="56" t="s">
        <v>14</v>
      </c>
      <c r="E912" s="56" t="s">
        <v>15</v>
      </c>
      <c r="F912" s="56" t="s">
        <v>14</v>
      </c>
      <c r="G912" s="56" t="s">
        <v>15</v>
      </c>
      <c r="H912" s="56" t="s">
        <v>14</v>
      </c>
      <c r="I912" s="56" t="s">
        <v>15</v>
      </c>
      <c r="J912" s="56" t="s">
        <v>14</v>
      </c>
      <c r="K912" s="56" t="s">
        <v>15</v>
      </c>
      <c r="L912" s="56" t="s">
        <v>14</v>
      </c>
      <c r="M912" s="56" t="s">
        <v>15</v>
      </c>
      <c r="N912" s="56" t="s">
        <v>14</v>
      </c>
      <c r="O912" s="56" t="s">
        <v>15</v>
      </c>
      <c r="P912" s="56" t="s">
        <v>14</v>
      </c>
      <c r="Q912" s="56" t="s">
        <v>15</v>
      </c>
      <c r="R912" s="56" t="s">
        <v>14</v>
      </c>
      <c r="S912" s="56" t="s">
        <v>15</v>
      </c>
      <c r="T912" s="56" t="s">
        <v>14</v>
      </c>
      <c r="U912" s="56" t="s">
        <v>15</v>
      </c>
      <c r="V912" s="56" t="s">
        <v>14</v>
      </c>
      <c r="W912" s="56" t="s">
        <v>15</v>
      </c>
      <c r="X912" s="56" t="s">
        <v>14</v>
      </c>
      <c r="Y912" s="56" t="s">
        <v>15</v>
      </c>
      <c r="Z912" s="56" t="s">
        <v>14</v>
      </c>
      <c r="AA912" s="56" t="s">
        <v>15</v>
      </c>
    </row>
    <row r="913" spans="1:27" x14ac:dyDescent="0.35">
      <c r="A913" s="57" t="s">
        <v>16</v>
      </c>
      <c r="B913" s="58">
        <v>1761.2308971120001</v>
      </c>
      <c r="C913" s="58">
        <v>1761.2308971120001</v>
      </c>
      <c r="D913" s="58">
        <v>104.3276073981</v>
      </c>
      <c r="E913" s="58">
        <v>104.3276073981</v>
      </c>
      <c r="F913" s="58">
        <v>142.91016834530001</v>
      </c>
      <c r="G913" s="58">
        <v>142.91016834530001</v>
      </c>
      <c r="H913" s="58">
        <v>115.7612920154</v>
      </c>
      <c r="I913" s="58">
        <v>115.7612920154</v>
      </c>
      <c r="J913" s="58">
        <v>96.880442260099997</v>
      </c>
      <c r="K913" s="58">
        <v>96.880442260099997</v>
      </c>
      <c r="L913" s="58">
        <v>22.244178494900002</v>
      </c>
      <c r="M913" s="58">
        <v>22.244178494900002</v>
      </c>
      <c r="N913" s="58">
        <v>257.86480533690002</v>
      </c>
      <c r="O913" s="58">
        <v>257.86480533690002</v>
      </c>
      <c r="P913" s="58">
        <v>218.03512788329999</v>
      </c>
      <c r="Q913" s="58">
        <v>218.03512788329999</v>
      </c>
      <c r="R913" s="58">
        <v>127.5863966883</v>
      </c>
      <c r="S913" s="58">
        <v>127.5863966883</v>
      </c>
      <c r="T913" s="58">
        <v>72.205213690600004</v>
      </c>
      <c r="U913" s="58">
        <v>72.205213690600004</v>
      </c>
      <c r="V913" s="58">
        <v>148.0828583062</v>
      </c>
      <c r="W913" s="58">
        <v>148.0828583062</v>
      </c>
      <c r="X913" s="58">
        <v>150.48424134749999</v>
      </c>
      <c r="Y913" s="58">
        <v>150.48424134749999</v>
      </c>
      <c r="Z913" s="58">
        <v>304.8485653454</v>
      </c>
      <c r="AA913" s="58">
        <v>304.8485653454</v>
      </c>
    </row>
    <row r="914" spans="1:27" x14ac:dyDescent="0.35">
      <c r="A914" s="59" t="s">
        <v>306</v>
      </c>
      <c r="B914" s="60">
        <v>510.14576624839998</v>
      </c>
      <c r="C914" s="61">
        <v>0.28965297343177299</v>
      </c>
      <c r="D914" s="60">
        <v>39.940367105299998</v>
      </c>
      <c r="E914" s="62">
        <v>0.38283603066725203</v>
      </c>
      <c r="F914" s="60">
        <v>35.100474587500003</v>
      </c>
      <c r="G914" s="61">
        <v>0.24561215618114801</v>
      </c>
      <c r="H914" s="60">
        <v>32.753847460300001</v>
      </c>
      <c r="I914" s="61">
        <v>0.28294300184506099</v>
      </c>
      <c r="J914" s="60">
        <v>26.1499156631</v>
      </c>
      <c r="K914" s="61">
        <v>0.26991944971611498</v>
      </c>
      <c r="L914" s="68">
        <v>8.5622317883000001</v>
      </c>
      <c r="M914" s="69">
        <v>38.4920116976363</v>
      </c>
      <c r="N914" s="60">
        <v>77.134118399599799</v>
      </c>
      <c r="O914" s="61">
        <v>0.29912619637575</v>
      </c>
      <c r="P914" s="60">
        <v>66.295235041100099</v>
      </c>
      <c r="Q914" s="61">
        <v>0.30405758780568398</v>
      </c>
      <c r="R914" s="60">
        <v>39.347778134400002</v>
      </c>
      <c r="S914" s="61">
        <v>0.308401045532531</v>
      </c>
      <c r="T914" s="60">
        <v>24.7640495403001</v>
      </c>
      <c r="U914" s="61">
        <v>0.34296760960246098</v>
      </c>
      <c r="V914" s="60">
        <v>37.7367974549</v>
      </c>
      <c r="W914" s="61">
        <v>0.25483569054879601</v>
      </c>
      <c r="X914" s="60">
        <v>35.685744872900003</v>
      </c>
      <c r="Y914" s="61">
        <v>0.23713941442209899</v>
      </c>
      <c r="Z914" s="60">
        <v>86.675206200700003</v>
      </c>
      <c r="AA914" s="61">
        <v>0.28432217190359799</v>
      </c>
    </row>
    <row r="915" spans="1:27" x14ac:dyDescent="0.35">
      <c r="A915" s="59" t="s">
        <v>307</v>
      </c>
      <c r="B915" s="64">
        <v>630.38774439320196</v>
      </c>
      <c r="C915" s="65">
        <v>0.35792453188669698</v>
      </c>
      <c r="D915" s="64">
        <v>30.1636293348</v>
      </c>
      <c r="E915" s="65">
        <v>0.28912413585504398</v>
      </c>
      <c r="F915" s="64">
        <v>46.263584854400001</v>
      </c>
      <c r="G915" s="65">
        <v>0.32372493427212101</v>
      </c>
      <c r="H915" s="64">
        <v>44.401966465999998</v>
      </c>
      <c r="I915" s="65">
        <v>0.383564883329853</v>
      </c>
      <c r="J915" s="64">
        <v>41.554916565799999</v>
      </c>
      <c r="K915" s="65">
        <v>0.42892988095817502</v>
      </c>
      <c r="L915" s="71">
        <v>3.1525934325999998</v>
      </c>
      <c r="M915" s="73">
        <v>14.172667393955701</v>
      </c>
      <c r="N915" s="64">
        <v>98.471250204300006</v>
      </c>
      <c r="O915" s="65">
        <v>0.38187161708883599</v>
      </c>
      <c r="P915" s="64">
        <v>82.419650443799895</v>
      </c>
      <c r="Q915" s="65">
        <v>0.37801087945752399</v>
      </c>
      <c r="R915" s="64">
        <v>31.040503439199998</v>
      </c>
      <c r="S915" s="63">
        <v>0.24329007045346299</v>
      </c>
      <c r="T915" s="64">
        <v>18.4111423409</v>
      </c>
      <c r="U915" s="63">
        <v>0.25498355866367101</v>
      </c>
      <c r="V915" s="64">
        <v>62.523617346000002</v>
      </c>
      <c r="W915" s="65">
        <v>0.42222049237269599</v>
      </c>
      <c r="X915" s="64">
        <v>58.175601229900003</v>
      </c>
      <c r="Y915" s="65">
        <v>0.38658932462941598</v>
      </c>
      <c r="Z915" s="64">
        <v>113.8092887355</v>
      </c>
      <c r="AA915" s="65">
        <v>0.37333057023427901</v>
      </c>
    </row>
    <row r="916" spans="1:27" x14ac:dyDescent="0.35">
      <c r="A916" s="59" t="s">
        <v>308</v>
      </c>
      <c r="B916" s="60">
        <v>620.69738647040197</v>
      </c>
      <c r="C916" s="61">
        <v>0.35242249468152997</v>
      </c>
      <c r="D916" s="60">
        <v>34.223610958000002</v>
      </c>
      <c r="E916" s="61">
        <v>0.32803983347770399</v>
      </c>
      <c r="F916" s="60">
        <v>61.546108903399997</v>
      </c>
      <c r="G916" s="62">
        <v>0.43066290954673098</v>
      </c>
      <c r="H916" s="60">
        <v>38.605478089099996</v>
      </c>
      <c r="I916" s="61">
        <v>0.33349211482508501</v>
      </c>
      <c r="J916" s="60">
        <v>29.175610031200002</v>
      </c>
      <c r="K916" s="61">
        <v>0.301150669325711</v>
      </c>
      <c r="L916" s="68">
        <v>10.529353274</v>
      </c>
      <c r="M916" s="69">
        <v>47.335320908408001</v>
      </c>
      <c r="N916" s="60">
        <v>82.259436733000001</v>
      </c>
      <c r="O916" s="61">
        <v>0.31900218653541401</v>
      </c>
      <c r="P916" s="60">
        <v>69.320242398399998</v>
      </c>
      <c r="Q916" s="61">
        <v>0.31793153273679198</v>
      </c>
      <c r="R916" s="60">
        <v>57.198115114700002</v>
      </c>
      <c r="S916" s="62">
        <v>0.44830888401400598</v>
      </c>
      <c r="T916" s="60">
        <v>29.0300218094001</v>
      </c>
      <c r="U916" s="61">
        <v>0.40204883173386802</v>
      </c>
      <c r="V916" s="60">
        <v>47.822443505300001</v>
      </c>
      <c r="W916" s="61">
        <v>0.322943817078508</v>
      </c>
      <c r="X916" s="60">
        <v>56.622895244699997</v>
      </c>
      <c r="Y916" s="61">
        <v>0.37627126094848501</v>
      </c>
      <c r="Z916" s="60">
        <v>104.3640704092</v>
      </c>
      <c r="AA916" s="61">
        <v>0.342347257862123</v>
      </c>
    </row>
    <row r="917" spans="1:27" x14ac:dyDescent="0.35">
      <c r="A917" s="66" t="s">
        <v>1</v>
      </c>
    </row>
    <row r="918" spans="1:27" x14ac:dyDescent="0.35">
      <c r="A918" s="66" t="s">
        <v>1</v>
      </c>
    </row>
    <row r="919" spans="1:27" x14ac:dyDescent="0.35">
      <c r="A919" s="54" t="s">
        <v>435</v>
      </c>
    </row>
    <row r="920" spans="1:27" x14ac:dyDescent="0.35">
      <c r="A920" s="55" t="s">
        <v>1</v>
      </c>
    </row>
    <row r="921" spans="1:27" x14ac:dyDescent="0.35">
      <c r="A921" s="117" t="s">
        <v>1</v>
      </c>
      <c r="B921" s="116" t="s">
        <v>489</v>
      </c>
      <c r="C921" s="116" t="s">
        <v>1</v>
      </c>
      <c r="D921" s="116" t="s">
        <v>2</v>
      </c>
      <c r="E921" s="116" t="s">
        <v>1</v>
      </c>
      <c r="F921" s="116" t="s">
        <v>3</v>
      </c>
      <c r="G921" s="116" t="s">
        <v>1</v>
      </c>
      <c r="H921" s="116" t="s">
        <v>4</v>
      </c>
      <c r="I921" s="116" t="s">
        <v>1</v>
      </c>
      <c r="J921" s="116" t="s">
        <v>5</v>
      </c>
      <c r="K921" s="116" t="s">
        <v>1</v>
      </c>
      <c r="L921" s="116" t="s">
        <v>6</v>
      </c>
      <c r="M921" s="116" t="s">
        <v>1</v>
      </c>
      <c r="N921" s="116" t="s">
        <v>7</v>
      </c>
      <c r="O921" s="116" t="s">
        <v>1</v>
      </c>
      <c r="P921" s="116" t="s">
        <v>8</v>
      </c>
      <c r="Q921" s="116" t="s">
        <v>1</v>
      </c>
      <c r="R921" s="116" t="s">
        <v>9</v>
      </c>
      <c r="S921" s="116" t="s">
        <v>1</v>
      </c>
      <c r="T921" s="116" t="s">
        <v>10</v>
      </c>
      <c r="U921" s="116" t="s">
        <v>1</v>
      </c>
      <c r="V921" s="116" t="s">
        <v>11</v>
      </c>
      <c r="W921" s="116" t="s">
        <v>1</v>
      </c>
      <c r="X921" s="116" t="s">
        <v>12</v>
      </c>
      <c r="Y921" s="116" t="s">
        <v>1</v>
      </c>
      <c r="Z921" s="116" t="s">
        <v>13</v>
      </c>
      <c r="AA921" s="116" t="s">
        <v>1</v>
      </c>
    </row>
    <row r="922" spans="1:27" x14ac:dyDescent="0.35">
      <c r="A922" s="118" t="s">
        <v>1</v>
      </c>
      <c r="B922" s="56" t="s">
        <v>14</v>
      </c>
      <c r="C922" s="56" t="s">
        <v>15</v>
      </c>
      <c r="D922" s="56" t="s">
        <v>14</v>
      </c>
      <c r="E922" s="56" t="s">
        <v>15</v>
      </c>
      <c r="F922" s="56" t="s">
        <v>14</v>
      </c>
      <c r="G922" s="56" t="s">
        <v>15</v>
      </c>
      <c r="H922" s="56" t="s">
        <v>14</v>
      </c>
      <c r="I922" s="56" t="s">
        <v>15</v>
      </c>
      <c r="J922" s="56" t="s">
        <v>14</v>
      </c>
      <c r="K922" s="56" t="s">
        <v>15</v>
      </c>
      <c r="L922" s="56" t="s">
        <v>14</v>
      </c>
      <c r="M922" s="56" t="s">
        <v>15</v>
      </c>
      <c r="N922" s="56" t="s">
        <v>14</v>
      </c>
      <c r="O922" s="56" t="s">
        <v>15</v>
      </c>
      <c r="P922" s="56" t="s">
        <v>14</v>
      </c>
      <c r="Q922" s="56" t="s">
        <v>15</v>
      </c>
      <c r="R922" s="56" t="s">
        <v>14</v>
      </c>
      <c r="S922" s="56" t="s">
        <v>15</v>
      </c>
      <c r="T922" s="56" t="s">
        <v>14</v>
      </c>
      <c r="U922" s="56" t="s">
        <v>15</v>
      </c>
      <c r="V922" s="56" t="s">
        <v>14</v>
      </c>
      <c r="W922" s="56" t="s">
        <v>15</v>
      </c>
      <c r="X922" s="56" t="s">
        <v>14</v>
      </c>
      <c r="Y922" s="56" t="s">
        <v>15</v>
      </c>
      <c r="Z922" s="56" t="s">
        <v>14</v>
      </c>
      <c r="AA922" s="56" t="s">
        <v>15</v>
      </c>
    </row>
    <row r="923" spans="1:27" x14ac:dyDescent="0.35">
      <c r="A923" s="57" t="s">
        <v>16</v>
      </c>
      <c r="B923" s="58">
        <v>256.18044467319999</v>
      </c>
      <c r="C923" s="58">
        <v>256.18044467319999</v>
      </c>
      <c r="D923" s="58">
        <v>22.663255345700001</v>
      </c>
      <c r="E923" s="58">
        <v>22.663255345700001</v>
      </c>
      <c r="F923" s="58">
        <v>64.080896778899998</v>
      </c>
      <c r="G923" s="58">
        <v>64.080896778899998</v>
      </c>
      <c r="H923" s="58">
        <v>29.347209924000001</v>
      </c>
      <c r="I923" s="58">
        <v>29.347209924000001</v>
      </c>
      <c r="J923" s="58">
        <v>7.5275529150000002</v>
      </c>
      <c r="K923" s="58">
        <v>7.5275529150000002</v>
      </c>
      <c r="L923" s="58">
        <v>9.7293990605000005</v>
      </c>
      <c r="M923" s="58">
        <v>9.7293990605000005</v>
      </c>
      <c r="N923" s="58">
        <v>24.9918897194</v>
      </c>
      <c r="O923" s="58">
        <v>24.9918897194</v>
      </c>
      <c r="P923" s="58">
        <v>30.3325565725</v>
      </c>
      <c r="Q923" s="58">
        <v>30.3325565725</v>
      </c>
      <c r="R923" s="58">
        <v>15.5753874818</v>
      </c>
      <c r="S923" s="58">
        <v>15.5753874818</v>
      </c>
      <c r="T923" s="58">
        <v>8.3496854737999993</v>
      </c>
      <c r="U923" s="58">
        <v>8.3496854737999993</v>
      </c>
      <c r="V923" s="58">
        <v>21.805963423800002</v>
      </c>
      <c r="W923" s="58">
        <v>21.805963423800002</v>
      </c>
      <c r="X923" s="58">
        <v>9.7421551020999999</v>
      </c>
      <c r="Y923" s="58">
        <v>9.7421551020999999</v>
      </c>
      <c r="Z923" s="58">
        <v>12.0344928757</v>
      </c>
      <c r="AA923" s="58">
        <v>12.0344928757</v>
      </c>
    </row>
    <row r="924" spans="1:27" x14ac:dyDescent="0.35">
      <c r="A924" s="59" t="s">
        <v>306</v>
      </c>
      <c r="B924" s="60">
        <v>88.863347519900003</v>
      </c>
      <c r="C924" s="61">
        <v>0.34687795016227602</v>
      </c>
      <c r="D924" s="68">
        <v>12.8331742834</v>
      </c>
      <c r="E924" s="69">
        <v>56.625467469901203</v>
      </c>
      <c r="F924" s="60">
        <v>24.0025371509001</v>
      </c>
      <c r="G924" s="61">
        <v>0.37456618676415498</v>
      </c>
      <c r="H924" s="60">
        <v>9.1168430628999904</v>
      </c>
      <c r="I924" s="61">
        <v>0.31065450809496797</v>
      </c>
      <c r="J924" s="68">
        <v>3.5508595390000002</v>
      </c>
      <c r="K924" s="69">
        <v>47.171498880124403</v>
      </c>
      <c r="L924" s="68">
        <v>3.4965546887999999</v>
      </c>
      <c r="M924" s="69">
        <v>35.938033449522301</v>
      </c>
      <c r="N924" s="68">
        <v>6.8979590488999998</v>
      </c>
      <c r="O924" s="69">
        <v>27.6007902017327</v>
      </c>
      <c r="P924" s="68">
        <v>12.317103532799999</v>
      </c>
      <c r="Q924" s="69">
        <v>40.606875662986099</v>
      </c>
      <c r="R924" s="68">
        <v>8.3887018393000101</v>
      </c>
      <c r="S924" s="69">
        <v>53.858703991167403</v>
      </c>
      <c r="T924" s="68">
        <v>1.2855369729000099</v>
      </c>
      <c r="U924" s="69">
        <v>15.396232312388401</v>
      </c>
      <c r="V924" s="68">
        <v>2.7873916516000001</v>
      </c>
      <c r="W924" s="73">
        <v>12.782703508333499</v>
      </c>
      <c r="X924" s="68">
        <v>1.2472126096</v>
      </c>
      <c r="Y924" s="69">
        <v>12.8022249341027</v>
      </c>
      <c r="Z924" s="68">
        <v>2.9394731398</v>
      </c>
      <c r="AA924" s="69">
        <v>24.4254009716967</v>
      </c>
    </row>
    <row r="925" spans="1:27" x14ac:dyDescent="0.35">
      <c r="A925" s="59" t="s">
        <v>307</v>
      </c>
      <c r="B925" s="64">
        <v>98.624940653500005</v>
      </c>
      <c r="C925" s="65">
        <v>0.38498231502139901</v>
      </c>
      <c r="D925" s="71">
        <v>6.7422813634000196</v>
      </c>
      <c r="E925" s="72">
        <v>29.749836290307002</v>
      </c>
      <c r="F925" s="64">
        <v>22.573856899999999</v>
      </c>
      <c r="G925" s="65">
        <v>0.352271238929242</v>
      </c>
      <c r="H925" s="64">
        <v>13.059387859499999</v>
      </c>
      <c r="I925" s="65">
        <v>0.44499589205650802</v>
      </c>
      <c r="J925" s="71">
        <v>2.5060883009000001</v>
      </c>
      <c r="K925" s="72">
        <v>33.292204375025598</v>
      </c>
      <c r="L925" s="71">
        <v>2.5000443248000002</v>
      </c>
      <c r="M925" s="72">
        <v>25.6957732872715</v>
      </c>
      <c r="N925" s="71">
        <v>15.395894824100001</v>
      </c>
      <c r="O925" s="70">
        <v>61.603564184059699</v>
      </c>
      <c r="P925" s="71">
        <v>4.2105638322000001</v>
      </c>
      <c r="Q925" s="73">
        <v>13.8813351328828</v>
      </c>
      <c r="R925" s="71">
        <v>3.1930399619999998</v>
      </c>
      <c r="S925" s="72">
        <v>20.500549124258399</v>
      </c>
      <c r="T925" s="71">
        <v>3.6823599663</v>
      </c>
      <c r="U925" s="72">
        <v>44.101780574306297</v>
      </c>
      <c r="V925" s="71">
        <v>10.501003560799999</v>
      </c>
      <c r="W925" s="72">
        <v>48.156567800800502</v>
      </c>
      <c r="X925" s="71">
        <v>8.0811347922000092</v>
      </c>
      <c r="Y925" s="70">
        <v>82.950175885190404</v>
      </c>
      <c r="Z925" s="71">
        <v>6.1792849673000001</v>
      </c>
      <c r="AA925" s="72">
        <v>51.346450831984697</v>
      </c>
    </row>
    <row r="926" spans="1:27" x14ac:dyDescent="0.35">
      <c r="A926" s="59" t="s">
        <v>308</v>
      </c>
      <c r="B926" s="60">
        <v>68.692156499800006</v>
      </c>
      <c r="C926" s="61">
        <v>0.26813973481632503</v>
      </c>
      <c r="D926" s="68">
        <v>3.0877996989000001</v>
      </c>
      <c r="E926" s="69">
        <v>13.624696239791801</v>
      </c>
      <c r="F926" s="60">
        <v>17.504502727999999</v>
      </c>
      <c r="G926" s="61">
        <v>0.27316257430660301</v>
      </c>
      <c r="H926" s="60">
        <v>7.1709790016000001</v>
      </c>
      <c r="I926" s="61">
        <v>0.244349599848523</v>
      </c>
      <c r="J926" s="68">
        <v>1.4706050750999999</v>
      </c>
      <c r="K926" s="69">
        <v>19.536296744849899</v>
      </c>
      <c r="L926" s="68">
        <v>3.7328000469</v>
      </c>
      <c r="M926" s="69">
        <v>38.366193263206199</v>
      </c>
      <c r="N926" s="68">
        <v>2.6980358463999998</v>
      </c>
      <c r="O926" s="69">
        <v>10.795645614207601</v>
      </c>
      <c r="P926" s="68">
        <v>13.8048892075</v>
      </c>
      <c r="Q926" s="70">
        <v>45.511789204131098</v>
      </c>
      <c r="R926" s="68">
        <v>3.9936456804999998</v>
      </c>
      <c r="S926" s="69">
        <v>25.640746884574199</v>
      </c>
      <c r="T926" s="68">
        <v>3.3817885346000001</v>
      </c>
      <c r="U926" s="69">
        <v>40.501987113305297</v>
      </c>
      <c r="V926" s="68">
        <v>8.5175682114000004</v>
      </c>
      <c r="W926" s="69">
        <v>39.060728690866</v>
      </c>
      <c r="X926" s="68">
        <v>0.41380770030000003</v>
      </c>
      <c r="Y926" s="69">
        <v>4.24759918070695</v>
      </c>
      <c r="Z926" s="68">
        <v>2.9157347686000001</v>
      </c>
      <c r="AA926" s="69">
        <v>24.2281481963186</v>
      </c>
    </row>
    <row r="927" spans="1:27" x14ac:dyDescent="0.35">
      <c r="A927" s="66" t="s">
        <v>1</v>
      </c>
    </row>
    <row r="928" spans="1:27" x14ac:dyDescent="0.35">
      <c r="A928" s="66" t="s">
        <v>1</v>
      </c>
    </row>
    <row r="929" spans="1:27" x14ac:dyDescent="0.35">
      <c r="A929" s="54" t="s">
        <v>436</v>
      </c>
    </row>
    <row r="930" spans="1:27" x14ac:dyDescent="0.35">
      <c r="A930" s="55" t="s">
        <v>1</v>
      </c>
    </row>
    <row r="931" spans="1:27" x14ac:dyDescent="0.35">
      <c r="A931" s="117" t="s">
        <v>1</v>
      </c>
      <c r="B931" s="116" t="s">
        <v>489</v>
      </c>
      <c r="C931" s="116" t="s">
        <v>1</v>
      </c>
      <c r="D931" s="116" t="s">
        <v>2</v>
      </c>
      <c r="E931" s="116" t="s">
        <v>1</v>
      </c>
      <c r="F931" s="116" t="s">
        <v>3</v>
      </c>
      <c r="G931" s="116" t="s">
        <v>1</v>
      </c>
      <c r="H931" s="116" t="s">
        <v>4</v>
      </c>
      <c r="I931" s="116" t="s">
        <v>1</v>
      </c>
      <c r="J931" s="116" t="s">
        <v>5</v>
      </c>
      <c r="K931" s="116" t="s">
        <v>1</v>
      </c>
      <c r="L931" s="116" t="s">
        <v>6</v>
      </c>
      <c r="M931" s="116" t="s">
        <v>1</v>
      </c>
      <c r="N931" s="116" t="s">
        <v>7</v>
      </c>
      <c r="O931" s="116" t="s">
        <v>1</v>
      </c>
      <c r="P931" s="116" t="s">
        <v>8</v>
      </c>
      <c r="Q931" s="116" t="s">
        <v>1</v>
      </c>
      <c r="R931" s="116" t="s">
        <v>9</v>
      </c>
      <c r="S931" s="116" t="s">
        <v>1</v>
      </c>
      <c r="T931" s="116" t="s">
        <v>10</v>
      </c>
      <c r="U931" s="116" t="s">
        <v>1</v>
      </c>
      <c r="V931" s="116" t="s">
        <v>11</v>
      </c>
      <c r="W931" s="116" t="s">
        <v>1</v>
      </c>
      <c r="X931" s="116" t="s">
        <v>12</v>
      </c>
      <c r="Y931" s="116" t="s">
        <v>1</v>
      </c>
      <c r="Z931" s="116" t="s">
        <v>13</v>
      </c>
      <c r="AA931" s="116" t="s">
        <v>1</v>
      </c>
    </row>
    <row r="932" spans="1:27" x14ac:dyDescent="0.35">
      <c r="A932" s="118" t="s">
        <v>1</v>
      </c>
      <c r="B932" s="56" t="s">
        <v>14</v>
      </c>
      <c r="C932" s="56" t="s">
        <v>15</v>
      </c>
      <c r="D932" s="56" t="s">
        <v>14</v>
      </c>
      <c r="E932" s="56" t="s">
        <v>15</v>
      </c>
      <c r="F932" s="56" t="s">
        <v>14</v>
      </c>
      <c r="G932" s="56" t="s">
        <v>15</v>
      </c>
      <c r="H932" s="56" t="s">
        <v>14</v>
      </c>
      <c r="I932" s="56" t="s">
        <v>15</v>
      </c>
      <c r="J932" s="56" t="s">
        <v>14</v>
      </c>
      <c r="K932" s="56" t="s">
        <v>15</v>
      </c>
      <c r="L932" s="56" t="s">
        <v>14</v>
      </c>
      <c r="M932" s="56" t="s">
        <v>15</v>
      </c>
      <c r="N932" s="56" t="s">
        <v>14</v>
      </c>
      <c r="O932" s="56" t="s">
        <v>15</v>
      </c>
      <c r="P932" s="56" t="s">
        <v>14</v>
      </c>
      <c r="Q932" s="56" t="s">
        <v>15</v>
      </c>
      <c r="R932" s="56" t="s">
        <v>14</v>
      </c>
      <c r="S932" s="56" t="s">
        <v>15</v>
      </c>
      <c r="T932" s="56" t="s">
        <v>14</v>
      </c>
      <c r="U932" s="56" t="s">
        <v>15</v>
      </c>
      <c r="V932" s="56" t="s">
        <v>14</v>
      </c>
      <c r="W932" s="56" t="s">
        <v>15</v>
      </c>
      <c r="X932" s="56" t="s">
        <v>14</v>
      </c>
      <c r="Y932" s="56" t="s">
        <v>15</v>
      </c>
      <c r="Z932" s="56" t="s">
        <v>14</v>
      </c>
      <c r="AA932" s="56" t="s">
        <v>15</v>
      </c>
    </row>
    <row r="933" spans="1:27" x14ac:dyDescent="0.35">
      <c r="A933" s="57" t="s">
        <v>16</v>
      </c>
      <c r="B933" s="58">
        <v>402.05222373179998</v>
      </c>
      <c r="C933" s="58">
        <v>402.05222373179998</v>
      </c>
      <c r="D933" s="58">
        <v>26.342402892700001</v>
      </c>
      <c r="E933" s="58">
        <v>26.342402892700001</v>
      </c>
      <c r="F933" s="58">
        <v>34.361506100100002</v>
      </c>
      <c r="G933" s="58">
        <v>34.361506100100002</v>
      </c>
      <c r="H933" s="58">
        <v>13.7728299047</v>
      </c>
      <c r="I933" s="58">
        <v>13.7728299047</v>
      </c>
      <c r="J933" s="58">
        <v>28.753741425099999</v>
      </c>
      <c r="K933" s="58">
        <v>28.753741425099999</v>
      </c>
      <c r="L933" s="58">
        <v>9.5745110976000003</v>
      </c>
      <c r="M933" s="58">
        <v>9.5745110976000003</v>
      </c>
      <c r="N933" s="58">
        <v>35.727228005400001</v>
      </c>
      <c r="O933" s="58">
        <v>35.727228005400001</v>
      </c>
      <c r="P933" s="58">
        <v>49.948710009099997</v>
      </c>
      <c r="Q933" s="58">
        <v>49.948710009099997</v>
      </c>
      <c r="R933" s="58">
        <v>68.943666790600005</v>
      </c>
      <c r="S933" s="58">
        <v>68.943666790600005</v>
      </c>
      <c r="T933" s="58">
        <v>47.017584216099998</v>
      </c>
      <c r="U933" s="58">
        <v>47.017584216099998</v>
      </c>
      <c r="V933" s="58">
        <v>11.0431751339</v>
      </c>
      <c r="W933" s="58">
        <v>11.0431751339</v>
      </c>
      <c r="X933" s="58">
        <v>46.148003248400002</v>
      </c>
      <c r="Y933" s="58">
        <v>46.148003248400002</v>
      </c>
      <c r="Z933" s="58">
        <v>30.418864908100002</v>
      </c>
      <c r="AA933" s="58">
        <v>30.418864908100002</v>
      </c>
    </row>
    <row r="934" spans="1:27" x14ac:dyDescent="0.35">
      <c r="A934" s="59" t="s">
        <v>306</v>
      </c>
      <c r="B934" s="60">
        <v>204.93606468460001</v>
      </c>
      <c r="C934" s="61">
        <v>0.50972498742180405</v>
      </c>
      <c r="D934" s="68">
        <v>12.5871002397</v>
      </c>
      <c r="E934" s="69">
        <v>47.7826578348634</v>
      </c>
      <c r="F934" s="68">
        <v>13.733465836800001</v>
      </c>
      <c r="G934" s="69">
        <v>39.967589886172199</v>
      </c>
      <c r="H934" s="68">
        <v>7.9237155194000097</v>
      </c>
      <c r="I934" s="69">
        <v>57.531499148885999</v>
      </c>
      <c r="J934" s="68">
        <v>8.8843512218999994</v>
      </c>
      <c r="K934" s="69">
        <v>30.898070239111799</v>
      </c>
      <c r="L934" s="68">
        <v>8.4256981814999996</v>
      </c>
      <c r="M934" s="70">
        <v>88.001341223699995</v>
      </c>
      <c r="N934" s="60">
        <v>17.233289296700001</v>
      </c>
      <c r="O934" s="61">
        <v>0.48235730166626101</v>
      </c>
      <c r="P934" s="60">
        <v>27.3964725479001</v>
      </c>
      <c r="Q934" s="61">
        <v>0.54849209404824895</v>
      </c>
      <c r="R934" s="60">
        <v>46.265279525700002</v>
      </c>
      <c r="S934" s="62">
        <v>0.67105916582910796</v>
      </c>
      <c r="T934" s="60">
        <v>31.103545013100099</v>
      </c>
      <c r="U934" s="61">
        <v>0.66153005373783902</v>
      </c>
      <c r="V934" s="68">
        <v>1.6217907355000001</v>
      </c>
      <c r="W934" s="73">
        <v>14.6859097663088</v>
      </c>
      <c r="X934" s="60">
        <v>17.502762108700001</v>
      </c>
      <c r="Y934" s="61">
        <v>0.37927452710116599</v>
      </c>
      <c r="Z934" s="68">
        <v>12.258594457699999</v>
      </c>
      <c r="AA934" s="69">
        <v>40.299315884189198</v>
      </c>
    </row>
    <row r="935" spans="1:27" x14ac:dyDescent="0.35">
      <c r="A935" s="59" t="s">
        <v>307</v>
      </c>
      <c r="B935" s="64">
        <v>110.9835504783</v>
      </c>
      <c r="C935" s="65">
        <v>0.27604262314025801</v>
      </c>
      <c r="D935" s="71">
        <v>10.251681617599999</v>
      </c>
      <c r="E935" s="72">
        <v>38.9170329652841</v>
      </c>
      <c r="F935" s="71">
        <v>11.329915696</v>
      </c>
      <c r="G935" s="72">
        <v>32.972698178579002</v>
      </c>
      <c r="H935" s="71">
        <v>2.7033925142999999</v>
      </c>
      <c r="I935" s="72">
        <v>19.628446245295301</v>
      </c>
      <c r="J935" s="71">
        <v>12.1339413246</v>
      </c>
      <c r="K935" s="72">
        <v>42.199521603849199</v>
      </c>
      <c r="L935" s="71">
        <v>1.1488129161</v>
      </c>
      <c r="M935" s="72">
        <v>11.998658776299999</v>
      </c>
      <c r="N935" s="64">
        <v>13.338278826</v>
      </c>
      <c r="O935" s="65">
        <v>0.37333651589157701</v>
      </c>
      <c r="P935" s="64">
        <v>12.6642800628</v>
      </c>
      <c r="Q935" s="65">
        <v>0.25354568837699198</v>
      </c>
      <c r="R935" s="64">
        <v>11.122697088400001</v>
      </c>
      <c r="S935" s="63">
        <v>0.161330222283978</v>
      </c>
      <c r="T935" s="64">
        <v>9.5962422589999896</v>
      </c>
      <c r="U935" s="65">
        <v>0.20409900719046301</v>
      </c>
      <c r="V935" s="71">
        <v>2.2713219775</v>
      </c>
      <c r="W935" s="72">
        <v>20.5676533239753</v>
      </c>
      <c r="X935" s="64">
        <v>14.8233669249</v>
      </c>
      <c r="Y935" s="65">
        <v>0.321213614489679</v>
      </c>
      <c r="Z935" s="71">
        <v>9.5996192710999892</v>
      </c>
      <c r="AA935" s="72">
        <v>31.558111389435201</v>
      </c>
    </row>
    <row r="936" spans="1:27" x14ac:dyDescent="0.35">
      <c r="A936" s="59" t="s">
        <v>308</v>
      </c>
      <c r="B936" s="60">
        <v>86.132608568899897</v>
      </c>
      <c r="C936" s="61">
        <v>0.21423238943793799</v>
      </c>
      <c r="D936" s="68">
        <v>3.5036210354000001</v>
      </c>
      <c r="E936" s="69">
        <v>13.300309199852499</v>
      </c>
      <c r="F936" s="68">
        <v>9.2981245673000092</v>
      </c>
      <c r="G936" s="69">
        <v>27.059711935248799</v>
      </c>
      <c r="H936" s="68">
        <v>3.1457218710000001</v>
      </c>
      <c r="I936" s="69">
        <v>22.840054605818601</v>
      </c>
      <c r="J936" s="68">
        <v>7.7354488785999997</v>
      </c>
      <c r="K936" s="69">
        <v>26.902408157039002</v>
      </c>
      <c r="L936" s="68">
        <v>0</v>
      </c>
      <c r="M936" s="69">
        <v>0</v>
      </c>
      <c r="N936" s="60">
        <v>5.15565988270001</v>
      </c>
      <c r="O936" s="61">
        <v>0.14430618244216301</v>
      </c>
      <c r="P936" s="60">
        <v>9.8879573983999904</v>
      </c>
      <c r="Q936" s="61">
        <v>0.19796221757475899</v>
      </c>
      <c r="R936" s="60">
        <v>11.555690176500001</v>
      </c>
      <c r="S936" s="61">
        <v>0.16761061188691401</v>
      </c>
      <c r="T936" s="60">
        <v>6.3177969440000004</v>
      </c>
      <c r="U936" s="61">
        <v>0.134370939071698</v>
      </c>
      <c r="V936" s="68">
        <v>7.1500624209000003</v>
      </c>
      <c r="W936" s="70">
        <v>64.746436909715896</v>
      </c>
      <c r="X936" s="60">
        <v>13.821874214799999</v>
      </c>
      <c r="Y936" s="61">
        <v>0.29951185840915501</v>
      </c>
      <c r="Z936" s="68">
        <v>8.5606511793000095</v>
      </c>
      <c r="AA936" s="69">
        <v>28.142572726375601</v>
      </c>
    </row>
    <row r="937" spans="1:27" x14ac:dyDescent="0.35">
      <c r="A937" s="66" t="s">
        <v>1</v>
      </c>
    </row>
    <row r="938" spans="1:27" x14ac:dyDescent="0.35">
      <c r="A938" s="66" t="s">
        <v>1</v>
      </c>
    </row>
    <row r="939" spans="1:27" x14ac:dyDescent="0.35">
      <c r="A939" s="54" t="s">
        <v>437</v>
      </c>
    </row>
    <row r="940" spans="1:27" x14ac:dyDescent="0.35">
      <c r="A940" s="55" t="s">
        <v>1</v>
      </c>
    </row>
    <row r="941" spans="1:27" x14ac:dyDescent="0.35">
      <c r="A941" s="117" t="s">
        <v>1</v>
      </c>
      <c r="B941" s="116" t="s">
        <v>489</v>
      </c>
      <c r="C941" s="116" t="s">
        <v>1</v>
      </c>
      <c r="D941" s="116" t="s">
        <v>2</v>
      </c>
      <c r="E941" s="116" t="s">
        <v>1</v>
      </c>
      <c r="F941" s="116" t="s">
        <v>3</v>
      </c>
      <c r="G941" s="116" t="s">
        <v>1</v>
      </c>
      <c r="H941" s="116" t="s">
        <v>4</v>
      </c>
      <c r="I941" s="116" t="s">
        <v>1</v>
      </c>
      <c r="J941" s="116" t="s">
        <v>5</v>
      </c>
      <c r="K941" s="116" t="s">
        <v>1</v>
      </c>
      <c r="L941" s="116" t="s">
        <v>6</v>
      </c>
      <c r="M941" s="116" t="s">
        <v>1</v>
      </c>
      <c r="N941" s="116" t="s">
        <v>7</v>
      </c>
      <c r="O941" s="116" t="s">
        <v>1</v>
      </c>
      <c r="P941" s="116" t="s">
        <v>8</v>
      </c>
      <c r="Q941" s="116" t="s">
        <v>1</v>
      </c>
      <c r="R941" s="116" t="s">
        <v>9</v>
      </c>
      <c r="S941" s="116" t="s">
        <v>1</v>
      </c>
      <c r="T941" s="116" t="s">
        <v>10</v>
      </c>
      <c r="U941" s="116" t="s">
        <v>1</v>
      </c>
      <c r="V941" s="116" t="s">
        <v>11</v>
      </c>
      <c r="W941" s="116" t="s">
        <v>1</v>
      </c>
      <c r="X941" s="116" t="s">
        <v>12</v>
      </c>
      <c r="Y941" s="116" t="s">
        <v>1</v>
      </c>
      <c r="Z941" s="116" t="s">
        <v>13</v>
      </c>
      <c r="AA941" s="116" t="s">
        <v>1</v>
      </c>
    </row>
    <row r="942" spans="1:27" x14ac:dyDescent="0.35">
      <c r="A942" s="118" t="s">
        <v>1</v>
      </c>
      <c r="B942" s="56" t="s">
        <v>14</v>
      </c>
      <c r="C942" s="56" t="s">
        <v>15</v>
      </c>
      <c r="D942" s="56" t="s">
        <v>14</v>
      </c>
      <c r="E942" s="56" t="s">
        <v>15</v>
      </c>
      <c r="F942" s="56" t="s">
        <v>14</v>
      </c>
      <c r="G942" s="56" t="s">
        <v>15</v>
      </c>
      <c r="H942" s="56" t="s">
        <v>14</v>
      </c>
      <c r="I942" s="56" t="s">
        <v>15</v>
      </c>
      <c r="J942" s="56" t="s">
        <v>14</v>
      </c>
      <c r="K942" s="56" t="s">
        <v>15</v>
      </c>
      <c r="L942" s="56" t="s">
        <v>14</v>
      </c>
      <c r="M942" s="56" t="s">
        <v>15</v>
      </c>
      <c r="N942" s="56" t="s">
        <v>14</v>
      </c>
      <c r="O942" s="56" t="s">
        <v>15</v>
      </c>
      <c r="P942" s="56" t="s">
        <v>14</v>
      </c>
      <c r="Q942" s="56" t="s">
        <v>15</v>
      </c>
      <c r="R942" s="56" t="s">
        <v>14</v>
      </c>
      <c r="S942" s="56" t="s">
        <v>15</v>
      </c>
      <c r="T942" s="56" t="s">
        <v>14</v>
      </c>
      <c r="U942" s="56" t="s">
        <v>15</v>
      </c>
      <c r="V942" s="56" t="s">
        <v>14</v>
      </c>
      <c r="W942" s="56" t="s">
        <v>15</v>
      </c>
      <c r="X942" s="56" t="s">
        <v>14</v>
      </c>
      <c r="Y942" s="56" t="s">
        <v>15</v>
      </c>
      <c r="Z942" s="56" t="s">
        <v>14</v>
      </c>
      <c r="AA942" s="56" t="s">
        <v>15</v>
      </c>
    </row>
    <row r="943" spans="1:27" x14ac:dyDescent="0.35">
      <c r="A943" s="57" t="s">
        <v>16</v>
      </c>
      <c r="B943" s="58">
        <v>406.27280605520002</v>
      </c>
      <c r="C943" s="58">
        <v>406.27280605520002</v>
      </c>
      <c r="D943" s="58">
        <v>7.5312336227000003</v>
      </c>
      <c r="E943" s="58">
        <v>7.5312336227000003</v>
      </c>
      <c r="F943" s="58">
        <v>18.6539235718</v>
      </c>
      <c r="G943" s="58">
        <v>18.6539235718</v>
      </c>
      <c r="H943" s="58">
        <v>45.121744367600002</v>
      </c>
      <c r="I943" s="58">
        <v>45.121744367600002</v>
      </c>
      <c r="J943" s="58">
        <v>33.981568450899999</v>
      </c>
      <c r="K943" s="58">
        <v>33.981568450899999</v>
      </c>
      <c r="L943" s="58">
        <v>24.608032790500001</v>
      </c>
      <c r="M943" s="58">
        <v>24.608032790500001</v>
      </c>
      <c r="N943" s="58">
        <v>63.918806371899997</v>
      </c>
      <c r="O943" s="58">
        <v>63.918806371899997</v>
      </c>
      <c r="P943" s="58">
        <v>38.080557513400002</v>
      </c>
      <c r="Q943" s="58">
        <v>38.080557513400002</v>
      </c>
      <c r="R943" s="58">
        <v>16.210095125999999</v>
      </c>
      <c r="S943" s="58">
        <v>16.210095125999999</v>
      </c>
      <c r="T943" s="58">
        <v>18.468246003200001</v>
      </c>
      <c r="U943" s="58">
        <v>18.468246003200001</v>
      </c>
      <c r="V943" s="58">
        <v>22.473620871400001</v>
      </c>
      <c r="W943" s="58">
        <v>22.473620871400001</v>
      </c>
      <c r="X943" s="58">
        <v>66.382904924800002</v>
      </c>
      <c r="Y943" s="58">
        <v>66.382904924800002</v>
      </c>
      <c r="Z943" s="58">
        <v>50.842072440999999</v>
      </c>
      <c r="AA943" s="58">
        <v>50.842072440999999</v>
      </c>
    </row>
    <row r="944" spans="1:27" x14ac:dyDescent="0.35">
      <c r="A944" s="59" t="s">
        <v>306</v>
      </c>
      <c r="B944" s="60">
        <v>151.5372973721</v>
      </c>
      <c r="C944" s="61">
        <v>0.37299394671153702</v>
      </c>
      <c r="D944" s="68">
        <v>0</v>
      </c>
      <c r="E944" s="69">
        <v>0</v>
      </c>
      <c r="F944" s="68">
        <v>10.746900884900001</v>
      </c>
      <c r="G944" s="69">
        <v>57.612013062745604</v>
      </c>
      <c r="H944" s="60">
        <v>11.9371411652</v>
      </c>
      <c r="I944" s="61">
        <v>0.26455407104720802</v>
      </c>
      <c r="J944" s="68">
        <v>16.552701960899999</v>
      </c>
      <c r="K944" s="69">
        <v>48.710823883297202</v>
      </c>
      <c r="L944" s="68">
        <v>6.1095378927000104</v>
      </c>
      <c r="M944" s="69">
        <v>24.827412840000001</v>
      </c>
      <c r="N944" s="60">
        <v>29.0873216482</v>
      </c>
      <c r="O944" s="61">
        <v>0.45506672134896697</v>
      </c>
      <c r="P944" s="68">
        <v>11.8872380411</v>
      </c>
      <c r="Q944" s="69">
        <v>31.2160294315992</v>
      </c>
      <c r="R944" s="68">
        <v>4.6759870012000002</v>
      </c>
      <c r="S944" s="69">
        <v>28.846141647250398</v>
      </c>
      <c r="T944" s="68">
        <v>7.2522129393000201</v>
      </c>
      <c r="U944" s="69">
        <v>39.268552834109997</v>
      </c>
      <c r="V944" s="68">
        <v>8.1215002408999801</v>
      </c>
      <c r="W944" s="69">
        <v>36.137924935965501</v>
      </c>
      <c r="X944" s="60">
        <v>33.149554585200001</v>
      </c>
      <c r="Y944" s="61">
        <v>0.49936884537898002</v>
      </c>
      <c r="Z944" s="60">
        <v>12.017201012499999</v>
      </c>
      <c r="AA944" s="63">
        <v>0.23636331950168701</v>
      </c>
    </row>
    <row r="945" spans="1:27" x14ac:dyDescent="0.35">
      <c r="A945" s="59" t="s">
        <v>307</v>
      </c>
      <c r="B945" s="64">
        <v>147.6121657429</v>
      </c>
      <c r="C945" s="65">
        <v>0.36333262660667498</v>
      </c>
      <c r="D945" s="71">
        <v>2.7828106373999999</v>
      </c>
      <c r="E945" s="72">
        <v>36.9502630885369</v>
      </c>
      <c r="F945" s="71">
        <v>5.6576024883000198</v>
      </c>
      <c r="G945" s="72">
        <v>30.3292895273403</v>
      </c>
      <c r="H945" s="64">
        <v>20.887450384400001</v>
      </c>
      <c r="I945" s="65">
        <v>0.46291318469944598</v>
      </c>
      <c r="J945" s="71">
        <v>6.5425947459000096</v>
      </c>
      <c r="K945" s="72">
        <v>19.253363055779499</v>
      </c>
      <c r="L945" s="71">
        <v>6.2239582920999901</v>
      </c>
      <c r="M945" s="72">
        <v>25.292384584690499</v>
      </c>
      <c r="N945" s="64">
        <v>21.9846136456</v>
      </c>
      <c r="O945" s="65">
        <v>0.34394593537442603</v>
      </c>
      <c r="P945" s="71">
        <v>13.075458980200001</v>
      </c>
      <c r="Q945" s="72">
        <v>34.336311845221601</v>
      </c>
      <c r="R945" s="71">
        <v>6.3570703496999998</v>
      </c>
      <c r="S945" s="72">
        <v>39.216736856180702</v>
      </c>
      <c r="T945" s="71">
        <v>5.2733470670999996</v>
      </c>
      <c r="U945" s="72">
        <v>28.553589042436901</v>
      </c>
      <c r="V945" s="71">
        <v>13.525594458900001</v>
      </c>
      <c r="W945" s="72">
        <v>60.184313583899197</v>
      </c>
      <c r="X945" s="64">
        <v>20.284967776800102</v>
      </c>
      <c r="Y945" s="65">
        <v>0.30557517481013002</v>
      </c>
      <c r="Z945" s="64">
        <v>25.0166969164999</v>
      </c>
      <c r="AA945" s="65">
        <v>0.49204715141246003</v>
      </c>
    </row>
    <row r="946" spans="1:27" x14ac:dyDescent="0.35">
      <c r="A946" s="59" t="s">
        <v>308</v>
      </c>
      <c r="B946" s="60">
        <v>107.1233429402</v>
      </c>
      <c r="C946" s="61">
        <v>0.263673426681788</v>
      </c>
      <c r="D946" s="68">
        <v>4.7484229853000004</v>
      </c>
      <c r="E946" s="70">
        <v>63.0497369114631</v>
      </c>
      <c r="F946" s="68">
        <v>2.2494201986000002</v>
      </c>
      <c r="G946" s="69">
        <v>12.0586974099141</v>
      </c>
      <c r="H946" s="60">
        <v>12.297152818000001</v>
      </c>
      <c r="I946" s="61">
        <v>0.272532744253346</v>
      </c>
      <c r="J946" s="68">
        <v>10.8862717441</v>
      </c>
      <c r="K946" s="69">
        <v>32.035813060923303</v>
      </c>
      <c r="L946" s="68">
        <v>12.2745366057</v>
      </c>
      <c r="M946" s="70">
        <v>49.880202575309603</v>
      </c>
      <c r="N946" s="60">
        <v>12.8468710781</v>
      </c>
      <c r="O946" s="61">
        <v>0.200987343276606</v>
      </c>
      <c r="P946" s="68">
        <v>13.1178604921</v>
      </c>
      <c r="Q946" s="69">
        <v>34.447658723179202</v>
      </c>
      <c r="R946" s="68">
        <v>5.1770377750999996</v>
      </c>
      <c r="S946" s="69">
        <v>31.9371214965688</v>
      </c>
      <c r="T946" s="68">
        <v>5.9426859967999901</v>
      </c>
      <c r="U946" s="69">
        <v>32.177858123453099</v>
      </c>
      <c r="V946" s="68">
        <v>0.82652617159999997</v>
      </c>
      <c r="W946" s="73">
        <v>3.6777614801353198</v>
      </c>
      <c r="X946" s="60">
        <v>12.948382562800001</v>
      </c>
      <c r="Y946" s="61">
        <v>0.19505597981089001</v>
      </c>
      <c r="Z946" s="60">
        <v>13.808174512000001</v>
      </c>
      <c r="AA946" s="61">
        <v>0.27158952908585299</v>
      </c>
    </row>
    <row r="947" spans="1:27" x14ac:dyDescent="0.35">
      <c r="A947" s="66" t="s">
        <v>1</v>
      </c>
    </row>
    <row r="948" spans="1:27" x14ac:dyDescent="0.35">
      <c r="A948" s="66" t="s">
        <v>1</v>
      </c>
    </row>
    <row r="949" spans="1:27" x14ac:dyDescent="0.35">
      <c r="A949" s="54" t="s">
        <v>438</v>
      </c>
    </row>
    <row r="950" spans="1:27" x14ac:dyDescent="0.35">
      <c r="A950" s="55" t="s">
        <v>1</v>
      </c>
    </row>
    <row r="951" spans="1:27" x14ac:dyDescent="0.35">
      <c r="A951" s="117" t="s">
        <v>1</v>
      </c>
      <c r="B951" s="116" t="s">
        <v>489</v>
      </c>
      <c r="C951" s="116" t="s">
        <v>1</v>
      </c>
      <c r="D951" s="116" t="s">
        <v>2</v>
      </c>
      <c r="E951" s="116" t="s">
        <v>1</v>
      </c>
      <c r="F951" s="116" t="s">
        <v>3</v>
      </c>
      <c r="G951" s="116" t="s">
        <v>1</v>
      </c>
      <c r="H951" s="116" t="s">
        <v>4</v>
      </c>
      <c r="I951" s="116" t="s">
        <v>1</v>
      </c>
      <c r="J951" s="116" t="s">
        <v>5</v>
      </c>
      <c r="K951" s="116" t="s">
        <v>1</v>
      </c>
      <c r="L951" s="116" t="s">
        <v>6</v>
      </c>
      <c r="M951" s="116" t="s">
        <v>1</v>
      </c>
      <c r="N951" s="116" t="s">
        <v>7</v>
      </c>
      <c r="O951" s="116" t="s">
        <v>1</v>
      </c>
      <c r="P951" s="116" t="s">
        <v>8</v>
      </c>
      <c r="Q951" s="116" t="s">
        <v>1</v>
      </c>
      <c r="R951" s="116" t="s">
        <v>9</v>
      </c>
      <c r="S951" s="116" t="s">
        <v>1</v>
      </c>
      <c r="T951" s="116" t="s">
        <v>10</v>
      </c>
      <c r="U951" s="116" t="s">
        <v>1</v>
      </c>
      <c r="V951" s="116" t="s">
        <v>11</v>
      </c>
      <c r="W951" s="116" t="s">
        <v>1</v>
      </c>
      <c r="X951" s="116" t="s">
        <v>12</v>
      </c>
      <c r="Y951" s="116" t="s">
        <v>1</v>
      </c>
      <c r="Z951" s="116" t="s">
        <v>13</v>
      </c>
      <c r="AA951" s="116" t="s">
        <v>1</v>
      </c>
    </row>
    <row r="952" spans="1:27" x14ac:dyDescent="0.35">
      <c r="A952" s="118" t="s">
        <v>1</v>
      </c>
      <c r="B952" s="56" t="s">
        <v>14</v>
      </c>
      <c r="C952" s="56" t="s">
        <v>15</v>
      </c>
      <c r="D952" s="56" t="s">
        <v>14</v>
      </c>
      <c r="E952" s="56" t="s">
        <v>15</v>
      </c>
      <c r="F952" s="56" t="s">
        <v>14</v>
      </c>
      <c r="G952" s="56" t="s">
        <v>15</v>
      </c>
      <c r="H952" s="56" t="s">
        <v>14</v>
      </c>
      <c r="I952" s="56" t="s">
        <v>15</v>
      </c>
      <c r="J952" s="56" t="s">
        <v>14</v>
      </c>
      <c r="K952" s="56" t="s">
        <v>15</v>
      </c>
      <c r="L952" s="56" t="s">
        <v>14</v>
      </c>
      <c r="M952" s="56" t="s">
        <v>15</v>
      </c>
      <c r="N952" s="56" t="s">
        <v>14</v>
      </c>
      <c r="O952" s="56" t="s">
        <v>15</v>
      </c>
      <c r="P952" s="56" t="s">
        <v>14</v>
      </c>
      <c r="Q952" s="56" t="s">
        <v>15</v>
      </c>
      <c r="R952" s="56" t="s">
        <v>14</v>
      </c>
      <c r="S952" s="56" t="s">
        <v>15</v>
      </c>
      <c r="T952" s="56" t="s">
        <v>14</v>
      </c>
      <c r="U952" s="56" t="s">
        <v>15</v>
      </c>
      <c r="V952" s="56" t="s">
        <v>14</v>
      </c>
      <c r="W952" s="56" t="s">
        <v>15</v>
      </c>
      <c r="X952" s="56" t="s">
        <v>14</v>
      </c>
      <c r="Y952" s="56" t="s">
        <v>15</v>
      </c>
      <c r="Z952" s="56" t="s">
        <v>14</v>
      </c>
      <c r="AA952" s="56" t="s">
        <v>15</v>
      </c>
    </row>
    <row r="953" spans="1:27" x14ac:dyDescent="0.35">
      <c r="A953" s="57" t="s">
        <v>16</v>
      </c>
      <c r="B953" s="58">
        <v>739.97976180820001</v>
      </c>
      <c r="C953" s="58">
        <v>739.97976180820001</v>
      </c>
      <c r="D953" s="58">
        <v>29.673681390300001</v>
      </c>
      <c r="E953" s="58">
        <v>29.673681390300001</v>
      </c>
      <c r="F953" s="58">
        <v>85.214390085700003</v>
      </c>
      <c r="G953" s="58">
        <v>85.214390085700003</v>
      </c>
      <c r="H953" s="58">
        <v>42.1394883834</v>
      </c>
      <c r="I953" s="58">
        <v>42.1394883834</v>
      </c>
      <c r="J953" s="58">
        <v>61.376391421599997</v>
      </c>
      <c r="K953" s="58">
        <v>61.376391421599997</v>
      </c>
      <c r="L953" s="58">
        <v>23.174669287</v>
      </c>
      <c r="M953" s="58">
        <v>23.174669287</v>
      </c>
      <c r="N953" s="58">
        <v>99.336148345500007</v>
      </c>
      <c r="O953" s="58">
        <v>99.336148345500007</v>
      </c>
      <c r="P953" s="58">
        <v>91.507376542900005</v>
      </c>
      <c r="Q953" s="58">
        <v>91.507376542900005</v>
      </c>
      <c r="R953" s="58">
        <v>63.534683485499997</v>
      </c>
      <c r="S953" s="58">
        <v>63.534683485499997</v>
      </c>
      <c r="T953" s="58">
        <v>53.332530119200001</v>
      </c>
      <c r="U953" s="58">
        <v>53.332530119200001</v>
      </c>
      <c r="V953" s="58">
        <v>38.824658507400002</v>
      </c>
      <c r="W953" s="58">
        <v>38.824658507400002</v>
      </c>
      <c r="X953" s="58">
        <v>75.484416808899994</v>
      </c>
      <c r="Y953" s="58">
        <v>75.484416808899994</v>
      </c>
      <c r="Z953" s="58">
        <v>76.381327430799999</v>
      </c>
      <c r="AA953" s="58">
        <v>76.381327430799999</v>
      </c>
    </row>
    <row r="954" spans="1:27" x14ac:dyDescent="0.35">
      <c r="A954" s="59" t="s">
        <v>306</v>
      </c>
      <c r="B954" s="60">
        <v>477.27291563469902</v>
      </c>
      <c r="C954" s="61">
        <v>0.64498103903334503</v>
      </c>
      <c r="D954" s="60">
        <v>20.099338943599999</v>
      </c>
      <c r="E954" s="61">
        <v>0.67734564778909601</v>
      </c>
      <c r="F954" s="60">
        <v>55.364890884499999</v>
      </c>
      <c r="G954" s="61">
        <v>0.64971292793176805</v>
      </c>
      <c r="H954" s="60">
        <v>25.5233819354</v>
      </c>
      <c r="I954" s="61">
        <v>0.60568798802631896</v>
      </c>
      <c r="J954" s="60">
        <v>44.545441834400002</v>
      </c>
      <c r="K954" s="61">
        <v>0.72577485907265804</v>
      </c>
      <c r="L954" s="68">
        <v>12.8311630824</v>
      </c>
      <c r="M954" s="69">
        <v>55.367189596089403</v>
      </c>
      <c r="N954" s="60">
        <v>66.140155521599993</v>
      </c>
      <c r="O954" s="61">
        <v>0.66582162307681403</v>
      </c>
      <c r="P954" s="60">
        <v>55.585207926199999</v>
      </c>
      <c r="Q954" s="61">
        <v>0.60743964067356704</v>
      </c>
      <c r="R954" s="60">
        <v>39.454874707800002</v>
      </c>
      <c r="S954" s="61">
        <v>0.62099742287697801</v>
      </c>
      <c r="T954" s="60">
        <v>41.7365274195</v>
      </c>
      <c r="U954" s="61">
        <v>0.78257167485242995</v>
      </c>
      <c r="V954" s="60">
        <v>28.012840406299901</v>
      </c>
      <c r="W954" s="61">
        <v>0.72152187509803201</v>
      </c>
      <c r="X954" s="60">
        <v>45.260083423199902</v>
      </c>
      <c r="Y954" s="61">
        <v>0.59959505996824003</v>
      </c>
      <c r="Z954" s="60">
        <v>42.719009549799999</v>
      </c>
      <c r="AA954" s="61">
        <v>0.55928603215887496</v>
      </c>
    </row>
    <row r="955" spans="1:27" x14ac:dyDescent="0.35">
      <c r="A955" s="59" t="s">
        <v>307</v>
      </c>
      <c r="B955" s="64">
        <v>132.98980817509999</v>
      </c>
      <c r="C955" s="65">
        <v>0.17972087216294799</v>
      </c>
      <c r="D955" s="64">
        <v>6.6354494510999897</v>
      </c>
      <c r="E955" s="65">
        <v>0.22361396160535199</v>
      </c>
      <c r="F955" s="64">
        <v>12.310763812600101</v>
      </c>
      <c r="G955" s="65">
        <v>0.14446813267358999</v>
      </c>
      <c r="H955" s="64">
        <v>4.70316785540001</v>
      </c>
      <c r="I955" s="65">
        <v>0.11160951487139401</v>
      </c>
      <c r="J955" s="64">
        <v>6.3365942948000002</v>
      </c>
      <c r="K955" s="65">
        <v>0.103241558326122</v>
      </c>
      <c r="L955" s="71">
        <v>2.2518387383</v>
      </c>
      <c r="M955" s="72">
        <v>9.7168106712236195</v>
      </c>
      <c r="N955" s="64">
        <v>18.588465129599999</v>
      </c>
      <c r="O955" s="65">
        <v>0.18712689629305601</v>
      </c>
      <c r="P955" s="64">
        <v>24.881440171000101</v>
      </c>
      <c r="Q955" s="62">
        <v>0.27190638734283001</v>
      </c>
      <c r="R955" s="64">
        <v>6.3359819195</v>
      </c>
      <c r="S955" s="65">
        <v>9.9724773492355701E-2</v>
      </c>
      <c r="T955" s="64">
        <v>6.3255064560000003</v>
      </c>
      <c r="U955" s="65">
        <v>0.118605032273216</v>
      </c>
      <c r="V955" s="64">
        <v>3.1689657233999999</v>
      </c>
      <c r="W955" s="65">
        <v>8.1622500885513094E-2</v>
      </c>
      <c r="X955" s="64">
        <v>15.6278422192</v>
      </c>
      <c r="Y955" s="65">
        <v>0.20703401946873601</v>
      </c>
      <c r="Z955" s="64">
        <v>25.823792404200098</v>
      </c>
      <c r="AA955" s="62">
        <v>0.33809038508260902</v>
      </c>
    </row>
    <row r="956" spans="1:27" x14ac:dyDescent="0.35">
      <c r="A956" s="59" t="s">
        <v>308</v>
      </c>
      <c r="B956" s="60">
        <v>129.7170379984</v>
      </c>
      <c r="C956" s="61">
        <v>0.17529808880370701</v>
      </c>
      <c r="D956" s="60">
        <v>2.9388929955999998</v>
      </c>
      <c r="E956" s="61">
        <v>9.9040390605551601E-2</v>
      </c>
      <c r="F956" s="60">
        <v>17.538735388599999</v>
      </c>
      <c r="G956" s="61">
        <v>0.20581893939464099</v>
      </c>
      <c r="H956" s="60">
        <v>11.9129385926</v>
      </c>
      <c r="I956" s="62">
        <v>0.28270249710228701</v>
      </c>
      <c r="J956" s="60">
        <v>10.4943552924</v>
      </c>
      <c r="K956" s="61">
        <v>0.17098358260122101</v>
      </c>
      <c r="L956" s="68">
        <v>8.0916674663000094</v>
      </c>
      <c r="M956" s="70">
        <v>34.915999732686899</v>
      </c>
      <c r="N956" s="60">
        <v>14.6075276943</v>
      </c>
      <c r="O956" s="61">
        <v>0.14705148063012999</v>
      </c>
      <c r="P956" s="60">
        <v>11.040728445699999</v>
      </c>
      <c r="Q956" s="61">
        <v>0.120653971983602</v>
      </c>
      <c r="R956" s="60">
        <v>17.743826858199998</v>
      </c>
      <c r="S956" s="62">
        <v>0.27927780363066601</v>
      </c>
      <c r="T956" s="60">
        <v>5.27049624370001</v>
      </c>
      <c r="U956" s="61">
        <v>9.8823292874353902E-2</v>
      </c>
      <c r="V956" s="60">
        <v>7.6428523777000104</v>
      </c>
      <c r="W956" s="61">
        <v>0.19685562401645501</v>
      </c>
      <c r="X956" s="60">
        <v>14.5964911665</v>
      </c>
      <c r="Y956" s="61">
        <v>0.19337092056302399</v>
      </c>
      <c r="Z956" s="60">
        <v>7.8385254767999903</v>
      </c>
      <c r="AA956" s="61">
        <v>0.102623582758516</v>
      </c>
    </row>
    <row r="957" spans="1:27" x14ac:dyDescent="0.35">
      <c r="A957" s="66" t="s">
        <v>1</v>
      </c>
    </row>
    <row r="958" spans="1:27" x14ac:dyDescent="0.35">
      <c r="A958" s="66" t="s">
        <v>1</v>
      </c>
    </row>
    <row r="959" spans="1:27" x14ac:dyDescent="0.35">
      <c r="A959" s="54" t="s">
        <v>309</v>
      </c>
    </row>
    <row r="960" spans="1:27" x14ac:dyDescent="0.35">
      <c r="A960" s="55" t="s">
        <v>1</v>
      </c>
    </row>
    <row r="961" spans="1:27" x14ac:dyDescent="0.35">
      <c r="A961" s="117" t="s">
        <v>1</v>
      </c>
      <c r="B961" s="116" t="s">
        <v>489</v>
      </c>
      <c r="C961" s="116" t="s">
        <v>1</v>
      </c>
      <c r="D961" s="116" t="s">
        <v>2</v>
      </c>
      <c r="E961" s="116" t="s">
        <v>1</v>
      </c>
      <c r="F961" s="116" t="s">
        <v>3</v>
      </c>
      <c r="G961" s="116" t="s">
        <v>1</v>
      </c>
      <c r="H961" s="116" t="s">
        <v>4</v>
      </c>
      <c r="I961" s="116" t="s">
        <v>1</v>
      </c>
      <c r="J961" s="116" t="s">
        <v>5</v>
      </c>
      <c r="K961" s="116" t="s">
        <v>1</v>
      </c>
      <c r="L961" s="116" t="s">
        <v>6</v>
      </c>
      <c r="M961" s="116" t="s">
        <v>1</v>
      </c>
      <c r="N961" s="116" t="s">
        <v>7</v>
      </c>
      <c r="O961" s="116" t="s">
        <v>1</v>
      </c>
      <c r="P961" s="116" t="s">
        <v>8</v>
      </c>
      <c r="Q961" s="116" t="s">
        <v>1</v>
      </c>
      <c r="R961" s="116" t="s">
        <v>9</v>
      </c>
      <c r="S961" s="116" t="s">
        <v>1</v>
      </c>
      <c r="T961" s="116" t="s">
        <v>10</v>
      </c>
      <c r="U961" s="116" t="s">
        <v>1</v>
      </c>
      <c r="V961" s="116" t="s">
        <v>11</v>
      </c>
      <c r="W961" s="116" t="s">
        <v>1</v>
      </c>
      <c r="X961" s="116" t="s">
        <v>12</v>
      </c>
      <c r="Y961" s="116" t="s">
        <v>1</v>
      </c>
      <c r="Z961" s="116" t="s">
        <v>13</v>
      </c>
      <c r="AA961" s="116" t="s">
        <v>1</v>
      </c>
    </row>
    <row r="962" spans="1:27" x14ac:dyDescent="0.35">
      <c r="A962" s="118" t="s">
        <v>1</v>
      </c>
      <c r="B962" s="56" t="s">
        <v>14</v>
      </c>
      <c r="C962" s="56" t="s">
        <v>15</v>
      </c>
      <c r="D962" s="56" t="s">
        <v>14</v>
      </c>
      <c r="E962" s="56" t="s">
        <v>15</v>
      </c>
      <c r="F962" s="56" t="s">
        <v>14</v>
      </c>
      <c r="G962" s="56" t="s">
        <v>15</v>
      </c>
      <c r="H962" s="56" t="s">
        <v>14</v>
      </c>
      <c r="I962" s="56" t="s">
        <v>15</v>
      </c>
      <c r="J962" s="56" t="s">
        <v>14</v>
      </c>
      <c r="K962" s="56" t="s">
        <v>15</v>
      </c>
      <c r="L962" s="56" t="s">
        <v>14</v>
      </c>
      <c r="M962" s="56" t="s">
        <v>15</v>
      </c>
      <c r="N962" s="56" t="s">
        <v>14</v>
      </c>
      <c r="O962" s="56" t="s">
        <v>15</v>
      </c>
      <c r="P962" s="56" t="s">
        <v>14</v>
      </c>
      <c r="Q962" s="56" t="s">
        <v>15</v>
      </c>
      <c r="R962" s="56" t="s">
        <v>14</v>
      </c>
      <c r="S962" s="56" t="s">
        <v>15</v>
      </c>
      <c r="T962" s="56" t="s">
        <v>14</v>
      </c>
      <c r="U962" s="56" t="s">
        <v>15</v>
      </c>
      <c r="V962" s="56" t="s">
        <v>14</v>
      </c>
      <c r="W962" s="56" t="s">
        <v>15</v>
      </c>
      <c r="X962" s="56" t="s">
        <v>14</v>
      </c>
      <c r="Y962" s="56" t="s">
        <v>15</v>
      </c>
      <c r="Z962" s="56" t="s">
        <v>14</v>
      </c>
      <c r="AA962" s="56" t="s">
        <v>15</v>
      </c>
    </row>
    <row r="963" spans="1:27" x14ac:dyDescent="0.35">
      <c r="A963" s="57" t="s">
        <v>16</v>
      </c>
      <c r="B963" s="58">
        <v>4243.0689722039997</v>
      </c>
      <c r="C963" s="58">
        <v>4243.0689722039997</v>
      </c>
      <c r="D963" s="58">
        <v>171.8814317147</v>
      </c>
      <c r="E963" s="58">
        <v>171.8814317147</v>
      </c>
      <c r="F963" s="58">
        <v>370.79862425990001</v>
      </c>
      <c r="G963" s="58">
        <v>370.79862425990001</v>
      </c>
      <c r="H963" s="58">
        <v>261.71728873230001</v>
      </c>
      <c r="I963" s="58">
        <v>261.71728873230001</v>
      </c>
      <c r="J963" s="58">
        <v>334.4611837489</v>
      </c>
      <c r="K963" s="58">
        <v>334.4611837489</v>
      </c>
      <c r="L963" s="58">
        <v>84.315846502499994</v>
      </c>
      <c r="M963" s="58">
        <v>84.315846502499994</v>
      </c>
      <c r="N963" s="58">
        <v>703.78050809299998</v>
      </c>
      <c r="O963" s="58">
        <v>703.78050809299998</v>
      </c>
      <c r="P963" s="58">
        <v>536.94290775499996</v>
      </c>
      <c r="Q963" s="58">
        <v>536.94290775499996</v>
      </c>
      <c r="R963" s="58">
        <v>254.84016270500001</v>
      </c>
      <c r="S963" s="58">
        <v>254.84016270500001</v>
      </c>
      <c r="T963" s="58">
        <v>171.4594898327</v>
      </c>
      <c r="U963" s="58">
        <v>171.4594898327</v>
      </c>
      <c r="V963" s="58">
        <v>452.45504257559998</v>
      </c>
      <c r="W963" s="58">
        <v>452.45504257559998</v>
      </c>
      <c r="X963" s="58">
        <v>380.83665273169998</v>
      </c>
      <c r="Y963" s="58">
        <v>380.83665273169998</v>
      </c>
      <c r="Z963" s="58">
        <v>519.57983355270005</v>
      </c>
      <c r="AA963" s="58">
        <v>519.57983355270005</v>
      </c>
    </row>
    <row r="964" spans="1:27" x14ac:dyDescent="0.35">
      <c r="A964" s="59" t="s">
        <v>310</v>
      </c>
      <c r="B964" s="60">
        <v>43.779152570999997</v>
      </c>
      <c r="C964" s="61">
        <v>1.03178036599908E-2</v>
      </c>
      <c r="D964" s="60">
        <v>0.46722243460000001</v>
      </c>
      <c r="E964" s="61">
        <v>2.7182833534661601E-3</v>
      </c>
      <c r="F964" s="60">
        <v>6.8760064399999896</v>
      </c>
      <c r="G964" s="61">
        <v>1.8543775489254399E-2</v>
      </c>
      <c r="H964" s="60">
        <v>0.82009909409999904</v>
      </c>
      <c r="I964" s="61">
        <v>3.1335304521622402E-3</v>
      </c>
      <c r="J964" s="60">
        <v>2.5461906489000001</v>
      </c>
      <c r="K964" s="61">
        <v>7.61281360174692E-3</v>
      </c>
      <c r="L964" s="60">
        <v>0.67438259509999998</v>
      </c>
      <c r="M964" s="61">
        <v>7.9982900376859099E-3</v>
      </c>
      <c r="N964" s="60">
        <v>5.0375904647</v>
      </c>
      <c r="O964" s="61">
        <v>7.1578999514353104E-3</v>
      </c>
      <c r="P964" s="60">
        <v>3.4519803799000099</v>
      </c>
      <c r="Q964" s="61">
        <v>6.4289523709941503E-3</v>
      </c>
      <c r="R964" s="60">
        <v>0</v>
      </c>
      <c r="S964" s="61">
        <v>0</v>
      </c>
      <c r="T964" s="60">
        <v>0.94907294190000202</v>
      </c>
      <c r="U964" s="61">
        <v>5.5352605027930999E-3</v>
      </c>
      <c r="V964" s="60">
        <v>3.3392703765000098</v>
      </c>
      <c r="W964" s="61">
        <v>7.3803363036716403E-3</v>
      </c>
      <c r="X964" s="60">
        <v>2.7335354278000099</v>
      </c>
      <c r="Y964" s="61">
        <v>7.1777109902438404E-3</v>
      </c>
      <c r="Z964" s="60">
        <v>16.8838017675</v>
      </c>
      <c r="AA964" s="62">
        <v>3.2495106001429297E-2</v>
      </c>
    </row>
    <row r="965" spans="1:27" x14ac:dyDescent="0.35">
      <c r="A965" s="59" t="s">
        <v>311</v>
      </c>
      <c r="B965" s="64">
        <v>4024.3856366058899</v>
      </c>
      <c r="C965" s="65">
        <v>0.94846104623076399</v>
      </c>
      <c r="D965" s="64">
        <v>163.72502533350001</v>
      </c>
      <c r="E965" s="65">
        <v>0.95254632044990994</v>
      </c>
      <c r="F965" s="64">
        <v>355.62486899659899</v>
      </c>
      <c r="G965" s="65">
        <v>0.95907817809845897</v>
      </c>
      <c r="H965" s="64">
        <v>246.09815387559999</v>
      </c>
      <c r="I965" s="65">
        <v>0.94032058435132204</v>
      </c>
      <c r="J965" s="64">
        <v>307.838858378</v>
      </c>
      <c r="K965" s="63">
        <v>0.92040234662660603</v>
      </c>
      <c r="L965" s="64">
        <v>77.565265123299994</v>
      </c>
      <c r="M965" s="65">
        <v>0.91993697911815597</v>
      </c>
      <c r="N965" s="64">
        <v>668.66865354940001</v>
      </c>
      <c r="O965" s="65">
        <v>0.95010965188743202</v>
      </c>
      <c r="P965" s="64">
        <v>499.43905153600002</v>
      </c>
      <c r="Q965" s="65">
        <v>0.93015299079783598</v>
      </c>
      <c r="R965" s="64">
        <v>248.6093839797</v>
      </c>
      <c r="S965" s="62">
        <v>0.97555024820592096</v>
      </c>
      <c r="T965" s="64">
        <v>164.61837449890001</v>
      </c>
      <c r="U965" s="65">
        <v>0.96010069002027798</v>
      </c>
      <c r="V965" s="64">
        <v>441.56062282229999</v>
      </c>
      <c r="W965" s="62">
        <v>0.97592154196959902</v>
      </c>
      <c r="X965" s="64">
        <v>358.69990931340101</v>
      </c>
      <c r="Y965" s="65">
        <v>0.94187339044308005</v>
      </c>
      <c r="Z965" s="64">
        <v>491.9374691992</v>
      </c>
      <c r="AA965" s="65">
        <v>0.94679861963754197</v>
      </c>
    </row>
    <row r="966" spans="1:27" x14ac:dyDescent="0.35">
      <c r="A966" s="59" t="s">
        <v>312</v>
      </c>
      <c r="B966" s="74">
        <v>4.3471634879896301</v>
      </c>
      <c r="C966" s="74">
        <v>4.3471634879896301</v>
      </c>
      <c r="D966" s="74">
        <v>4.3540263845422498</v>
      </c>
      <c r="E966" s="74">
        <v>4.3540263845422498</v>
      </c>
      <c r="F966" s="74">
        <v>4.3886717302429501</v>
      </c>
      <c r="G966" s="74">
        <v>4.3886717302429501</v>
      </c>
      <c r="H966" s="74">
        <v>4.3502280435636003</v>
      </c>
      <c r="I966" s="74">
        <v>4.3502280435636003</v>
      </c>
      <c r="J966" s="74">
        <v>4.2528995729875296</v>
      </c>
      <c r="K966" s="75">
        <v>4.2528995729875296</v>
      </c>
      <c r="L966" s="74">
        <v>4.1985579963845101</v>
      </c>
      <c r="M966" s="75">
        <v>4.1985579963845101</v>
      </c>
      <c r="N966" s="74">
        <v>4.3322009938173904</v>
      </c>
      <c r="O966" s="74">
        <v>4.3322009938173904</v>
      </c>
      <c r="P966" s="74">
        <v>4.2863806338312997</v>
      </c>
      <c r="Q966" s="75">
        <v>4.2863806338312997</v>
      </c>
      <c r="R966" s="74">
        <v>4.5119558912687099</v>
      </c>
      <c r="S966" s="76">
        <v>4.5119558912687099</v>
      </c>
      <c r="T966" s="74">
        <v>4.3488985066435797</v>
      </c>
      <c r="U966" s="74">
        <v>4.3488985066435797</v>
      </c>
      <c r="V966" s="74">
        <v>4.39716447518897</v>
      </c>
      <c r="W966" s="74">
        <v>4.39716447518897</v>
      </c>
      <c r="X966" s="74">
        <v>4.3184105919070497</v>
      </c>
      <c r="Y966" s="74">
        <v>4.3184105919070497</v>
      </c>
      <c r="Z966" s="74">
        <v>4.3778599068309703</v>
      </c>
      <c r="AA966" s="74">
        <v>4.3778599068309703</v>
      </c>
    </row>
    <row r="967" spans="1:27" x14ac:dyDescent="0.35">
      <c r="A967" s="66" t="s">
        <v>1</v>
      </c>
    </row>
    <row r="968" spans="1:27" x14ac:dyDescent="0.35">
      <c r="A968" s="66" t="s">
        <v>1</v>
      </c>
    </row>
    <row r="969" spans="1:27" x14ac:dyDescent="0.35">
      <c r="A969" s="54" t="s">
        <v>439</v>
      </c>
    </row>
    <row r="970" spans="1:27" x14ac:dyDescent="0.35">
      <c r="A970" s="55" t="s">
        <v>1</v>
      </c>
    </row>
    <row r="971" spans="1:27" x14ac:dyDescent="0.35">
      <c r="A971" s="117" t="s">
        <v>1</v>
      </c>
      <c r="B971" s="116" t="s">
        <v>489</v>
      </c>
      <c r="C971" s="116" t="s">
        <v>1</v>
      </c>
      <c r="D971" s="116" t="s">
        <v>2</v>
      </c>
      <c r="E971" s="116" t="s">
        <v>1</v>
      </c>
      <c r="F971" s="116" t="s">
        <v>3</v>
      </c>
      <c r="G971" s="116" t="s">
        <v>1</v>
      </c>
      <c r="H971" s="116" t="s">
        <v>4</v>
      </c>
      <c r="I971" s="116" t="s">
        <v>1</v>
      </c>
      <c r="J971" s="116" t="s">
        <v>5</v>
      </c>
      <c r="K971" s="116" t="s">
        <v>1</v>
      </c>
      <c r="L971" s="116" t="s">
        <v>6</v>
      </c>
      <c r="M971" s="116" t="s">
        <v>1</v>
      </c>
      <c r="N971" s="116" t="s">
        <v>7</v>
      </c>
      <c r="O971" s="116" t="s">
        <v>1</v>
      </c>
      <c r="P971" s="116" t="s">
        <v>8</v>
      </c>
      <c r="Q971" s="116" t="s">
        <v>1</v>
      </c>
      <c r="R971" s="116" t="s">
        <v>9</v>
      </c>
      <c r="S971" s="116" t="s">
        <v>1</v>
      </c>
      <c r="T971" s="116" t="s">
        <v>10</v>
      </c>
      <c r="U971" s="116" t="s">
        <v>1</v>
      </c>
      <c r="V971" s="116" t="s">
        <v>11</v>
      </c>
      <c r="W971" s="116" t="s">
        <v>1</v>
      </c>
      <c r="X971" s="116" t="s">
        <v>12</v>
      </c>
      <c r="Y971" s="116" t="s">
        <v>1</v>
      </c>
      <c r="Z971" s="116" t="s">
        <v>13</v>
      </c>
      <c r="AA971" s="116" t="s">
        <v>1</v>
      </c>
    </row>
    <row r="972" spans="1:27" x14ac:dyDescent="0.35">
      <c r="A972" s="118" t="s">
        <v>1</v>
      </c>
      <c r="B972" s="56" t="s">
        <v>14</v>
      </c>
      <c r="C972" s="56" t="s">
        <v>15</v>
      </c>
      <c r="D972" s="56" t="s">
        <v>14</v>
      </c>
      <c r="E972" s="56" t="s">
        <v>15</v>
      </c>
      <c r="F972" s="56" t="s">
        <v>14</v>
      </c>
      <c r="G972" s="56" t="s">
        <v>15</v>
      </c>
      <c r="H972" s="56" t="s">
        <v>14</v>
      </c>
      <c r="I972" s="56" t="s">
        <v>15</v>
      </c>
      <c r="J972" s="56" t="s">
        <v>14</v>
      </c>
      <c r="K972" s="56" t="s">
        <v>15</v>
      </c>
      <c r="L972" s="56" t="s">
        <v>14</v>
      </c>
      <c r="M972" s="56" t="s">
        <v>15</v>
      </c>
      <c r="N972" s="56" t="s">
        <v>14</v>
      </c>
      <c r="O972" s="56" t="s">
        <v>15</v>
      </c>
      <c r="P972" s="56" t="s">
        <v>14</v>
      </c>
      <c r="Q972" s="56" t="s">
        <v>15</v>
      </c>
      <c r="R972" s="56" t="s">
        <v>14</v>
      </c>
      <c r="S972" s="56" t="s">
        <v>15</v>
      </c>
      <c r="T972" s="56" t="s">
        <v>14</v>
      </c>
      <c r="U972" s="56" t="s">
        <v>15</v>
      </c>
      <c r="V972" s="56" t="s">
        <v>14</v>
      </c>
      <c r="W972" s="56" t="s">
        <v>15</v>
      </c>
      <c r="X972" s="56" t="s">
        <v>14</v>
      </c>
      <c r="Y972" s="56" t="s">
        <v>15</v>
      </c>
      <c r="Z972" s="56" t="s">
        <v>14</v>
      </c>
      <c r="AA972" s="56" t="s">
        <v>15</v>
      </c>
    </row>
    <row r="973" spans="1:27" x14ac:dyDescent="0.35">
      <c r="A973" s="57" t="s">
        <v>16</v>
      </c>
      <c r="B973" s="58">
        <v>3149.3747840698002</v>
      </c>
      <c r="C973" s="58">
        <v>3149.3747840698002</v>
      </c>
      <c r="D973" s="58">
        <v>105.08563194769999</v>
      </c>
      <c r="E973" s="58">
        <v>105.08563194769999</v>
      </c>
      <c r="F973" s="58">
        <v>312.15677068600002</v>
      </c>
      <c r="G973" s="58">
        <v>312.15677068600002</v>
      </c>
      <c r="H973" s="58">
        <v>325.24487104240001</v>
      </c>
      <c r="I973" s="58">
        <v>325.24487104240001</v>
      </c>
      <c r="J973" s="58">
        <v>303.42323626899997</v>
      </c>
      <c r="K973" s="58">
        <v>303.42323626899997</v>
      </c>
      <c r="L973" s="58">
        <v>52.188658797000002</v>
      </c>
      <c r="M973" s="58">
        <v>52.188658797000002</v>
      </c>
      <c r="N973" s="58">
        <v>690.03328930379996</v>
      </c>
      <c r="O973" s="58">
        <v>690.03328930379996</v>
      </c>
      <c r="P973" s="58">
        <v>277.95558508319999</v>
      </c>
      <c r="Q973" s="58">
        <v>277.95558508319999</v>
      </c>
      <c r="R973" s="58">
        <v>106.02767434659999</v>
      </c>
      <c r="S973" s="58">
        <v>106.02767434659999</v>
      </c>
      <c r="T973" s="58">
        <v>136.97410194450001</v>
      </c>
      <c r="U973" s="58">
        <v>136.97410194450001</v>
      </c>
      <c r="V973" s="58">
        <v>219.98738059620001</v>
      </c>
      <c r="W973" s="58">
        <v>219.98738059620001</v>
      </c>
      <c r="X973" s="58">
        <v>315.1180979353</v>
      </c>
      <c r="Y973" s="58">
        <v>315.1180979353</v>
      </c>
      <c r="Z973" s="58">
        <v>305.17948611809999</v>
      </c>
      <c r="AA973" s="58">
        <v>305.17948611809999</v>
      </c>
    </row>
    <row r="974" spans="1:27" x14ac:dyDescent="0.35">
      <c r="A974" s="59" t="s">
        <v>310</v>
      </c>
      <c r="B974" s="60">
        <v>37.035102982700103</v>
      </c>
      <c r="C974" s="61">
        <v>1.1759509592199501E-2</v>
      </c>
      <c r="D974" s="60">
        <v>1.7168111989999999</v>
      </c>
      <c r="E974" s="61">
        <v>1.6337259120775299E-2</v>
      </c>
      <c r="F974" s="60">
        <v>0</v>
      </c>
      <c r="G974" s="61">
        <v>0</v>
      </c>
      <c r="H974" s="60">
        <v>10.409771413</v>
      </c>
      <c r="I974" s="62">
        <v>3.20059510228001E-2</v>
      </c>
      <c r="J974" s="60">
        <v>5.4948413569999897</v>
      </c>
      <c r="K974" s="61">
        <v>1.8109494264732399E-2</v>
      </c>
      <c r="L974" s="60">
        <v>0</v>
      </c>
      <c r="M974" s="61">
        <v>0</v>
      </c>
      <c r="N974" s="60">
        <v>1.4429847189</v>
      </c>
      <c r="O974" s="63">
        <v>2.09118131149278E-3</v>
      </c>
      <c r="P974" s="60">
        <v>5.2276769189000003</v>
      </c>
      <c r="Q974" s="61">
        <v>1.88075980460519E-2</v>
      </c>
      <c r="R974" s="60">
        <v>0</v>
      </c>
      <c r="S974" s="61">
        <v>0</v>
      </c>
      <c r="T974" s="60">
        <v>0</v>
      </c>
      <c r="U974" s="61">
        <v>0</v>
      </c>
      <c r="V974" s="60">
        <v>2.5980725850000002</v>
      </c>
      <c r="W974" s="61">
        <v>1.18100982790868E-2</v>
      </c>
      <c r="X974" s="60">
        <v>0</v>
      </c>
      <c r="Y974" s="61">
        <v>0</v>
      </c>
      <c r="Z974" s="60">
        <v>10.1449447909</v>
      </c>
      <c r="AA974" s="62">
        <v>3.3242551522529397E-2</v>
      </c>
    </row>
    <row r="975" spans="1:27" x14ac:dyDescent="0.35">
      <c r="A975" s="59" t="s">
        <v>311</v>
      </c>
      <c r="B975" s="64">
        <v>3043.3932002544998</v>
      </c>
      <c r="C975" s="65">
        <v>0.96634837354024095</v>
      </c>
      <c r="D975" s="64">
        <v>91.330374974400002</v>
      </c>
      <c r="E975" s="63">
        <v>0.86910430362025304</v>
      </c>
      <c r="F975" s="64">
        <v>300.30720564310002</v>
      </c>
      <c r="G975" s="65">
        <v>0.96203969878064999</v>
      </c>
      <c r="H975" s="64">
        <v>309.15416958909998</v>
      </c>
      <c r="I975" s="65">
        <v>0.95052742445490401</v>
      </c>
      <c r="J975" s="64">
        <v>292.01099970159999</v>
      </c>
      <c r="K975" s="65">
        <v>0.96238838953888595</v>
      </c>
      <c r="L975" s="64">
        <v>52.188658797000102</v>
      </c>
      <c r="M975" s="65">
        <v>1</v>
      </c>
      <c r="N975" s="64">
        <v>672.52688785610098</v>
      </c>
      <c r="O975" s="65">
        <v>0.97462962770192896</v>
      </c>
      <c r="P975" s="64">
        <v>268.9130406054</v>
      </c>
      <c r="Q975" s="65">
        <v>0.96746766403311102</v>
      </c>
      <c r="R975" s="64">
        <v>105.3638913221</v>
      </c>
      <c r="S975" s="65">
        <v>0.993739530470789</v>
      </c>
      <c r="T975" s="64">
        <v>132.7653483647</v>
      </c>
      <c r="U975" s="65">
        <v>0.96927336248201601</v>
      </c>
      <c r="V975" s="64">
        <v>213.4305764149</v>
      </c>
      <c r="W975" s="65">
        <v>0.97019463496710601</v>
      </c>
      <c r="X975" s="64">
        <v>310.36750565889997</v>
      </c>
      <c r="Y975" s="65">
        <v>0.98492440673028103</v>
      </c>
      <c r="Z975" s="64">
        <v>295.03454132719997</v>
      </c>
      <c r="AA975" s="65">
        <v>0.96675744847747003</v>
      </c>
    </row>
    <row r="976" spans="1:27" x14ac:dyDescent="0.35">
      <c r="A976" s="59" t="s">
        <v>312</v>
      </c>
      <c r="B976" s="74">
        <v>4.59119856296818</v>
      </c>
      <c r="C976" s="74">
        <v>4.59119856296818</v>
      </c>
      <c r="D976" s="74">
        <v>4.3777462692535902</v>
      </c>
      <c r="E976" s="75">
        <v>4.3777462692535902</v>
      </c>
      <c r="F976" s="74">
        <v>4.6885577078263898</v>
      </c>
      <c r="G976" s="76">
        <v>4.6885577078263898</v>
      </c>
      <c r="H976" s="74">
        <v>4.5320085188336199</v>
      </c>
      <c r="I976" s="74">
        <v>4.5320085188336199</v>
      </c>
      <c r="J976" s="74">
        <v>4.5439697546336602</v>
      </c>
      <c r="K976" s="74">
        <v>4.5439697546336602</v>
      </c>
      <c r="L976" s="74">
        <v>4.5782473797647203</v>
      </c>
      <c r="M976" s="74">
        <v>4.5782473797647203</v>
      </c>
      <c r="N976" s="74">
        <v>4.6792027500572901</v>
      </c>
      <c r="O976" s="76">
        <v>4.6792027500572901</v>
      </c>
      <c r="P976" s="74">
        <v>4.5603564654783897</v>
      </c>
      <c r="Q976" s="74">
        <v>4.5603564654783897</v>
      </c>
      <c r="R976" s="74">
        <v>4.5955741498504796</v>
      </c>
      <c r="S976" s="74">
        <v>4.5955741498504796</v>
      </c>
      <c r="T976" s="74">
        <v>4.6128754167712298</v>
      </c>
      <c r="U976" s="74">
        <v>4.6128754167712298</v>
      </c>
      <c r="V976" s="74">
        <v>4.4931642385639403</v>
      </c>
      <c r="W976" s="75">
        <v>4.4931642385639403</v>
      </c>
      <c r="X976" s="74">
        <v>4.5867426362733497</v>
      </c>
      <c r="Y976" s="74">
        <v>4.5867426362733497</v>
      </c>
      <c r="Z976" s="74">
        <v>4.5710086207349603</v>
      </c>
      <c r="AA976" s="74">
        <v>4.5710086207349603</v>
      </c>
    </row>
    <row r="977" spans="1:27" x14ac:dyDescent="0.35">
      <c r="A977" s="66" t="s">
        <v>1</v>
      </c>
    </row>
    <row r="978" spans="1:27" x14ac:dyDescent="0.35">
      <c r="A978" s="66" t="s">
        <v>1</v>
      </c>
    </row>
    <row r="979" spans="1:27" x14ac:dyDescent="0.35">
      <c r="A979" s="54" t="s">
        <v>440</v>
      </c>
    </row>
    <row r="980" spans="1:27" x14ac:dyDescent="0.35">
      <c r="A980" s="55" t="s">
        <v>1</v>
      </c>
    </row>
    <row r="981" spans="1:27" x14ac:dyDescent="0.35">
      <c r="A981" s="117" t="s">
        <v>1</v>
      </c>
      <c r="B981" s="116" t="s">
        <v>489</v>
      </c>
      <c r="C981" s="116" t="s">
        <v>1</v>
      </c>
      <c r="D981" s="116" t="s">
        <v>2</v>
      </c>
      <c r="E981" s="116" t="s">
        <v>1</v>
      </c>
      <c r="F981" s="116" t="s">
        <v>3</v>
      </c>
      <c r="G981" s="116" t="s">
        <v>1</v>
      </c>
      <c r="H981" s="116" t="s">
        <v>4</v>
      </c>
      <c r="I981" s="116" t="s">
        <v>1</v>
      </c>
      <c r="J981" s="116" t="s">
        <v>5</v>
      </c>
      <c r="K981" s="116" t="s">
        <v>1</v>
      </c>
      <c r="L981" s="116" t="s">
        <v>6</v>
      </c>
      <c r="M981" s="116" t="s">
        <v>1</v>
      </c>
      <c r="N981" s="116" t="s">
        <v>7</v>
      </c>
      <c r="O981" s="116" t="s">
        <v>1</v>
      </c>
      <c r="P981" s="116" t="s">
        <v>8</v>
      </c>
      <c r="Q981" s="116" t="s">
        <v>1</v>
      </c>
      <c r="R981" s="116" t="s">
        <v>9</v>
      </c>
      <c r="S981" s="116" t="s">
        <v>1</v>
      </c>
      <c r="T981" s="116" t="s">
        <v>10</v>
      </c>
      <c r="U981" s="116" t="s">
        <v>1</v>
      </c>
      <c r="V981" s="116" t="s">
        <v>11</v>
      </c>
      <c r="W981" s="116" t="s">
        <v>1</v>
      </c>
      <c r="X981" s="116" t="s">
        <v>12</v>
      </c>
      <c r="Y981" s="116" t="s">
        <v>1</v>
      </c>
      <c r="Z981" s="116" t="s">
        <v>13</v>
      </c>
      <c r="AA981" s="116" t="s">
        <v>1</v>
      </c>
    </row>
    <row r="982" spans="1:27" x14ac:dyDescent="0.35">
      <c r="A982" s="118" t="s">
        <v>1</v>
      </c>
      <c r="B982" s="56" t="s">
        <v>14</v>
      </c>
      <c r="C982" s="56" t="s">
        <v>15</v>
      </c>
      <c r="D982" s="56" t="s">
        <v>14</v>
      </c>
      <c r="E982" s="56" t="s">
        <v>15</v>
      </c>
      <c r="F982" s="56" t="s">
        <v>14</v>
      </c>
      <c r="G982" s="56" t="s">
        <v>15</v>
      </c>
      <c r="H982" s="56" t="s">
        <v>14</v>
      </c>
      <c r="I982" s="56" t="s">
        <v>15</v>
      </c>
      <c r="J982" s="56" t="s">
        <v>14</v>
      </c>
      <c r="K982" s="56" t="s">
        <v>15</v>
      </c>
      <c r="L982" s="56" t="s">
        <v>14</v>
      </c>
      <c r="M982" s="56" t="s">
        <v>15</v>
      </c>
      <c r="N982" s="56" t="s">
        <v>14</v>
      </c>
      <c r="O982" s="56" t="s">
        <v>15</v>
      </c>
      <c r="P982" s="56" t="s">
        <v>14</v>
      </c>
      <c r="Q982" s="56" t="s">
        <v>15</v>
      </c>
      <c r="R982" s="56" t="s">
        <v>14</v>
      </c>
      <c r="S982" s="56" t="s">
        <v>15</v>
      </c>
      <c r="T982" s="56" t="s">
        <v>14</v>
      </c>
      <c r="U982" s="56" t="s">
        <v>15</v>
      </c>
      <c r="V982" s="56" t="s">
        <v>14</v>
      </c>
      <c r="W982" s="56" t="s">
        <v>15</v>
      </c>
      <c r="X982" s="56" t="s">
        <v>14</v>
      </c>
      <c r="Y982" s="56" t="s">
        <v>15</v>
      </c>
      <c r="Z982" s="56" t="s">
        <v>14</v>
      </c>
      <c r="AA982" s="56" t="s">
        <v>15</v>
      </c>
    </row>
    <row r="983" spans="1:27" x14ac:dyDescent="0.35">
      <c r="A983" s="57" t="s">
        <v>16</v>
      </c>
      <c r="B983" s="58">
        <v>1841.6767576136001</v>
      </c>
      <c r="C983" s="58">
        <v>1841.6767576136001</v>
      </c>
      <c r="D983" s="58">
        <v>19.043649368699999</v>
      </c>
      <c r="E983" s="58">
        <v>19.043649368699999</v>
      </c>
      <c r="F983" s="58">
        <v>326.6394619834</v>
      </c>
      <c r="G983" s="58">
        <v>326.6394619834</v>
      </c>
      <c r="H983" s="58">
        <v>14.6571870638</v>
      </c>
      <c r="I983" s="58">
        <v>14.6571870638</v>
      </c>
      <c r="J983" s="58">
        <v>3.1171325432999999</v>
      </c>
      <c r="K983" s="58">
        <v>3.1171325432999999</v>
      </c>
      <c r="L983" s="58">
        <v>9.0922301445000002</v>
      </c>
      <c r="M983" s="58">
        <v>9.0922301445000002</v>
      </c>
      <c r="N983" s="58">
        <v>22.291041950099999</v>
      </c>
      <c r="O983" s="58">
        <v>22.291041950099999</v>
      </c>
      <c r="P983" s="58">
        <v>563.55565043909996</v>
      </c>
      <c r="Q983" s="58">
        <v>563.55565043909996</v>
      </c>
      <c r="R983" s="58">
        <v>258.16700615140002</v>
      </c>
      <c r="S983" s="58">
        <v>258.16700615140002</v>
      </c>
      <c r="T983" s="58">
        <v>5.9530548709</v>
      </c>
      <c r="U983" s="58">
        <v>5.9530548709</v>
      </c>
      <c r="V983" s="58">
        <v>594.64436766189999</v>
      </c>
      <c r="W983" s="58">
        <v>594.64436766189999</v>
      </c>
      <c r="X983" s="58">
        <v>20.5374035211</v>
      </c>
      <c r="Y983" s="58">
        <v>20.5374035211</v>
      </c>
      <c r="Z983" s="58">
        <v>3.9785719153999999</v>
      </c>
      <c r="AA983" s="58">
        <v>3.9785719153999999</v>
      </c>
    </row>
    <row r="984" spans="1:27" x14ac:dyDescent="0.35">
      <c r="A984" s="59" t="s">
        <v>310</v>
      </c>
      <c r="B984" s="60">
        <v>13.104712085099999</v>
      </c>
      <c r="C984" s="61">
        <v>7.1156417818297102E-3</v>
      </c>
      <c r="D984" s="68">
        <v>0.87506695629999898</v>
      </c>
      <c r="E984" s="69">
        <v>4.59505916832439</v>
      </c>
      <c r="F984" s="60">
        <v>0.847419760400001</v>
      </c>
      <c r="G984" s="61">
        <v>2.5943581808956901E-3</v>
      </c>
      <c r="H984" s="68">
        <v>1.2161483868</v>
      </c>
      <c r="I984" s="70">
        <v>8.2972836568594808</v>
      </c>
      <c r="J984" s="68">
        <v>0</v>
      </c>
      <c r="K984" s="69">
        <v>0</v>
      </c>
      <c r="L984" s="68">
        <v>0</v>
      </c>
      <c r="M984" s="69">
        <v>0</v>
      </c>
      <c r="N984" s="68">
        <v>2.2251092234000001</v>
      </c>
      <c r="O984" s="70">
        <v>9.9820781297754397</v>
      </c>
      <c r="P984" s="60">
        <v>1.7509034762</v>
      </c>
      <c r="Q984" s="61">
        <v>3.1068865600686699E-3</v>
      </c>
      <c r="R984" s="60">
        <v>2.0259647703999999</v>
      </c>
      <c r="S984" s="61">
        <v>7.8474968610508199E-3</v>
      </c>
      <c r="T984" s="68">
        <v>0</v>
      </c>
      <c r="U984" s="69">
        <v>0</v>
      </c>
      <c r="V984" s="60">
        <v>4.1640995115999999</v>
      </c>
      <c r="W984" s="61">
        <v>7.0026720810842796E-3</v>
      </c>
      <c r="X984" s="68">
        <v>0</v>
      </c>
      <c r="Y984" s="69">
        <v>0</v>
      </c>
      <c r="Z984" s="68">
        <v>0</v>
      </c>
      <c r="AA984" s="69">
        <v>0</v>
      </c>
    </row>
    <row r="985" spans="1:27" x14ac:dyDescent="0.35">
      <c r="A985" s="59" t="s">
        <v>311</v>
      </c>
      <c r="B985" s="64">
        <v>1794.5424647397999</v>
      </c>
      <c r="C985" s="65">
        <v>0.97440685903270297</v>
      </c>
      <c r="D985" s="71">
        <v>14.0201202518</v>
      </c>
      <c r="E985" s="73">
        <v>73.620974532556602</v>
      </c>
      <c r="F985" s="64">
        <v>322.62340716510101</v>
      </c>
      <c r="G985" s="65">
        <v>0.98770493070887999</v>
      </c>
      <c r="H985" s="71">
        <v>11.7199447783</v>
      </c>
      <c r="I985" s="73">
        <v>79.960395724536198</v>
      </c>
      <c r="J985" s="71">
        <v>3.1171325432999999</v>
      </c>
      <c r="K985" s="72">
        <v>100</v>
      </c>
      <c r="L985" s="71">
        <v>9.0922301445000002</v>
      </c>
      <c r="M985" s="72">
        <v>100</v>
      </c>
      <c r="N985" s="71">
        <v>14.5240461729</v>
      </c>
      <c r="O985" s="73">
        <v>65.156425641354303</v>
      </c>
      <c r="P985" s="64">
        <v>555.37419035750099</v>
      </c>
      <c r="Q985" s="65">
        <v>0.98548242737833402</v>
      </c>
      <c r="R985" s="64">
        <v>252.23685022730001</v>
      </c>
      <c r="S985" s="65">
        <v>0.97702976839487299</v>
      </c>
      <c r="T985" s="71">
        <v>5.9530548709</v>
      </c>
      <c r="U985" s="72">
        <v>100</v>
      </c>
      <c r="V985" s="64">
        <v>581.36551279170101</v>
      </c>
      <c r="W985" s="65">
        <v>0.97766924973591895</v>
      </c>
      <c r="X985" s="71">
        <v>20.5374035211</v>
      </c>
      <c r="Y985" s="72">
        <v>100</v>
      </c>
      <c r="Z985" s="71">
        <v>3.9785719153999901</v>
      </c>
      <c r="AA985" s="72">
        <v>100</v>
      </c>
    </row>
    <row r="986" spans="1:27" x14ac:dyDescent="0.35">
      <c r="A986" s="59" t="s">
        <v>312</v>
      </c>
      <c r="B986" s="74">
        <v>4.6858326655112599</v>
      </c>
      <c r="C986" s="74">
        <v>4.6858326655112599</v>
      </c>
      <c r="D986" s="77">
        <v>4.0700634644005298</v>
      </c>
      <c r="E986" s="78">
        <v>4.0700634644005298</v>
      </c>
      <c r="F986" s="74">
        <v>4.8245328102939302</v>
      </c>
      <c r="G986" s="76">
        <v>4.8245328102939302</v>
      </c>
      <c r="H986" s="77">
        <v>4.0352207020114399</v>
      </c>
      <c r="I986" s="78">
        <v>4.0352207020114399</v>
      </c>
      <c r="J986" s="77">
        <v>4.7369059278975101</v>
      </c>
      <c r="K986" s="77">
        <v>4.7369059278975101</v>
      </c>
      <c r="L986" s="77">
        <v>4.3999385992335096</v>
      </c>
      <c r="M986" s="77">
        <v>4.3999385992335096</v>
      </c>
      <c r="N986" s="77">
        <v>4.0611071010924098</v>
      </c>
      <c r="O986" s="78">
        <v>4.0611071010924098</v>
      </c>
      <c r="P986" s="74">
        <v>4.7257052238328701</v>
      </c>
      <c r="Q986" s="74">
        <v>4.7257052238328701</v>
      </c>
      <c r="R986" s="74">
        <v>4.7119008829042102</v>
      </c>
      <c r="S986" s="74">
        <v>4.7119008829042102</v>
      </c>
      <c r="T986" s="77">
        <v>5</v>
      </c>
      <c r="U986" s="79">
        <v>5</v>
      </c>
      <c r="V986" s="74">
        <v>4.6310652723652197</v>
      </c>
      <c r="W986" s="75">
        <v>4.6310652723652197</v>
      </c>
      <c r="X986" s="77">
        <v>4.3437060524787299</v>
      </c>
      <c r="Y986" s="78">
        <v>4.3437060524787299</v>
      </c>
      <c r="Z986" s="77">
        <v>5</v>
      </c>
      <c r="AA986" s="79">
        <v>5</v>
      </c>
    </row>
    <row r="987" spans="1:27" x14ac:dyDescent="0.35">
      <c r="A987" s="66" t="s">
        <v>1</v>
      </c>
    </row>
    <row r="988" spans="1:27" x14ac:dyDescent="0.35">
      <c r="A988" s="66" t="s">
        <v>1</v>
      </c>
    </row>
    <row r="989" spans="1:27" x14ac:dyDescent="0.35">
      <c r="A989" s="54" t="s">
        <v>441</v>
      </c>
    </row>
    <row r="990" spans="1:27" x14ac:dyDescent="0.35">
      <c r="A990" s="55" t="s">
        <v>1</v>
      </c>
    </row>
    <row r="991" spans="1:27" x14ac:dyDescent="0.35">
      <c r="A991" s="117" t="s">
        <v>1</v>
      </c>
      <c r="B991" s="116" t="s">
        <v>489</v>
      </c>
      <c r="C991" s="116" t="s">
        <v>1</v>
      </c>
      <c r="D991" s="116" t="s">
        <v>2</v>
      </c>
      <c r="E991" s="116" t="s">
        <v>1</v>
      </c>
      <c r="F991" s="116" t="s">
        <v>3</v>
      </c>
      <c r="G991" s="116" t="s">
        <v>1</v>
      </c>
      <c r="H991" s="116" t="s">
        <v>4</v>
      </c>
      <c r="I991" s="116" t="s">
        <v>1</v>
      </c>
      <c r="J991" s="116" t="s">
        <v>5</v>
      </c>
      <c r="K991" s="116" t="s">
        <v>1</v>
      </c>
      <c r="L991" s="116" t="s">
        <v>6</v>
      </c>
      <c r="M991" s="116" t="s">
        <v>1</v>
      </c>
      <c r="N991" s="116" t="s">
        <v>7</v>
      </c>
      <c r="O991" s="116" t="s">
        <v>1</v>
      </c>
      <c r="P991" s="116" t="s">
        <v>8</v>
      </c>
      <c r="Q991" s="116" t="s">
        <v>1</v>
      </c>
      <c r="R991" s="116" t="s">
        <v>9</v>
      </c>
      <c r="S991" s="116" t="s">
        <v>1</v>
      </c>
      <c r="T991" s="116" t="s">
        <v>10</v>
      </c>
      <c r="U991" s="116" t="s">
        <v>1</v>
      </c>
      <c r="V991" s="116" t="s">
        <v>11</v>
      </c>
      <c r="W991" s="116" t="s">
        <v>1</v>
      </c>
      <c r="X991" s="116" t="s">
        <v>12</v>
      </c>
      <c r="Y991" s="116" t="s">
        <v>1</v>
      </c>
      <c r="Z991" s="116" t="s">
        <v>13</v>
      </c>
      <c r="AA991" s="116" t="s">
        <v>1</v>
      </c>
    </row>
    <row r="992" spans="1:27" x14ac:dyDescent="0.35">
      <c r="A992" s="118" t="s">
        <v>1</v>
      </c>
      <c r="B992" s="56" t="s">
        <v>14</v>
      </c>
      <c r="C992" s="56" t="s">
        <v>15</v>
      </c>
      <c r="D992" s="56" t="s">
        <v>14</v>
      </c>
      <c r="E992" s="56" t="s">
        <v>15</v>
      </c>
      <c r="F992" s="56" t="s">
        <v>14</v>
      </c>
      <c r="G992" s="56" t="s">
        <v>15</v>
      </c>
      <c r="H992" s="56" t="s">
        <v>14</v>
      </c>
      <c r="I992" s="56" t="s">
        <v>15</v>
      </c>
      <c r="J992" s="56" t="s">
        <v>14</v>
      </c>
      <c r="K992" s="56" t="s">
        <v>15</v>
      </c>
      <c r="L992" s="56" t="s">
        <v>14</v>
      </c>
      <c r="M992" s="56" t="s">
        <v>15</v>
      </c>
      <c r="N992" s="56" t="s">
        <v>14</v>
      </c>
      <c r="O992" s="56" t="s">
        <v>15</v>
      </c>
      <c r="P992" s="56" t="s">
        <v>14</v>
      </c>
      <c r="Q992" s="56" t="s">
        <v>15</v>
      </c>
      <c r="R992" s="56" t="s">
        <v>14</v>
      </c>
      <c r="S992" s="56" t="s">
        <v>15</v>
      </c>
      <c r="T992" s="56" t="s">
        <v>14</v>
      </c>
      <c r="U992" s="56" t="s">
        <v>15</v>
      </c>
      <c r="V992" s="56" t="s">
        <v>14</v>
      </c>
      <c r="W992" s="56" t="s">
        <v>15</v>
      </c>
      <c r="X992" s="56" t="s">
        <v>14</v>
      </c>
      <c r="Y992" s="56" t="s">
        <v>15</v>
      </c>
      <c r="Z992" s="56" t="s">
        <v>14</v>
      </c>
      <c r="AA992" s="56" t="s">
        <v>15</v>
      </c>
    </row>
    <row r="993" spans="1:27" x14ac:dyDescent="0.35">
      <c r="A993" s="57" t="s">
        <v>16</v>
      </c>
      <c r="B993" s="58">
        <v>368.47864449330001</v>
      </c>
      <c r="C993" s="58">
        <v>368.47864449330001</v>
      </c>
      <c r="D993" s="58">
        <v>28.591415445300001</v>
      </c>
      <c r="E993" s="58">
        <v>28.591415445300001</v>
      </c>
      <c r="F993" s="58">
        <v>17.2803042729</v>
      </c>
      <c r="G993" s="58">
        <v>17.2803042729</v>
      </c>
      <c r="H993" s="58">
        <v>16.431837021</v>
      </c>
      <c r="I993" s="58">
        <v>16.431837021</v>
      </c>
      <c r="J993" s="58">
        <v>38.143908850800003</v>
      </c>
      <c r="K993" s="58">
        <v>38.143908850800003</v>
      </c>
      <c r="L993" s="58">
        <v>3.9567018922999999</v>
      </c>
      <c r="M993" s="58">
        <v>3.9567018922999999</v>
      </c>
      <c r="N993" s="58">
        <v>43.037437046999997</v>
      </c>
      <c r="O993" s="58">
        <v>43.037437046999997</v>
      </c>
      <c r="P993" s="58">
        <v>55.659320628899998</v>
      </c>
      <c r="Q993" s="58">
        <v>55.659320628899998</v>
      </c>
      <c r="R993" s="58">
        <v>28.638034884100001</v>
      </c>
      <c r="S993" s="58">
        <v>28.638034884100001</v>
      </c>
      <c r="T993" s="58">
        <v>32.266623574</v>
      </c>
      <c r="U993" s="58">
        <v>32.266623574</v>
      </c>
      <c r="V993" s="58">
        <v>12.30889094</v>
      </c>
      <c r="W993" s="58">
        <v>12.30889094</v>
      </c>
      <c r="X993" s="58">
        <v>40.634145739799997</v>
      </c>
      <c r="Y993" s="58">
        <v>40.634145739799997</v>
      </c>
      <c r="Z993" s="58">
        <v>51.530024197199999</v>
      </c>
      <c r="AA993" s="58">
        <v>51.530024197199999</v>
      </c>
    </row>
    <row r="994" spans="1:27" x14ac:dyDescent="0.35">
      <c r="A994" s="59" t="s">
        <v>310</v>
      </c>
      <c r="B994" s="60">
        <v>12.144636066</v>
      </c>
      <c r="C994" s="61">
        <v>3.2958860024846902E-2</v>
      </c>
      <c r="D994" s="68">
        <v>2.0206021774999998</v>
      </c>
      <c r="E994" s="69">
        <v>7.0671638533102303</v>
      </c>
      <c r="F994" s="68">
        <v>0</v>
      </c>
      <c r="G994" s="69">
        <v>0</v>
      </c>
      <c r="H994" s="68">
        <v>0</v>
      </c>
      <c r="I994" s="69">
        <v>0</v>
      </c>
      <c r="J994" s="68">
        <v>0</v>
      </c>
      <c r="K994" s="69">
        <v>0</v>
      </c>
      <c r="L994" s="68">
        <v>0</v>
      </c>
      <c r="M994" s="69">
        <v>0</v>
      </c>
      <c r="N994" s="60">
        <v>0</v>
      </c>
      <c r="O994" s="61">
        <v>0</v>
      </c>
      <c r="P994" s="60">
        <v>6.1080137592000101</v>
      </c>
      <c r="Q994" s="62">
        <v>0.109739279786116</v>
      </c>
      <c r="R994" s="60">
        <v>0</v>
      </c>
      <c r="S994" s="61">
        <v>0</v>
      </c>
      <c r="T994" s="68">
        <v>0</v>
      </c>
      <c r="U994" s="69">
        <v>0</v>
      </c>
      <c r="V994" s="68">
        <v>0</v>
      </c>
      <c r="W994" s="69">
        <v>0</v>
      </c>
      <c r="X994" s="60">
        <v>0.59753246320000097</v>
      </c>
      <c r="Y994" s="61">
        <v>1.47051808847241E-2</v>
      </c>
      <c r="Z994" s="60">
        <v>3.4184876660999999</v>
      </c>
      <c r="AA994" s="61">
        <v>6.6339725613514297E-2</v>
      </c>
    </row>
    <row r="995" spans="1:27" x14ac:dyDescent="0.35">
      <c r="A995" s="59" t="s">
        <v>311</v>
      </c>
      <c r="B995" s="64">
        <v>327.04053270190002</v>
      </c>
      <c r="C995" s="65">
        <v>0.88754270454836803</v>
      </c>
      <c r="D995" s="71">
        <v>24.200182343400002</v>
      </c>
      <c r="E995" s="72">
        <v>84.641428087738007</v>
      </c>
      <c r="F995" s="71">
        <v>16.1240444508</v>
      </c>
      <c r="G995" s="72">
        <v>93.308799406308395</v>
      </c>
      <c r="H995" s="71">
        <v>16.431837021</v>
      </c>
      <c r="I995" s="72">
        <v>100</v>
      </c>
      <c r="J995" s="71">
        <v>38.143908850800003</v>
      </c>
      <c r="K995" s="72">
        <v>100</v>
      </c>
      <c r="L995" s="71">
        <v>0.67438259509999898</v>
      </c>
      <c r="M995" s="73">
        <v>17.044058750354498</v>
      </c>
      <c r="N995" s="64">
        <v>38.995935880200101</v>
      </c>
      <c r="O995" s="65">
        <v>0.90609335861737395</v>
      </c>
      <c r="P995" s="64">
        <v>46.917840630500002</v>
      </c>
      <c r="Q995" s="65">
        <v>0.84294669967888303</v>
      </c>
      <c r="R995" s="64">
        <v>25.121386145799999</v>
      </c>
      <c r="S995" s="65">
        <v>0.87720355979269804</v>
      </c>
      <c r="T995" s="71">
        <v>27.820751091199998</v>
      </c>
      <c r="U995" s="72">
        <v>86.221451176619496</v>
      </c>
      <c r="V995" s="71">
        <v>11.471919554199999</v>
      </c>
      <c r="W995" s="72">
        <v>93.200269708458407</v>
      </c>
      <c r="X995" s="64">
        <v>34.163555551300099</v>
      </c>
      <c r="Y995" s="65">
        <v>0.84075978291916598</v>
      </c>
      <c r="Z995" s="64">
        <v>46.974788587599903</v>
      </c>
      <c r="AA995" s="65">
        <v>0.91160035958517005</v>
      </c>
    </row>
    <row r="996" spans="1:27" x14ac:dyDescent="0.35">
      <c r="A996" s="59" t="s">
        <v>312</v>
      </c>
      <c r="B996" s="74">
        <v>4.1447178282960797</v>
      </c>
      <c r="C996" s="74">
        <v>4.1447178282960797</v>
      </c>
      <c r="D996" s="77">
        <v>4.0412229323782496</v>
      </c>
      <c r="E996" s="77">
        <v>4.0412229323782496</v>
      </c>
      <c r="F996" s="77">
        <v>4.0960993811610296</v>
      </c>
      <c r="G996" s="77">
        <v>4.0960993811610296</v>
      </c>
      <c r="H996" s="77">
        <v>4.1164251917637102</v>
      </c>
      <c r="I996" s="77">
        <v>4.1164251917637102</v>
      </c>
      <c r="J996" s="77">
        <v>4.4017841116401097</v>
      </c>
      <c r="K996" s="79">
        <v>4.4017841116401097</v>
      </c>
      <c r="L996" s="77">
        <v>3.36506026296742</v>
      </c>
      <c r="M996" s="77">
        <v>3.36506026296742</v>
      </c>
      <c r="N996" s="74">
        <v>4.1820138423157296</v>
      </c>
      <c r="O996" s="74">
        <v>4.1820138423157296</v>
      </c>
      <c r="P996" s="74">
        <v>4.1425946856128002</v>
      </c>
      <c r="Q996" s="74">
        <v>4.1425946856128002</v>
      </c>
      <c r="R996" s="74">
        <v>4.3087649745796401</v>
      </c>
      <c r="S996" s="74">
        <v>4.3087649745796401</v>
      </c>
      <c r="T996" s="77">
        <v>4.0761305785083604</v>
      </c>
      <c r="U996" s="77">
        <v>4.0761305785083604</v>
      </c>
      <c r="V996" s="77">
        <v>4.1361912745081204</v>
      </c>
      <c r="W996" s="77">
        <v>4.1361912745081204</v>
      </c>
      <c r="X996" s="74">
        <v>4.10455259835914</v>
      </c>
      <c r="Y996" s="74">
        <v>4.10455259835914</v>
      </c>
      <c r="Z996" s="74">
        <v>4.0499878474371096</v>
      </c>
      <c r="AA996" s="74">
        <v>4.0499878474371096</v>
      </c>
    </row>
    <row r="997" spans="1:27" x14ac:dyDescent="0.35">
      <c r="A997" s="66" t="s">
        <v>1</v>
      </c>
    </row>
    <row r="998" spans="1:27" x14ac:dyDescent="0.35">
      <c r="A998" s="66" t="s">
        <v>1</v>
      </c>
    </row>
    <row r="999" spans="1:27" x14ac:dyDescent="0.35">
      <c r="A999" s="54" t="s">
        <v>442</v>
      </c>
    </row>
    <row r="1000" spans="1:27" x14ac:dyDescent="0.35">
      <c r="A1000" s="55" t="s">
        <v>1</v>
      </c>
    </row>
    <row r="1001" spans="1:27" x14ac:dyDescent="0.35">
      <c r="A1001" s="117" t="s">
        <v>1</v>
      </c>
      <c r="B1001" s="116" t="s">
        <v>489</v>
      </c>
      <c r="C1001" s="116" t="s">
        <v>1</v>
      </c>
      <c r="D1001" s="116" t="s">
        <v>2</v>
      </c>
      <c r="E1001" s="116" t="s">
        <v>1</v>
      </c>
      <c r="F1001" s="116" t="s">
        <v>3</v>
      </c>
      <c r="G1001" s="116" t="s">
        <v>1</v>
      </c>
      <c r="H1001" s="116" t="s">
        <v>4</v>
      </c>
      <c r="I1001" s="116" t="s">
        <v>1</v>
      </c>
      <c r="J1001" s="116" t="s">
        <v>5</v>
      </c>
      <c r="K1001" s="116" t="s">
        <v>1</v>
      </c>
      <c r="L1001" s="116" t="s">
        <v>6</v>
      </c>
      <c r="M1001" s="116" t="s">
        <v>1</v>
      </c>
      <c r="N1001" s="116" t="s">
        <v>7</v>
      </c>
      <c r="O1001" s="116" t="s">
        <v>1</v>
      </c>
      <c r="P1001" s="116" t="s">
        <v>8</v>
      </c>
      <c r="Q1001" s="116" t="s">
        <v>1</v>
      </c>
      <c r="R1001" s="116" t="s">
        <v>9</v>
      </c>
      <c r="S1001" s="116" t="s">
        <v>1</v>
      </c>
      <c r="T1001" s="116" t="s">
        <v>10</v>
      </c>
      <c r="U1001" s="116" t="s">
        <v>1</v>
      </c>
      <c r="V1001" s="116" t="s">
        <v>11</v>
      </c>
      <c r="W1001" s="116" t="s">
        <v>1</v>
      </c>
      <c r="X1001" s="116" t="s">
        <v>12</v>
      </c>
      <c r="Y1001" s="116" t="s">
        <v>1</v>
      </c>
      <c r="Z1001" s="116" t="s">
        <v>13</v>
      </c>
      <c r="AA1001" s="116" t="s">
        <v>1</v>
      </c>
    </row>
    <row r="1002" spans="1:27" x14ac:dyDescent="0.35">
      <c r="A1002" s="118" t="s">
        <v>1</v>
      </c>
      <c r="B1002" s="56" t="s">
        <v>14</v>
      </c>
      <c r="C1002" s="56" t="s">
        <v>15</v>
      </c>
      <c r="D1002" s="56" t="s">
        <v>14</v>
      </c>
      <c r="E1002" s="56" t="s">
        <v>15</v>
      </c>
      <c r="F1002" s="56" t="s">
        <v>14</v>
      </c>
      <c r="G1002" s="56" t="s">
        <v>15</v>
      </c>
      <c r="H1002" s="56" t="s">
        <v>14</v>
      </c>
      <c r="I1002" s="56" t="s">
        <v>15</v>
      </c>
      <c r="J1002" s="56" t="s">
        <v>14</v>
      </c>
      <c r="K1002" s="56" t="s">
        <v>15</v>
      </c>
      <c r="L1002" s="56" t="s">
        <v>14</v>
      </c>
      <c r="M1002" s="56" t="s">
        <v>15</v>
      </c>
      <c r="N1002" s="56" t="s">
        <v>14</v>
      </c>
      <c r="O1002" s="56" t="s">
        <v>15</v>
      </c>
      <c r="P1002" s="56" t="s">
        <v>14</v>
      </c>
      <c r="Q1002" s="56" t="s">
        <v>15</v>
      </c>
      <c r="R1002" s="56" t="s">
        <v>14</v>
      </c>
      <c r="S1002" s="56" t="s">
        <v>15</v>
      </c>
      <c r="T1002" s="56" t="s">
        <v>14</v>
      </c>
      <c r="U1002" s="56" t="s">
        <v>15</v>
      </c>
      <c r="V1002" s="56" t="s">
        <v>14</v>
      </c>
      <c r="W1002" s="56" t="s">
        <v>15</v>
      </c>
      <c r="X1002" s="56" t="s">
        <v>14</v>
      </c>
      <c r="Y1002" s="56" t="s">
        <v>15</v>
      </c>
      <c r="Z1002" s="56" t="s">
        <v>14</v>
      </c>
      <c r="AA1002" s="56" t="s">
        <v>15</v>
      </c>
    </row>
    <row r="1003" spans="1:27" x14ac:dyDescent="0.35">
      <c r="A1003" s="57" t="s">
        <v>16</v>
      </c>
      <c r="B1003" s="58">
        <v>3582.2908584406</v>
      </c>
      <c r="C1003" s="58">
        <v>3582.2908584406</v>
      </c>
      <c r="D1003" s="58">
        <v>102.8805682263</v>
      </c>
      <c r="E1003" s="58">
        <v>102.8805682263</v>
      </c>
      <c r="F1003" s="58">
        <v>253.45233500539999</v>
      </c>
      <c r="G1003" s="58">
        <v>253.45233500539999</v>
      </c>
      <c r="H1003" s="58">
        <v>178.57749501590001</v>
      </c>
      <c r="I1003" s="58">
        <v>178.57749501590001</v>
      </c>
      <c r="J1003" s="58">
        <v>264.04991457310001</v>
      </c>
      <c r="K1003" s="58">
        <v>264.04991457310001</v>
      </c>
      <c r="L1003" s="58">
        <v>98.855965521300007</v>
      </c>
      <c r="M1003" s="58">
        <v>98.855965521300007</v>
      </c>
      <c r="N1003" s="58">
        <v>466.40883315679997</v>
      </c>
      <c r="O1003" s="58">
        <v>466.40883315679997</v>
      </c>
      <c r="P1003" s="58">
        <v>425.80534878809999</v>
      </c>
      <c r="Q1003" s="58">
        <v>425.80534878809999</v>
      </c>
      <c r="R1003" s="58">
        <v>323.42485510080002</v>
      </c>
      <c r="S1003" s="58">
        <v>323.42485510080002</v>
      </c>
      <c r="T1003" s="58">
        <v>233.6237201429</v>
      </c>
      <c r="U1003" s="58">
        <v>233.6237201429</v>
      </c>
      <c r="V1003" s="58">
        <v>320.45365898289998</v>
      </c>
      <c r="W1003" s="58">
        <v>320.45365898289998</v>
      </c>
      <c r="X1003" s="58">
        <v>399.40226659770002</v>
      </c>
      <c r="Y1003" s="58">
        <v>399.40226659770002</v>
      </c>
      <c r="Z1003" s="58">
        <v>515.35589732940002</v>
      </c>
      <c r="AA1003" s="58">
        <v>515.35589732940002</v>
      </c>
    </row>
    <row r="1004" spans="1:27" x14ac:dyDescent="0.35">
      <c r="A1004" s="59" t="s">
        <v>310</v>
      </c>
      <c r="B1004" s="60">
        <v>56.3918970685001</v>
      </c>
      <c r="C1004" s="61">
        <v>1.5741853271246602E-2</v>
      </c>
      <c r="D1004" s="60">
        <v>0.87406620560000003</v>
      </c>
      <c r="E1004" s="61">
        <v>8.4959309680071992E-3</v>
      </c>
      <c r="F1004" s="60">
        <v>0.50882816379999996</v>
      </c>
      <c r="G1004" s="61">
        <v>2.00758917367701E-3</v>
      </c>
      <c r="H1004" s="60">
        <v>8.4475781268999999</v>
      </c>
      <c r="I1004" s="62">
        <v>4.7304830466727399E-2</v>
      </c>
      <c r="J1004" s="60">
        <v>0</v>
      </c>
      <c r="K1004" s="63">
        <v>0</v>
      </c>
      <c r="L1004" s="60">
        <v>0.75483450320000001</v>
      </c>
      <c r="M1004" s="61">
        <v>7.6357000735313204E-3</v>
      </c>
      <c r="N1004" s="60">
        <v>13.2885092437</v>
      </c>
      <c r="O1004" s="62">
        <v>2.8491118304426698E-2</v>
      </c>
      <c r="P1004" s="60">
        <v>5.7975550939000096</v>
      </c>
      <c r="Q1004" s="61">
        <v>1.3615505559995E-2</v>
      </c>
      <c r="R1004" s="60">
        <v>5.2075805952999996</v>
      </c>
      <c r="S1004" s="61">
        <v>1.6101361763544701E-2</v>
      </c>
      <c r="T1004" s="60">
        <v>0.59274980439999903</v>
      </c>
      <c r="U1004" s="61">
        <v>2.5371987229611502E-3</v>
      </c>
      <c r="V1004" s="60">
        <v>4.1168865489000002</v>
      </c>
      <c r="W1004" s="61">
        <v>1.2847057393467601E-2</v>
      </c>
      <c r="X1004" s="60">
        <v>2.8779184537</v>
      </c>
      <c r="Y1004" s="61">
        <v>7.2055636494391699E-3</v>
      </c>
      <c r="Z1004" s="60">
        <v>13.925390329100001</v>
      </c>
      <c r="AA1004" s="61">
        <v>2.7020919720259499E-2</v>
      </c>
    </row>
    <row r="1005" spans="1:27" x14ac:dyDescent="0.35">
      <c r="A1005" s="59" t="s">
        <v>311</v>
      </c>
      <c r="B1005" s="64">
        <v>3248.2782906703901</v>
      </c>
      <c r="C1005" s="65">
        <v>0.90676006472696102</v>
      </c>
      <c r="D1005" s="64">
        <v>88.880780600400001</v>
      </c>
      <c r="E1005" s="65">
        <v>0.86392194495752095</v>
      </c>
      <c r="F1005" s="64">
        <v>229.4879099666</v>
      </c>
      <c r="G1005" s="65">
        <v>0.90544800055485997</v>
      </c>
      <c r="H1005" s="64">
        <v>158.77080119039999</v>
      </c>
      <c r="I1005" s="65">
        <v>0.88908628254788502</v>
      </c>
      <c r="J1005" s="64">
        <v>249.72427203949999</v>
      </c>
      <c r="K1005" s="62">
        <v>0.94574646026013398</v>
      </c>
      <c r="L1005" s="64">
        <v>91.204567157499994</v>
      </c>
      <c r="M1005" s="65">
        <v>0.92260053985157398</v>
      </c>
      <c r="N1005" s="64">
        <v>408.92920770200101</v>
      </c>
      <c r="O1005" s="63">
        <v>0.87676128458854397</v>
      </c>
      <c r="P1005" s="64">
        <v>388.75528831059898</v>
      </c>
      <c r="Q1005" s="65">
        <v>0.91298826897560204</v>
      </c>
      <c r="R1005" s="64">
        <v>293.11270845299998</v>
      </c>
      <c r="S1005" s="65">
        <v>0.90627762161831105</v>
      </c>
      <c r="T1005" s="64">
        <v>217.5075058967</v>
      </c>
      <c r="U1005" s="65">
        <v>0.93101636153922096</v>
      </c>
      <c r="V1005" s="64">
        <v>296.15665350879999</v>
      </c>
      <c r="W1005" s="65">
        <v>0.92417934764353404</v>
      </c>
      <c r="X1005" s="64">
        <v>359.87722873839999</v>
      </c>
      <c r="Y1005" s="65">
        <v>0.90103952539880905</v>
      </c>
      <c r="Z1005" s="64">
        <v>465.871367106501</v>
      </c>
      <c r="AA1005" s="65">
        <v>0.90397988947185604</v>
      </c>
    </row>
    <row r="1006" spans="1:27" x14ac:dyDescent="0.35">
      <c r="A1006" s="59" t="s">
        <v>312</v>
      </c>
      <c r="B1006" s="74">
        <v>4.2451600594392103</v>
      </c>
      <c r="C1006" s="74">
        <v>4.2451600594392103</v>
      </c>
      <c r="D1006" s="74">
        <v>4.2975150508408602</v>
      </c>
      <c r="E1006" s="74">
        <v>4.2975150508408602</v>
      </c>
      <c r="F1006" s="74">
        <v>4.2507874205565397</v>
      </c>
      <c r="G1006" s="74">
        <v>4.2507874205565397</v>
      </c>
      <c r="H1006" s="74">
        <v>4.2016080255386798</v>
      </c>
      <c r="I1006" s="74">
        <v>4.2016080255386798</v>
      </c>
      <c r="J1006" s="74">
        <v>4.2137570064506704</v>
      </c>
      <c r="K1006" s="74">
        <v>4.2137570064506704</v>
      </c>
      <c r="L1006" s="74">
        <v>4.1833401543996303</v>
      </c>
      <c r="M1006" s="74">
        <v>4.1833401543996303</v>
      </c>
      <c r="N1006" s="74">
        <v>4.1364431691292296</v>
      </c>
      <c r="O1006" s="75">
        <v>4.1364431691292296</v>
      </c>
      <c r="P1006" s="74">
        <v>4.2870723521198197</v>
      </c>
      <c r="Q1006" s="74">
        <v>4.2870723521198197</v>
      </c>
      <c r="R1006" s="74">
        <v>4.3151259236039996</v>
      </c>
      <c r="S1006" s="74">
        <v>4.3151259236039996</v>
      </c>
      <c r="T1006" s="74">
        <v>4.2713755113295901</v>
      </c>
      <c r="U1006" s="74">
        <v>4.2713755113295901</v>
      </c>
      <c r="V1006" s="74">
        <v>4.2542287583754304</v>
      </c>
      <c r="W1006" s="74">
        <v>4.2542287583754304</v>
      </c>
      <c r="X1006" s="74">
        <v>4.20681167962299</v>
      </c>
      <c r="Y1006" s="74">
        <v>4.20681167962299</v>
      </c>
      <c r="Z1006" s="74">
        <v>4.3078096923261304</v>
      </c>
      <c r="AA1006" s="74">
        <v>4.3078096923261304</v>
      </c>
    </row>
    <row r="1007" spans="1:27" x14ac:dyDescent="0.35">
      <c r="A1007" s="66" t="s">
        <v>1</v>
      </c>
    </row>
    <row r="1008" spans="1:27" x14ac:dyDescent="0.35">
      <c r="A1008" s="66" t="s">
        <v>1</v>
      </c>
    </row>
    <row r="1009" spans="1:27" x14ac:dyDescent="0.35">
      <c r="A1009" s="54" t="s">
        <v>443</v>
      </c>
    </row>
    <row r="1010" spans="1:27" x14ac:dyDescent="0.35">
      <c r="A1010" s="55" t="s">
        <v>1</v>
      </c>
    </row>
    <row r="1011" spans="1:27" x14ac:dyDescent="0.35">
      <c r="A1011" s="117" t="s">
        <v>1</v>
      </c>
      <c r="B1011" s="116" t="s">
        <v>489</v>
      </c>
      <c r="C1011" s="116" t="s">
        <v>1</v>
      </c>
      <c r="D1011" s="116" t="s">
        <v>2</v>
      </c>
      <c r="E1011" s="116" t="s">
        <v>1</v>
      </c>
      <c r="F1011" s="116" t="s">
        <v>3</v>
      </c>
      <c r="G1011" s="116" t="s">
        <v>1</v>
      </c>
      <c r="H1011" s="116" t="s">
        <v>4</v>
      </c>
      <c r="I1011" s="116" t="s">
        <v>1</v>
      </c>
      <c r="J1011" s="116" t="s">
        <v>5</v>
      </c>
      <c r="K1011" s="116" t="s">
        <v>1</v>
      </c>
      <c r="L1011" s="116" t="s">
        <v>6</v>
      </c>
      <c r="M1011" s="116" t="s">
        <v>1</v>
      </c>
      <c r="N1011" s="116" t="s">
        <v>7</v>
      </c>
      <c r="O1011" s="116" t="s">
        <v>1</v>
      </c>
      <c r="P1011" s="116" t="s">
        <v>8</v>
      </c>
      <c r="Q1011" s="116" t="s">
        <v>1</v>
      </c>
      <c r="R1011" s="116" t="s">
        <v>9</v>
      </c>
      <c r="S1011" s="116" t="s">
        <v>1</v>
      </c>
      <c r="T1011" s="116" t="s">
        <v>10</v>
      </c>
      <c r="U1011" s="116" t="s">
        <v>1</v>
      </c>
      <c r="V1011" s="116" t="s">
        <v>11</v>
      </c>
      <c r="W1011" s="116" t="s">
        <v>1</v>
      </c>
      <c r="X1011" s="116" t="s">
        <v>12</v>
      </c>
      <c r="Y1011" s="116" t="s">
        <v>1</v>
      </c>
      <c r="Z1011" s="116" t="s">
        <v>13</v>
      </c>
      <c r="AA1011" s="116" t="s">
        <v>1</v>
      </c>
    </row>
    <row r="1012" spans="1:27" x14ac:dyDescent="0.35">
      <c r="A1012" s="118" t="s">
        <v>1</v>
      </c>
      <c r="B1012" s="56" t="s">
        <v>14</v>
      </c>
      <c r="C1012" s="56" t="s">
        <v>15</v>
      </c>
      <c r="D1012" s="56" t="s">
        <v>14</v>
      </c>
      <c r="E1012" s="56" t="s">
        <v>15</v>
      </c>
      <c r="F1012" s="56" t="s">
        <v>14</v>
      </c>
      <c r="G1012" s="56" t="s">
        <v>15</v>
      </c>
      <c r="H1012" s="56" t="s">
        <v>14</v>
      </c>
      <c r="I1012" s="56" t="s">
        <v>15</v>
      </c>
      <c r="J1012" s="56" t="s">
        <v>14</v>
      </c>
      <c r="K1012" s="56" t="s">
        <v>15</v>
      </c>
      <c r="L1012" s="56" t="s">
        <v>14</v>
      </c>
      <c r="M1012" s="56" t="s">
        <v>15</v>
      </c>
      <c r="N1012" s="56" t="s">
        <v>14</v>
      </c>
      <c r="O1012" s="56" t="s">
        <v>15</v>
      </c>
      <c r="P1012" s="56" t="s">
        <v>14</v>
      </c>
      <c r="Q1012" s="56" t="s">
        <v>15</v>
      </c>
      <c r="R1012" s="56" t="s">
        <v>14</v>
      </c>
      <c r="S1012" s="56" t="s">
        <v>15</v>
      </c>
      <c r="T1012" s="56" t="s">
        <v>14</v>
      </c>
      <c r="U1012" s="56" t="s">
        <v>15</v>
      </c>
      <c r="V1012" s="56" t="s">
        <v>14</v>
      </c>
      <c r="W1012" s="56" t="s">
        <v>15</v>
      </c>
      <c r="X1012" s="56" t="s">
        <v>14</v>
      </c>
      <c r="Y1012" s="56" t="s">
        <v>15</v>
      </c>
      <c r="Z1012" s="56" t="s">
        <v>14</v>
      </c>
      <c r="AA1012" s="56" t="s">
        <v>15</v>
      </c>
    </row>
    <row r="1013" spans="1:27" x14ac:dyDescent="0.35">
      <c r="A1013" s="57" t="s">
        <v>16</v>
      </c>
      <c r="B1013" s="58">
        <v>6206.9876728196004</v>
      </c>
      <c r="C1013" s="58">
        <v>6206.9876728196004</v>
      </c>
      <c r="D1013" s="58">
        <v>196.95682347619999</v>
      </c>
      <c r="E1013" s="58">
        <v>196.95682347619999</v>
      </c>
      <c r="F1013" s="58">
        <v>632.51020890489997</v>
      </c>
      <c r="G1013" s="58">
        <v>632.51020890489997</v>
      </c>
      <c r="H1013" s="58">
        <v>365.78947498629998</v>
      </c>
      <c r="I1013" s="58">
        <v>365.78947498629998</v>
      </c>
      <c r="J1013" s="58">
        <v>401.73409124170001</v>
      </c>
      <c r="K1013" s="58">
        <v>401.73409124170001</v>
      </c>
      <c r="L1013" s="58">
        <v>163.0899314477</v>
      </c>
      <c r="M1013" s="58">
        <v>163.0899314477</v>
      </c>
      <c r="N1013" s="58">
        <v>942.08353868699999</v>
      </c>
      <c r="O1013" s="58">
        <v>942.08353868699999</v>
      </c>
      <c r="P1013" s="58">
        <v>739.86763348730005</v>
      </c>
      <c r="Q1013" s="58">
        <v>739.86763348730005</v>
      </c>
      <c r="R1013" s="58">
        <v>512.08995054809998</v>
      </c>
      <c r="S1013" s="58">
        <v>512.08995054809998</v>
      </c>
      <c r="T1013" s="58">
        <v>329.81649019219998</v>
      </c>
      <c r="U1013" s="58">
        <v>329.81649019219998</v>
      </c>
      <c r="V1013" s="58">
        <v>537.99646901250003</v>
      </c>
      <c r="W1013" s="58">
        <v>537.99646901250003</v>
      </c>
      <c r="X1013" s="58">
        <v>660.70392083269996</v>
      </c>
      <c r="Y1013" s="58">
        <v>660.70392083269996</v>
      </c>
      <c r="Z1013" s="58">
        <v>724.349140003</v>
      </c>
      <c r="AA1013" s="58">
        <v>724.349140003</v>
      </c>
    </row>
    <row r="1014" spans="1:27" x14ac:dyDescent="0.35">
      <c r="A1014" s="59" t="s">
        <v>310</v>
      </c>
      <c r="B1014" s="60">
        <v>40.821352768700002</v>
      </c>
      <c r="C1014" s="61">
        <v>6.57667695192254E-3</v>
      </c>
      <c r="D1014" s="60">
        <v>0.76431460810000196</v>
      </c>
      <c r="E1014" s="61">
        <v>3.8806201004371798E-3</v>
      </c>
      <c r="F1014" s="60">
        <v>3.6027741768000001</v>
      </c>
      <c r="G1014" s="61">
        <v>5.6959937184850899E-3</v>
      </c>
      <c r="H1014" s="60">
        <v>0.46722243460000001</v>
      </c>
      <c r="I1014" s="61">
        <v>1.2772987375251801E-3</v>
      </c>
      <c r="J1014" s="60">
        <v>4.4645155407999901</v>
      </c>
      <c r="K1014" s="61">
        <v>1.1113110980949701E-2</v>
      </c>
      <c r="L1014" s="60">
        <v>1.9163663549000001</v>
      </c>
      <c r="M1014" s="61">
        <v>1.1750365812830999E-2</v>
      </c>
      <c r="N1014" s="60">
        <v>9.2585423418000001</v>
      </c>
      <c r="O1014" s="61">
        <v>9.8277296668444203E-3</v>
      </c>
      <c r="P1014" s="60">
        <v>7.2720967452999998</v>
      </c>
      <c r="Q1014" s="61">
        <v>9.8289158981365605E-3</v>
      </c>
      <c r="R1014" s="60">
        <v>3.5863267544999902</v>
      </c>
      <c r="S1014" s="61">
        <v>7.0033140675021697E-3</v>
      </c>
      <c r="T1014" s="60">
        <v>0</v>
      </c>
      <c r="U1014" s="61">
        <v>0</v>
      </c>
      <c r="V1014" s="60">
        <v>1.4336219332</v>
      </c>
      <c r="W1014" s="61">
        <v>2.66474227206627E-3</v>
      </c>
      <c r="X1014" s="60">
        <v>2.5050282147999998</v>
      </c>
      <c r="Y1014" s="61">
        <v>3.7914535328364002E-3</v>
      </c>
      <c r="Z1014" s="60">
        <v>5.5505436639000099</v>
      </c>
      <c r="AA1014" s="61">
        <v>7.66280148255165E-3</v>
      </c>
    </row>
    <row r="1015" spans="1:27" x14ac:dyDescent="0.35">
      <c r="A1015" s="59" t="s">
        <v>311</v>
      </c>
      <c r="B1015" s="64">
        <v>5901.3160681079999</v>
      </c>
      <c r="C1015" s="65">
        <v>0.95075363109707201</v>
      </c>
      <c r="D1015" s="64">
        <v>181.6561202888</v>
      </c>
      <c r="E1015" s="65">
        <v>0.92231442954171705</v>
      </c>
      <c r="F1015" s="64">
        <v>601.51551890879898</v>
      </c>
      <c r="G1015" s="65">
        <v>0.95099732848618701</v>
      </c>
      <c r="H1015" s="64">
        <v>347.1068950705</v>
      </c>
      <c r="I1015" s="65">
        <v>0.94892532127530504</v>
      </c>
      <c r="J1015" s="64">
        <v>380.551063812699</v>
      </c>
      <c r="K1015" s="65">
        <v>0.94727102356803605</v>
      </c>
      <c r="L1015" s="64">
        <v>151.87721642400001</v>
      </c>
      <c r="M1015" s="65">
        <v>0.93124826944147898</v>
      </c>
      <c r="N1015" s="64">
        <v>885.59948576370005</v>
      </c>
      <c r="O1015" s="65">
        <v>0.94004347745846095</v>
      </c>
      <c r="P1015" s="64">
        <v>699.53759249220002</v>
      </c>
      <c r="Q1015" s="65">
        <v>0.94549019423243597</v>
      </c>
      <c r="R1015" s="64">
        <v>490.90906970470098</v>
      </c>
      <c r="S1015" s="65">
        <v>0.95863835870879799</v>
      </c>
      <c r="T1015" s="64">
        <v>322.24666203940001</v>
      </c>
      <c r="U1015" s="62">
        <v>0.97704836362672898</v>
      </c>
      <c r="V1015" s="64">
        <v>506.74361700069898</v>
      </c>
      <c r="W1015" s="65">
        <v>0.94190881574155105</v>
      </c>
      <c r="X1015" s="64">
        <v>642.89442095159905</v>
      </c>
      <c r="Y1015" s="62">
        <v>0.97304465840212595</v>
      </c>
      <c r="Z1015" s="64">
        <v>690.67840565090103</v>
      </c>
      <c r="AA1015" s="65">
        <v>0.95351587723019804</v>
      </c>
    </row>
    <row r="1016" spans="1:27" x14ac:dyDescent="0.35">
      <c r="A1016" s="59" t="s">
        <v>312</v>
      </c>
      <c r="B1016" s="74">
        <v>4.4408491761474602</v>
      </c>
      <c r="C1016" s="74">
        <v>4.4408491761474602</v>
      </c>
      <c r="D1016" s="74">
        <v>4.4777510634485402</v>
      </c>
      <c r="E1016" s="74">
        <v>4.4777510634485402</v>
      </c>
      <c r="F1016" s="74">
        <v>4.48762840168098</v>
      </c>
      <c r="G1016" s="74">
        <v>4.48762840168098</v>
      </c>
      <c r="H1016" s="74">
        <v>4.3762717140043002</v>
      </c>
      <c r="I1016" s="75">
        <v>4.3762717140043002</v>
      </c>
      <c r="J1016" s="74">
        <v>4.4221693846232304</v>
      </c>
      <c r="K1016" s="74">
        <v>4.4221693846232304</v>
      </c>
      <c r="L1016" s="74">
        <v>4.2405940168831604</v>
      </c>
      <c r="M1016" s="75">
        <v>4.2405940168831604</v>
      </c>
      <c r="N1016" s="74">
        <v>4.4073308534948703</v>
      </c>
      <c r="O1016" s="74">
        <v>4.4073308534948703</v>
      </c>
      <c r="P1016" s="74">
        <v>4.4544821089851503</v>
      </c>
      <c r="Q1016" s="74">
        <v>4.4544821089851503</v>
      </c>
      <c r="R1016" s="74">
        <v>4.5073382826665203</v>
      </c>
      <c r="S1016" s="76">
        <v>4.5073382826665203</v>
      </c>
      <c r="T1016" s="74">
        <v>4.4754248160867096</v>
      </c>
      <c r="U1016" s="74">
        <v>4.4754248160867096</v>
      </c>
      <c r="V1016" s="74">
        <v>4.4679819977520197</v>
      </c>
      <c r="W1016" s="74">
        <v>4.4679819977520197</v>
      </c>
      <c r="X1016" s="74">
        <v>4.4316861428693004</v>
      </c>
      <c r="Y1016" s="74">
        <v>4.4316861428693004</v>
      </c>
      <c r="Z1016" s="74">
        <v>4.4327825878698697</v>
      </c>
      <c r="AA1016" s="74">
        <v>4.4327825878698697</v>
      </c>
    </row>
    <row r="1017" spans="1:27" x14ac:dyDescent="0.35">
      <c r="A1017" s="66" t="s">
        <v>1</v>
      </c>
    </row>
    <row r="1018" spans="1:27" x14ac:dyDescent="0.35">
      <c r="A1018" s="66" t="s">
        <v>1</v>
      </c>
    </row>
    <row r="1019" spans="1:27" x14ac:dyDescent="0.35">
      <c r="A1019" s="54" t="s">
        <v>444</v>
      </c>
    </row>
    <row r="1020" spans="1:27" x14ac:dyDescent="0.35">
      <c r="A1020" s="55" t="s">
        <v>1</v>
      </c>
    </row>
    <row r="1021" spans="1:27" x14ac:dyDescent="0.35">
      <c r="A1021" s="117" t="s">
        <v>1</v>
      </c>
      <c r="B1021" s="116" t="s">
        <v>489</v>
      </c>
      <c r="C1021" s="116" t="s">
        <v>1</v>
      </c>
      <c r="D1021" s="116" t="s">
        <v>2</v>
      </c>
      <c r="E1021" s="116" t="s">
        <v>1</v>
      </c>
      <c r="F1021" s="116" t="s">
        <v>3</v>
      </c>
      <c r="G1021" s="116" t="s">
        <v>1</v>
      </c>
      <c r="H1021" s="116" t="s">
        <v>4</v>
      </c>
      <c r="I1021" s="116" t="s">
        <v>1</v>
      </c>
      <c r="J1021" s="116" t="s">
        <v>5</v>
      </c>
      <c r="K1021" s="116" t="s">
        <v>1</v>
      </c>
      <c r="L1021" s="116" t="s">
        <v>6</v>
      </c>
      <c r="M1021" s="116" t="s">
        <v>1</v>
      </c>
      <c r="N1021" s="116" t="s">
        <v>7</v>
      </c>
      <c r="O1021" s="116" t="s">
        <v>1</v>
      </c>
      <c r="P1021" s="116" t="s">
        <v>8</v>
      </c>
      <c r="Q1021" s="116" t="s">
        <v>1</v>
      </c>
      <c r="R1021" s="116" t="s">
        <v>9</v>
      </c>
      <c r="S1021" s="116" t="s">
        <v>1</v>
      </c>
      <c r="T1021" s="116" t="s">
        <v>10</v>
      </c>
      <c r="U1021" s="116" t="s">
        <v>1</v>
      </c>
      <c r="V1021" s="116" t="s">
        <v>11</v>
      </c>
      <c r="W1021" s="116" t="s">
        <v>1</v>
      </c>
      <c r="X1021" s="116" t="s">
        <v>12</v>
      </c>
      <c r="Y1021" s="116" t="s">
        <v>1</v>
      </c>
      <c r="Z1021" s="116" t="s">
        <v>13</v>
      </c>
      <c r="AA1021" s="116" t="s">
        <v>1</v>
      </c>
    </row>
    <row r="1022" spans="1:27" x14ac:dyDescent="0.35">
      <c r="A1022" s="118" t="s">
        <v>1</v>
      </c>
      <c r="B1022" s="56" t="s">
        <v>14</v>
      </c>
      <c r="C1022" s="56" t="s">
        <v>15</v>
      </c>
      <c r="D1022" s="56" t="s">
        <v>14</v>
      </c>
      <c r="E1022" s="56" t="s">
        <v>15</v>
      </c>
      <c r="F1022" s="56" t="s">
        <v>14</v>
      </c>
      <c r="G1022" s="56" t="s">
        <v>15</v>
      </c>
      <c r="H1022" s="56" t="s">
        <v>14</v>
      </c>
      <c r="I1022" s="56" t="s">
        <v>15</v>
      </c>
      <c r="J1022" s="56" t="s">
        <v>14</v>
      </c>
      <c r="K1022" s="56" t="s">
        <v>15</v>
      </c>
      <c r="L1022" s="56" t="s">
        <v>14</v>
      </c>
      <c r="M1022" s="56" t="s">
        <v>15</v>
      </c>
      <c r="N1022" s="56" t="s">
        <v>14</v>
      </c>
      <c r="O1022" s="56" t="s">
        <v>15</v>
      </c>
      <c r="P1022" s="56" t="s">
        <v>14</v>
      </c>
      <c r="Q1022" s="56" t="s">
        <v>15</v>
      </c>
      <c r="R1022" s="56" t="s">
        <v>14</v>
      </c>
      <c r="S1022" s="56" t="s">
        <v>15</v>
      </c>
      <c r="T1022" s="56" t="s">
        <v>14</v>
      </c>
      <c r="U1022" s="56" t="s">
        <v>15</v>
      </c>
      <c r="V1022" s="56" t="s">
        <v>14</v>
      </c>
      <c r="W1022" s="56" t="s">
        <v>15</v>
      </c>
      <c r="X1022" s="56" t="s">
        <v>14</v>
      </c>
      <c r="Y1022" s="56" t="s">
        <v>15</v>
      </c>
      <c r="Z1022" s="56" t="s">
        <v>14</v>
      </c>
      <c r="AA1022" s="56" t="s">
        <v>15</v>
      </c>
    </row>
    <row r="1023" spans="1:27" x14ac:dyDescent="0.35">
      <c r="A1023" s="57" t="s">
        <v>16</v>
      </c>
      <c r="B1023" s="58">
        <v>3881.4078386113001</v>
      </c>
      <c r="C1023" s="58">
        <v>3881.4078386113001</v>
      </c>
      <c r="D1023" s="58">
        <v>135.26992300820001</v>
      </c>
      <c r="E1023" s="58">
        <v>135.26992300820001</v>
      </c>
      <c r="F1023" s="58">
        <v>353.73424615660002</v>
      </c>
      <c r="G1023" s="58">
        <v>353.73424615660002</v>
      </c>
      <c r="H1023" s="58">
        <v>223.11460434130001</v>
      </c>
      <c r="I1023" s="58">
        <v>223.11460434130001</v>
      </c>
      <c r="J1023" s="58">
        <v>246.2609510474</v>
      </c>
      <c r="K1023" s="58">
        <v>246.2609510474</v>
      </c>
      <c r="L1023" s="58">
        <v>102.911205835</v>
      </c>
      <c r="M1023" s="58">
        <v>102.911205835</v>
      </c>
      <c r="N1023" s="58">
        <v>482.33722318140002</v>
      </c>
      <c r="O1023" s="58">
        <v>482.33722318140002</v>
      </c>
      <c r="P1023" s="58">
        <v>529.33720185749996</v>
      </c>
      <c r="Q1023" s="58">
        <v>529.33720185749996</v>
      </c>
      <c r="R1023" s="58">
        <v>268.51644562680002</v>
      </c>
      <c r="S1023" s="58">
        <v>268.51644562680002</v>
      </c>
      <c r="T1023" s="58">
        <v>207.2184732101</v>
      </c>
      <c r="U1023" s="58">
        <v>207.2184732101</v>
      </c>
      <c r="V1023" s="58">
        <v>398.55495696269998</v>
      </c>
      <c r="W1023" s="58">
        <v>398.55495696269998</v>
      </c>
      <c r="X1023" s="58">
        <v>423.18255442579999</v>
      </c>
      <c r="Y1023" s="58">
        <v>423.18255442579999</v>
      </c>
      <c r="Z1023" s="58">
        <v>510.97005295849999</v>
      </c>
      <c r="AA1023" s="58">
        <v>510.97005295849999</v>
      </c>
    </row>
    <row r="1024" spans="1:27" x14ac:dyDescent="0.35">
      <c r="A1024" s="59" t="s">
        <v>310</v>
      </c>
      <c r="B1024" s="60">
        <v>46.238879798799999</v>
      </c>
      <c r="C1024" s="61">
        <v>1.19129145200427E-2</v>
      </c>
      <c r="D1024" s="60">
        <v>5.0529435159</v>
      </c>
      <c r="E1024" s="62">
        <v>3.7354523485562202E-2</v>
      </c>
      <c r="F1024" s="60">
        <v>1.9660386912000001</v>
      </c>
      <c r="G1024" s="61">
        <v>5.5579540645596002E-3</v>
      </c>
      <c r="H1024" s="60">
        <v>0</v>
      </c>
      <c r="I1024" s="61">
        <v>0</v>
      </c>
      <c r="J1024" s="60">
        <v>0.61772222939999899</v>
      </c>
      <c r="K1024" s="61">
        <v>2.5084051156819501E-3</v>
      </c>
      <c r="L1024" s="60">
        <v>0.56063474530000001</v>
      </c>
      <c r="M1024" s="61">
        <v>5.4477521738388601E-3</v>
      </c>
      <c r="N1024" s="60">
        <v>15.886520904099999</v>
      </c>
      <c r="O1024" s="62">
        <v>3.2936543440117802E-2</v>
      </c>
      <c r="P1024" s="60">
        <v>6.3970758809000001</v>
      </c>
      <c r="Q1024" s="61">
        <v>1.2085067625045E-2</v>
      </c>
      <c r="R1024" s="60">
        <v>0.26268879490000002</v>
      </c>
      <c r="S1024" s="61">
        <v>9.7829685733700003E-4</v>
      </c>
      <c r="T1024" s="60">
        <v>2.6105256813</v>
      </c>
      <c r="U1024" s="61">
        <v>1.25979389813049E-2</v>
      </c>
      <c r="V1024" s="60">
        <v>2.3713589152000001</v>
      </c>
      <c r="W1024" s="61">
        <v>5.9498919127028496E-3</v>
      </c>
      <c r="X1024" s="60">
        <v>4.4330428591000004</v>
      </c>
      <c r="Y1024" s="61">
        <v>1.0475485845854501E-2</v>
      </c>
      <c r="Z1024" s="60">
        <v>6.08032758149999</v>
      </c>
      <c r="AA1024" s="61">
        <v>1.1899577179318201E-2</v>
      </c>
    </row>
    <row r="1025" spans="1:27" x14ac:dyDescent="0.35">
      <c r="A1025" s="59" t="s">
        <v>311</v>
      </c>
      <c r="B1025" s="64">
        <v>3691.6203167865901</v>
      </c>
      <c r="C1025" s="65">
        <v>0.95110343212667803</v>
      </c>
      <c r="D1025" s="64">
        <v>121.1607988792</v>
      </c>
      <c r="E1025" s="63">
        <v>0.89569651689574203</v>
      </c>
      <c r="F1025" s="64">
        <v>338.68889429950002</v>
      </c>
      <c r="G1025" s="65">
        <v>0.957467075861127</v>
      </c>
      <c r="H1025" s="64">
        <v>215.895778326</v>
      </c>
      <c r="I1025" s="65">
        <v>0.96764521069065801</v>
      </c>
      <c r="J1025" s="64">
        <v>240.55345517059999</v>
      </c>
      <c r="K1025" s="65">
        <v>0.97682338246268896</v>
      </c>
      <c r="L1025" s="64">
        <v>92.5604280979001</v>
      </c>
      <c r="M1025" s="63">
        <v>0.89942030459058397</v>
      </c>
      <c r="N1025" s="64">
        <v>449.17694441310101</v>
      </c>
      <c r="O1025" s="65">
        <v>0.93125084033618399</v>
      </c>
      <c r="P1025" s="64">
        <v>498.96928533499897</v>
      </c>
      <c r="Q1025" s="65">
        <v>0.94263029989969405</v>
      </c>
      <c r="R1025" s="64">
        <v>264.24627272869998</v>
      </c>
      <c r="S1025" s="62">
        <v>0.98409716437243899</v>
      </c>
      <c r="T1025" s="64">
        <v>197.87147644090001</v>
      </c>
      <c r="U1025" s="65">
        <v>0.95489303330730102</v>
      </c>
      <c r="V1025" s="64">
        <v>386.83818938770099</v>
      </c>
      <c r="W1025" s="65">
        <v>0.97060187718077595</v>
      </c>
      <c r="X1025" s="64">
        <v>398.14772061350101</v>
      </c>
      <c r="Y1025" s="65">
        <v>0.94084152678205601</v>
      </c>
      <c r="Z1025" s="64">
        <v>487.51107309449998</v>
      </c>
      <c r="AA1025" s="65">
        <v>0.954089325336831</v>
      </c>
    </row>
    <row r="1026" spans="1:27" x14ac:dyDescent="0.35">
      <c r="A1026" s="59" t="s">
        <v>312</v>
      </c>
      <c r="B1026" s="74">
        <v>4.4305963628679796</v>
      </c>
      <c r="C1026" s="74">
        <v>4.4305963628679796</v>
      </c>
      <c r="D1026" s="74">
        <v>4.3196544201831104</v>
      </c>
      <c r="E1026" s="74">
        <v>4.3196544201831104</v>
      </c>
      <c r="F1026" s="74">
        <v>4.5090154793725796</v>
      </c>
      <c r="G1026" s="76">
        <v>4.5090154793725796</v>
      </c>
      <c r="H1026" s="74">
        <v>4.3154529567980902</v>
      </c>
      <c r="I1026" s="75">
        <v>4.3154529567980902</v>
      </c>
      <c r="J1026" s="74">
        <v>4.5109236772844499</v>
      </c>
      <c r="K1026" s="76">
        <v>4.5109236772844499</v>
      </c>
      <c r="L1026" s="74">
        <v>4.1947859835297301</v>
      </c>
      <c r="M1026" s="75">
        <v>4.1947859835297301</v>
      </c>
      <c r="N1026" s="74">
        <v>4.3587620725554803</v>
      </c>
      <c r="O1026" s="75">
        <v>4.3587620725554803</v>
      </c>
      <c r="P1026" s="74">
        <v>4.4694978213014798</v>
      </c>
      <c r="Q1026" s="74">
        <v>4.4694978213014798</v>
      </c>
      <c r="R1026" s="74">
        <v>4.57846825621841</v>
      </c>
      <c r="S1026" s="76">
        <v>4.57846825621841</v>
      </c>
      <c r="T1026" s="74">
        <v>4.2910270141481597</v>
      </c>
      <c r="U1026" s="75">
        <v>4.2910270141481597</v>
      </c>
      <c r="V1026" s="74">
        <v>4.4649743002289197</v>
      </c>
      <c r="W1026" s="74">
        <v>4.4649743002289197</v>
      </c>
      <c r="X1026" s="74">
        <v>4.3857973730231503</v>
      </c>
      <c r="Y1026" s="74">
        <v>4.3857973730231503</v>
      </c>
      <c r="Z1026" s="74">
        <v>4.4810076206862499</v>
      </c>
      <c r="AA1026" s="74">
        <v>4.4810076206862499</v>
      </c>
    </row>
    <row r="1027" spans="1:27" x14ac:dyDescent="0.35">
      <c r="A1027" s="66" t="s">
        <v>1</v>
      </c>
    </row>
    <row r="1028" spans="1:27" x14ac:dyDescent="0.35">
      <c r="A1028" s="66" t="s">
        <v>1</v>
      </c>
    </row>
    <row r="1029" spans="1:27" x14ac:dyDescent="0.35">
      <c r="A1029" s="54" t="s">
        <v>445</v>
      </c>
    </row>
    <row r="1030" spans="1:27" x14ac:dyDescent="0.35">
      <c r="A1030" s="55" t="s">
        <v>1</v>
      </c>
    </row>
    <row r="1031" spans="1:27" x14ac:dyDescent="0.35">
      <c r="A1031" s="117" t="s">
        <v>1</v>
      </c>
      <c r="B1031" s="116" t="s">
        <v>489</v>
      </c>
      <c r="C1031" s="116" t="s">
        <v>1</v>
      </c>
      <c r="D1031" s="116" t="s">
        <v>2</v>
      </c>
      <c r="E1031" s="116" t="s">
        <v>1</v>
      </c>
      <c r="F1031" s="116" t="s">
        <v>3</v>
      </c>
      <c r="G1031" s="116" t="s">
        <v>1</v>
      </c>
      <c r="H1031" s="116" t="s">
        <v>4</v>
      </c>
      <c r="I1031" s="116" t="s">
        <v>1</v>
      </c>
      <c r="J1031" s="116" t="s">
        <v>5</v>
      </c>
      <c r="K1031" s="116" t="s">
        <v>1</v>
      </c>
      <c r="L1031" s="116" t="s">
        <v>6</v>
      </c>
      <c r="M1031" s="116" t="s">
        <v>1</v>
      </c>
      <c r="N1031" s="116" t="s">
        <v>7</v>
      </c>
      <c r="O1031" s="116" t="s">
        <v>1</v>
      </c>
      <c r="P1031" s="116" t="s">
        <v>8</v>
      </c>
      <c r="Q1031" s="116" t="s">
        <v>1</v>
      </c>
      <c r="R1031" s="116" t="s">
        <v>9</v>
      </c>
      <c r="S1031" s="116" t="s">
        <v>1</v>
      </c>
      <c r="T1031" s="116" t="s">
        <v>10</v>
      </c>
      <c r="U1031" s="116" t="s">
        <v>1</v>
      </c>
      <c r="V1031" s="116" t="s">
        <v>11</v>
      </c>
      <c r="W1031" s="116" t="s">
        <v>1</v>
      </c>
      <c r="X1031" s="116" t="s">
        <v>12</v>
      </c>
      <c r="Y1031" s="116" t="s">
        <v>1</v>
      </c>
      <c r="Z1031" s="116" t="s">
        <v>13</v>
      </c>
      <c r="AA1031" s="116" t="s">
        <v>1</v>
      </c>
    </row>
    <row r="1032" spans="1:27" x14ac:dyDescent="0.35">
      <c r="A1032" s="118" t="s">
        <v>1</v>
      </c>
      <c r="B1032" s="56" t="s">
        <v>14</v>
      </c>
      <c r="C1032" s="56" t="s">
        <v>15</v>
      </c>
      <c r="D1032" s="56" t="s">
        <v>14</v>
      </c>
      <c r="E1032" s="56" t="s">
        <v>15</v>
      </c>
      <c r="F1032" s="56" t="s">
        <v>14</v>
      </c>
      <c r="G1032" s="56" t="s">
        <v>15</v>
      </c>
      <c r="H1032" s="56" t="s">
        <v>14</v>
      </c>
      <c r="I1032" s="56" t="s">
        <v>15</v>
      </c>
      <c r="J1032" s="56" t="s">
        <v>14</v>
      </c>
      <c r="K1032" s="56" t="s">
        <v>15</v>
      </c>
      <c r="L1032" s="56" t="s">
        <v>14</v>
      </c>
      <c r="M1032" s="56" t="s">
        <v>15</v>
      </c>
      <c r="N1032" s="56" t="s">
        <v>14</v>
      </c>
      <c r="O1032" s="56" t="s">
        <v>15</v>
      </c>
      <c r="P1032" s="56" t="s">
        <v>14</v>
      </c>
      <c r="Q1032" s="56" t="s">
        <v>15</v>
      </c>
      <c r="R1032" s="56" t="s">
        <v>14</v>
      </c>
      <c r="S1032" s="56" t="s">
        <v>15</v>
      </c>
      <c r="T1032" s="56" t="s">
        <v>14</v>
      </c>
      <c r="U1032" s="56" t="s">
        <v>15</v>
      </c>
      <c r="V1032" s="56" t="s">
        <v>14</v>
      </c>
      <c r="W1032" s="56" t="s">
        <v>15</v>
      </c>
      <c r="X1032" s="56" t="s">
        <v>14</v>
      </c>
      <c r="Y1032" s="56" t="s">
        <v>15</v>
      </c>
      <c r="Z1032" s="56" t="s">
        <v>14</v>
      </c>
      <c r="AA1032" s="56" t="s">
        <v>15</v>
      </c>
    </row>
    <row r="1033" spans="1:27" x14ac:dyDescent="0.35">
      <c r="A1033" s="57" t="s">
        <v>16</v>
      </c>
      <c r="B1033" s="58">
        <v>952.60523523730001</v>
      </c>
      <c r="C1033" s="58">
        <v>952.60523523730001</v>
      </c>
      <c r="D1033" s="58">
        <v>24.035704132900001</v>
      </c>
      <c r="E1033" s="58">
        <v>24.035704132900001</v>
      </c>
      <c r="F1033" s="58">
        <v>76.596965994900003</v>
      </c>
      <c r="G1033" s="58">
        <v>76.596965994900003</v>
      </c>
      <c r="H1033" s="58">
        <v>42.007378864400003</v>
      </c>
      <c r="I1033" s="58">
        <v>42.007378864400003</v>
      </c>
      <c r="J1033" s="58">
        <v>52.537987143300001</v>
      </c>
      <c r="K1033" s="58">
        <v>52.537987143300001</v>
      </c>
      <c r="L1033" s="58">
        <v>20.435909789099998</v>
      </c>
      <c r="M1033" s="58">
        <v>20.435909789099998</v>
      </c>
      <c r="N1033" s="58">
        <v>96.913121186200001</v>
      </c>
      <c r="O1033" s="58">
        <v>96.913121186200001</v>
      </c>
      <c r="P1033" s="58">
        <v>125.0031046122</v>
      </c>
      <c r="Q1033" s="58">
        <v>125.0031046122</v>
      </c>
      <c r="R1033" s="58">
        <v>105.9174845153</v>
      </c>
      <c r="S1033" s="58">
        <v>105.9174845153</v>
      </c>
      <c r="T1033" s="58">
        <v>80.946048677199997</v>
      </c>
      <c r="U1033" s="58">
        <v>80.946048677199997</v>
      </c>
      <c r="V1033" s="58">
        <v>86.277056536800004</v>
      </c>
      <c r="W1033" s="58">
        <v>86.277056536800004</v>
      </c>
      <c r="X1033" s="58">
        <v>131.926016237</v>
      </c>
      <c r="Y1033" s="58">
        <v>131.926016237</v>
      </c>
      <c r="Z1033" s="58">
        <v>110.008457548</v>
      </c>
      <c r="AA1033" s="58">
        <v>110.008457548</v>
      </c>
    </row>
    <row r="1034" spans="1:27" x14ac:dyDescent="0.35">
      <c r="A1034" s="59" t="s">
        <v>310</v>
      </c>
      <c r="B1034" s="60">
        <v>8.5642362519000006</v>
      </c>
      <c r="C1034" s="61">
        <v>8.9903308685539592E-3</v>
      </c>
      <c r="D1034" s="68">
        <v>0</v>
      </c>
      <c r="E1034" s="69">
        <v>0</v>
      </c>
      <c r="F1034" s="60">
        <v>0</v>
      </c>
      <c r="G1034" s="61">
        <v>0</v>
      </c>
      <c r="H1034" s="60">
        <v>0</v>
      </c>
      <c r="I1034" s="61">
        <v>0</v>
      </c>
      <c r="J1034" s="60">
        <v>0</v>
      </c>
      <c r="K1034" s="61">
        <v>0</v>
      </c>
      <c r="L1034" s="68">
        <v>0</v>
      </c>
      <c r="M1034" s="69">
        <v>0</v>
      </c>
      <c r="N1034" s="60">
        <v>0.605314939</v>
      </c>
      <c r="O1034" s="61">
        <v>6.2459544341472899E-3</v>
      </c>
      <c r="P1034" s="60">
        <v>4.4662014440000002</v>
      </c>
      <c r="Q1034" s="62">
        <v>3.57287241613366E-2</v>
      </c>
      <c r="R1034" s="60">
        <v>2.834315148</v>
      </c>
      <c r="S1034" s="61">
        <v>2.67596531485845E-2</v>
      </c>
      <c r="T1034" s="60">
        <v>0</v>
      </c>
      <c r="U1034" s="61">
        <v>0</v>
      </c>
      <c r="V1034" s="60">
        <v>0</v>
      </c>
      <c r="W1034" s="61">
        <v>0</v>
      </c>
      <c r="X1034" s="60">
        <v>0.65840472090000002</v>
      </c>
      <c r="Y1034" s="61">
        <v>4.9907117616376801E-3</v>
      </c>
      <c r="Z1034" s="60">
        <v>0</v>
      </c>
      <c r="AA1034" s="61">
        <v>0</v>
      </c>
    </row>
    <row r="1035" spans="1:27" x14ac:dyDescent="0.35">
      <c r="A1035" s="59" t="s">
        <v>311</v>
      </c>
      <c r="B1035" s="64">
        <v>861.54700871980003</v>
      </c>
      <c r="C1035" s="65">
        <v>0.90441137299144003</v>
      </c>
      <c r="D1035" s="71">
        <v>23.341563856600001</v>
      </c>
      <c r="E1035" s="72">
        <v>97.112045178864307</v>
      </c>
      <c r="F1035" s="64">
        <v>76.250485951300007</v>
      </c>
      <c r="G1035" s="62">
        <v>0.99547658266747696</v>
      </c>
      <c r="H1035" s="64">
        <v>40.662693425000001</v>
      </c>
      <c r="I1035" s="65">
        <v>0.96798930388537996</v>
      </c>
      <c r="J1035" s="64">
        <v>50.744134907000102</v>
      </c>
      <c r="K1035" s="65">
        <v>0.96585609130005001</v>
      </c>
      <c r="L1035" s="71">
        <v>14.3777481223</v>
      </c>
      <c r="M1035" s="73">
        <v>70.355312147486202</v>
      </c>
      <c r="N1035" s="64">
        <v>75.227334121799998</v>
      </c>
      <c r="O1035" s="63">
        <v>0.77623476781090395</v>
      </c>
      <c r="P1035" s="64">
        <v>116.7816725413</v>
      </c>
      <c r="Q1035" s="65">
        <v>0.93423017695115995</v>
      </c>
      <c r="R1035" s="64">
        <v>90.660267337999997</v>
      </c>
      <c r="S1035" s="65">
        <v>0.85595185490742998</v>
      </c>
      <c r="T1035" s="64">
        <v>73.796406059199995</v>
      </c>
      <c r="U1035" s="65">
        <v>0.91167397624914803</v>
      </c>
      <c r="V1035" s="64">
        <v>80.477419351400002</v>
      </c>
      <c r="W1035" s="65">
        <v>0.93277891691951398</v>
      </c>
      <c r="X1035" s="64">
        <v>119.4448187282</v>
      </c>
      <c r="Y1035" s="65">
        <v>0.90539244748831005</v>
      </c>
      <c r="Z1035" s="64">
        <v>99.782464317699805</v>
      </c>
      <c r="AA1035" s="65">
        <v>0.90704357230135602</v>
      </c>
    </row>
    <row r="1036" spans="1:27" x14ac:dyDescent="0.35">
      <c r="A1036" s="59" t="s">
        <v>312</v>
      </c>
      <c r="B1036" s="74">
        <v>4.3440511879500496</v>
      </c>
      <c r="C1036" s="74">
        <v>4.3440511879500496</v>
      </c>
      <c r="D1036" s="77">
        <v>4.6637050138200102</v>
      </c>
      <c r="E1036" s="79">
        <v>4.6637050138200102</v>
      </c>
      <c r="F1036" s="74">
        <v>4.5717033419067201</v>
      </c>
      <c r="G1036" s="76">
        <v>4.5717033419067201</v>
      </c>
      <c r="H1036" s="74">
        <v>4.3798494787738997</v>
      </c>
      <c r="I1036" s="74">
        <v>4.3798494787738997</v>
      </c>
      <c r="J1036" s="74">
        <v>4.3548936362908703</v>
      </c>
      <c r="K1036" s="74">
        <v>4.3548936362908703</v>
      </c>
      <c r="L1036" s="77">
        <v>4.0210421487048</v>
      </c>
      <c r="M1036" s="77">
        <v>4.0210421487048</v>
      </c>
      <c r="N1036" s="74">
        <v>4.1353081648920202</v>
      </c>
      <c r="O1036" s="75">
        <v>4.1353081648920202</v>
      </c>
      <c r="P1036" s="74">
        <v>4.40357032882907</v>
      </c>
      <c r="Q1036" s="74">
        <v>4.40357032882907</v>
      </c>
      <c r="R1036" s="74">
        <v>4.2416226676160997</v>
      </c>
      <c r="S1036" s="74">
        <v>4.2416226676160997</v>
      </c>
      <c r="T1036" s="74">
        <v>4.4401860724529296</v>
      </c>
      <c r="U1036" s="74">
        <v>4.4401860724529296</v>
      </c>
      <c r="V1036" s="74">
        <v>4.4120480040361203</v>
      </c>
      <c r="W1036" s="74">
        <v>4.4120480040361203</v>
      </c>
      <c r="X1036" s="74">
        <v>4.3361971451553698</v>
      </c>
      <c r="Y1036" s="74">
        <v>4.3361971451553698</v>
      </c>
      <c r="Z1036" s="74">
        <v>4.2487798659540204</v>
      </c>
      <c r="AA1036" s="74">
        <v>4.2487798659540204</v>
      </c>
    </row>
    <row r="1037" spans="1:27" x14ac:dyDescent="0.35">
      <c r="A1037" s="66" t="s">
        <v>1</v>
      </c>
    </row>
    <row r="1038" spans="1:27" x14ac:dyDescent="0.35">
      <c r="A1038" s="66" t="s">
        <v>1</v>
      </c>
    </row>
    <row r="1039" spans="1:27" x14ac:dyDescent="0.35">
      <c r="A1039" s="54" t="s">
        <v>446</v>
      </c>
    </row>
    <row r="1040" spans="1:27" x14ac:dyDescent="0.35">
      <c r="A1040" s="55" t="s">
        <v>1</v>
      </c>
    </row>
    <row r="1041" spans="1:27" x14ac:dyDescent="0.35">
      <c r="A1041" s="117" t="s">
        <v>1</v>
      </c>
      <c r="B1041" s="116" t="s">
        <v>489</v>
      </c>
      <c r="C1041" s="116" t="s">
        <v>1</v>
      </c>
      <c r="D1041" s="116" t="s">
        <v>2</v>
      </c>
      <c r="E1041" s="116" t="s">
        <v>1</v>
      </c>
      <c r="F1041" s="116" t="s">
        <v>3</v>
      </c>
      <c r="G1041" s="116" t="s">
        <v>1</v>
      </c>
      <c r="H1041" s="116" t="s">
        <v>4</v>
      </c>
      <c r="I1041" s="116" t="s">
        <v>1</v>
      </c>
      <c r="J1041" s="116" t="s">
        <v>5</v>
      </c>
      <c r="K1041" s="116" t="s">
        <v>1</v>
      </c>
      <c r="L1041" s="116" t="s">
        <v>6</v>
      </c>
      <c r="M1041" s="116" t="s">
        <v>1</v>
      </c>
      <c r="N1041" s="116" t="s">
        <v>7</v>
      </c>
      <c r="O1041" s="116" t="s">
        <v>1</v>
      </c>
      <c r="P1041" s="116" t="s">
        <v>8</v>
      </c>
      <c r="Q1041" s="116" t="s">
        <v>1</v>
      </c>
      <c r="R1041" s="116" t="s">
        <v>9</v>
      </c>
      <c r="S1041" s="116" t="s">
        <v>1</v>
      </c>
      <c r="T1041" s="116" t="s">
        <v>10</v>
      </c>
      <c r="U1041" s="116" t="s">
        <v>1</v>
      </c>
      <c r="V1041" s="116" t="s">
        <v>11</v>
      </c>
      <c r="W1041" s="116" t="s">
        <v>1</v>
      </c>
      <c r="X1041" s="116" t="s">
        <v>12</v>
      </c>
      <c r="Y1041" s="116" t="s">
        <v>1</v>
      </c>
      <c r="Z1041" s="116" t="s">
        <v>13</v>
      </c>
      <c r="AA1041" s="116" t="s">
        <v>1</v>
      </c>
    </row>
    <row r="1042" spans="1:27" x14ac:dyDescent="0.35">
      <c r="A1042" s="118" t="s">
        <v>1</v>
      </c>
      <c r="B1042" s="56" t="s">
        <v>14</v>
      </c>
      <c r="C1042" s="56" t="s">
        <v>15</v>
      </c>
      <c r="D1042" s="56" t="s">
        <v>14</v>
      </c>
      <c r="E1042" s="56" t="s">
        <v>15</v>
      </c>
      <c r="F1042" s="56" t="s">
        <v>14</v>
      </c>
      <c r="G1042" s="56" t="s">
        <v>15</v>
      </c>
      <c r="H1042" s="56" t="s">
        <v>14</v>
      </c>
      <c r="I1042" s="56" t="s">
        <v>15</v>
      </c>
      <c r="J1042" s="56" t="s">
        <v>14</v>
      </c>
      <c r="K1042" s="56" t="s">
        <v>15</v>
      </c>
      <c r="L1042" s="56" t="s">
        <v>14</v>
      </c>
      <c r="M1042" s="56" t="s">
        <v>15</v>
      </c>
      <c r="N1042" s="56" t="s">
        <v>14</v>
      </c>
      <c r="O1042" s="56" t="s">
        <v>15</v>
      </c>
      <c r="P1042" s="56" t="s">
        <v>14</v>
      </c>
      <c r="Q1042" s="56" t="s">
        <v>15</v>
      </c>
      <c r="R1042" s="56" t="s">
        <v>14</v>
      </c>
      <c r="S1042" s="56" t="s">
        <v>15</v>
      </c>
      <c r="T1042" s="56" t="s">
        <v>14</v>
      </c>
      <c r="U1042" s="56" t="s">
        <v>15</v>
      </c>
      <c r="V1042" s="56" t="s">
        <v>14</v>
      </c>
      <c r="W1042" s="56" t="s">
        <v>15</v>
      </c>
      <c r="X1042" s="56" t="s">
        <v>14</v>
      </c>
      <c r="Y1042" s="56" t="s">
        <v>15</v>
      </c>
      <c r="Z1042" s="56" t="s">
        <v>14</v>
      </c>
      <c r="AA1042" s="56" t="s">
        <v>15</v>
      </c>
    </row>
    <row r="1043" spans="1:27" x14ac:dyDescent="0.35">
      <c r="A1043" s="57" t="s">
        <v>16</v>
      </c>
      <c r="B1043" s="58">
        <v>2537.3123465054</v>
      </c>
      <c r="C1043" s="58">
        <v>2537.3123465054</v>
      </c>
      <c r="D1043" s="58">
        <v>98.252407698300004</v>
      </c>
      <c r="E1043" s="58">
        <v>98.252407698300004</v>
      </c>
      <c r="F1043" s="58">
        <v>380.8636377217</v>
      </c>
      <c r="G1043" s="58">
        <v>380.8636377217</v>
      </c>
      <c r="H1043" s="58">
        <v>223.67383592869999</v>
      </c>
      <c r="I1043" s="58">
        <v>223.67383592869999</v>
      </c>
      <c r="J1043" s="58">
        <v>210.9009960969</v>
      </c>
      <c r="K1043" s="58">
        <v>210.9009960969</v>
      </c>
      <c r="L1043" s="58">
        <v>65.746145759000001</v>
      </c>
      <c r="M1043" s="58">
        <v>65.746145759000001</v>
      </c>
      <c r="N1043" s="58">
        <v>416.50960409589999</v>
      </c>
      <c r="O1043" s="58">
        <v>416.50960409589999</v>
      </c>
      <c r="P1043" s="58">
        <v>276.42017642190001</v>
      </c>
      <c r="Q1043" s="58">
        <v>276.42017642190001</v>
      </c>
      <c r="R1043" s="58">
        <v>112.51460616449999</v>
      </c>
      <c r="S1043" s="58">
        <v>112.51460616449999</v>
      </c>
      <c r="T1043" s="58">
        <v>128.75348190970001</v>
      </c>
      <c r="U1043" s="58">
        <v>128.75348190970001</v>
      </c>
      <c r="V1043" s="58">
        <v>221.99828143760001</v>
      </c>
      <c r="W1043" s="58">
        <v>221.99828143760001</v>
      </c>
      <c r="X1043" s="58">
        <v>234.91998516160001</v>
      </c>
      <c r="Y1043" s="58">
        <v>234.91998516160001</v>
      </c>
      <c r="Z1043" s="58">
        <v>166.75918810959999</v>
      </c>
      <c r="AA1043" s="58">
        <v>166.75918810959999</v>
      </c>
    </row>
    <row r="1044" spans="1:27" x14ac:dyDescent="0.35">
      <c r="A1044" s="59" t="s">
        <v>310</v>
      </c>
      <c r="B1044" s="60">
        <v>27.198734938600001</v>
      </c>
      <c r="C1044" s="61">
        <v>1.07195060064483E-2</v>
      </c>
      <c r="D1044" s="60">
        <v>2.0762856358000001</v>
      </c>
      <c r="E1044" s="61">
        <v>2.1132160365734499E-2</v>
      </c>
      <c r="F1044" s="60">
        <v>0.69879836169999898</v>
      </c>
      <c r="G1044" s="61">
        <v>1.8347731116579199E-3</v>
      </c>
      <c r="H1044" s="60">
        <v>1.0211047149000001</v>
      </c>
      <c r="I1044" s="61">
        <v>4.5651504596429197E-3</v>
      </c>
      <c r="J1044" s="60">
        <v>2.4105838946000002</v>
      </c>
      <c r="K1044" s="61">
        <v>1.1429931291042601E-2</v>
      </c>
      <c r="L1044" s="60">
        <v>2.2285160092999998</v>
      </c>
      <c r="M1044" s="61">
        <v>3.3895766566588999E-2</v>
      </c>
      <c r="N1044" s="60">
        <v>7.8243442189999897</v>
      </c>
      <c r="O1044" s="61">
        <v>1.8785507325776999E-2</v>
      </c>
      <c r="P1044" s="60">
        <v>1.2079830352000001</v>
      </c>
      <c r="Q1044" s="61">
        <v>4.3700971862352597E-3</v>
      </c>
      <c r="R1044" s="60">
        <v>0</v>
      </c>
      <c r="S1044" s="61">
        <v>0</v>
      </c>
      <c r="T1044" s="60">
        <v>0.3819354136</v>
      </c>
      <c r="U1044" s="61">
        <v>2.9664084258930298E-3</v>
      </c>
      <c r="V1044" s="60">
        <v>1.9645160282</v>
      </c>
      <c r="W1044" s="61">
        <v>8.8492398025711398E-3</v>
      </c>
      <c r="X1044" s="60">
        <v>6.23660558849999</v>
      </c>
      <c r="Y1044" s="62">
        <v>2.6547786405698399E-2</v>
      </c>
      <c r="Z1044" s="60">
        <v>1.1480620377999999</v>
      </c>
      <c r="AA1044" s="61">
        <v>6.8845504155696201E-3</v>
      </c>
    </row>
    <row r="1045" spans="1:27" x14ac:dyDescent="0.35">
      <c r="A1045" s="59" t="s">
        <v>311</v>
      </c>
      <c r="B1045" s="64">
        <v>2433.7473674101002</v>
      </c>
      <c r="C1045" s="65">
        <v>0.95918319664587703</v>
      </c>
      <c r="D1045" s="64">
        <v>93.635234055599994</v>
      </c>
      <c r="E1045" s="65">
        <v>0.95300701783433395</v>
      </c>
      <c r="F1045" s="64">
        <v>370.32271570580002</v>
      </c>
      <c r="G1045" s="65">
        <v>0.97232363247130904</v>
      </c>
      <c r="H1045" s="64">
        <v>211.49994671760001</v>
      </c>
      <c r="I1045" s="65">
        <v>0.94557302976204805</v>
      </c>
      <c r="J1045" s="64">
        <v>204.3588012113</v>
      </c>
      <c r="K1045" s="65">
        <v>0.96897978195136603</v>
      </c>
      <c r="L1045" s="64">
        <v>58.797175167400098</v>
      </c>
      <c r="M1045" s="63">
        <v>0.89430603860685198</v>
      </c>
      <c r="N1045" s="64">
        <v>401.31808693739902</v>
      </c>
      <c r="O1045" s="65">
        <v>0.96352661016910801</v>
      </c>
      <c r="P1045" s="64">
        <v>268.26798143169998</v>
      </c>
      <c r="Q1045" s="65">
        <v>0.97050795967311199</v>
      </c>
      <c r="R1045" s="64">
        <v>108.93658211</v>
      </c>
      <c r="S1045" s="65">
        <v>0.96819947048235799</v>
      </c>
      <c r="T1045" s="64">
        <v>125.79249874670001</v>
      </c>
      <c r="U1045" s="65">
        <v>0.97700269445857302</v>
      </c>
      <c r="V1045" s="64">
        <v>211.78642490999999</v>
      </c>
      <c r="W1045" s="65">
        <v>0.95400029017580301</v>
      </c>
      <c r="X1045" s="64">
        <v>222.8834671832</v>
      </c>
      <c r="Y1045" s="65">
        <v>0.94876332905384697</v>
      </c>
      <c r="Z1045" s="64">
        <v>156.14845323340001</v>
      </c>
      <c r="AA1045" s="65">
        <v>0.93637091307241005</v>
      </c>
    </row>
    <row r="1046" spans="1:27" x14ac:dyDescent="0.35">
      <c r="A1046" s="59" t="s">
        <v>312</v>
      </c>
      <c r="B1046" s="74">
        <v>4.6428053174560002</v>
      </c>
      <c r="C1046" s="74">
        <v>4.6428053174560002</v>
      </c>
      <c r="D1046" s="74">
        <v>4.4974726566722296</v>
      </c>
      <c r="E1046" s="75">
        <v>4.4974726566722296</v>
      </c>
      <c r="F1046" s="74">
        <v>4.7486919191063901</v>
      </c>
      <c r="G1046" s="76">
        <v>4.7486919191063901</v>
      </c>
      <c r="H1046" s="74">
        <v>4.62751268907751</v>
      </c>
      <c r="I1046" s="74">
        <v>4.62751268907751</v>
      </c>
      <c r="J1046" s="74">
        <v>4.6930136366617203</v>
      </c>
      <c r="K1046" s="74">
        <v>4.6930136366617203</v>
      </c>
      <c r="L1046" s="74">
        <v>4.3262412151964602</v>
      </c>
      <c r="M1046" s="75">
        <v>4.3262412151964602</v>
      </c>
      <c r="N1046" s="74">
        <v>4.6534365837000902</v>
      </c>
      <c r="O1046" s="74">
        <v>4.6534365837000902</v>
      </c>
      <c r="P1046" s="74">
        <v>4.7011099810655699</v>
      </c>
      <c r="Q1046" s="74">
        <v>4.7011099810655699</v>
      </c>
      <c r="R1046" s="74">
        <v>4.68769670007923</v>
      </c>
      <c r="S1046" s="74">
        <v>4.68769670007923</v>
      </c>
      <c r="T1046" s="74">
        <v>4.6573092437193404</v>
      </c>
      <c r="U1046" s="74">
        <v>4.6573092437193404</v>
      </c>
      <c r="V1046" s="74">
        <v>4.5355835377672502</v>
      </c>
      <c r="W1046" s="75">
        <v>4.5355835377672502</v>
      </c>
      <c r="X1046" s="74">
        <v>4.56279377642797</v>
      </c>
      <c r="Y1046" s="74">
        <v>4.56279377642797</v>
      </c>
      <c r="Z1046" s="74">
        <v>4.6592159629134997</v>
      </c>
      <c r="AA1046" s="74">
        <v>4.6592159629134997</v>
      </c>
    </row>
    <row r="1047" spans="1:27" x14ac:dyDescent="0.35">
      <c r="A1047" s="66" t="s">
        <v>1</v>
      </c>
    </row>
    <row r="1048" spans="1:27" x14ac:dyDescent="0.35">
      <c r="A1048" s="66" t="s">
        <v>1</v>
      </c>
    </row>
    <row r="1049" spans="1:27" x14ac:dyDescent="0.35">
      <c r="A1049" s="54" t="s">
        <v>447</v>
      </c>
    </row>
    <row r="1050" spans="1:27" x14ac:dyDescent="0.35">
      <c r="A1050" s="55" t="s">
        <v>1</v>
      </c>
    </row>
    <row r="1051" spans="1:27" x14ac:dyDescent="0.35">
      <c r="A1051" s="117" t="s">
        <v>1</v>
      </c>
      <c r="B1051" s="116" t="s">
        <v>489</v>
      </c>
      <c r="C1051" s="116" t="s">
        <v>1</v>
      </c>
      <c r="D1051" s="116" t="s">
        <v>2</v>
      </c>
      <c r="E1051" s="116" t="s">
        <v>1</v>
      </c>
      <c r="F1051" s="116" t="s">
        <v>3</v>
      </c>
      <c r="G1051" s="116" t="s">
        <v>1</v>
      </c>
      <c r="H1051" s="116" t="s">
        <v>4</v>
      </c>
      <c r="I1051" s="116" t="s">
        <v>1</v>
      </c>
      <c r="J1051" s="116" t="s">
        <v>5</v>
      </c>
      <c r="K1051" s="116" t="s">
        <v>1</v>
      </c>
      <c r="L1051" s="116" t="s">
        <v>6</v>
      </c>
      <c r="M1051" s="116" t="s">
        <v>1</v>
      </c>
      <c r="N1051" s="116" t="s">
        <v>7</v>
      </c>
      <c r="O1051" s="116" t="s">
        <v>1</v>
      </c>
      <c r="P1051" s="116" t="s">
        <v>8</v>
      </c>
      <c r="Q1051" s="116" t="s">
        <v>1</v>
      </c>
      <c r="R1051" s="116" t="s">
        <v>9</v>
      </c>
      <c r="S1051" s="116" t="s">
        <v>1</v>
      </c>
      <c r="T1051" s="116" t="s">
        <v>10</v>
      </c>
      <c r="U1051" s="116" t="s">
        <v>1</v>
      </c>
      <c r="V1051" s="116" t="s">
        <v>11</v>
      </c>
      <c r="W1051" s="116" t="s">
        <v>1</v>
      </c>
      <c r="X1051" s="116" t="s">
        <v>12</v>
      </c>
      <c r="Y1051" s="116" t="s">
        <v>1</v>
      </c>
      <c r="Z1051" s="116" t="s">
        <v>13</v>
      </c>
      <c r="AA1051" s="116" t="s">
        <v>1</v>
      </c>
    </row>
    <row r="1052" spans="1:27" x14ac:dyDescent="0.35">
      <c r="A1052" s="118" t="s">
        <v>1</v>
      </c>
      <c r="B1052" s="56" t="s">
        <v>14</v>
      </c>
      <c r="C1052" s="56" t="s">
        <v>15</v>
      </c>
      <c r="D1052" s="56" t="s">
        <v>14</v>
      </c>
      <c r="E1052" s="56" t="s">
        <v>15</v>
      </c>
      <c r="F1052" s="56" t="s">
        <v>14</v>
      </c>
      <c r="G1052" s="56" t="s">
        <v>15</v>
      </c>
      <c r="H1052" s="56" t="s">
        <v>14</v>
      </c>
      <c r="I1052" s="56" t="s">
        <v>15</v>
      </c>
      <c r="J1052" s="56" t="s">
        <v>14</v>
      </c>
      <c r="K1052" s="56" t="s">
        <v>15</v>
      </c>
      <c r="L1052" s="56" t="s">
        <v>14</v>
      </c>
      <c r="M1052" s="56" t="s">
        <v>15</v>
      </c>
      <c r="N1052" s="56" t="s">
        <v>14</v>
      </c>
      <c r="O1052" s="56" t="s">
        <v>15</v>
      </c>
      <c r="P1052" s="56" t="s">
        <v>14</v>
      </c>
      <c r="Q1052" s="56" t="s">
        <v>15</v>
      </c>
      <c r="R1052" s="56" t="s">
        <v>14</v>
      </c>
      <c r="S1052" s="56" t="s">
        <v>15</v>
      </c>
      <c r="T1052" s="56" t="s">
        <v>14</v>
      </c>
      <c r="U1052" s="56" t="s">
        <v>15</v>
      </c>
      <c r="V1052" s="56" t="s">
        <v>14</v>
      </c>
      <c r="W1052" s="56" t="s">
        <v>15</v>
      </c>
      <c r="X1052" s="56" t="s">
        <v>14</v>
      </c>
      <c r="Y1052" s="56" t="s">
        <v>15</v>
      </c>
      <c r="Z1052" s="56" t="s">
        <v>14</v>
      </c>
      <c r="AA1052" s="56" t="s">
        <v>15</v>
      </c>
    </row>
    <row r="1053" spans="1:27" x14ac:dyDescent="0.35">
      <c r="A1053" s="57" t="s">
        <v>16</v>
      </c>
      <c r="B1053" s="58">
        <v>436.73264749579999</v>
      </c>
      <c r="C1053" s="58">
        <v>436.73264749579999</v>
      </c>
      <c r="D1053" s="58">
        <v>7.6992451060000002</v>
      </c>
      <c r="E1053" s="58">
        <v>7.6992451060000002</v>
      </c>
      <c r="F1053" s="58">
        <v>57.39729784</v>
      </c>
      <c r="G1053" s="58">
        <v>57.39729784</v>
      </c>
      <c r="H1053" s="58">
        <v>40.268784121400003</v>
      </c>
      <c r="I1053" s="58">
        <v>40.268784121400003</v>
      </c>
      <c r="J1053" s="58">
        <v>53.887786337900003</v>
      </c>
      <c r="K1053" s="58">
        <v>53.887786337900003</v>
      </c>
      <c r="L1053" s="58">
        <v>7.7733341490000001</v>
      </c>
      <c r="M1053" s="58">
        <v>7.7733341490000001</v>
      </c>
      <c r="N1053" s="58">
        <v>67.0813402948</v>
      </c>
      <c r="O1053" s="58">
        <v>67.0813402948</v>
      </c>
      <c r="P1053" s="58">
        <v>30.045503500500001</v>
      </c>
      <c r="Q1053" s="58">
        <v>30.045503500500001</v>
      </c>
      <c r="R1053" s="58">
        <v>24.890804768199999</v>
      </c>
      <c r="S1053" s="58">
        <v>24.890804768199999</v>
      </c>
      <c r="T1053" s="58">
        <v>27.618588282200001</v>
      </c>
      <c r="U1053" s="58">
        <v>27.618588282200001</v>
      </c>
      <c r="V1053" s="58">
        <v>34.444556757999997</v>
      </c>
      <c r="W1053" s="58">
        <v>34.444556757999997</v>
      </c>
      <c r="X1053" s="58">
        <v>45.3984062408</v>
      </c>
      <c r="Y1053" s="58">
        <v>45.3984062408</v>
      </c>
      <c r="Z1053" s="58">
        <v>40.227000097000001</v>
      </c>
      <c r="AA1053" s="58">
        <v>40.227000097000001</v>
      </c>
    </row>
    <row r="1054" spans="1:27" x14ac:dyDescent="0.35">
      <c r="A1054" s="59" t="s">
        <v>310</v>
      </c>
      <c r="B1054" s="60">
        <v>9.1369049307000001</v>
      </c>
      <c r="C1054" s="61">
        <v>2.09210485707686E-2</v>
      </c>
      <c r="D1054" s="68">
        <v>0</v>
      </c>
      <c r="E1054" s="69">
        <v>0</v>
      </c>
      <c r="F1054" s="60">
        <v>0</v>
      </c>
      <c r="G1054" s="61">
        <v>0</v>
      </c>
      <c r="H1054" s="60">
        <v>0.381935413599999</v>
      </c>
      <c r="I1054" s="61">
        <v>9.4846522420086801E-3</v>
      </c>
      <c r="J1054" s="60">
        <v>0</v>
      </c>
      <c r="K1054" s="61">
        <v>0</v>
      </c>
      <c r="L1054" s="68">
        <v>1.6772355564000001</v>
      </c>
      <c r="M1054" s="70">
        <v>21.576784482058699</v>
      </c>
      <c r="N1054" s="60">
        <v>1.878631736</v>
      </c>
      <c r="O1054" s="61">
        <v>2.8005280272338701E-2</v>
      </c>
      <c r="P1054" s="60">
        <v>3.8060788234999898</v>
      </c>
      <c r="Q1054" s="62">
        <v>0.1266771523212</v>
      </c>
      <c r="R1054" s="68">
        <v>0</v>
      </c>
      <c r="S1054" s="69">
        <v>0</v>
      </c>
      <c r="T1054" s="68">
        <v>0</v>
      </c>
      <c r="U1054" s="69">
        <v>0</v>
      </c>
      <c r="V1054" s="60">
        <v>0.54171878109999905</v>
      </c>
      <c r="W1054" s="61">
        <v>1.57272681691333E-2</v>
      </c>
      <c r="X1054" s="60">
        <v>0.44958639090000002</v>
      </c>
      <c r="Y1054" s="61">
        <v>9.9031315882616208E-3</v>
      </c>
      <c r="Z1054" s="60">
        <v>0.401718229200001</v>
      </c>
      <c r="AA1054" s="61">
        <v>9.9862835466559899E-3</v>
      </c>
    </row>
    <row r="1055" spans="1:27" x14ac:dyDescent="0.35">
      <c r="A1055" s="59" t="s">
        <v>311</v>
      </c>
      <c r="B1055" s="64">
        <v>410.19534462019999</v>
      </c>
      <c r="C1055" s="65">
        <v>0.93923673206534197</v>
      </c>
      <c r="D1055" s="71">
        <v>2.7585384044999999</v>
      </c>
      <c r="E1055" s="73">
        <v>35.828686663713</v>
      </c>
      <c r="F1055" s="64">
        <v>56.595752374900002</v>
      </c>
      <c r="G1055" s="65">
        <v>0.98603513588158098</v>
      </c>
      <c r="H1055" s="64">
        <v>37.967981872399903</v>
      </c>
      <c r="I1055" s="65">
        <v>0.94286387584825804</v>
      </c>
      <c r="J1055" s="64">
        <v>52.320328865900002</v>
      </c>
      <c r="K1055" s="65">
        <v>0.970912565192948</v>
      </c>
      <c r="L1055" s="71">
        <v>5.2210316362999896</v>
      </c>
      <c r="M1055" s="73">
        <v>67.165923093266997</v>
      </c>
      <c r="N1055" s="64">
        <v>64.828444527800002</v>
      </c>
      <c r="O1055" s="65">
        <v>0.96641546282320401</v>
      </c>
      <c r="P1055" s="64">
        <v>26.239424676999999</v>
      </c>
      <c r="Q1055" s="65">
        <v>0.87332284767879997</v>
      </c>
      <c r="R1055" s="71">
        <v>24.383395956499999</v>
      </c>
      <c r="S1055" s="72">
        <v>97.961460802793098</v>
      </c>
      <c r="T1055" s="71">
        <v>27.618588282200001</v>
      </c>
      <c r="U1055" s="72">
        <v>100</v>
      </c>
      <c r="V1055" s="64">
        <v>31.870457340400101</v>
      </c>
      <c r="W1055" s="65">
        <v>0.92526832510329404</v>
      </c>
      <c r="X1055" s="64">
        <v>40.566118814500001</v>
      </c>
      <c r="Y1055" s="65">
        <v>0.89355821434195704</v>
      </c>
      <c r="Z1055" s="64">
        <v>39.825281867799902</v>
      </c>
      <c r="AA1055" s="65">
        <v>0.99001371645334402</v>
      </c>
    </row>
    <row r="1056" spans="1:27" x14ac:dyDescent="0.35">
      <c r="A1056" s="59" t="s">
        <v>312</v>
      </c>
      <c r="B1056" s="74">
        <v>4.5038293605453097</v>
      </c>
      <c r="C1056" s="74">
        <v>4.5038293605453097</v>
      </c>
      <c r="D1056" s="77">
        <v>4.03666580951543</v>
      </c>
      <c r="E1056" s="77">
        <v>4.03666580951543</v>
      </c>
      <c r="F1056" s="74">
        <v>4.5950320113118401</v>
      </c>
      <c r="G1056" s="74">
        <v>4.5950320113118401</v>
      </c>
      <c r="H1056" s="74">
        <v>4.3796422282819796</v>
      </c>
      <c r="I1056" s="74">
        <v>4.3796422282819796</v>
      </c>
      <c r="J1056" s="74">
        <v>4.7025346416591196</v>
      </c>
      <c r="K1056" s="76">
        <v>4.7025346416591196</v>
      </c>
      <c r="L1056" s="77">
        <v>3.4037272663884801</v>
      </c>
      <c r="M1056" s="78">
        <v>3.4037272663884801</v>
      </c>
      <c r="N1056" s="74">
        <v>4.6337384786003799</v>
      </c>
      <c r="O1056" s="74">
        <v>4.6337384786003799</v>
      </c>
      <c r="P1056" s="74">
        <v>4.3090289476908099</v>
      </c>
      <c r="Q1056" s="74">
        <v>4.3090289476908099</v>
      </c>
      <c r="R1056" s="77">
        <v>4.5540161563405004</v>
      </c>
      <c r="S1056" s="77">
        <v>4.5540161563405004</v>
      </c>
      <c r="T1056" s="77">
        <v>4.5750315921192701</v>
      </c>
      <c r="U1056" s="77">
        <v>4.5750315921192701</v>
      </c>
      <c r="V1056" s="74">
        <v>4.3453022897454403</v>
      </c>
      <c r="W1056" s="74">
        <v>4.3453022897454403</v>
      </c>
      <c r="X1056" s="74">
        <v>4.3140596257514998</v>
      </c>
      <c r="Y1056" s="74">
        <v>4.3140596257514998</v>
      </c>
      <c r="Z1056" s="74">
        <v>4.6894449095439299</v>
      </c>
      <c r="AA1056" s="76">
        <v>4.6894449095439299</v>
      </c>
    </row>
    <row r="1057" spans="1:27" x14ac:dyDescent="0.35">
      <c r="A1057" s="66" t="s">
        <v>1</v>
      </c>
    </row>
    <row r="1058" spans="1:27" x14ac:dyDescent="0.35">
      <c r="A1058" s="66" t="s">
        <v>1</v>
      </c>
    </row>
    <row r="1059" spans="1:27" x14ac:dyDescent="0.35">
      <c r="A1059" s="54" t="s">
        <v>448</v>
      </c>
    </row>
    <row r="1060" spans="1:27" x14ac:dyDescent="0.35">
      <c r="A1060" s="55" t="s">
        <v>1</v>
      </c>
    </row>
    <row r="1061" spans="1:27" x14ac:dyDescent="0.35">
      <c r="A1061" s="117" t="s">
        <v>1</v>
      </c>
      <c r="B1061" s="116" t="s">
        <v>489</v>
      </c>
      <c r="C1061" s="116" t="s">
        <v>1</v>
      </c>
      <c r="D1061" s="116" t="s">
        <v>2</v>
      </c>
      <c r="E1061" s="116" t="s">
        <v>1</v>
      </c>
      <c r="F1061" s="116" t="s">
        <v>3</v>
      </c>
      <c r="G1061" s="116" t="s">
        <v>1</v>
      </c>
      <c r="H1061" s="116" t="s">
        <v>4</v>
      </c>
      <c r="I1061" s="116" t="s">
        <v>1</v>
      </c>
      <c r="J1061" s="116" t="s">
        <v>5</v>
      </c>
      <c r="K1061" s="116" t="s">
        <v>1</v>
      </c>
      <c r="L1061" s="116" t="s">
        <v>6</v>
      </c>
      <c r="M1061" s="116" t="s">
        <v>1</v>
      </c>
      <c r="N1061" s="116" t="s">
        <v>7</v>
      </c>
      <c r="O1061" s="116" t="s">
        <v>1</v>
      </c>
      <c r="P1061" s="116" t="s">
        <v>8</v>
      </c>
      <c r="Q1061" s="116" t="s">
        <v>1</v>
      </c>
      <c r="R1061" s="116" t="s">
        <v>9</v>
      </c>
      <c r="S1061" s="116" t="s">
        <v>1</v>
      </c>
      <c r="T1061" s="116" t="s">
        <v>10</v>
      </c>
      <c r="U1061" s="116" t="s">
        <v>1</v>
      </c>
      <c r="V1061" s="116" t="s">
        <v>11</v>
      </c>
      <c r="W1061" s="116" t="s">
        <v>1</v>
      </c>
      <c r="X1061" s="116" t="s">
        <v>12</v>
      </c>
      <c r="Y1061" s="116" t="s">
        <v>1</v>
      </c>
      <c r="Z1061" s="116" t="s">
        <v>13</v>
      </c>
      <c r="AA1061" s="116" t="s">
        <v>1</v>
      </c>
    </row>
    <row r="1062" spans="1:27" x14ac:dyDescent="0.35">
      <c r="A1062" s="118" t="s">
        <v>1</v>
      </c>
      <c r="B1062" s="56" t="s">
        <v>14</v>
      </c>
      <c r="C1062" s="56" t="s">
        <v>15</v>
      </c>
      <c r="D1062" s="56" t="s">
        <v>14</v>
      </c>
      <c r="E1062" s="56" t="s">
        <v>15</v>
      </c>
      <c r="F1062" s="56" t="s">
        <v>14</v>
      </c>
      <c r="G1062" s="56" t="s">
        <v>15</v>
      </c>
      <c r="H1062" s="56" t="s">
        <v>14</v>
      </c>
      <c r="I1062" s="56" t="s">
        <v>15</v>
      </c>
      <c r="J1062" s="56" t="s">
        <v>14</v>
      </c>
      <c r="K1062" s="56" t="s">
        <v>15</v>
      </c>
      <c r="L1062" s="56" t="s">
        <v>14</v>
      </c>
      <c r="M1062" s="56" t="s">
        <v>15</v>
      </c>
      <c r="N1062" s="56" t="s">
        <v>14</v>
      </c>
      <c r="O1062" s="56" t="s">
        <v>15</v>
      </c>
      <c r="P1062" s="56" t="s">
        <v>14</v>
      </c>
      <c r="Q1062" s="56" t="s">
        <v>15</v>
      </c>
      <c r="R1062" s="56" t="s">
        <v>14</v>
      </c>
      <c r="S1062" s="56" t="s">
        <v>15</v>
      </c>
      <c r="T1062" s="56" t="s">
        <v>14</v>
      </c>
      <c r="U1062" s="56" t="s">
        <v>15</v>
      </c>
      <c r="V1062" s="56" t="s">
        <v>14</v>
      </c>
      <c r="W1062" s="56" t="s">
        <v>15</v>
      </c>
      <c r="X1062" s="56" t="s">
        <v>14</v>
      </c>
      <c r="Y1062" s="56" t="s">
        <v>15</v>
      </c>
      <c r="Z1062" s="56" t="s">
        <v>14</v>
      </c>
      <c r="AA1062" s="56" t="s">
        <v>15</v>
      </c>
    </row>
    <row r="1063" spans="1:27" x14ac:dyDescent="0.35">
      <c r="A1063" s="57" t="s">
        <v>16</v>
      </c>
      <c r="B1063" s="58">
        <v>4550.7931276891004</v>
      </c>
      <c r="C1063" s="58">
        <v>4550.7931276891004</v>
      </c>
      <c r="D1063" s="58">
        <v>121.5818804633</v>
      </c>
      <c r="E1063" s="58">
        <v>121.5818804633</v>
      </c>
      <c r="F1063" s="58">
        <v>421.91156054739997</v>
      </c>
      <c r="G1063" s="58">
        <v>421.91156054739997</v>
      </c>
      <c r="H1063" s="58">
        <v>373.08293300050002</v>
      </c>
      <c r="I1063" s="58">
        <v>373.08293300050002</v>
      </c>
      <c r="J1063" s="58">
        <v>360.01987536479999</v>
      </c>
      <c r="K1063" s="58">
        <v>360.01987536479999</v>
      </c>
      <c r="L1063" s="58">
        <v>113.9379588325</v>
      </c>
      <c r="M1063" s="58">
        <v>113.9379588325</v>
      </c>
      <c r="N1063" s="58">
        <v>949.35780563109995</v>
      </c>
      <c r="O1063" s="58">
        <v>949.35780563109995</v>
      </c>
      <c r="P1063" s="58">
        <v>454.74792868079999</v>
      </c>
      <c r="Q1063" s="58">
        <v>454.74792868079999</v>
      </c>
      <c r="R1063" s="58">
        <v>219.9956413102</v>
      </c>
      <c r="S1063" s="58">
        <v>219.9956413102</v>
      </c>
      <c r="T1063" s="58">
        <v>194.68751575620001</v>
      </c>
      <c r="U1063" s="58">
        <v>194.68751575620001</v>
      </c>
      <c r="V1063" s="58">
        <v>411.80968112070002</v>
      </c>
      <c r="W1063" s="58">
        <v>411.80968112070002</v>
      </c>
      <c r="X1063" s="58">
        <v>431.74732789839999</v>
      </c>
      <c r="Y1063" s="58">
        <v>431.74732789839999</v>
      </c>
      <c r="Z1063" s="58">
        <v>497.91301908320003</v>
      </c>
      <c r="AA1063" s="58">
        <v>497.91301908320003</v>
      </c>
    </row>
    <row r="1064" spans="1:27" x14ac:dyDescent="0.35">
      <c r="A1064" s="59" t="s">
        <v>310</v>
      </c>
      <c r="B1064" s="60">
        <v>23.113129816299999</v>
      </c>
      <c r="C1064" s="61">
        <v>5.0789234245057603E-3</v>
      </c>
      <c r="D1064" s="60">
        <v>0.80154546510000002</v>
      </c>
      <c r="E1064" s="61">
        <v>6.5926391502223103E-3</v>
      </c>
      <c r="F1064" s="60">
        <v>2.1444579909999999</v>
      </c>
      <c r="G1064" s="61">
        <v>5.0827192035641797E-3</v>
      </c>
      <c r="H1064" s="60">
        <v>3.769326135</v>
      </c>
      <c r="I1064" s="61">
        <v>1.0103185650132501E-2</v>
      </c>
      <c r="J1064" s="60">
        <v>2.3414382754999998</v>
      </c>
      <c r="K1064" s="61">
        <v>6.5036361482195201E-3</v>
      </c>
      <c r="L1064" s="60">
        <v>1.9590390801999999</v>
      </c>
      <c r="M1064" s="61">
        <v>1.7193910618321501E-2</v>
      </c>
      <c r="N1064" s="60">
        <v>3.2866753693000001</v>
      </c>
      <c r="O1064" s="61">
        <v>3.4619985739888001E-3</v>
      </c>
      <c r="P1064" s="60">
        <v>2.7395171370000102</v>
      </c>
      <c r="Q1064" s="61">
        <v>6.0242542389301202E-3</v>
      </c>
      <c r="R1064" s="60">
        <v>0.38378541199999999</v>
      </c>
      <c r="S1064" s="61">
        <v>1.7445137081550299E-3</v>
      </c>
      <c r="T1064" s="60">
        <v>0.52596668879999797</v>
      </c>
      <c r="U1064" s="61">
        <v>2.7015943305715002E-3</v>
      </c>
      <c r="V1064" s="60">
        <v>2.6492488584999898</v>
      </c>
      <c r="W1064" s="61">
        <v>6.4331874163092197E-3</v>
      </c>
      <c r="X1064" s="60">
        <v>1.1574203087999999</v>
      </c>
      <c r="Y1064" s="61">
        <v>2.6807816378017499E-3</v>
      </c>
      <c r="Z1064" s="60">
        <v>1.3547090951</v>
      </c>
      <c r="AA1064" s="61">
        <v>2.72077459953629E-3</v>
      </c>
    </row>
    <row r="1065" spans="1:27" x14ac:dyDescent="0.35">
      <c r="A1065" s="59" t="s">
        <v>311</v>
      </c>
      <c r="B1065" s="64">
        <v>4410.7422241141903</v>
      </c>
      <c r="C1065" s="65">
        <v>0.96922494614778998</v>
      </c>
      <c r="D1065" s="64">
        <v>108.892306034</v>
      </c>
      <c r="E1065" s="63">
        <v>0.89562939493167004</v>
      </c>
      <c r="F1065" s="64">
        <v>415.99190138820097</v>
      </c>
      <c r="G1065" s="62">
        <v>0.98596943124402803</v>
      </c>
      <c r="H1065" s="64">
        <v>360.20808712689899</v>
      </c>
      <c r="I1065" s="65">
        <v>0.96549065975745696</v>
      </c>
      <c r="J1065" s="64">
        <v>350.24150182890003</v>
      </c>
      <c r="K1065" s="65">
        <v>0.97283935081086403</v>
      </c>
      <c r="L1065" s="64">
        <v>106.06961283930001</v>
      </c>
      <c r="M1065" s="63">
        <v>0.93094183822647503</v>
      </c>
      <c r="N1065" s="64">
        <v>921.68677745709897</v>
      </c>
      <c r="O1065" s="65">
        <v>0.97085289865436397</v>
      </c>
      <c r="P1065" s="64">
        <v>439.06866600670003</v>
      </c>
      <c r="Q1065" s="65">
        <v>0.96552098055820801</v>
      </c>
      <c r="R1065" s="64">
        <v>200.69184775689999</v>
      </c>
      <c r="S1065" s="63">
        <v>0.91225374539997806</v>
      </c>
      <c r="T1065" s="64">
        <v>188.8214864004</v>
      </c>
      <c r="U1065" s="65">
        <v>0.96986951457562498</v>
      </c>
      <c r="V1065" s="64">
        <v>403.56628350279999</v>
      </c>
      <c r="W1065" s="65">
        <v>0.97998250649313001</v>
      </c>
      <c r="X1065" s="64">
        <v>422.411743493301</v>
      </c>
      <c r="Y1065" s="65">
        <v>0.97837720397589401</v>
      </c>
      <c r="Z1065" s="64">
        <v>493.09201027970101</v>
      </c>
      <c r="AA1065" s="62">
        <v>0.99031756829259698</v>
      </c>
    </row>
    <row r="1066" spans="1:27" x14ac:dyDescent="0.35">
      <c r="A1066" s="59" t="s">
        <v>312</v>
      </c>
      <c r="B1066" s="74">
        <v>4.60897160749085</v>
      </c>
      <c r="C1066" s="74">
        <v>4.60897160749085</v>
      </c>
      <c r="D1066" s="74">
        <v>4.4769060181259803</v>
      </c>
      <c r="E1066" s="75">
        <v>4.4769060181259803</v>
      </c>
      <c r="F1066" s="74">
        <v>4.72014547295597</v>
      </c>
      <c r="G1066" s="76">
        <v>4.72014547295597</v>
      </c>
      <c r="H1066" s="74">
        <v>4.5972901535031099</v>
      </c>
      <c r="I1066" s="74">
        <v>4.5972901535031099</v>
      </c>
      <c r="J1066" s="74">
        <v>4.60411801257061</v>
      </c>
      <c r="K1066" s="74">
        <v>4.60411801257061</v>
      </c>
      <c r="L1066" s="74">
        <v>4.3108273939351802</v>
      </c>
      <c r="M1066" s="75">
        <v>4.3108273939351802</v>
      </c>
      <c r="N1066" s="74">
        <v>4.6632409005133804</v>
      </c>
      <c r="O1066" s="76">
        <v>4.6632409005133804</v>
      </c>
      <c r="P1066" s="74">
        <v>4.6487105373102802</v>
      </c>
      <c r="Q1066" s="74">
        <v>4.6487105373102802</v>
      </c>
      <c r="R1066" s="74">
        <v>4.5211189698011198</v>
      </c>
      <c r="S1066" s="75">
        <v>4.5211189698011198</v>
      </c>
      <c r="T1066" s="74">
        <v>4.5977014184069196</v>
      </c>
      <c r="U1066" s="74">
        <v>4.5977014184069196</v>
      </c>
      <c r="V1066" s="74">
        <v>4.5303328741290301</v>
      </c>
      <c r="W1066" s="75">
        <v>4.5303328741290301</v>
      </c>
      <c r="X1066" s="74">
        <v>4.5097641302176701</v>
      </c>
      <c r="Y1066" s="75">
        <v>4.5097641302176701</v>
      </c>
      <c r="Z1066" s="74">
        <v>4.6799218992832401</v>
      </c>
      <c r="AA1066" s="76">
        <v>4.6799218992832401</v>
      </c>
    </row>
    <row r="1067" spans="1:27" x14ac:dyDescent="0.35">
      <c r="A1067" s="66" t="s">
        <v>1</v>
      </c>
    </row>
    <row r="1068" spans="1:27" x14ac:dyDescent="0.35">
      <c r="A1068" s="66" t="s">
        <v>1</v>
      </c>
    </row>
    <row r="1069" spans="1:27" x14ac:dyDescent="0.35">
      <c r="A1069" s="54" t="s">
        <v>449</v>
      </c>
    </row>
    <row r="1070" spans="1:27" x14ac:dyDescent="0.35">
      <c r="A1070" s="55" t="s">
        <v>1</v>
      </c>
    </row>
    <row r="1071" spans="1:27" x14ac:dyDescent="0.35">
      <c r="A1071" s="117" t="s">
        <v>1</v>
      </c>
      <c r="B1071" s="116" t="s">
        <v>489</v>
      </c>
      <c r="C1071" s="116" t="s">
        <v>1</v>
      </c>
      <c r="D1071" s="116" t="s">
        <v>2</v>
      </c>
      <c r="E1071" s="116" t="s">
        <v>1</v>
      </c>
      <c r="F1071" s="116" t="s">
        <v>3</v>
      </c>
      <c r="G1071" s="116" t="s">
        <v>1</v>
      </c>
      <c r="H1071" s="116" t="s">
        <v>4</v>
      </c>
      <c r="I1071" s="116" t="s">
        <v>1</v>
      </c>
      <c r="J1071" s="116" t="s">
        <v>5</v>
      </c>
      <c r="K1071" s="116" t="s">
        <v>1</v>
      </c>
      <c r="L1071" s="116" t="s">
        <v>6</v>
      </c>
      <c r="M1071" s="116" t="s">
        <v>1</v>
      </c>
      <c r="N1071" s="116" t="s">
        <v>7</v>
      </c>
      <c r="O1071" s="116" t="s">
        <v>1</v>
      </c>
      <c r="P1071" s="116" t="s">
        <v>8</v>
      </c>
      <c r="Q1071" s="116" t="s">
        <v>1</v>
      </c>
      <c r="R1071" s="116" t="s">
        <v>9</v>
      </c>
      <c r="S1071" s="116" t="s">
        <v>1</v>
      </c>
      <c r="T1071" s="116" t="s">
        <v>10</v>
      </c>
      <c r="U1071" s="116" t="s">
        <v>1</v>
      </c>
      <c r="V1071" s="116" t="s">
        <v>11</v>
      </c>
      <c r="W1071" s="116" t="s">
        <v>1</v>
      </c>
      <c r="X1071" s="116" t="s">
        <v>12</v>
      </c>
      <c r="Y1071" s="116" t="s">
        <v>1</v>
      </c>
      <c r="Z1071" s="116" t="s">
        <v>13</v>
      </c>
      <c r="AA1071" s="116" t="s">
        <v>1</v>
      </c>
    </row>
    <row r="1072" spans="1:27" x14ac:dyDescent="0.35">
      <c r="A1072" s="118" t="s">
        <v>1</v>
      </c>
      <c r="B1072" s="56" t="s">
        <v>14</v>
      </c>
      <c r="C1072" s="56" t="s">
        <v>15</v>
      </c>
      <c r="D1072" s="56" t="s">
        <v>14</v>
      </c>
      <c r="E1072" s="56" t="s">
        <v>15</v>
      </c>
      <c r="F1072" s="56" t="s">
        <v>14</v>
      </c>
      <c r="G1072" s="56" t="s">
        <v>15</v>
      </c>
      <c r="H1072" s="56" t="s">
        <v>14</v>
      </c>
      <c r="I1072" s="56" t="s">
        <v>15</v>
      </c>
      <c r="J1072" s="56" t="s">
        <v>14</v>
      </c>
      <c r="K1072" s="56" t="s">
        <v>15</v>
      </c>
      <c r="L1072" s="56" t="s">
        <v>14</v>
      </c>
      <c r="M1072" s="56" t="s">
        <v>15</v>
      </c>
      <c r="N1072" s="56" t="s">
        <v>14</v>
      </c>
      <c r="O1072" s="56" t="s">
        <v>15</v>
      </c>
      <c r="P1072" s="56" t="s">
        <v>14</v>
      </c>
      <c r="Q1072" s="56" t="s">
        <v>15</v>
      </c>
      <c r="R1072" s="56" t="s">
        <v>14</v>
      </c>
      <c r="S1072" s="56" t="s">
        <v>15</v>
      </c>
      <c r="T1072" s="56" t="s">
        <v>14</v>
      </c>
      <c r="U1072" s="56" t="s">
        <v>15</v>
      </c>
      <c r="V1072" s="56" t="s">
        <v>14</v>
      </c>
      <c r="W1072" s="56" t="s">
        <v>15</v>
      </c>
      <c r="X1072" s="56" t="s">
        <v>14</v>
      </c>
      <c r="Y1072" s="56" t="s">
        <v>15</v>
      </c>
      <c r="Z1072" s="56" t="s">
        <v>14</v>
      </c>
      <c r="AA1072" s="56" t="s">
        <v>15</v>
      </c>
    </row>
    <row r="1073" spans="1:27" x14ac:dyDescent="0.35">
      <c r="A1073" s="57" t="s">
        <v>16</v>
      </c>
      <c r="B1073" s="58">
        <v>2041.8682202892001</v>
      </c>
      <c r="C1073" s="58">
        <v>2041.8682202892001</v>
      </c>
      <c r="D1073" s="58">
        <v>114.2955374873</v>
      </c>
      <c r="E1073" s="58">
        <v>114.2955374873</v>
      </c>
      <c r="F1073" s="58">
        <v>189.27530528200001</v>
      </c>
      <c r="G1073" s="58">
        <v>189.27530528200001</v>
      </c>
      <c r="H1073" s="58">
        <v>92.935021661500002</v>
      </c>
      <c r="I1073" s="58">
        <v>92.935021661500002</v>
      </c>
      <c r="J1073" s="58">
        <v>134.18339828160001</v>
      </c>
      <c r="K1073" s="58">
        <v>134.18339828160001</v>
      </c>
      <c r="L1073" s="58">
        <v>37.122283758800002</v>
      </c>
      <c r="M1073" s="58">
        <v>37.122283758800002</v>
      </c>
      <c r="N1073" s="58">
        <v>244.42434266570001</v>
      </c>
      <c r="O1073" s="58">
        <v>244.42434266570001</v>
      </c>
      <c r="P1073" s="58">
        <v>226.49303986499999</v>
      </c>
      <c r="Q1073" s="58">
        <v>226.49303986499999</v>
      </c>
      <c r="R1073" s="58">
        <v>194.51861701990001</v>
      </c>
      <c r="S1073" s="58">
        <v>194.51861701990001</v>
      </c>
      <c r="T1073" s="58">
        <v>111.6798713093</v>
      </c>
      <c r="U1073" s="58">
        <v>111.6798713093</v>
      </c>
      <c r="V1073" s="58">
        <v>214.24655855340001</v>
      </c>
      <c r="W1073" s="58">
        <v>214.24655855340001</v>
      </c>
      <c r="X1073" s="58">
        <v>190.52278972920001</v>
      </c>
      <c r="Y1073" s="58">
        <v>190.52278972920001</v>
      </c>
      <c r="Z1073" s="58">
        <v>292.1714546755</v>
      </c>
      <c r="AA1073" s="58">
        <v>292.1714546755</v>
      </c>
    </row>
    <row r="1074" spans="1:27" x14ac:dyDescent="0.35">
      <c r="A1074" s="59" t="s">
        <v>310</v>
      </c>
      <c r="B1074" s="60">
        <v>23.520946982600002</v>
      </c>
      <c r="C1074" s="61">
        <v>1.1519326638654801E-2</v>
      </c>
      <c r="D1074" s="60">
        <v>1.2079830352000001</v>
      </c>
      <c r="E1074" s="61">
        <v>1.0568943125484899E-2</v>
      </c>
      <c r="F1074" s="60">
        <v>4.2400324259</v>
      </c>
      <c r="G1074" s="61">
        <v>2.2401403181375401E-2</v>
      </c>
      <c r="H1074" s="60">
        <v>7.1305609029000001</v>
      </c>
      <c r="I1074" s="62">
        <v>7.6726305922344903E-2</v>
      </c>
      <c r="J1074" s="60">
        <v>3.9995275142</v>
      </c>
      <c r="K1074" s="61">
        <v>2.9806425872495101E-2</v>
      </c>
      <c r="L1074" s="60">
        <v>0</v>
      </c>
      <c r="M1074" s="61">
        <v>0</v>
      </c>
      <c r="N1074" s="60">
        <v>1.8247933055000001</v>
      </c>
      <c r="O1074" s="61">
        <v>7.4656774591218798E-3</v>
      </c>
      <c r="P1074" s="60">
        <v>1.2079830352000001</v>
      </c>
      <c r="Q1074" s="61">
        <v>5.3334223246772304E-3</v>
      </c>
      <c r="R1074" s="60">
        <v>0</v>
      </c>
      <c r="S1074" s="61">
        <v>0</v>
      </c>
      <c r="T1074" s="60">
        <v>0.2412093257</v>
      </c>
      <c r="U1074" s="61">
        <v>2.1598281129100302E-3</v>
      </c>
      <c r="V1074" s="60">
        <v>1.1532679023000001</v>
      </c>
      <c r="W1074" s="61">
        <v>5.3829004773141001E-3</v>
      </c>
      <c r="X1074" s="60">
        <v>0</v>
      </c>
      <c r="Y1074" s="61">
        <v>0</v>
      </c>
      <c r="Z1074" s="60">
        <v>2.5155895357000002</v>
      </c>
      <c r="AA1074" s="61">
        <v>8.6099771057167006E-3</v>
      </c>
    </row>
    <row r="1075" spans="1:27" x14ac:dyDescent="0.35">
      <c r="A1075" s="59" t="s">
        <v>311</v>
      </c>
      <c r="B1075" s="64">
        <v>1915.0907848079</v>
      </c>
      <c r="C1075" s="65">
        <v>0.93791105898923099</v>
      </c>
      <c r="D1075" s="64">
        <v>109.3809767921</v>
      </c>
      <c r="E1075" s="65">
        <v>0.95700128978573595</v>
      </c>
      <c r="F1075" s="64">
        <v>172.75805535379999</v>
      </c>
      <c r="G1075" s="65">
        <v>0.91273425815591203</v>
      </c>
      <c r="H1075" s="64">
        <v>77.002337252999993</v>
      </c>
      <c r="I1075" s="63">
        <v>0.82856102980712598</v>
      </c>
      <c r="J1075" s="64">
        <v>128.37057279320001</v>
      </c>
      <c r="K1075" s="65">
        <v>0.95667999497075595</v>
      </c>
      <c r="L1075" s="64">
        <v>34.260203609499897</v>
      </c>
      <c r="M1075" s="65">
        <v>0.92290129109792396</v>
      </c>
      <c r="N1075" s="64">
        <v>222.21498189959999</v>
      </c>
      <c r="O1075" s="65">
        <v>0.90913605198285896</v>
      </c>
      <c r="P1075" s="64">
        <v>215.53136235209999</v>
      </c>
      <c r="Q1075" s="65">
        <v>0.95160258558305499</v>
      </c>
      <c r="R1075" s="64">
        <v>190.178035099</v>
      </c>
      <c r="S1075" s="62">
        <v>0.97768551932252401</v>
      </c>
      <c r="T1075" s="64">
        <v>106.1834213034</v>
      </c>
      <c r="U1075" s="65">
        <v>0.95078387948104404</v>
      </c>
      <c r="V1075" s="64">
        <v>201.78869404240001</v>
      </c>
      <c r="W1075" s="65">
        <v>0.94185267387669602</v>
      </c>
      <c r="X1075" s="64">
        <v>176.08238275619999</v>
      </c>
      <c r="Y1075" s="65">
        <v>0.92420640599728299</v>
      </c>
      <c r="Z1075" s="64">
        <v>281.3397615536</v>
      </c>
      <c r="AA1075" s="65">
        <v>0.96292692886808395</v>
      </c>
    </row>
    <row r="1076" spans="1:27" x14ac:dyDescent="0.35">
      <c r="A1076" s="59" t="s">
        <v>312</v>
      </c>
      <c r="B1076" s="74">
        <v>4.3187896476451</v>
      </c>
      <c r="C1076" s="74">
        <v>4.3187896476451</v>
      </c>
      <c r="D1076" s="74">
        <v>4.2811939414456202</v>
      </c>
      <c r="E1076" s="74">
        <v>4.2811939414456202</v>
      </c>
      <c r="F1076" s="74">
        <v>4.3470562372113504</v>
      </c>
      <c r="G1076" s="74">
        <v>4.3470562372113504</v>
      </c>
      <c r="H1076" s="74">
        <v>3.9211463008021301</v>
      </c>
      <c r="I1076" s="75">
        <v>3.9211463008021301</v>
      </c>
      <c r="J1076" s="74">
        <v>4.2324405364137903</v>
      </c>
      <c r="K1076" s="74">
        <v>4.2324405364137903</v>
      </c>
      <c r="L1076" s="74">
        <v>4.1510412608160401</v>
      </c>
      <c r="M1076" s="74">
        <v>4.1510412608160401</v>
      </c>
      <c r="N1076" s="74">
        <v>4.2588197278999598</v>
      </c>
      <c r="O1076" s="74">
        <v>4.2588197278999598</v>
      </c>
      <c r="P1076" s="74">
        <v>4.3658193765746001</v>
      </c>
      <c r="Q1076" s="74">
        <v>4.3658193765746001</v>
      </c>
      <c r="R1076" s="74">
        <v>4.4860446058329098</v>
      </c>
      <c r="S1076" s="76">
        <v>4.4860446058329098</v>
      </c>
      <c r="T1076" s="74">
        <v>4.3284809067437298</v>
      </c>
      <c r="U1076" s="74">
        <v>4.3284809067437298</v>
      </c>
      <c r="V1076" s="74">
        <v>4.3583337483034796</v>
      </c>
      <c r="W1076" s="74">
        <v>4.3583337483034796</v>
      </c>
      <c r="X1076" s="74">
        <v>4.3336999657415598</v>
      </c>
      <c r="Y1076" s="74">
        <v>4.3336999657415598</v>
      </c>
      <c r="Z1076" s="74">
        <v>4.3621519344055004</v>
      </c>
      <c r="AA1076" s="74">
        <v>4.3621519344055004</v>
      </c>
    </row>
    <row r="1077" spans="1:27" x14ac:dyDescent="0.35">
      <c r="A1077" s="66" t="s">
        <v>1</v>
      </c>
    </row>
    <row r="1078" spans="1:27" x14ac:dyDescent="0.35">
      <c r="A1078" s="66" t="s">
        <v>1</v>
      </c>
    </row>
    <row r="1079" spans="1:27" x14ac:dyDescent="0.35">
      <c r="A1079" s="54" t="s">
        <v>450</v>
      </c>
    </row>
    <row r="1080" spans="1:27" x14ac:dyDescent="0.35">
      <c r="A1080" s="55" t="s">
        <v>1</v>
      </c>
    </row>
    <row r="1081" spans="1:27" x14ac:dyDescent="0.35">
      <c r="A1081" s="117" t="s">
        <v>1</v>
      </c>
      <c r="B1081" s="116" t="s">
        <v>489</v>
      </c>
      <c r="C1081" s="116" t="s">
        <v>1</v>
      </c>
      <c r="D1081" s="116" t="s">
        <v>2</v>
      </c>
      <c r="E1081" s="116" t="s">
        <v>1</v>
      </c>
      <c r="F1081" s="116" t="s">
        <v>3</v>
      </c>
      <c r="G1081" s="116" t="s">
        <v>1</v>
      </c>
      <c r="H1081" s="116" t="s">
        <v>4</v>
      </c>
      <c r="I1081" s="116" t="s">
        <v>1</v>
      </c>
      <c r="J1081" s="116" t="s">
        <v>5</v>
      </c>
      <c r="K1081" s="116" t="s">
        <v>1</v>
      </c>
      <c r="L1081" s="116" t="s">
        <v>6</v>
      </c>
      <c r="M1081" s="116" t="s">
        <v>1</v>
      </c>
      <c r="N1081" s="116" t="s">
        <v>7</v>
      </c>
      <c r="O1081" s="116" t="s">
        <v>1</v>
      </c>
      <c r="P1081" s="116" t="s">
        <v>8</v>
      </c>
      <c r="Q1081" s="116" t="s">
        <v>1</v>
      </c>
      <c r="R1081" s="116" t="s">
        <v>9</v>
      </c>
      <c r="S1081" s="116" t="s">
        <v>1</v>
      </c>
      <c r="T1081" s="116" t="s">
        <v>10</v>
      </c>
      <c r="U1081" s="116" t="s">
        <v>1</v>
      </c>
      <c r="V1081" s="116" t="s">
        <v>11</v>
      </c>
      <c r="W1081" s="116" t="s">
        <v>1</v>
      </c>
      <c r="X1081" s="116" t="s">
        <v>12</v>
      </c>
      <c r="Y1081" s="116" t="s">
        <v>1</v>
      </c>
      <c r="Z1081" s="116" t="s">
        <v>13</v>
      </c>
      <c r="AA1081" s="116" t="s">
        <v>1</v>
      </c>
    </row>
    <row r="1082" spans="1:27" x14ac:dyDescent="0.35">
      <c r="A1082" s="118" t="s">
        <v>1</v>
      </c>
      <c r="B1082" s="56" t="s">
        <v>14</v>
      </c>
      <c r="C1082" s="56" t="s">
        <v>15</v>
      </c>
      <c r="D1082" s="56" t="s">
        <v>14</v>
      </c>
      <c r="E1082" s="56" t="s">
        <v>15</v>
      </c>
      <c r="F1082" s="56" t="s">
        <v>14</v>
      </c>
      <c r="G1082" s="56" t="s">
        <v>15</v>
      </c>
      <c r="H1082" s="56" t="s">
        <v>14</v>
      </c>
      <c r="I1082" s="56" t="s">
        <v>15</v>
      </c>
      <c r="J1082" s="56" t="s">
        <v>14</v>
      </c>
      <c r="K1082" s="56" t="s">
        <v>15</v>
      </c>
      <c r="L1082" s="56" t="s">
        <v>14</v>
      </c>
      <c r="M1082" s="56" t="s">
        <v>15</v>
      </c>
      <c r="N1082" s="56" t="s">
        <v>14</v>
      </c>
      <c r="O1082" s="56" t="s">
        <v>15</v>
      </c>
      <c r="P1082" s="56" t="s">
        <v>14</v>
      </c>
      <c r="Q1082" s="56" t="s">
        <v>15</v>
      </c>
      <c r="R1082" s="56" t="s">
        <v>14</v>
      </c>
      <c r="S1082" s="56" t="s">
        <v>15</v>
      </c>
      <c r="T1082" s="56" t="s">
        <v>14</v>
      </c>
      <c r="U1082" s="56" t="s">
        <v>15</v>
      </c>
      <c r="V1082" s="56" t="s">
        <v>14</v>
      </c>
      <c r="W1082" s="56" t="s">
        <v>15</v>
      </c>
      <c r="X1082" s="56" t="s">
        <v>14</v>
      </c>
      <c r="Y1082" s="56" t="s">
        <v>15</v>
      </c>
      <c r="Z1082" s="56" t="s">
        <v>14</v>
      </c>
      <c r="AA1082" s="56" t="s">
        <v>15</v>
      </c>
    </row>
    <row r="1083" spans="1:27" x14ac:dyDescent="0.35">
      <c r="A1083" s="57" t="s">
        <v>16</v>
      </c>
      <c r="B1083" s="58">
        <v>1986.6581250265001</v>
      </c>
      <c r="C1083" s="58">
        <v>1986.6581250265001</v>
      </c>
      <c r="D1083" s="58">
        <v>32.130892349600003</v>
      </c>
      <c r="E1083" s="58">
        <v>32.130892349600003</v>
      </c>
      <c r="F1083" s="58">
        <v>112.3459244349</v>
      </c>
      <c r="G1083" s="58">
        <v>112.3459244349</v>
      </c>
      <c r="H1083" s="58">
        <v>228.0105588987</v>
      </c>
      <c r="I1083" s="58">
        <v>228.0105588987</v>
      </c>
      <c r="J1083" s="58">
        <v>176.30522409100001</v>
      </c>
      <c r="K1083" s="58">
        <v>176.30522409100001</v>
      </c>
      <c r="L1083" s="58">
        <v>150.44343069850001</v>
      </c>
      <c r="M1083" s="58">
        <v>150.44343069850001</v>
      </c>
      <c r="N1083" s="58">
        <v>275.7590322419</v>
      </c>
      <c r="O1083" s="58">
        <v>275.7590322419</v>
      </c>
      <c r="P1083" s="58">
        <v>140.3997272849</v>
      </c>
      <c r="Q1083" s="58">
        <v>140.3997272849</v>
      </c>
      <c r="R1083" s="58">
        <v>94.818983394599996</v>
      </c>
      <c r="S1083" s="58">
        <v>94.818983394599996</v>
      </c>
      <c r="T1083" s="58">
        <v>50.259154202300003</v>
      </c>
      <c r="U1083" s="58">
        <v>50.259154202300003</v>
      </c>
      <c r="V1083" s="58">
        <v>181.37441002009999</v>
      </c>
      <c r="W1083" s="58">
        <v>181.37441002009999</v>
      </c>
      <c r="X1083" s="58">
        <v>295.90253244079997</v>
      </c>
      <c r="Y1083" s="58">
        <v>295.90253244079997</v>
      </c>
      <c r="Z1083" s="58">
        <v>248.90825496919999</v>
      </c>
      <c r="AA1083" s="58">
        <v>248.90825496919999</v>
      </c>
    </row>
    <row r="1084" spans="1:27" x14ac:dyDescent="0.35">
      <c r="A1084" s="59" t="s">
        <v>310</v>
      </c>
      <c r="B1084" s="60">
        <v>30.809782992100001</v>
      </c>
      <c r="C1084" s="61">
        <v>1.55083467074583E-2</v>
      </c>
      <c r="D1084" s="68">
        <v>0.90674842390000099</v>
      </c>
      <c r="E1084" s="69">
        <v>2.8220455692114901</v>
      </c>
      <c r="F1084" s="60">
        <v>1.3535723415000001</v>
      </c>
      <c r="G1084" s="61">
        <v>1.20482549617039E-2</v>
      </c>
      <c r="H1084" s="60">
        <v>3.7250473427999999</v>
      </c>
      <c r="I1084" s="61">
        <v>1.6337170352075499E-2</v>
      </c>
      <c r="J1084" s="60">
        <v>1.7226635043</v>
      </c>
      <c r="K1084" s="61">
        <v>9.7709158261291597E-3</v>
      </c>
      <c r="L1084" s="60">
        <v>3.2562703514</v>
      </c>
      <c r="M1084" s="61">
        <v>2.16444834864595E-2</v>
      </c>
      <c r="N1084" s="60">
        <v>6.4597896206999899</v>
      </c>
      <c r="O1084" s="61">
        <v>2.3425486984714201E-2</v>
      </c>
      <c r="P1084" s="60">
        <v>0</v>
      </c>
      <c r="Q1084" s="61">
        <v>0</v>
      </c>
      <c r="R1084" s="60">
        <v>1.1655864496999999</v>
      </c>
      <c r="S1084" s="61">
        <v>1.2292754129721899E-2</v>
      </c>
      <c r="T1084" s="60">
        <v>0</v>
      </c>
      <c r="U1084" s="61">
        <v>0</v>
      </c>
      <c r="V1084" s="60">
        <v>5.1107161573999997</v>
      </c>
      <c r="W1084" s="61">
        <v>2.8177713475862599E-2</v>
      </c>
      <c r="X1084" s="60">
        <v>3.4013656319999899</v>
      </c>
      <c r="Y1084" s="61">
        <v>1.1494885170273099E-2</v>
      </c>
      <c r="Z1084" s="60">
        <v>3.7080231684</v>
      </c>
      <c r="AA1084" s="61">
        <v>1.48971482237856E-2</v>
      </c>
    </row>
    <row r="1085" spans="1:27" x14ac:dyDescent="0.35">
      <c r="A1085" s="59" t="s">
        <v>311</v>
      </c>
      <c r="B1085" s="64">
        <v>1841.4832537913001</v>
      </c>
      <c r="C1085" s="65">
        <v>0.926925086200594</v>
      </c>
      <c r="D1085" s="71">
        <v>29.236701762700001</v>
      </c>
      <c r="E1085" s="72">
        <v>90.992498572993895</v>
      </c>
      <c r="F1085" s="64">
        <v>102.3107112326</v>
      </c>
      <c r="G1085" s="65">
        <v>0.91067576992421295</v>
      </c>
      <c r="H1085" s="64">
        <v>219.20959717119999</v>
      </c>
      <c r="I1085" s="62">
        <v>0.96140107822195198</v>
      </c>
      <c r="J1085" s="64">
        <v>166.84254455429999</v>
      </c>
      <c r="K1085" s="65">
        <v>0.94632785508490802</v>
      </c>
      <c r="L1085" s="64">
        <v>141.5393815905</v>
      </c>
      <c r="M1085" s="65">
        <v>0.94081463666004495</v>
      </c>
      <c r="N1085" s="64">
        <v>243.3968407239</v>
      </c>
      <c r="O1085" s="63">
        <v>0.88264322203737899</v>
      </c>
      <c r="P1085" s="64">
        <v>138.5062161438</v>
      </c>
      <c r="Q1085" s="62">
        <v>0.98651342721444402</v>
      </c>
      <c r="R1085" s="64">
        <v>86.755994064899994</v>
      </c>
      <c r="S1085" s="65">
        <v>0.91496439804522101</v>
      </c>
      <c r="T1085" s="64">
        <v>43.159933520799903</v>
      </c>
      <c r="U1085" s="65">
        <v>0.85874770886663399</v>
      </c>
      <c r="V1085" s="64">
        <v>169.3782324064</v>
      </c>
      <c r="W1085" s="65">
        <v>0.93385959126003204</v>
      </c>
      <c r="X1085" s="64">
        <v>270.78189523499998</v>
      </c>
      <c r="Y1085" s="65">
        <v>0.91510502800165905</v>
      </c>
      <c r="Z1085" s="64">
        <v>230.3652053852</v>
      </c>
      <c r="AA1085" s="65">
        <v>0.92550247244192596</v>
      </c>
    </row>
    <row r="1086" spans="1:27" x14ac:dyDescent="0.35">
      <c r="A1086" s="59" t="s">
        <v>312</v>
      </c>
      <c r="B1086" s="74">
        <v>4.3518997030691002</v>
      </c>
      <c r="C1086" s="74">
        <v>4.3518997030691002</v>
      </c>
      <c r="D1086" s="77">
        <v>4.2934067595828003</v>
      </c>
      <c r="E1086" s="77">
        <v>4.2934067595828003</v>
      </c>
      <c r="F1086" s="74">
        <v>4.43501891853162</v>
      </c>
      <c r="G1086" s="74">
        <v>4.43501891853162</v>
      </c>
      <c r="H1086" s="74">
        <v>4.3711595406842498</v>
      </c>
      <c r="I1086" s="74">
        <v>4.3711595406842498</v>
      </c>
      <c r="J1086" s="74">
        <v>4.36332470969921</v>
      </c>
      <c r="K1086" s="74">
        <v>4.36332470969921</v>
      </c>
      <c r="L1086" s="74">
        <v>4.3506414075548303</v>
      </c>
      <c r="M1086" s="74">
        <v>4.3506414075548303</v>
      </c>
      <c r="N1086" s="74">
        <v>4.2746874442811604</v>
      </c>
      <c r="O1086" s="74">
        <v>4.2746874442811604</v>
      </c>
      <c r="P1086" s="74">
        <v>4.5285961474070602</v>
      </c>
      <c r="Q1086" s="76">
        <v>4.5285961474070602</v>
      </c>
      <c r="R1086" s="74">
        <v>4.2979987615540001</v>
      </c>
      <c r="S1086" s="74">
        <v>4.2979987615540001</v>
      </c>
      <c r="T1086" s="74">
        <v>4.0616965697320602</v>
      </c>
      <c r="U1086" s="75">
        <v>4.0616965697320602</v>
      </c>
      <c r="V1086" s="74">
        <v>4.3900793162721197</v>
      </c>
      <c r="W1086" s="74">
        <v>4.3900793162721197</v>
      </c>
      <c r="X1086" s="74">
        <v>4.3048429568850404</v>
      </c>
      <c r="Y1086" s="74">
        <v>4.3048429568850404</v>
      </c>
      <c r="Z1086" s="74">
        <v>4.3892663727017798</v>
      </c>
      <c r="AA1086" s="74">
        <v>4.3892663727017798</v>
      </c>
    </row>
    <row r="1087" spans="1:27" x14ac:dyDescent="0.35">
      <c r="A1087" s="66" t="s">
        <v>1</v>
      </c>
    </row>
    <row r="1088" spans="1:27" x14ac:dyDescent="0.35">
      <c r="A1088" s="66" t="s">
        <v>1</v>
      </c>
    </row>
    <row r="1089" spans="1:27" x14ac:dyDescent="0.35">
      <c r="A1089" s="54" t="s">
        <v>451</v>
      </c>
    </row>
    <row r="1090" spans="1:27" x14ac:dyDescent="0.35">
      <c r="A1090" s="55" t="s">
        <v>1</v>
      </c>
    </row>
    <row r="1091" spans="1:27" x14ac:dyDescent="0.35">
      <c r="A1091" s="117" t="s">
        <v>1</v>
      </c>
      <c r="B1091" s="116" t="s">
        <v>489</v>
      </c>
      <c r="C1091" s="116" t="s">
        <v>1</v>
      </c>
      <c r="D1091" s="116" t="s">
        <v>2</v>
      </c>
      <c r="E1091" s="116" t="s">
        <v>1</v>
      </c>
      <c r="F1091" s="116" t="s">
        <v>3</v>
      </c>
      <c r="G1091" s="116" t="s">
        <v>1</v>
      </c>
      <c r="H1091" s="116" t="s">
        <v>4</v>
      </c>
      <c r="I1091" s="116" t="s">
        <v>1</v>
      </c>
      <c r="J1091" s="116" t="s">
        <v>5</v>
      </c>
      <c r="K1091" s="116" t="s">
        <v>1</v>
      </c>
      <c r="L1091" s="116" t="s">
        <v>6</v>
      </c>
      <c r="M1091" s="116" t="s">
        <v>1</v>
      </c>
      <c r="N1091" s="116" t="s">
        <v>7</v>
      </c>
      <c r="O1091" s="116" t="s">
        <v>1</v>
      </c>
      <c r="P1091" s="116" t="s">
        <v>8</v>
      </c>
      <c r="Q1091" s="116" t="s">
        <v>1</v>
      </c>
      <c r="R1091" s="116" t="s">
        <v>9</v>
      </c>
      <c r="S1091" s="116" t="s">
        <v>1</v>
      </c>
      <c r="T1091" s="116" t="s">
        <v>10</v>
      </c>
      <c r="U1091" s="116" t="s">
        <v>1</v>
      </c>
      <c r="V1091" s="116" t="s">
        <v>11</v>
      </c>
      <c r="W1091" s="116" t="s">
        <v>1</v>
      </c>
      <c r="X1091" s="116" t="s">
        <v>12</v>
      </c>
      <c r="Y1091" s="116" t="s">
        <v>1</v>
      </c>
      <c r="Z1091" s="116" t="s">
        <v>13</v>
      </c>
      <c r="AA1091" s="116" t="s">
        <v>1</v>
      </c>
    </row>
    <row r="1092" spans="1:27" x14ac:dyDescent="0.35">
      <c r="A1092" s="118" t="s">
        <v>1</v>
      </c>
      <c r="B1092" s="56" t="s">
        <v>14</v>
      </c>
      <c r="C1092" s="56" t="s">
        <v>15</v>
      </c>
      <c r="D1092" s="56" t="s">
        <v>14</v>
      </c>
      <c r="E1092" s="56" t="s">
        <v>15</v>
      </c>
      <c r="F1092" s="56" t="s">
        <v>14</v>
      </c>
      <c r="G1092" s="56" t="s">
        <v>15</v>
      </c>
      <c r="H1092" s="56" t="s">
        <v>14</v>
      </c>
      <c r="I1092" s="56" t="s">
        <v>15</v>
      </c>
      <c r="J1092" s="56" t="s">
        <v>14</v>
      </c>
      <c r="K1092" s="56" t="s">
        <v>15</v>
      </c>
      <c r="L1092" s="56" t="s">
        <v>14</v>
      </c>
      <c r="M1092" s="56" t="s">
        <v>15</v>
      </c>
      <c r="N1092" s="56" t="s">
        <v>14</v>
      </c>
      <c r="O1092" s="56" t="s">
        <v>15</v>
      </c>
      <c r="P1092" s="56" t="s">
        <v>14</v>
      </c>
      <c r="Q1092" s="56" t="s">
        <v>15</v>
      </c>
      <c r="R1092" s="56" t="s">
        <v>14</v>
      </c>
      <c r="S1092" s="56" t="s">
        <v>15</v>
      </c>
      <c r="T1092" s="56" t="s">
        <v>14</v>
      </c>
      <c r="U1092" s="56" t="s">
        <v>15</v>
      </c>
      <c r="V1092" s="56" t="s">
        <v>14</v>
      </c>
      <c r="W1092" s="56" t="s">
        <v>15</v>
      </c>
      <c r="X1092" s="56" t="s">
        <v>14</v>
      </c>
      <c r="Y1092" s="56" t="s">
        <v>15</v>
      </c>
      <c r="Z1092" s="56" t="s">
        <v>14</v>
      </c>
      <c r="AA1092" s="56" t="s">
        <v>15</v>
      </c>
    </row>
    <row r="1093" spans="1:27" x14ac:dyDescent="0.35">
      <c r="A1093" s="57" t="s">
        <v>16</v>
      </c>
      <c r="B1093" s="58">
        <v>337.6889571836</v>
      </c>
      <c r="C1093" s="58">
        <v>337.6889571836</v>
      </c>
      <c r="D1093" s="58">
        <v>12.527259804</v>
      </c>
      <c r="E1093" s="58">
        <v>12.527259804</v>
      </c>
      <c r="F1093" s="58">
        <v>83.119999586000006</v>
      </c>
      <c r="G1093" s="58">
        <v>83.119999586000006</v>
      </c>
      <c r="H1093" s="58">
        <v>11.6447175143</v>
      </c>
      <c r="I1093" s="58">
        <v>11.6447175143</v>
      </c>
      <c r="J1093" s="58">
        <v>32.934555286200002</v>
      </c>
      <c r="K1093" s="58">
        <v>32.934555286200002</v>
      </c>
      <c r="L1093" s="58">
        <v>20.078640921200002</v>
      </c>
      <c r="M1093" s="58">
        <v>20.078640921200002</v>
      </c>
      <c r="N1093" s="58">
        <v>30.1740269519</v>
      </c>
      <c r="O1093" s="58">
        <v>30.1740269519</v>
      </c>
      <c r="P1093" s="58">
        <v>27.280717877200001</v>
      </c>
      <c r="Q1093" s="58">
        <v>27.280717877200001</v>
      </c>
      <c r="R1093" s="58">
        <v>22.549806395699999</v>
      </c>
      <c r="S1093" s="58">
        <v>22.549806395699999</v>
      </c>
      <c r="T1093" s="58">
        <v>13.891970219399999</v>
      </c>
      <c r="U1093" s="58">
        <v>13.891970219399999</v>
      </c>
      <c r="V1093" s="58">
        <v>62.392513225199998</v>
      </c>
      <c r="W1093" s="58">
        <v>62.392513225199998</v>
      </c>
      <c r="X1093" s="58">
        <v>15.8760596873</v>
      </c>
      <c r="Y1093" s="58">
        <v>15.8760596873</v>
      </c>
      <c r="Z1093" s="58">
        <v>5.2186897152</v>
      </c>
      <c r="AA1093" s="58">
        <v>5.2186897152</v>
      </c>
    </row>
    <row r="1094" spans="1:27" x14ac:dyDescent="0.35">
      <c r="A1094" s="59" t="s">
        <v>310</v>
      </c>
      <c r="B1094" s="60">
        <v>1.7810099580000001</v>
      </c>
      <c r="C1094" s="61">
        <v>5.2741137076379799E-3</v>
      </c>
      <c r="D1094" s="68">
        <v>0</v>
      </c>
      <c r="E1094" s="69">
        <v>0</v>
      </c>
      <c r="F1094" s="60">
        <v>0</v>
      </c>
      <c r="G1094" s="61">
        <v>0</v>
      </c>
      <c r="H1094" s="68">
        <v>0</v>
      </c>
      <c r="I1094" s="69">
        <v>0</v>
      </c>
      <c r="J1094" s="68">
        <v>1.7810099580000001</v>
      </c>
      <c r="K1094" s="70">
        <v>5.4077243263893902</v>
      </c>
      <c r="L1094" s="68">
        <v>0</v>
      </c>
      <c r="M1094" s="69">
        <v>0</v>
      </c>
      <c r="N1094" s="68">
        <v>0</v>
      </c>
      <c r="O1094" s="69">
        <v>0</v>
      </c>
      <c r="P1094" s="68">
        <v>0</v>
      </c>
      <c r="Q1094" s="69">
        <v>0</v>
      </c>
      <c r="R1094" s="68">
        <v>0</v>
      </c>
      <c r="S1094" s="69">
        <v>0</v>
      </c>
      <c r="T1094" s="68">
        <v>0</v>
      </c>
      <c r="U1094" s="69">
        <v>0</v>
      </c>
      <c r="V1094" s="60">
        <v>0</v>
      </c>
      <c r="W1094" s="61">
        <v>0</v>
      </c>
      <c r="X1094" s="68">
        <v>0</v>
      </c>
      <c r="Y1094" s="69">
        <v>0</v>
      </c>
      <c r="Z1094" s="68">
        <v>0</v>
      </c>
      <c r="AA1094" s="69">
        <v>0</v>
      </c>
    </row>
    <row r="1095" spans="1:27" x14ac:dyDescent="0.35">
      <c r="A1095" s="59" t="s">
        <v>311</v>
      </c>
      <c r="B1095" s="64">
        <v>298.549276477099</v>
      </c>
      <c r="C1095" s="65">
        <v>0.88409546751859003</v>
      </c>
      <c r="D1095" s="71">
        <v>10.0720898554</v>
      </c>
      <c r="E1095" s="72">
        <v>80.401380772704499</v>
      </c>
      <c r="F1095" s="64">
        <v>73.4316209837</v>
      </c>
      <c r="G1095" s="65">
        <v>0.883441065320556</v>
      </c>
      <c r="H1095" s="71">
        <v>10.8143186454</v>
      </c>
      <c r="I1095" s="72">
        <v>92.868879233178006</v>
      </c>
      <c r="J1095" s="71">
        <v>28.608930037499999</v>
      </c>
      <c r="K1095" s="72">
        <v>86.865997700255903</v>
      </c>
      <c r="L1095" s="71">
        <v>20.078640921200002</v>
      </c>
      <c r="M1095" s="72">
        <v>100</v>
      </c>
      <c r="N1095" s="71">
        <v>22.089330357000001</v>
      </c>
      <c r="O1095" s="72">
        <v>73.206438080711905</v>
      </c>
      <c r="P1095" s="71">
        <v>17.000646694299999</v>
      </c>
      <c r="Q1095" s="73">
        <v>62.317446230065599</v>
      </c>
      <c r="R1095" s="71">
        <v>22.549806395699999</v>
      </c>
      <c r="S1095" s="72">
        <v>100</v>
      </c>
      <c r="T1095" s="71">
        <v>12.421365144299999</v>
      </c>
      <c r="U1095" s="72">
        <v>89.413992026513895</v>
      </c>
      <c r="V1095" s="64">
        <v>60.973245530700098</v>
      </c>
      <c r="W1095" s="65">
        <v>0.97725259616683002</v>
      </c>
      <c r="X1095" s="71">
        <v>15.2905921967</v>
      </c>
      <c r="Y1095" s="72">
        <v>96.312261970970397</v>
      </c>
      <c r="Z1095" s="71">
        <v>5.2186897152000098</v>
      </c>
      <c r="AA1095" s="72">
        <v>100</v>
      </c>
    </row>
    <row r="1096" spans="1:27" x14ac:dyDescent="0.35">
      <c r="A1096" s="59" t="s">
        <v>312</v>
      </c>
      <c r="B1096" s="74">
        <v>4.4996465122478497</v>
      </c>
      <c r="C1096" s="74">
        <v>4.4996465122478497</v>
      </c>
      <c r="D1096" s="77">
        <v>4.0462598403056198</v>
      </c>
      <c r="E1096" s="78">
        <v>4.0462598403056198</v>
      </c>
      <c r="F1096" s="74">
        <v>4.6397297415176597</v>
      </c>
      <c r="G1096" s="74">
        <v>4.6397297415176597</v>
      </c>
      <c r="H1096" s="77">
        <v>4.1382529188383499</v>
      </c>
      <c r="I1096" s="77">
        <v>4.1382529188383499</v>
      </c>
      <c r="J1096" s="77">
        <v>4.30865996207514</v>
      </c>
      <c r="K1096" s="77">
        <v>4.30865996207514</v>
      </c>
      <c r="L1096" s="77">
        <v>4.7321541381657104</v>
      </c>
      <c r="M1096" s="79">
        <v>4.7321541381657104</v>
      </c>
      <c r="N1096" s="77">
        <v>4.17133458432781</v>
      </c>
      <c r="O1096" s="77">
        <v>4.17133458432781</v>
      </c>
      <c r="P1096" s="77">
        <v>4.1080610135909899</v>
      </c>
      <c r="Q1096" s="77">
        <v>4.1080610135909899</v>
      </c>
      <c r="R1096" s="77">
        <v>4.4898030802475599</v>
      </c>
      <c r="S1096" s="77">
        <v>4.4898030802475599</v>
      </c>
      <c r="T1096" s="77">
        <v>4.5917651395350498</v>
      </c>
      <c r="U1096" s="77">
        <v>4.5917651395350498</v>
      </c>
      <c r="V1096" s="74">
        <v>4.76720338314031</v>
      </c>
      <c r="W1096" s="76">
        <v>4.76720338314031</v>
      </c>
      <c r="X1096" s="77">
        <v>4.6501478706052497</v>
      </c>
      <c r="Y1096" s="77">
        <v>4.6501478706052497</v>
      </c>
      <c r="Z1096" s="77">
        <v>4.5599090570166299</v>
      </c>
      <c r="AA1096" s="77">
        <v>4.5599090570166299</v>
      </c>
    </row>
    <row r="1097" spans="1:27" x14ac:dyDescent="0.35">
      <c r="A1097" s="66" t="s">
        <v>1</v>
      </c>
    </row>
    <row r="1098" spans="1:27" x14ac:dyDescent="0.35">
      <c r="A1098" s="66" t="s">
        <v>1</v>
      </c>
    </row>
    <row r="1099" spans="1:27" x14ac:dyDescent="0.35">
      <c r="A1099" s="54" t="s">
        <v>452</v>
      </c>
    </row>
    <row r="1100" spans="1:27" x14ac:dyDescent="0.35">
      <c r="A1100" s="55" t="s">
        <v>1</v>
      </c>
    </row>
    <row r="1101" spans="1:27" x14ac:dyDescent="0.35">
      <c r="A1101" s="117" t="s">
        <v>1</v>
      </c>
      <c r="B1101" s="116" t="s">
        <v>489</v>
      </c>
      <c r="C1101" s="116" t="s">
        <v>1</v>
      </c>
      <c r="D1101" s="116" t="s">
        <v>2</v>
      </c>
      <c r="E1101" s="116" t="s">
        <v>1</v>
      </c>
      <c r="F1101" s="116" t="s">
        <v>3</v>
      </c>
      <c r="G1101" s="116" t="s">
        <v>1</v>
      </c>
      <c r="H1101" s="116" t="s">
        <v>4</v>
      </c>
      <c r="I1101" s="116" t="s">
        <v>1</v>
      </c>
      <c r="J1101" s="116" t="s">
        <v>5</v>
      </c>
      <c r="K1101" s="116" t="s">
        <v>1</v>
      </c>
      <c r="L1101" s="116" t="s">
        <v>6</v>
      </c>
      <c r="M1101" s="116" t="s">
        <v>1</v>
      </c>
      <c r="N1101" s="116" t="s">
        <v>7</v>
      </c>
      <c r="O1101" s="116" t="s">
        <v>1</v>
      </c>
      <c r="P1101" s="116" t="s">
        <v>8</v>
      </c>
      <c r="Q1101" s="116" t="s">
        <v>1</v>
      </c>
      <c r="R1101" s="116" t="s">
        <v>9</v>
      </c>
      <c r="S1101" s="116" t="s">
        <v>1</v>
      </c>
      <c r="T1101" s="116" t="s">
        <v>10</v>
      </c>
      <c r="U1101" s="116" t="s">
        <v>1</v>
      </c>
      <c r="V1101" s="116" t="s">
        <v>11</v>
      </c>
      <c r="W1101" s="116" t="s">
        <v>1</v>
      </c>
      <c r="X1101" s="116" t="s">
        <v>12</v>
      </c>
      <c r="Y1101" s="116" t="s">
        <v>1</v>
      </c>
      <c r="Z1101" s="116" t="s">
        <v>13</v>
      </c>
      <c r="AA1101" s="116" t="s">
        <v>1</v>
      </c>
    </row>
    <row r="1102" spans="1:27" x14ac:dyDescent="0.35">
      <c r="A1102" s="118" t="s">
        <v>1</v>
      </c>
      <c r="B1102" s="56" t="s">
        <v>14</v>
      </c>
      <c r="C1102" s="56" t="s">
        <v>15</v>
      </c>
      <c r="D1102" s="56" t="s">
        <v>14</v>
      </c>
      <c r="E1102" s="56" t="s">
        <v>15</v>
      </c>
      <c r="F1102" s="56" t="s">
        <v>14</v>
      </c>
      <c r="G1102" s="56" t="s">
        <v>15</v>
      </c>
      <c r="H1102" s="56" t="s">
        <v>14</v>
      </c>
      <c r="I1102" s="56" t="s">
        <v>15</v>
      </c>
      <c r="J1102" s="56" t="s">
        <v>14</v>
      </c>
      <c r="K1102" s="56" t="s">
        <v>15</v>
      </c>
      <c r="L1102" s="56" t="s">
        <v>14</v>
      </c>
      <c r="M1102" s="56" t="s">
        <v>15</v>
      </c>
      <c r="N1102" s="56" t="s">
        <v>14</v>
      </c>
      <c r="O1102" s="56" t="s">
        <v>15</v>
      </c>
      <c r="P1102" s="56" t="s">
        <v>14</v>
      </c>
      <c r="Q1102" s="56" t="s">
        <v>15</v>
      </c>
      <c r="R1102" s="56" t="s">
        <v>14</v>
      </c>
      <c r="S1102" s="56" t="s">
        <v>15</v>
      </c>
      <c r="T1102" s="56" t="s">
        <v>14</v>
      </c>
      <c r="U1102" s="56" t="s">
        <v>15</v>
      </c>
      <c r="V1102" s="56" t="s">
        <v>14</v>
      </c>
      <c r="W1102" s="56" t="s">
        <v>15</v>
      </c>
      <c r="X1102" s="56" t="s">
        <v>14</v>
      </c>
      <c r="Y1102" s="56" t="s">
        <v>15</v>
      </c>
      <c r="Z1102" s="56" t="s">
        <v>14</v>
      </c>
      <c r="AA1102" s="56" t="s">
        <v>15</v>
      </c>
    </row>
    <row r="1103" spans="1:27" x14ac:dyDescent="0.35">
      <c r="A1103" s="57" t="s">
        <v>16</v>
      </c>
      <c r="B1103" s="58">
        <v>413.61967583109998</v>
      </c>
      <c r="C1103" s="58">
        <v>413.61967583109998</v>
      </c>
      <c r="D1103" s="58">
        <v>11.3115803081</v>
      </c>
      <c r="E1103" s="58">
        <v>11.3115803081</v>
      </c>
      <c r="F1103" s="58">
        <v>61.323676885600001</v>
      </c>
      <c r="G1103" s="58">
        <v>61.323676885600001</v>
      </c>
      <c r="H1103" s="58">
        <v>18.2084898978</v>
      </c>
      <c r="I1103" s="58">
        <v>18.2084898978</v>
      </c>
      <c r="J1103" s="58">
        <v>20.498677859000001</v>
      </c>
      <c r="K1103" s="58">
        <v>20.498677859000001</v>
      </c>
      <c r="L1103" s="58">
        <v>8.1986273309000008</v>
      </c>
      <c r="M1103" s="58">
        <v>8.1986273309000008</v>
      </c>
      <c r="N1103" s="58">
        <v>16.026554575799999</v>
      </c>
      <c r="O1103" s="58">
        <v>16.026554575799999</v>
      </c>
      <c r="P1103" s="58">
        <v>113.8784434655</v>
      </c>
      <c r="Q1103" s="58">
        <v>113.8784434655</v>
      </c>
      <c r="R1103" s="58">
        <v>54.922066426400001</v>
      </c>
      <c r="S1103" s="58">
        <v>54.922066426400001</v>
      </c>
      <c r="T1103" s="58">
        <v>14.178598617</v>
      </c>
      <c r="U1103" s="58">
        <v>14.178598617</v>
      </c>
      <c r="V1103" s="58">
        <v>31.562252396400002</v>
      </c>
      <c r="W1103" s="58">
        <v>31.562252396400002</v>
      </c>
      <c r="X1103" s="58">
        <v>43.187704279800002</v>
      </c>
      <c r="Y1103" s="58">
        <v>43.187704279800002</v>
      </c>
      <c r="Z1103" s="58">
        <v>20.323003788800001</v>
      </c>
      <c r="AA1103" s="58">
        <v>20.323003788800001</v>
      </c>
    </row>
    <row r="1104" spans="1:27" x14ac:dyDescent="0.35">
      <c r="A1104" s="59" t="s">
        <v>310</v>
      </c>
      <c r="B1104" s="60">
        <v>10.992644267699999</v>
      </c>
      <c r="C1104" s="61">
        <v>2.6576695718384499E-2</v>
      </c>
      <c r="D1104" s="68">
        <v>0</v>
      </c>
      <c r="E1104" s="69">
        <v>0</v>
      </c>
      <c r="F1104" s="60">
        <v>0</v>
      </c>
      <c r="G1104" s="61">
        <v>0</v>
      </c>
      <c r="H1104" s="68">
        <v>0</v>
      </c>
      <c r="I1104" s="69">
        <v>0</v>
      </c>
      <c r="J1104" s="68">
        <v>0.71620367379999905</v>
      </c>
      <c r="K1104" s="69">
        <v>3.4939017956494598</v>
      </c>
      <c r="L1104" s="68">
        <v>0</v>
      </c>
      <c r="M1104" s="69">
        <v>0</v>
      </c>
      <c r="N1104" s="68">
        <v>0.67113180230000202</v>
      </c>
      <c r="O1104" s="69">
        <v>4.1876237286422402</v>
      </c>
      <c r="P1104" s="60">
        <v>7.7470843103</v>
      </c>
      <c r="Q1104" s="62">
        <v>6.8029418690175703E-2</v>
      </c>
      <c r="R1104" s="60">
        <v>0.85894929039999901</v>
      </c>
      <c r="S1104" s="61">
        <v>1.56394204786716E-2</v>
      </c>
      <c r="T1104" s="68">
        <v>0</v>
      </c>
      <c r="U1104" s="69">
        <v>0</v>
      </c>
      <c r="V1104" s="60">
        <v>0</v>
      </c>
      <c r="W1104" s="61">
        <v>0</v>
      </c>
      <c r="X1104" s="60">
        <v>0.41380770030000003</v>
      </c>
      <c r="Y1104" s="61">
        <v>9.5816090991793796E-3</v>
      </c>
      <c r="Z1104" s="68">
        <v>0.58546749059999903</v>
      </c>
      <c r="AA1104" s="69">
        <v>2.8808117967416398</v>
      </c>
    </row>
    <row r="1105" spans="1:27" x14ac:dyDescent="0.35">
      <c r="A1105" s="59" t="s">
        <v>311</v>
      </c>
      <c r="B1105" s="64">
        <v>364.59935977420002</v>
      </c>
      <c r="C1105" s="65">
        <v>0.88148456439263501</v>
      </c>
      <c r="D1105" s="71">
        <v>11.3115803081</v>
      </c>
      <c r="E1105" s="72">
        <v>100</v>
      </c>
      <c r="F1105" s="64">
        <v>48.920147610599997</v>
      </c>
      <c r="G1105" s="65">
        <v>0.79773669967410898</v>
      </c>
      <c r="H1105" s="71">
        <v>15.841400305000001</v>
      </c>
      <c r="I1105" s="72">
        <v>87.000077402981105</v>
      </c>
      <c r="J1105" s="71">
        <v>19.321977430699999</v>
      </c>
      <c r="K1105" s="72">
        <v>94.259627687239501</v>
      </c>
      <c r="L1105" s="71">
        <v>8.1986273309000008</v>
      </c>
      <c r="M1105" s="72">
        <v>100</v>
      </c>
      <c r="N1105" s="71">
        <v>12.8663600431</v>
      </c>
      <c r="O1105" s="72">
        <v>80.281510178913507</v>
      </c>
      <c r="P1105" s="64">
        <v>98.677098508700297</v>
      </c>
      <c r="Q1105" s="65">
        <v>0.86651253306421105</v>
      </c>
      <c r="R1105" s="64">
        <v>49.172133041499997</v>
      </c>
      <c r="S1105" s="65">
        <v>0.89530740995323999</v>
      </c>
      <c r="T1105" s="71">
        <v>14.178598617</v>
      </c>
      <c r="U1105" s="72">
        <v>100</v>
      </c>
      <c r="V1105" s="64">
        <v>28.8840785921</v>
      </c>
      <c r="W1105" s="65">
        <v>0.91514630291070498</v>
      </c>
      <c r="X1105" s="64">
        <v>38.185908429600097</v>
      </c>
      <c r="Y1105" s="65">
        <v>0.88418472494405098</v>
      </c>
      <c r="Z1105" s="71">
        <v>19.041449556900002</v>
      </c>
      <c r="AA1105" s="72">
        <v>93.694070791807505</v>
      </c>
    </row>
    <row r="1106" spans="1:27" x14ac:dyDescent="0.35">
      <c r="A1106" s="59" t="s">
        <v>312</v>
      </c>
      <c r="B1106" s="74">
        <v>4.3186098767210801</v>
      </c>
      <c r="C1106" s="74">
        <v>4.3186098767210801</v>
      </c>
      <c r="D1106" s="77">
        <v>4.3344186666111701</v>
      </c>
      <c r="E1106" s="77">
        <v>4.3344186666111701</v>
      </c>
      <c r="F1106" s="74">
        <v>4.2349961094029602</v>
      </c>
      <c r="G1106" s="74">
        <v>4.2349961094029602</v>
      </c>
      <c r="H1106" s="77">
        <v>4.0538504373621</v>
      </c>
      <c r="I1106" s="77">
        <v>4.0538504373621</v>
      </c>
      <c r="J1106" s="77">
        <v>4.3949608418791399</v>
      </c>
      <c r="K1106" s="77">
        <v>4.3949608418791399</v>
      </c>
      <c r="L1106" s="77">
        <v>4.5820660377273397</v>
      </c>
      <c r="M1106" s="77">
        <v>4.5820660377273397</v>
      </c>
      <c r="N1106" s="77">
        <v>4.2602895703296699</v>
      </c>
      <c r="O1106" s="77">
        <v>4.2602895703296699</v>
      </c>
      <c r="P1106" s="74">
        <v>4.2306541246902301</v>
      </c>
      <c r="Q1106" s="74">
        <v>4.2306541246902301</v>
      </c>
      <c r="R1106" s="74">
        <v>4.47200793298994</v>
      </c>
      <c r="S1106" s="74">
        <v>4.47200793298994</v>
      </c>
      <c r="T1106" s="77">
        <v>4.4503669495265701</v>
      </c>
      <c r="U1106" s="77">
        <v>4.4503669495265701</v>
      </c>
      <c r="V1106" s="74">
        <v>4.4442558990751699</v>
      </c>
      <c r="W1106" s="74">
        <v>4.4442558990751699</v>
      </c>
      <c r="X1106" s="74">
        <v>4.4410889826669999</v>
      </c>
      <c r="Y1106" s="74">
        <v>4.4410889826669999</v>
      </c>
      <c r="Z1106" s="77">
        <v>4.1950069493607103</v>
      </c>
      <c r="AA1106" s="77">
        <v>4.1950069493607103</v>
      </c>
    </row>
    <row r="1107" spans="1:27" x14ac:dyDescent="0.35">
      <c r="A1107" s="66" t="s">
        <v>1</v>
      </c>
    </row>
    <row r="1108" spans="1:27" x14ac:dyDescent="0.35">
      <c r="A1108" s="66" t="s">
        <v>1</v>
      </c>
    </row>
    <row r="1109" spans="1:27" x14ac:dyDescent="0.35">
      <c r="A1109" s="54" t="s">
        <v>453</v>
      </c>
    </row>
    <row r="1110" spans="1:27" x14ac:dyDescent="0.35">
      <c r="A1110" s="55" t="s">
        <v>1</v>
      </c>
    </row>
    <row r="1111" spans="1:27" x14ac:dyDescent="0.35">
      <c r="A1111" s="117" t="s">
        <v>1</v>
      </c>
      <c r="B1111" s="116" t="s">
        <v>489</v>
      </c>
      <c r="C1111" s="116" t="s">
        <v>1</v>
      </c>
      <c r="D1111" s="116" t="s">
        <v>2</v>
      </c>
      <c r="E1111" s="116" t="s">
        <v>1</v>
      </c>
      <c r="F1111" s="116" t="s">
        <v>3</v>
      </c>
      <c r="G1111" s="116" t="s">
        <v>1</v>
      </c>
      <c r="H1111" s="116" t="s">
        <v>4</v>
      </c>
      <c r="I1111" s="116" t="s">
        <v>1</v>
      </c>
      <c r="J1111" s="116" t="s">
        <v>5</v>
      </c>
      <c r="K1111" s="116" t="s">
        <v>1</v>
      </c>
      <c r="L1111" s="116" t="s">
        <v>6</v>
      </c>
      <c r="M1111" s="116" t="s">
        <v>1</v>
      </c>
      <c r="N1111" s="116" t="s">
        <v>7</v>
      </c>
      <c r="O1111" s="116" t="s">
        <v>1</v>
      </c>
      <c r="P1111" s="116" t="s">
        <v>8</v>
      </c>
      <c r="Q1111" s="116" t="s">
        <v>1</v>
      </c>
      <c r="R1111" s="116" t="s">
        <v>9</v>
      </c>
      <c r="S1111" s="116" t="s">
        <v>1</v>
      </c>
      <c r="T1111" s="116" t="s">
        <v>10</v>
      </c>
      <c r="U1111" s="116" t="s">
        <v>1</v>
      </c>
      <c r="V1111" s="116" t="s">
        <v>11</v>
      </c>
      <c r="W1111" s="116" t="s">
        <v>1</v>
      </c>
      <c r="X1111" s="116" t="s">
        <v>12</v>
      </c>
      <c r="Y1111" s="116" t="s">
        <v>1</v>
      </c>
      <c r="Z1111" s="116" t="s">
        <v>13</v>
      </c>
      <c r="AA1111" s="116" t="s">
        <v>1</v>
      </c>
    </row>
    <row r="1112" spans="1:27" x14ac:dyDescent="0.35">
      <c r="A1112" s="118" t="s">
        <v>1</v>
      </c>
      <c r="B1112" s="56" t="s">
        <v>14</v>
      </c>
      <c r="C1112" s="56" t="s">
        <v>15</v>
      </c>
      <c r="D1112" s="56" t="s">
        <v>14</v>
      </c>
      <c r="E1112" s="56" t="s">
        <v>15</v>
      </c>
      <c r="F1112" s="56" t="s">
        <v>14</v>
      </c>
      <c r="G1112" s="56" t="s">
        <v>15</v>
      </c>
      <c r="H1112" s="56" t="s">
        <v>14</v>
      </c>
      <c r="I1112" s="56" t="s">
        <v>15</v>
      </c>
      <c r="J1112" s="56" t="s">
        <v>14</v>
      </c>
      <c r="K1112" s="56" t="s">
        <v>15</v>
      </c>
      <c r="L1112" s="56" t="s">
        <v>14</v>
      </c>
      <c r="M1112" s="56" t="s">
        <v>15</v>
      </c>
      <c r="N1112" s="56" t="s">
        <v>14</v>
      </c>
      <c r="O1112" s="56" t="s">
        <v>15</v>
      </c>
      <c r="P1112" s="56" t="s">
        <v>14</v>
      </c>
      <c r="Q1112" s="56" t="s">
        <v>15</v>
      </c>
      <c r="R1112" s="56" t="s">
        <v>14</v>
      </c>
      <c r="S1112" s="56" t="s">
        <v>15</v>
      </c>
      <c r="T1112" s="56" t="s">
        <v>14</v>
      </c>
      <c r="U1112" s="56" t="s">
        <v>15</v>
      </c>
      <c r="V1112" s="56" t="s">
        <v>14</v>
      </c>
      <c r="W1112" s="56" t="s">
        <v>15</v>
      </c>
      <c r="X1112" s="56" t="s">
        <v>14</v>
      </c>
      <c r="Y1112" s="56" t="s">
        <v>15</v>
      </c>
      <c r="Z1112" s="56" t="s">
        <v>14</v>
      </c>
      <c r="AA1112" s="56" t="s">
        <v>15</v>
      </c>
    </row>
    <row r="1113" spans="1:27" x14ac:dyDescent="0.35">
      <c r="A1113" s="57" t="s">
        <v>16</v>
      </c>
      <c r="B1113" s="58">
        <v>574.79596640420004</v>
      </c>
      <c r="C1113" s="58">
        <v>574.79596640420004</v>
      </c>
      <c r="D1113" s="58">
        <v>14.2935753552</v>
      </c>
      <c r="E1113" s="58">
        <v>14.2935753552</v>
      </c>
      <c r="F1113" s="58">
        <v>5.2092723992999996</v>
      </c>
      <c r="G1113" s="58">
        <v>5.2092723992999996</v>
      </c>
      <c r="H1113" s="58">
        <v>53.604581363599998</v>
      </c>
      <c r="I1113" s="58">
        <v>53.604581363599998</v>
      </c>
      <c r="J1113" s="58">
        <v>57.777866467099997</v>
      </c>
      <c r="K1113" s="58">
        <v>57.777866467099997</v>
      </c>
      <c r="L1113" s="58">
        <v>26.0949686264</v>
      </c>
      <c r="M1113" s="58">
        <v>26.0949686264</v>
      </c>
      <c r="N1113" s="58">
        <v>80.377578031599995</v>
      </c>
      <c r="O1113" s="58">
        <v>80.377578031599995</v>
      </c>
      <c r="P1113" s="58">
        <v>18.376770733299999</v>
      </c>
      <c r="Q1113" s="58">
        <v>18.376770733299999</v>
      </c>
      <c r="R1113" s="58">
        <v>45.638654906399999</v>
      </c>
      <c r="S1113" s="58">
        <v>45.638654906399999</v>
      </c>
      <c r="T1113" s="58">
        <v>14.0116818018</v>
      </c>
      <c r="U1113" s="58">
        <v>14.0116818018</v>
      </c>
      <c r="V1113" s="58">
        <v>11.388065814599999</v>
      </c>
      <c r="W1113" s="58">
        <v>11.388065814599999</v>
      </c>
      <c r="X1113" s="58">
        <v>193.0384337301</v>
      </c>
      <c r="Y1113" s="58">
        <v>193.0384337301</v>
      </c>
      <c r="Z1113" s="58">
        <v>54.984517174799997</v>
      </c>
      <c r="AA1113" s="58">
        <v>54.984517174799997</v>
      </c>
    </row>
    <row r="1114" spans="1:27" x14ac:dyDescent="0.35">
      <c r="A1114" s="59" t="s">
        <v>310</v>
      </c>
      <c r="B1114" s="60">
        <v>2.9464950520999902</v>
      </c>
      <c r="C1114" s="61">
        <v>5.1261581923280402E-3</v>
      </c>
      <c r="D1114" s="68">
        <v>0</v>
      </c>
      <c r="E1114" s="69">
        <v>0</v>
      </c>
      <c r="F1114" s="68">
        <v>0</v>
      </c>
      <c r="G1114" s="69">
        <v>0</v>
      </c>
      <c r="H1114" s="60">
        <v>0.80154546510000102</v>
      </c>
      <c r="I1114" s="61">
        <v>1.4952928363773901E-2</v>
      </c>
      <c r="J1114" s="60">
        <v>0.38378541200000099</v>
      </c>
      <c r="K1114" s="61">
        <v>6.6424296268976302E-3</v>
      </c>
      <c r="L1114" s="68">
        <v>1.3441958626999999</v>
      </c>
      <c r="M1114" s="70">
        <v>5.1511687250702103</v>
      </c>
      <c r="N1114" s="60">
        <v>0</v>
      </c>
      <c r="O1114" s="61">
        <v>0</v>
      </c>
      <c r="P1114" s="68">
        <v>0</v>
      </c>
      <c r="Q1114" s="69">
        <v>0</v>
      </c>
      <c r="R1114" s="60">
        <v>0.41696831229999998</v>
      </c>
      <c r="S1114" s="61">
        <v>9.1362971401141701E-3</v>
      </c>
      <c r="T1114" s="68">
        <v>0</v>
      </c>
      <c r="U1114" s="69">
        <v>0</v>
      </c>
      <c r="V1114" s="68">
        <v>0</v>
      </c>
      <c r="W1114" s="69">
        <v>0</v>
      </c>
      <c r="X1114" s="60">
        <v>0</v>
      </c>
      <c r="Y1114" s="61">
        <v>0</v>
      </c>
      <c r="Z1114" s="60">
        <v>0</v>
      </c>
      <c r="AA1114" s="61">
        <v>0</v>
      </c>
    </row>
    <row r="1115" spans="1:27" x14ac:dyDescent="0.35">
      <c r="A1115" s="59" t="s">
        <v>311</v>
      </c>
      <c r="B1115" s="64">
        <v>517.47958816170001</v>
      </c>
      <c r="C1115" s="65">
        <v>0.90028395884358903</v>
      </c>
      <c r="D1115" s="71">
        <v>9.1313380563000308</v>
      </c>
      <c r="E1115" s="72">
        <v>63.884212517744999</v>
      </c>
      <c r="F1115" s="71">
        <v>3.6655135083000001</v>
      </c>
      <c r="G1115" s="72">
        <v>70.365172471928304</v>
      </c>
      <c r="H1115" s="64">
        <v>49.408650115700098</v>
      </c>
      <c r="I1115" s="65">
        <v>0.92172439106577497</v>
      </c>
      <c r="J1115" s="64">
        <v>54.571061120399897</v>
      </c>
      <c r="K1115" s="65">
        <v>0.94449768496512398</v>
      </c>
      <c r="L1115" s="71">
        <v>24.462010714800002</v>
      </c>
      <c r="M1115" s="72">
        <v>93.742249952552399</v>
      </c>
      <c r="N1115" s="64">
        <v>68.001932429999897</v>
      </c>
      <c r="O1115" s="65">
        <v>0.84603112080915699</v>
      </c>
      <c r="P1115" s="71">
        <v>18.376770733299999</v>
      </c>
      <c r="Q1115" s="72">
        <v>100</v>
      </c>
      <c r="R1115" s="64">
        <v>44.807878893800002</v>
      </c>
      <c r="S1115" s="65">
        <v>0.98179665868102795</v>
      </c>
      <c r="T1115" s="71">
        <v>13.5042729901</v>
      </c>
      <c r="U1115" s="72">
        <v>96.378673032420593</v>
      </c>
      <c r="V1115" s="71">
        <v>11.388065814599999</v>
      </c>
      <c r="W1115" s="72">
        <v>100</v>
      </c>
      <c r="X1115" s="64">
        <v>179.8148392594</v>
      </c>
      <c r="Y1115" s="65">
        <v>0.93149760793651704</v>
      </c>
      <c r="Z1115" s="64">
        <v>40.347254524999997</v>
      </c>
      <c r="AA1115" s="63">
        <v>0.733793012980963</v>
      </c>
    </row>
    <row r="1116" spans="1:27" x14ac:dyDescent="0.35">
      <c r="A1116" s="59" t="s">
        <v>312</v>
      </c>
      <c r="B1116" s="74">
        <v>4.4273830002340997</v>
      </c>
      <c r="C1116" s="74">
        <v>4.4273830002340997</v>
      </c>
      <c r="D1116" s="77">
        <v>3.9355040865010298</v>
      </c>
      <c r="E1116" s="77">
        <v>3.9355040865010298</v>
      </c>
      <c r="F1116" s="77">
        <v>3.7036517247192799</v>
      </c>
      <c r="G1116" s="78">
        <v>3.7036517247192799</v>
      </c>
      <c r="H1116" s="74">
        <v>4.2071321529830996</v>
      </c>
      <c r="I1116" s="75">
        <v>4.2071321529830996</v>
      </c>
      <c r="J1116" s="74">
        <v>4.4033393751718002</v>
      </c>
      <c r="K1116" s="74">
        <v>4.4033393751718002</v>
      </c>
      <c r="L1116" s="77">
        <v>4.3306563861652103</v>
      </c>
      <c r="M1116" s="77">
        <v>4.3306563861652103</v>
      </c>
      <c r="N1116" s="74">
        <v>4.4466036119399801</v>
      </c>
      <c r="O1116" s="74">
        <v>4.4466036119399801</v>
      </c>
      <c r="P1116" s="77">
        <v>4.6445787043985698</v>
      </c>
      <c r="Q1116" s="77">
        <v>4.6445787043985698</v>
      </c>
      <c r="R1116" s="74">
        <v>4.6887082568901999</v>
      </c>
      <c r="S1116" s="76">
        <v>4.6887082568901999</v>
      </c>
      <c r="T1116" s="77">
        <v>4.5817397073099997</v>
      </c>
      <c r="U1116" s="77">
        <v>4.5817397073099997</v>
      </c>
      <c r="V1116" s="77">
        <v>4.3558140080385801</v>
      </c>
      <c r="W1116" s="77">
        <v>4.3558140080385801</v>
      </c>
      <c r="X1116" s="74">
        <v>4.5879493390516703</v>
      </c>
      <c r="Y1116" s="76">
        <v>4.5879493390516703</v>
      </c>
      <c r="Z1116" s="74">
        <v>4.0086637742382196</v>
      </c>
      <c r="AA1116" s="75">
        <v>4.0086637742382196</v>
      </c>
    </row>
    <row r="1117" spans="1:27" x14ac:dyDescent="0.35">
      <c r="A1117" s="66" t="s">
        <v>1</v>
      </c>
    </row>
    <row r="1118" spans="1:27" x14ac:dyDescent="0.35">
      <c r="A1118" s="66" t="s">
        <v>1</v>
      </c>
    </row>
    <row r="1119" spans="1:27" x14ac:dyDescent="0.35">
      <c r="A1119" s="54" t="s">
        <v>454</v>
      </c>
    </row>
    <row r="1120" spans="1:27" x14ac:dyDescent="0.35">
      <c r="A1120" s="55" t="s">
        <v>1</v>
      </c>
    </row>
    <row r="1121" spans="1:27" x14ac:dyDescent="0.35">
      <c r="A1121" s="117" t="s">
        <v>1</v>
      </c>
      <c r="B1121" s="116" t="s">
        <v>489</v>
      </c>
      <c r="C1121" s="116" t="s">
        <v>1</v>
      </c>
      <c r="D1121" s="116" t="s">
        <v>2</v>
      </c>
      <c r="E1121" s="116" t="s">
        <v>1</v>
      </c>
      <c r="F1121" s="116" t="s">
        <v>3</v>
      </c>
      <c r="G1121" s="116" t="s">
        <v>1</v>
      </c>
      <c r="H1121" s="116" t="s">
        <v>4</v>
      </c>
      <c r="I1121" s="116" t="s">
        <v>1</v>
      </c>
      <c r="J1121" s="116" t="s">
        <v>5</v>
      </c>
      <c r="K1121" s="116" t="s">
        <v>1</v>
      </c>
      <c r="L1121" s="116" t="s">
        <v>6</v>
      </c>
      <c r="M1121" s="116" t="s">
        <v>1</v>
      </c>
      <c r="N1121" s="116" t="s">
        <v>7</v>
      </c>
      <c r="O1121" s="116" t="s">
        <v>1</v>
      </c>
      <c r="P1121" s="116" t="s">
        <v>8</v>
      </c>
      <c r="Q1121" s="116" t="s">
        <v>1</v>
      </c>
      <c r="R1121" s="116" t="s">
        <v>9</v>
      </c>
      <c r="S1121" s="116" t="s">
        <v>1</v>
      </c>
      <c r="T1121" s="116" t="s">
        <v>10</v>
      </c>
      <c r="U1121" s="116" t="s">
        <v>1</v>
      </c>
      <c r="V1121" s="116" t="s">
        <v>11</v>
      </c>
      <c r="W1121" s="116" t="s">
        <v>1</v>
      </c>
      <c r="X1121" s="116" t="s">
        <v>12</v>
      </c>
      <c r="Y1121" s="116" t="s">
        <v>1</v>
      </c>
      <c r="Z1121" s="116" t="s">
        <v>13</v>
      </c>
      <c r="AA1121" s="116" t="s">
        <v>1</v>
      </c>
    </row>
    <row r="1122" spans="1:27" x14ac:dyDescent="0.35">
      <c r="A1122" s="118" t="s">
        <v>1</v>
      </c>
      <c r="B1122" s="56" t="s">
        <v>14</v>
      </c>
      <c r="C1122" s="56" t="s">
        <v>15</v>
      </c>
      <c r="D1122" s="56" t="s">
        <v>14</v>
      </c>
      <c r="E1122" s="56" t="s">
        <v>15</v>
      </c>
      <c r="F1122" s="56" t="s">
        <v>14</v>
      </c>
      <c r="G1122" s="56" t="s">
        <v>15</v>
      </c>
      <c r="H1122" s="56" t="s">
        <v>14</v>
      </c>
      <c r="I1122" s="56" t="s">
        <v>15</v>
      </c>
      <c r="J1122" s="56" t="s">
        <v>14</v>
      </c>
      <c r="K1122" s="56" t="s">
        <v>15</v>
      </c>
      <c r="L1122" s="56" t="s">
        <v>14</v>
      </c>
      <c r="M1122" s="56" t="s">
        <v>15</v>
      </c>
      <c r="N1122" s="56" t="s">
        <v>14</v>
      </c>
      <c r="O1122" s="56" t="s">
        <v>15</v>
      </c>
      <c r="P1122" s="56" t="s">
        <v>14</v>
      </c>
      <c r="Q1122" s="56" t="s">
        <v>15</v>
      </c>
      <c r="R1122" s="56" t="s">
        <v>14</v>
      </c>
      <c r="S1122" s="56" t="s">
        <v>15</v>
      </c>
      <c r="T1122" s="56" t="s">
        <v>14</v>
      </c>
      <c r="U1122" s="56" t="s">
        <v>15</v>
      </c>
      <c r="V1122" s="56" t="s">
        <v>14</v>
      </c>
      <c r="W1122" s="56" t="s">
        <v>15</v>
      </c>
      <c r="X1122" s="56" t="s">
        <v>14</v>
      </c>
      <c r="Y1122" s="56" t="s">
        <v>15</v>
      </c>
      <c r="Z1122" s="56" t="s">
        <v>14</v>
      </c>
      <c r="AA1122" s="56" t="s">
        <v>15</v>
      </c>
    </row>
    <row r="1123" spans="1:27" x14ac:dyDescent="0.35">
      <c r="A1123" s="57" t="s">
        <v>16</v>
      </c>
      <c r="B1123" s="58">
        <v>602.54225573639997</v>
      </c>
      <c r="C1123" s="58">
        <v>602.54225573639997</v>
      </c>
      <c r="D1123" s="58">
        <v>7.6835005259000004</v>
      </c>
      <c r="E1123" s="58">
        <v>7.6835005259000004</v>
      </c>
      <c r="F1123" s="58">
        <v>14.9619837051</v>
      </c>
      <c r="G1123" s="58">
        <v>14.9619837051</v>
      </c>
      <c r="H1123" s="58">
        <v>85.394799314300002</v>
      </c>
      <c r="I1123" s="58">
        <v>85.394799314300002</v>
      </c>
      <c r="J1123" s="58">
        <v>37.240944368000001</v>
      </c>
      <c r="K1123" s="58">
        <v>37.240944368000001</v>
      </c>
      <c r="L1123" s="58">
        <v>17.4174576791</v>
      </c>
      <c r="M1123" s="58">
        <v>17.4174576791</v>
      </c>
      <c r="N1123" s="58">
        <v>119.4930624065</v>
      </c>
      <c r="O1123" s="58">
        <v>119.4930624065</v>
      </c>
      <c r="P1123" s="58">
        <v>58.355636148999999</v>
      </c>
      <c r="Q1123" s="58">
        <v>58.355636148999999</v>
      </c>
      <c r="R1123" s="58">
        <v>41.474274327000003</v>
      </c>
      <c r="S1123" s="58">
        <v>41.474274327000003</v>
      </c>
      <c r="T1123" s="58">
        <v>31.708933859799998</v>
      </c>
      <c r="U1123" s="58">
        <v>31.708933859799998</v>
      </c>
      <c r="V1123" s="58">
        <v>13.3212816378</v>
      </c>
      <c r="W1123" s="58">
        <v>13.3212816378</v>
      </c>
      <c r="X1123" s="58">
        <v>96.097490871800005</v>
      </c>
      <c r="Y1123" s="58">
        <v>96.097490871800005</v>
      </c>
      <c r="Z1123" s="58">
        <v>79.392890892099999</v>
      </c>
      <c r="AA1123" s="58">
        <v>79.392890892099999</v>
      </c>
    </row>
    <row r="1124" spans="1:27" x14ac:dyDescent="0.35">
      <c r="A1124" s="59" t="s">
        <v>310</v>
      </c>
      <c r="B1124" s="60">
        <v>14.893105782899999</v>
      </c>
      <c r="C1124" s="61">
        <v>2.4717114262299E-2</v>
      </c>
      <c r="D1124" s="68">
        <v>0</v>
      </c>
      <c r="E1124" s="69">
        <v>0</v>
      </c>
      <c r="F1124" s="68">
        <v>0.46049675449999999</v>
      </c>
      <c r="G1124" s="69">
        <v>3.07777874629708</v>
      </c>
      <c r="H1124" s="60">
        <v>0.82099701560000005</v>
      </c>
      <c r="I1124" s="61">
        <v>9.6141336731558804E-3</v>
      </c>
      <c r="J1124" s="68">
        <v>0</v>
      </c>
      <c r="K1124" s="69">
        <v>0</v>
      </c>
      <c r="L1124" s="68">
        <v>0</v>
      </c>
      <c r="M1124" s="69">
        <v>0</v>
      </c>
      <c r="N1124" s="60">
        <v>1.5674574720000001</v>
      </c>
      <c r="O1124" s="61">
        <v>1.31175604711486E-2</v>
      </c>
      <c r="P1124" s="60">
        <v>5.0581600276999996</v>
      </c>
      <c r="Q1124" s="62">
        <v>8.6678174748792899E-2</v>
      </c>
      <c r="R1124" s="68">
        <v>0</v>
      </c>
      <c r="S1124" s="69">
        <v>0</v>
      </c>
      <c r="T1124" s="68">
        <v>0</v>
      </c>
      <c r="U1124" s="69">
        <v>0</v>
      </c>
      <c r="V1124" s="68">
        <v>0</v>
      </c>
      <c r="W1124" s="69">
        <v>0</v>
      </c>
      <c r="X1124" s="60">
        <v>3.0389756101000001</v>
      </c>
      <c r="Y1124" s="61">
        <v>3.1623880941430399E-2</v>
      </c>
      <c r="Z1124" s="60">
        <v>3.947018903</v>
      </c>
      <c r="AA1124" s="61">
        <v>4.9715016781089999E-2</v>
      </c>
    </row>
    <row r="1125" spans="1:27" x14ac:dyDescent="0.35">
      <c r="A1125" s="59" t="s">
        <v>311</v>
      </c>
      <c r="B1125" s="64">
        <v>554.05481885309905</v>
      </c>
      <c r="C1125" s="65">
        <v>0.91952857011822198</v>
      </c>
      <c r="D1125" s="71">
        <v>6.5641348661999999</v>
      </c>
      <c r="E1125" s="72">
        <v>85.431566563615405</v>
      </c>
      <c r="F1125" s="71">
        <v>13.962611751800001</v>
      </c>
      <c r="G1125" s="72">
        <v>93.320591888097397</v>
      </c>
      <c r="H1125" s="64">
        <v>80.430134279800001</v>
      </c>
      <c r="I1125" s="65">
        <v>0.94186220853769698</v>
      </c>
      <c r="J1125" s="71">
        <v>35.1381658962</v>
      </c>
      <c r="K1125" s="72">
        <v>94.353584455267296</v>
      </c>
      <c r="L1125" s="71">
        <v>16.866177226200001</v>
      </c>
      <c r="M1125" s="72">
        <v>96.834897129897996</v>
      </c>
      <c r="N1125" s="64">
        <v>114.01094219860001</v>
      </c>
      <c r="O1125" s="65">
        <v>0.95412185362485302</v>
      </c>
      <c r="P1125" s="64">
        <v>51.3167392836001</v>
      </c>
      <c r="Q1125" s="65">
        <v>0.879379313980444</v>
      </c>
      <c r="R1125" s="71">
        <v>36.723221992800099</v>
      </c>
      <c r="S1125" s="72">
        <v>88.544579956382606</v>
      </c>
      <c r="T1125" s="71">
        <v>31.111401396600002</v>
      </c>
      <c r="U1125" s="72">
        <v>98.115570628006694</v>
      </c>
      <c r="V1125" s="71">
        <v>8.2584920030000006</v>
      </c>
      <c r="W1125" s="73">
        <v>61.994725639355799</v>
      </c>
      <c r="X1125" s="64">
        <v>92.384132666599996</v>
      </c>
      <c r="Y1125" s="65">
        <v>0.961358427035792</v>
      </c>
      <c r="Z1125" s="64">
        <v>67.2886652916999</v>
      </c>
      <c r="AA1125" s="65">
        <v>0.84754018320292202</v>
      </c>
    </row>
    <row r="1126" spans="1:27" x14ac:dyDescent="0.35">
      <c r="A1126" s="59" t="s">
        <v>312</v>
      </c>
      <c r="B1126" s="74">
        <v>4.4439216261370698</v>
      </c>
      <c r="C1126" s="74">
        <v>4.4439216261370698</v>
      </c>
      <c r="D1126" s="77">
        <v>4.3513540647391</v>
      </c>
      <c r="E1126" s="77">
        <v>4.3513540647391</v>
      </c>
      <c r="F1126" s="77">
        <v>4.5311447297453702</v>
      </c>
      <c r="G1126" s="77">
        <v>4.5311447297453702</v>
      </c>
      <c r="H1126" s="74">
        <v>4.4794825133998897</v>
      </c>
      <c r="I1126" s="74">
        <v>4.4794825133998897</v>
      </c>
      <c r="J1126" s="77">
        <v>4.6222490494309803</v>
      </c>
      <c r="K1126" s="77">
        <v>4.6222490494309803</v>
      </c>
      <c r="L1126" s="77">
        <v>4.52945751229616</v>
      </c>
      <c r="M1126" s="77">
        <v>4.52945751229616</v>
      </c>
      <c r="N1126" s="74">
        <v>4.5178497360641199</v>
      </c>
      <c r="O1126" s="74">
        <v>4.5178497360641199</v>
      </c>
      <c r="P1126" s="74">
        <v>4.3389662187452496</v>
      </c>
      <c r="Q1126" s="74">
        <v>4.3389662187452496</v>
      </c>
      <c r="R1126" s="77">
        <v>4.5216789365477696</v>
      </c>
      <c r="S1126" s="77">
        <v>4.5216789365477696</v>
      </c>
      <c r="T1126" s="77">
        <v>4.4580657418291301</v>
      </c>
      <c r="U1126" s="77">
        <v>4.4580657418291301</v>
      </c>
      <c r="V1126" s="77">
        <v>3.6663183373597601</v>
      </c>
      <c r="W1126" s="78">
        <v>3.6663183373597601</v>
      </c>
      <c r="X1126" s="74">
        <v>4.4688705856390101</v>
      </c>
      <c r="Y1126" s="74">
        <v>4.4688705856390101</v>
      </c>
      <c r="Z1126" s="74">
        <v>4.3156627691093901</v>
      </c>
      <c r="AA1126" s="74">
        <v>4.3156627691093901</v>
      </c>
    </row>
    <row r="1127" spans="1:27" x14ac:dyDescent="0.35">
      <c r="A1127" s="66" t="s">
        <v>1</v>
      </c>
    </row>
    <row r="1128" spans="1:27" x14ac:dyDescent="0.35">
      <c r="A1128" s="66" t="s">
        <v>1</v>
      </c>
    </row>
    <row r="1129" spans="1:27" x14ac:dyDescent="0.35">
      <c r="A1129" s="54" t="s">
        <v>455</v>
      </c>
    </row>
    <row r="1130" spans="1:27" x14ac:dyDescent="0.35">
      <c r="A1130" s="55" t="s">
        <v>1</v>
      </c>
    </row>
    <row r="1131" spans="1:27" x14ac:dyDescent="0.35">
      <c r="A1131" s="117" t="s">
        <v>1</v>
      </c>
      <c r="B1131" s="116" t="s">
        <v>489</v>
      </c>
      <c r="C1131" s="116" t="s">
        <v>1</v>
      </c>
      <c r="D1131" s="116" t="s">
        <v>2</v>
      </c>
      <c r="E1131" s="116" t="s">
        <v>1</v>
      </c>
      <c r="F1131" s="116" t="s">
        <v>3</v>
      </c>
      <c r="G1131" s="116" t="s">
        <v>1</v>
      </c>
      <c r="H1131" s="116" t="s">
        <v>4</v>
      </c>
      <c r="I1131" s="116" t="s">
        <v>1</v>
      </c>
      <c r="J1131" s="116" t="s">
        <v>5</v>
      </c>
      <c r="K1131" s="116" t="s">
        <v>1</v>
      </c>
      <c r="L1131" s="116" t="s">
        <v>6</v>
      </c>
      <c r="M1131" s="116" t="s">
        <v>1</v>
      </c>
      <c r="N1131" s="116" t="s">
        <v>7</v>
      </c>
      <c r="O1131" s="116" t="s">
        <v>1</v>
      </c>
      <c r="P1131" s="116" t="s">
        <v>8</v>
      </c>
      <c r="Q1131" s="116" t="s">
        <v>1</v>
      </c>
      <c r="R1131" s="116" t="s">
        <v>9</v>
      </c>
      <c r="S1131" s="116" t="s">
        <v>1</v>
      </c>
      <c r="T1131" s="116" t="s">
        <v>10</v>
      </c>
      <c r="U1131" s="116" t="s">
        <v>1</v>
      </c>
      <c r="V1131" s="116" t="s">
        <v>11</v>
      </c>
      <c r="W1131" s="116" t="s">
        <v>1</v>
      </c>
      <c r="X1131" s="116" t="s">
        <v>12</v>
      </c>
      <c r="Y1131" s="116" t="s">
        <v>1</v>
      </c>
      <c r="Z1131" s="116" t="s">
        <v>13</v>
      </c>
      <c r="AA1131" s="116" t="s">
        <v>1</v>
      </c>
    </row>
    <row r="1132" spans="1:27" x14ac:dyDescent="0.35">
      <c r="A1132" s="118" t="s">
        <v>1</v>
      </c>
      <c r="B1132" s="56" t="s">
        <v>14</v>
      </c>
      <c r="C1132" s="56" t="s">
        <v>15</v>
      </c>
      <c r="D1132" s="56" t="s">
        <v>14</v>
      </c>
      <c r="E1132" s="56" t="s">
        <v>15</v>
      </c>
      <c r="F1132" s="56" t="s">
        <v>14</v>
      </c>
      <c r="G1132" s="56" t="s">
        <v>15</v>
      </c>
      <c r="H1132" s="56" t="s">
        <v>14</v>
      </c>
      <c r="I1132" s="56" t="s">
        <v>15</v>
      </c>
      <c r="J1132" s="56" t="s">
        <v>14</v>
      </c>
      <c r="K1132" s="56" t="s">
        <v>15</v>
      </c>
      <c r="L1132" s="56" t="s">
        <v>14</v>
      </c>
      <c r="M1132" s="56" t="s">
        <v>15</v>
      </c>
      <c r="N1132" s="56" t="s">
        <v>14</v>
      </c>
      <c r="O1132" s="56" t="s">
        <v>15</v>
      </c>
      <c r="P1132" s="56" t="s">
        <v>14</v>
      </c>
      <c r="Q1132" s="56" t="s">
        <v>15</v>
      </c>
      <c r="R1132" s="56" t="s">
        <v>14</v>
      </c>
      <c r="S1132" s="56" t="s">
        <v>15</v>
      </c>
      <c r="T1132" s="56" t="s">
        <v>14</v>
      </c>
      <c r="U1132" s="56" t="s">
        <v>15</v>
      </c>
      <c r="V1132" s="56" t="s">
        <v>14</v>
      </c>
      <c r="W1132" s="56" t="s">
        <v>15</v>
      </c>
      <c r="X1132" s="56" t="s">
        <v>14</v>
      </c>
      <c r="Y1132" s="56" t="s">
        <v>15</v>
      </c>
      <c r="Z1132" s="56" t="s">
        <v>14</v>
      </c>
      <c r="AA1132" s="56" t="s">
        <v>15</v>
      </c>
    </row>
    <row r="1133" spans="1:27" x14ac:dyDescent="0.35">
      <c r="A1133" s="57" t="s">
        <v>16</v>
      </c>
      <c r="B1133" s="58">
        <v>430.77292370089998</v>
      </c>
      <c r="C1133" s="58">
        <v>430.77292370089998</v>
      </c>
      <c r="D1133" s="58">
        <v>26.6456936111</v>
      </c>
      <c r="E1133" s="58">
        <v>26.6456936111</v>
      </c>
      <c r="F1133" s="58">
        <v>24.3704214513</v>
      </c>
      <c r="G1133" s="58">
        <v>24.3704214513</v>
      </c>
      <c r="H1133" s="58">
        <v>22.571479840799999</v>
      </c>
      <c r="I1133" s="58">
        <v>22.571479840799999</v>
      </c>
      <c r="J1133" s="58">
        <v>29.707754357799999</v>
      </c>
      <c r="K1133" s="58">
        <v>29.707754357799999</v>
      </c>
      <c r="L1133" s="58">
        <v>16.741223689400002</v>
      </c>
      <c r="M1133" s="58">
        <v>16.741223689400002</v>
      </c>
      <c r="N1133" s="58">
        <v>114.8737522334</v>
      </c>
      <c r="O1133" s="58">
        <v>114.8737522334</v>
      </c>
      <c r="P1133" s="58">
        <v>15.700616778100001</v>
      </c>
      <c r="Q1133" s="58">
        <v>15.700616778100001</v>
      </c>
      <c r="R1133" s="58">
        <v>19.961657628699999</v>
      </c>
      <c r="S1133" s="58">
        <v>19.961657628699999</v>
      </c>
      <c r="T1133" s="58">
        <v>18.749986829699999</v>
      </c>
      <c r="U1133" s="58">
        <v>18.749986829699999</v>
      </c>
      <c r="V1133" s="58">
        <v>37.0116168375</v>
      </c>
      <c r="W1133" s="58">
        <v>37.0116168375</v>
      </c>
      <c r="X1133" s="58">
        <v>49.603007621499998</v>
      </c>
      <c r="Y1133" s="58">
        <v>49.603007621499998</v>
      </c>
      <c r="Z1133" s="58">
        <v>54.835712821599998</v>
      </c>
      <c r="AA1133" s="58">
        <v>54.835712821599998</v>
      </c>
    </row>
    <row r="1134" spans="1:27" x14ac:dyDescent="0.35">
      <c r="A1134" s="59" t="s">
        <v>310</v>
      </c>
      <c r="B1134" s="60">
        <v>2.2903177787</v>
      </c>
      <c r="C1134" s="61">
        <v>5.3167635491645797E-3</v>
      </c>
      <c r="D1134" s="60">
        <v>0.19717885260000001</v>
      </c>
      <c r="E1134" s="61">
        <v>7.4000270166680801E-3</v>
      </c>
      <c r="F1134" s="68">
        <v>0</v>
      </c>
      <c r="G1134" s="69">
        <v>0</v>
      </c>
      <c r="H1134" s="68">
        <v>0</v>
      </c>
      <c r="I1134" s="69">
        <v>0</v>
      </c>
      <c r="J1134" s="60">
        <v>0.65840472090000102</v>
      </c>
      <c r="K1134" s="61">
        <v>2.2162722667293501E-2</v>
      </c>
      <c r="L1134" s="68">
        <v>0</v>
      </c>
      <c r="M1134" s="69">
        <v>0</v>
      </c>
      <c r="N1134" s="60">
        <v>0</v>
      </c>
      <c r="O1134" s="61">
        <v>0</v>
      </c>
      <c r="P1134" s="68">
        <v>0</v>
      </c>
      <c r="Q1134" s="69">
        <v>0</v>
      </c>
      <c r="R1134" s="68">
        <v>0</v>
      </c>
      <c r="S1134" s="69">
        <v>0</v>
      </c>
      <c r="T1134" s="68">
        <v>0</v>
      </c>
      <c r="U1134" s="69">
        <v>0</v>
      </c>
      <c r="V1134" s="68">
        <v>0</v>
      </c>
      <c r="W1134" s="69">
        <v>0</v>
      </c>
      <c r="X1134" s="60">
        <v>1.4347342052000001</v>
      </c>
      <c r="Y1134" s="61">
        <v>2.8924338946296601E-2</v>
      </c>
      <c r="Z1134" s="60">
        <v>0</v>
      </c>
      <c r="AA1134" s="61">
        <v>0</v>
      </c>
    </row>
    <row r="1135" spans="1:27" x14ac:dyDescent="0.35">
      <c r="A1135" s="59" t="s">
        <v>311</v>
      </c>
      <c r="B1135" s="64">
        <v>390.77436999249898</v>
      </c>
      <c r="C1135" s="65">
        <v>0.90714701062276504</v>
      </c>
      <c r="D1135" s="64">
        <v>19.969577985200001</v>
      </c>
      <c r="E1135" s="63">
        <v>0.74944860796872403</v>
      </c>
      <c r="F1135" s="71">
        <v>23.7584750744</v>
      </c>
      <c r="G1135" s="72">
        <v>97.488979096554104</v>
      </c>
      <c r="H1135" s="71">
        <v>21.885439639299999</v>
      </c>
      <c r="I1135" s="72">
        <v>96.960588289563901</v>
      </c>
      <c r="J1135" s="64">
        <v>26.745540303199999</v>
      </c>
      <c r="K1135" s="65">
        <v>0.90028818675006195</v>
      </c>
      <c r="L1135" s="71">
        <v>16.1899432365</v>
      </c>
      <c r="M1135" s="72">
        <v>96.707048044229595</v>
      </c>
      <c r="N1135" s="64">
        <v>105.1090496068</v>
      </c>
      <c r="O1135" s="65">
        <v>0.91499622466618702</v>
      </c>
      <c r="P1135" s="71">
        <v>12.5063541685</v>
      </c>
      <c r="Q1135" s="72">
        <v>79.655177533818204</v>
      </c>
      <c r="R1135" s="71">
        <v>13.794601866400001</v>
      </c>
      <c r="S1135" s="73">
        <v>69.105492755104294</v>
      </c>
      <c r="T1135" s="71">
        <v>18.242578018</v>
      </c>
      <c r="U1135" s="72">
        <v>97.293817770067605</v>
      </c>
      <c r="V1135" s="71">
        <v>34.929567596700103</v>
      </c>
      <c r="W1135" s="72">
        <v>94.374606086674703</v>
      </c>
      <c r="X1135" s="64">
        <v>44.276446257200099</v>
      </c>
      <c r="Y1135" s="65">
        <v>0.89261616140406697</v>
      </c>
      <c r="Z1135" s="64">
        <v>53.366796240299898</v>
      </c>
      <c r="AA1135" s="65">
        <v>0.973212410202838</v>
      </c>
    </row>
    <row r="1136" spans="1:27" x14ac:dyDescent="0.35">
      <c r="A1136" s="59" t="s">
        <v>312</v>
      </c>
      <c r="B1136" s="74">
        <v>4.4726825852530796</v>
      </c>
      <c r="C1136" s="74">
        <v>4.4726825852530796</v>
      </c>
      <c r="D1136" s="74">
        <v>4.2362723974270002</v>
      </c>
      <c r="E1136" s="74">
        <v>4.2362723974270002</v>
      </c>
      <c r="F1136" s="77">
        <v>4.4413744746732204</v>
      </c>
      <c r="G1136" s="77">
        <v>4.4413744746732204</v>
      </c>
      <c r="H1136" s="77">
        <v>4.5185697551802697</v>
      </c>
      <c r="I1136" s="77">
        <v>4.5185697551802697</v>
      </c>
      <c r="J1136" s="77">
        <v>4.5511610407678997</v>
      </c>
      <c r="K1136" s="77">
        <v>4.5511610407678997</v>
      </c>
      <c r="L1136" s="77">
        <v>4.41447830042397</v>
      </c>
      <c r="M1136" s="77">
        <v>4.41447830042397</v>
      </c>
      <c r="N1136" s="74">
        <v>4.6023809031936596</v>
      </c>
      <c r="O1136" s="74">
        <v>4.6023809031936596</v>
      </c>
      <c r="P1136" s="77">
        <v>4.4987721273451697</v>
      </c>
      <c r="Q1136" s="77">
        <v>4.4987721273451697</v>
      </c>
      <c r="R1136" s="77">
        <v>4.2529282801915702</v>
      </c>
      <c r="S1136" s="77">
        <v>4.2529282801915702</v>
      </c>
      <c r="T1136" s="77">
        <v>4.3011495974896299</v>
      </c>
      <c r="U1136" s="77">
        <v>4.3011495974896299</v>
      </c>
      <c r="V1136" s="77">
        <v>4.4267379432691296</v>
      </c>
      <c r="W1136" s="77">
        <v>4.4267379432691296</v>
      </c>
      <c r="X1136" s="74">
        <v>4.4751130776641999</v>
      </c>
      <c r="Y1136" s="74">
        <v>4.4751130776641999</v>
      </c>
      <c r="Z1136" s="74">
        <v>4.4476876204229798</v>
      </c>
      <c r="AA1136" s="74">
        <v>4.4476876204229798</v>
      </c>
    </row>
    <row r="1137" spans="1:27" x14ac:dyDescent="0.35">
      <c r="A1137" s="66" t="s">
        <v>1</v>
      </c>
    </row>
    <row r="1138" spans="1:27" x14ac:dyDescent="0.35">
      <c r="A1138" s="66" t="s">
        <v>1</v>
      </c>
    </row>
    <row r="1139" spans="1:27" x14ac:dyDescent="0.35">
      <c r="A1139" s="54" t="s">
        <v>456</v>
      </c>
    </row>
    <row r="1140" spans="1:27" x14ac:dyDescent="0.35">
      <c r="A1140" s="55" t="s">
        <v>1</v>
      </c>
    </row>
    <row r="1141" spans="1:27" x14ac:dyDescent="0.35">
      <c r="A1141" s="117" t="s">
        <v>1</v>
      </c>
      <c r="B1141" s="116" t="s">
        <v>489</v>
      </c>
      <c r="C1141" s="116" t="s">
        <v>1</v>
      </c>
      <c r="D1141" s="116" t="s">
        <v>2</v>
      </c>
      <c r="E1141" s="116" t="s">
        <v>1</v>
      </c>
      <c r="F1141" s="116" t="s">
        <v>3</v>
      </c>
      <c r="G1141" s="116" t="s">
        <v>1</v>
      </c>
      <c r="H1141" s="116" t="s">
        <v>4</v>
      </c>
      <c r="I1141" s="116" t="s">
        <v>1</v>
      </c>
      <c r="J1141" s="116" t="s">
        <v>5</v>
      </c>
      <c r="K1141" s="116" t="s">
        <v>1</v>
      </c>
      <c r="L1141" s="116" t="s">
        <v>6</v>
      </c>
      <c r="M1141" s="116" t="s">
        <v>1</v>
      </c>
      <c r="N1141" s="116" t="s">
        <v>7</v>
      </c>
      <c r="O1141" s="116" t="s">
        <v>1</v>
      </c>
      <c r="P1141" s="116" t="s">
        <v>8</v>
      </c>
      <c r="Q1141" s="116" t="s">
        <v>1</v>
      </c>
      <c r="R1141" s="116" t="s">
        <v>9</v>
      </c>
      <c r="S1141" s="116" t="s">
        <v>1</v>
      </c>
      <c r="T1141" s="116" t="s">
        <v>10</v>
      </c>
      <c r="U1141" s="116" t="s">
        <v>1</v>
      </c>
      <c r="V1141" s="116" t="s">
        <v>11</v>
      </c>
      <c r="W1141" s="116" t="s">
        <v>1</v>
      </c>
      <c r="X1141" s="116" t="s">
        <v>12</v>
      </c>
      <c r="Y1141" s="116" t="s">
        <v>1</v>
      </c>
      <c r="Z1141" s="116" t="s">
        <v>13</v>
      </c>
      <c r="AA1141" s="116" t="s">
        <v>1</v>
      </c>
    </row>
    <row r="1142" spans="1:27" x14ac:dyDescent="0.35">
      <c r="A1142" s="118" t="s">
        <v>1</v>
      </c>
      <c r="B1142" s="56" t="s">
        <v>14</v>
      </c>
      <c r="C1142" s="56" t="s">
        <v>15</v>
      </c>
      <c r="D1142" s="56" t="s">
        <v>14</v>
      </c>
      <c r="E1142" s="56" t="s">
        <v>15</v>
      </c>
      <c r="F1142" s="56" t="s">
        <v>14</v>
      </c>
      <c r="G1142" s="56" t="s">
        <v>15</v>
      </c>
      <c r="H1142" s="56" t="s">
        <v>14</v>
      </c>
      <c r="I1142" s="56" t="s">
        <v>15</v>
      </c>
      <c r="J1142" s="56" t="s">
        <v>14</v>
      </c>
      <c r="K1142" s="56" t="s">
        <v>15</v>
      </c>
      <c r="L1142" s="56" t="s">
        <v>14</v>
      </c>
      <c r="M1142" s="56" t="s">
        <v>15</v>
      </c>
      <c r="N1142" s="56" t="s">
        <v>14</v>
      </c>
      <c r="O1142" s="56" t="s">
        <v>15</v>
      </c>
      <c r="P1142" s="56" t="s">
        <v>14</v>
      </c>
      <c r="Q1142" s="56" t="s">
        <v>15</v>
      </c>
      <c r="R1142" s="56" t="s">
        <v>14</v>
      </c>
      <c r="S1142" s="56" t="s">
        <v>15</v>
      </c>
      <c r="T1142" s="56" t="s">
        <v>14</v>
      </c>
      <c r="U1142" s="56" t="s">
        <v>15</v>
      </c>
      <c r="V1142" s="56" t="s">
        <v>14</v>
      </c>
      <c r="W1142" s="56" t="s">
        <v>15</v>
      </c>
      <c r="X1142" s="56" t="s">
        <v>14</v>
      </c>
      <c r="Y1142" s="56" t="s">
        <v>15</v>
      </c>
      <c r="Z1142" s="56" t="s">
        <v>14</v>
      </c>
      <c r="AA1142" s="56" t="s">
        <v>15</v>
      </c>
    </row>
    <row r="1143" spans="1:27" x14ac:dyDescent="0.35">
      <c r="A1143" s="57" t="s">
        <v>16</v>
      </c>
      <c r="B1143" s="58">
        <v>349.6210518634</v>
      </c>
      <c r="C1143" s="58">
        <v>349.6210518634</v>
      </c>
      <c r="D1143" s="58">
        <v>7.3254212428000001</v>
      </c>
      <c r="E1143" s="58">
        <v>7.3254212428000001</v>
      </c>
      <c r="F1143" s="58">
        <v>37.463681679600001</v>
      </c>
      <c r="G1143" s="58">
        <v>37.463681679600001</v>
      </c>
      <c r="H1143" s="58">
        <v>19.3810888965</v>
      </c>
      <c r="I1143" s="58">
        <v>19.3810888965</v>
      </c>
      <c r="J1143" s="58">
        <v>14.3178275915</v>
      </c>
      <c r="K1143" s="58">
        <v>14.3178275915</v>
      </c>
      <c r="L1143" s="58">
        <v>10.055572275299999</v>
      </c>
      <c r="M1143" s="58">
        <v>10.055572275299999</v>
      </c>
      <c r="N1143" s="58">
        <v>48.901928156099999</v>
      </c>
      <c r="O1143" s="58">
        <v>48.901928156099999</v>
      </c>
      <c r="P1143" s="58">
        <v>41.939623810100002</v>
      </c>
      <c r="Q1143" s="58">
        <v>41.939623810100002</v>
      </c>
      <c r="R1143" s="58">
        <v>54.002382125499999</v>
      </c>
      <c r="S1143" s="58">
        <v>54.002382125499999</v>
      </c>
      <c r="T1143" s="58">
        <v>22.820088336600001</v>
      </c>
      <c r="U1143" s="58">
        <v>22.820088336600001</v>
      </c>
      <c r="V1143" s="58">
        <v>14.217107909099999</v>
      </c>
      <c r="W1143" s="58">
        <v>14.217107909099999</v>
      </c>
      <c r="X1143" s="58">
        <v>54.578610252399997</v>
      </c>
      <c r="Y1143" s="58">
        <v>54.578610252399997</v>
      </c>
      <c r="Z1143" s="58">
        <v>24.617719587900002</v>
      </c>
      <c r="AA1143" s="58">
        <v>24.617719587900002</v>
      </c>
    </row>
    <row r="1144" spans="1:27" x14ac:dyDescent="0.35">
      <c r="A1144" s="59" t="s">
        <v>310</v>
      </c>
      <c r="B1144" s="60">
        <v>0.46722243460000101</v>
      </c>
      <c r="C1144" s="61">
        <v>1.3363681394750399E-3</v>
      </c>
      <c r="D1144" s="68">
        <v>0</v>
      </c>
      <c r="E1144" s="69">
        <v>0</v>
      </c>
      <c r="F1144" s="60">
        <v>0</v>
      </c>
      <c r="G1144" s="61">
        <v>0</v>
      </c>
      <c r="H1144" s="68">
        <v>0</v>
      </c>
      <c r="I1144" s="69">
        <v>0</v>
      </c>
      <c r="J1144" s="68">
        <v>0</v>
      </c>
      <c r="K1144" s="69">
        <v>0</v>
      </c>
      <c r="L1144" s="68">
        <v>0</v>
      </c>
      <c r="M1144" s="69">
        <v>0</v>
      </c>
      <c r="N1144" s="60">
        <v>0</v>
      </c>
      <c r="O1144" s="61">
        <v>0</v>
      </c>
      <c r="P1144" s="60">
        <v>0</v>
      </c>
      <c r="Q1144" s="61">
        <v>0</v>
      </c>
      <c r="R1144" s="60">
        <v>0</v>
      </c>
      <c r="S1144" s="61">
        <v>0</v>
      </c>
      <c r="T1144" s="68">
        <v>0</v>
      </c>
      <c r="U1144" s="69">
        <v>0</v>
      </c>
      <c r="V1144" s="68">
        <v>0</v>
      </c>
      <c r="W1144" s="69">
        <v>0</v>
      </c>
      <c r="X1144" s="60">
        <v>0.46722243459999901</v>
      </c>
      <c r="Y1144" s="61">
        <v>8.5605410698315603E-3</v>
      </c>
      <c r="Z1144" s="68">
        <v>0</v>
      </c>
      <c r="AA1144" s="69">
        <v>0</v>
      </c>
    </row>
    <row r="1145" spans="1:27" x14ac:dyDescent="0.35">
      <c r="A1145" s="59" t="s">
        <v>311</v>
      </c>
      <c r="B1145" s="64">
        <v>325.23420462599898</v>
      </c>
      <c r="C1145" s="65">
        <v>0.93024777224533906</v>
      </c>
      <c r="D1145" s="71">
        <v>7.3254212428000001</v>
      </c>
      <c r="E1145" s="72">
        <v>100</v>
      </c>
      <c r="F1145" s="64">
        <v>36.006827118199901</v>
      </c>
      <c r="G1145" s="65">
        <v>0.96111288330230205</v>
      </c>
      <c r="H1145" s="71">
        <v>18.7757739575</v>
      </c>
      <c r="I1145" s="72">
        <v>96.876775385363899</v>
      </c>
      <c r="J1145" s="71">
        <v>14.3178275915</v>
      </c>
      <c r="K1145" s="72">
        <v>100</v>
      </c>
      <c r="L1145" s="71">
        <v>10.055572275299999</v>
      </c>
      <c r="M1145" s="72">
        <v>100</v>
      </c>
      <c r="N1145" s="64">
        <v>41.830810747199997</v>
      </c>
      <c r="O1145" s="65">
        <v>0.85540207358842202</v>
      </c>
      <c r="P1145" s="64">
        <v>39.963311377599901</v>
      </c>
      <c r="Q1145" s="65">
        <v>0.95287720172578005</v>
      </c>
      <c r="R1145" s="64">
        <v>46.5338158859999</v>
      </c>
      <c r="S1145" s="65">
        <v>0.86169931870517802</v>
      </c>
      <c r="T1145" s="71">
        <v>22.820088336600001</v>
      </c>
      <c r="U1145" s="72">
        <v>100</v>
      </c>
      <c r="V1145" s="71">
        <v>13.8982012141</v>
      </c>
      <c r="W1145" s="72">
        <v>97.756880674754697</v>
      </c>
      <c r="X1145" s="64">
        <v>52.839472759499998</v>
      </c>
      <c r="Y1145" s="65">
        <v>0.96813518180735403</v>
      </c>
      <c r="Z1145" s="71">
        <v>20.867082119700001</v>
      </c>
      <c r="AA1145" s="72">
        <v>84.764480500283597</v>
      </c>
    </row>
    <row r="1146" spans="1:27" x14ac:dyDescent="0.35">
      <c r="A1146" s="59" t="s">
        <v>312</v>
      </c>
      <c r="B1146" s="74">
        <v>4.5633072600005704</v>
      </c>
      <c r="C1146" s="74">
        <v>4.5633072600005704</v>
      </c>
      <c r="D1146" s="77">
        <v>4.7473514267429904</v>
      </c>
      <c r="E1146" s="77">
        <v>4.7473514267429904</v>
      </c>
      <c r="F1146" s="74">
        <v>4.7178271142345496</v>
      </c>
      <c r="G1146" s="74">
        <v>4.7178271142345496</v>
      </c>
      <c r="H1146" s="77">
        <v>4.6612584475949799</v>
      </c>
      <c r="I1146" s="77">
        <v>4.6612584475949799</v>
      </c>
      <c r="J1146" s="77">
        <v>4.5532851693229599</v>
      </c>
      <c r="K1146" s="77">
        <v>4.5532851693229599</v>
      </c>
      <c r="L1146" s="77">
        <v>4.72342352983416</v>
      </c>
      <c r="M1146" s="77">
        <v>4.72342352983416</v>
      </c>
      <c r="N1146" s="74">
        <v>4.5740599091802601</v>
      </c>
      <c r="O1146" s="74">
        <v>4.5740599091802601</v>
      </c>
      <c r="P1146" s="74">
        <v>4.6628651310712197</v>
      </c>
      <c r="Q1146" s="74">
        <v>4.6628651310712197</v>
      </c>
      <c r="R1146" s="74">
        <v>4.4353155726550701</v>
      </c>
      <c r="S1146" s="74">
        <v>4.4353155726550701</v>
      </c>
      <c r="T1146" s="77">
        <v>4.4525536138059802</v>
      </c>
      <c r="U1146" s="77">
        <v>4.4525536138059802</v>
      </c>
      <c r="V1146" s="77">
        <v>4.3318948302755604</v>
      </c>
      <c r="W1146" s="77">
        <v>4.3318948302755604</v>
      </c>
      <c r="X1146" s="74">
        <v>4.6834148699482503</v>
      </c>
      <c r="Y1146" s="74">
        <v>4.6834148699482503</v>
      </c>
      <c r="Z1146" s="77">
        <v>4.2111466666902402</v>
      </c>
      <c r="AA1146" s="78">
        <v>4.2111466666902402</v>
      </c>
    </row>
    <row r="1147" spans="1:27" x14ac:dyDescent="0.35">
      <c r="A1147" s="66" t="s">
        <v>1</v>
      </c>
    </row>
    <row r="1148" spans="1:27" x14ac:dyDescent="0.35">
      <c r="A1148" s="66" t="s">
        <v>1</v>
      </c>
    </row>
    <row r="1149" spans="1:27" x14ac:dyDescent="0.35">
      <c r="A1149" s="54" t="s">
        <v>457</v>
      </c>
    </row>
    <row r="1150" spans="1:27" x14ac:dyDescent="0.35">
      <c r="A1150" s="55" t="s">
        <v>1</v>
      </c>
    </row>
    <row r="1151" spans="1:27" x14ac:dyDescent="0.35">
      <c r="A1151" s="117" t="s">
        <v>1</v>
      </c>
      <c r="B1151" s="116" t="s">
        <v>489</v>
      </c>
      <c r="C1151" s="116" t="s">
        <v>1</v>
      </c>
      <c r="D1151" s="116" t="s">
        <v>2</v>
      </c>
      <c r="E1151" s="116" t="s">
        <v>1</v>
      </c>
      <c r="F1151" s="116" t="s">
        <v>3</v>
      </c>
      <c r="G1151" s="116" t="s">
        <v>1</v>
      </c>
      <c r="H1151" s="116" t="s">
        <v>4</v>
      </c>
      <c r="I1151" s="116" t="s">
        <v>1</v>
      </c>
      <c r="J1151" s="116" t="s">
        <v>5</v>
      </c>
      <c r="K1151" s="116" t="s">
        <v>1</v>
      </c>
      <c r="L1151" s="116" t="s">
        <v>6</v>
      </c>
      <c r="M1151" s="116" t="s">
        <v>1</v>
      </c>
      <c r="N1151" s="116" t="s">
        <v>7</v>
      </c>
      <c r="O1151" s="116" t="s">
        <v>1</v>
      </c>
      <c r="P1151" s="116" t="s">
        <v>8</v>
      </c>
      <c r="Q1151" s="116" t="s">
        <v>1</v>
      </c>
      <c r="R1151" s="116" t="s">
        <v>9</v>
      </c>
      <c r="S1151" s="116" t="s">
        <v>1</v>
      </c>
      <c r="T1151" s="116" t="s">
        <v>10</v>
      </c>
      <c r="U1151" s="116" t="s">
        <v>1</v>
      </c>
      <c r="V1151" s="116" t="s">
        <v>11</v>
      </c>
      <c r="W1151" s="116" t="s">
        <v>1</v>
      </c>
      <c r="X1151" s="116" t="s">
        <v>12</v>
      </c>
      <c r="Y1151" s="116" t="s">
        <v>1</v>
      </c>
      <c r="Z1151" s="116" t="s">
        <v>13</v>
      </c>
      <c r="AA1151" s="116" t="s">
        <v>1</v>
      </c>
    </row>
    <row r="1152" spans="1:27" x14ac:dyDescent="0.35">
      <c r="A1152" s="118" t="s">
        <v>1</v>
      </c>
      <c r="B1152" s="56" t="s">
        <v>14</v>
      </c>
      <c r="C1152" s="56" t="s">
        <v>15</v>
      </c>
      <c r="D1152" s="56" t="s">
        <v>14</v>
      </c>
      <c r="E1152" s="56" t="s">
        <v>15</v>
      </c>
      <c r="F1152" s="56" t="s">
        <v>14</v>
      </c>
      <c r="G1152" s="56" t="s">
        <v>15</v>
      </c>
      <c r="H1152" s="56" t="s">
        <v>14</v>
      </c>
      <c r="I1152" s="56" t="s">
        <v>15</v>
      </c>
      <c r="J1152" s="56" t="s">
        <v>14</v>
      </c>
      <c r="K1152" s="56" t="s">
        <v>15</v>
      </c>
      <c r="L1152" s="56" t="s">
        <v>14</v>
      </c>
      <c r="M1152" s="56" t="s">
        <v>15</v>
      </c>
      <c r="N1152" s="56" t="s">
        <v>14</v>
      </c>
      <c r="O1152" s="56" t="s">
        <v>15</v>
      </c>
      <c r="P1152" s="56" t="s">
        <v>14</v>
      </c>
      <c r="Q1152" s="56" t="s">
        <v>15</v>
      </c>
      <c r="R1152" s="56" t="s">
        <v>14</v>
      </c>
      <c r="S1152" s="56" t="s">
        <v>15</v>
      </c>
      <c r="T1152" s="56" t="s">
        <v>14</v>
      </c>
      <c r="U1152" s="56" t="s">
        <v>15</v>
      </c>
      <c r="V1152" s="56" t="s">
        <v>14</v>
      </c>
      <c r="W1152" s="56" t="s">
        <v>15</v>
      </c>
      <c r="X1152" s="56" t="s">
        <v>14</v>
      </c>
      <c r="Y1152" s="56" t="s">
        <v>15</v>
      </c>
      <c r="Z1152" s="56" t="s">
        <v>14</v>
      </c>
      <c r="AA1152" s="56" t="s">
        <v>15</v>
      </c>
    </row>
    <row r="1153" spans="1:27" x14ac:dyDescent="0.35">
      <c r="A1153" s="57" t="s">
        <v>16</v>
      </c>
      <c r="B1153" s="58">
        <v>397.6641553664</v>
      </c>
      <c r="C1153" s="58">
        <v>397.6641553664</v>
      </c>
      <c r="D1153" s="58">
        <v>16.0075704815</v>
      </c>
      <c r="E1153" s="58">
        <v>16.0075704815</v>
      </c>
      <c r="F1153" s="58">
        <v>41.175984469200003</v>
      </c>
      <c r="G1153" s="58">
        <v>41.175984469200003</v>
      </c>
      <c r="H1153" s="58">
        <v>10.5695456504</v>
      </c>
      <c r="I1153" s="58">
        <v>10.5695456504</v>
      </c>
      <c r="J1153" s="58">
        <v>14.60782781</v>
      </c>
      <c r="K1153" s="58">
        <v>14.60782781</v>
      </c>
      <c r="L1153" s="58">
        <v>26.202271187000001</v>
      </c>
      <c r="M1153" s="58">
        <v>26.202271187000001</v>
      </c>
      <c r="N1153" s="58">
        <v>54.044864087599997</v>
      </c>
      <c r="O1153" s="58">
        <v>54.044864087599997</v>
      </c>
      <c r="P1153" s="58">
        <v>72.066300856699996</v>
      </c>
      <c r="Q1153" s="58">
        <v>72.066300856699996</v>
      </c>
      <c r="R1153" s="58">
        <v>41.682753123399998</v>
      </c>
      <c r="S1153" s="58">
        <v>41.682753123399998</v>
      </c>
      <c r="T1153" s="58">
        <v>25.017248031800001</v>
      </c>
      <c r="U1153" s="58">
        <v>25.017248031800001</v>
      </c>
      <c r="V1153" s="58">
        <v>8.8980233594999998</v>
      </c>
      <c r="W1153" s="58">
        <v>8.8980233594999998</v>
      </c>
      <c r="X1153" s="58">
        <v>58.937330772199999</v>
      </c>
      <c r="Y1153" s="58">
        <v>58.937330772199999</v>
      </c>
      <c r="Z1153" s="58">
        <v>28.4544355371</v>
      </c>
      <c r="AA1153" s="58">
        <v>28.4544355371</v>
      </c>
    </row>
    <row r="1154" spans="1:27" x14ac:dyDescent="0.35">
      <c r="A1154" s="59" t="s">
        <v>310</v>
      </c>
      <c r="B1154" s="60">
        <v>6.0501091003000003</v>
      </c>
      <c r="C1154" s="61">
        <v>1.52141172862954E-2</v>
      </c>
      <c r="D1154" s="68">
        <v>1.2079830352000001</v>
      </c>
      <c r="E1154" s="69">
        <v>7.5463233886495802</v>
      </c>
      <c r="F1154" s="60">
        <v>0</v>
      </c>
      <c r="G1154" s="61">
        <v>0</v>
      </c>
      <c r="H1154" s="68">
        <v>0</v>
      </c>
      <c r="I1154" s="69">
        <v>0</v>
      </c>
      <c r="J1154" s="68">
        <v>1.9349998532999999</v>
      </c>
      <c r="K1154" s="70">
        <v>13.2463216192579</v>
      </c>
      <c r="L1154" s="68">
        <v>0</v>
      </c>
      <c r="M1154" s="69">
        <v>0</v>
      </c>
      <c r="N1154" s="60">
        <v>0</v>
      </c>
      <c r="O1154" s="61">
        <v>0</v>
      </c>
      <c r="P1154" s="60">
        <v>0</v>
      </c>
      <c r="Q1154" s="61">
        <v>0</v>
      </c>
      <c r="R1154" s="60">
        <v>0</v>
      </c>
      <c r="S1154" s="61">
        <v>0</v>
      </c>
      <c r="T1154" s="68">
        <v>0</v>
      </c>
      <c r="U1154" s="69">
        <v>0</v>
      </c>
      <c r="V1154" s="68">
        <v>0</v>
      </c>
      <c r="W1154" s="69">
        <v>0</v>
      </c>
      <c r="X1154" s="60">
        <v>2.9071262117999899</v>
      </c>
      <c r="Y1154" s="61">
        <v>4.9325718923993997E-2</v>
      </c>
      <c r="Z1154" s="60">
        <v>0</v>
      </c>
      <c r="AA1154" s="61">
        <v>0</v>
      </c>
    </row>
    <row r="1155" spans="1:27" x14ac:dyDescent="0.35">
      <c r="A1155" s="59" t="s">
        <v>311</v>
      </c>
      <c r="B1155" s="64">
        <v>366.63985859470102</v>
      </c>
      <c r="C1155" s="65">
        <v>0.92198367302399997</v>
      </c>
      <c r="D1155" s="71">
        <v>13.638055594600001</v>
      </c>
      <c r="E1155" s="72">
        <v>85.197535818202695</v>
      </c>
      <c r="F1155" s="64">
        <v>38.260451913899999</v>
      </c>
      <c r="G1155" s="65">
        <v>0.92919337344609598</v>
      </c>
      <c r="H1155" s="71">
        <v>10.5695456504</v>
      </c>
      <c r="I1155" s="72">
        <v>100</v>
      </c>
      <c r="J1155" s="71">
        <v>12.2123312022</v>
      </c>
      <c r="K1155" s="72">
        <v>83.601281183228807</v>
      </c>
      <c r="L1155" s="71">
        <v>20.593695911099999</v>
      </c>
      <c r="M1155" s="72">
        <v>78.5950796559856</v>
      </c>
      <c r="N1155" s="64">
        <v>48.475386181200001</v>
      </c>
      <c r="O1155" s="65">
        <v>0.896947138263266</v>
      </c>
      <c r="P1155" s="64">
        <v>71.692036825700001</v>
      </c>
      <c r="Q1155" s="62">
        <v>0.99480667071084705</v>
      </c>
      <c r="R1155" s="64">
        <v>41.184145052700003</v>
      </c>
      <c r="S1155" s="65">
        <v>0.98803802452242295</v>
      </c>
      <c r="T1155" s="71">
        <v>23.690862934199998</v>
      </c>
      <c r="U1155" s="72">
        <v>94.698117491124506</v>
      </c>
      <c r="V1155" s="71">
        <v>8.2236407644000007</v>
      </c>
      <c r="W1155" s="72">
        <v>92.420984213533302</v>
      </c>
      <c r="X1155" s="64">
        <v>53.721840395000001</v>
      </c>
      <c r="Y1155" s="65">
        <v>0.91150786252335503</v>
      </c>
      <c r="Z1155" s="64">
        <v>24.377866169299999</v>
      </c>
      <c r="AA1155" s="65">
        <v>0.85673343045287897</v>
      </c>
    </row>
    <row r="1156" spans="1:27" x14ac:dyDescent="0.35">
      <c r="A1156" s="59" t="s">
        <v>312</v>
      </c>
      <c r="B1156" s="74">
        <v>4.5759218500596104</v>
      </c>
      <c r="C1156" s="74">
        <v>4.5759218500596104</v>
      </c>
      <c r="D1156" s="77">
        <v>4.3297182310622802</v>
      </c>
      <c r="E1156" s="77">
        <v>4.3297182310622802</v>
      </c>
      <c r="F1156" s="74">
        <v>4.7185926148416097</v>
      </c>
      <c r="G1156" s="74">
        <v>4.7185926148416097</v>
      </c>
      <c r="H1156" s="77">
        <v>4.4203253993261198</v>
      </c>
      <c r="I1156" s="77">
        <v>4.4203253993261198</v>
      </c>
      <c r="J1156" s="77">
        <v>4.3133832507230201</v>
      </c>
      <c r="K1156" s="77">
        <v>4.3133832507230201</v>
      </c>
      <c r="L1156" s="77">
        <v>4.3204506917425496</v>
      </c>
      <c r="M1156" s="77">
        <v>4.3204506917425496</v>
      </c>
      <c r="N1156" s="74">
        <v>4.4741713894564104</v>
      </c>
      <c r="O1156" s="74">
        <v>4.4741713894564104</v>
      </c>
      <c r="P1156" s="74">
        <v>4.7091846742630299</v>
      </c>
      <c r="Q1156" s="76">
        <v>4.7091846742630299</v>
      </c>
      <c r="R1156" s="74">
        <v>4.7098667294216998</v>
      </c>
      <c r="S1156" s="74">
        <v>4.7098667294216998</v>
      </c>
      <c r="T1156" s="77">
        <v>4.7778904000114002</v>
      </c>
      <c r="U1156" s="79">
        <v>4.7778904000114002</v>
      </c>
      <c r="V1156" s="77">
        <v>4.8484196842706702</v>
      </c>
      <c r="W1156" s="77">
        <v>4.8484196842706702</v>
      </c>
      <c r="X1156" s="74">
        <v>4.6066458643536796</v>
      </c>
      <c r="Y1156" s="74">
        <v>4.6066458643536796</v>
      </c>
      <c r="Z1156" s="77">
        <v>4.2606558060496598</v>
      </c>
      <c r="AA1156" s="78">
        <v>4.2606558060496598</v>
      </c>
    </row>
    <row r="1157" spans="1:27" x14ac:dyDescent="0.35">
      <c r="A1157" s="66" t="s">
        <v>1</v>
      </c>
    </row>
    <row r="1158" spans="1:27" x14ac:dyDescent="0.35">
      <c r="A1158" s="66" t="s">
        <v>1</v>
      </c>
    </row>
    <row r="1159" spans="1:27" x14ac:dyDescent="0.35">
      <c r="A1159" s="54" t="s">
        <v>458</v>
      </c>
    </row>
    <row r="1160" spans="1:27" x14ac:dyDescent="0.35">
      <c r="A1160" s="55" t="s">
        <v>1</v>
      </c>
    </row>
    <row r="1161" spans="1:27" x14ac:dyDescent="0.35">
      <c r="A1161" s="117" t="s">
        <v>1</v>
      </c>
      <c r="B1161" s="116" t="s">
        <v>489</v>
      </c>
      <c r="C1161" s="116" t="s">
        <v>1</v>
      </c>
      <c r="D1161" s="116" t="s">
        <v>2</v>
      </c>
      <c r="E1161" s="116" t="s">
        <v>1</v>
      </c>
      <c r="F1161" s="116" t="s">
        <v>3</v>
      </c>
      <c r="G1161" s="116" t="s">
        <v>1</v>
      </c>
      <c r="H1161" s="116" t="s">
        <v>4</v>
      </c>
      <c r="I1161" s="116" t="s">
        <v>1</v>
      </c>
      <c r="J1161" s="116" t="s">
        <v>5</v>
      </c>
      <c r="K1161" s="116" t="s">
        <v>1</v>
      </c>
      <c r="L1161" s="116" t="s">
        <v>6</v>
      </c>
      <c r="M1161" s="116" t="s">
        <v>1</v>
      </c>
      <c r="N1161" s="116" t="s">
        <v>7</v>
      </c>
      <c r="O1161" s="116" t="s">
        <v>1</v>
      </c>
      <c r="P1161" s="116" t="s">
        <v>8</v>
      </c>
      <c r="Q1161" s="116" t="s">
        <v>1</v>
      </c>
      <c r="R1161" s="116" t="s">
        <v>9</v>
      </c>
      <c r="S1161" s="116" t="s">
        <v>1</v>
      </c>
      <c r="T1161" s="116" t="s">
        <v>10</v>
      </c>
      <c r="U1161" s="116" t="s">
        <v>1</v>
      </c>
      <c r="V1161" s="116" t="s">
        <v>11</v>
      </c>
      <c r="W1161" s="116" t="s">
        <v>1</v>
      </c>
      <c r="X1161" s="116" t="s">
        <v>12</v>
      </c>
      <c r="Y1161" s="116" t="s">
        <v>1</v>
      </c>
      <c r="Z1161" s="116" t="s">
        <v>13</v>
      </c>
      <c r="AA1161" s="116" t="s">
        <v>1</v>
      </c>
    </row>
    <row r="1162" spans="1:27" x14ac:dyDescent="0.35">
      <c r="A1162" s="118" t="s">
        <v>1</v>
      </c>
      <c r="B1162" s="56" t="s">
        <v>14</v>
      </c>
      <c r="C1162" s="56" t="s">
        <v>15</v>
      </c>
      <c r="D1162" s="56" t="s">
        <v>14</v>
      </c>
      <c r="E1162" s="56" t="s">
        <v>15</v>
      </c>
      <c r="F1162" s="56" t="s">
        <v>14</v>
      </c>
      <c r="G1162" s="56" t="s">
        <v>15</v>
      </c>
      <c r="H1162" s="56" t="s">
        <v>14</v>
      </c>
      <c r="I1162" s="56" t="s">
        <v>15</v>
      </c>
      <c r="J1162" s="56" t="s">
        <v>14</v>
      </c>
      <c r="K1162" s="56" t="s">
        <v>15</v>
      </c>
      <c r="L1162" s="56" t="s">
        <v>14</v>
      </c>
      <c r="M1162" s="56" t="s">
        <v>15</v>
      </c>
      <c r="N1162" s="56" t="s">
        <v>14</v>
      </c>
      <c r="O1162" s="56" t="s">
        <v>15</v>
      </c>
      <c r="P1162" s="56" t="s">
        <v>14</v>
      </c>
      <c r="Q1162" s="56" t="s">
        <v>15</v>
      </c>
      <c r="R1162" s="56" t="s">
        <v>14</v>
      </c>
      <c r="S1162" s="56" t="s">
        <v>15</v>
      </c>
      <c r="T1162" s="56" t="s">
        <v>14</v>
      </c>
      <c r="U1162" s="56" t="s">
        <v>15</v>
      </c>
      <c r="V1162" s="56" t="s">
        <v>14</v>
      </c>
      <c r="W1162" s="56" t="s">
        <v>15</v>
      </c>
      <c r="X1162" s="56" t="s">
        <v>14</v>
      </c>
      <c r="Y1162" s="56" t="s">
        <v>15</v>
      </c>
      <c r="Z1162" s="56" t="s">
        <v>14</v>
      </c>
      <c r="AA1162" s="56" t="s">
        <v>15</v>
      </c>
    </row>
    <row r="1163" spans="1:27" x14ac:dyDescent="0.35">
      <c r="A1163" s="57" t="s">
        <v>16</v>
      </c>
      <c r="B1163" s="58">
        <v>1051.745561358</v>
      </c>
      <c r="C1163" s="58">
        <v>1051.745561358</v>
      </c>
      <c r="D1163" s="58">
        <v>43.6525263284</v>
      </c>
      <c r="E1163" s="58">
        <v>43.6525263284</v>
      </c>
      <c r="F1163" s="58">
        <v>84.269361265200004</v>
      </c>
      <c r="G1163" s="58">
        <v>84.269361265200004</v>
      </c>
      <c r="H1163" s="58">
        <v>60.270846153199997</v>
      </c>
      <c r="I1163" s="58">
        <v>60.270846153199997</v>
      </c>
      <c r="J1163" s="58">
        <v>102.64314875159999</v>
      </c>
      <c r="K1163" s="58">
        <v>102.64314875159999</v>
      </c>
      <c r="L1163" s="58">
        <v>19.775920446400001</v>
      </c>
      <c r="M1163" s="58">
        <v>19.775920446400001</v>
      </c>
      <c r="N1163" s="58">
        <v>158.4364384303</v>
      </c>
      <c r="O1163" s="58">
        <v>158.4364384303</v>
      </c>
      <c r="P1163" s="58">
        <v>127.9494759359</v>
      </c>
      <c r="Q1163" s="58">
        <v>127.9494759359</v>
      </c>
      <c r="R1163" s="58">
        <v>81.412632512299993</v>
      </c>
      <c r="S1163" s="58">
        <v>81.412632512299993</v>
      </c>
      <c r="T1163" s="58">
        <v>40.258035584799998</v>
      </c>
      <c r="U1163" s="58">
        <v>40.258035584799998</v>
      </c>
      <c r="V1163" s="58">
        <v>107.1643118492</v>
      </c>
      <c r="W1163" s="58">
        <v>107.1643118492</v>
      </c>
      <c r="X1163" s="58">
        <v>87.7757144216</v>
      </c>
      <c r="Y1163" s="58">
        <v>87.7757144216</v>
      </c>
      <c r="Z1163" s="58">
        <v>138.13714967909999</v>
      </c>
      <c r="AA1163" s="58">
        <v>138.13714967909999</v>
      </c>
    </row>
    <row r="1164" spans="1:27" x14ac:dyDescent="0.35">
      <c r="A1164" s="59" t="s">
        <v>310</v>
      </c>
      <c r="B1164" s="60">
        <v>16.8211410529</v>
      </c>
      <c r="C1164" s="61">
        <v>1.59935460352034E-2</v>
      </c>
      <c r="D1164" s="60">
        <v>0</v>
      </c>
      <c r="E1164" s="61">
        <v>0</v>
      </c>
      <c r="F1164" s="60">
        <v>0.2412093257</v>
      </c>
      <c r="G1164" s="61">
        <v>2.8623609112320399E-3</v>
      </c>
      <c r="H1164" s="60">
        <v>2.0089516121000002</v>
      </c>
      <c r="I1164" s="61">
        <v>3.3332062519804799E-2</v>
      </c>
      <c r="J1164" s="60">
        <v>2.1323829486000001</v>
      </c>
      <c r="K1164" s="61">
        <v>2.0774722663277199E-2</v>
      </c>
      <c r="L1164" s="68">
        <v>0.79793661790000103</v>
      </c>
      <c r="M1164" s="69">
        <v>4.0348899059474901</v>
      </c>
      <c r="N1164" s="60">
        <v>0.88287991540000299</v>
      </c>
      <c r="O1164" s="61">
        <v>5.5724549487926002E-3</v>
      </c>
      <c r="P1164" s="60">
        <v>0.78680203280000205</v>
      </c>
      <c r="Q1164" s="61">
        <v>6.1493181354972601E-3</v>
      </c>
      <c r="R1164" s="60">
        <v>0.41796115099999998</v>
      </c>
      <c r="S1164" s="61">
        <v>5.1338611478612198E-3</v>
      </c>
      <c r="T1164" s="60">
        <v>0</v>
      </c>
      <c r="U1164" s="61">
        <v>0</v>
      </c>
      <c r="V1164" s="60">
        <v>1.5527902376</v>
      </c>
      <c r="W1164" s="61">
        <v>1.44898073883502E-2</v>
      </c>
      <c r="X1164" s="60">
        <v>3.9572823810000002</v>
      </c>
      <c r="Y1164" s="61">
        <v>4.50840236058071E-2</v>
      </c>
      <c r="Z1164" s="60">
        <v>4.0429448307999998</v>
      </c>
      <c r="AA1164" s="61">
        <v>2.9267614397661901E-2</v>
      </c>
    </row>
    <row r="1165" spans="1:27" x14ac:dyDescent="0.35">
      <c r="A1165" s="59" t="s">
        <v>311</v>
      </c>
      <c r="B1165" s="64">
        <v>952.87210841439605</v>
      </c>
      <c r="C1165" s="65">
        <v>0.90599109083385598</v>
      </c>
      <c r="D1165" s="64">
        <v>43.185303893799997</v>
      </c>
      <c r="E1165" s="65">
        <v>0.98929678362518902</v>
      </c>
      <c r="F1165" s="64">
        <v>76.563775731199897</v>
      </c>
      <c r="G1165" s="65">
        <v>0.90856005767327297</v>
      </c>
      <c r="H1165" s="64">
        <v>53.552608151500003</v>
      </c>
      <c r="I1165" s="65">
        <v>0.88853254217431799</v>
      </c>
      <c r="J1165" s="64">
        <v>91.353825354099996</v>
      </c>
      <c r="K1165" s="65">
        <v>0.89001386322607301</v>
      </c>
      <c r="L1165" s="71">
        <v>18.102916872200002</v>
      </c>
      <c r="M1165" s="72">
        <v>91.540198704103602</v>
      </c>
      <c r="N1165" s="64">
        <v>138.02848460449999</v>
      </c>
      <c r="O1165" s="65">
        <v>0.87119153884049205</v>
      </c>
      <c r="P1165" s="64">
        <v>120.73925676579999</v>
      </c>
      <c r="Q1165" s="65">
        <v>0.94364791948259197</v>
      </c>
      <c r="R1165" s="64">
        <v>78.011447586199907</v>
      </c>
      <c r="S1165" s="65">
        <v>0.95822288481353102</v>
      </c>
      <c r="T1165" s="64">
        <v>32.224509090300003</v>
      </c>
      <c r="U1165" s="63">
        <v>0.80044911834860699</v>
      </c>
      <c r="V1165" s="64">
        <v>101.1600566047</v>
      </c>
      <c r="W1165" s="65">
        <v>0.94397150375071603</v>
      </c>
      <c r="X1165" s="64">
        <v>75.002191166000003</v>
      </c>
      <c r="Y1165" s="65">
        <v>0.85447542820048406</v>
      </c>
      <c r="Z1165" s="64">
        <v>124.9477325941</v>
      </c>
      <c r="AA1165" s="65">
        <v>0.90451940614353399</v>
      </c>
    </row>
    <row r="1166" spans="1:27" x14ac:dyDescent="0.35">
      <c r="A1166" s="59" t="s">
        <v>312</v>
      </c>
      <c r="B1166" s="74">
        <v>4.2419117529046098</v>
      </c>
      <c r="C1166" s="74">
        <v>4.2419117529046098</v>
      </c>
      <c r="D1166" s="74">
        <v>4.3333236845501704</v>
      </c>
      <c r="E1166" s="74">
        <v>4.3333236845501704</v>
      </c>
      <c r="F1166" s="74">
        <v>4.2829886520517402</v>
      </c>
      <c r="G1166" s="74">
        <v>4.2829886520517402</v>
      </c>
      <c r="H1166" s="74">
        <v>4.1465104388339702</v>
      </c>
      <c r="I1166" s="74">
        <v>4.1465104388339702</v>
      </c>
      <c r="J1166" s="74">
        <v>4.2962104896321298</v>
      </c>
      <c r="K1166" s="74">
        <v>4.2962104896321298</v>
      </c>
      <c r="L1166" s="77">
        <v>4.2320618737539197</v>
      </c>
      <c r="M1166" s="77">
        <v>4.2320618737539197</v>
      </c>
      <c r="N1166" s="74">
        <v>4.1596840037232798</v>
      </c>
      <c r="O1166" s="74">
        <v>4.1596840037232798</v>
      </c>
      <c r="P1166" s="74">
        <v>4.27963597071804</v>
      </c>
      <c r="Q1166" s="74">
        <v>4.27963597071804</v>
      </c>
      <c r="R1166" s="74">
        <v>4.3842763446431201</v>
      </c>
      <c r="S1166" s="76">
        <v>4.3842763446431201</v>
      </c>
      <c r="T1166" s="74">
        <v>4.0995162901915796</v>
      </c>
      <c r="U1166" s="74">
        <v>4.0995162901915796</v>
      </c>
      <c r="V1166" s="74">
        <v>4.26798645719773</v>
      </c>
      <c r="W1166" s="74">
        <v>4.26798645719773</v>
      </c>
      <c r="X1166" s="74">
        <v>4.1353042687679604</v>
      </c>
      <c r="Y1166" s="74">
        <v>4.1353042687679604</v>
      </c>
      <c r="Z1166" s="74">
        <v>4.2564757251137797</v>
      </c>
      <c r="AA1166" s="74">
        <v>4.2564757251137797</v>
      </c>
    </row>
    <row r="1167" spans="1:27" x14ac:dyDescent="0.35">
      <c r="A1167" s="66" t="s">
        <v>1</v>
      </c>
    </row>
    <row r="1168" spans="1:27" x14ac:dyDescent="0.35">
      <c r="A1168" s="66" t="s">
        <v>1</v>
      </c>
    </row>
    <row r="1169" spans="1:27" x14ac:dyDescent="0.35">
      <c r="A1169" s="54" t="s">
        <v>459</v>
      </c>
    </row>
    <row r="1170" spans="1:27" x14ac:dyDescent="0.35">
      <c r="A1170" s="55" t="s">
        <v>1</v>
      </c>
    </row>
    <row r="1171" spans="1:27" x14ac:dyDescent="0.35">
      <c r="A1171" s="117" t="s">
        <v>1</v>
      </c>
      <c r="B1171" s="116" t="s">
        <v>489</v>
      </c>
      <c r="C1171" s="116" t="s">
        <v>1</v>
      </c>
      <c r="D1171" s="116" t="s">
        <v>2</v>
      </c>
      <c r="E1171" s="116" t="s">
        <v>1</v>
      </c>
      <c r="F1171" s="116" t="s">
        <v>3</v>
      </c>
      <c r="G1171" s="116" t="s">
        <v>1</v>
      </c>
      <c r="H1171" s="116" t="s">
        <v>4</v>
      </c>
      <c r="I1171" s="116" t="s">
        <v>1</v>
      </c>
      <c r="J1171" s="116" t="s">
        <v>5</v>
      </c>
      <c r="K1171" s="116" t="s">
        <v>1</v>
      </c>
      <c r="L1171" s="116" t="s">
        <v>6</v>
      </c>
      <c r="M1171" s="116" t="s">
        <v>1</v>
      </c>
      <c r="N1171" s="116" t="s">
        <v>7</v>
      </c>
      <c r="O1171" s="116" t="s">
        <v>1</v>
      </c>
      <c r="P1171" s="116" t="s">
        <v>8</v>
      </c>
      <c r="Q1171" s="116" t="s">
        <v>1</v>
      </c>
      <c r="R1171" s="116" t="s">
        <v>9</v>
      </c>
      <c r="S1171" s="116" t="s">
        <v>1</v>
      </c>
      <c r="T1171" s="116" t="s">
        <v>10</v>
      </c>
      <c r="U1171" s="116" t="s">
        <v>1</v>
      </c>
      <c r="V1171" s="116" t="s">
        <v>11</v>
      </c>
      <c r="W1171" s="116" t="s">
        <v>1</v>
      </c>
      <c r="X1171" s="116" t="s">
        <v>12</v>
      </c>
      <c r="Y1171" s="116" t="s">
        <v>1</v>
      </c>
      <c r="Z1171" s="116" t="s">
        <v>13</v>
      </c>
      <c r="AA1171" s="116" t="s">
        <v>1</v>
      </c>
    </row>
    <row r="1172" spans="1:27" x14ac:dyDescent="0.35">
      <c r="A1172" s="118" t="s">
        <v>1</v>
      </c>
      <c r="B1172" s="56" t="s">
        <v>14</v>
      </c>
      <c r="C1172" s="56" t="s">
        <v>15</v>
      </c>
      <c r="D1172" s="56" t="s">
        <v>14</v>
      </c>
      <c r="E1172" s="56" t="s">
        <v>15</v>
      </c>
      <c r="F1172" s="56" t="s">
        <v>14</v>
      </c>
      <c r="G1172" s="56" t="s">
        <v>15</v>
      </c>
      <c r="H1172" s="56" t="s">
        <v>14</v>
      </c>
      <c r="I1172" s="56" t="s">
        <v>15</v>
      </c>
      <c r="J1172" s="56" t="s">
        <v>14</v>
      </c>
      <c r="K1172" s="56" t="s">
        <v>15</v>
      </c>
      <c r="L1172" s="56" t="s">
        <v>14</v>
      </c>
      <c r="M1172" s="56" t="s">
        <v>15</v>
      </c>
      <c r="N1172" s="56" t="s">
        <v>14</v>
      </c>
      <c r="O1172" s="56" t="s">
        <v>15</v>
      </c>
      <c r="P1172" s="56" t="s">
        <v>14</v>
      </c>
      <c r="Q1172" s="56" t="s">
        <v>15</v>
      </c>
      <c r="R1172" s="56" t="s">
        <v>14</v>
      </c>
      <c r="S1172" s="56" t="s">
        <v>15</v>
      </c>
      <c r="T1172" s="56" t="s">
        <v>14</v>
      </c>
      <c r="U1172" s="56" t="s">
        <v>15</v>
      </c>
      <c r="V1172" s="56" t="s">
        <v>14</v>
      </c>
      <c r="W1172" s="56" t="s">
        <v>15</v>
      </c>
      <c r="X1172" s="56" t="s">
        <v>14</v>
      </c>
      <c r="Y1172" s="56" t="s">
        <v>15</v>
      </c>
      <c r="Z1172" s="56" t="s">
        <v>14</v>
      </c>
      <c r="AA1172" s="56" t="s">
        <v>15</v>
      </c>
    </row>
    <row r="1173" spans="1:27" x14ac:dyDescent="0.35">
      <c r="A1173" s="57" t="s">
        <v>16</v>
      </c>
      <c r="B1173" s="58">
        <v>1866.0580309156001</v>
      </c>
      <c r="C1173" s="58">
        <v>1866.0580309156001</v>
      </c>
      <c r="D1173" s="58">
        <v>102.2809913423</v>
      </c>
      <c r="E1173" s="58">
        <v>102.2809913423</v>
      </c>
      <c r="F1173" s="58">
        <v>210.4248256802</v>
      </c>
      <c r="G1173" s="58">
        <v>210.4248256802</v>
      </c>
      <c r="H1173" s="58">
        <v>142.3651701263</v>
      </c>
      <c r="I1173" s="58">
        <v>142.3651701263</v>
      </c>
      <c r="J1173" s="58">
        <v>122.41512920620001</v>
      </c>
      <c r="K1173" s="58">
        <v>122.41512920620001</v>
      </c>
      <c r="L1173" s="58">
        <v>31.266665443600001</v>
      </c>
      <c r="M1173" s="58">
        <v>31.266665443600001</v>
      </c>
      <c r="N1173" s="58">
        <v>292.5262077804</v>
      </c>
      <c r="O1173" s="58">
        <v>292.5262077804</v>
      </c>
      <c r="P1173" s="58">
        <v>258.09003886030001</v>
      </c>
      <c r="Q1173" s="58">
        <v>258.09003886030001</v>
      </c>
      <c r="R1173" s="58">
        <v>197.59680962100001</v>
      </c>
      <c r="S1173" s="58">
        <v>197.59680962100001</v>
      </c>
      <c r="T1173" s="58">
        <v>80.068307963099997</v>
      </c>
      <c r="U1173" s="58">
        <v>80.068307963099997</v>
      </c>
      <c r="V1173" s="58">
        <v>90.754634232599997</v>
      </c>
      <c r="W1173" s="58">
        <v>90.754634232599997</v>
      </c>
      <c r="X1173" s="58">
        <v>147.45268001400001</v>
      </c>
      <c r="Y1173" s="58">
        <v>147.45268001400001</v>
      </c>
      <c r="Z1173" s="58">
        <v>190.8165706456</v>
      </c>
      <c r="AA1173" s="58">
        <v>190.8165706456</v>
      </c>
    </row>
    <row r="1174" spans="1:27" x14ac:dyDescent="0.35">
      <c r="A1174" s="59" t="s">
        <v>310</v>
      </c>
      <c r="B1174" s="60">
        <v>16.351049687100002</v>
      </c>
      <c r="C1174" s="61">
        <v>8.7623479099828393E-3</v>
      </c>
      <c r="D1174" s="60">
        <v>3.0864923266000002</v>
      </c>
      <c r="E1174" s="62">
        <v>3.01765976853954E-2</v>
      </c>
      <c r="F1174" s="60">
        <v>0.26268879490000002</v>
      </c>
      <c r="G1174" s="61">
        <v>1.2483735892419401E-3</v>
      </c>
      <c r="H1174" s="60">
        <v>3.0494255778000001</v>
      </c>
      <c r="I1174" s="61">
        <v>2.1419744556162801E-2</v>
      </c>
      <c r="J1174" s="60">
        <v>0</v>
      </c>
      <c r="K1174" s="61">
        <v>0</v>
      </c>
      <c r="L1174" s="60">
        <v>0</v>
      </c>
      <c r="M1174" s="61">
        <v>0</v>
      </c>
      <c r="N1174" s="60">
        <v>1.7564461222000001</v>
      </c>
      <c r="O1174" s="61">
        <v>6.00440601725014E-3</v>
      </c>
      <c r="P1174" s="60">
        <v>0.65765175139999899</v>
      </c>
      <c r="Q1174" s="61">
        <v>2.5481485232987898E-3</v>
      </c>
      <c r="R1174" s="60">
        <v>0</v>
      </c>
      <c r="S1174" s="61">
        <v>0</v>
      </c>
      <c r="T1174" s="60">
        <v>0</v>
      </c>
      <c r="U1174" s="61">
        <v>0</v>
      </c>
      <c r="V1174" s="60">
        <v>1.1618428543999999</v>
      </c>
      <c r="W1174" s="61">
        <v>1.28020223344435E-2</v>
      </c>
      <c r="X1174" s="60">
        <v>5.0501171622000003</v>
      </c>
      <c r="Y1174" s="62">
        <v>3.4249070018398498E-2</v>
      </c>
      <c r="Z1174" s="60">
        <v>1.3263850976</v>
      </c>
      <c r="AA1174" s="61">
        <v>6.95110017496054E-3</v>
      </c>
    </row>
    <row r="1175" spans="1:27" x14ac:dyDescent="0.35">
      <c r="A1175" s="59" t="s">
        <v>311</v>
      </c>
      <c r="B1175" s="64">
        <v>1800.5172847097001</v>
      </c>
      <c r="C1175" s="65">
        <v>0.96487743407757698</v>
      </c>
      <c r="D1175" s="64">
        <v>97.1737253557</v>
      </c>
      <c r="E1175" s="65">
        <v>0.95006632298363503</v>
      </c>
      <c r="F1175" s="64">
        <v>205.14170902239999</v>
      </c>
      <c r="G1175" s="65">
        <v>0.97489309238716404</v>
      </c>
      <c r="H1175" s="64">
        <v>134.22088249940001</v>
      </c>
      <c r="I1175" s="65">
        <v>0.94279297654282501</v>
      </c>
      <c r="J1175" s="64">
        <v>117.8348934293</v>
      </c>
      <c r="K1175" s="65">
        <v>0.96258439780605098</v>
      </c>
      <c r="L1175" s="64">
        <v>29.3970130232</v>
      </c>
      <c r="M1175" s="65">
        <v>0.94020301193382605</v>
      </c>
      <c r="N1175" s="64">
        <v>282.19787199389998</v>
      </c>
      <c r="O1175" s="65">
        <v>0.96469261381785798</v>
      </c>
      <c r="P1175" s="64">
        <v>247.24238060889999</v>
      </c>
      <c r="Q1175" s="65">
        <v>0.95796948111867397</v>
      </c>
      <c r="R1175" s="64">
        <v>196.3369595353</v>
      </c>
      <c r="S1175" s="62">
        <v>0.993624137514586</v>
      </c>
      <c r="T1175" s="64">
        <v>78.147942885000006</v>
      </c>
      <c r="U1175" s="65">
        <v>0.97601591532338905</v>
      </c>
      <c r="V1175" s="64">
        <v>86.308834875700001</v>
      </c>
      <c r="W1175" s="65">
        <v>0.95101297697365395</v>
      </c>
      <c r="X1175" s="64">
        <v>138.11776223519999</v>
      </c>
      <c r="Y1175" s="65">
        <v>0.93669211181571099</v>
      </c>
      <c r="Z1175" s="64">
        <v>188.3973092457</v>
      </c>
      <c r="AA1175" s="65">
        <v>0.98732153401711997</v>
      </c>
    </row>
    <row r="1176" spans="1:27" x14ac:dyDescent="0.35">
      <c r="A1176" s="59" t="s">
        <v>312</v>
      </c>
      <c r="B1176" s="74">
        <v>4.4951909582847902</v>
      </c>
      <c r="C1176" s="74">
        <v>4.4951909582847902</v>
      </c>
      <c r="D1176" s="74">
        <v>4.4184024188637396</v>
      </c>
      <c r="E1176" s="74">
        <v>4.4184024188637396</v>
      </c>
      <c r="F1176" s="74">
        <v>4.5385704491554302</v>
      </c>
      <c r="G1176" s="74">
        <v>4.5385704491554302</v>
      </c>
      <c r="H1176" s="74">
        <v>4.31640267917735</v>
      </c>
      <c r="I1176" s="75">
        <v>4.31640267917735</v>
      </c>
      <c r="J1176" s="74">
        <v>4.3555379626327699</v>
      </c>
      <c r="K1176" s="75">
        <v>4.3555379626327699</v>
      </c>
      <c r="L1176" s="74">
        <v>4.2932127065752201</v>
      </c>
      <c r="M1176" s="74">
        <v>4.2932127065752201</v>
      </c>
      <c r="N1176" s="74">
        <v>4.5417668708961996</v>
      </c>
      <c r="O1176" s="74">
        <v>4.5417668708961996</v>
      </c>
      <c r="P1176" s="74">
        <v>4.6077419902708403</v>
      </c>
      <c r="Q1176" s="76">
        <v>4.6077419902708403</v>
      </c>
      <c r="R1176" s="74">
        <v>4.6152738444263903</v>
      </c>
      <c r="S1176" s="76">
        <v>4.6152738444263903</v>
      </c>
      <c r="T1176" s="74">
        <v>4.56266396268874</v>
      </c>
      <c r="U1176" s="74">
        <v>4.56266396268874</v>
      </c>
      <c r="V1176" s="74">
        <v>4.4112381240934297</v>
      </c>
      <c r="W1176" s="74">
        <v>4.4112381240934297</v>
      </c>
      <c r="X1176" s="74">
        <v>4.45975166469991</v>
      </c>
      <c r="Y1176" s="74">
        <v>4.45975166469991</v>
      </c>
      <c r="Z1176" s="74">
        <v>4.4369566762079504</v>
      </c>
      <c r="AA1176" s="74">
        <v>4.4369566762079504</v>
      </c>
    </row>
    <row r="1177" spans="1:27" x14ac:dyDescent="0.35">
      <c r="A1177" s="66" t="s">
        <v>1</v>
      </c>
    </row>
    <row r="1178" spans="1:27" x14ac:dyDescent="0.35">
      <c r="A1178" s="66" t="s">
        <v>1</v>
      </c>
    </row>
    <row r="1179" spans="1:27" x14ac:dyDescent="0.35">
      <c r="A1179" s="54" t="s">
        <v>460</v>
      </c>
    </row>
    <row r="1180" spans="1:27" x14ac:dyDescent="0.35">
      <c r="A1180" s="55" t="s">
        <v>1</v>
      </c>
    </row>
    <row r="1181" spans="1:27" x14ac:dyDescent="0.35">
      <c r="A1181" s="117" t="s">
        <v>1</v>
      </c>
      <c r="B1181" s="116" t="s">
        <v>489</v>
      </c>
      <c r="C1181" s="116" t="s">
        <v>1</v>
      </c>
      <c r="D1181" s="116" t="s">
        <v>2</v>
      </c>
      <c r="E1181" s="116" t="s">
        <v>1</v>
      </c>
      <c r="F1181" s="116" t="s">
        <v>3</v>
      </c>
      <c r="G1181" s="116" t="s">
        <v>1</v>
      </c>
      <c r="H1181" s="116" t="s">
        <v>4</v>
      </c>
      <c r="I1181" s="116" t="s">
        <v>1</v>
      </c>
      <c r="J1181" s="116" t="s">
        <v>5</v>
      </c>
      <c r="K1181" s="116" t="s">
        <v>1</v>
      </c>
      <c r="L1181" s="116" t="s">
        <v>6</v>
      </c>
      <c r="M1181" s="116" t="s">
        <v>1</v>
      </c>
      <c r="N1181" s="116" t="s">
        <v>7</v>
      </c>
      <c r="O1181" s="116" t="s">
        <v>1</v>
      </c>
      <c r="P1181" s="116" t="s">
        <v>8</v>
      </c>
      <c r="Q1181" s="116" t="s">
        <v>1</v>
      </c>
      <c r="R1181" s="116" t="s">
        <v>9</v>
      </c>
      <c r="S1181" s="116" t="s">
        <v>1</v>
      </c>
      <c r="T1181" s="116" t="s">
        <v>10</v>
      </c>
      <c r="U1181" s="116" t="s">
        <v>1</v>
      </c>
      <c r="V1181" s="116" t="s">
        <v>11</v>
      </c>
      <c r="W1181" s="116" t="s">
        <v>1</v>
      </c>
      <c r="X1181" s="116" t="s">
        <v>12</v>
      </c>
      <c r="Y1181" s="116" t="s">
        <v>1</v>
      </c>
      <c r="Z1181" s="116" t="s">
        <v>13</v>
      </c>
      <c r="AA1181" s="116" t="s">
        <v>1</v>
      </c>
    </row>
    <row r="1182" spans="1:27" x14ac:dyDescent="0.35">
      <c r="A1182" s="118" t="s">
        <v>1</v>
      </c>
      <c r="B1182" s="56" t="s">
        <v>14</v>
      </c>
      <c r="C1182" s="56" t="s">
        <v>15</v>
      </c>
      <c r="D1182" s="56" t="s">
        <v>14</v>
      </c>
      <c r="E1182" s="56" t="s">
        <v>15</v>
      </c>
      <c r="F1182" s="56" t="s">
        <v>14</v>
      </c>
      <c r="G1182" s="56" t="s">
        <v>15</v>
      </c>
      <c r="H1182" s="56" t="s">
        <v>14</v>
      </c>
      <c r="I1182" s="56" t="s">
        <v>15</v>
      </c>
      <c r="J1182" s="56" t="s">
        <v>14</v>
      </c>
      <c r="K1182" s="56" t="s">
        <v>15</v>
      </c>
      <c r="L1182" s="56" t="s">
        <v>14</v>
      </c>
      <c r="M1182" s="56" t="s">
        <v>15</v>
      </c>
      <c r="N1182" s="56" t="s">
        <v>14</v>
      </c>
      <c r="O1182" s="56" t="s">
        <v>15</v>
      </c>
      <c r="P1182" s="56" t="s">
        <v>14</v>
      </c>
      <c r="Q1182" s="56" t="s">
        <v>15</v>
      </c>
      <c r="R1182" s="56" t="s">
        <v>14</v>
      </c>
      <c r="S1182" s="56" t="s">
        <v>15</v>
      </c>
      <c r="T1182" s="56" t="s">
        <v>14</v>
      </c>
      <c r="U1182" s="56" t="s">
        <v>15</v>
      </c>
      <c r="V1182" s="56" t="s">
        <v>14</v>
      </c>
      <c r="W1182" s="56" t="s">
        <v>15</v>
      </c>
      <c r="X1182" s="56" t="s">
        <v>14</v>
      </c>
      <c r="Y1182" s="56" t="s">
        <v>15</v>
      </c>
      <c r="Z1182" s="56" t="s">
        <v>14</v>
      </c>
      <c r="AA1182" s="56" t="s">
        <v>15</v>
      </c>
    </row>
    <row r="1183" spans="1:27" x14ac:dyDescent="0.35">
      <c r="A1183" s="57" t="s">
        <v>16</v>
      </c>
      <c r="B1183" s="58">
        <v>1761.2308971120001</v>
      </c>
      <c r="C1183" s="58">
        <v>1761.2308971120001</v>
      </c>
      <c r="D1183" s="58">
        <v>104.3276073981</v>
      </c>
      <c r="E1183" s="58">
        <v>104.3276073981</v>
      </c>
      <c r="F1183" s="58">
        <v>142.91016834530001</v>
      </c>
      <c r="G1183" s="58">
        <v>142.91016834530001</v>
      </c>
      <c r="H1183" s="58">
        <v>115.7612920154</v>
      </c>
      <c r="I1183" s="58">
        <v>115.7612920154</v>
      </c>
      <c r="J1183" s="58">
        <v>96.880442260099997</v>
      </c>
      <c r="K1183" s="58">
        <v>96.880442260099997</v>
      </c>
      <c r="L1183" s="58">
        <v>22.244178494900002</v>
      </c>
      <c r="M1183" s="58">
        <v>22.244178494900002</v>
      </c>
      <c r="N1183" s="58">
        <v>257.86480533690002</v>
      </c>
      <c r="O1183" s="58">
        <v>257.86480533690002</v>
      </c>
      <c r="P1183" s="58">
        <v>218.03512788329999</v>
      </c>
      <c r="Q1183" s="58">
        <v>218.03512788329999</v>
      </c>
      <c r="R1183" s="58">
        <v>127.5863966883</v>
      </c>
      <c r="S1183" s="58">
        <v>127.5863966883</v>
      </c>
      <c r="T1183" s="58">
        <v>72.205213690600004</v>
      </c>
      <c r="U1183" s="58">
        <v>72.205213690600004</v>
      </c>
      <c r="V1183" s="58">
        <v>148.0828583062</v>
      </c>
      <c r="W1183" s="58">
        <v>148.0828583062</v>
      </c>
      <c r="X1183" s="58">
        <v>150.48424134749999</v>
      </c>
      <c r="Y1183" s="58">
        <v>150.48424134749999</v>
      </c>
      <c r="Z1183" s="58">
        <v>304.8485653454</v>
      </c>
      <c r="AA1183" s="58">
        <v>304.8485653454</v>
      </c>
    </row>
    <row r="1184" spans="1:27" x14ac:dyDescent="0.35">
      <c r="A1184" s="59" t="s">
        <v>310</v>
      </c>
      <c r="B1184" s="60">
        <v>28.331977015900002</v>
      </c>
      <c r="C1184" s="61">
        <v>1.60864637693773E-2</v>
      </c>
      <c r="D1184" s="60">
        <v>5.1154270554999997</v>
      </c>
      <c r="E1184" s="62">
        <v>4.9032343241422402E-2</v>
      </c>
      <c r="F1184" s="60">
        <v>1.2161483868</v>
      </c>
      <c r="G1184" s="61">
        <v>8.5098800238030594E-3</v>
      </c>
      <c r="H1184" s="60">
        <v>2.6499680273999999</v>
      </c>
      <c r="I1184" s="61">
        <v>2.28916590447822E-2</v>
      </c>
      <c r="J1184" s="60">
        <v>0</v>
      </c>
      <c r="K1184" s="61">
        <v>0</v>
      </c>
      <c r="L1184" s="68">
        <v>0</v>
      </c>
      <c r="M1184" s="69">
        <v>0</v>
      </c>
      <c r="N1184" s="60">
        <v>0.73269114349999898</v>
      </c>
      <c r="O1184" s="61">
        <v>2.8413770640112802E-3</v>
      </c>
      <c r="P1184" s="60">
        <v>2.4904143775000001</v>
      </c>
      <c r="Q1184" s="61">
        <v>1.14220786424514E-2</v>
      </c>
      <c r="R1184" s="60">
        <v>2.5762694077999999</v>
      </c>
      <c r="S1184" s="61">
        <v>2.0192351807645701E-2</v>
      </c>
      <c r="T1184" s="60">
        <v>0</v>
      </c>
      <c r="U1184" s="61">
        <v>0</v>
      </c>
      <c r="V1184" s="60">
        <v>0.278200946</v>
      </c>
      <c r="W1184" s="61">
        <v>1.8786843337717501E-3</v>
      </c>
      <c r="X1184" s="60">
        <v>0.46722243460000001</v>
      </c>
      <c r="Y1184" s="61">
        <v>3.10479310269495E-3</v>
      </c>
      <c r="Z1184" s="60">
        <v>12.805635236800001</v>
      </c>
      <c r="AA1184" s="62">
        <v>4.2006545847742299E-2</v>
      </c>
    </row>
    <row r="1185" spans="1:27" x14ac:dyDescent="0.35">
      <c r="A1185" s="59" t="s">
        <v>311</v>
      </c>
      <c r="B1185" s="64">
        <v>1660.8607943756001</v>
      </c>
      <c r="C1185" s="65">
        <v>0.94301138885254399</v>
      </c>
      <c r="D1185" s="64">
        <v>92.693534307700006</v>
      </c>
      <c r="E1185" s="63">
        <v>0.88848519216964394</v>
      </c>
      <c r="F1185" s="64">
        <v>138.68856998480001</v>
      </c>
      <c r="G1185" s="65">
        <v>0.97045977617002199</v>
      </c>
      <c r="H1185" s="64">
        <v>107.0094860138</v>
      </c>
      <c r="I1185" s="65">
        <v>0.92439782029699802</v>
      </c>
      <c r="J1185" s="64">
        <v>93.079313771599899</v>
      </c>
      <c r="K1185" s="65">
        <v>0.96076474879940199</v>
      </c>
      <c r="L1185" s="71">
        <v>20.680885611299999</v>
      </c>
      <c r="M1185" s="72">
        <v>92.972125790312205</v>
      </c>
      <c r="N1185" s="64">
        <v>241.55507063479999</v>
      </c>
      <c r="O1185" s="65">
        <v>0.93675083080534605</v>
      </c>
      <c r="P1185" s="64">
        <v>207.39001706030001</v>
      </c>
      <c r="Q1185" s="65">
        <v>0.95117708359041298</v>
      </c>
      <c r="R1185" s="64">
        <v>123.2863307857</v>
      </c>
      <c r="S1185" s="65">
        <v>0.96629683089878904</v>
      </c>
      <c r="T1185" s="64">
        <v>67.291137604400006</v>
      </c>
      <c r="U1185" s="65">
        <v>0.93194291886931002</v>
      </c>
      <c r="V1185" s="64">
        <v>144.4163852435</v>
      </c>
      <c r="W1185" s="65">
        <v>0.97524039510961802</v>
      </c>
      <c r="X1185" s="64">
        <v>147.37636811959999</v>
      </c>
      <c r="Y1185" s="65">
        <v>0.97934751705513601</v>
      </c>
      <c r="Z1185" s="64">
        <v>277.39369523810001</v>
      </c>
      <c r="AA1185" s="63">
        <v>0.90993931666959604</v>
      </c>
    </row>
    <row r="1186" spans="1:27" x14ac:dyDescent="0.35">
      <c r="A1186" s="59" t="s">
        <v>312</v>
      </c>
      <c r="B1186" s="74">
        <v>4.38303424836164</v>
      </c>
      <c r="C1186" s="74">
        <v>4.38303424836164</v>
      </c>
      <c r="D1186" s="74">
        <v>4.3245197732006702</v>
      </c>
      <c r="E1186" s="74">
        <v>4.3245197732006702</v>
      </c>
      <c r="F1186" s="74">
        <v>4.4115350491743701</v>
      </c>
      <c r="G1186" s="74">
        <v>4.4115350491743701</v>
      </c>
      <c r="H1186" s="74">
        <v>4.38416345605303</v>
      </c>
      <c r="I1186" s="74">
        <v>4.38416345605303</v>
      </c>
      <c r="J1186" s="74">
        <v>4.3250758375601501</v>
      </c>
      <c r="K1186" s="74">
        <v>4.3250758375601501</v>
      </c>
      <c r="L1186" s="77">
        <v>4.3911644264451004</v>
      </c>
      <c r="M1186" s="77">
        <v>4.3911644264451004</v>
      </c>
      <c r="N1186" s="74">
        <v>4.377821745156</v>
      </c>
      <c r="O1186" s="74">
        <v>4.377821745156</v>
      </c>
      <c r="P1186" s="74">
        <v>4.41397557219776</v>
      </c>
      <c r="Q1186" s="74">
        <v>4.41397557219776</v>
      </c>
      <c r="R1186" s="74">
        <v>4.4767906960294201</v>
      </c>
      <c r="S1186" s="74">
        <v>4.4767906960294201</v>
      </c>
      <c r="T1186" s="74">
        <v>4.4556378338145297</v>
      </c>
      <c r="U1186" s="74">
        <v>4.4556378338145297</v>
      </c>
      <c r="V1186" s="74">
        <v>4.42703820690401</v>
      </c>
      <c r="W1186" s="74">
        <v>4.42703820690401</v>
      </c>
      <c r="X1186" s="74">
        <v>4.3586404696135101</v>
      </c>
      <c r="Y1186" s="74">
        <v>4.3586404696135101</v>
      </c>
      <c r="Z1186" s="74">
        <v>4.3234010533578902</v>
      </c>
      <c r="AA1186" s="74">
        <v>4.3234010533578902</v>
      </c>
    </row>
    <row r="1187" spans="1:27" x14ac:dyDescent="0.35">
      <c r="A1187" s="66" t="s">
        <v>1</v>
      </c>
    </row>
    <row r="1188" spans="1:27" x14ac:dyDescent="0.35">
      <c r="A1188" s="66" t="s">
        <v>1</v>
      </c>
    </row>
    <row r="1189" spans="1:27" x14ac:dyDescent="0.35">
      <c r="A1189" s="54" t="s">
        <v>461</v>
      </c>
    </row>
    <row r="1190" spans="1:27" x14ac:dyDescent="0.35">
      <c r="A1190" s="55" t="s">
        <v>1</v>
      </c>
    </row>
    <row r="1191" spans="1:27" x14ac:dyDescent="0.35">
      <c r="A1191" s="117" t="s">
        <v>1</v>
      </c>
      <c r="B1191" s="116" t="s">
        <v>489</v>
      </c>
      <c r="C1191" s="116" t="s">
        <v>1</v>
      </c>
      <c r="D1191" s="116" t="s">
        <v>2</v>
      </c>
      <c r="E1191" s="116" t="s">
        <v>1</v>
      </c>
      <c r="F1191" s="116" t="s">
        <v>3</v>
      </c>
      <c r="G1191" s="116" t="s">
        <v>1</v>
      </c>
      <c r="H1191" s="116" t="s">
        <v>4</v>
      </c>
      <c r="I1191" s="116" t="s">
        <v>1</v>
      </c>
      <c r="J1191" s="116" t="s">
        <v>5</v>
      </c>
      <c r="K1191" s="116" t="s">
        <v>1</v>
      </c>
      <c r="L1191" s="116" t="s">
        <v>6</v>
      </c>
      <c r="M1191" s="116" t="s">
        <v>1</v>
      </c>
      <c r="N1191" s="116" t="s">
        <v>7</v>
      </c>
      <c r="O1191" s="116" t="s">
        <v>1</v>
      </c>
      <c r="P1191" s="116" t="s">
        <v>8</v>
      </c>
      <c r="Q1191" s="116" t="s">
        <v>1</v>
      </c>
      <c r="R1191" s="116" t="s">
        <v>9</v>
      </c>
      <c r="S1191" s="116" t="s">
        <v>1</v>
      </c>
      <c r="T1191" s="116" t="s">
        <v>10</v>
      </c>
      <c r="U1191" s="116" t="s">
        <v>1</v>
      </c>
      <c r="V1191" s="116" t="s">
        <v>11</v>
      </c>
      <c r="W1191" s="116" t="s">
        <v>1</v>
      </c>
      <c r="X1191" s="116" t="s">
        <v>12</v>
      </c>
      <c r="Y1191" s="116" t="s">
        <v>1</v>
      </c>
      <c r="Z1191" s="116" t="s">
        <v>13</v>
      </c>
      <c r="AA1191" s="116" t="s">
        <v>1</v>
      </c>
    </row>
    <row r="1192" spans="1:27" x14ac:dyDescent="0.35">
      <c r="A1192" s="118" t="s">
        <v>1</v>
      </c>
      <c r="B1192" s="56" t="s">
        <v>14</v>
      </c>
      <c r="C1192" s="56" t="s">
        <v>15</v>
      </c>
      <c r="D1192" s="56" t="s">
        <v>14</v>
      </c>
      <c r="E1192" s="56" t="s">
        <v>15</v>
      </c>
      <c r="F1192" s="56" t="s">
        <v>14</v>
      </c>
      <c r="G1192" s="56" t="s">
        <v>15</v>
      </c>
      <c r="H1192" s="56" t="s">
        <v>14</v>
      </c>
      <c r="I1192" s="56" t="s">
        <v>15</v>
      </c>
      <c r="J1192" s="56" t="s">
        <v>14</v>
      </c>
      <c r="K1192" s="56" t="s">
        <v>15</v>
      </c>
      <c r="L1192" s="56" t="s">
        <v>14</v>
      </c>
      <c r="M1192" s="56" t="s">
        <v>15</v>
      </c>
      <c r="N1192" s="56" t="s">
        <v>14</v>
      </c>
      <c r="O1192" s="56" t="s">
        <v>15</v>
      </c>
      <c r="P1192" s="56" t="s">
        <v>14</v>
      </c>
      <c r="Q1192" s="56" t="s">
        <v>15</v>
      </c>
      <c r="R1192" s="56" t="s">
        <v>14</v>
      </c>
      <c r="S1192" s="56" t="s">
        <v>15</v>
      </c>
      <c r="T1192" s="56" t="s">
        <v>14</v>
      </c>
      <c r="U1192" s="56" t="s">
        <v>15</v>
      </c>
      <c r="V1192" s="56" t="s">
        <v>14</v>
      </c>
      <c r="W1192" s="56" t="s">
        <v>15</v>
      </c>
      <c r="X1192" s="56" t="s">
        <v>14</v>
      </c>
      <c r="Y1192" s="56" t="s">
        <v>15</v>
      </c>
      <c r="Z1192" s="56" t="s">
        <v>14</v>
      </c>
      <c r="AA1192" s="56" t="s">
        <v>15</v>
      </c>
    </row>
    <row r="1193" spans="1:27" x14ac:dyDescent="0.35">
      <c r="A1193" s="57" t="s">
        <v>16</v>
      </c>
      <c r="B1193" s="58">
        <v>256.18044467319999</v>
      </c>
      <c r="C1193" s="58">
        <v>256.18044467319999</v>
      </c>
      <c r="D1193" s="58">
        <v>22.663255345700001</v>
      </c>
      <c r="E1193" s="58">
        <v>22.663255345700001</v>
      </c>
      <c r="F1193" s="58">
        <v>64.080896778899998</v>
      </c>
      <c r="G1193" s="58">
        <v>64.080896778899998</v>
      </c>
      <c r="H1193" s="58">
        <v>29.347209924000001</v>
      </c>
      <c r="I1193" s="58">
        <v>29.347209924000001</v>
      </c>
      <c r="J1193" s="58">
        <v>7.5275529150000002</v>
      </c>
      <c r="K1193" s="58">
        <v>7.5275529150000002</v>
      </c>
      <c r="L1193" s="58">
        <v>9.7293990605000005</v>
      </c>
      <c r="M1193" s="58">
        <v>9.7293990605000005</v>
      </c>
      <c r="N1193" s="58">
        <v>24.9918897194</v>
      </c>
      <c r="O1193" s="58">
        <v>24.9918897194</v>
      </c>
      <c r="P1193" s="58">
        <v>30.3325565725</v>
      </c>
      <c r="Q1193" s="58">
        <v>30.3325565725</v>
      </c>
      <c r="R1193" s="58">
        <v>15.5753874818</v>
      </c>
      <c r="S1193" s="58">
        <v>15.5753874818</v>
      </c>
      <c r="T1193" s="58">
        <v>8.3496854737999993</v>
      </c>
      <c r="U1193" s="58">
        <v>8.3496854737999993</v>
      </c>
      <c r="V1193" s="58">
        <v>21.805963423800002</v>
      </c>
      <c r="W1193" s="58">
        <v>21.805963423800002</v>
      </c>
      <c r="X1193" s="58">
        <v>9.7421551020999999</v>
      </c>
      <c r="Y1193" s="58">
        <v>9.7421551020999999</v>
      </c>
      <c r="Z1193" s="58">
        <v>12.0344928757</v>
      </c>
      <c r="AA1193" s="58">
        <v>12.0344928757</v>
      </c>
    </row>
    <row r="1194" spans="1:27" x14ac:dyDescent="0.35">
      <c r="A1194" s="59" t="s">
        <v>310</v>
      </c>
      <c r="B1194" s="60">
        <v>4.3223728720000096</v>
      </c>
      <c r="C1194" s="61">
        <v>1.6872376334243201E-2</v>
      </c>
      <c r="D1194" s="68">
        <v>0</v>
      </c>
      <c r="E1194" s="69">
        <v>0</v>
      </c>
      <c r="F1194" s="60">
        <v>0</v>
      </c>
      <c r="G1194" s="61">
        <v>0</v>
      </c>
      <c r="H1194" s="60">
        <v>0</v>
      </c>
      <c r="I1194" s="61">
        <v>0</v>
      </c>
      <c r="J1194" s="68">
        <v>0</v>
      </c>
      <c r="K1194" s="69">
        <v>0</v>
      </c>
      <c r="L1194" s="68">
        <v>1.6772355564000001</v>
      </c>
      <c r="M1194" s="70">
        <v>17.238840199384398</v>
      </c>
      <c r="N1194" s="68">
        <v>0</v>
      </c>
      <c r="O1194" s="69">
        <v>0</v>
      </c>
      <c r="P1194" s="68">
        <v>0</v>
      </c>
      <c r="Q1194" s="69">
        <v>0</v>
      </c>
      <c r="R1194" s="68">
        <v>1.1574203087999999</v>
      </c>
      <c r="S1194" s="69">
        <v>7.4310851665967101</v>
      </c>
      <c r="T1194" s="68">
        <v>0</v>
      </c>
      <c r="U1194" s="69">
        <v>0</v>
      </c>
      <c r="V1194" s="68">
        <v>1.4877170068000001</v>
      </c>
      <c r="W1194" s="69">
        <v>6.8225236275331902</v>
      </c>
      <c r="X1194" s="68">
        <v>0</v>
      </c>
      <c r="Y1194" s="69">
        <v>0</v>
      </c>
      <c r="Z1194" s="68">
        <v>0</v>
      </c>
      <c r="AA1194" s="69">
        <v>0</v>
      </c>
    </row>
    <row r="1195" spans="1:27" x14ac:dyDescent="0.35">
      <c r="A1195" s="59" t="s">
        <v>311</v>
      </c>
      <c r="B1195" s="64">
        <v>205.12646162600001</v>
      </c>
      <c r="C1195" s="65">
        <v>0.80071085007160603</v>
      </c>
      <c r="D1195" s="71">
        <v>18.2693746156</v>
      </c>
      <c r="E1195" s="72">
        <v>80.612314236958596</v>
      </c>
      <c r="F1195" s="64">
        <v>47.0647854782001</v>
      </c>
      <c r="G1195" s="65">
        <v>0.73445890809844405</v>
      </c>
      <c r="H1195" s="64">
        <v>28.304540175</v>
      </c>
      <c r="I1195" s="62">
        <v>0.96447124780515103</v>
      </c>
      <c r="J1195" s="71">
        <v>5.9837940239999998</v>
      </c>
      <c r="K1195" s="72">
        <v>79.491889217759194</v>
      </c>
      <c r="L1195" s="71">
        <v>5.6681784342999997</v>
      </c>
      <c r="M1195" s="72">
        <v>58.258258285570903</v>
      </c>
      <c r="N1195" s="71">
        <v>18.628287023199999</v>
      </c>
      <c r="O1195" s="72">
        <v>74.537328838882303</v>
      </c>
      <c r="P1195" s="71">
        <v>28.922765736199999</v>
      </c>
      <c r="Q1195" s="72">
        <v>95.352218884252807</v>
      </c>
      <c r="R1195" s="71">
        <v>14.417967172999999</v>
      </c>
      <c r="S1195" s="72">
        <v>92.568914833403298</v>
      </c>
      <c r="T1195" s="71">
        <v>8.3496854737999993</v>
      </c>
      <c r="U1195" s="72">
        <v>100</v>
      </c>
      <c r="V1195" s="71">
        <v>18.455530118999999</v>
      </c>
      <c r="W1195" s="72">
        <v>84.635242939354896</v>
      </c>
      <c r="X1195" s="71">
        <v>3.6341413429</v>
      </c>
      <c r="Y1195" s="73">
        <v>37.303258927961799</v>
      </c>
      <c r="Z1195" s="71">
        <v>7.4274120308000002</v>
      </c>
      <c r="AA1195" s="72">
        <v>61.717698514720098</v>
      </c>
    </row>
    <row r="1196" spans="1:27" x14ac:dyDescent="0.35">
      <c r="A1196" s="59" t="s">
        <v>312</v>
      </c>
      <c r="B1196" s="74">
        <v>4.28665297628622</v>
      </c>
      <c r="C1196" s="74">
        <v>4.28665297628622</v>
      </c>
      <c r="D1196" s="77">
        <v>4.32804766210299</v>
      </c>
      <c r="E1196" s="77">
        <v>4.32804766210299</v>
      </c>
      <c r="F1196" s="74">
        <v>4.3149745452430404</v>
      </c>
      <c r="G1196" s="74">
        <v>4.3149745452430404</v>
      </c>
      <c r="H1196" s="74">
        <v>4.7093360475564596</v>
      </c>
      <c r="I1196" s="76">
        <v>4.7093360475564596</v>
      </c>
      <c r="J1196" s="77">
        <v>4.0854261491299004</v>
      </c>
      <c r="K1196" s="77">
        <v>4.0854261491299004</v>
      </c>
      <c r="L1196" s="77">
        <v>3.7931211422736602</v>
      </c>
      <c r="M1196" s="77">
        <v>3.7931211422736602</v>
      </c>
      <c r="N1196" s="77">
        <v>4.1400729519577899</v>
      </c>
      <c r="O1196" s="77">
        <v>4.1400729519577899</v>
      </c>
      <c r="P1196" s="77">
        <v>4.5206988190477597</v>
      </c>
      <c r="Q1196" s="77">
        <v>4.5206988190477597</v>
      </c>
      <c r="R1196" s="77">
        <v>4.2634195988057604</v>
      </c>
      <c r="S1196" s="77">
        <v>4.2634195988057604</v>
      </c>
      <c r="T1196" s="77">
        <v>4.4809179171359297</v>
      </c>
      <c r="U1196" s="77">
        <v>4.4809179171359297</v>
      </c>
      <c r="V1196" s="77">
        <v>4.15187526357058</v>
      </c>
      <c r="W1196" s="77">
        <v>4.15187526357058</v>
      </c>
      <c r="X1196" s="77">
        <v>3.6625805197567201</v>
      </c>
      <c r="Y1196" s="77">
        <v>3.6625805197567201</v>
      </c>
      <c r="Z1196" s="77">
        <v>3.9112008727964098</v>
      </c>
      <c r="AA1196" s="77">
        <v>3.9112008727964098</v>
      </c>
    </row>
    <row r="1197" spans="1:27" x14ac:dyDescent="0.35">
      <c r="A1197" s="66" t="s">
        <v>1</v>
      </c>
    </row>
    <row r="1198" spans="1:27" x14ac:dyDescent="0.35">
      <c r="A1198" s="66" t="s">
        <v>1</v>
      </c>
    </row>
    <row r="1199" spans="1:27" x14ac:dyDescent="0.35">
      <c r="A1199" s="54" t="s">
        <v>462</v>
      </c>
    </row>
    <row r="1200" spans="1:27" x14ac:dyDescent="0.35">
      <c r="A1200" s="55" t="s">
        <v>1</v>
      </c>
    </row>
    <row r="1201" spans="1:27" x14ac:dyDescent="0.35">
      <c r="A1201" s="117" t="s">
        <v>1</v>
      </c>
      <c r="B1201" s="116" t="s">
        <v>489</v>
      </c>
      <c r="C1201" s="116" t="s">
        <v>1</v>
      </c>
      <c r="D1201" s="116" t="s">
        <v>2</v>
      </c>
      <c r="E1201" s="116" t="s">
        <v>1</v>
      </c>
      <c r="F1201" s="116" t="s">
        <v>3</v>
      </c>
      <c r="G1201" s="116" t="s">
        <v>1</v>
      </c>
      <c r="H1201" s="116" t="s">
        <v>4</v>
      </c>
      <c r="I1201" s="116" t="s">
        <v>1</v>
      </c>
      <c r="J1201" s="116" t="s">
        <v>5</v>
      </c>
      <c r="K1201" s="116" t="s">
        <v>1</v>
      </c>
      <c r="L1201" s="116" t="s">
        <v>6</v>
      </c>
      <c r="M1201" s="116" t="s">
        <v>1</v>
      </c>
      <c r="N1201" s="116" t="s">
        <v>7</v>
      </c>
      <c r="O1201" s="116" t="s">
        <v>1</v>
      </c>
      <c r="P1201" s="116" t="s">
        <v>8</v>
      </c>
      <c r="Q1201" s="116" t="s">
        <v>1</v>
      </c>
      <c r="R1201" s="116" t="s">
        <v>9</v>
      </c>
      <c r="S1201" s="116" t="s">
        <v>1</v>
      </c>
      <c r="T1201" s="116" t="s">
        <v>10</v>
      </c>
      <c r="U1201" s="116" t="s">
        <v>1</v>
      </c>
      <c r="V1201" s="116" t="s">
        <v>11</v>
      </c>
      <c r="W1201" s="116" t="s">
        <v>1</v>
      </c>
      <c r="X1201" s="116" t="s">
        <v>12</v>
      </c>
      <c r="Y1201" s="116" t="s">
        <v>1</v>
      </c>
      <c r="Z1201" s="116" t="s">
        <v>13</v>
      </c>
      <c r="AA1201" s="116" t="s">
        <v>1</v>
      </c>
    </row>
    <row r="1202" spans="1:27" x14ac:dyDescent="0.35">
      <c r="A1202" s="118" t="s">
        <v>1</v>
      </c>
      <c r="B1202" s="56" t="s">
        <v>14</v>
      </c>
      <c r="C1202" s="56" t="s">
        <v>15</v>
      </c>
      <c r="D1202" s="56" t="s">
        <v>14</v>
      </c>
      <c r="E1202" s="56" t="s">
        <v>15</v>
      </c>
      <c r="F1202" s="56" t="s">
        <v>14</v>
      </c>
      <c r="G1202" s="56" t="s">
        <v>15</v>
      </c>
      <c r="H1202" s="56" t="s">
        <v>14</v>
      </c>
      <c r="I1202" s="56" t="s">
        <v>15</v>
      </c>
      <c r="J1202" s="56" t="s">
        <v>14</v>
      </c>
      <c r="K1202" s="56" t="s">
        <v>15</v>
      </c>
      <c r="L1202" s="56" t="s">
        <v>14</v>
      </c>
      <c r="M1202" s="56" t="s">
        <v>15</v>
      </c>
      <c r="N1202" s="56" t="s">
        <v>14</v>
      </c>
      <c r="O1202" s="56" t="s">
        <v>15</v>
      </c>
      <c r="P1202" s="56" t="s">
        <v>14</v>
      </c>
      <c r="Q1202" s="56" t="s">
        <v>15</v>
      </c>
      <c r="R1202" s="56" t="s">
        <v>14</v>
      </c>
      <c r="S1202" s="56" t="s">
        <v>15</v>
      </c>
      <c r="T1202" s="56" t="s">
        <v>14</v>
      </c>
      <c r="U1202" s="56" t="s">
        <v>15</v>
      </c>
      <c r="V1202" s="56" t="s">
        <v>14</v>
      </c>
      <c r="W1202" s="56" t="s">
        <v>15</v>
      </c>
      <c r="X1202" s="56" t="s">
        <v>14</v>
      </c>
      <c r="Y1202" s="56" t="s">
        <v>15</v>
      </c>
      <c r="Z1202" s="56" t="s">
        <v>14</v>
      </c>
      <c r="AA1202" s="56" t="s">
        <v>15</v>
      </c>
    </row>
    <row r="1203" spans="1:27" x14ac:dyDescent="0.35">
      <c r="A1203" s="57" t="s">
        <v>16</v>
      </c>
      <c r="B1203" s="58">
        <v>402.05222373179998</v>
      </c>
      <c r="C1203" s="58">
        <v>402.05222373179998</v>
      </c>
      <c r="D1203" s="58">
        <v>26.342402892700001</v>
      </c>
      <c r="E1203" s="58">
        <v>26.342402892700001</v>
      </c>
      <c r="F1203" s="58">
        <v>34.361506100100002</v>
      </c>
      <c r="G1203" s="58">
        <v>34.361506100100002</v>
      </c>
      <c r="H1203" s="58">
        <v>13.7728299047</v>
      </c>
      <c r="I1203" s="58">
        <v>13.7728299047</v>
      </c>
      <c r="J1203" s="58">
        <v>28.753741425099999</v>
      </c>
      <c r="K1203" s="58">
        <v>28.753741425099999</v>
      </c>
      <c r="L1203" s="58">
        <v>9.5745110976000003</v>
      </c>
      <c r="M1203" s="58">
        <v>9.5745110976000003</v>
      </c>
      <c r="N1203" s="58">
        <v>35.727228005400001</v>
      </c>
      <c r="O1203" s="58">
        <v>35.727228005400001</v>
      </c>
      <c r="P1203" s="58">
        <v>49.948710009099997</v>
      </c>
      <c r="Q1203" s="58">
        <v>49.948710009099997</v>
      </c>
      <c r="R1203" s="58">
        <v>68.943666790600005</v>
      </c>
      <c r="S1203" s="58">
        <v>68.943666790600005</v>
      </c>
      <c r="T1203" s="58">
        <v>47.017584216099998</v>
      </c>
      <c r="U1203" s="58">
        <v>47.017584216099998</v>
      </c>
      <c r="V1203" s="58">
        <v>11.0431751339</v>
      </c>
      <c r="W1203" s="58">
        <v>11.0431751339</v>
      </c>
      <c r="X1203" s="58">
        <v>46.148003248400002</v>
      </c>
      <c r="Y1203" s="58">
        <v>46.148003248400002</v>
      </c>
      <c r="Z1203" s="58">
        <v>30.418864908100002</v>
      </c>
      <c r="AA1203" s="58">
        <v>30.418864908100002</v>
      </c>
    </row>
    <row r="1204" spans="1:27" x14ac:dyDescent="0.35">
      <c r="A1204" s="59" t="s">
        <v>310</v>
      </c>
      <c r="B1204" s="60">
        <v>5.4339205155999997</v>
      </c>
      <c r="C1204" s="61">
        <v>1.35154594225671E-2</v>
      </c>
      <c r="D1204" s="68">
        <v>3.2696436695000002</v>
      </c>
      <c r="E1204" s="70">
        <v>12.4120934708127</v>
      </c>
      <c r="F1204" s="68">
        <v>1.4255791456</v>
      </c>
      <c r="G1204" s="69">
        <v>4.1487679307393703</v>
      </c>
      <c r="H1204" s="68">
        <v>0</v>
      </c>
      <c r="I1204" s="69">
        <v>0</v>
      </c>
      <c r="J1204" s="68">
        <v>0.73869770050000105</v>
      </c>
      <c r="K1204" s="69">
        <v>2.56904897897972</v>
      </c>
      <c r="L1204" s="68">
        <v>0</v>
      </c>
      <c r="M1204" s="69">
        <v>0</v>
      </c>
      <c r="N1204" s="60">
        <v>0</v>
      </c>
      <c r="O1204" s="61">
        <v>0</v>
      </c>
      <c r="P1204" s="60">
        <v>0</v>
      </c>
      <c r="Q1204" s="61">
        <v>0</v>
      </c>
      <c r="R1204" s="60">
        <v>0</v>
      </c>
      <c r="S1204" s="61">
        <v>0</v>
      </c>
      <c r="T1204" s="60">
        <v>0</v>
      </c>
      <c r="U1204" s="61">
        <v>0</v>
      </c>
      <c r="V1204" s="68">
        <v>0</v>
      </c>
      <c r="W1204" s="69">
        <v>0</v>
      </c>
      <c r="X1204" s="60">
        <v>0</v>
      </c>
      <c r="Y1204" s="61">
        <v>0</v>
      </c>
      <c r="Z1204" s="68">
        <v>0</v>
      </c>
      <c r="AA1204" s="69">
        <v>0</v>
      </c>
    </row>
    <row r="1205" spans="1:27" x14ac:dyDescent="0.35">
      <c r="A1205" s="59" t="s">
        <v>311</v>
      </c>
      <c r="B1205" s="64">
        <v>370.63647639739901</v>
      </c>
      <c r="C1205" s="65">
        <v>0.92186152574209701</v>
      </c>
      <c r="D1205" s="71">
        <v>17.955107523599999</v>
      </c>
      <c r="E1205" s="73">
        <v>68.160477222735494</v>
      </c>
      <c r="F1205" s="71">
        <v>28.5171023286</v>
      </c>
      <c r="G1205" s="72">
        <v>82.991421404887205</v>
      </c>
      <c r="H1205" s="71">
        <v>13.7728299047</v>
      </c>
      <c r="I1205" s="72">
        <v>100</v>
      </c>
      <c r="J1205" s="71">
        <v>28.015043724600002</v>
      </c>
      <c r="K1205" s="72">
        <v>97.430951021020306</v>
      </c>
      <c r="L1205" s="71">
        <v>8.4403382116000003</v>
      </c>
      <c r="M1205" s="72">
        <v>88.154247517825794</v>
      </c>
      <c r="N1205" s="64">
        <v>32.442463057499999</v>
      </c>
      <c r="O1205" s="65">
        <v>0.90805989909422802</v>
      </c>
      <c r="P1205" s="64">
        <v>45.9114690165</v>
      </c>
      <c r="Q1205" s="65">
        <v>0.91917226707427602</v>
      </c>
      <c r="R1205" s="64">
        <v>67.830732374999897</v>
      </c>
      <c r="S1205" s="62">
        <v>0.98385733646891405</v>
      </c>
      <c r="T1205" s="64">
        <v>45.336355011900103</v>
      </c>
      <c r="U1205" s="65">
        <v>0.96424254388586195</v>
      </c>
      <c r="V1205" s="71">
        <v>10.729446106199999</v>
      </c>
      <c r="W1205" s="72">
        <v>97.159068620247396</v>
      </c>
      <c r="X1205" s="64">
        <v>42.4747072643001</v>
      </c>
      <c r="Y1205" s="65">
        <v>0.92040184351362198</v>
      </c>
      <c r="Z1205" s="71">
        <v>29.2108818729</v>
      </c>
      <c r="AA1205" s="72">
        <v>96.028835925175002</v>
      </c>
    </row>
    <row r="1206" spans="1:27" x14ac:dyDescent="0.35">
      <c r="A1206" s="59" t="s">
        <v>312</v>
      </c>
      <c r="B1206" s="74">
        <v>4.43409535311116</v>
      </c>
      <c r="C1206" s="74">
        <v>4.43409535311116</v>
      </c>
      <c r="D1206" s="77">
        <v>4.0284966465571799</v>
      </c>
      <c r="E1206" s="77">
        <v>4.0284966465571799</v>
      </c>
      <c r="F1206" s="77">
        <v>4.4239427461696001</v>
      </c>
      <c r="G1206" s="77">
        <v>4.4239427461696001</v>
      </c>
      <c r="H1206" s="77">
        <v>4.4607237526715302</v>
      </c>
      <c r="I1206" s="77">
        <v>4.4607237526715302</v>
      </c>
      <c r="J1206" s="77">
        <v>4.4918108946634501</v>
      </c>
      <c r="K1206" s="77">
        <v>4.4918108946634501</v>
      </c>
      <c r="L1206" s="77">
        <v>4.7055070283842699</v>
      </c>
      <c r="M1206" s="77">
        <v>4.7055070283842699</v>
      </c>
      <c r="N1206" s="74">
        <v>4.5260118460468002</v>
      </c>
      <c r="O1206" s="74">
        <v>4.5260118460468002</v>
      </c>
      <c r="P1206" s="74">
        <v>4.4764580043171698</v>
      </c>
      <c r="Q1206" s="74">
        <v>4.4764580043171698</v>
      </c>
      <c r="R1206" s="74">
        <v>4.4667475278801696</v>
      </c>
      <c r="S1206" s="74">
        <v>4.4667475278801696</v>
      </c>
      <c r="T1206" s="74">
        <v>4.5828877322075501</v>
      </c>
      <c r="U1206" s="74">
        <v>4.5828877322075501</v>
      </c>
      <c r="V1206" s="77">
        <v>4.4284105641842899</v>
      </c>
      <c r="W1206" s="77">
        <v>4.4284105641842899</v>
      </c>
      <c r="X1206" s="74">
        <v>4.3834488249351002</v>
      </c>
      <c r="Y1206" s="74">
        <v>4.3834488249351002</v>
      </c>
      <c r="Z1206" s="77">
        <v>4.2485043698388303</v>
      </c>
      <c r="AA1206" s="77">
        <v>4.2485043698388303</v>
      </c>
    </row>
    <row r="1207" spans="1:27" x14ac:dyDescent="0.35">
      <c r="A1207" s="66" t="s">
        <v>1</v>
      </c>
    </row>
    <row r="1208" spans="1:27" x14ac:dyDescent="0.35">
      <c r="A1208" s="66" t="s">
        <v>1</v>
      </c>
    </row>
    <row r="1209" spans="1:27" x14ac:dyDescent="0.35">
      <c r="A1209" s="54" t="s">
        <v>463</v>
      </c>
    </row>
    <row r="1210" spans="1:27" x14ac:dyDescent="0.35">
      <c r="A1210" s="55" t="s">
        <v>1</v>
      </c>
    </row>
    <row r="1211" spans="1:27" x14ac:dyDescent="0.35">
      <c r="A1211" s="117" t="s">
        <v>1</v>
      </c>
      <c r="B1211" s="116" t="s">
        <v>489</v>
      </c>
      <c r="C1211" s="116" t="s">
        <v>1</v>
      </c>
      <c r="D1211" s="116" t="s">
        <v>2</v>
      </c>
      <c r="E1211" s="116" t="s">
        <v>1</v>
      </c>
      <c r="F1211" s="116" t="s">
        <v>3</v>
      </c>
      <c r="G1211" s="116" t="s">
        <v>1</v>
      </c>
      <c r="H1211" s="116" t="s">
        <v>4</v>
      </c>
      <c r="I1211" s="116" t="s">
        <v>1</v>
      </c>
      <c r="J1211" s="116" t="s">
        <v>5</v>
      </c>
      <c r="K1211" s="116" t="s">
        <v>1</v>
      </c>
      <c r="L1211" s="116" t="s">
        <v>6</v>
      </c>
      <c r="M1211" s="116" t="s">
        <v>1</v>
      </c>
      <c r="N1211" s="116" t="s">
        <v>7</v>
      </c>
      <c r="O1211" s="116" t="s">
        <v>1</v>
      </c>
      <c r="P1211" s="116" t="s">
        <v>8</v>
      </c>
      <c r="Q1211" s="116" t="s">
        <v>1</v>
      </c>
      <c r="R1211" s="116" t="s">
        <v>9</v>
      </c>
      <c r="S1211" s="116" t="s">
        <v>1</v>
      </c>
      <c r="T1211" s="116" t="s">
        <v>10</v>
      </c>
      <c r="U1211" s="116" t="s">
        <v>1</v>
      </c>
      <c r="V1211" s="116" t="s">
        <v>11</v>
      </c>
      <c r="W1211" s="116" t="s">
        <v>1</v>
      </c>
      <c r="X1211" s="116" t="s">
        <v>12</v>
      </c>
      <c r="Y1211" s="116" t="s">
        <v>1</v>
      </c>
      <c r="Z1211" s="116" t="s">
        <v>13</v>
      </c>
      <c r="AA1211" s="116" t="s">
        <v>1</v>
      </c>
    </row>
    <row r="1212" spans="1:27" x14ac:dyDescent="0.35">
      <c r="A1212" s="118" t="s">
        <v>1</v>
      </c>
      <c r="B1212" s="56" t="s">
        <v>14</v>
      </c>
      <c r="C1212" s="56" t="s">
        <v>15</v>
      </c>
      <c r="D1212" s="56" t="s">
        <v>14</v>
      </c>
      <c r="E1212" s="56" t="s">
        <v>15</v>
      </c>
      <c r="F1212" s="56" t="s">
        <v>14</v>
      </c>
      <c r="G1212" s="56" t="s">
        <v>15</v>
      </c>
      <c r="H1212" s="56" t="s">
        <v>14</v>
      </c>
      <c r="I1212" s="56" t="s">
        <v>15</v>
      </c>
      <c r="J1212" s="56" t="s">
        <v>14</v>
      </c>
      <c r="K1212" s="56" t="s">
        <v>15</v>
      </c>
      <c r="L1212" s="56" t="s">
        <v>14</v>
      </c>
      <c r="M1212" s="56" t="s">
        <v>15</v>
      </c>
      <c r="N1212" s="56" t="s">
        <v>14</v>
      </c>
      <c r="O1212" s="56" t="s">
        <v>15</v>
      </c>
      <c r="P1212" s="56" t="s">
        <v>14</v>
      </c>
      <c r="Q1212" s="56" t="s">
        <v>15</v>
      </c>
      <c r="R1212" s="56" t="s">
        <v>14</v>
      </c>
      <c r="S1212" s="56" t="s">
        <v>15</v>
      </c>
      <c r="T1212" s="56" t="s">
        <v>14</v>
      </c>
      <c r="U1212" s="56" t="s">
        <v>15</v>
      </c>
      <c r="V1212" s="56" t="s">
        <v>14</v>
      </c>
      <c r="W1212" s="56" t="s">
        <v>15</v>
      </c>
      <c r="X1212" s="56" t="s">
        <v>14</v>
      </c>
      <c r="Y1212" s="56" t="s">
        <v>15</v>
      </c>
      <c r="Z1212" s="56" t="s">
        <v>14</v>
      </c>
      <c r="AA1212" s="56" t="s">
        <v>15</v>
      </c>
    </row>
    <row r="1213" spans="1:27" x14ac:dyDescent="0.35">
      <c r="A1213" s="57" t="s">
        <v>16</v>
      </c>
      <c r="B1213" s="58">
        <v>406.27280605520002</v>
      </c>
      <c r="C1213" s="58">
        <v>406.27280605520002</v>
      </c>
      <c r="D1213" s="58">
        <v>7.5312336227000003</v>
      </c>
      <c r="E1213" s="58">
        <v>7.5312336227000003</v>
      </c>
      <c r="F1213" s="58">
        <v>18.6539235718</v>
      </c>
      <c r="G1213" s="58">
        <v>18.6539235718</v>
      </c>
      <c r="H1213" s="58">
        <v>45.121744367600002</v>
      </c>
      <c r="I1213" s="58">
        <v>45.121744367600002</v>
      </c>
      <c r="J1213" s="58">
        <v>33.981568450899999</v>
      </c>
      <c r="K1213" s="58">
        <v>33.981568450899999</v>
      </c>
      <c r="L1213" s="58">
        <v>24.608032790500001</v>
      </c>
      <c r="M1213" s="58">
        <v>24.608032790500001</v>
      </c>
      <c r="N1213" s="58">
        <v>63.918806371899997</v>
      </c>
      <c r="O1213" s="58">
        <v>63.918806371899997</v>
      </c>
      <c r="P1213" s="58">
        <v>38.080557513400002</v>
      </c>
      <c r="Q1213" s="58">
        <v>38.080557513400002</v>
      </c>
      <c r="R1213" s="58">
        <v>16.210095125999999</v>
      </c>
      <c r="S1213" s="58">
        <v>16.210095125999999</v>
      </c>
      <c r="T1213" s="58">
        <v>18.468246003200001</v>
      </c>
      <c r="U1213" s="58">
        <v>18.468246003200001</v>
      </c>
      <c r="V1213" s="58">
        <v>22.473620871400001</v>
      </c>
      <c r="W1213" s="58">
        <v>22.473620871400001</v>
      </c>
      <c r="X1213" s="58">
        <v>66.382904924800002</v>
      </c>
      <c r="Y1213" s="58">
        <v>66.382904924800002</v>
      </c>
      <c r="Z1213" s="58">
        <v>50.842072440999999</v>
      </c>
      <c r="AA1213" s="58">
        <v>50.842072440999999</v>
      </c>
    </row>
    <row r="1214" spans="1:27" x14ac:dyDescent="0.35">
      <c r="A1214" s="59" t="s">
        <v>310</v>
      </c>
      <c r="B1214" s="60">
        <v>7.8511187764999901</v>
      </c>
      <c r="C1214" s="61">
        <v>1.93247459822188E-2</v>
      </c>
      <c r="D1214" s="68">
        <v>0</v>
      </c>
      <c r="E1214" s="69">
        <v>0</v>
      </c>
      <c r="F1214" s="68">
        <v>0.65765175139999899</v>
      </c>
      <c r="G1214" s="69">
        <v>3.52554114885623</v>
      </c>
      <c r="H1214" s="60">
        <v>1.8265918441</v>
      </c>
      <c r="I1214" s="61">
        <v>4.0481410231373902E-2</v>
      </c>
      <c r="J1214" s="68">
        <v>1.6812292042000001</v>
      </c>
      <c r="K1214" s="69">
        <v>4.94747382431511</v>
      </c>
      <c r="L1214" s="68">
        <v>0</v>
      </c>
      <c r="M1214" s="69">
        <v>0</v>
      </c>
      <c r="N1214" s="60">
        <v>0</v>
      </c>
      <c r="O1214" s="61">
        <v>0</v>
      </c>
      <c r="P1214" s="68">
        <v>0</v>
      </c>
      <c r="Q1214" s="69">
        <v>0</v>
      </c>
      <c r="R1214" s="68">
        <v>0</v>
      </c>
      <c r="S1214" s="69">
        <v>0</v>
      </c>
      <c r="T1214" s="68">
        <v>0.46049675449999999</v>
      </c>
      <c r="U1214" s="69">
        <v>2.4934514865147999</v>
      </c>
      <c r="V1214" s="68">
        <v>2.2721505402000002</v>
      </c>
      <c r="W1214" s="70">
        <v>10.110300219096199</v>
      </c>
      <c r="X1214" s="60">
        <v>0.55128045290000005</v>
      </c>
      <c r="Y1214" s="61">
        <v>8.3045545163246796E-3</v>
      </c>
      <c r="Z1214" s="60">
        <v>0.401718229199999</v>
      </c>
      <c r="AA1214" s="61">
        <v>7.9012953232025802E-3</v>
      </c>
    </row>
    <row r="1215" spans="1:27" x14ac:dyDescent="0.35">
      <c r="A1215" s="59" t="s">
        <v>311</v>
      </c>
      <c r="B1215" s="64">
        <v>373.712658509101</v>
      </c>
      <c r="C1215" s="65">
        <v>0.91985644359943697</v>
      </c>
      <c r="D1215" s="71">
        <v>7.5312336227000003</v>
      </c>
      <c r="E1215" s="72">
        <v>100</v>
      </c>
      <c r="F1215" s="71">
        <v>17.321889225300001</v>
      </c>
      <c r="G1215" s="72">
        <v>92.8592269536598</v>
      </c>
      <c r="H1215" s="64">
        <v>36.828795353799997</v>
      </c>
      <c r="I1215" s="63">
        <v>0.81620947660536802</v>
      </c>
      <c r="J1215" s="71">
        <v>32.300339246700098</v>
      </c>
      <c r="K1215" s="72">
        <v>95.052526175684903</v>
      </c>
      <c r="L1215" s="71">
        <v>22.157626282199999</v>
      </c>
      <c r="M1215" s="72">
        <v>90.042249499740606</v>
      </c>
      <c r="N1215" s="64">
        <v>53.4488130529001</v>
      </c>
      <c r="O1215" s="63">
        <v>0.836198547606126</v>
      </c>
      <c r="P1215" s="71">
        <v>37.579053945400098</v>
      </c>
      <c r="Q1215" s="72">
        <v>98.683045625517593</v>
      </c>
      <c r="R1215" s="71">
        <v>16.210095125999999</v>
      </c>
      <c r="S1215" s="72">
        <v>100</v>
      </c>
      <c r="T1215" s="71">
        <v>18.007749248700001</v>
      </c>
      <c r="U1215" s="72">
        <v>97.5065485134852</v>
      </c>
      <c r="V1215" s="71">
        <v>20.201470331199999</v>
      </c>
      <c r="W1215" s="72">
        <v>89.889699780903797</v>
      </c>
      <c r="X1215" s="64">
        <v>63.418302793000002</v>
      </c>
      <c r="Y1215" s="65">
        <v>0.95534087977682902</v>
      </c>
      <c r="Z1215" s="64">
        <v>48.707290281200102</v>
      </c>
      <c r="AA1215" s="65">
        <v>0.95801150391189605</v>
      </c>
    </row>
    <row r="1216" spans="1:27" x14ac:dyDescent="0.35">
      <c r="A1216" s="59" t="s">
        <v>312</v>
      </c>
      <c r="B1216" s="74">
        <v>4.3363323447196596</v>
      </c>
      <c r="C1216" s="74">
        <v>4.3363323447196596</v>
      </c>
      <c r="D1216" s="77">
        <v>4.5377106628844901</v>
      </c>
      <c r="E1216" s="77">
        <v>4.5377106628844901</v>
      </c>
      <c r="F1216" s="77">
        <v>4.48068401025591</v>
      </c>
      <c r="G1216" s="77">
        <v>4.48068401025591</v>
      </c>
      <c r="H1216" s="74">
        <v>4.3584781336958196</v>
      </c>
      <c r="I1216" s="74">
        <v>4.3584781336958196</v>
      </c>
      <c r="J1216" s="77">
        <v>4.2360382936676197</v>
      </c>
      <c r="K1216" s="77">
        <v>4.2360382936676197</v>
      </c>
      <c r="L1216" s="77">
        <v>4.2073724280093598</v>
      </c>
      <c r="M1216" s="77">
        <v>4.2073724280093598</v>
      </c>
      <c r="N1216" s="74">
        <v>4.2043656967089804</v>
      </c>
      <c r="O1216" s="74">
        <v>4.2043656967089804</v>
      </c>
      <c r="P1216" s="77">
        <v>4.4613846065651099</v>
      </c>
      <c r="Q1216" s="77">
        <v>4.4613846065651099</v>
      </c>
      <c r="R1216" s="77">
        <v>4.3108556491391399</v>
      </c>
      <c r="S1216" s="77">
        <v>4.3108556491391399</v>
      </c>
      <c r="T1216" s="77">
        <v>4.1134907571480701</v>
      </c>
      <c r="U1216" s="77">
        <v>4.1134907571480701</v>
      </c>
      <c r="V1216" s="77">
        <v>4.2993503912607798</v>
      </c>
      <c r="W1216" s="77">
        <v>4.2993503912607798</v>
      </c>
      <c r="X1216" s="74">
        <v>4.3822079373860197</v>
      </c>
      <c r="Y1216" s="74">
        <v>4.3822079373860197</v>
      </c>
      <c r="Z1216" s="74">
        <v>4.4835435665339798</v>
      </c>
      <c r="AA1216" s="74">
        <v>4.4835435665339798</v>
      </c>
    </row>
    <row r="1217" spans="1:27" x14ac:dyDescent="0.35">
      <c r="A1217" s="66" t="s">
        <v>1</v>
      </c>
    </row>
    <row r="1218" spans="1:27" x14ac:dyDescent="0.35">
      <c r="A1218" s="66" t="s">
        <v>1</v>
      </c>
    </row>
    <row r="1219" spans="1:27" x14ac:dyDescent="0.35">
      <c r="A1219" s="54" t="s">
        <v>464</v>
      </c>
    </row>
    <row r="1220" spans="1:27" x14ac:dyDescent="0.35">
      <c r="A1220" s="55" t="s">
        <v>1</v>
      </c>
    </row>
    <row r="1221" spans="1:27" x14ac:dyDescent="0.35">
      <c r="A1221" s="117" t="s">
        <v>1</v>
      </c>
      <c r="B1221" s="116" t="s">
        <v>489</v>
      </c>
      <c r="C1221" s="116" t="s">
        <v>1</v>
      </c>
      <c r="D1221" s="116" t="s">
        <v>2</v>
      </c>
      <c r="E1221" s="116" t="s">
        <v>1</v>
      </c>
      <c r="F1221" s="116" t="s">
        <v>3</v>
      </c>
      <c r="G1221" s="116" t="s">
        <v>1</v>
      </c>
      <c r="H1221" s="116" t="s">
        <v>4</v>
      </c>
      <c r="I1221" s="116" t="s">
        <v>1</v>
      </c>
      <c r="J1221" s="116" t="s">
        <v>5</v>
      </c>
      <c r="K1221" s="116" t="s">
        <v>1</v>
      </c>
      <c r="L1221" s="116" t="s">
        <v>6</v>
      </c>
      <c r="M1221" s="116" t="s">
        <v>1</v>
      </c>
      <c r="N1221" s="116" t="s">
        <v>7</v>
      </c>
      <c r="O1221" s="116" t="s">
        <v>1</v>
      </c>
      <c r="P1221" s="116" t="s">
        <v>8</v>
      </c>
      <c r="Q1221" s="116" t="s">
        <v>1</v>
      </c>
      <c r="R1221" s="116" t="s">
        <v>9</v>
      </c>
      <c r="S1221" s="116" t="s">
        <v>1</v>
      </c>
      <c r="T1221" s="116" t="s">
        <v>10</v>
      </c>
      <c r="U1221" s="116" t="s">
        <v>1</v>
      </c>
      <c r="V1221" s="116" t="s">
        <v>11</v>
      </c>
      <c r="W1221" s="116" t="s">
        <v>1</v>
      </c>
      <c r="X1221" s="116" t="s">
        <v>12</v>
      </c>
      <c r="Y1221" s="116" t="s">
        <v>1</v>
      </c>
      <c r="Z1221" s="116" t="s">
        <v>13</v>
      </c>
      <c r="AA1221" s="116" t="s">
        <v>1</v>
      </c>
    </row>
    <row r="1222" spans="1:27" x14ac:dyDescent="0.35">
      <c r="A1222" s="118" t="s">
        <v>1</v>
      </c>
      <c r="B1222" s="56" t="s">
        <v>14</v>
      </c>
      <c r="C1222" s="56" t="s">
        <v>15</v>
      </c>
      <c r="D1222" s="56" t="s">
        <v>14</v>
      </c>
      <c r="E1222" s="56" t="s">
        <v>15</v>
      </c>
      <c r="F1222" s="56" t="s">
        <v>14</v>
      </c>
      <c r="G1222" s="56" t="s">
        <v>15</v>
      </c>
      <c r="H1222" s="56" t="s">
        <v>14</v>
      </c>
      <c r="I1222" s="56" t="s">
        <v>15</v>
      </c>
      <c r="J1222" s="56" t="s">
        <v>14</v>
      </c>
      <c r="K1222" s="56" t="s">
        <v>15</v>
      </c>
      <c r="L1222" s="56" t="s">
        <v>14</v>
      </c>
      <c r="M1222" s="56" t="s">
        <v>15</v>
      </c>
      <c r="N1222" s="56" t="s">
        <v>14</v>
      </c>
      <c r="O1222" s="56" t="s">
        <v>15</v>
      </c>
      <c r="P1222" s="56" t="s">
        <v>14</v>
      </c>
      <c r="Q1222" s="56" t="s">
        <v>15</v>
      </c>
      <c r="R1222" s="56" t="s">
        <v>14</v>
      </c>
      <c r="S1222" s="56" t="s">
        <v>15</v>
      </c>
      <c r="T1222" s="56" t="s">
        <v>14</v>
      </c>
      <c r="U1222" s="56" t="s">
        <v>15</v>
      </c>
      <c r="V1222" s="56" t="s">
        <v>14</v>
      </c>
      <c r="W1222" s="56" t="s">
        <v>15</v>
      </c>
      <c r="X1222" s="56" t="s">
        <v>14</v>
      </c>
      <c r="Y1222" s="56" t="s">
        <v>15</v>
      </c>
      <c r="Z1222" s="56" t="s">
        <v>14</v>
      </c>
      <c r="AA1222" s="56" t="s">
        <v>15</v>
      </c>
    </row>
    <row r="1223" spans="1:27" x14ac:dyDescent="0.35">
      <c r="A1223" s="57" t="s">
        <v>16</v>
      </c>
      <c r="B1223" s="58">
        <v>739.97976180820001</v>
      </c>
      <c r="C1223" s="58">
        <v>739.97976180820001</v>
      </c>
      <c r="D1223" s="58">
        <v>29.673681390300001</v>
      </c>
      <c r="E1223" s="58">
        <v>29.673681390300001</v>
      </c>
      <c r="F1223" s="58">
        <v>85.214390085700003</v>
      </c>
      <c r="G1223" s="58">
        <v>85.214390085700003</v>
      </c>
      <c r="H1223" s="58">
        <v>42.1394883834</v>
      </c>
      <c r="I1223" s="58">
        <v>42.1394883834</v>
      </c>
      <c r="J1223" s="58">
        <v>61.376391421599997</v>
      </c>
      <c r="K1223" s="58">
        <v>61.376391421599997</v>
      </c>
      <c r="L1223" s="58">
        <v>23.174669287</v>
      </c>
      <c r="M1223" s="58">
        <v>23.174669287</v>
      </c>
      <c r="N1223" s="58">
        <v>99.336148345500007</v>
      </c>
      <c r="O1223" s="58">
        <v>99.336148345500007</v>
      </c>
      <c r="P1223" s="58">
        <v>91.507376542900005</v>
      </c>
      <c r="Q1223" s="58">
        <v>91.507376542900005</v>
      </c>
      <c r="R1223" s="58">
        <v>63.534683485499997</v>
      </c>
      <c r="S1223" s="58">
        <v>63.534683485499997</v>
      </c>
      <c r="T1223" s="58">
        <v>53.332530119200001</v>
      </c>
      <c r="U1223" s="58">
        <v>53.332530119200001</v>
      </c>
      <c r="V1223" s="58">
        <v>38.824658507400002</v>
      </c>
      <c r="W1223" s="58">
        <v>38.824658507400002</v>
      </c>
      <c r="X1223" s="58">
        <v>75.484416808899994</v>
      </c>
      <c r="Y1223" s="58">
        <v>75.484416808899994</v>
      </c>
      <c r="Z1223" s="58">
        <v>76.381327430799999</v>
      </c>
      <c r="AA1223" s="58">
        <v>76.381327430799999</v>
      </c>
    </row>
    <row r="1224" spans="1:27" x14ac:dyDescent="0.35">
      <c r="A1224" s="59" t="s">
        <v>310</v>
      </c>
      <c r="B1224" s="60">
        <v>8.0675779287000005</v>
      </c>
      <c r="C1224" s="61">
        <v>1.09024305056482E-2</v>
      </c>
      <c r="D1224" s="60">
        <v>0</v>
      </c>
      <c r="E1224" s="61">
        <v>0</v>
      </c>
      <c r="F1224" s="60">
        <v>0.42384980230000002</v>
      </c>
      <c r="G1224" s="61">
        <v>4.9739228535665703E-3</v>
      </c>
      <c r="H1224" s="60">
        <v>0</v>
      </c>
      <c r="I1224" s="61">
        <v>0</v>
      </c>
      <c r="J1224" s="60">
        <v>1.7120812514999999</v>
      </c>
      <c r="K1224" s="61">
        <v>2.7894785142051699E-2</v>
      </c>
      <c r="L1224" s="68">
        <v>0</v>
      </c>
      <c r="M1224" s="69">
        <v>0</v>
      </c>
      <c r="N1224" s="60">
        <v>0.58546749060000003</v>
      </c>
      <c r="O1224" s="61">
        <v>5.89380100146114E-3</v>
      </c>
      <c r="P1224" s="60">
        <v>0</v>
      </c>
      <c r="Q1224" s="61">
        <v>0</v>
      </c>
      <c r="R1224" s="60">
        <v>1.6605129404999901</v>
      </c>
      <c r="S1224" s="61">
        <v>2.61355349457114E-2</v>
      </c>
      <c r="T1224" s="60">
        <v>0.42384980230000002</v>
      </c>
      <c r="U1224" s="61">
        <v>7.9473034816214694E-3</v>
      </c>
      <c r="V1224" s="60">
        <v>1.3177093145000001</v>
      </c>
      <c r="W1224" s="61">
        <v>3.3940010425303403E-2</v>
      </c>
      <c r="X1224" s="60">
        <v>0.61772222939999999</v>
      </c>
      <c r="Y1224" s="61">
        <v>8.1834404439244095E-3</v>
      </c>
      <c r="Z1224" s="60">
        <v>1.3263850976</v>
      </c>
      <c r="AA1224" s="61">
        <v>1.7365305660623401E-2</v>
      </c>
    </row>
    <row r="1225" spans="1:27" x14ac:dyDescent="0.35">
      <c r="A1225" s="59" t="s">
        <v>311</v>
      </c>
      <c r="B1225" s="64">
        <v>708.70750635690001</v>
      </c>
      <c r="C1225" s="65">
        <v>0.95773903954496897</v>
      </c>
      <c r="D1225" s="64">
        <v>27.847178883800002</v>
      </c>
      <c r="E1225" s="65">
        <v>0.93844705405858198</v>
      </c>
      <c r="F1225" s="64">
        <v>82.551776638600003</v>
      </c>
      <c r="G1225" s="65">
        <v>0.96875394584855701</v>
      </c>
      <c r="H1225" s="64">
        <v>38.137079407599899</v>
      </c>
      <c r="I1225" s="65">
        <v>0.90501999123993504</v>
      </c>
      <c r="J1225" s="64">
        <v>54.723776288200099</v>
      </c>
      <c r="K1225" s="63">
        <v>0.89160954270343795</v>
      </c>
      <c r="L1225" s="71">
        <v>21.672281713299999</v>
      </c>
      <c r="M1225" s="72">
        <v>93.517113210574394</v>
      </c>
      <c r="N1225" s="64">
        <v>97.759971074899994</v>
      </c>
      <c r="O1225" s="65">
        <v>0.98413289324327402</v>
      </c>
      <c r="P1225" s="64">
        <v>90.827281378400002</v>
      </c>
      <c r="Q1225" s="65">
        <v>0.99256786512526496</v>
      </c>
      <c r="R1225" s="64">
        <v>58.487177305099998</v>
      </c>
      <c r="S1225" s="65">
        <v>0.92055510622710601</v>
      </c>
      <c r="T1225" s="64">
        <v>52.908680316899897</v>
      </c>
      <c r="U1225" s="65">
        <v>0.99205269651837902</v>
      </c>
      <c r="V1225" s="64">
        <v>36.3152430887001</v>
      </c>
      <c r="W1225" s="65">
        <v>0.93536542199793704</v>
      </c>
      <c r="X1225" s="64">
        <v>74.408856564100006</v>
      </c>
      <c r="Y1225" s="65">
        <v>0.98575122799818504</v>
      </c>
      <c r="Z1225" s="64">
        <v>73.068203697300007</v>
      </c>
      <c r="AA1225" s="65">
        <v>0.95662390475601999</v>
      </c>
    </row>
    <row r="1226" spans="1:27" x14ac:dyDescent="0.35">
      <c r="A1226" s="59" t="s">
        <v>312</v>
      </c>
      <c r="B1226" s="74">
        <v>4.6385015563701897</v>
      </c>
      <c r="C1226" s="74">
        <v>4.6385015563701897</v>
      </c>
      <c r="D1226" s="74">
        <v>4.6868465292128203</v>
      </c>
      <c r="E1226" s="74">
        <v>4.6868465292128203</v>
      </c>
      <c r="F1226" s="74">
        <v>4.6910431275958597</v>
      </c>
      <c r="G1226" s="74">
        <v>4.6910431275958597</v>
      </c>
      <c r="H1226" s="74">
        <v>4.5395852304993403</v>
      </c>
      <c r="I1226" s="74">
        <v>4.5395852304993403</v>
      </c>
      <c r="J1226" s="74">
        <v>4.55758770571037</v>
      </c>
      <c r="K1226" s="74">
        <v>4.55758770571037</v>
      </c>
      <c r="L1226" s="77">
        <v>4.6941114463464402</v>
      </c>
      <c r="M1226" s="77">
        <v>4.6941114463464402</v>
      </c>
      <c r="N1226" s="74">
        <v>4.6512407031355396</v>
      </c>
      <c r="O1226" s="74">
        <v>4.6512407031355396</v>
      </c>
      <c r="P1226" s="74">
        <v>4.6205668468687398</v>
      </c>
      <c r="Q1226" s="74">
        <v>4.6205668468687398</v>
      </c>
      <c r="R1226" s="74">
        <v>4.5730658867276803</v>
      </c>
      <c r="S1226" s="74">
        <v>4.5730658867276803</v>
      </c>
      <c r="T1226" s="74">
        <v>4.6884795099676202</v>
      </c>
      <c r="U1226" s="74">
        <v>4.6884795099676202</v>
      </c>
      <c r="V1226" s="74">
        <v>4.5999634611588798</v>
      </c>
      <c r="W1226" s="74">
        <v>4.5999634611588798</v>
      </c>
      <c r="X1226" s="74">
        <v>4.6466511199652603</v>
      </c>
      <c r="Y1226" s="74">
        <v>4.6466511199652603</v>
      </c>
      <c r="Z1226" s="74">
        <v>4.6966048327286103</v>
      </c>
      <c r="AA1226" s="74">
        <v>4.6966048327286103</v>
      </c>
    </row>
    <row r="1227" spans="1:27" x14ac:dyDescent="0.35">
      <c r="A1227" s="66" t="s">
        <v>1</v>
      </c>
    </row>
    <row r="1228" spans="1:27" x14ac:dyDescent="0.35">
      <c r="A1228" s="66" t="s">
        <v>1</v>
      </c>
    </row>
    <row r="1229" spans="1:27" x14ac:dyDescent="0.35">
      <c r="A1229" s="54" t="s">
        <v>465</v>
      </c>
    </row>
    <row r="1230" spans="1:27" x14ac:dyDescent="0.35">
      <c r="A1230" s="55" t="s">
        <v>1</v>
      </c>
    </row>
    <row r="1231" spans="1:27" x14ac:dyDescent="0.35">
      <c r="A1231" s="117" t="s">
        <v>1</v>
      </c>
      <c r="B1231" s="116" t="s">
        <v>489</v>
      </c>
      <c r="C1231" s="116" t="s">
        <v>1</v>
      </c>
      <c r="D1231" s="116" t="s">
        <v>2</v>
      </c>
      <c r="E1231" s="116" t="s">
        <v>1</v>
      </c>
      <c r="F1231" s="116" t="s">
        <v>3</v>
      </c>
      <c r="G1231" s="116" t="s">
        <v>1</v>
      </c>
      <c r="H1231" s="116" t="s">
        <v>4</v>
      </c>
      <c r="I1231" s="116" t="s">
        <v>1</v>
      </c>
      <c r="J1231" s="116" t="s">
        <v>5</v>
      </c>
      <c r="K1231" s="116" t="s">
        <v>1</v>
      </c>
      <c r="L1231" s="116" t="s">
        <v>6</v>
      </c>
      <c r="M1231" s="116" t="s">
        <v>1</v>
      </c>
      <c r="N1231" s="116" t="s">
        <v>7</v>
      </c>
      <c r="O1231" s="116" t="s">
        <v>1</v>
      </c>
      <c r="P1231" s="116" t="s">
        <v>8</v>
      </c>
      <c r="Q1231" s="116" t="s">
        <v>1</v>
      </c>
      <c r="R1231" s="116" t="s">
        <v>9</v>
      </c>
      <c r="S1231" s="116" t="s">
        <v>1</v>
      </c>
      <c r="T1231" s="116" t="s">
        <v>10</v>
      </c>
      <c r="U1231" s="116" t="s">
        <v>1</v>
      </c>
      <c r="V1231" s="116" t="s">
        <v>11</v>
      </c>
      <c r="W1231" s="116" t="s">
        <v>1</v>
      </c>
      <c r="X1231" s="116" t="s">
        <v>12</v>
      </c>
      <c r="Y1231" s="116" t="s">
        <v>1</v>
      </c>
      <c r="Z1231" s="116" t="s">
        <v>13</v>
      </c>
      <c r="AA1231" s="116" t="s">
        <v>1</v>
      </c>
    </row>
    <row r="1232" spans="1:27" x14ac:dyDescent="0.35">
      <c r="A1232" s="118" t="s">
        <v>1</v>
      </c>
      <c r="B1232" s="56" t="s">
        <v>14</v>
      </c>
      <c r="C1232" s="56" t="s">
        <v>15</v>
      </c>
      <c r="D1232" s="56" t="s">
        <v>14</v>
      </c>
      <c r="E1232" s="56" t="s">
        <v>15</v>
      </c>
      <c r="F1232" s="56" t="s">
        <v>14</v>
      </c>
      <c r="G1232" s="56" t="s">
        <v>15</v>
      </c>
      <c r="H1232" s="56" t="s">
        <v>14</v>
      </c>
      <c r="I1232" s="56" t="s">
        <v>15</v>
      </c>
      <c r="J1232" s="56" t="s">
        <v>14</v>
      </c>
      <c r="K1232" s="56" t="s">
        <v>15</v>
      </c>
      <c r="L1232" s="56" t="s">
        <v>14</v>
      </c>
      <c r="M1232" s="56" t="s">
        <v>15</v>
      </c>
      <c r="N1232" s="56" t="s">
        <v>14</v>
      </c>
      <c r="O1232" s="56" t="s">
        <v>15</v>
      </c>
      <c r="P1232" s="56" t="s">
        <v>14</v>
      </c>
      <c r="Q1232" s="56" t="s">
        <v>15</v>
      </c>
      <c r="R1232" s="56" t="s">
        <v>14</v>
      </c>
      <c r="S1232" s="56" t="s">
        <v>15</v>
      </c>
      <c r="T1232" s="56" t="s">
        <v>14</v>
      </c>
      <c r="U1232" s="56" t="s">
        <v>15</v>
      </c>
      <c r="V1232" s="56" t="s">
        <v>14</v>
      </c>
      <c r="W1232" s="56" t="s">
        <v>15</v>
      </c>
      <c r="X1232" s="56" t="s">
        <v>14</v>
      </c>
      <c r="Y1232" s="56" t="s">
        <v>15</v>
      </c>
      <c r="Z1232" s="56" t="s">
        <v>14</v>
      </c>
      <c r="AA1232" s="56" t="s">
        <v>15</v>
      </c>
    </row>
    <row r="1233" spans="1:27" x14ac:dyDescent="0.35">
      <c r="A1233" s="57" t="s">
        <v>16</v>
      </c>
      <c r="B1233" s="58">
        <v>13310.000000187199</v>
      </c>
      <c r="C1233" s="58">
        <v>13310.000000187199</v>
      </c>
      <c r="D1233" s="58">
        <v>481.3416813284</v>
      </c>
      <c r="E1233" s="58">
        <v>481.3416813284</v>
      </c>
      <c r="F1233" s="58">
        <v>1223.3316612077999</v>
      </c>
      <c r="G1233" s="58">
        <v>1223.3316612077999</v>
      </c>
      <c r="H1233" s="58">
        <v>927.69097610710003</v>
      </c>
      <c r="I1233" s="58">
        <v>927.69097610710003</v>
      </c>
      <c r="J1233" s="58">
        <v>966.75746853429996</v>
      </c>
      <c r="K1233" s="58">
        <v>966.75746853429996</v>
      </c>
      <c r="L1233" s="58">
        <v>399.53513054339999</v>
      </c>
      <c r="M1233" s="58">
        <v>399.53513054339999</v>
      </c>
      <c r="N1233" s="58">
        <v>2038.0582990477999</v>
      </c>
      <c r="O1233" s="58">
        <v>2038.0582990477999</v>
      </c>
      <c r="P1233" s="58">
        <v>1497.7955463971</v>
      </c>
      <c r="Q1233" s="58">
        <v>1497.7955463971</v>
      </c>
      <c r="R1233" s="58">
        <v>1002.5695060178</v>
      </c>
      <c r="S1233" s="58">
        <v>1002.5695060178</v>
      </c>
      <c r="T1233" s="58">
        <v>680.08735143709998</v>
      </c>
      <c r="U1233" s="58">
        <v>680.08735143709998</v>
      </c>
      <c r="V1233" s="58">
        <v>1133.2801479017</v>
      </c>
      <c r="W1233" s="58">
        <v>1133.2801479017</v>
      </c>
      <c r="X1233" s="58">
        <v>1534.1429478952</v>
      </c>
      <c r="Y1233" s="58">
        <v>1534.1429478952</v>
      </c>
      <c r="Z1233" s="58">
        <v>1425.4092837695</v>
      </c>
      <c r="AA1233" s="58">
        <v>1425.4092837695</v>
      </c>
    </row>
    <row r="1234" spans="1:27" x14ac:dyDescent="0.35">
      <c r="A1234" s="59" t="s">
        <v>276</v>
      </c>
      <c r="B1234" s="60">
        <v>142.89598235299999</v>
      </c>
      <c r="C1234" s="61">
        <v>1.0735986652966999E-2</v>
      </c>
      <c r="D1234" s="60">
        <v>19.741450172299999</v>
      </c>
      <c r="E1234" s="62">
        <v>4.1013381840977997E-2</v>
      </c>
      <c r="F1234" s="60">
        <v>6.4148811167000002</v>
      </c>
      <c r="G1234" s="61">
        <v>5.2437791975125997E-3</v>
      </c>
      <c r="H1234" s="60">
        <v>9.4836763757</v>
      </c>
      <c r="I1234" s="61">
        <v>1.02228830720082E-2</v>
      </c>
      <c r="J1234" s="60">
        <v>7.7227400292999997</v>
      </c>
      <c r="K1234" s="61">
        <v>7.9882910457453604E-3</v>
      </c>
      <c r="L1234" s="60">
        <v>5.3986650750000003</v>
      </c>
      <c r="M1234" s="61">
        <v>1.3512366403568499E-2</v>
      </c>
      <c r="N1234" s="60">
        <v>11.0319582232</v>
      </c>
      <c r="O1234" s="63">
        <v>5.4129748046727799E-3</v>
      </c>
      <c r="P1234" s="60">
        <v>14.4204066025</v>
      </c>
      <c r="Q1234" s="61">
        <v>9.6277536925435704E-3</v>
      </c>
      <c r="R1234" s="60">
        <v>10.305053495299999</v>
      </c>
      <c r="S1234" s="61">
        <v>1.027864246164E-2</v>
      </c>
      <c r="T1234" s="60">
        <v>7.2125167213000001</v>
      </c>
      <c r="U1234" s="61">
        <v>1.0605279904205201E-2</v>
      </c>
      <c r="V1234" s="60">
        <v>14.417440793700001</v>
      </c>
      <c r="W1234" s="61">
        <v>1.27218683044914E-2</v>
      </c>
      <c r="X1234" s="60">
        <v>18.312777030500001</v>
      </c>
      <c r="Y1234" s="61">
        <v>1.19368127042037E-2</v>
      </c>
      <c r="Z1234" s="60">
        <v>18.4344167175</v>
      </c>
      <c r="AA1234" s="61">
        <v>1.2932718291794799E-2</v>
      </c>
    </row>
    <row r="1235" spans="1:27" x14ac:dyDescent="0.35">
      <c r="A1235" s="59" t="s">
        <v>291</v>
      </c>
      <c r="B1235" s="64">
        <v>119.9835680913</v>
      </c>
      <c r="C1235" s="65">
        <v>9.0145430570708097E-3</v>
      </c>
      <c r="D1235" s="64">
        <v>20.9481387352001</v>
      </c>
      <c r="E1235" s="62">
        <v>4.3520309060681397E-2</v>
      </c>
      <c r="F1235" s="64">
        <v>5.4210940190999999</v>
      </c>
      <c r="G1235" s="65">
        <v>4.4314180618424698E-3</v>
      </c>
      <c r="H1235" s="64">
        <v>15.7019899754</v>
      </c>
      <c r="I1235" s="62">
        <v>1.69258841357828E-2</v>
      </c>
      <c r="J1235" s="64">
        <v>8.3540202799000003</v>
      </c>
      <c r="K1235" s="65">
        <v>8.6412782438241905E-3</v>
      </c>
      <c r="L1235" s="64">
        <v>0</v>
      </c>
      <c r="M1235" s="65">
        <v>0</v>
      </c>
      <c r="N1235" s="64">
        <v>16.3275103834</v>
      </c>
      <c r="O1235" s="65">
        <v>8.0113068360352403E-3</v>
      </c>
      <c r="P1235" s="64">
        <v>16.239492843299999</v>
      </c>
      <c r="Q1235" s="65">
        <v>1.08422627389723E-2</v>
      </c>
      <c r="R1235" s="64">
        <v>1.2161483868</v>
      </c>
      <c r="S1235" s="63">
        <v>1.2130314950736299E-3</v>
      </c>
      <c r="T1235" s="64">
        <v>1.352825918</v>
      </c>
      <c r="U1235" s="65">
        <v>1.9891943514922399E-3</v>
      </c>
      <c r="V1235" s="64">
        <v>7.3728147180999999</v>
      </c>
      <c r="W1235" s="65">
        <v>6.5057300542597299E-3</v>
      </c>
      <c r="X1235" s="64">
        <v>11.9278484866</v>
      </c>
      <c r="Y1235" s="65">
        <v>7.7749263867259999E-3</v>
      </c>
      <c r="Z1235" s="64">
        <v>15.1216843455</v>
      </c>
      <c r="AA1235" s="65">
        <v>1.0608661328141899E-2</v>
      </c>
    </row>
    <row r="1236" spans="1:27" x14ac:dyDescent="0.35">
      <c r="A1236" s="59" t="s">
        <v>292</v>
      </c>
      <c r="B1236" s="60">
        <v>115.5160873775</v>
      </c>
      <c r="C1236" s="61">
        <v>8.6788946187735007E-3</v>
      </c>
      <c r="D1236" s="60">
        <v>9.3834340687000104</v>
      </c>
      <c r="E1236" s="62">
        <v>1.9494331018256601E-2</v>
      </c>
      <c r="F1236" s="60">
        <v>8.8094889283000306</v>
      </c>
      <c r="G1236" s="61">
        <v>7.2012269506720296E-3</v>
      </c>
      <c r="H1236" s="60">
        <v>14.196503308600001</v>
      </c>
      <c r="I1236" s="62">
        <v>1.53030520660805E-2</v>
      </c>
      <c r="J1236" s="60">
        <v>4.7140982961000004</v>
      </c>
      <c r="K1236" s="61">
        <v>4.8761953742618002E-3</v>
      </c>
      <c r="L1236" s="60">
        <v>2.5572366176999899</v>
      </c>
      <c r="M1236" s="61">
        <v>6.4005300715908302E-3</v>
      </c>
      <c r="N1236" s="60">
        <v>9.5921000156999892</v>
      </c>
      <c r="O1236" s="61">
        <v>4.70648951513385E-3</v>
      </c>
      <c r="P1236" s="60">
        <v>11.9149394694</v>
      </c>
      <c r="Q1236" s="61">
        <v>7.9549839082249992E-3</v>
      </c>
      <c r="R1236" s="60">
        <v>24.012296183299998</v>
      </c>
      <c r="S1236" s="62">
        <v>2.3950754575287898E-2</v>
      </c>
      <c r="T1236" s="60">
        <v>4.3455292087000004</v>
      </c>
      <c r="U1236" s="61">
        <v>6.3896633270967597E-3</v>
      </c>
      <c r="V1236" s="60">
        <v>9.2450112681000398</v>
      </c>
      <c r="W1236" s="61">
        <v>8.1577457129354998E-3</v>
      </c>
      <c r="X1236" s="60">
        <v>2.0939433989</v>
      </c>
      <c r="Y1236" s="63">
        <v>1.3648945828501999E-3</v>
      </c>
      <c r="Z1236" s="60">
        <v>14.651506614000001</v>
      </c>
      <c r="AA1236" s="61">
        <v>1.02788067826064E-2</v>
      </c>
    </row>
    <row r="1237" spans="1:27" x14ac:dyDescent="0.35">
      <c r="A1237" s="59" t="s">
        <v>293</v>
      </c>
      <c r="B1237" s="64">
        <v>139.61828180250001</v>
      </c>
      <c r="C1237" s="65">
        <v>1.0489728159318999E-2</v>
      </c>
      <c r="D1237" s="64">
        <v>7.6340756147000102</v>
      </c>
      <c r="E1237" s="65">
        <v>1.5859992830106799E-2</v>
      </c>
      <c r="F1237" s="64">
        <v>17.653228922099998</v>
      </c>
      <c r="G1237" s="65">
        <v>1.4430452085799E-2</v>
      </c>
      <c r="H1237" s="64">
        <v>2.7282347242</v>
      </c>
      <c r="I1237" s="63">
        <v>2.9408874231466398E-3</v>
      </c>
      <c r="J1237" s="64">
        <v>4.0852545088000003</v>
      </c>
      <c r="K1237" s="65">
        <v>4.2257284187249703E-3</v>
      </c>
      <c r="L1237" s="64">
        <v>8.4621587983999902</v>
      </c>
      <c r="M1237" s="65">
        <v>2.1180011847495801E-2</v>
      </c>
      <c r="N1237" s="64">
        <v>18.5162821724</v>
      </c>
      <c r="O1237" s="65">
        <v>9.0852563840057906E-3</v>
      </c>
      <c r="P1237" s="64">
        <v>8.1984911396999696</v>
      </c>
      <c r="Q1237" s="65">
        <v>5.4737051124375503E-3</v>
      </c>
      <c r="R1237" s="64">
        <v>3.8738260897000001</v>
      </c>
      <c r="S1237" s="63">
        <v>3.8638977810993001E-3</v>
      </c>
      <c r="T1237" s="64">
        <v>8.5020475417999997</v>
      </c>
      <c r="U1237" s="65">
        <v>1.25014051854284E-2</v>
      </c>
      <c r="V1237" s="64">
        <v>12.644147221100001</v>
      </c>
      <c r="W1237" s="65">
        <v>1.11571240743174E-2</v>
      </c>
      <c r="X1237" s="64">
        <v>17.863310177599999</v>
      </c>
      <c r="Y1237" s="65">
        <v>1.16438368420022E-2</v>
      </c>
      <c r="Z1237" s="64">
        <v>29.457224891999999</v>
      </c>
      <c r="AA1237" s="62">
        <v>2.06658012034973E-2</v>
      </c>
    </row>
    <row r="1238" spans="1:27" x14ac:dyDescent="0.35">
      <c r="A1238" s="59" t="s">
        <v>294</v>
      </c>
      <c r="B1238" s="60">
        <v>80.004308555799597</v>
      </c>
      <c r="C1238" s="61">
        <v>6.0108421153023898E-3</v>
      </c>
      <c r="D1238" s="60">
        <v>6.5487242645999899</v>
      </c>
      <c r="E1238" s="62">
        <v>1.36051468605979E-2</v>
      </c>
      <c r="F1238" s="60">
        <v>6.3945094909</v>
      </c>
      <c r="G1238" s="61">
        <v>5.2271266196010002E-3</v>
      </c>
      <c r="H1238" s="60">
        <v>15.310978575</v>
      </c>
      <c r="I1238" s="62">
        <v>1.6504395288234799E-2</v>
      </c>
      <c r="J1238" s="60">
        <v>0</v>
      </c>
      <c r="K1238" s="63">
        <v>0</v>
      </c>
      <c r="L1238" s="60">
        <v>3.5732146691</v>
      </c>
      <c r="M1238" s="61">
        <v>8.9434304919323096E-3</v>
      </c>
      <c r="N1238" s="60">
        <v>10.840080481699999</v>
      </c>
      <c r="O1238" s="61">
        <v>5.31882747748903E-3</v>
      </c>
      <c r="P1238" s="60">
        <v>7.9734326537999696</v>
      </c>
      <c r="Q1238" s="61">
        <v>5.3234452946397401E-3</v>
      </c>
      <c r="R1238" s="60">
        <v>6.0166102168000002</v>
      </c>
      <c r="S1238" s="61">
        <v>6.0011901226658497E-3</v>
      </c>
      <c r="T1238" s="60">
        <v>5.7913551171000099</v>
      </c>
      <c r="U1238" s="61">
        <v>8.5156048040920407E-3</v>
      </c>
      <c r="V1238" s="60">
        <v>6.1791402980000001</v>
      </c>
      <c r="W1238" s="61">
        <v>5.4524384896716396E-3</v>
      </c>
      <c r="X1238" s="60">
        <v>7.46981302710003</v>
      </c>
      <c r="Y1238" s="61">
        <v>4.8690462889057198E-3</v>
      </c>
      <c r="Z1238" s="60">
        <v>3.9064497616999998</v>
      </c>
      <c r="AA1238" s="61">
        <v>2.7405811132149901E-3</v>
      </c>
    </row>
    <row r="1239" spans="1:27" x14ac:dyDescent="0.35">
      <c r="A1239" s="59" t="s">
        <v>295</v>
      </c>
      <c r="B1239" s="64">
        <v>114.6351581271</v>
      </c>
      <c r="C1239" s="65">
        <v>8.6127091003371705E-3</v>
      </c>
      <c r="D1239" s="64">
        <v>9.5963472169999999</v>
      </c>
      <c r="E1239" s="62">
        <v>1.9936663682472201E-2</v>
      </c>
      <c r="F1239" s="64">
        <v>17.6630455365</v>
      </c>
      <c r="G1239" s="62">
        <v>1.4438476577203299E-2</v>
      </c>
      <c r="H1239" s="64">
        <v>10.9908710124</v>
      </c>
      <c r="I1239" s="65">
        <v>1.1847556239601801E-2</v>
      </c>
      <c r="J1239" s="64">
        <v>9.5480595703999995</v>
      </c>
      <c r="K1239" s="65">
        <v>9.8763752866329602E-3</v>
      </c>
      <c r="L1239" s="64">
        <v>1.5482595631</v>
      </c>
      <c r="M1239" s="65">
        <v>3.87515250785142E-3</v>
      </c>
      <c r="N1239" s="64">
        <v>14.4976949271</v>
      </c>
      <c r="O1239" s="65">
        <v>7.1134839145050302E-3</v>
      </c>
      <c r="P1239" s="64">
        <v>13.8212888433</v>
      </c>
      <c r="Q1239" s="65">
        <v>9.2277539992335206E-3</v>
      </c>
      <c r="R1239" s="64">
        <v>4.2979491940000001</v>
      </c>
      <c r="S1239" s="65">
        <v>4.28693389156771E-3</v>
      </c>
      <c r="T1239" s="64">
        <v>5.9223043035999998</v>
      </c>
      <c r="U1239" s="65">
        <v>8.7081524029016498E-3</v>
      </c>
      <c r="V1239" s="64">
        <v>11.1699934336</v>
      </c>
      <c r="W1239" s="65">
        <v>9.8563391005141599E-3</v>
      </c>
      <c r="X1239" s="64">
        <v>10.4066169536</v>
      </c>
      <c r="Y1239" s="65">
        <v>6.78334243094985E-3</v>
      </c>
      <c r="Z1239" s="64">
        <v>5.1727275725000004</v>
      </c>
      <c r="AA1239" s="63">
        <v>3.6289419687380599E-3</v>
      </c>
    </row>
    <row r="1240" spans="1:27" x14ac:dyDescent="0.35">
      <c r="A1240" s="59" t="s">
        <v>296</v>
      </c>
      <c r="B1240" s="60">
        <v>296.38029709680001</v>
      </c>
      <c r="C1240" s="61">
        <v>2.2267490390130099E-2</v>
      </c>
      <c r="D1240" s="60">
        <v>7.4003700386000002</v>
      </c>
      <c r="E1240" s="61">
        <v>1.53744633503929E-2</v>
      </c>
      <c r="F1240" s="60">
        <v>41.952785073199998</v>
      </c>
      <c r="G1240" s="62">
        <v>3.4293876635040903E-2</v>
      </c>
      <c r="H1240" s="60">
        <v>11.033205475700001</v>
      </c>
      <c r="I1240" s="63">
        <v>1.18931904695236E-2</v>
      </c>
      <c r="J1240" s="60">
        <v>15.8756021017</v>
      </c>
      <c r="K1240" s="61">
        <v>1.6421494137272102E-2</v>
      </c>
      <c r="L1240" s="60">
        <v>3.5205441283999899</v>
      </c>
      <c r="M1240" s="61">
        <v>8.8116009313418207E-3</v>
      </c>
      <c r="N1240" s="60">
        <v>47.387204136500003</v>
      </c>
      <c r="O1240" s="61">
        <v>2.3251152412391601E-2</v>
      </c>
      <c r="P1240" s="60">
        <v>32.699492861400003</v>
      </c>
      <c r="Q1240" s="61">
        <v>2.1831746622599901E-2</v>
      </c>
      <c r="R1240" s="60">
        <v>23.3834346049</v>
      </c>
      <c r="S1240" s="61">
        <v>2.3323504719167901E-2</v>
      </c>
      <c r="T1240" s="60">
        <v>14.384702883899999</v>
      </c>
      <c r="U1240" s="61">
        <v>2.1151257781082899E-2</v>
      </c>
      <c r="V1240" s="60">
        <v>33.4103501138</v>
      </c>
      <c r="W1240" s="61">
        <v>2.9481104187398102E-2</v>
      </c>
      <c r="X1240" s="60">
        <v>37.237198746099999</v>
      </c>
      <c r="Y1240" s="61">
        <v>2.4272313604927299E-2</v>
      </c>
      <c r="Z1240" s="60">
        <v>28.0954069326</v>
      </c>
      <c r="AA1240" s="61">
        <v>1.9710413880777902E-2</v>
      </c>
    </row>
    <row r="1241" spans="1:27" x14ac:dyDescent="0.35">
      <c r="A1241" s="59" t="s">
        <v>297</v>
      </c>
      <c r="B1241" s="64">
        <v>184.18385546549999</v>
      </c>
      <c r="C1241" s="65">
        <v>1.3838005669640101E-2</v>
      </c>
      <c r="D1241" s="64">
        <v>12.1154226337</v>
      </c>
      <c r="E1241" s="62">
        <v>2.5170109100595701E-2</v>
      </c>
      <c r="F1241" s="64">
        <v>29.088645075900001</v>
      </c>
      <c r="G1241" s="62">
        <v>2.3778216487244899E-2</v>
      </c>
      <c r="H1241" s="64">
        <v>8.1859309606000004</v>
      </c>
      <c r="I1241" s="65">
        <v>8.8239846796299409E-3</v>
      </c>
      <c r="J1241" s="64">
        <v>18.142047826399999</v>
      </c>
      <c r="K1241" s="65">
        <v>1.8765872948367401E-2</v>
      </c>
      <c r="L1241" s="64">
        <v>1.6024434573999999</v>
      </c>
      <c r="M1241" s="65">
        <v>4.0107698545070302E-3</v>
      </c>
      <c r="N1241" s="64">
        <v>25.574947101199999</v>
      </c>
      <c r="O1241" s="65">
        <v>1.25486827894712E-2</v>
      </c>
      <c r="P1241" s="64">
        <v>19.2969605368</v>
      </c>
      <c r="Q1241" s="65">
        <v>1.2883574519378301E-2</v>
      </c>
      <c r="R1241" s="64">
        <v>9.1385574882</v>
      </c>
      <c r="S1241" s="65">
        <v>9.1151360911606999E-3</v>
      </c>
      <c r="T1241" s="64">
        <v>4.5369645569000001</v>
      </c>
      <c r="U1241" s="65">
        <v>6.6711497387988298E-3</v>
      </c>
      <c r="V1241" s="64">
        <v>13.070771388900001</v>
      </c>
      <c r="W1241" s="65">
        <v>1.15335748297549E-2</v>
      </c>
      <c r="X1241" s="64">
        <v>21.754607206999999</v>
      </c>
      <c r="Y1241" s="65">
        <v>1.41802999758573E-2</v>
      </c>
      <c r="Z1241" s="64">
        <v>21.676557232499999</v>
      </c>
      <c r="AA1241" s="65">
        <v>1.5207251334280801E-2</v>
      </c>
    </row>
    <row r="1242" spans="1:27" x14ac:dyDescent="0.35">
      <c r="A1242" s="59" t="s">
        <v>298</v>
      </c>
      <c r="B1242" s="60">
        <v>153.01707060160001</v>
      </c>
      <c r="C1242" s="61">
        <v>1.14963989931967E-2</v>
      </c>
      <c r="D1242" s="60">
        <v>4.5095502750999898</v>
      </c>
      <c r="E1242" s="61">
        <v>9.3687092766506393E-3</v>
      </c>
      <c r="F1242" s="60">
        <v>14.609982092199999</v>
      </c>
      <c r="G1242" s="61">
        <v>1.19427809771354E-2</v>
      </c>
      <c r="H1242" s="60">
        <v>20.5580740266</v>
      </c>
      <c r="I1242" s="62">
        <v>2.21604764475219E-2</v>
      </c>
      <c r="J1242" s="60">
        <v>24.266363163000001</v>
      </c>
      <c r="K1242" s="62">
        <v>2.5100776516151699E-2</v>
      </c>
      <c r="L1242" s="60">
        <v>4.4067702955999897</v>
      </c>
      <c r="M1242" s="61">
        <v>1.1029744217001499E-2</v>
      </c>
      <c r="N1242" s="60">
        <v>17.373658307100001</v>
      </c>
      <c r="O1242" s="61">
        <v>8.5246130178008792E-3</v>
      </c>
      <c r="P1242" s="60">
        <v>11.402766482400001</v>
      </c>
      <c r="Q1242" s="61">
        <v>7.6130327065192602E-3</v>
      </c>
      <c r="R1242" s="60">
        <v>11.5880723984</v>
      </c>
      <c r="S1242" s="61">
        <v>1.15583730891913E-2</v>
      </c>
      <c r="T1242" s="60">
        <v>0.89071636370000096</v>
      </c>
      <c r="U1242" s="63">
        <v>1.3097087628785001E-3</v>
      </c>
      <c r="V1242" s="60">
        <v>13.458291747600001</v>
      </c>
      <c r="W1242" s="61">
        <v>1.1875520604961101E-2</v>
      </c>
      <c r="X1242" s="60">
        <v>11.715089384400001</v>
      </c>
      <c r="Y1242" s="61">
        <v>7.6362436762967703E-3</v>
      </c>
      <c r="Z1242" s="60">
        <v>18.237736065499998</v>
      </c>
      <c r="AA1242" s="61">
        <v>1.27947364123168E-2</v>
      </c>
    </row>
    <row r="1243" spans="1:27" x14ac:dyDescent="0.35">
      <c r="A1243" s="59" t="s">
        <v>299</v>
      </c>
      <c r="B1243" s="64">
        <v>82.661815457899706</v>
      </c>
      <c r="C1243" s="65">
        <v>6.2105045422041604E-3</v>
      </c>
      <c r="D1243" s="64">
        <v>5.4617013578000098</v>
      </c>
      <c r="E1243" s="65">
        <v>1.13468281880906E-2</v>
      </c>
      <c r="F1243" s="64">
        <v>10.0564766699</v>
      </c>
      <c r="G1243" s="65">
        <v>8.2205643725195496E-3</v>
      </c>
      <c r="H1243" s="64">
        <v>0.91997701890000005</v>
      </c>
      <c r="I1243" s="63">
        <v>9.9168477714478803E-4</v>
      </c>
      <c r="J1243" s="64">
        <v>3.0058311724000002</v>
      </c>
      <c r="K1243" s="65">
        <v>3.1091884678761598E-3</v>
      </c>
      <c r="L1243" s="64">
        <v>1.3881893216000001</v>
      </c>
      <c r="M1243" s="65">
        <v>3.47451128943768E-3</v>
      </c>
      <c r="N1243" s="64">
        <v>16.222135754699998</v>
      </c>
      <c r="O1243" s="65">
        <v>7.9596033942106199E-3</v>
      </c>
      <c r="P1243" s="64">
        <v>10.860196160499999</v>
      </c>
      <c r="Q1243" s="65">
        <v>7.2507867890406396E-3</v>
      </c>
      <c r="R1243" s="64">
        <v>5.0985315217</v>
      </c>
      <c r="S1243" s="65">
        <v>5.0854643903456998E-3</v>
      </c>
      <c r="T1243" s="64">
        <v>0</v>
      </c>
      <c r="U1243" s="65">
        <v>0</v>
      </c>
      <c r="V1243" s="64">
        <v>10.9267699224</v>
      </c>
      <c r="W1243" s="65">
        <v>9.6417200483315795E-3</v>
      </c>
      <c r="X1243" s="64">
        <v>12.1604527214</v>
      </c>
      <c r="Y1243" s="65">
        <v>7.9265447447930404E-3</v>
      </c>
      <c r="Z1243" s="64">
        <v>6.5615538365999999</v>
      </c>
      <c r="AA1243" s="65">
        <v>4.6032770456271698E-3</v>
      </c>
    </row>
    <row r="1244" spans="1:27" x14ac:dyDescent="0.35">
      <c r="A1244" s="59" t="s">
        <v>300</v>
      </c>
      <c r="B1244" s="60">
        <v>105.9436727766</v>
      </c>
      <c r="C1244" s="61">
        <v>7.9597049417813592E-3</v>
      </c>
      <c r="D1244" s="60">
        <v>6.0150810754000101</v>
      </c>
      <c r="E1244" s="61">
        <v>1.2496489102709001E-2</v>
      </c>
      <c r="F1244" s="60">
        <v>9.0219225734999995</v>
      </c>
      <c r="G1244" s="61">
        <v>7.3748786691195597E-3</v>
      </c>
      <c r="H1244" s="60">
        <v>3.6996098715999999</v>
      </c>
      <c r="I1244" s="61">
        <v>3.9879765642701296E-3</v>
      </c>
      <c r="J1244" s="60">
        <v>7.7920354531999996</v>
      </c>
      <c r="K1244" s="61">
        <v>8.0599692340763592E-3</v>
      </c>
      <c r="L1244" s="60">
        <v>0</v>
      </c>
      <c r="M1244" s="61">
        <v>0</v>
      </c>
      <c r="N1244" s="60">
        <v>12.746263082800001</v>
      </c>
      <c r="O1244" s="61">
        <v>6.2541209389128704E-3</v>
      </c>
      <c r="P1244" s="60">
        <v>24.7816660529</v>
      </c>
      <c r="Q1244" s="62">
        <v>1.6545426451902299E-2</v>
      </c>
      <c r="R1244" s="60">
        <v>10.413837346299999</v>
      </c>
      <c r="S1244" s="61">
        <v>1.03871475082697E-2</v>
      </c>
      <c r="T1244" s="60">
        <v>0.81399990559999902</v>
      </c>
      <c r="U1244" s="61">
        <v>1.1969049326971399E-3</v>
      </c>
      <c r="V1244" s="60">
        <v>5.2969392081000004</v>
      </c>
      <c r="W1244" s="61">
        <v>4.6739892319718401E-3</v>
      </c>
      <c r="X1244" s="60">
        <v>8.2450206460999702</v>
      </c>
      <c r="Y1244" s="61">
        <v>5.3743496702259299E-3</v>
      </c>
      <c r="Z1244" s="60">
        <v>17.117297561099999</v>
      </c>
      <c r="AA1244" s="61">
        <v>1.20086895434224E-2</v>
      </c>
    </row>
    <row r="1245" spans="1:27" x14ac:dyDescent="0.35">
      <c r="A1245" s="59" t="s">
        <v>277</v>
      </c>
      <c r="B1245" s="64">
        <v>150.60004453560001</v>
      </c>
      <c r="C1245" s="65">
        <v>1.13148042474442E-2</v>
      </c>
      <c r="D1245" s="64">
        <v>11.443963378799999</v>
      </c>
      <c r="E1245" s="62">
        <v>2.3775134842295601E-2</v>
      </c>
      <c r="F1245" s="64">
        <v>19.874793210299998</v>
      </c>
      <c r="G1245" s="65">
        <v>1.6246447174168201E-2</v>
      </c>
      <c r="H1245" s="64">
        <v>9.4740932982999997</v>
      </c>
      <c r="I1245" s="65">
        <v>1.02125530400829E-2</v>
      </c>
      <c r="J1245" s="64">
        <v>4.5628604566000002</v>
      </c>
      <c r="K1245" s="65">
        <v>4.7197571315562197E-3</v>
      </c>
      <c r="L1245" s="64">
        <v>5.6994672065999996</v>
      </c>
      <c r="M1245" s="65">
        <v>1.42652467102161E-2</v>
      </c>
      <c r="N1245" s="64">
        <v>15.248157804</v>
      </c>
      <c r="O1245" s="65">
        <v>7.4817083550181504E-3</v>
      </c>
      <c r="P1245" s="64">
        <v>12.8070682008</v>
      </c>
      <c r="Q1245" s="65">
        <v>8.5506117517888201E-3</v>
      </c>
      <c r="R1245" s="64">
        <v>16.789574579100002</v>
      </c>
      <c r="S1245" s="65">
        <v>1.6746544232916199E-2</v>
      </c>
      <c r="T1245" s="64">
        <v>7.5912349508000103</v>
      </c>
      <c r="U1245" s="65">
        <v>1.11621469429756E-2</v>
      </c>
      <c r="V1245" s="64">
        <v>16.536790625799998</v>
      </c>
      <c r="W1245" s="65">
        <v>1.4591970622990599E-2</v>
      </c>
      <c r="X1245" s="64">
        <v>14.170808810900001</v>
      </c>
      <c r="Y1245" s="65">
        <v>9.2369546334270507E-3</v>
      </c>
      <c r="Z1245" s="64">
        <v>16.401232013600001</v>
      </c>
      <c r="AA1245" s="65">
        <v>1.1506331690380799E-2</v>
      </c>
    </row>
    <row r="1246" spans="1:27" x14ac:dyDescent="0.35">
      <c r="A1246" s="59" t="s">
        <v>278</v>
      </c>
      <c r="B1246" s="60">
        <v>161.3994081749</v>
      </c>
      <c r="C1246" s="61">
        <v>1.21261764216852E-2</v>
      </c>
      <c r="D1246" s="60">
        <v>16.098975669200001</v>
      </c>
      <c r="E1246" s="62">
        <v>3.3446045280704301E-2</v>
      </c>
      <c r="F1246" s="60">
        <v>16.707957952000001</v>
      </c>
      <c r="G1246" s="61">
        <v>1.36577499641464E-2</v>
      </c>
      <c r="H1246" s="60">
        <v>27.854563568900002</v>
      </c>
      <c r="I1246" s="62">
        <v>3.00256920529582E-2</v>
      </c>
      <c r="J1246" s="60">
        <v>8.8393130316999997</v>
      </c>
      <c r="K1246" s="61">
        <v>9.14325807599012E-3</v>
      </c>
      <c r="L1246" s="60">
        <v>3.4257749767000099</v>
      </c>
      <c r="M1246" s="61">
        <v>8.5744023861948505E-3</v>
      </c>
      <c r="N1246" s="60">
        <v>18.046731989000001</v>
      </c>
      <c r="O1246" s="61">
        <v>8.8548654361023903E-3</v>
      </c>
      <c r="P1246" s="60">
        <v>16.337379493499999</v>
      </c>
      <c r="Q1246" s="61">
        <v>1.09076165520715E-2</v>
      </c>
      <c r="R1246" s="60">
        <v>7.0796900649000003</v>
      </c>
      <c r="S1246" s="61">
        <v>7.0615453815471496E-3</v>
      </c>
      <c r="T1246" s="60">
        <v>2.3806403166000001</v>
      </c>
      <c r="U1246" s="61">
        <v>3.5004919758755198E-3</v>
      </c>
      <c r="V1246" s="60">
        <v>13.4338434588</v>
      </c>
      <c r="W1246" s="61">
        <v>1.18539475730455E-2</v>
      </c>
      <c r="X1246" s="60">
        <v>13.6058938991</v>
      </c>
      <c r="Y1246" s="61">
        <v>8.8687262929226397E-3</v>
      </c>
      <c r="Z1246" s="60">
        <v>17.588643754500001</v>
      </c>
      <c r="AA1246" s="61">
        <v>1.2339363826778801E-2</v>
      </c>
    </row>
    <row r="1247" spans="1:27" x14ac:dyDescent="0.35">
      <c r="A1247" s="59" t="s">
        <v>279</v>
      </c>
      <c r="B1247" s="64">
        <v>60.280084770800002</v>
      </c>
      <c r="C1247" s="65">
        <v>4.5289319887266899E-3</v>
      </c>
      <c r="D1247" s="64">
        <v>2.3083641653999898</v>
      </c>
      <c r="E1247" s="65">
        <v>4.7956872528250802E-3</v>
      </c>
      <c r="F1247" s="64">
        <v>1.4461330536000001</v>
      </c>
      <c r="G1247" s="65">
        <v>1.18212672773647E-3</v>
      </c>
      <c r="H1247" s="64">
        <v>0.88364190839999901</v>
      </c>
      <c r="I1247" s="65">
        <v>9.52517520552E-4</v>
      </c>
      <c r="J1247" s="64">
        <v>2.9658881287000001</v>
      </c>
      <c r="K1247" s="65">
        <v>3.0678719588239402E-3</v>
      </c>
      <c r="L1247" s="64">
        <v>0</v>
      </c>
      <c r="M1247" s="65">
        <v>0</v>
      </c>
      <c r="N1247" s="64">
        <v>7.6190199603000197</v>
      </c>
      <c r="O1247" s="65">
        <v>3.7383719414992599E-3</v>
      </c>
      <c r="P1247" s="64">
        <v>5.9254791190000002</v>
      </c>
      <c r="Q1247" s="65">
        <v>3.9561334878138402E-3</v>
      </c>
      <c r="R1247" s="64">
        <v>7.8615829039999996</v>
      </c>
      <c r="S1247" s="65">
        <v>7.8414342914000599E-3</v>
      </c>
      <c r="T1247" s="64">
        <v>5.9550553195000004</v>
      </c>
      <c r="U1247" s="65">
        <v>8.7563094754171001E-3</v>
      </c>
      <c r="V1247" s="64">
        <v>2.0033928210999998</v>
      </c>
      <c r="W1247" s="65">
        <v>1.76778250709618E-3</v>
      </c>
      <c r="X1247" s="64">
        <v>6.6284543272000001</v>
      </c>
      <c r="Y1247" s="65">
        <v>4.3206236656721303E-3</v>
      </c>
      <c r="Z1247" s="64">
        <v>16.683073063599998</v>
      </c>
      <c r="AA1247" s="62">
        <v>1.1704058093042299E-2</v>
      </c>
    </row>
    <row r="1248" spans="1:27" x14ac:dyDescent="0.35">
      <c r="A1248" s="59" t="s">
        <v>301</v>
      </c>
      <c r="B1248" s="60">
        <v>97.3223823005996</v>
      </c>
      <c r="C1248" s="61">
        <v>7.3119746280414103E-3</v>
      </c>
      <c r="D1248" s="60">
        <v>6.1165420430000097</v>
      </c>
      <c r="E1248" s="61">
        <v>1.27072769308481E-2</v>
      </c>
      <c r="F1248" s="60">
        <v>9.7613393923</v>
      </c>
      <c r="G1248" s="61">
        <v>7.9793074125643002E-3</v>
      </c>
      <c r="H1248" s="60">
        <v>11.341016123199999</v>
      </c>
      <c r="I1248" s="61">
        <v>1.2224993467965699E-2</v>
      </c>
      <c r="J1248" s="60">
        <v>11.288585335200001</v>
      </c>
      <c r="K1248" s="61">
        <v>1.16767500667097E-2</v>
      </c>
      <c r="L1248" s="60">
        <v>0.67438259509999898</v>
      </c>
      <c r="M1248" s="61">
        <v>1.68791814172332E-3</v>
      </c>
      <c r="N1248" s="60">
        <v>12.6128865229</v>
      </c>
      <c r="O1248" s="61">
        <v>6.1886779827607799E-3</v>
      </c>
      <c r="P1248" s="60">
        <v>9.6780985098999803</v>
      </c>
      <c r="Q1248" s="61">
        <v>6.46156181541624E-3</v>
      </c>
      <c r="R1248" s="60">
        <v>2.8151705573000001</v>
      </c>
      <c r="S1248" s="61">
        <v>2.8079554987482502E-3</v>
      </c>
      <c r="T1248" s="60">
        <v>7.6156234300000003</v>
      </c>
      <c r="U1248" s="61">
        <v>1.11980077469568E-2</v>
      </c>
      <c r="V1248" s="60">
        <v>3.1441863670000001</v>
      </c>
      <c r="W1248" s="61">
        <v>2.77441228704266E-3</v>
      </c>
      <c r="X1248" s="60">
        <v>19.210392001500001</v>
      </c>
      <c r="Y1248" s="62">
        <v>1.2521904838043999E-2</v>
      </c>
      <c r="Z1248" s="60">
        <v>3.0641594232</v>
      </c>
      <c r="AA1248" s="63">
        <v>2.1496698934756601E-3</v>
      </c>
    </row>
    <row r="1249" spans="1:27" x14ac:dyDescent="0.35">
      <c r="A1249" s="59" t="s">
        <v>280</v>
      </c>
      <c r="B1249" s="64">
        <v>225.36270227310001</v>
      </c>
      <c r="C1249" s="65">
        <v>1.6931833378657401E-2</v>
      </c>
      <c r="D1249" s="64">
        <v>8.8201988776999904</v>
      </c>
      <c r="E1249" s="65">
        <v>1.8324195098496601E-2</v>
      </c>
      <c r="F1249" s="64">
        <v>21.990982064099999</v>
      </c>
      <c r="G1249" s="65">
        <v>1.7976304187523599E-2</v>
      </c>
      <c r="H1249" s="64">
        <v>18.3694473995</v>
      </c>
      <c r="I1249" s="65">
        <v>1.98012569622961E-2</v>
      </c>
      <c r="J1249" s="64">
        <v>15.362093790299999</v>
      </c>
      <c r="K1249" s="65">
        <v>1.58903285366809E-2</v>
      </c>
      <c r="L1249" s="64">
        <v>13.2039501862</v>
      </c>
      <c r="M1249" s="62">
        <v>3.3048283309258797E-2</v>
      </c>
      <c r="N1249" s="64">
        <v>19.046524117200001</v>
      </c>
      <c r="O1249" s="63">
        <v>9.3454265396130803E-3</v>
      </c>
      <c r="P1249" s="64">
        <v>37.2619577233</v>
      </c>
      <c r="Q1249" s="62">
        <v>2.4877866550566601E-2</v>
      </c>
      <c r="R1249" s="64">
        <v>32.751093866700003</v>
      </c>
      <c r="S1249" s="62">
        <v>3.2667155414278601E-2</v>
      </c>
      <c r="T1249" s="64">
        <v>6.6898189308999996</v>
      </c>
      <c r="U1249" s="65">
        <v>9.8367054125674796E-3</v>
      </c>
      <c r="V1249" s="64">
        <v>11.7471472094</v>
      </c>
      <c r="W1249" s="65">
        <v>1.0365616331628301E-2</v>
      </c>
      <c r="X1249" s="64">
        <v>25.569349443499998</v>
      </c>
      <c r="Y1249" s="65">
        <v>1.6666862418903299E-2</v>
      </c>
      <c r="Z1249" s="64">
        <v>14.5501386643</v>
      </c>
      <c r="AA1249" s="65">
        <v>1.0207691804716E-2</v>
      </c>
    </row>
    <row r="1250" spans="1:27" x14ac:dyDescent="0.35">
      <c r="A1250" s="59" t="s">
        <v>281</v>
      </c>
      <c r="B1250" s="60">
        <v>145.35071771689999</v>
      </c>
      <c r="C1250" s="61">
        <v>1.0920414554083799E-2</v>
      </c>
      <c r="D1250" s="60">
        <v>13.516895376800001</v>
      </c>
      <c r="E1250" s="62">
        <v>2.8081705576579699E-2</v>
      </c>
      <c r="F1250" s="60">
        <v>12.248818267900001</v>
      </c>
      <c r="G1250" s="61">
        <v>1.0012671670580901E-2</v>
      </c>
      <c r="H1250" s="60">
        <v>5.5964119203999996</v>
      </c>
      <c r="I1250" s="61">
        <v>6.0326251570155497E-3</v>
      </c>
      <c r="J1250" s="60">
        <v>14.776792824399999</v>
      </c>
      <c r="K1250" s="61">
        <v>1.5284901648396999E-2</v>
      </c>
      <c r="L1250" s="60">
        <v>3.118938247</v>
      </c>
      <c r="M1250" s="61">
        <v>7.80641803076989E-3</v>
      </c>
      <c r="N1250" s="60">
        <v>18.753395687600001</v>
      </c>
      <c r="O1250" s="61">
        <v>9.2015992360776795E-3</v>
      </c>
      <c r="P1250" s="60">
        <v>13.885132792</v>
      </c>
      <c r="Q1250" s="61">
        <v>9.2703792753291592E-3</v>
      </c>
      <c r="R1250" s="60">
        <v>6.3545775684999999</v>
      </c>
      <c r="S1250" s="61">
        <v>6.3382912908855E-3</v>
      </c>
      <c r="T1250" s="60">
        <v>13.311625855899999</v>
      </c>
      <c r="U1250" s="62">
        <v>1.9573406015816999E-2</v>
      </c>
      <c r="V1250" s="60">
        <v>13.173136811999999</v>
      </c>
      <c r="W1250" s="61">
        <v>1.16239015007811E-2</v>
      </c>
      <c r="X1250" s="60">
        <v>12.573557316300001</v>
      </c>
      <c r="Y1250" s="61">
        <v>8.1958186057893498E-3</v>
      </c>
      <c r="Z1250" s="60">
        <v>18.041435048099999</v>
      </c>
      <c r="AA1250" s="61">
        <v>1.26570208665888E-2</v>
      </c>
    </row>
    <row r="1251" spans="1:27" x14ac:dyDescent="0.35">
      <c r="A1251" s="59" t="s">
        <v>282</v>
      </c>
      <c r="B1251" s="64">
        <v>229.92853658679999</v>
      </c>
      <c r="C1251" s="65">
        <v>1.7274871268487299E-2</v>
      </c>
      <c r="D1251" s="64">
        <v>12.6111572103</v>
      </c>
      <c r="E1251" s="65">
        <v>2.6200010718988399E-2</v>
      </c>
      <c r="F1251" s="64">
        <v>22.739112621899999</v>
      </c>
      <c r="G1251" s="65">
        <v>1.8587855888115901E-2</v>
      </c>
      <c r="H1251" s="64">
        <v>11.3976230667</v>
      </c>
      <c r="I1251" s="65">
        <v>1.2286012648876E-2</v>
      </c>
      <c r="J1251" s="64">
        <v>26.3111511</v>
      </c>
      <c r="K1251" s="62">
        <v>2.7215875704472502E-2</v>
      </c>
      <c r="L1251" s="64">
        <v>8.6549151084999902</v>
      </c>
      <c r="M1251" s="65">
        <v>2.1662463315124801E-2</v>
      </c>
      <c r="N1251" s="64">
        <v>46.541115959999999</v>
      </c>
      <c r="O1251" s="65">
        <v>2.2836008166078701E-2</v>
      </c>
      <c r="P1251" s="64">
        <v>16.245401940600001</v>
      </c>
      <c r="Q1251" s="65">
        <v>1.0846207935173701E-2</v>
      </c>
      <c r="R1251" s="64">
        <v>9.7451797490000001</v>
      </c>
      <c r="S1251" s="65">
        <v>9.7202036272854495E-3</v>
      </c>
      <c r="T1251" s="64">
        <v>13.2051569768</v>
      </c>
      <c r="U1251" s="65">
        <v>1.9416854245114301E-2</v>
      </c>
      <c r="V1251" s="64">
        <v>23.445160779199998</v>
      </c>
      <c r="W1251" s="65">
        <v>2.06878774172559E-2</v>
      </c>
      <c r="X1251" s="64">
        <v>12.6878207701</v>
      </c>
      <c r="Y1251" s="63">
        <v>8.2702989232569992E-3</v>
      </c>
      <c r="Z1251" s="64">
        <v>26.344741303700001</v>
      </c>
      <c r="AA1251" s="65">
        <v>1.84822293524224E-2</v>
      </c>
    </row>
    <row r="1252" spans="1:27" x14ac:dyDescent="0.35">
      <c r="A1252" s="59" t="s">
        <v>283</v>
      </c>
      <c r="B1252" s="60">
        <v>132.64274945759999</v>
      </c>
      <c r="C1252" s="61">
        <v>9.9656460898373007E-3</v>
      </c>
      <c r="D1252" s="60">
        <v>11.9041685309</v>
      </c>
      <c r="E1252" s="62">
        <v>2.4731223147031502E-2</v>
      </c>
      <c r="F1252" s="60">
        <v>15.5191975976</v>
      </c>
      <c r="G1252" s="61">
        <v>1.26860099265949E-2</v>
      </c>
      <c r="H1252" s="60">
        <v>3.0973717877000002</v>
      </c>
      <c r="I1252" s="63">
        <v>3.3387969350500801E-3</v>
      </c>
      <c r="J1252" s="60">
        <v>13.142013027599999</v>
      </c>
      <c r="K1252" s="61">
        <v>1.3593908974424199E-2</v>
      </c>
      <c r="L1252" s="60">
        <v>2.61520566250001</v>
      </c>
      <c r="M1252" s="61">
        <v>6.5456213047976799E-3</v>
      </c>
      <c r="N1252" s="60">
        <v>14.004997450099999</v>
      </c>
      <c r="O1252" s="61">
        <v>6.8717354438012201E-3</v>
      </c>
      <c r="P1252" s="60">
        <v>15.407129427999999</v>
      </c>
      <c r="Q1252" s="61">
        <v>1.0286537081153299E-2</v>
      </c>
      <c r="R1252" s="60">
        <v>7.1088103780000003</v>
      </c>
      <c r="S1252" s="61">
        <v>7.0905910615974696E-3</v>
      </c>
      <c r="T1252" s="60">
        <v>11.2812333213</v>
      </c>
      <c r="U1252" s="61">
        <v>1.65879181511926E-2</v>
      </c>
      <c r="V1252" s="60">
        <v>19.0883654288</v>
      </c>
      <c r="W1252" s="62">
        <v>1.6843465813940701E-2</v>
      </c>
      <c r="X1252" s="60">
        <v>17.4845684798</v>
      </c>
      <c r="Y1252" s="61">
        <v>1.1396961739314E-2</v>
      </c>
      <c r="Z1252" s="60">
        <v>1.9896883652999999</v>
      </c>
      <c r="AA1252" s="63">
        <v>1.3958716194398999E-3</v>
      </c>
    </row>
    <row r="1253" spans="1:27" x14ac:dyDescent="0.35">
      <c r="A1253" s="59" t="s">
        <v>284</v>
      </c>
      <c r="B1253" s="64">
        <v>128.15822127359999</v>
      </c>
      <c r="C1253" s="65">
        <v>9.6287168498720901E-3</v>
      </c>
      <c r="D1253" s="64">
        <v>10.5947691083</v>
      </c>
      <c r="E1253" s="62">
        <v>2.2010911415485002E-2</v>
      </c>
      <c r="F1253" s="64">
        <v>13.041779992</v>
      </c>
      <c r="G1253" s="65">
        <v>1.06608701512097E-2</v>
      </c>
      <c r="H1253" s="64">
        <v>14.498107426800001</v>
      </c>
      <c r="I1253" s="65">
        <v>1.56281647662877E-2</v>
      </c>
      <c r="J1253" s="64">
        <v>5.1004243175999999</v>
      </c>
      <c r="K1253" s="65">
        <v>5.2758054461505702E-3</v>
      </c>
      <c r="L1253" s="64">
        <v>3.4188712713000098</v>
      </c>
      <c r="M1253" s="65">
        <v>8.5571230410954394E-3</v>
      </c>
      <c r="N1253" s="64">
        <v>15.0355190606</v>
      </c>
      <c r="O1253" s="65">
        <v>7.3773743703135202E-3</v>
      </c>
      <c r="P1253" s="64">
        <v>16.680951535399998</v>
      </c>
      <c r="Q1253" s="65">
        <v>1.11370016926045E-2</v>
      </c>
      <c r="R1253" s="64">
        <v>13.4012511015</v>
      </c>
      <c r="S1253" s="65">
        <v>1.3366904759281701E-2</v>
      </c>
      <c r="T1253" s="64">
        <v>3.02334711839999</v>
      </c>
      <c r="U1253" s="65">
        <v>4.4455276399587998E-3</v>
      </c>
      <c r="V1253" s="64">
        <v>10.1967210672</v>
      </c>
      <c r="W1253" s="65">
        <v>8.9975290629413403E-3</v>
      </c>
      <c r="X1253" s="64">
        <v>11.023662377899999</v>
      </c>
      <c r="Y1253" s="65">
        <v>7.18555098990231E-3</v>
      </c>
      <c r="Z1253" s="64">
        <v>12.142816896599999</v>
      </c>
      <c r="AA1253" s="65">
        <v>8.5188282655829801E-3</v>
      </c>
    </row>
    <row r="1254" spans="1:27" x14ac:dyDescent="0.35">
      <c r="A1254" s="59" t="s">
        <v>285</v>
      </c>
      <c r="B1254" s="60">
        <v>53.077243682999999</v>
      </c>
      <c r="C1254" s="61">
        <v>3.98777187695368E-3</v>
      </c>
      <c r="D1254" s="60">
        <v>0.45783801540000002</v>
      </c>
      <c r="E1254" s="61">
        <v>9.5117051599700499E-4</v>
      </c>
      <c r="F1254" s="60">
        <v>2.8023922235000001</v>
      </c>
      <c r="G1254" s="61">
        <v>2.29078696510903E-3</v>
      </c>
      <c r="H1254" s="60">
        <v>2.4364256870999998</v>
      </c>
      <c r="I1254" s="61">
        <v>2.62633328322762E-3</v>
      </c>
      <c r="J1254" s="60">
        <v>0</v>
      </c>
      <c r="K1254" s="63">
        <v>0</v>
      </c>
      <c r="L1254" s="60">
        <v>0</v>
      </c>
      <c r="M1254" s="61">
        <v>0</v>
      </c>
      <c r="N1254" s="60">
        <v>7.1339364252000204</v>
      </c>
      <c r="O1254" s="61">
        <v>3.5003593511201501E-3</v>
      </c>
      <c r="P1254" s="60">
        <v>13.536635370799999</v>
      </c>
      <c r="Q1254" s="62">
        <v>9.0377057158181201E-3</v>
      </c>
      <c r="R1254" s="60">
        <v>5.4379988378000004</v>
      </c>
      <c r="S1254" s="61">
        <v>5.4240616786757198E-3</v>
      </c>
      <c r="T1254" s="60">
        <v>4.0532559993000001</v>
      </c>
      <c r="U1254" s="61">
        <v>5.9599049897561297E-3</v>
      </c>
      <c r="V1254" s="60">
        <v>4.7646940701</v>
      </c>
      <c r="W1254" s="61">
        <v>4.2043391291394002E-3</v>
      </c>
      <c r="X1254" s="60">
        <v>9.6594150898000297</v>
      </c>
      <c r="Y1254" s="61">
        <v>6.2962940337811697E-3</v>
      </c>
      <c r="Z1254" s="60">
        <v>2.7946519639999998</v>
      </c>
      <c r="AA1254" s="61">
        <v>1.9605961570627198E-3</v>
      </c>
    </row>
    <row r="1255" spans="1:27" x14ac:dyDescent="0.35">
      <c r="A1255" s="59" t="s">
        <v>286</v>
      </c>
      <c r="B1255" s="64">
        <v>229.49102707189999</v>
      </c>
      <c r="C1255" s="65">
        <v>1.7242000531079799E-2</v>
      </c>
      <c r="D1255" s="64">
        <v>23.331077634300001</v>
      </c>
      <c r="E1255" s="62">
        <v>4.8470927283735803E-2</v>
      </c>
      <c r="F1255" s="64">
        <v>15.908373509600001</v>
      </c>
      <c r="G1255" s="65">
        <v>1.3004137809932601E-2</v>
      </c>
      <c r="H1255" s="64">
        <v>8.4034927149000094</v>
      </c>
      <c r="I1255" s="65">
        <v>9.0585043202251001E-3</v>
      </c>
      <c r="J1255" s="64">
        <v>24.9490582307</v>
      </c>
      <c r="K1255" s="62">
        <v>2.5806946460444999E-2</v>
      </c>
      <c r="L1255" s="64">
        <v>10.333255490399999</v>
      </c>
      <c r="M1255" s="65">
        <v>2.58631962509678E-2</v>
      </c>
      <c r="N1255" s="64">
        <v>22.410196338900001</v>
      </c>
      <c r="O1255" s="63">
        <v>1.0995856374359E-2</v>
      </c>
      <c r="P1255" s="64">
        <v>20.190588649999999</v>
      </c>
      <c r="Q1255" s="65">
        <v>1.3480203422001E-2</v>
      </c>
      <c r="R1255" s="64">
        <v>26.604669730000001</v>
      </c>
      <c r="S1255" s="62">
        <v>2.6536484074479401E-2</v>
      </c>
      <c r="T1255" s="64">
        <v>4.8554691451999998</v>
      </c>
      <c r="U1255" s="65">
        <v>7.1394786786430501E-3</v>
      </c>
      <c r="V1255" s="64">
        <v>22.860387705400001</v>
      </c>
      <c r="W1255" s="65">
        <v>2.01718769606321E-2</v>
      </c>
      <c r="X1255" s="64">
        <v>25.407883221900001</v>
      </c>
      <c r="Y1255" s="65">
        <v>1.6561613933537899E-2</v>
      </c>
      <c r="Z1255" s="64">
        <v>24.236574700599999</v>
      </c>
      <c r="AA1255" s="65">
        <v>1.7003238983056401E-2</v>
      </c>
    </row>
    <row r="1256" spans="1:27" x14ac:dyDescent="0.35">
      <c r="A1256" s="59" t="s">
        <v>287</v>
      </c>
      <c r="B1256" s="60">
        <v>142.1175966143</v>
      </c>
      <c r="C1256" s="61">
        <v>1.06775053803382E-2</v>
      </c>
      <c r="D1256" s="60">
        <v>19.458753974899999</v>
      </c>
      <c r="E1256" s="62">
        <v>4.04260730572885E-2</v>
      </c>
      <c r="F1256" s="60">
        <v>7.6638175918</v>
      </c>
      <c r="G1256" s="61">
        <v>6.2647095917009801E-3</v>
      </c>
      <c r="H1256" s="60">
        <v>5.6874529508</v>
      </c>
      <c r="I1256" s="61">
        <v>6.1307623953252696E-3</v>
      </c>
      <c r="J1256" s="60">
        <v>5.9794845506999996</v>
      </c>
      <c r="K1256" s="61">
        <v>6.1850926890334602E-3</v>
      </c>
      <c r="L1256" s="60">
        <v>1.6179170633</v>
      </c>
      <c r="M1256" s="61">
        <v>4.0494988791085797E-3</v>
      </c>
      <c r="N1256" s="60">
        <v>15.964030448000001</v>
      </c>
      <c r="O1256" s="61">
        <v>7.8329606446776098E-3</v>
      </c>
      <c r="P1256" s="60">
        <v>18.8958493188</v>
      </c>
      <c r="Q1256" s="61">
        <v>1.26157734707206E-2</v>
      </c>
      <c r="R1256" s="60">
        <v>9.5154195533999992</v>
      </c>
      <c r="S1256" s="61">
        <v>9.4910322888187501E-3</v>
      </c>
      <c r="T1256" s="60">
        <v>11.2614135299</v>
      </c>
      <c r="U1256" s="61">
        <v>1.6558775142786301E-2</v>
      </c>
      <c r="V1256" s="60">
        <v>16.6307197199</v>
      </c>
      <c r="W1256" s="61">
        <v>1.4674853124968501E-2</v>
      </c>
      <c r="X1256" s="60">
        <v>17.955476107900001</v>
      </c>
      <c r="Y1256" s="61">
        <v>1.1703913336455599E-2</v>
      </c>
      <c r="Z1256" s="60">
        <v>11.487261804899999</v>
      </c>
      <c r="AA1256" s="61">
        <v>8.0589216975785992E-3</v>
      </c>
    </row>
    <row r="1257" spans="1:27" x14ac:dyDescent="0.35">
      <c r="A1257" s="59" t="s">
        <v>288</v>
      </c>
      <c r="B1257" s="64">
        <v>288.82501121090002</v>
      </c>
      <c r="C1257" s="65">
        <v>2.1699850579026101E-2</v>
      </c>
      <c r="D1257" s="64">
        <v>10.3800965126</v>
      </c>
      <c r="E1257" s="65">
        <v>2.1564923453030599E-2</v>
      </c>
      <c r="F1257" s="64">
        <v>26.989722239100001</v>
      </c>
      <c r="G1257" s="65">
        <v>2.2062473403535499E-2</v>
      </c>
      <c r="H1257" s="64">
        <v>10.891886371</v>
      </c>
      <c r="I1257" s="63">
        <v>1.17408562242418E-2</v>
      </c>
      <c r="J1257" s="64">
        <v>31.332817184500001</v>
      </c>
      <c r="K1257" s="62">
        <v>3.2410214768760597E-2</v>
      </c>
      <c r="L1257" s="64">
        <v>12.6320908645</v>
      </c>
      <c r="M1257" s="65">
        <v>3.1616971572235301E-2</v>
      </c>
      <c r="N1257" s="64">
        <v>38.940775370700003</v>
      </c>
      <c r="O1257" s="65">
        <v>1.91068015026329E-2</v>
      </c>
      <c r="P1257" s="64">
        <v>24.145338735900001</v>
      </c>
      <c r="Q1257" s="65">
        <v>1.6120583876738599E-2</v>
      </c>
      <c r="R1257" s="64">
        <v>23.547441316899999</v>
      </c>
      <c r="S1257" s="65">
        <v>2.3487091094990802E-2</v>
      </c>
      <c r="T1257" s="64">
        <v>31.102034314400001</v>
      </c>
      <c r="U1257" s="62">
        <v>4.5732411062605297E-2</v>
      </c>
      <c r="V1257" s="64">
        <v>24.756469882499999</v>
      </c>
      <c r="W1257" s="65">
        <v>2.18449691617181E-2</v>
      </c>
      <c r="X1257" s="64">
        <v>19.277270344600002</v>
      </c>
      <c r="Y1257" s="63">
        <v>1.25654981310887E-2</v>
      </c>
      <c r="Z1257" s="64">
        <v>34.829068074200002</v>
      </c>
      <c r="AA1257" s="65">
        <v>2.44344333033207E-2</v>
      </c>
    </row>
    <row r="1258" spans="1:27" x14ac:dyDescent="0.35">
      <c r="A1258" s="59" t="s">
        <v>313</v>
      </c>
      <c r="B1258" s="60">
        <v>118.5072045408</v>
      </c>
      <c r="C1258" s="61">
        <v>8.9036216783721402E-3</v>
      </c>
      <c r="D1258" s="60">
        <v>2.3083641653999898</v>
      </c>
      <c r="E1258" s="61">
        <v>4.7956872528250802E-3</v>
      </c>
      <c r="F1258" s="60">
        <v>12.661768031299999</v>
      </c>
      <c r="G1258" s="61">
        <v>1.03502332464763E-2</v>
      </c>
      <c r="H1258" s="60">
        <v>6.0447625637</v>
      </c>
      <c r="I1258" s="61">
        <v>6.51592256406959E-3</v>
      </c>
      <c r="J1258" s="60">
        <v>4.3261950162999998</v>
      </c>
      <c r="K1258" s="61">
        <v>4.4749538091067896E-3</v>
      </c>
      <c r="L1258" s="60">
        <v>1.2619603572</v>
      </c>
      <c r="M1258" s="61">
        <v>3.1585717017765902E-3</v>
      </c>
      <c r="N1258" s="60">
        <v>33.084843316200001</v>
      </c>
      <c r="O1258" s="62">
        <v>1.62335117359781E-2</v>
      </c>
      <c r="P1258" s="60">
        <v>16.815609561700001</v>
      </c>
      <c r="Q1258" s="61">
        <v>1.1226905836480399E-2</v>
      </c>
      <c r="R1258" s="60">
        <v>2.4110100928999998</v>
      </c>
      <c r="S1258" s="63">
        <v>2.4048308655192602E-3</v>
      </c>
      <c r="T1258" s="60">
        <v>0.41380770030000003</v>
      </c>
      <c r="U1258" s="63">
        <v>6.0846257385257705E-4</v>
      </c>
      <c r="V1258" s="60">
        <v>21.703521541299999</v>
      </c>
      <c r="W1258" s="62">
        <v>1.9151064793188802E-2</v>
      </c>
      <c r="X1258" s="60">
        <v>4.2138505886999997</v>
      </c>
      <c r="Y1258" s="63">
        <v>2.7467131367916401E-3</v>
      </c>
      <c r="Z1258" s="60">
        <v>13.261511605800001</v>
      </c>
      <c r="AA1258" s="61">
        <v>9.3036517699182399E-3</v>
      </c>
    </row>
    <row r="1259" spans="1:27" x14ac:dyDescent="0.35">
      <c r="A1259" s="59" t="s">
        <v>290</v>
      </c>
      <c r="B1259" s="64">
        <v>169.2484259375</v>
      </c>
      <c r="C1259" s="65">
        <v>1.2715884743435E-2</v>
      </c>
      <c r="D1259" s="64">
        <v>5.78674443119999</v>
      </c>
      <c r="E1259" s="65">
        <v>1.20221137201952E-2</v>
      </c>
      <c r="F1259" s="64">
        <v>33.156220834499997</v>
      </c>
      <c r="G1259" s="62">
        <v>2.7103214840172401E-2</v>
      </c>
      <c r="H1259" s="64">
        <v>6.1889098877000004</v>
      </c>
      <c r="I1259" s="65">
        <v>6.6713054746643397E-3</v>
      </c>
      <c r="J1259" s="64">
        <v>6.3367005469000004</v>
      </c>
      <c r="K1259" s="65">
        <v>6.5545917700610698E-3</v>
      </c>
      <c r="L1259" s="64">
        <v>0.55128045290000005</v>
      </c>
      <c r="M1259" s="65">
        <v>1.37980470490846E-3</v>
      </c>
      <c r="N1259" s="64">
        <v>26.4007302889</v>
      </c>
      <c r="O1259" s="65">
        <v>1.2953864127063799E-2</v>
      </c>
      <c r="P1259" s="64">
        <v>26.802841155300001</v>
      </c>
      <c r="Q1259" s="65">
        <v>1.7894859695486098E-2</v>
      </c>
      <c r="R1259" s="64">
        <v>8.4999386159999997</v>
      </c>
      <c r="S1259" s="65">
        <v>8.4781539484097296E-3</v>
      </c>
      <c r="T1259" s="64">
        <v>5.6967332706000002</v>
      </c>
      <c r="U1259" s="65">
        <v>8.3764729024325604E-3</v>
      </c>
      <c r="V1259" s="64">
        <v>14.638325803200001</v>
      </c>
      <c r="W1259" s="65">
        <v>1.2916775988976101E-2</v>
      </c>
      <c r="X1259" s="64">
        <v>21.789858557500001</v>
      </c>
      <c r="Y1259" s="65">
        <v>1.4203277854514799E-2</v>
      </c>
      <c r="Z1259" s="64">
        <v>13.400142092799999</v>
      </c>
      <c r="AA1259" s="65">
        <v>9.4009083884758204E-3</v>
      </c>
    </row>
    <row r="1260" spans="1:27" x14ac:dyDescent="0.35">
      <c r="A1260" s="59" t="s">
        <v>63</v>
      </c>
      <c r="B1260" s="60">
        <v>86.5646158631003</v>
      </c>
      <c r="C1260" s="61">
        <v>6.5037277131391796E-3</v>
      </c>
      <c r="D1260" s="60">
        <v>1.5796619821</v>
      </c>
      <c r="E1260" s="61">
        <v>3.28178930555208E-3</v>
      </c>
      <c r="F1260" s="60">
        <v>8.9100532022999701</v>
      </c>
      <c r="G1260" s="61">
        <v>7.2834321916454498E-3</v>
      </c>
      <c r="H1260" s="60">
        <v>4.9329344088999996</v>
      </c>
      <c r="I1260" s="61">
        <v>5.3174327830591102E-3</v>
      </c>
      <c r="J1260" s="60">
        <v>11.321402577000001</v>
      </c>
      <c r="K1260" s="61">
        <v>1.17106957489187E-2</v>
      </c>
      <c r="L1260" s="60">
        <v>3.2799118549999999</v>
      </c>
      <c r="M1260" s="61">
        <v>8.2093202931593397E-3</v>
      </c>
      <c r="N1260" s="60">
        <v>18.723640153800002</v>
      </c>
      <c r="O1260" s="61">
        <v>9.1869992936648905E-3</v>
      </c>
      <c r="P1260" s="60">
        <v>6.7117290460000296</v>
      </c>
      <c r="Q1260" s="61">
        <v>4.4810715735834903E-3</v>
      </c>
      <c r="R1260" s="60">
        <v>6.0125461222999999</v>
      </c>
      <c r="S1260" s="61">
        <v>5.99713644411727E-3</v>
      </c>
      <c r="T1260" s="60">
        <v>4.2657943781999998</v>
      </c>
      <c r="U1260" s="61">
        <v>6.2724212840981402E-3</v>
      </c>
      <c r="V1260" s="60">
        <v>10.671322034899999</v>
      </c>
      <c r="W1260" s="61">
        <v>9.4163142755639504E-3</v>
      </c>
      <c r="X1260" s="60">
        <v>5.6767104781000004</v>
      </c>
      <c r="Y1260" s="61">
        <v>3.7002487192528502E-3</v>
      </c>
      <c r="Z1260" s="60">
        <v>4.4789096245</v>
      </c>
      <c r="AA1260" s="61">
        <v>3.1421919833828399E-3</v>
      </c>
    </row>
    <row r="1261" spans="1:27" x14ac:dyDescent="0.35">
      <c r="A1261" s="59" t="s">
        <v>314</v>
      </c>
      <c r="B1261" s="64">
        <v>10977.0189176615</v>
      </c>
      <c r="C1261" s="65">
        <v>0.82471967824997106</v>
      </c>
      <c r="D1261" s="64">
        <v>360.27230651790097</v>
      </c>
      <c r="E1261" s="63">
        <v>0.74847519027154596</v>
      </c>
      <c r="F1261" s="64">
        <v>987.77090298639905</v>
      </c>
      <c r="G1261" s="65">
        <v>0.80744325869173506</v>
      </c>
      <c r="H1261" s="64">
        <v>754.60578908519994</v>
      </c>
      <c r="I1261" s="65">
        <v>0.81342365994738597</v>
      </c>
      <c r="J1261" s="64">
        <v>789.38434257170104</v>
      </c>
      <c r="K1261" s="65">
        <v>0.81652779343767001</v>
      </c>
      <c r="L1261" s="64">
        <v>339.44150478770001</v>
      </c>
      <c r="M1261" s="65">
        <v>0.84959113439169198</v>
      </c>
      <c r="N1261" s="64">
        <v>1728.7439318378999</v>
      </c>
      <c r="O1261" s="62">
        <v>0.84823085416427202</v>
      </c>
      <c r="P1261" s="64">
        <v>1229.0517632425999</v>
      </c>
      <c r="Q1261" s="65">
        <v>0.820573786722123</v>
      </c>
      <c r="R1261" s="64">
        <v>813.40172706390001</v>
      </c>
      <c r="S1261" s="65">
        <v>0.81131704303946595</v>
      </c>
      <c r="T1261" s="64">
        <v>576.03291894740005</v>
      </c>
      <c r="U1261" s="65">
        <v>0.84699843002546404</v>
      </c>
      <c r="V1261" s="64">
        <v>930.420421253104</v>
      </c>
      <c r="W1261" s="65">
        <v>0.820997723268866</v>
      </c>
      <c r="X1261" s="64">
        <v>1277.0428710285</v>
      </c>
      <c r="Y1261" s="65">
        <v>0.83241452354916901</v>
      </c>
      <c r="Z1261" s="64">
        <v>1190.8504383392001</v>
      </c>
      <c r="AA1261" s="65">
        <v>0.83544456451833404</v>
      </c>
    </row>
    <row r="1262" spans="1:27" x14ac:dyDescent="0.35">
      <c r="A1262" s="66" t="s">
        <v>1</v>
      </c>
    </row>
    <row r="1263" spans="1:27" x14ac:dyDescent="0.35">
      <c r="A1263" s="66" t="s">
        <v>1</v>
      </c>
    </row>
    <row r="1264" spans="1:27" x14ac:dyDescent="0.35">
      <c r="A1264" s="54" t="s">
        <v>315</v>
      </c>
    </row>
    <row r="1265" spans="1:27" x14ac:dyDescent="0.35">
      <c r="A1265" s="55" t="s">
        <v>1</v>
      </c>
    </row>
    <row r="1266" spans="1:27" x14ac:dyDescent="0.35">
      <c r="A1266" s="117" t="s">
        <v>1</v>
      </c>
      <c r="B1266" s="116" t="s">
        <v>489</v>
      </c>
      <c r="C1266" s="116" t="s">
        <v>1</v>
      </c>
      <c r="D1266" s="116" t="s">
        <v>2</v>
      </c>
      <c r="E1266" s="116" t="s">
        <v>1</v>
      </c>
      <c r="F1266" s="116" t="s">
        <v>3</v>
      </c>
      <c r="G1266" s="116" t="s">
        <v>1</v>
      </c>
      <c r="H1266" s="116" t="s">
        <v>4</v>
      </c>
      <c r="I1266" s="116" t="s">
        <v>1</v>
      </c>
      <c r="J1266" s="116" t="s">
        <v>5</v>
      </c>
      <c r="K1266" s="116" t="s">
        <v>1</v>
      </c>
      <c r="L1266" s="116" t="s">
        <v>6</v>
      </c>
      <c r="M1266" s="116" t="s">
        <v>1</v>
      </c>
      <c r="N1266" s="116" t="s">
        <v>7</v>
      </c>
      <c r="O1266" s="116" t="s">
        <v>1</v>
      </c>
      <c r="P1266" s="116" t="s">
        <v>8</v>
      </c>
      <c r="Q1266" s="116" t="s">
        <v>1</v>
      </c>
      <c r="R1266" s="116" t="s">
        <v>9</v>
      </c>
      <c r="S1266" s="116" t="s">
        <v>1</v>
      </c>
      <c r="T1266" s="116" t="s">
        <v>10</v>
      </c>
      <c r="U1266" s="116" t="s">
        <v>1</v>
      </c>
      <c r="V1266" s="116" t="s">
        <v>11</v>
      </c>
      <c r="W1266" s="116" t="s">
        <v>1</v>
      </c>
      <c r="X1266" s="116" t="s">
        <v>12</v>
      </c>
      <c r="Y1266" s="116" t="s">
        <v>1</v>
      </c>
      <c r="Z1266" s="116" t="s">
        <v>13</v>
      </c>
      <c r="AA1266" s="116" t="s">
        <v>1</v>
      </c>
    </row>
    <row r="1267" spans="1:27" x14ac:dyDescent="0.35">
      <c r="A1267" s="118" t="s">
        <v>1</v>
      </c>
      <c r="B1267" s="56" t="s">
        <v>14</v>
      </c>
      <c r="C1267" s="56" t="s">
        <v>15</v>
      </c>
      <c r="D1267" s="56" t="s">
        <v>14</v>
      </c>
      <c r="E1267" s="56" t="s">
        <v>15</v>
      </c>
      <c r="F1267" s="56" t="s">
        <v>14</v>
      </c>
      <c r="G1267" s="56" t="s">
        <v>15</v>
      </c>
      <c r="H1267" s="56" t="s">
        <v>14</v>
      </c>
      <c r="I1267" s="56" t="s">
        <v>15</v>
      </c>
      <c r="J1267" s="56" t="s">
        <v>14</v>
      </c>
      <c r="K1267" s="56" t="s">
        <v>15</v>
      </c>
      <c r="L1267" s="56" t="s">
        <v>14</v>
      </c>
      <c r="M1267" s="56" t="s">
        <v>15</v>
      </c>
      <c r="N1267" s="56" t="s">
        <v>14</v>
      </c>
      <c r="O1267" s="56" t="s">
        <v>15</v>
      </c>
      <c r="P1267" s="56" t="s">
        <v>14</v>
      </c>
      <c r="Q1267" s="56" t="s">
        <v>15</v>
      </c>
      <c r="R1267" s="56" t="s">
        <v>14</v>
      </c>
      <c r="S1267" s="56" t="s">
        <v>15</v>
      </c>
      <c r="T1267" s="56" t="s">
        <v>14</v>
      </c>
      <c r="U1267" s="56" t="s">
        <v>15</v>
      </c>
      <c r="V1267" s="56" t="s">
        <v>14</v>
      </c>
      <c r="W1267" s="56" t="s">
        <v>15</v>
      </c>
      <c r="X1267" s="56" t="s">
        <v>14</v>
      </c>
      <c r="Y1267" s="56" t="s">
        <v>15</v>
      </c>
      <c r="Z1267" s="56" t="s">
        <v>14</v>
      </c>
      <c r="AA1267" s="56" t="s">
        <v>15</v>
      </c>
    </row>
    <row r="1268" spans="1:27" x14ac:dyDescent="0.35">
      <c r="A1268" s="57" t="s">
        <v>16</v>
      </c>
      <c r="B1268" s="58">
        <v>13310.000000187199</v>
      </c>
      <c r="C1268" s="58">
        <v>13310.000000187199</v>
      </c>
      <c r="D1268" s="58">
        <v>481.3416813284</v>
      </c>
      <c r="E1268" s="58">
        <v>481.3416813284</v>
      </c>
      <c r="F1268" s="58">
        <v>1223.3316612077999</v>
      </c>
      <c r="G1268" s="58">
        <v>1223.3316612077999</v>
      </c>
      <c r="H1268" s="58">
        <v>927.69097610710003</v>
      </c>
      <c r="I1268" s="58">
        <v>927.69097610710003</v>
      </c>
      <c r="J1268" s="58">
        <v>966.75746853429996</v>
      </c>
      <c r="K1268" s="58">
        <v>966.75746853429996</v>
      </c>
      <c r="L1268" s="58">
        <v>399.53513054339999</v>
      </c>
      <c r="M1268" s="58">
        <v>399.53513054339999</v>
      </c>
      <c r="N1268" s="58">
        <v>2038.0582990477999</v>
      </c>
      <c r="O1268" s="58">
        <v>2038.0582990477999</v>
      </c>
      <c r="P1268" s="58">
        <v>1497.7955463971</v>
      </c>
      <c r="Q1268" s="58">
        <v>1497.7955463971</v>
      </c>
      <c r="R1268" s="58">
        <v>1002.5695060178</v>
      </c>
      <c r="S1268" s="58">
        <v>1002.5695060178</v>
      </c>
      <c r="T1268" s="58">
        <v>680.08735143709998</v>
      </c>
      <c r="U1268" s="58">
        <v>680.08735143709998</v>
      </c>
      <c r="V1268" s="58">
        <v>1133.2801479017</v>
      </c>
      <c r="W1268" s="58">
        <v>1133.2801479017</v>
      </c>
      <c r="X1268" s="58">
        <v>1534.1429478952</v>
      </c>
      <c r="Y1268" s="58">
        <v>1534.1429478952</v>
      </c>
      <c r="Z1268" s="58">
        <v>1425.4092837695</v>
      </c>
      <c r="AA1268" s="58">
        <v>1425.4092837695</v>
      </c>
    </row>
    <row r="1269" spans="1:27" x14ac:dyDescent="0.35">
      <c r="A1269" s="59" t="s">
        <v>316</v>
      </c>
      <c r="B1269" s="60">
        <v>102.4008536282</v>
      </c>
      <c r="C1269" s="61">
        <v>7.6935276954740598E-3</v>
      </c>
      <c r="D1269" s="60">
        <v>2.1162304376000001</v>
      </c>
      <c r="E1269" s="61">
        <v>4.3965243811000497E-3</v>
      </c>
      <c r="F1269" s="60">
        <v>10.4400796579</v>
      </c>
      <c r="G1269" s="61">
        <v>8.5341367259247295E-3</v>
      </c>
      <c r="H1269" s="60">
        <v>5.6499281092000002</v>
      </c>
      <c r="I1269" s="61">
        <v>6.0903126738485504E-3</v>
      </c>
      <c r="J1269" s="60">
        <v>6.7067351083000002</v>
      </c>
      <c r="K1269" s="61">
        <v>6.9373501902892697E-3</v>
      </c>
      <c r="L1269" s="60">
        <v>3.7994345811999999</v>
      </c>
      <c r="M1269" s="61">
        <v>9.5096383039770804E-3</v>
      </c>
      <c r="N1269" s="60">
        <v>12.9898607944</v>
      </c>
      <c r="O1269" s="61">
        <v>6.3736453468818798E-3</v>
      </c>
      <c r="P1269" s="60">
        <v>31.4784574912</v>
      </c>
      <c r="Q1269" s="62">
        <v>2.1016524963584301E-2</v>
      </c>
      <c r="R1269" s="60">
        <v>5.1048736997999997</v>
      </c>
      <c r="S1269" s="61">
        <v>5.0917903139469402E-3</v>
      </c>
      <c r="T1269" s="60">
        <v>3.5938961055999998</v>
      </c>
      <c r="U1269" s="61">
        <v>5.2844625003033796E-3</v>
      </c>
      <c r="V1269" s="60">
        <v>3.3597239309</v>
      </c>
      <c r="W1269" s="61">
        <v>2.96460141574052E-3</v>
      </c>
      <c r="X1269" s="60">
        <v>4.6700234303999997</v>
      </c>
      <c r="Y1269" s="61">
        <v>3.04406016193415E-3</v>
      </c>
      <c r="Z1269" s="60">
        <v>12.4916102817</v>
      </c>
      <c r="AA1269" s="61">
        <v>8.7635252723104792E-3</v>
      </c>
    </row>
    <row r="1270" spans="1:27" x14ac:dyDescent="0.35">
      <c r="A1270" s="59" t="s">
        <v>317</v>
      </c>
      <c r="B1270" s="64">
        <v>23.9783065851</v>
      </c>
      <c r="C1270" s="65">
        <v>1.8015256637687999E-3</v>
      </c>
      <c r="D1270" s="64">
        <v>0.46722243459999901</v>
      </c>
      <c r="E1270" s="65">
        <v>9.7066689365144095E-4</v>
      </c>
      <c r="F1270" s="64">
        <v>3.3489300963000002</v>
      </c>
      <c r="G1270" s="65">
        <v>2.7375487796936302E-3</v>
      </c>
      <c r="H1270" s="64">
        <v>3.4246890942000001</v>
      </c>
      <c r="I1270" s="65">
        <v>3.6916270421979698E-3</v>
      </c>
      <c r="J1270" s="64">
        <v>0.88364190840000001</v>
      </c>
      <c r="K1270" s="65">
        <v>9.1402646181744905E-4</v>
      </c>
      <c r="L1270" s="64">
        <v>4.2845403462999903</v>
      </c>
      <c r="M1270" s="62">
        <v>1.0723813799484099E-2</v>
      </c>
      <c r="N1270" s="64">
        <v>1.6273986648000001</v>
      </c>
      <c r="O1270" s="65">
        <v>7.9850447141788597E-4</v>
      </c>
      <c r="P1270" s="64">
        <v>1.4427170945000001</v>
      </c>
      <c r="Q1270" s="65">
        <v>9.6322698913774401E-4</v>
      </c>
      <c r="R1270" s="64">
        <v>2.1557052679000002</v>
      </c>
      <c r="S1270" s="65">
        <v>2.1501803665088999E-3</v>
      </c>
      <c r="T1270" s="64">
        <v>0</v>
      </c>
      <c r="U1270" s="65">
        <v>0</v>
      </c>
      <c r="V1270" s="64">
        <v>1.2619603572</v>
      </c>
      <c r="W1270" s="65">
        <v>1.11354668970118E-3</v>
      </c>
      <c r="X1270" s="64">
        <v>0</v>
      </c>
      <c r="Y1270" s="65">
        <v>0</v>
      </c>
      <c r="Z1270" s="64">
        <v>5.0815013209000002</v>
      </c>
      <c r="AA1270" s="65">
        <v>3.56494192844174E-3</v>
      </c>
    </row>
    <row r="1271" spans="1:27" x14ac:dyDescent="0.35">
      <c r="A1271" s="59" t="s">
        <v>237</v>
      </c>
      <c r="B1271" s="60">
        <v>47.327734356199997</v>
      </c>
      <c r="C1271" s="61">
        <v>3.5558027314451001E-3</v>
      </c>
      <c r="D1271" s="60">
        <v>1.4593098113</v>
      </c>
      <c r="E1271" s="61">
        <v>3.0317545060145599E-3</v>
      </c>
      <c r="F1271" s="60">
        <v>1.0175865779</v>
      </c>
      <c r="G1271" s="61">
        <v>8.3181577831095504E-4</v>
      </c>
      <c r="H1271" s="60">
        <v>2.0459167892000001</v>
      </c>
      <c r="I1271" s="61">
        <v>2.2053861058187198E-3</v>
      </c>
      <c r="J1271" s="60">
        <v>1.6772355564000001</v>
      </c>
      <c r="K1271" s="61">
        <v>1.73490830015811E-3</v>
      </c>
      <c r="L1271" s="60">
        <v>0.79123234330000103</v>
      </c>
      <c r="M1271" s="61">
        <v>1.9803824064829E-3</v>
      </c>
      <c r="N1271" s="60">
        <v>8.7882771606000194</v>
      </c>
      <c r="O1271" s="61">
        <v>4.3120833023795099E-3</v>
      </c>
      <c r="P1271" s="60">
        <v>1.5500735270999999</v>
      </c>
      <c r="Q1271" s="61">
        <v>1.0349032822461301E-3</v>
      </c>
      <c r="R1271" s="60">
        <v>1.2079830352000001</v>
      </c>
      <c r="S1271" s="61">
        <v>1.2048870706212701E-3</v>
      </c>
      <c r="T1271" s="60">
        <v>1.6342849050999999</v>
      </c>
      <c r="U1271" s="61">
        <v>2.4030514633841902E-3</v>
      </c>
      <c r="V1271" s="60">
        <v>2.8305514096</v>
      </c>
      <c r="W1271" s="61">
        <v>2.4976625725252901E-3</v>
      </c>
      <c r="X1271" s="60">
        <v>15.063296962100001</v>
      </c>
      <c r="Y1271" s="62">
        <v>9.8187049536462099E-3</v>
      </c>
      <c r="Z1271" s="60">
        <v>9.2619862784000109</v>
      </c>
      <c r="AA1271" s="61">
        <v>6.4977732247587499E-3</v>
      </c>
    </row>
    <row r="1272" spans="1:27" x14ac:dyDescent="0.35">
      <c r="A1272" s="59" t="s">
        <v>238</v>
      </c>
      <c r="B1272" s="64">
        <v>61.401442563400003</v>
      </c>
      <c r="C1272" s="65">
        <v>4.6131812593941703E-3</v>
      </c>
      <c r="D1272" s="64">
        <v>0.89899718220000002</v>
      </c>
      <c r="E1272" s="65">
        <v>1.86769028545162E-3</v>
      </c>
      <c r="F1272" s="64">
        <v>12.0130187027</v>
      </c>
      <c r="G1272" s="62">
        <v>9.8199197189415503E-3</v>
      </c>
      <c r="H1272" s="64">
        <v>4.8227717500000002</v>
      </c>
      <c r="I1272" s="65">
        <v>5.1986834778084802E-3</v>
      </c>
      <c r="J1272" s="64">
        <v>0</v>
      </c>
      <c r="K1272" s="63">
        <v>0</v>
      </c>
      <c r="L1272" s="64">
        <v>5.2909622354000003</v>
      </c>
      <c r="M1272" s="62">
        <v>1.32427960169707E-2</v>
      </c>
      <c r="N1272" s="64">
        <v>9.8644877956999899</v>
      </c>
      <c r="O1272" s="65">
        <v>4.8401401472709504E-3</v>
      </c>
      <c r="P1272" s="64">
        <v>7.1176092002000102</v>
      </c>
      <c r="Q1272" s="65">
        <v>4.7520565923174097E-3</v>
      </c>
      <c r="R1272" s="64">
        <v>4.2551732550999999</v>
      </c>
      <c r="S1272" s="65">
        <v>4.2442675840017501E-3</v>
      </c>
      <c r="T1272" s="64">
        <v>1.7063936062</v>
      </c>
      <c r="U1272" s="65">
        <v>2.5090800506643801E-3</v>
      </c>
      <c r="V1272" s="64">
        <v>4.7231024141000004</v>
      </c>
      <c r="W1272" s="65">
        <v>4.1676388868586104E-3</v>
      </c>
      <c r="X1272" s="64">
        <v>6.5211893785000301</v>
      </c>
      <c r="Y1272" s="65">
        <v>4.25070518196944E-3</v>
      </c>
      <c r="Z1272" s="64">
        <v>4.1877370433000003</v>
      </c>
      <c r="AA1272" s="65">
        <v>2.937919018056E-3</v>
      </c>
    </row>
    <row r="1273" spans="1:27" x14ac:dyDescent="0.35">
      <c r="A1273" s="59" t="s">
        <v>239</v>
      </c>
      <c r="B1273" s="60">
        <v>87.798339929699793</v>
      </c>
      <c r="C1273" s="61">
        <v>6.5964192282843802E-3</v>
      </c>
      <c r="D1273" s="60">
        <v>6.3390174008000102</v>
      </c>
      <c r="E1273" s="61">
        <v>1.31694753367414E-2</v>
      </c>
      <c r="F1273" s="60">
        <v>6.5698413851000002</v>
      </c>
      <c r="G1273" s="61">
        <v>5.3704498897817901E-3</v>
      </c>
      <c r="H1273" s="60">
        <v>4.0534106968000003</v>
      </c>
      <c r="I1273" s="61">
        <v>4.3693544522869698E-3</v>
      </c>
      <c r="J1273" s="60">
        <v>2.1028516305000098</v>
      </c>
      <c r="K1273" s="61">
        <v>2.17515943651114E-3</v>
      </c>
      <c r="L1273" s="60">
        <v>2.8980477609999902</v>
      </c>
      <c r="M1273" s="61">
        <v>7.2535492862878404E-3</v>
      </c>
      <c r="N1273" s="60">
        <v>21.899592197600001</v>
      </c>
      <c r="O1273" s="62">
        <v>1.07453217642654E-2</v>
      </c>
      <c r="P1273" s="60">
        <v>10.390769432400001</v>
      </c>
      <c r="Q1273" s="61">
        <v>6.9373750358616504E-3</v>
      </c>
      <c r="R1273" s="60">
        <v>7.2938040225999998</v>
      </c>
      <c r="S1273" s="61">
        <v>7.2751105821789296E-3</v>
      </c>
      <c r="T1273" s="60">
        <v>4.7046315017999998</v>
      </c>
      <c r="U1273" s="61">
        <v>6.9176871057204502E-3</v>
      </c>
      <c r="V1273" s="60">
        <v>4.5219913198999997</v>
      </c>
      <c r="W1273" s="61">
        <v>3.9901795935211601E-3</v>
      </c>
      <c r="X1273" s="60">
        <v>12.3228859548</v>
      </c>
      <c r="Y1273" s="61">
        <v>8.0324235572093502E-3</v>
      </c>
      <c r="Z1273" s="60">
        <v>4.7014966264</v>
      </c>
      <c r="AA1273" s="61">
        <v>3.2983485374578699E-3</v>
      </c>
    </row>
    <row r="1274" spans="1:27" x14ac:dyDescent="0.35">
      <c r="A1274" s="59" t="s">
        <v>318</v>
      </c>
      <c r="B1274" s="64">
        <v>453.57845136140003</v>
      </c>
      <c r="C1274" s="65">
        <v>3.40780203873043E-2</v>
      </c>
      <c r="D1274" s="64">
        <v>17.368474040300001</v>
      </c>
      <c r="E1274" s="65">
        <v>3.6083461528548098E-2</v>
      </c>
      <c r="F1274" s="64">
        <v>33.784481925000001</v>
      </c>
      <c r="G1274" s="65">
        <v>2.7616780466259198E-2</v>
      </c>
      <c r="H1274" s="64">
        <v>15.8925921768001</v>
      </c>
      <c r="I1274" s="63">
        <v>1.7131342856745901E-2</v>
      </c>
      <c r="J1274" s="64">
        <v>13.1824225806001</v>
      </c>
      <c r="K1274" s="63">
        <v>1.3635708033976599E-2</v>
      </c>
      <c r="L1274" s="64">
        <v>23.722849105200002</v>
      </c>
      <c r="M1274" s="62">
        <v>5.9376128134051701E-2</v>
      </c>
      <c r="N1274" s="64">
        <v>72.870357403300105</v>
      </c>
      <c r="O1274" s="65">
        <v>3.5754795354649899E-2</v>
      </c>
      <c r="P1274" s="64">
        <v>53.117091999700001</v>
      </c>
      <c r="Q1274" s="65">
        <v>3.5463513112635098E-2</v>
      </c>
      <c r="R1274" s="64">
        <v>24.2892284158</v>
      </c>
      <c r="S1274" s="65">
        <v>2.4226977052470601E-2</v>
      </c>
      <c r="T1274" s="64">
        <v>24.6874731907</v>
      </c>
      <c r="U1274" s="65">
        <v>3.6300444551031E-2</v>
      </c>
      <c r="V1274" s="64">
        <v>28.862175517699999</v>
      </c>
      <c r="W1274" s="65">
        <v>2.54678206188815E-2</v>
      </c>
      <c r="X1274" s="64">
        <v>85.023407297200194</v>
      </c>
      <c r="Y1274" s="62">
        <v>5.5420785536217203E-2</v>
      </c>
      <c r="Z1274" s="64">
        <v>60.777897709100003</v>
      </c>
      <c r="AA1274" s="65">
        <v>4.2638909680995402E-2</v>
      </c>
    </row>
    <row r="1275" spans="1:27" x14ac:dyDescent="0.35">
      <c r="A1275" s="59" t="s">
        <v>319</v>
      </c>
      <c r="B1275" s="60">
        <v>717.24014884760004</v>
      </c>
      <c r="C1275" s="61">
        <v>5.3887313962247399E-2</v>
      </c>
      <c r="D1275" s="60">
        <v>54.657873092300001</v>
      </c>
      <c r="E1275" s="62">
        <v>0.11355316859627899</v>
      </c>
      <c r="F1275" s="60">
        <v>44.614628380399999</v>
      </c>
      <c r="G1275" s="63">
        <v>3.6469773320794999E-2</v>
      </c>
      <c r="H1275" s="60">
        <v>29.655020589300001</v>
      </c>
      <c r="I1275" s="63">
        <v>3.1966485988407803E-2</v>
      </c>
      <c r="J1275" s="60">
        <v>60.6624913263</v>
      </c>
      <c r="K1275" s="61">
        <v>6.2748407227999306E-2</v>
      </c>
      <c r="L1275" s="60">
        <v>37.721083676600003</v>
      </c>
      <c r="M1275" s="62">
        <v>9.4412432832367693E-2</v>
      </c>
      <c r="N1275" s="60">
        <v>109.134071738</v>
      </c>
      <c r="O1275" s="61">
        <v>5.3548061794399297E-2</v>
      </c>
      <c r="P1275" s="60">
        <v>70.886929045499897</v>
      </c>
      <c r="Q1275" s="61">
        <v>4.7327506892390098E-2</v>
      </c>
      <c r="R1275" s="60">
        <v>47.249046919500003</v>
      </c>
      <c r="S1275" s="61">
        <v>4.7127951364861399E-2</v>
      </c>
      <c r="T1275" s="60">
        <v>36.400710883999999</v>
      </c>
      <c r="U1275" s="61">
        <v>5.3523581650329603E-2</v>
      </c>
      <c r="V1275" s="60">
        <v>53.305956967900002</v>
      </c>
      <c r="W1275" s="61">
        <v>4.7036875274483102E-2</v>
      </c>
      <c r="X1275" s="60">
        <v>113.1968085856</v>
      </c>
      <c r="Y1275" s="62">
        <v>7.3785046394081302E-2</v>
      </c>
      <c r="Z1275" s="60">
        <v>59.755527642200001</v>
      </c>
      <c r="AA1275" s="63">
        <v>4.19216630076776E-2</v>
      </c>
    </row>
    <row r="1276" spans="1:27" x14ac:dyDescent="0.35">
      <c r="A1276" s="59" t="s">
        <v>320</v>
      </c>
      <c r="B1276" s="64">
        <v>2725.2334503615002</v>
      </c>
      <c r="C1276" s="65">
        <v>0.20475082271398701</v>
      </c>
      <c r="D1276" s="64">
        <v>103.1955965388</v>
      </c>
      <c r="E1276" s="65">
        <v>0.214391565372029</v>
      </c>
      <c r="F1276" s="64">
        <v>175.92656592469999</v>
      </c>
      <c r="G1276" s="63">
        <v>0.14380937852209799</v>
      </c>
      <c r="H1276" s="64">
        <v>259.81308538730002</v>
      </c>
      <c r="I1276" s="62">
        <v>0.28006425855036599</v>
      </c>
      <c r="J1276" s="64">
        <v>214.35772104649999</v>
      </c>
      <c r="K1276" s="65">
        <v>0.22172853898039999</v>
      </c>
      <c r="L1276" s="64">
        <v>127.6389211483</v>
      </c>
      <c r="M1276" s="62">
        <v>0.31946858083468399</v>
      </c>
      <c r="N1276" s="64">
        <v>426.96979566319999</v>
      </c>
      <c r="O1276" s="65">
        <v>0.20949832291975401</v>
      </c>
      <c r="P1276" s="64">
        <v>235.3799374303</v>
      </c>
      <c r="Q1276" s="63">
        <v>0.15715091288427099</v>
      </c>
      <c r="R1276" s="64">
        <v>234.53547306199999</v>
      </c>
      <c r="S1276" s="62">
        <v>0.23393437727183</v>
      </c>
      <c r="T1276" s="64">
        <v>136.2933265037</v>
      </c>
      <c r="U1276" s="65">
        <v>0.20040561880131599</v>
      </c>
      <c r="V1276" s="64">
        <v>202.11559305520001</v>
      </c>
      <c r="W1276" s="63">
        <v>0.178345657452328</v>
      </c>
      <c r="X1276" s="64">
        <v>332.46121523699998</v>
      </c>
      <c r="Y1276" s="65">
        <v>0.21670810773737001</v>
      </c>
      <c r="Z1276" s="64">
        <v>276.54621936450002</v>
      </c>
      <c r="AA1276" s="65">
        <v>0.19401179893621301</v>
      </c>
    </row>
    <row r="1277" spans="1:27" x14ac:dyDescent="0.35">
      <c r="A1277" s="59" t="s">
        <v>321</v>
      </c>
      <c r="B1277" s="60">
        <v>5037.2575676291999</v>
      </c>
      <c r="C1277" s="61">
        <v>0.37845661664600699</v>
      </c>
      <c r="D1277" s="60">
        <v>178.38767110789999</v>
      </c>
      <c r="E1277" s="61">
        <v>0.37060507749004401</v>
      </c>
      <c r="F1277" s="60">
        <v>416.8407725724</v>
      </c>
      <c r="G1277" s="63">
        <v>0.34074224169171902</v>
      </c>
      <c r="H1277" s="60">
        <v>348.53771463419997</v>
      </c>
      <c r="I1277" s="61">
        <v>0.37570454344266702</v>
      </c>
      <c r="J1277" s="60">
        <v>393.98328400539998</v>
      </c>
      <c r="K1277" s="61">
        <v>0.40753063392695299</v>
      </c>
      <c r="L1277" s="60">
        <v>135.08756398689999</v>
      </c>
      <c r="M1277" s="61">
        <v>0.33811185465260601</v>
      </c>
      <c r="N1277" s="60">
        <v>782.73410435560095</v>
      </c>
      <c r="O1277" s="61">
        <v>0.38405874096992298</v>
      </c>
      <c r="P1277" s="60">
        <v>574.01245153640002</v>
      </c>
      <c r="Q1277" s="61">
        <v>0.38323818822747102</v>
      </c>
      <c r="R1277" s="60">
        <v>394.29907768189997</v>
      </c>
      <c r="S1277" s="61">
        <v>0.39328852046184198</v>
      </c>
      <c r="T1277" s="60">
        <v>285.6390848007</v>
      </c>
      <c r="U1277" s="62">
        <v>0.42000352483708597</v>
      </c>
      <c r="V1277" s="60">
        <v>427.4036692693</v>
      </c>
      <c r="W1277" s="61">
        <v>0.377138583130261</v>
      </c>
      <c r="X1277" s="60">
        <v>575.67185860730001</v>
      </c>
      <c r="Y1277" s="61">
        <v>0.37524003835307901</v>
      </c>
      <c r="Z1277" s="60">
        <v>524.66031507119999</v>
      </c>
      <c r="AA1277" s="61">
        <v>0.36807695940055501</v>
      </c>
    </row>
    <row r="1278" spans="1:27" x14ac:dyDescent="0.35">
      <c r="A1278" s="59" t="s">
        <v>322</v>
      </c>
      <c r="B1278" s="64">
        <v>2207.4843044341001</v>
      </c>
      <c r="C1278" s="65">
        <v>0.16585156306559401</v>
      </c>
      <c r="D1278" s="64">
        <v>52.066454533700103</v>
      </c>
      <c r="E1278" s="63">
        <v>0.10816942839857099</v>
      </c>
      <c r="F1278" s="64">
        <v>240.62529738160001</v>
      </c>
      <c r="G1278" s="62">
        <v>0.196696697234199</v>
      </c>
      <c r="H1278" s="64">
        <v>151.0282569613</v>
      </c>
      <c r="I1278" s="65">
        <v>0.162800178993941</v>
      </c>
      <c r="J1278" s="64">
        <v>132.75636018189999</v>
      </c>
      <c r="K1278" s="63">
        <v>0.13732126671146599</v>
      </c>
      <c r="L1278" s="64">
        <v>24.341858423600002</v>
      </c>
      <c r="M1278" s="63">
        <v>6.0925452013426501E-2</v>
      </c>
      <c r="N1278" s="64">
        <v>337.52762185059999</v>
      </c>
      <c r="O1278" s="65">
        <v>0.16561234877740999</v>
      </c>
      <c r="P1278" s="64">
        <v>258.31078095599997</v>
      </c>
      <c r="Q1278" s="65">
        <v>0.17246064162586</v>
      </c>
      <c r="R1278" s="64">
        <v>162.28728939690001</v>
      </c>
      <c r="S1278" s="65">
        <v>0.16187135996336499</v>
      </c>
      <c r="T1278" s="64">
        <v>109.7466408241</v>
      </c>
      <c r="U1278" s="65">
        <v>0.16137138941371701</v>
      </c>
      <c r="V1278" s="64">
        <v>244.53813588680001</v>
      </c>
      <c r="W1278" s="62">
        <v>0.21577906957919399</v>
      </c>
      <c r="X1278" s="64">
        <v>210.272552652</v>
      </c>
      <c r="Y1278" s="63">
        <v>0.13706190348199801</v>
      </c>
      <c r="Z1278" s="64">
        <v>283.98305538559998</v>
      </c>
      <c r="AA1278" s="62">
        <v>0.199229132726431</v>
      </c>
    </row>
    <row r="1279" spans="1:27" x14ac:dyDescent="0.35">
      <c r="A1279" s="59" t="s">
        <v>323</v>
      </c>
      <c r="B1279" s="60">
        <v>1846.2994004908001</v>
      </c>
      <c r="C1279" s="61">
        <v>0.138715206646494</v>
      </c>
      <c r="D1279" s="60">
        <v>64.384834748900005</v>
      </c>
      <c r="E1279" s="61">
        <v>0.13376118721156999</v>
      </c>
      <c r="F1279" s="60">
        <v>278.15045860380002</v>
      </c>
      <c r="G1279" s="62">
        <v>0.22737125787227699</v>
      </c>
      <c r="H1279" s="60">
        <v>102.7675899188</v>
      </c>
      <c r="I1279" s="63">
        <v>0.110777826415912</v>
      </c>
      <c r="J1279" s="60">
        <v>140.44472519000001</v>
      </c>
      <c r="K1279" s="61">
        <v>0.14527400073042901</v>
      </c>
      <c r="L1279" s="60">
        <v>33.958636935600097</v>
      </c>
      <c r="M1279" s="63">
        <v>8.4995371719662094E-2</v>
      </c>
      <c r="N1279" s="60">
        <v>253.652731424</v>
      </c>
      <c r="O1279" s="61">
        <v>0.12445803515164799</v>
      </c>
      <c r="P1279" s="60">
        <v>254.1087286838</v>
      </c>
      <c r="Q1279" s="62">
        <v>0.16965515039422499</v>
      </c>
      <c r="R1279" s="60">
        <v>119.8918512611</v>
      </c>
      <c r="S1279" s="61">
        <v>0.119584577968374</v>
      </c>
      <c r="T1279" s="60">
        <v>75.680909115199896</v>
      </c>
      <c r="U1279" s="61">
        <v>0.111281159626448</v>
      </c>
      <c r="V1279" s="60">
        <v>160.35728777310001</v>
      </c>
      <c r="W1279" s="61">
        <v>0.14149836478650599</v>
      </c>
      <c r="X1279" s="60">
        <v>178.93970979029999</v>
      </c>
      <c r="Y1279" s="63">
        <v>0.116638224642495</v>
      </c>
      <c r="Z1279" s="60">
        <v>183.96193704620001</v>
      </c>
      <c r="AA1279" s="61">
        <v>0.129059028267104</v>
      </c>
    </row>
    <row r="1280" spans="1:27" x14ac:dyDescent="0.35">
      <c r="A1280" s="59" t="s">
        <v>312</v>
      </c>
      <c r="B1280" s="80">
        <v>7.8835771637492202</v>
      </c>
      <c r="C1280" s="80">
        <v>7.8835771637492202</v>
      </c>
      <c r="D1280" s="80">
        <v>7.7037697725568099</v>
      </c>
      <c r="E1280" s="75">
        <v>7.7037697725568099</v>
      </c>
      <c r="F1280" s="80">
        <v>8.1888317183273305</v>
      </c>
      <c r="G1280" s="76">
        <v>8.1888317183273305</v>
      </c>
      <c r="H1280" s="80">
        <v>7.8576975302090704</v>
      </c>
      <c r="I1280" s="80">
        <v>7.8576975302090704</v>
      </c>
      <c r="J1280" s="80">
        <v>7.9587297163319697</v>
      </c>
      <c r="K1280" s="80">
        <v>7.9587297163319697</v>
      </c>
      <c r="L1280" s="80">
        <v>7.2862400898540702</v>
      </c>
      <c r="M1280" s="75">
        <v>7.2862400898540702</v>
      </c>
      <c r="N1280" s="80">
        <v>7.8410364048255303</v>
      </c>
      <c r="O1280" s="80">
        <v>7.8410364048255303</v>
      </c>
      <c r="P1280" s="80">
        <v>7.9209804849762104</v>
      </c>
      <c r="Q1280" s="80">
        <v>7.9209804849762104</v>
      </c>
      <c r="R1280" s="80">
        <v>7.8868326169915601</v>
      </c>
      <c r="S1280" s="80">
        <v>7.8868326169915601</v>
      </c>
      <c r="T1280" s="80">
        <v>7.8706694354526103</v>
      </c>
      <c r="U1280" s="80">
        <v>7.8706694354526103</v>
      </c>
      <c r="V1280" s="80">
        <v>8.0666564028968999</v>
      </c>
      <c r="W1280" s="76">
        <v>8.0666564028968999</v>
      </c>
      <c r="X1280" s="80">
        <v>7.70314986447677</v>
      </c>
      <c r="Y1280" s="75">
        <v>7.70314986447677</v>
      </c>
      <c r="Z1280" s="80">
        <v>7.8896429109998403</v>
      </c>
      <c r="AA1280" s="80">
        <v>7.8896429109998403</v>
      </c>
    </row>
    <row r="1281" spans="1:27" x14ac:dyDescent="0.35">
      <c r="A1281" s="66" t="s">
        <v>1</v>
      </c>
    </row>
    <row r="1282" spans="1:27" x14ac:dyDescent="0.35">
      <c r="A1282" s="66" t="s">
        <v>1</v>
      </c>
    </row>
    <row r="1283" spans="1:27" x14ac:dyDescent="0.35">
      <c r="A1283" s="54" t="s">
        <v>324</v>
      </c>
    </row>
    <row r="1284" spans="1:27" x14ac:dyDescent="0.35">
      <c r="A1284" s="55" t="s">
        <v>1</v>
      </c>
    </row>
    <row r="1285" spans="1:27" x14ac:dyDescent="0.35">
      <c r="A1285" s="117" t="s">
        <v>1</v>
      </c>
      <c r="B1285" s="116" t="s">
        <v>489</v>
      </c>
      <c r="C1285" s="116" t="s">
        <v>1</v>
      </c>
      <c r="D1285" s="116" t="s">
        <v>2</v>
      </c>
      <c r="E1285" s="116" t="s">
        <v>1</v>
      </c>
      <c r="F1285" s="116" t="s">
        <v>3</v>
      </c>
      <c r="G1285" s="116" t="s">
        <v>1</v>
      </c>
      <c r="H1285" s="116" t="s">
        <v>4</v>
      </c>
      <c r="I1285" s="116" t="s">
        <v>1</v>
      </c>
      <c r="J1285" s="116" t="s">
        <v>5</v>
      </c>
      <c r="K1285" s="116" t="s">
        <v>1</v>
      </c>
      <c r="L1285" s="116" t="s">
        <v>6</v>
      </c>
      <c r="M1285" s="116" t="s">
        <v>1</v>
      </c>
      <c r="N1285" s="116" t="s">
        <v>7</v>
      </c>
      <c r="O1285" s="116" t="s">
        <v>1</v>
      </c>
      <c r="P1285" s="116" t="s">
        <v>8</v>
      </c>
      <c r="Q1285" s="116" t="s">
        <v>1</v>
      </c>
      <c r="R1285" s="116" t="s">
        <v>9</v>
      </c>
      <c r="S1285" s="116" t="s">
        <v>1</v>
      </c>
      <c r="T1285" s="116" t="s">
        <v>10</v>
      </c>
      <c r="U1285" s="116" t="s">
        <v>1</v>
      </c>
      <c r="V1285" s="116" t="s">
        <v>11</v>
      </c>
      <c r="W1285" s="116" t="s">
        <v>1</v>
      </c>
      <c r="X1285" s="116" t="s">
        <v>12</v>
      </c>
      <c r="Y1285" s="116" t="s">
        <v>1</v>
      </c>
      <c r="Z1285" s="116" t="s">
        <v>13</v>
      </c>
      <c r="AA1285" s="116" t="s">
        <v>1</v>
      </c>
    </row>
    <row r="1286" spans="1:27" x14ac:dyDescent="0.35">
      <c r="A1286" s="118" t="s">
        <v>1</v>
      </c>
      <c r="B1286" s="56" t="s">
        <v>14</v>
      </c>
      <c r="C1286" s="56" t="s">
        <v>15</v>
      </c>
      <c r="D1286" s="56" t="s">
        <v>14</v>
      </c>
      <c r="E1286" s="56" t="s">
        <v>15</v>
      </c>
      <c r="F1286" s="56" t="s">
        <v>14</v>
      </c>
      <c r="G1286" s="56" t="s">
        <v>15</v>
      </c>
      <c r="H1286" s="56" t="s">
        <v>14</v>
      </c>
      <c r="I1286" s="56" t="s">
        <v>15</v>
      </c>
      <c r="J1286" s="56" t="s">
        <v>14</v>
      </c>
      <c r="K1286" s="56" t="s">
        <v>15</v>
      </c>
      <c r="L1286" s="56" t="s">
        <v>14</v>
      </c>
      <c r="M1286" s="56" t="s">
        <v>15</v>
      </c>
      <c r="N1286" s="56" t="s">
        <v>14</v>
      </c>
      <c r="O1286" s="56" t="s">
        <v>15</v>
      </c>
      <c r="P1286" s="56" t="s">
        <v>14</v>
      </c>
      <c r="Q1286" s="56" t="s">
        <v>15</v>
      </c>
      <c r="R1286" s="56" t="s">
        <v>14</v>
      </c>
      <c r="S1286" s="56" t="s">
        <v>15</v>
      </c>
      <c r="T1286" s="56" t="s">
        <v>14</v>
      </c>
      <c r="U1286" s="56" t="s">
        <v>15</v>
      </c>
      <c r="V1286" s="56" t="s">
        <v>14</v>
      </c>
      <c r="W1286" s="56" t="s">
        <v>15</v>
      </c>
      <c r="X1286" s="56" t="s">
        <v>14</v>
      </c>
      <c r="Y1286" s="56" t="s">
        <v>15</v>
      </c>
      <c r="Z1286" s="56" t="s">
        <v>14</v>
      </c>
      <c r="AA1286" s="56" t="s">
        <v>15</v>
      </c>
    </row>
    <row r="1287" spans="1:27" x14ac:dyDescent="0.35">
      <c r="A1287" s="57" t="s">
        <v>16</v>
      </c>
      <c r="B1287" s="58">
        <v>13310.000000187199</v>
      </c>
      <c r="C1287" s="58">
        <v>13310.000000187199</v>
      </c>
      <c r="D1287" s="58">
        <v>481.3416813284</v>
      </c>
      <c r="E1287" s="58">
        <v>481.3416813284</v>
      </c>
      <c r="F1287" s="58">
        <v>1223.3316612077999</v>
      </c>
      <c r="G1287" s="58">
        <v>1223.3316612077999</v>
      </c>
      <c r="H1287" s="58">
        <v>927.69097610710003</v>
      </c>
      <c r="I1287" s="58">
        <v>927.69097610710003</v>
      </c>
      <c r="J1287" s="58">
        <v>966.75746853429996</v>
      </c>
      <c r="K1287" s="58">
        <v>966.75746853429996</v>
      </c>
      <c r="L1287" s="58">
        <v>399.53513054339999</v>
      </c>
      <c r="M1287" s="58">
        <v>399.53513054339999</v>
      </c>
      <c r="N1287" s="58">
        <v>2038.0582990477999</v>
      </c>
      <c r="O1287" s="58">
        <v>2038.0582990477999</v>
      </c>
      <c r="P1287" s="58">
        <v>1497.7955463971</v>
      </c>
      <c r="Q1287" s="58">
        <v>1497.7955463971</v>
      </c>
      <c r="R1287" s="58">
        <v>1002.5695060178</v>
      </c>
      <c r="S1287" s="58">
        <v>1002.5695060178</v>
      </c>
      <c r="T1287" s="58">
        <v>680.08735143709998</v>
      </c>
      <c r="U1287" s="58">
        <v>680.08735143709998</v>
      </c>
      <c r="V1287" s="58">
        <v>1133.2801479017</v>
      </c>
      <c r="W1287" s="58">
        <v>1133.2801479017</v>
      </c>
      <c r="X1287" s="58">
        <v>1534.1429478952</v>
      </c>
      <c r="Y1287" s="58">
        <v>1534.1429478952</v>
      </c>
      <c r="Z1287" s="58">
        <v>1425.4092837695</v>
      </c>
      <c r="AA1287" s="58">
        <v>1425.4092837695</v>
      </c>
    </row>
    <row r="1288" spans="1:27" x14ac:dyDescent="0.35">
      <c r="A1288" s="59" t="s">
        <v>325</v>
      </c>
      <c r="B1288" s="60">
        <v>205.23024450490001</v>
      </c>
      <c r="C1288" s="61">
        <v>1.5419252028701201E-2</v>
      </c>
      <c r="D1288" s="60">
        <v>13.024478282800001</v>
      </c>
      <c r="E1288" s="61">
        <v>2.70586961155228E-2</v>
      </c>
      <c r="F1288" s="60">
        <v>20.003130097300001</v>
      </c>
      <c r="G1288" s="61">
        <v>1.6351354854619599E-2</v>
      </c>
      <c r="H1288" s="60">
        <v>16.435466011700001</v>
      </c>
      <c r="I1288" s="61">
        <v>1.7716531080930301E-2</v>
      </c>
      <c r="J1288" s="60">
        <v>14.6311067679</v>
      </c>
      <c r="K1288" s="61">
        <v>1.51342060900571E-2</v>
      </c>
      <c r="L1288" s="60">
        <v>15.368133417599999</v>
      </c>
      <c r="M1288" s="62">
        <v>3.8465036595650801E-2</v>
      </c>
      <c r="N1288" s="60">
        <v>22.511990257000001</v>
      </c>
      <c r="O1288" s="61">
        <v>1.10458028936257E-2</v>
      </c>
      <c r="P1288" s="60">
        <v>26.7045891512</v>
      </c>
      <c r="Q1288" s="61">
        <v>1.78292619546353E-2</v>
      </c>
      <c r="R1288" s="60">
        <v>13.815520731399999</v>
      </c>
      <c r="S1288" s="61">
        <v>1.3780112649022401E-2</v>
      </c>
      <c r="T1288" s="60">
        <v>9.7542793499999991</v>
      </c>
      <c r="U1288" s="61">
        <v>1.4342686023182401E-2</v>
      </c>
      <c r="V1288" s="60">
        <v>15.3369496781</v>
      </c>
      <c r="W1288" s="61">
        <v>1.35332377492863E-2</v>
      </c>
      <c r="X1288" s="60">
        <v>18.737011536000001</v>
      </c>
      <c r="Y1288" s="61">
        <v>1.2213341371941E-2</v>
      </c>
      <c r="Z1288" s="60">
        <v>18.907589223900001</v>
      </c>
      <c r="AA1288" s="61">
        <v>1.32646738303113E-2</v>
      </c>
    </row>
    <row r="1289" spans="1:27" x14ac:dyDescent="0.35">
      <c r="A1289" s="59" t="s">
        <v>326</v>
      </c>
      <c r="B1289" s="64">
        <v>1234.4748745873001</v>
      </c>
      <c r="C1289" s="65">
        <v>9.2747924460551301E-2</v>
      </c>
      <c r="D1289" s="64">
        <v>61.598057722599997</v>
      </c>
      <c r="E1289" s="62">
        <v>0.12797158466019901</v>
      </c>
      <c r="F1289" s="64">
        <v>93.4962480734997</v>
      </c>
      <c r="G1289" s="65">
        <v>7.6427555207057102E-2</v>
      </c>
      <c r="H1289" s="64">
        <v>105.79897880830001</v>
      </c>
      <c r="I1289" s="62">
        <v>0.114045497405039</v>
      </c>
      <c r="J1289" s="64">
        <v>94.642154967400003</v>
      </c>
      <c r="K1289" s="65">
        <v>9.7896481845531402E-2</v>
      </c>
      <c r="L1289" s="64">
        <v>40.922458402899998</v>
      </c>
      <c r="M1289" s="65">
        <v>0.102425181853826</v>
      </c>
      <c r="N1289" s="64">
        <v>198.0494113764</v>
      </c>
      <c r="O1289" s="65">
        <v>9.7175537848417107E-2</v>
      </c>
      <c r="P1289" s="64">
        <v>146.02789666710001</v>
      </c>
      <c r="Q1289" s="65">
        <v>9.7495213561267099E-2</v>
      </c>
      <c r="R1289" s="64">
        <v>83.924843005300005</v>
      </c>
      <c r="S1289" s="65">
        <v>8.3709750298160399E-2</v>
      </c>
      <c r="T1289" s="64">
        <v>49.120027185300003</v>
      </c>
      <c r="U1289" s="65">
        <v>7.2226056081625301E-2</v>
      </c>
      <c r="V1289" s="64">
        <v>80.860973808599994</v>
      </c>
      <c r="W1289" s="63">
        <v>7.1351266461621501E-2</v>
      </c>
      <c r="X1289" s="64">
        <v>133.01674340869999</v>
      </c>
      <c r="Y1289" s="65">
        <v>8.6704269371504897E-2</v>
      </c>
      <c r="Z1289" s="64">
        <v>147.0170811612</v>
      </c>
      <c r="AA1289" s="65">
        <v>0.103140257914143</v>
      </c>
    </row>
    <row r="1290" spans="1:27" x14ac:dyDescent="0.35">
      <c r="A1290" s="59" t="s">
        <v>327</v>
      </c>
      <c r="B1290" s="60">
        <v>4429.4917654136998</v>
      </c>
      <c r="C1290" s="61">
        <v>0.33279427237801701</v>
      </c>
      <c r="D1290" s="60">
        <v>158.3188818493</v>
      </c>
      <c r="E1290" s="61">
        <v>0.32891164008978802</v>
      </c>
      <c r="F1290" s="60">
        <v>313.28213542769998</v>
      </c>
      <c r="G1290" s="63">
        <v>0.25608928907994999</v>
      </c>
      <c r="H1290" s="60">
        <v>335.6693409499</v>
      </c>
      <c r="I1290" s="61">
        <v>0.36183314228028801</v>
      </c>
      <c r="J1290" s="60">
        <v>318.28044435200002</v>
      </c>
      <c r="K1290" s="61">
        <v>0.32922470703489298</v>
      </c>
      <c r="L1290" s="60">
        <v>156.75217826790001</v>
      </c>
      <c r="M1290" s="62">
        <v>0.39233640870254499</v>
      </c>
      <c r="N1290" s="60">
        <v>752.82064490670098</v>
      </c>
      <c r="O1290" s="62">
        <v>0.36938131026890902</v>
      </c>
      <c r="P1290" s="60">
        <v>386.946719309</v>
      </c>
      <c r="Q1290" s="63">
        <v>0.25834415133613398</v>
      </c>
      <c r="R1290" s="60">
        <v>361.68720771369999</v>
      </c>
      <c r="S1290" s="61">
        <v>0.36076023212626901</v>
      </c>
      <c r="T1290" s="60">
        <v>262.75803525269998</v>
      </c>
      <c r="U1290" s="62">
        <v>0.38635924443744302</v>
      </c>
      <c r="V1290" s="60">
        <v>308.71212411639999</v>
      </c>
      <c r="W1290" s="63">
        <v>0.27240583423965298</v>
      </c>
      <c r="X1290" s="60">
        <v>596.72067170879996</v>
      </c>
      <c r="Y1290" s="62">
        <v>0.38896028074012501</v>
      </c>
      <c r="Z1290" s="60">
        <v>477.54338155959999</v>
      </c>
      <c r="AA1290" s="61">
        <v>0.33502193860891299</v>
      </c>
    </row>
    <row r="1291" spans="1:27" x14ac:dyDescent="0.35">
      <c r="A1291" s="59" t="s">
        <v>328</v>
      </c>
      <c r="B1291" s="64">
        <v>3937.0622447912001</v>
      </c>
      <c r="C1291" s="65">
        <v>0.29579731365408202</v>
      </c>
      <c r="D1291" s="64">
        <v>126.7610985864</v>
      </c>
      <c r="E1291" s="65">
        <v>0.26334951553866398</v>
      </c>
      <c r="F1291" s="64">
        <v>350.89813397090001</v>
      </c>
      <c r="G1291" s="65">
        <v>0.28683810376039598</v>
      </c>
      <c r="H1291" s="64">
        <v>297.3491120507</v>
      </c>
      <c r="I1291" s="65">
        <v>0.32052603691207199</v>
      </c>
      <c r="J1291" s="64">
        <v>275.31299710299999</v>
      </c>
      <c r="K1291" s="65">
        <v>0.28477979851596302</v>
      </c>
      <c r="L1291" s="64">
        <v>121.1086479337</v>
      </c>
      <c r="M1291" s="65">
        <v>0.30312390244377901</v>
      </c>
      <c r="N1291" s="64">
        <v>554.15072132719797</v>
      </c>
      <c r="O1291" s="63">
        <v>0.27190130998024198</v>
      </c>
      <c r="P1291" s="64">
        <v>428.3460860747</v>
      </c>
      <c r="Q1291" s="65">
        <v>0.28598435020391999</v>
      </c>
      <c r="R1291" s="64">
        <v>286.27692364929999</v>
      </c>
      <c r="S1291" s="65">
        <v>0.28554321863068599</v>
      </c>
      <c r="T1291" s="64">
        <v>225.2881858234</v>
      </c>
      <c r="U1291" s="65">
        <v>0.33126360216425299</v>
      </c>
      <c r="V1291" s="64">
        <v>343.28720034600002</v>
      </c>
      <c r="W1291" s="65">
        <v>0.30291468617146999</v>
      </c>
      <c r="X1291" s="64">
        <v>466.7051200473</v>
      </c>
      <c r="Y1291" s="65">
        <v>0.30421227740713902</v>
      </c>
      <c r="Z1291" s="64">
        <v>461.57801787860001</v>
      </c>
      <c r="AA1291" s="62">
        <v>0.32382139160617401</v>
      </c>
    </row>
    <row r="1292" spans="1:27" x14ac:dyDescent="0.35">
      <c r="A1292" s="59" t="s">
        <v>329</v>
      </c>
      <c r="B1292" s="60">
        <v>3503.7408708900998</v>
      </c>
      <c r="C1292" s="61">
        <v>0.26324123747864903</v>
      </c>
      <c r="D1292" s="60">
        <v>121.6391648873</v>
      </c>
      <c r="E1292" s="61">
        <v>0.252708563595826</v>
      </c>
      <c r="F1292" s="60">
        <v>445.65201363839998</v>
      </c>
      <c r="G1292" s="62">
        <v>0.36429369709797799</v>
      </c>
      <c r="H1292" s="60">
        <v>172.4380782865</v>
      </c>
      <c r="I1292" s="63">
        <v>0.18587879232167101</v>
      </c>
      <c r="J1292" s="60">
        <v>263.89076534399999</v>
      </c>
      <c r="K1292" s="61">
        <v>0.27296480651355598</v>
      </c>
      <c r="L1292" s="60">
        <v>65.383712521299898</v>
      </c>
      <c r="M1292" s="63">
        <v>0.163649470404199</v>
      </c>
      <c r="N1292" s="60">
        <v>510.52553118049798</v>
      </c>
      <c r="O1292" s="61">
        <v>0.25049603900880701</v>
      </c>
      <c r="P1292" s="60">
        <v>509.77025519509999</v>
      </c>
      <c r="Q1292" s="62">
        <v>0.34034702294404401</v>
      </c>
      <c r="R1292" s="60">
        <v>256.86501091809998</v>
      </c>
      <c r="S1292" s="61">
        <v>0.25620668629586202</v>
      </c>
      <c r="T1292" s="60">
        <v>133.16682382569999</v>
      </c>
      <c r="U1292" s="63">
        <v>0.19580841129349599</v>
      </c>
      <c r="V1292" s="60">
        <v>385.08289995259997</v>
      </c>
      <c r="W1292" s="62">
        <v>0.33979497537796999</v>
      </c>
      <c r="X1292" s="60">
        <v>318.96340119439998</v>
      </c>
      <c r="Y1292" s="63">
        <v>0.20790983110929001</v>
      </c>
      <c r="Z1292" s="60">
        <v>320.36321394620001</v>
      </c>
      <c r="AA1292" s="63">
        <v>0.224751738040458</v>
      </c>
    </row>
    <row r="1293" spans="1:27" x14ac:dyDescent="0.35">
      <c r="A1293" s="59" t="s">
        <v>330</v>
      </c>
      <c r="B1293" s="64">
        <v>1439.7051190922</v>
      </c>
      <c r="C1293" s="65">
        <v>0.108167176489253</v>
      </c>
      <c r="D1293" s="64">
        <v>74.622536005399994</v>
      </c>
      <c r="E1293" s="62">
        <v>0.15503028077572201</v>
      </c>
      <c r="F1293" s="64">
        <v>113.4993781708</v>
      </c>
      <c r="G1293" s="65">
        <v>9.2778910061676698E-2</v>
      </c>
      <c r="H1293" s="64">
        <v>122.23444481999999</v>
      </c>
      <c r="I1293" s="62">
        <v>0.13176202848596899</v>
      </c>
      <c r="J1293" s="64">
        <v>109.2732617353</v>
      </c>
      <c r="K1293" s="65">
        <v>0.113030687935588</v>
      </c>
      <c r="L1293" s="64">
        <v>56.290591820499998</v>
      </c>
      <c r="M1293" s="65">
        <v>0.14089021844947699</v>
      </c>
      <c r="N1293" s="64">
        <v>220.56140163340001</v>
      </c>
      <c r="O1293" s="65">
        <v>0.108221340742043</v>
      </c>
      <c r="P1293" s="64">
        <v>172.73248581830001</v>
      </c>
      <c r="Q1293" s="65">
        <v>0.115324475515902</v>
      </c>
      <c r="R1293" s="64">
        <v>97.740363736700004</v>
      </c>
      <c r="S1293" s="65">
        <v>9.7489862947182704E-2</v>
      </c>
      <c r="T1293" s="64">
        <v>58.874306535300001</v>
      </c>
      <c r="U1293" s="65">
        <v>8.6568742104807597E-2</v>
      </c>
      <c r="V1293" s="64">
        <v>96.197923486700205</v>
      </c>
      <c r="W1293" s="63">
        <v>8.4884504210907694E-2</v>
      </c>
      <c r="X1293" s="64">
        <v>151.75375494470001</v>
      </c>
      <c r="Y1293" s="65">
        <v>9.8917610743445905E-2</v>
      </c>
      <c r="Z1293" s="64">
        <v>165.9246703851</v>
      </c>
      <c r="AA1293" s="65">
        <v>0.116404931744454</v>
      </c>
    </row>
    <row r="1294" spans="1:27" x14ac:dyDescent="0.35">
      <c r="A1294" s="59" t="s">
        <v>331</v>
      </c>
      <c r="B1294" s="60">
        <v>7440.8031156813004</v>
      </c>
      <c r="C1294" s="61">
        <v>0.55903855113273104</v>
      </c>
      <c r="D1294" s="60">
        <v>248.400263473699</v>
      </c>
      <c r="E1294" s="61">
        <v>0.51605807913448998</v>
      </c>
      <c r="F1294" s="60">
        <v>796.55014760930101</v>
      </c>
      <c r="G1294" s="62">
        <v>0.65113180085837297</v>
      </c>
      <c r="H1294" s="60">
        <v>469.7871903372</v>
      </c>
      <c r="I1294" s="63">
        <v>0.50640482923374297</v>
      </c>
      <c r="J1294" s="60">
        <v>539.20376244700003</v>
      </c>
      <c r="K1294" s="61">
        <v>0.55774460502951795</v>
      </c>
      <c r="L1294" s="60">
        <v>186.49236045500001</v>
      </c>
      <c r="M1294" s="63">
        <v>0.46677337284797799</v>
      </c>
      <c r="N1294" s="60">
        <v>1064.6762525076999</v>
      </c>
      <c r="O1294" s="63">
        <v>0.52239734898904799</v>
      </c>
      <c r="P1294" s="60">
        <v>938.11634126980096</v>
      </c>
      <c r="Q1294" s="62">
        <v>0.62633137314796405</v>
      </c>
      <c r="R1294" s="60">
        <v>543.14193456739997</v>
      </c>
      <c r="S1294" s="61">
        <v>0.54174990492654895</v>
      </c>
      <c r="T1294" s="60">
        <v>358.45500964910099</v>
      </c>
      <c r="U1294" s="61">
        <v>0.52707201345774901</v>
      </c>
      <c r="V1294" s="60">
        <v>728.37010029860005</v>
      </c>
      <c r="W1294" s="62">
        <v>0.64270966154943898</v>
      </c>
      <c r="X1294" s="60">
        <v>785.66852124169702</v>
      </c>
      <c r="Y1294" s="63">
        <v>0.51212210851642903</v>
      </c>
      <c r="Z1294" s="60">
        <v>781.94123182480098</v>
      </c>
      <c r="AA1294" s="61">
        <v>0.54857312964663296</v>
      </c>
    </row>
    <row r="1295" spans="1:27" x14ac:dyDescent="0.35">
      <c r="A1295" s="66" t="s">
        <v>1</v>
      </c>
    </row>
    <row r="1296" spans="1:27" x14ac:dyDescent="0.35">
      <c r="A1296" s="66" t="s">
        <v>1</v>
      </c>
    </row>
    <row r="1297" spans="1:27" x14ac:dyDescent="0.35">
      <c r="A1297" s="54" t="s">
        <v>466</v>
      </c>
    </row>
    <row r="1298" spans="1:27" x14ac:dyDescent="0.35">
      <c r="A1298" s="55" t="s">
        <v>1</v>
      </c>
    </row>
    <row r="1299" spans="1:27" x14ac:dyDescent="0.35">
      <c r="A1299" s="117" t="s">
        <v>1</v>
      </c>
      <c r="B1299" s="116" t="s">
        <v>489</v>
      </c>
      <c r="C1299" s="116" t="s">
        <v>1</v>
      </c>
      <c r="D1299" s="116" t="s">
        <v>2</v>
      </c>
      <c r="E1299" s="116" t="s">
        <v>1</v>
      </c>
      <c r="F1299" s="116" t="s">
        <v>3</v>
      </c>
      <c r="G1299" s="116" t="s">
        <v>1</v>
      </c>
      <c r="H1299" s="116" t="s">
        <v>4</v>
      </c>
      <c r="I1299" s="116" t="s">
        <v>1</v>
      </c>
      <c r="J1299" s="116" t="s">
        <v>5</v>
      </c>
      <c r="K1299" s="116" t="s">
        <v>1</v>
      </c>
      <c r="L1299" s="116" t="s">
        <v>6</v>
      </c>
      <c r="M1299" s="116" t="s">
        <v>1</v>
      </c>
      <c r="N1299" s="116" t="s">
        <v>7</v>
      </c>
      <c r="O1299" s="116" t="s">
        <v>1</v>
      </c>
      <c r="P1299" s="116" t="s">
        <v>8</v>
      </c>
      <c r="Q1299" s="116" t="s">
        <v>1</v>
      </c>
      <c r="R1299" s="116" t="s">
        <v>9</v>
      </c>
      <c r="S1299" s="116" t="s">
        <v>1</v>
      </c>
      <c r="T1299" s="116" t="s">
        <v>10</v>
      </c>
      <c r="U1299" s="116" t="s">
        <v>1</v>
      </c>
      <c r="V1299" s="116" t="s">
        <v>11</v>
      </c>
      <c r="W1299" s="116" t="s">
        <v>1</v>
      </c>
      <c r="X1299" s="116" t="s">
        <v>12</v>
      </c>
      <c r="Y1299" s="116" t="s">
        <v>1</v>
      </c>
      <c r="Z1299" s="116" t="s">
        <v>13</v>
      </c>
      <c r="AA1299" s="116" t="s">
        <v>1</v>
      </c>
    </row>
    <row r="1300" spans="1:27" x14ac:dyDescent="0.35">
      <c r="A1300" s="118" t="s">
        <v>1</v>
      </c>
      <c r="B1300" s="56" t="s">
        <v>14</v>
      </c>
      <c r="C1300" s="56" t="s">
        <v>15</v>
      </c>
      <c r="D1300" s="56" t="s">
        <v>14</v>
      </c>
      <c r="E1300" s="56" t="s">
        <v>15</v>
      </c>
      <c r="F1300" s="56" t="s">
        <v>14</v>
      </c>
      <c r="G1300" s="56" t="s">
        <v>15</v>
      </c>
      <c r="H1300" s="56" t="s">
        <v>14</v>
      </c>
      <c r="I1300" s="56" t="s">
        <v>15</v>
      </c>
      <c r="J1300" s="56" t="s">
        <v>14</v>
      </c>
      <c r="K1300" s="56" t="s">
        <v>15</v>
      </c>
      <c r="L1300" s="56" t="s">
        <v>14</v>
      </c>
      <c r="M1300" s="56" t="s">
        <v>15</v>
      </c>
      <c r="N1300" s="56" t="s">
        <v>14</v>
      </c>
      <c r="O1300" s="56" t="s">
        <v>15</v>
      </c>
      <c r="P1300" s="56" t="s">
        <v>14</v>
      </c>
      <c r="Q1300" s="56" t="s">
        <v>15</v>
      </c>
      <c r="R1300" s="56" t="s">
        <v>14</v>
      </c>
      <c r="S1300" s="56" t="s">
        <v>15</v>
      </c>
      <c r="T1300" s="56" t="s">
        <v>14</v>
      </c>
      <c r="U1300" s="56" t="s">
        <v>15</v>
      </c>
      <c r="V1300" s="56" t="s">
        <v>14</v>
      </c>
      <c r="W1300" s="56" t="s">
        <v>15</v>
      </c>
      <c r="X1300" s="56" t="s">
        <v>14</v>
      </c>
      <c r="Y1300" s="56" t="s">
        <v>15</v>
      </c>
      <c r="Z1300" s="56" t="s">
        <v>14</v>
      </c>
      <c r="AA1300" s="56" t="s">
        <v>15</v>
      </c>
    </row>
    <row r="1301" spans="1:27" x14ac:dyDescent="0.35">
      <c r="A1301" s="57" t="s">
        <v>16</v>
      </c>
      <c r="B1301" s="58">
        <v>13310.000000187199</v>
      </c>
      <c r="C1301" s="58">
        <v>13310.000000187199</v>
      </c>
      <c r="D1301" s="58">
        <v>481.3416813284</v>
      </c>
      <c r="E1301" s="58">
        <v>481.3416813284</v>
      </c>
      <c r="F1301" s="58">
        <v>1223.3316612077999</v>
      </c>
      <c r="G1301" s="58">
        <v>1223.3316612077999</v>
      </c>
      <c r="H1301" s="58">
        <v>927.69097610710003</v>
      </c>
      <c r="I1301" s="58">
        <v>927.69097610710003</v>
      </c>
      <c r="J1301" s="58">
        <v>966.75746853429996</v>
      </c>
      <c r="K1301" s="58">
        <v>966.75746853429996</v>
      </c>
      <c r="L1301" s="58">
        <v>399.53513054339999</v>
      </c>
      <c r="M1301" s="58">
        <v>399.53513054339999</v>
      </c>
      <c r="N1301" s="58">
        <v>2038.0582990477999</v>
      </c>
      <c r="O1301" s="58">
        <v>2038.0582990477999</v>
      </c>
      <c r="P1301" s="58">
        <v>1497.7955463971</v>
      </c>
      <c r="Q1301" s="58">
        <v>1497.7955463971</v>
      </c>
      <c r="R1301" s="58">
        <v>1002.5695060178</v>
      </c>
      <c r="S1301" s="58">
        <v>1002.5695060178</v>
      </c>
      <c r="T1301" s="58">
        <v>680.08735143709998</v>
      </c>
      <c r="U1301" s="58">
        <v>680.08735143709998</v>
      </c>
      <c r="V1301" s="58">
        <v>1133.2801479017</v>
      </c>
      <c r="W1301" s="58">
        <v>1133.2801479017</v>
      </c>
      <c r="X1301" s="58">
        <v>1534.1429478952</v>
      </c>
      <c r="Y1301" s="58">
        <v>1534.1429478952</v>
      </c>
      <c r="Z1301" s="58">
        <v>1425.4092837695</v>
      </c>
      <c r="AA1301" s="58">
        <v>1425.4092837695</v>
      </c>
    </row>
    <row r="1302" spans="1:27" x14ac:dyDescent="0.35">
      <c r="A1302" s="59" t="s">
        <v>332</v>
      </c>
      <c r="B1302" s="60">
        <v>22.7833664393</v>
      </c>
      <c r="C1302" s="61">
        <v>1.7117480419969601E-3</v>
      </c>
      <c r="D1302" s="60">
        <v>2.5251201686000102</v>
      </c>
      <c r="E1302" s="61">
        <v>5.24600354914457E-3</v>
      </c>
      <c r="F1302" s="60">
        <v>0.30225478950000001</v>
      </c>
      <c r="G1302" s="61">
        <v>2.4707509752635898E-4</v>
      </c>
      <c r="H1302" s="60">
        <v>0</v>
      </c>
      <c r="I1302" s="61">
        <v>0</v>
      </c>
      <c r="J1302" s="60">
        <v>0.278200946000001</v>
      </c>
      <c r="K1302" s="61">
        <v>2.87767051256175E-4</v>
      </c>
      <c r="L1302" s="60">
        <v>0.605314939</v>
      </c>
      <c r="M1302" s="61">
        <v>1.51504809646331E-3</v>
      </c>
      <c r="N1302" s="60">
        <v>0</v>
      </c>
      <c r="O1302" s="61">
        <v>0</v>
      </c>
      <c r="P1302" s="60">
        <v>13.4781942578</v>
      </c>
      <c r="Q1302" s="62">
        <v>8.9986876314470093E-3</v>
      </c>
      <c r="R1302" s="60">
        <v>2.1598840348000001</v>
      </c>
      <c r="S1302" s="61">
        <v>2.1543484235612199E-3</v>
      </c>
      <c r="T1302" s="60">
        <v>0</v>
      </c>
      <c r="U1302" s="61">
        <v>0</v>
      </c>
      <c r="V1302" s="60">
        <v>1.1701831034000001</v>
      </c>
      <c r="W1302" s="61">
        <v>1.0325629594470801E-3</v>
      </c>
      <c r="X1302" s="60">
        <v>1.3784682613999999</v>
      </c>
      <c r="Y1302" s="61">
        <v>8.98526609460493E-4</v>
      </c>
      <c r="Z1302" s="60">
        <v>0.88574593879999897</v>
      </c>
      <c r="AA1302" s="61">
        <v>6.2139762164144295E-4</v>
      </c>
    </row>
    <row r="1303" spans="1:27" x14ac:dyDescent="0.35">
      <c r="A1303" s="59" t="s">
        <v>333</v>
      </c>
      <c r="B1303" s="64">
        <v>93.500585504099703</v>
      </c>
      <c r="C1303" s="65">
        <v>7.0248373781205799E-3</v>
      </c>
      <c r="D1303" s="64">
        <v>6.22673750229999</v>
      </c>
      <c r="E1303" s="65">
        <v>1.29362108951702E-2</v>
      </c>
      <c r="F1303" s="64">
        <v>10.0999957578</v>
      </c>
      <c r="G1303" s="65">
        <v>8.2561386074388298E-3</v>
      </c>
      <c r="H1303" s="64">
        <v>7.1083818056999997</v>
      </c>
      <c r="I1303" s="65">
        <v>7.66244578073739E-3</v>
      </c>
      <c r="J1303" s="64">
        <v>2.0123010942000001</v>
      </c>
      <c r="K1303" s="65">
        <v>2.08149526607831E-3</v>
      </c>
      <c r="L1303" s="64">
        <v>10.5235835087</v>
      </c>
      <c r="M1303" s="62">
        <v>2.6339569925646001E-2</v>
      </c>
      <c r="N1303" s="64">
        <v>6.2728863455999999</v>
      </c>
      <c r="O1303" s="63">
        <v>3.0778738510722401E-3</v>
      </c>
      <c r="P1303" s="64">
        <v>9.2779330259000101</v>
      </c>
      <c r="Q1303" s="65">
        <v>6.1943921840452599E-3</v>
      </c>
      <c r="R1303" s="64">
        <v>5.3453220271999999</v>
      </c>
      <c r="S1303" s="65">
        <v>5.3316223913807102E-3</v>
      </c>
      <c r="T1303" s="64">
        <v>2.8463496185999899</v>
      </c>
      <c r="U1303" s="65">
        <v>4.1852706311701704E-3</v>
      </c>
      <c r="V1303" s="64">
        <v>4.3614849123999999</v>
      </c>
      <c r="W1303" s="65">
        <v>3.8485496463300899E-3</v>
      </c>
      <c r="X1303" s="64">
        <v>7.3812468024000299</v>
      </c>
      <c r="Y1303" s="65">
        <v>4.8113161896203103E-3</v>
      </c>
      <c r="Z1303" s="64">
        <v>22.0443631033</v>
      </c>
      <c r="AA1303" s="62">
        <v>1.5465286605264399E-2</v>
      </c>
    </row>
    <row r="1304" spans="1:27" x14ac:dyDescent="0.35">
      <c r="A1304" s="59" t="s">
        <v>334</v>
      </c>
      <c r="B1304" s="60">
        <v>708.99577515600004</v>
      </c>
      <c r="C1304" s="61">
        <v>5.3267901964389797E-2</v>
      </c>
      <c r="D1304" s="60">
        <v>26.274970776300002</v>
      </c>
      <c r="E1304" s="61">
        <v>5.4586942696894E-2</v>
      </c>
      <c r="F1304" s="60">
        <v>53.878559442799997</v>
      </c>
      <c r="G1304" s="61">
        <v>4.4042479362959901E-2</v>
      </c>
      <c r="H1304" s="60">
        <v>56.852290504000003</v>
      </c>
      <c r="I1304" s="61">
        <v>6.1283651526471798E-2</v>
      </c>
      <c r="J1304" s="60">
        <v>24.9463413388</v>
      </c>
      <c r="K1304" s="63">
        <v>2.5804136146598499E-2</v>
      </c>
      <c r="L1304" s="60">
        <v>56.817172538199998</v>
      </c>
      <c r="M1304" s="62">
        <v>0.14220820196943401</v>
      </c>
      <c r="N1304" s="60">
        <v>117.8568043714</v>
      </c>
      <c r="O1304" s="61">
        <v>5.7827984815971102E-2</v>
      </c>
      <c r="P1304" s="60">
        <v>79.523131407699694</v>
      </c>
      <c r="Q1304" s="61">
        <v>5.3093448968379198E-2</v>
      </c>
      <c r="R1304" s="60">
        <v>55.0285919859</v>
      </c>
      <c r="S1304" s="61">
        <v>5.4887558075123598E-2</v>
      </c>
      <c r="T1304" s="60">
        <v>34.921789054899897</v>
      </c>
      <c r="U1304" s="61">
        <v>5.1348975953024803E-2</v>
      </c>
      <c r="V1304" s="60">
        <v>38.284002062600003</v>
      </c>
      <c r="W1304" s="63">
        <v>3.3781587133140799E-2</v>
      </c>
      <c r="X1304" s="60">
        <v>96.641471510499699</v>
      </c>
      <c r="Y1304" s="61">
        <v>6.2993785320389697E-2</v>
      </c>
      <c r="Z1304" s="60">
        <v>67.9706501629</v>
      </c>
      <c r="AA1304" s="61">
        <v>4.7685005939593302E-2</v>
      </c>
    </row>
    <row r="1305" spans="1:27" x14ac:dyDescent="0.35">
      <c r="A1305" s="59" t="s">
        <v>335</v>
      </c>
      <c r="B1305" s="64">
        <v>7005.1119585860997</v>
      </c>
      <c r="C1305" s="65">
        <v>0.52630442963843604</v>
      </c>
      <c r="D1305" s="64">
        <v>285.79775596420001</v>
      </c>
      <c r="E1305" s="62">
        <v>0.59375235316305697</v>
      </c>
      <c r="F1305" s="64">
        <v>551.00156635389999</v>
      </c>
      <c r="G1305" s="63">
        <v>0.45041061539263499</v>
      </c>
      <c r="H1305" s="64">
        <v>498.50955661979998</v>
      </c>
      <c r="I1305" s="65">
        <v>0.53736596502394796</v>
      </c>
      <c r="J1305" s="64">
        <v>549.31422115470002</v>
      </c>
      <c r="K1305" s="62">
        <v>0.56820271788281596</v>
      </c>
      <c r="L1305" s="64">
        <v>234.79492759589999</v>
      </c>
      <c r="M1305" s="62">
        <v>0.58767029391523096</v>
      </c>
      <c r="N1305" s="64">
        <v>1085.0445260521999</v>
      </c>
      <c r="O1305" s="65">
        <v>0.53239130919814404</v>
      </c>
      <c r="P1305" s="64">
        <v>726.55867661870002</v>
      </c>
      <c r="Q1305" s="63">
        <v>0.48508534984391799</v>
      </c>
      <c r="R1305" s="64">
        <v>586.71282457619998</v>
      </c>
      <c r="S1305" s="62">
        <v>0.58520912620474597</v>
      </c>
      <c r="T1305" s="64">
        <v>377.14910445459998</v>
      </c>
      <c r="U1305" s="65">
        <v>0.55455979832243896</v>
      </c>
      <c r="V1305" s="64">
        <v>569.70151020820003</v>
      </c>
      <c r="W1305" s="65">
        <v>0.50270139405778702</v>
      </c>
      <c r="X1305" s="64">
        <v>867.91150941550097</v>
      </c>
      <c r="Y1305" s="62">
        <v>0.56573053417626396</v>
      </c>
      <c r="Z1305" s="64">
        <v>672.61577957220004</v>
      </c>
      <c r="AA1305" s="63">
        <v>0.47187554285704197</v>
      </c>
    </row>
    <row r="1306" spans="1:27" x14ac:dyDescent="0.35">
      <c r="A1306" s="59" t="s">
        <v>336</v>
      </c>
      <c r="B1306" s="60">
        <v>5128.1010640239001</v>
      </c>
      <c r="C1306" s="61">
        <v>0.38528182298661001</v>
      </c>
      <c r="D1306" s="60">
        <v>149.78755889990001</v>
      </c>
      <c r="E1306" s="63">
        <v>0.31118759232842302</v>
      </c>
      <c r="F1306" s="60">
        <v>576.37830149319996</v>
      </c>
      <c r="G1306" s="62">
        <v>0.471154568928707</v>
      </c>
      <c r="H1306" s="60">
        <v>346.23464853500002</v>
      </c>
      <c r="I1306" s="61">
        <v>0.373221964482091</v>
      </c>
      <c r="J1306" s="60">
        <v>366.84746741880002</v>
      </c>
      <c r="K1306" s="61">
        <v>0.37946173612186002</v>
      </c>
      <c r="L1306" s="60">
        <v>64.4945416808999</v>
      </c>
      <c r="M1306" s="63">
        <v>0.161423956870031</v>
      </c>
      <c r="N1306" s="60">
        <v>777.12627398869802</v>
      </c>
      <c r="O1306" s="61">
        <v>0.38130718554605703</v>
      </c>
      <c r="P1306" s="60">
        <v>651.53217823329999</v>
      </c>
      <c r="Q1306" s="62">
        <v>0.434994068316293</v>
      </c>
      <c r="R1306" s="60">
        <v>329.57778654459997</v>
      </c>
      <c r="S1306" s="63">
        <v>0.32873310485342899</v>
      </c>
      <c r="T1306" s="60">
        <v>241.7999187904</v>
      </c>
      <c r="U1306" s="61">
        <v>0.35554244359853199</v>
      </c>
      <c r="V1306" s="60">
        <v>501.1662448761</v>
      </c>
      <c r="W1306" s="62">
        <v>0.44222626312127999</v>
      </c>
      <c r="X1306" s="60">
        <v>490.24053320339999</v>
      </c>
      <c r="Y1306" s="63">
        <v>0.31955335966312398</v>
      </c>
      <c r="Z1306" s="60">
        <v>632.91561035960001</v>
      </c>
      <c r="AA1306" s="62">
        <v>0.44402377448100599</v>
      </c>
    </row>
    <row r="1307" spans="1:27" x14ac:dyDescent="0.35">
      <c r="A1307" s="59" t="s">
        <v>337</v>
      </c>
      <c r="B1307" s="64">
        <v>351.50725047780003</v>
      </c>
      <c r="C1307" s="65">
        <v>2.6409259990447499E-2</v>
      </c>
      <c r="D1307" s="64">
        <v>10.729538017099999</v>
      </c>
      <c r="E1307" s="65">
        <v>2.2290897367310401E-2</v>
      </c>
      <c r="F1307" s="64">
        <v>31.670983370599998</v>
      </c>
      <c r="G1307" s="65">
        <v>2.5889122610732701E-2</v>
      </c>
      <c r="H1307" s="64">
        <v>18.986098642599998</v>
      </c>
      <c r="I1307" s="65">
        <v>2.04659731867523E-2</v>
      </c>
      <c r="J1307" s="64">
        <v>23.358936581799998</v>
      </c>
      <c r="K1307" s="65">
        <v>2.41621475313912E-2</v>
      </c>
      <c r="L1307" s="64">
        <v>32.299590280700002</v>
      </c>
      <c r="M1307" s="62">
        <v>8.0842929223194901E-2</v>
      </c>
      <c r="N1307" s="64">
        <v>51.757808289900098</v>
      </c>
      <c r="O1307" s="65">
        <v>2.5395646588756399E-2</v>
      </c>
      <c r="P1307" s="64">
        <v>17.425432853699999</v>
      </c>
      <c r="Q1307" s="63">
        <v>1.1634053055917E-2</v>
      </c>
      <c r="R1307" s="64">
        <v>23.745096849100001</v>
      </c>
      <c r="S1307" s="65">
        <v>2.3684240051760001E-2</v>
      </c>
      <c r="T1307" s="64">
        <v>23.3701895186001</v>
      </c>
      <c r="U1307" s="65">
        <v>3.4363511494834E-2</v>
      </c>
      <c r="V1307" s="64">
        <v>18.596722739000001</v>
      </c>
      <c r="W1307" s="63">
        <v>1.64096430820149E-2</v>
      </c>
      <c r="X1307" s="64">
        <v>70.5897187019999</v>
      </c>
      <c r="Y1307" s="62">
        <v>4.6012478041141502E-2</v>
      </c>
      <c r="Z1307" s="64">
        <v>28.9771346327</v>
      </c>
      <c r="AA1307" s="65">
        <v>2.0328992495453599E-2</v>
      </c>
    </row>
    <row r="1308" spans="1:27" x14ac:dyDescent="0.35">
      <c r="A1308" s="59" t="s">
        <v>310</v>
      </c>
      <c r="B1308" s="60">
        <v>116.2839519434</v>
      </c>
      <c r="C1308" s="61">
        <v>8.7365854201175396E-3</v>
      </c>
      <c r="D1308" s="60">
        <v>8.7518576708999998</v>
      </c>
      <c r="E1308" s="62">
        <v>1.8182214444314799E-2</v>
      </c>
      <c r="F1308" s="60">
        <v>10.4022505473</v>
      </c>
      <c r="G1308" s="61">
        <v>8.5032137049651894E-3</v>
      </c>
      <c r="H1308" s="60">
        <v>7.1083818056999997</v>
      </c>
      <c r="I1308" s="61">
        <v>7.66244578073739E-3</v>
      </c>
      <c r="J1308" s="60">
        <v>2.2905020401999998</v>
      </c>
      <c r="K1308" s="63">
        <v>2.3692623173344899E-3</v>
      </c>
      <c r="L1308" s="60">
        <v>11.128898447699999</v>
      </c>
      <c r="M1308" s="62">
        <v>2.7854618022109302E-2</v>
      </c>
      <c r="N1308" s="60">
        <v>6.2728863455999999</v>
      </c>
      <c r="O1308" s="63">
        <v>3.0778738510722401E-3</v>
      </c>
      <c r="P1308" s="60">
        <v>22.7561272837</v>
      </c>
      <c r="Q1308" s="62">
        <v>1.51930798154923E-2</v>
      </c>
      <c r="R1308" s="60">
        <v>7.5052060620000001</v>
      </c>
      <c r="S1308" s="61">
        <v>7.4859708149419297E-3</v>
      </c>
      <c r="T1308" s="60">
        <v>2.8463496185999899</v>
      </c>
      <c r="U1308" s="61">
        <v>4.1852706311701704E-3</v>
      </c>
      <c r="V1308" s="60">
        <v>5.5316680158000002</v>
      </c>
      <c r="W1308" s="61">
        <v>4.8811126057771697E-3</v>
      </c>
      <c r="X1308" s="60">
        <v>8.7597150637999892</v>
      </c>
      <c r="Y1308" s="61">
        <v>5.7098427990808004E-3</v>
      </c>
      <c r="Z1308" s="60">
        <v>22.9301090421</v>
      </c>
      <c r="AA1308" s="62">
        <v>1.6086684226905901E-2</v>
      </c>
    </row>
    <row r="1309" spans="1:27" x14ac:dyDescent="0.35">
      <c r="A1309" s="59" t="s">
        <v>311</v>
      </c>
      <c r="B1309" s="64">
        <v>12133.21302261</v>
      </c>
      <c r="C1309" s="65">
        <v>0.911586252625045</v>
      </c>
      <c r="D1309" s="64">
        <v>435.58531486409902</v>
      </c>
      <c r="E1309" s="65">
        <v>0.90493994549148105</v>
      </c>
      <c r="F1309" s="64">
        <v>1127.3798678471001</v>
      </c>
      <c r="G1309" s="65">
        <v>0.92156518432134205</v>
      </c>
      <c r="H1309" s="64">
        <v>844.74420515480006</v>
      </c>
      <c r="I1309" s="65">
        <v>0.91058792950603795</v>
      </c>
      <c r="J1309" s="64">
        <v>916.16168857349999</v>
      </c>
      <c r="K1309" s="62">
        <v>0.94766445400467603</v>
      </c>
      <c r="L1309" s="64">
        <v>299.28946927679999</v>
      </c>
      <c r="M1309" s="63">
        <v>0.74909425078526204</v>
      </c>
      <c r="N1309" s="64">
        <v>1862.1708000409001</v>
      </c>
      <c r="O1309" s="65">
        <v>0.91369849474419995</v>
      </c>
      <c r="P1309" s="64">
        <v>1378.0908548519999</v>
      </c>
      <c r="Q1309" s="65">
        <v>0.92007941816021199</v>
      </c>
      <c r="R1309" s="64">
        <v>916.29061112079899</v>
      </c>
      <c r="S1309" s="65">
        <v>0.91394223105817496</v>
      </c>
      <c r="T1309" s="64">
        <v>618.94902324500003</v>
      </c>
      <c r="U1309" s="65">
        <v>0.910102241920971</v>
      </c>
      <c r="V1309" s="64">
        <v>1070.8677550842999</v>
      </c>
      <c r="W1309" s="62">
        <v>0.94492765717906702</v>
      </c>
      <c r="X1309" s="64">
        <v>1358.1520426188999</v>
      </c>
      <c r="Y1309" s="63">
        <v>0.88528389383938799</v>
      </c>
      <c r="Z1309" s="64">
        <v>1305.5313899318</v>
      </c>
      <c r="AA1309" s="65">
        <v>0.91589931733804697</v>
      </c>
    </row>
    <row r="1310" spans="1:27" x14ac:dyDescent="0.35">
      <c r="A1310" s="66" t="s">
        <v>1</v>
      </c>
    </row>
    <row r="1311" spans="1:27" x14ac:dyDescent="0.35">
      <c r="A1311" s="66" t="s">
        <v>1</v>
      </c>
    </row>
    <row r="1312" spans="1:27" x14ac:dyDescent="0.35">
      <c r="A1312" s="54" t="s">
        <v>467</v>
      </c>
    </row>
    <row r="1313" spans="1:27" x14ac:dyDescent="0.35">
      <c r="A1313" s="55" t="s">
        <v>1</v>
      </c>
    </row>
    <row r="1314" spans="1:27" x14ac:dyDescent="0.35">
      <c r="A1314" s="117" t="s">
        <v>1</v>
      </c>
      <c r="B1314" s="116" t="s">
        <v>489</v>
      </c>
      <c r="C1314" s="116" t="s">
        <v>1</v>
      </c>
      <c r="D1314" s="116" t="s">
        <v>2</v>
      </c>
      <c r="E1314" s="116" t="s">
        <v>1</v>
      </c>
      <c r="F1314" s="116" t="s">
        <v>3</v>
      </c>
      <c r="G1314" s="116" t="s">
        <v>1</v>
      </c>
      <c r="H1314" s="116" t="s">
        <v>4</v>
      </c>
      <c r="I1314" s="116" t="s">
        <v>1</v>
      </c>
      <c r="J1314" s="116" t="s">
        <v>5</v>
      </c>
      <c r="K1314" s="116" t="s">
        <v>1</v>
      </c>
      <c r="L1314" s="116" t="s">
        <v>6</v>
      </c>
      <c r="M1314" s="116" t="s">
        <v>1</v>
      </c>
      <c r="N1314" s="116" t="s">
        <v>7</v>
      </c>
      <c r="O1314" s="116" t="s">
        <v>1</v>
      </c>
      <c r="P1314" s="116" t="s">
        <v>8</v>
      </c>
      <c r="Q1314" s="116" t="s">
        <v>1</v>
      </c>
      <c r="R1314" s="116" t="s">
        <v>9</v>
      </c>
      <c r="S1314" s="116" t="s">
        <v>1</v>
      </c>
      <c r="T1314" s="116" t="s">
        <v>10</v>
      </c>
      <c r="U1314" s="116" t="s">
        <v>1</v>
      </c>
      <c r="V1314" s="116" t="s">
        <v>11</v>
      </c>
      <c r="W1314" s="116" t="s">
        <v>1</v>
      </c>
      <c r="X1314" s="116" t="s">
        <v>12</v>
      </c>
      <c r="Y1314" s="116" t="s">
        <v>1</v>
      </c>
      <c r="Z1314" s="116" t="s">
        <v>13</v>
      </c>
      <c r="AA1314" s="116" t="s">
        <v>1</v>
      </c>
    </row>
    <row r="1315" spans="1:27" x14ac:dyDescent="0.35">
      <c r="A1315" s="118" t="s">
        <v>1</v>
      </c>
      <c r="B1315" s="56" t="s">
        <v>14</v>
      </c>
      <c r="C1315" s="56" t="s">
        <v>15</v>
      </c>
      <c r="D1315" s="56" t="s">
        <v>14</v>
      </c>
      <c r="E1315" s="56" t="s">
        <v>15</v>
      </c>
      <c r="F1315" s="56" t="s">
        <v>14</v>
      </c>
      <c r="G1315" s="56" t="s">
        <v>15</v>
      </c>
      <c r="H1315" s="56" t="s">
        <v>14</v>
      </c>
      <c r="I1315" s="56" t="s">
        <v>15</v>
      </c>
      <c r="J1315" s="56" t="s">
        <v>14</v>
      </c>
      <c r="K1315" s="56" t="s">
        <v>15</v>
      </c>
      <c r="L1315" s="56" t="s">
        <v>14</v>
      </c>
      <c r="M1315" s="56" t="s">
        <v>15</v>
      </c>
      <c r="N1315" s="56" t="s">
        <v>14</v>
      </c>
      <c r="O1315" s="56" t="s">
        <v>15</v>
      </c>
      <c r="P1315" s="56" t="s">
        <v>14</v>
      </c>
      <c r="Q1315" s="56" t="s">
        <v>15</v>
      </c>
      <c r="R1315" s="56" t="s">
        <v>14</v>
      </c>
      <c r="S1315" s="56" t="s">
        <v>15</v>
      </c>
      <c r="T1315" s="56" t="s">
        <v>14</v>
      </c>
      <c r="U1315" s="56" t="s">
        <v>15</v>
      </c>
      <c r="V1315" s="56" t="s">
        <v>14</v>
      </c>
      <c r="W1315" s="56" t="s">
        <v>15</v>
      </c>
      <c r="X1315" s="56" t="s">
        <v>14</v>
      </c>
      <c r="Y1315" s="56" t="s">
        <v>15</v>
      </c>
      <c r="Z1315" s="56" t="s">
        <v>14</v>
      </c>
      <c r="AA1315" s="56" t="s">
        <v>15</v>
      </c>
    </row>
    <row r="1316" spans="1:27" x14ac:dyDescent="0.35">
      <c r="A1316" s="57" t="s">
        <v>16</v>
      </c>
      <c r="B1316" s="58">
        <v>13310.000000187199</v>
      </c>
      <c r="C1316" s="58">
        <v>13310.000000187199</v>
      </c>
      <c r="D1316" s="58">
        <v>481.3416813284</v>
      </c>
      <c r="E1316" s="58">
        <v>481.3416813284</v>
      </c>
      <c r="F1316" s="58">
        <v>1223.3316612077999</v>
      </c>
      <c r="G1316" s="58">
        <v>1223.3316612077999</v>
      </c>
      <c r="H1316" s="58">
        <v>927.69097610710003</v>
      </c>
      <c r="I1316" s="58">
        <v>927.69097610710003</v>
      </c>
      <c r="J1316" s="58">
        <v>966.75746853429996</v>
      </c>
      <c r="K1316" s="58">
        <v>966.75746853429996</v>
      </c>
      <c r="L1316" s="58">
        <v>399.53513054339999</v>
      </c>
      <c r="M1316" s="58">
        <v>399.53513054339999</v>
      </c>
      <c r="N1316" s="58">
        <v>2038.0582990477999</v>
      </c>
      <c r="O1316" s="58">
        <v>2038.0582990477999</v>
      </c>
      <c r="P1316" s="58">
        <v>1497.7955463971</v>
      </c>
      <c r="Q1316" s="58">
        <v>1497.7955463971</v>
      </c>
      <c r="R1316" s="58">
        <v>1002.5695060178</v>
      </c>
      <c r="S1316" s="58">
        <v>1002.5695060178</v>
      </c>
      <c r="T1316" s="58">
        <v>680.08735143709998</v>
      </c>
      <c r="U1316" s="58">
        <v>680.08735143709998</v>
      </c>
      <c r="V1316" s="58">
        <v>1133.2801479017</v>
      </c>
      <c r="W1316" s="58">
        <v>1133.2801479017</v>
      </c>
      <c r="X1316" s="58">
        <v>1534.1429478952</v>
      </c>
      <c r="Y1316" s="58">
        <v>1534.1429478952</v>
      </c>
      <c r="Z1316" s="58">
        <v>1425.4092837695</v>
      </c>
      <c r="AA1316" s="58">
        <v>1425.4092837695</v>
      </c>
    </row>
    <row r="1317" spans="1:27" x14ac:dyDescent="0.35">
      <c r="A1317" s="59" t="s">
        <v>332</v>
      </c>
      <c r="B1317" s="60">
        <v>55.179504599099999</v>
      </c>
      <c r="C1317" s="61">
        <v>4.1457178511137404E-3</v>
      </c>
      <c r="D1317" s="60">
        <v>1.2079830352000001</v>
      </c>
      <c r="E1317" s="61">
        <v>2.5096165199453E-3</v>
      </c>
      <c r="F1317" s="60">
        <v>16.619009415299999</v>
      </c>
      <c r="G1317" s="62">
        <v>1.3585039889257799E-2</v>
      </c>
      <c r="H1317" s="60">
        <v>3.6680865953000001</v>
      </c>
      <c r="I1317" s="61">
        <v>3.9539962010760399E-3</v>
      </c>
      <c r="J1317" s="60">
        <v>2.8073249091000001</v>
      </c>
      <c r="K1317" s="61">
        <v>2.9038564484597999E-3</v>
      </c>
      <c r="L1317" s="60">
        <v>0.94442015729999995</v>
      </c>
      <c r="M1317" s="61">
        <v>2.36379753644069E-3</v>
      </c>
      <c r="N1317" s="60">
        <v>2.3419418725000001</v>
      </c>
      <c r="O1317" s="63">
        <v>1.1491044557430899E-3</v>
      </c>
      <c r="P1317" s="60">
        <v>3.9300646933999999</v>
      </c>
      <c r="Q1317" s="61">
        <v>2.62389930511788E-3</v>
      </c>
      <c r="R1317" s="60">
        <v>0.95190099959999996</v>
      </c>
      <c r="S1317" s="61">
        <v>9.4946135293995197E-4</v>
      </c>
      <c r="T1317" s="60">
        <v>0.88574593880000096</v>
      </c>
      <c r="U1317" s="61">
        <v>1.30240025333264E-3</v>
      </c>
      <c r="V1317" s="60">
        <v>3.7769113713000002</v>
      </c>
      <c r="W1317" s="61">
        <v>3.3327252562334701E-3</v>
      </c>
      <c r="X1317" s="60">
        <v>9.2877745309000108</v>
      </c>
      <c r="Y1317" s="61">
        <v>6.0540476646211896E-3</v>
      </c>
      <c r="Z1317" s="60">
        <v>8.7583410804000295</v>
      </c>
      <c r="AA1317" s="61">
        <v>6.1444394814368902E-3</v>
      </c>
    </row>
    <row r="1318" spans="1:27" x14ac:dyDescent="0.35">
      <c r="A1318" s="59" t="s">
        <v>333</v>
      </c>
      <c r="B1318" s="64">
        <v>174.67572270880001</v>
      </c>
      <c r="C1318" s="65">
        <v>1.31236455827456E-2</v>
      </c>
      <c r="D1318" s="64">
        <v>8.4376728955000004</v>
      </c>
      <c r="E1318" s="65">
        <v>1.7529487311827699E-2</v>
      </c>
      <c r="F1318" s="64">
        <v>17.529098500900002</v>
      </c>
      <c r="G1318" s="65">
        <v>1.43289829379495E-2</v>
      </c>
      <c r="H1318" s="64">
        <v>9.8102435444000005</v>
      </c>
      <c r="I1318" s="65">
        <v>1.05749045717433E-2</v>
      </c>
      <c r="J1318" s="64">
        <v>5.2037792434999997</v>
      </c>
      <c r="K1318" s="63">
        <v>5.3827142927475296E-3</v>
      </c>
      <c r="L1318" s="64">
        <v>2.2205944956999999</v>
      </c>
      <c r="M1318" s="65">
        <v>5.55794553705406E-3</v>
      </c>
      <c r="N1318" s="64">
        <v>34.249729174499997</v>
      </c>
      <c r="O1318" s="65">
        <v>1.6805078240647899E-2</v>
      </c>
      <c r="P1318" s="64">
        <v>17.5277836325</v>
      </c>
      <c r="Q1318" s="65">
        <v>1.1702387334948701E-2</v>
      </c>
      <c r="R1318" s="64">
        <v>11.8756499531</v>
      </c>
      <c r="S1318" s="65">
        <v>1.18452136054586E-2</v>
      </c>
      <c r="T1318" s="64">
        <v>5.1698372955000096</v>
      </c>
      <c r="U1318" s="65">
        <v>7.6017254027376897E-3</v>
      </c>
      <c r="V1318" s="64">
        <v>12.311183589000001</v>
      </c>
      <c r="W1318" s="65">
        <v>1.08633188464428E-2</v>
      </c>
      <c r="X1318" s="64">
        <v>23.576305891400001</v>
      </c>
      <c r="Y1318" s="65">
        <v>1.53677373570344E-2</v>
      </c>
      <c r="Z1318" s="64">
        <v>26.763844492800001</v>
      </c>
      <c r="AA1318" s="65">
        <v>1.877625240522E-2</v>
      </c>
    </row>
    <row r="1319" spans="1:27" x14ac:dyDescent="0.35">
      <c r="A1319" s="59" t="s">
        <v>334</v>
      </c>
      <c r="B1319" s="60">
        <v>702.6042428577</v>
      </c>
      <c r="C1319" s="61">
        <v>5.2787696682781202E-2</v>
      </c>
      <c r="D1319" s="60">
        <v>30.8533277913</v>
      </c>
      <c r="E1319" s="61">
        <v>6.4098599784983099E-2</v>
      </c>
      <c r="F1319" s="60">
        <v>56.131876399500001</v>
      </c>
      <c r="G1319" s="61">
        <v>4.5884430346616503E-2</v>
      </c>
      <c r="H1319" s="60">
        <v>41.611664729600001</v>
      </c>
      <c r="I1319" s="61">
        <v>4.4855092699312898E-2</v>
      </c>
      <c r="J1319" s="60">
        <v>57.8807678493</v>
      </c>
      <c r="K1319" s="61">
        <v>5.9871032532133397E-2</v>
      </c>
      <c r="L1319" s="60">
        <v>40.050978074800099</v>
      </c>
      <c r="M1319" s="62">
        <v>0.10024394605883</v>
      </c>
      <c r="N1319" s="60">
        <v>127.868946343</v>
      </c>
      <c r="O1319" s="61">
        <v>6.2740573418700304E-2</v>
      </c>
      <c r="P1319" s="60">
        <v>76.087455443600106</v>
      </c>
      <c r="Q1319" s="61">
        <v>5.0799627243268301E-2</v>
      </c>
      <c r="R1319" s="60">
        <v>54.333500625200003</v>
      </c>
      <c r="S1319" s="61">
        <v>5.4194248178375502E-2</v>
      </c>
      <c r="T1319" s="60">
        <v>29.216241456399999</v>
      </c>
      <c r="U1319" s="61">
        <v>4.2959542468570901E-2</v>
      </c>
      <c r="V1319" s="60">
        <v>40.826733884600003</v>
      </c>
      <c r="W1319" s="63">
        <v>3.60252793276154E-2</v>
      </c>
      <c r="X1319" s="60">
        <v>85.174785933600205</v>
      </c>
      <c r="Y1319" s="61">
        <v>5.5519458633537001E-2</v>
      </c>
      <c r="Z1319" s="60">
        <v>62.567964326800002</v>
      </c>
      <c r="AA1319" s="61">
        <v>4.3894736086844299E-2</v>
      </c>
    </row>
    <row r="1320" spans="1:27" x14ac:dyDescent="0.35">
      <c r="A1320" s="59" t="s">
        <v>335</v>
      </c>
      <c r="B1320" s="64">
        <v>6197.1455679294004</v>
      </c>
      <c r="C1320" s="65">
        <v>0.46560071884614901</v>
      </c>
      <c r="D1320" s="64">
        <v>228.184123740301</v>
      </c>
      <c r="E1320" s="65">
        <v>0.47405851724820602</v>
      </c>
      <c r="F1320" s="64">
        <v>519.84524886960003</v>
      </c>
      <c r="G1320" s="63">
        <v>0.42494220116591702</v>
      </c>
      <c r="H1320" s="64">
        <v>456.21031921989999</v>
      </c>
      <c r="I1320" s="65">
        <v>0.49176970669080999</v>
      </c>
      <c r="J1320" s="64">
        <v>411.3520008118</v>
      </c>
      <c r="K1320" s="63">
        <v>0.42549658440751498</v>
      </c>
      <c r="L1320" s="64">
        <v>211.1637856907</v>
      </c>
      <c r="M1320" s="62">
        <v>0.52852370054042597</v>
      </c>
      <c r="N1320" s="64">
        <v>970.2116490633</v>
      </c>
      <c r="O1320" s="65">
        <v>0.47604705396140601</v>
      </c>
      <c r="P1320" s="64">
        <v>664.03535741029998</v>
      </c>
      <c r="Q1320" s="65">
        <v>0.44334178920989298</v>
      </c>
      <c r="R1320" s="64">
        <v>504.06287241040002</v>
      </c>
      <c r="S1320" s="62">
        <v>0.50277099930211799</v>
      </c>
      <c r="T1320" s="64">
        <v>321.08491983189901</v>
      </c>
      <c r="U1320" s="65">
        <v>0.472123057653421</v>
      </c>
      <c r="V1320" s="64">
        <v>517.10526192350096</v>
      </c>
      <c r="W1320" s="65">
        <v>0.45629076171583399</v>
      </c>
      <c r="X1320" s="64">
        <v>721.03519626039702</v>
      </c>
      <c r="Y1320" s="65">
        <v>0.46999218505005602</v>
      </c>
      <c r="Z1320" s="64">
        <v>672.85483269730003</v>
      </c>
      <c r="AA1320" s="65">
        <v>0.47204325126740598</v>
      </c>
    </row>
    <row r="1321" spans="1:27" x14ac:dyDescent="0.35">
      <c r="A1321" s="59" t="s">
        <v>336</v>
      </c>
      <c r="B1321" s="60">
        <v>5906.6530320509</v>
      </c>
      <c r="C1321" s="61">
        <v>0.443775584670761</v>
      </c>
      <c r="D1321" s="60">
        <v>192.40321333220001</v>
      </c>
      <c r="E1321" s="61">
        <v>0.39972273500439098</v>
      </c>
      <c r="F1321" s="60">
        <v>581.33509358920003</v>
      </c>
      <c r="G1321" s="62">
        <v>0.475206448115015</v>
      </c>
      <c r="H1321" s="60">
        <v>389.85957717629998</v>
      </c>
      <c r="I1321" s="61">
        <v>0.42024724527587898</v>
      </c>
      <c r="J1321" s="60">
        <v>474.40973420400002</v>
      </c>
      <c r="K1321" s="62">
        <v>0.49072259552672698</v>
      </c>
      <c r="L1321" s="60">
        <v>133.09198152810001</v>
      </c>
      <c r="M1321" s="63">
        <v>0.33311709372611198</v>
      </c>
      <c r="N1321" s="60">
        <v>875.438937041798</v>
      </c>
      <c r="O1321" s="61">
        <v>0.42954558142464</v>
      </c>
      <c r="P1321" s="60">
        <v>709.74258877270097</v>
      </c>
      <c r="Q1321" s="62">
        <v>0.47385812468194599</v>
      </c>
      <c r="R1321" s="60">
        <v>416.26346470030001</v>
      </c>
      <c r="S1321" s="61">
        <v>0.41519661450077</v>
      </c>
      <c r="T1321" s="60">
        <v>310.2931033534</v>
      </c>
      <c r="U1321" s="61">
        <v>0.45625477771012202</v>
      </c>
      <c r="V1321" s="60">
        <v>532.16325995499994</v>
      </c>
      <c r="W1321" s="61">
        <v>0.46957785410810798</v>
      </c>
      <c r="X1321" s="60">
        <v>661.86964875980004</v>
      </c>
      <c r="Y1321" s="61">
        <v>0.43142632156140698</v>
      </c>
      <c r="Z1321" s="60">
        <v>629.78242963809998</v>
      </c>
      <c r="AA1321" s="61">
        <v>0.44182568249635501</v>
      </c>
    </row>
    <row r="1322" spans="1:27" x14ac:dyDescent="0.35">
      <c r="A1322" s="59" t="s">
        <v>337</v>
      </c>
      <c r="B1322" s="64">
        <v>273.74193004130001</v>
      </c>
      <c r="C1322" s="65">
        <v>2.0566636366450002E-2</v>
      </c>
      <c r="D1322" s="64">
        <v>20.255360533899999</v>
      </c>
      <c r="E1322" s="62">
        <v>4.2081044130646499E-2</v>
      </c>
      <c r="F1322" s="64">
        <v>31.871334433299999</v>
      </c>
      <c r="G1322" s="65">
        <v>2.6052897545244001E-2</v>
      </c>
      <c r="H1322" s="64">
        <v>26.531084841599998</v>
      </c>
      <c r="I1322" s="65">
        <v>2.8599054561178599E-2</v>
      </c>
      <c r="J1322" s="64">
        <v>15.103861516599901</v>
      </c>
      <c r="K1322" s="65">
        <v>1.56232167924174E-2</v>
      </c>
      <c r="L1322" s="64">
        <v>12.0633705968</v>
      </c>
      <c r="M1322" s="65">
        <v>3.0193516601138001E-2</v>
      </c>
      <c r="N1322" s="64">
        <v>27.947095552699999</v>
      </c>
      <c r="O1322" s="63">
        <v>1.37126084988624E-2</v>
      </c>
      <c r="P1322" s="64">
        <v>26.472296444600001</v>
      </c>
      <c r="Q1322" s="65">
        <v>1.7674172224826201E-2</v>
      </c>
      <c r="R1322" s="64">
        <v>15.082117329200001</v>
      </c>
      <c r="S1322" s="65">
        <v>1.50434630603379E-2</v>
      </c>
      <c r="T1322" s="64">
        <v>13.4375035611</v>
      </c>
      <c r="U1322" s="65">
        <v>1.9758496511815798E-2</v>
      </c>
      <c r="V1322" s="64">
        <v>27.096797178300001</v>
      </c>
      <c r="W1322" s="65">
        <v>2.39100607457657E-2</v>
      </c>
      <c r="X1322" s="64">
        <v>33.199236519099998</v>
      </c>
      <c r="Y1322" s="65">
        <v>2.1640249733343601E-2</v>
      </c>
      <c r="Z1322" s="64">
        <v>24.681871534100001</v>
      </c>
      <c r="AA1322" s="65">
        <v>1.7315638262737201E-2</v>
      </c>
    </row>
    <row r="1323" spans="1:27" x14ac:dyDescent="0.35">
      <c r="A1323" s="59" t="s">
        <v>310</v>
      </c>
      <c r="B1323" s="60">
        <v>229.85522730790001</v>
      </c>
      <c r="C1323" s="61">
        <v>1.7269363433859299E-2</v>
      </c>
      <c r="D1323" s="60">
        <v>9.6456559307000003</v>
      </c>
      <c r="E1323" s="61">
        <v>2.0039103831773E-2</v>
      </c>
      <c r="F1323" s="60">
        <v>34.148107916199997</v>
      </c>
      <c r="G1323" s="62">
        <v>2.7914022827207299E-2</v>
      </c>
      <c r="H1323" s="60">
        <v>13.478330139700001</v>
      </c>
      <c r="I1323" s="61">
        <v>1.45289007728194E-2</v>
      </c>
      <c r="J1323" s="60">
        <v>8.0111041526000104</v>
      </c>
      <c r="K1323" s="63">
        <v>8.2865707412073299E-3</v>
      </c>
      <c r="L1323" s="60">
        <v>3.1650146530000001</v>
      </c>
      <c r="M1323" s="61">
        <v>7.9217430734947504E-3</v>
      </c>
      <c r="N1323" s="60">
        <v>36.591671046999998</v>
      </c>
      <c r="O1323" s="61">
        <v>1.7954182696391E-2</v>
      </c>
      <c r="P1323" s="60">
        <v>21.457848325899999</v>
      </c>
      <c r="Q1323" s="61">
        <v>1.4326286640066599E-2</v>
      </c>
      <c r="R1323" s="60">
        <v>12.827550952699999</v>
      </c>
      <c r="S1323" s="61">
        <v>1.2794674958398601E-2</v>
      </c>
      <c r="T1323" s="60">
        <v>6.05558323430001</v>
      </c>
      <c r="U1323" s="61">
        <v>8.9041256560703306E-3</v>
      </c>
      <c r="V1323" s="60">
        <v>16.088094960300001</v>
      </c>
      <c r="W1323" s="61">
        <v>1.4196044102676299E-2</v>
      </c>
      <c r="X1323" s="60">
        <v>32.864080422299999</v>
      </c>
      <c r="Y1323" s="61">
        <v>2.14217850216556E-2</v>
      </c>
      <c r="Z1323" s="60">
        <v>35.522185573199998</v>
      </c>
      <c r="AA1323" s="62">
        <v>2.4920691886656899E-2</v>
      </c>
    </row>
    <row r="1324" spans="1:27" x14ac:dyDescent="0.35">
      <c r="A1324" s="59" t="s">
        <v>311</v>
      </c>
      <c r="B1324" s="64">
        <v>12103.7985999803</v>
      </c>
      <c r="C1324" s="65">
        <v>0.90937630351691001</v>
      </c>
      <c r="D1324" s="64">
        <v>420.58733707250099</v>
      </c>
      <c r="E1324" s="63">
        <v>0.87378125225259695</v>
      </c>
      <c r="F1324" s="64">
        <v>1101.1803424587999</v>
      </c>
      <c r="G1324" s="65">
        <v>0.90014864928093197</v>
      </c>
      <c r="H1324" s="64">
        <v>846.06989639619997</v>
      </c>
      <c r="I1324" s="65">
        <v>0.91201695196668897</v>
      </c>
      <c r="J1324" s="64">
        <v>885.76173501580001</v>
      </c>
      <c r="K1324" s="65">
        <v>0.91621917993424196</v>
      </c>
      <c r="L1324" s="64">
        <v>344.255767218801</v>
      </c>
      <c r="M1324" s="63">
        <v>0.86164079426653795</v>
      </c>
      <c r="N1324" s="64">
        <v>1845.6505861051</v>
      </c>
      <c r="O1324" s="65">
        <v>0.90559263538604595</v>
      </c>
      <c r="P1324" s="64">
        <v>1373.777946183</v>
      </c>
      <c r="Q1324" s="65">
        <v>0.91719991389183897</v>
      </c>
      <c r="R1324" s="64">
        <v>920.32633711070002</v>
      </c>
      <c r="S1324" s="65">
        <v>0.91796761380288805</v>
      </c>
      <c r="T1324" s="64">
        <v>631.378023185301</v>
      </c>
      <c r="U1324" s="65">
        <v>0.92837783536354301</v>
      </c>
      <c r="V1324" s="64">
        <v>1049.2685218785</v>
      </c>
      <c r="W1324" s="65">
        <v>0.92586861582394298</v>
      </c>
      <c r="X1324" s="64">
        <v>1382.9048450201999</v>
      </c>
      <c r="Y1324" s="65">
        <v>0.90141850661146405</v>
      </c>
      <c r="Z1324" s="64">
        <v>1302.6372623354</v>
      </c>
      <c r="AA1324" s="65">
        <v>0.91386893376376199</v>
      </c>
    </row>
    <row r="1325" spans="1:27" x14ac:dyDescent="0.35">
      <c r="A1325" s="66" t="s">
        <v>1</v>
      </c>
    </row>
    <row r="1326" spans="1:27" x14ac:dyDescent="0.35">
      <c r="A1326" s="66" t="s">
        <v>1</v>
      </c>
    </row>
    <row r="1327" spans="1:27" x14ac:dyDescent="0.35">
      <c r="A1327" s="54" t="s">
        <v>468</v>
      </c>
    </row>
    <row r="1328" spans="1:27" x14ac:dyDescent="0.35">
      <c r="A1328" s="55" t="s">
        <v>1</v>
      </c>
    </row>
    <row r="1329" spans="1:27" x14ac:dyDescent="0.35">
      <c r="A1329" s="117" t="s">
        <v>1</v>
      </c>
      <c r="B1329" s="116" t="s">
        <v>489</v>
      </c>
      <c r="C1329" s="116" t="s">
        <v>1</v>
      </c>
      <c r="D1329" s="116" t="s">
        <v>2</v>
      </c>
      <c r="E1329" s="116" t="s">
        <v>1</v>
      </c>
      <c r="F1329" s="116" t="s">
        <v>3</v>
      </c>
      <c r="G1329" s="116" t="s">
        <v>1</v>
      </c>
      <c r="H1329" s="116" t="s">
        <v>4</v>
      </c>
      <c r="I1329" s="116" t="s">
        <v>1</v>
      </c>
      <c r="J1329" s="116" t="s">
        <v>5</v>
      </c>
      <c r="K1329" s="116" t="s">
        <v>1</v>
      </c>
      <c r="L1329" s="116" t="s">
        <v>6</v>
      </c>
      <c r="M1329" s="116" t="s">
        <v>1</v>
      </c>
      <c r="N1329" s="116" t="s">
        <v>7</v>
      </c>
      <c r="O1329" s="116" t="s">
        <v>1</v>
      </c>
      <c r="P1329" s="116" t="s">
        <v>8</v>
      </c>
      <c r="Q1329" s="116" t="s">
        <v>1</v>
      </c>
      <c r="R1329" s="116" t="s">
        <v>9</v>
      </c>
      <c r="S1329" s="116" t="s">
        <v>1</v>
      </c>
      <c r="T1329" s="116" t="s">
        <v>10</v>
      </c>
      <c r="U1329" s="116" t="s">
        <v>1</v>
      </c>
      <c r="V1329" s="116" t="s">
        <v>11</v>
      </c>
      <c r="W1329" s="116" t="s">
        <v>1</v>
      </c>
      <c r="X1329" s="116" t="s">
        <v>12</v>
      </c>
      <c r="Y1329" s="116" t="s">
        <v>1</v>
      </c>
      <c r="Z1329" s="116" t="s">
        <v>13</v>
      </c>
      <c r="AA1329" s="116" t="s">
        <v>1</v>
      </c>
    </row>
    <row r="1330" spans="1:27" x14ac:dyDescent="0.35">
      <c r="A1330" s="118" t="s">
        <v>1</v>
      </c>
      <c r="B1330" s="56" t="s">
        <v>14</v>
      </c>
      <c r="C1330" s="56" t="s">
        <v>15</v>
      </c>
      <c r="D1330" s="56" t="s">
        <v>14</v>
      </c>
      <c r="E1330" s="56" t="s">
        <v>15</v>
      </c>
      <c r="F1330" s="56" t="s">
        <v>14</v>
      </c>
      <c r="G1330" s="56" t="s">
        <v>15</v>
      </c>
      <c r="H1330" s="56" t="s">
        <v>14</v>
      </c>
      <c r="I1330" s="56" t="s">
        <v>15</v>
      </c>
      <c r="J1330" s="56" t="s">
        <v>14</v>
      </c>
      <c r="K1330" s="56" t="s">
        <v>15</v>
      </c>
      <c r="L1330" s="56" t="s">
        <v>14</v>
      </c>
      <c r="M1330" s="56" t="s">
        <v>15</v>
      </c>
      <c r="N1330" s="56" t="s">
        <v>14</v>
      </c>
      <c r="O1330" s="56" t="s">
        <v>15</v>
      </c>
      <c r="P1330" s="56" t="s">
        <v>14</v>
      </c>
      <c r="Q1330" s="56" t="s">
        <v>15</v>
      </c>
      <c r="R1330" s="56" t="s">
        <v>14</v>
      </c>
      <c r="S1330" s="56" t="s">
        <v>15</v>
      </c>
      <c r="T1330" s="56" t="s">
        <v>14</v>
      </c>
      <c r="U1330" s="56" t="s">
        <v>15</v>
      </c>
      <c r="V1330" s="56" t="s">
        <v>14</v>
      </c>
      <c r="W1330" s="56" t="s">
        <v>15</v>
      </c>
      <c r="X1330" s="56" t="s">
        <v>14</v>
      </c>
      <c r="Y1330" s="56" t="s">
        <v>15</v>
      </c>
      <c r="Z1330" s="56" t="s">
        <v>14</v>
      </c>
      <c r="AA1330" s="56" t="s">
        <v>15</v>
      </c>
    </row>
    <row r="1331" spans="1:27" x14ac:dyDescent="0.35">
      <c r="A1331" s="57" t="s">
        <v>16</v>
      </c>
      <c r="B1331" s="58">
        <v>13310.000000187199</v>
      </c>
      <c r="C1331" s="58">
        <v>13310.000000187199</v>
      </c>
      <c r="D1331" s="58">
        <v>481.3416813284</v>
      </c>
      <c r="E1331" s="58">
        <v>481.3416813284</v>
      </c>
      <c r="F1331" s="58">
        <v>1223.3316612077999</v>
      </c>
      <c r="G1331" s="58">
        <v>1223.3316612077999</v>
      </c>
      <c r="H1331" s="58">
        <v>927.69097610710003</v>
      </c>
      <c r="I1331" s="58">
        <v>927.69097610710003</v>
      </c>
      <c r="J1331" s="58">
        <v>966.75746853429996</v>
      </c>
      <c r="K1331" s="58">
        <v>966.75746853429996</v>
      </c>
      <c r="L1331" s="58">
        <v>399.53513054339999</v>
      </c>
      <c r="M1331" s="58">
        <v>399.53513054339999</v>
      </c>
      <c r="N1331" s="58">
        <v>2038.0582990477999</v>
      </c>
      <c r="O1331" s="58">
        <v>2038.0582990477999</v>
      </c>
      <c r="P1331" s="58">
        <v>1497.7955463971</v>
      </c>
      <c r="Q1331" s="58">
        <v>1497.7955463971</v>
      </c>
      <c r="R1331" s="58">
        <v>1002.5695060178</v>
      </c>
      <c r="S1331" s="58">
        <v>1002.5695060178</v>
      </c>
      <c r="T1331" s="58">
        <v>680.08735143709998</v>
      </c>
      <c r="U1331" s="58">
        <v>680.08735143709998</v>
      </c>
      <c r="V1331" s="58">
        <v>1133.2801479017</v>
      </c>
      <c r="W1331" s="58">
        <v>1133.2801479017</v>
      </c>
      <c r="X1331" s="58">
        <v>1534.1429478952</v>
      </c>
      <c r="Y1331" s="58">
        <v>1534.1429478952</v>
      </c>
      <c r="Z1331" s="58">
        <v>1425.4092837695</v>
      </c>
      <c r="AA1331" s="58">
        <v>1425.4092837695</v>
      </c>
    </row>
    <row r="1332" spans="1:27" x14ac:dyDescent="0.35">
      <c r="A1332" s="59" t="s">
        <v>332</v>
      </c>
      <c r="B1332" s="60">
        <v>26.738117370400001</v>
      </c>
      <c r="C1332" s="61">
        <v>2.0088743328342601E-3</v>
      </c>
      <c r="D1332" s="60">
        <v>1.2546341968000001</v>
      </c>
      <c r="E1332" s="61">
        <v>2.60653553487718E-3</v>
      </c>
      <c r="F1332" s="60">
        <v>5.817862248</v>
      </c>
      <c r="G1332" s="61">
        <v>4.7557522072599698E-3</v>
      </c>
      <c r="H1332" s="60">
        <v>1.4943493327999999</v>
      </c>
      <c r="I1332" s="61">
        <v>1.61082663439369E-3</v>
      </c>
      <c r="J1332" s="60">
        <v>0.70205074830000003</v>
      </c>
      <c r="K1332" s="61">
        <v>7.2619118150116604E-4</v>
      </c>
      <c r="L1332" s="60">
        <v>0.79793661790000103</v>
      </c>
      <c r="M1332" s="61">
        <v>1.9971625944750901E-3</v>
      </c>
      <c r="N1332" s="60">
        <v>0.374264031</v>
      </c>
      <c r="O1332" s="61">
        <v>1.83637549119601E-4</v>
      </c>
      <c r="P1332" s="60">
        <v>8.3706771750999707</v>
      </c>
      <c r="Q1332" s="62">
        <v>5.5886647514978901E-3</v>
      </c>
      <c r="R1332" s="60">
        <v>3.3202189633999999</v>
      </c>
      <c r="S1332" s="61">
        <v>3.3117095058954001E-3</v>
      </c>
      <c r="T1332" s="60">
        <v>0</v>
      </c>
      <c r="U1332" s="61">
        <v>0</v>
      </c>
      <c r="V1332" s="60">
        <v>1.1490497308000001</v>
      </c>
      <c r="W1332" s="61">
        <v>1.0139149908586101E-3</v>
      </c>
      <c r="X1332" s="60">
        <v>0.87084878479999706</v>
      </c>
      <c r="Y1332" s="61">
        <v>5.67645137628654E-4</v>
      </c>
      <c r="Z1332" s="60">
        <v>2.5862255415000002</v>
      </c>
      <c r="AA1332" s="61">
        <v>1.8143739983653799E-3</v>
      </c>
    </row>
    <row r="1333" spans="1:27" x14ac:dyDescent="0.35">
      <c r="A1333" s="59" t="s">
        <v>333</v>
      </c>
      <c r="B1333" s="64">
        <v>149.5460182226</v>
      </c>
      <c r="C1333" s="65">
        <v>1.12356136904956E-2</v>
      </c>
      <c r="D1333" s="64">
        <v>2.5435467460000001</v>
      </c>
      <c r="E1333" s="65">
        <v>5.2842852482260696E-3</v>
      </c>
      <c r="F1333" s="64">
        <v>26.549199545499999</v>
      </c>
      <c r="G1333" s="62">
        <v>2.1702372616832201E-2</v>
      </c>
      <c r="H1333" s="64">
        <v>4.1756675144999997</v>
      </c>
      <c r="I1333" s="63">
        <v>4.5011405975106996E-3</v>
      </c>
      <c r="J1333" s="64">
        <v>9.2920269730000005</v>
      </c>
      <c r="K1333" s="65">
        <v>9.6115388558493699E-3</v>
      </c>
      <c r="L1333" s="64">
        <v>6.8662246742999899</v>
      </c>
      <c r="M1333" s="65">
        <v>1.7185534260682901E-2</v>
      </c>
      <c r="N1333" s="64">
        <v>23.986613932400001</v>
      </c>
      <c r="O1333" s="65">
        <v>1.1769346315366301E-2</v>
      </c>
      <c r="P1333" s="64">
        <v>20.249253389</v>
      </c>
      <c r="Q1333" s="65">
        <v>1.35193708097937E-2</v>
      </c>
      <c r="R1333" s="64">
        <v>9.9387757675999993</v>
      </c>
      <c r="S1333" s="65">
        <v>9.9133034746655708E-3</v>
      </c>
      <c r="T1333" s="64">
        <v>11.448300829400001</v>
      </c>
      <c r="U1333" s="65">
        <v>1.68335741066327E-2</v>
      </c>
      <c r="V1333" s="64">
        <v>10.7518439776</v>
      </c>
      <c r="W1333" s="65">
        <v>9.4873663828907093E-3</v>
      </c>
      <c r="X1333" s="64">
        <v>12.621052585799999</v>
      </c>
      <c r="Y1333" s="65">
        <v>8.2267774349943906E-3</v>
      </c>
      <c r="Z1333" s="64">
        <v>11.123512287500001</v>
      </c>
      <c r="AA1333" s="65">
        <v>7.8037321730386302E-3</v>
      </c>
    </row>
    <row r="1334" spans="1:27" x14ac:dyDescent="0.35">
      <c r="A1334" s="59" t="s">
        <v>334</v>
      </c>
      <c r="B1334" s="60">
        <v>755.26312074979796</v>
      </c>
      <c r="C1334" s="61">
        <v>5.6744036118645903E-2</v>
      </c>
      <c r="D1334" s="60">
        <v>56.621142305999903</v>
      </c>
      <c r="E1334" s="62">
        <v>0.11763191201256</v>
      </c>
      <c r="F1334" s="60">
        <v>81.363052001499995</v>
      </c>
      <c r="G1334" s="61">
        <v>6.6509397722257904E-2</v>
      </c>
      <c r="H1334" s="60">
        <v>44.303621479999997</v>
      </c>
      <c r="I1334" s="61">
        <v>4.7756874456096103E-2</v>
      </c>
      <c r="J1334" s="60">
        <v>57.909575932000102</v>
      </c>
      <c r="K1334" s="61">
        <v>5.9900831197918399E-2</v>
      </c>
      <c r="L1334" s="60">
        <v>23.169797882499999</v>
      </c>
      <c r="M1334" s="61">
        <v>5.7991891353802102E-2</v>
      </c>
      <c r="N1334" s="60">
        <v>102.69927571389999</v>
      </c>
      <c r="O1334" s="61">
        <v>5.0390744838791898E-2</v>
      </c>
      <c r="P1334" s="60">
        <v>86.614568642499705</v>
      </c>
      <c r="Q1334" s="61">
        <v>5.7828031903852703E-2</v>
      </c>
      <c r="R1334" s="60">
        <v>57.434950114899998</v>
      </c>
      <c r="S1334" s="61">
        <v>5.7287748899356901E-2</v>
      </c>
      <c r="T1334" s="60">
        <v>33.275306637200003</v>
      </c>
      <c r="U1334" s="61">
        <v>4.8927989275033001E-2</v>
      </c>
      <c r="V1334" s="60">
        <v>64.613620972199996</v>
      </c>
      <c r="W1334" s="61">
        <v>5.7014694108807898E-2</v>
      </c>
      <c r="X1334" s="60">
        <v>74.041258400100205</v>
      </c>
      <c r="Y1334" s="61">
        <v>4.8262294267742402E-2</v>
      </c>
      <c r="Z1334" s="60">
        <v>73.216950666999793</v>
      </c>
      <c r="AA1334" s="61">
        <v>5.1365563210994003E-2</v>
      </c>
    </row>
    <row r="1335" spans="1:27" x14ac:dyDescent="0.35">
      <c r="A1335" s="59" t="s">
        <v>335</v>
      </c>
      <c r="B1335" s="64">
        <v>6754.0540204831996</v>
      </c>
      <c r="C1335" s="65">
        <v>0.50744207516064699</v>
      </c>
      <c r="D1335" s="64">
        <v>230.6063085008</v>
      </c>
      <c r="E1335" s="65">
        <v>0.47909066978030201</v>
      </c>
      <c r="F1335" s="64">
        <v>582.45056284650002</v>
      </c>
      <c r="G1335" s="63">
        <v>0.47611827709212101</v>
      </c>
      <c r="H1335" s="64">
        <v>488.64867307240002</v>
      </c>
      <c r="I1335" s="65">
        <v>0.52673647330594098</v>
      </c>
      <c r="J1335" s="64">
        <v>491.4199303556</v>
      </c>
      <c r="K1335" s="65">
        <v>0.50831769740619803</v>
      </c>
      <c r="L1335" s="64">
        <v>245.54337909329999</v>
      </c>
      <c r="M1335" s="62">
        <v>0.61457268791192698</v>
      </c>
      <c r="N1335" s="64">
        <v>1033.7768005327</v>
      </c>
      <c r="O1335" s="65">
        <v>0.50723612814004904</v>
      </c>
      <c r="P1335" s="64">
        <v>733.59922082789899</v>
      </c>
      <c r="Q1335" s="65">
        <v>0.48978595415946402</v>
      </c>
      <c r="R1335" s="64">
        <v>516.75330250520005</v>
      </c>
      <c r="S1335" s="65">
        <v>0.51542890483248505</v>
      </c>
      <c r="T1335" s="64">
        <v>348.35455326279998</v>
      </c>
      <c r="U1335" s="65">
        <v>0.51222030894515003</v>
      </c>
      <c r="V1335" s="64">
        <v>577.78050539349999</v>
      </c>
      <c r="W1335" s="65">
        <v>0.50983025376671098</v>
      </c>
      <c r="X1335" s="64">
        <v>799.57521004400303</v>
      </c>
      <c r="Y1335" s="65">
        <v>0.521186901873123</v>
      </c>
      <c r="Z1335" s="64">
        <v>705.545574048498</v>
      </c>
      <c r="AA1335" s="65">
        <v>0.49497753528213501</v>
      </c>
    </row>
    <row r="1336" spans="1:27" x14ac:dyDescent="0.35">
      <c r="A1336" s="59" t="s">
        <v>336</v>
      </c>
      <c r="B1336" s="60">
        <v>4912.4884687910999</v>
      </c>
      <c r="C1336" s="61">
        <v>0.36908252958091697</v>
      </c>
      <c r="D1336" s="60">
        <v>160.92082515160001</v>
      </c>
      <c r="E1336" s="61">
        <v>0.33431724571928401</v>
      </c>
      <c r="F1336" s="60">
        <v>462.42080021160001</v>
      </c>
      <c r="G1336" s="61">
        <v>0.37800117079864498</v>
      </c>
      <c r="H1336" s="60">
        <v>339.3743168291</v>
      </c>
      <c r="I1336" s="61">
        <v>0.36582690310649302</v>
      </c>
      <c r="J1336" s="60">
        <v>335.82523321079998</v>
      </c>
      <c r="K1336" s="61">
        <v>0.34737278391026499</v>
      </c>
      <c r="L1336" s="60">
        <v>98.832087948499904</v>
      </c>
      <c r="M1336" s="63">
        <v>0.24736770409670999</v>
      </c>
      <c r="N1336" s="60">
        <v>760.56042894100005</v>
      </c>
      <c r="O1336" s="61">
        <v>0.37317893668514801</v>
      </c>
      <c r="P1336" s="60">
        <v>592.86885347329996</v>
      </c>
      <c r="Q1336" s="62">
        <v>0.39582762473785399</v>
      </c>
      <c r="R1336" s="60">
        <v>376.7111873998</v>
      </c>
      <c r="S1336" s="61">
        <v>0.37574570654566802</v>
      </c>
      <c r="T1336" s="60">
        <v>262.36368763000002</v>
      </c>
      <c r="U1336" s="61">
        <v>0.38577939594905902</v>
      </c>
      <c r="V1336" s="60">
        <v>421.75056335929997</v>
      </c>
      <c r="W1336" s="61">
        <v>0.37215031441271001</v>
      </c>
      <c r="X1336" s="60">
        <v>549.90801089720003</v>
      </c>
      <c r="Y1336" s="61">
        <v>0.35844639617948099</v>
      </c>
      <c r="Z1336" s="60">
        <v>550.95247373890004</v>
      </c>
      <c r="AA1336" s="61">
        <v>0.386522299252818</v>
      </c>
    </row>
    <row r="1337" spans="1:27" x14ac:dyDescent="0.35">
      <c r="A1337" s="59" t="s">
        <v>337</v>
      </c>
      <c r="B1337" s="64">
        <v>711.91025457010005</v>
      </c>
      <c r="C1337" s="65">
        <v>5.3486871116460298E-2</v>
      </c>
      <c r="D1337" s="64">
        <v>29.395224427199999</v>
      </c>
      <c r="E1337" s="65">
        <v>6.1069351704750502E-2</v>
      </c>
      <c r="F1337" s="64">
        <v>64.7301843547</v>
      </c>
      <c r="G1337" s="65">
        <v>5.2913029562883698E-2</v>
      </c>
      <c r="H1337" s="64">
        <v>49.6943478783</v>
      </c>
      <c r="I1337" s="65">
        <v>5.3567781899565299E-2</v>
      </c>
      <c r="J1337" s="64">
        <v>71.608651314599996</v>
      </c>
      <c r="K1337" s="62">
        <v>7.4070957448268596E-2</v>
      </c>
      <c r="L1337" s="64">
        <v>24.325704326899999</v>
      </c>
      <c r="M1337" s="65">
        <v>6.08850197824033E-2</v>
      </c>
      <c r="N1337" s="64">
        <v>116.66091589680001</v>
      </c>
      <c r="O1337" s="65">
        <v>5.7241206471524898E-2</v>
      </c>
      <c r="P1337" s="64">
        <v>56.0929728893</v>
      </c>
      <c r="Q1337" s="63">
        <v>3.7450353637537397E-2</v>
      </c>
      <c r="R1337" s="64">
        <v>38.411071266900002</v>
      </c>
      <c r="S1337" s="63">
        <v>3.8312626741928903E-2</v>
      </c>
      <c r="T1337" s="64">
        <v>24.645503077699999</v>
      </c>
      <c r="U1337" s="65">
        <v>3.6238731724125298E-2</v>
      </c>
      <c r="V1337" s="64">
        <v>57.2345644683</v>
      </c>
      <c r="W1337" s="65">
        <v>5.0503456338021502E-2</v>
      </c>
      <c r="X1337" s="64">
        <v>97.126567183299997</v>
      </c>
      <c r="Y1337" s="65">
        <v>6.3309985107029898E-2</v>
      </c>
      <c r="Z1337" s="64">
        <v>81.9845474860997</v>
      </c>
      <c r="AA1337" s="65">
        <v>5.7516496082648999E-2</v>
      </c>
    </row>
    <row r="1338" spans="1:27" x14ac:dyDescent="0.35">
      <c r="A1338" s="59" t="s">
        <v>310</v>
      </c>
      <c r="B1338" s="60">
        <v>176.284135593</v>
      </c>
      <c r="C1338" s="61">
        <v>1.3244488023329899E-2</v>
      </c>
      <c r="D1338" s="60">
        <v>3.7981809428000002</v>
      </c>
      <c r="E1338" s="61">
        <v>7.8908207831032504E-3</v>
      </c>
      <c r="F1338" s="60">
        <v>32.3670617935</v>
      </c>
      <c r="G1338" s="62">
        <v>2.64581248240922E-2</v>
      </c>
      <c r="H1338" s="60">
        <v>5.6700168473000003</v>
      </c>
      <c r="I1338" s="61">
        <v>6.1119672319043996E-3</v>
      </c>
      <c r="J1338" s="60">
        <v>9.9940777213000107</v>
      </c>
      <c r="K1338" s="61">
        <v>1.0337730037350499E-2</v>
      </c>
      <c r="L1338" s="60">
        <v>7.6641612922000002</v>
      </c>
      <c r="M1338" s="61">
        <v>1.9182696855157999E-2</v>
      </c>
      <c r="N1338" s="60">
        <v>24.3608779634</v>
      </c>
      <c r="O1338" s="61">
        <v>1.19529838644859E-2</v>
      </c>
      <c r="P1338" s="60">
        <v>28.619930564099999</v>
      </c>
      <c r="Q1338" s="61">
        <v>1.9108035561291599E-2</v>
      </c>
      <c r="R1338" s="60">
        <v>13.258994731</v>
      </c>
      <c r="S1338" s="61">
        <v>1.3225012980561E-2</v>
      </c>
      <c r="T1338" s="60">
        <v>11.448300829400001</v>
      </c>
      <c r="U1338" s="61">
        <v>1.68335741066327E-2</v>
      </c>
      <c r="V1338" s="60">
        <v>11.9008937084</v>
      </c>
      <c r="W1338" s="61">
        <v>1.05012813737493E-2</v>
      </c>
      <c r="X1338" s="60">
        <v>13.491901370600001</v>
      </c>
      <c r="Y1338" s="61">
        <v>8.7944225726230407E-3</v>
      </c>
      <c r="Z1338" s="60">
        <v>13.709737829</v>
      </c>
      <c r="AA1338" s="61">
        <v>9.6181061714040103E-3</v>
      </c>
    </row>
    <row r="1339" spans="1:27" x14ac:dyDescent="0.35">
      <c r="A1339" s="59" t="s">
        <v>311</v>
      </c>
      <c r="B1339" s="64">
        <v>11666.542489274299</v>
      </c>
      <c r="C1339" s="65">
        <v>0.87652460474156402</v>
      </c>
      <c r="D1339" s="64">
        <v>391.52713365239902</v>
      </c>
      <c r="E1339" s="63">
        <v>0.81340791549958602</v>
      </c>
      <c r="F1339" s="64">
        <v>1044.8713630581001</v>
      </c>
      <c r="G1339" s="63">
        <v>0.85411944789076599</v>
      </c>
      <c r="H1339" s="64">
        <v>828.02298990149995</v>
      </c>
      <c r="I1339" s="65">
        <v>0.892563376412434</v>
      </c>
      <c r="J1339" s="64">
        <v>827.24516356640004</v>
      </c>
      <c r="K1339" s="65">
        <v>0.85569048131646197</v>
      </c>
      <c r="L1339" s="64">
        <v>344.37546704179999</v>
      </c>
      <c r="M1339" s="65">
        <v>0.86194039200863604</v>
      </c>
      <c r="N1339" s="64">
        <v>1794.3372294737001</v>
      </c>
      <c r="O1339" s="65">
        <v>0.88041506482519705</v>
      </c>
      <c r="P1339" s="64">
        <v>1326.4680743012</v>
      </c>
      <c r="Q1339" s="65">
        <v>0.88561357889731795</v>
      </c>
      <c r="R1339" s="64">
        <v>893.46448990499903</v>
      </c>
      <c r="S1339" s="65">
        <v>0.89117461137815301</v>
      </c>
      <c r="T1339" s="64">
        <v>610.71824089280005</v>
      </c>
      <c r="U1339" s="65">
        <v>0.89799970489420899</v>
      </c>
      <c r="V1339" s="64">
        <v>999.53106875280196</v>
      </c>
      <c r="W1339" s="65">
        <v>0.88198056817942105</v>
      </c>
      <c r="X1339" s="64">
        <v>1349.4832209412</v>
      </c>
      <c r="Y1339" s="65">
        <v>0.87963329805260404</v>
      </c>
      <c r="Z1339" s="64">
        <v>1256.4980477874001</v>
      </c>
      <c r="AA1339" s="65">
        <v>0.88149983453495295</v>
      </c>
    </row>
    <row r="1340" spans="1:27" x14ac:dyDescent="0.35">
      <c r="A1340" s="66" t="s">
        <v>1</v>
      </c>
    </row>
    <row r="1341" spans="1:27" x14ac:dyDescent="0.35">
      <c r="A1341" s="66" t="s">
        <v>1</v>
      </c>
    </row>
    <row r="1342" spans="1:27" x14ac:dyDescent="0.35">
      <c r="A1342" s="54" t="s">
        <v>469</v>
      </c>
    </row>
    <row r="1343" spans="1:27" x14ac:dyDescent="0.35">
      <c r="A1343" s="55" t="s">
        <v>1</v>
      </c>
    </row>
    <row r="1344" spans="1:27" x14ac:dyDescent="0.35">
      <c r="A1344" s="117" t="s">
        <v>1</v>
      </c>
      <c r="B1344" s="116" t="s">
        <v>489</v>
      </c>
      <c r="C1344" s="116" t="s">
        <v>1</v>
      </c>
      <c r="D1344" s="116" t="s">
        <v>2</v>
      </c>
      <c r="E1344" s="116" t="s">
        <v>1</v>
      </c>
      <c r="F1344" s="116" t="s">
        <v>3</v>
      </c>
      <c r="G1344" s="116" t="s">
        <v>1</v>
      </c>
      <c r="H1344" s="116" t="s">
        <v>4</v>
      </c>
      <c r="I1344" s="116" t="s">
        <v>1</v>
      </c>
      <c r="J1344" s="116" t="s">
        <v>5</v>
      </c>
      <c r="K1344" s="116" t="s">
        <v>1</v>
      </c>
      <c r="L1344" s="116" t="s">
        <v>6</v>
      </c>
      <c r="M1344" s="116" t="s">
        <v>1</v>
      </c>
      <c r="N1344" s="116" t="s">
        <v>7</v>
      </c>
      <c r="O1344" s="116" t="s">
        <v>1</v>
      </c>
      <c r="P1344" s="116" t="s">
        <v>8</v>
      </c>
      <c r="Q1344" s="116" t="s">
        <v>1</v>
      </c>
      <c r="R1344" s="116" t="s">
        <v>9</v>
      </c>
      <c r="S1344" s="116" t="s">
        <v>1</v>
      </c>
      <c r="T1344" s="116" t="s">
        <v>10</v>
      </c>
      <c r="U1344" s="116" t="s">
        <v>1</v>
      </c>
      <c r="V1344" s="116" t="s">
        <v>11</v>
      </c>
      <c r="W1344" s="116" t="s">
        <v>1</v>
      </c>
      <c r="X1344" s="116" t="s">
        <v>12</v>
      </c>
      <c r="Y1344" s="116" t="s">
        <v>1</v>
      </c>
      <c r="Z1344" s="116" t="s">
        <v>13</v>
      </c>
      <c r="AA1344" s="116" t="s">
        <v>1</v>
      </c>
    </row>
    <row r="1345" spans="1:27" x14ac:dyDescent="0.35">
      <c r="A1345" s="118" t="s">
        <v>1</v>
      </c>
      <c r="B1345" s="56" t="s">
        <v>14</v>
      </c>
      <c r="C1345" s="56" t="s">
        <v>15</v>
      </c>
      <c r="D1345" s="56" t="s">
        <v>14</v>
      </c>
      <c r="E1345" s="56" t="s">
        <v>15</v>
      </c>
      <c r="F1345" s="56" t="s">
        <v>14</v>
      </c>
      <c r="G1345" s="56" t="s">
        <v>15</v>
      </c>
      <c r="H1345" s="56" t="s">
        <v>14</v>
      </c>
      <c r="I1345" s="56" t="s">
        <v>15</v>
      </c>
      <c r="J1345" s="56" t="s">
        <v>14</v>
      </c>
      <c r="K1345" s="56" t="s">
        <v>15</v>
      </c>
      <c r="L1345" s="56" t="s">
        <v>14</v>
      </c>
      <c r="M1345" s="56" t="s">
        <v>15</v>
      </c>
      <c r="N1345" s="56" t="s">
        <v>14</v>
      </c>
      <c r="O1345" s="56" t="s">
        <v>15</v>
      </c>
      <c r="P1345" s="56" t="s">
        <v>14</v>
      </c>
      <c r="Q1345" s="56" t="s">
        <v>15</v>
      </c>
      <c r="R1345" s="56" t="s">
        <v>14</v>
      </c>
      <c r="S1345" s="56" t="s">
        <v>15</v>
      </c>
      <c r="T1345" s="56" t="s">
        <v>14</v>
      </c>
      <c r="U1345" s="56" t="s">
        <v>15</v>
      </c>
      <c r="V1345" s="56" t="s">
        <v>14</v>
      </c>
      <c r="W1345" s="56" t="s">
        <v>15</v>
      </c>
      <c r="X1345" s="56" t="s">
        <v>14</v>
      </c>
      <c r="Y1345" s="56" t="s">
        <v>15</v>
      </c>
      <c r="Z1345" s="56" t="s">
        <v>14</v>
      </c>
      <c r="AA1345" s="56" t="s">
        <v>15</v>
      </c>
    </row>
    <row r="1346" spans="1:27" x14ac:dyDescent="0.35">
      <c r="A1346" s="57" t="s">
        <v>16</v>
      </c>
      <c r="B1346" s="58">
        <v>13310.000000187199</v>
      </c>
      <c r="C1346" s="58">
        <v>13310.000000187199</v>
      </c>
      <c r="D1346" s="58">
        <v>481.3416813284</v>
      </c>
      <c r="E1346" s="58">
        <v>481.3416813284</v>
      </c>
      <c r="F1346" s="58">
        <v>1223.3316612077999</v>
      </c>
      <c r="G1346" s="58">
        <v>1223.3316612077999</v>
      </c>
      <c r="H1346" s="58">
        <v>927.69097610710003</v>
      </c>
      <c r="I1346" s="58">
        <v>927.69097610710003</v>
      </c>
      <c r="J1346" s="58">
        <v>966.75746853429996</v>
      </c>
      <c r="K1346" s="58">
        <v>966.75746853429996</v>
      </c>
      <c r="L1346" s="58">
        <v>399.53513054339999</v>
      </c>
      <c r="M1346" s="58">
        <v>399.53513054339999</v>
      </c>
      <c r="N1346" s="58">
        <v>2038.0582990477999</v>
      </c>
      <c r="O1346" s="58">
        <v>2038.0582990477999</v>
      </c>
      <c r="P1346" s="58">
        <v>1497.7955463971</v>
      </c>
      <c r="Q1346" s="58">
        <v>1497.7955463971</v>
      </c>
      <c r="R1346" s="58">
        <v>1002.5695060178</v>
      </c>
      <c r="S1346" s="58">
        <v>1002.5695060178</v>
      </c>
      <c r="T1346" s="58">
        <v>680.08735143709998</v>
      </c>
      <c r="U1346" s="58">
        <v>680.08735143709998</v>
      </c>
      <c r="V1346" s="58">
        <v>1133.2801479017</v>
      </c>
      <c r="W1346" s="58">
        <v>1133.2801479017</v>
      </c>
      <c r="X1346" s="58">
        <v>1534.1429478952</v>
      </c>
      <c r="Y1346" s="58">
        <v>1534.1429478952</v>
      </c>
      <c r="Z1346" s="58">
        <v>1425.4092837695</v>
      </c>
      <c r="AA1346" s="58">
        <v>1425.4092837695</v>
      </c>
    </row>
    <row r="1347" spans="1:27" x14ac:dyDescent="0.35">
      <c r="A1347" s="59" t="s">
        <v>332</v>
      </c>
      <c r="B1347" s="60">
        <v>28.660888598500001</v>
      </c>
      <c r="C1347" s="61">
        <v>2.1533349810741501E-3</v>
      </c>
      <c r="D1347" s="60">
        <v>1.1193656596999999</v>
      </c>
      <c r="E1347" s="61">
        <v>2.3255115921205702E-3</v>
      </c>
      <c r="F1347" s="60">
        <v>1.9700679243999999</v>
      </c>
      <c r="G1347" s="61">
        <v>1.6104119486737901E-3</v>
      </c>
      <c r="H1347" s="60">
        <v>0.19717885260000001</v>
      </c>
      <c r="I1347" s="61">
        <v>2.1254799030969099E-4</v>
      </c>
      <c r="J1347" s="60">
        <v>0.278200946000001</v>
      </c>
      <c r="K1347" s="61">
        <v>2.87767051256175E-4</v>
      </c>
      <c r="L1347" s="60">
        <v>0.65840472089999902</v>
      </c>
      <c r="M1347" s="61">
        <v>1.6479269795487499E-3</v>
      </c>
      <c r="N1347" s="60">
        <v>1.3436924377999999</v>
      </c>
      <c r="O1347" s="61">
        <v>6.59300295005195E-4</v>
      </c>
      <c r="P1347" s="60">
        <v>4.6171824471000003</v>
      </c>
      <c r="Q1347" s="61">
        <v>3.0826520069488E-3</v>
      </c>
      <c r="R1347" s="60">
        <v>0.95190099959999996</v>
      </c>
      <c r="S1347" s="61">
        <v>9.4946135293995197E-4</v>
      </c>
      <c r="T1347" s="60">
        <v>1.1400534761000001</v>
      </c>
      <c r="U1347" s="61">
        <v>1.6763338910669901E-3</v>
      </c>
      <c r="V1347" s="60">
        <v>4.4894657615</v>
      </c>
      <c r="W1347" s="61">
        <v>3.9614792245433496E-3</v>
      </c>
      <c r="X1347" s="60">
        <v>0.87084878479999706</v>
      </c>
      <c r="Y1347" s="61">
        <v>5.67645137628654E-4</v>
      </c>
      <c r="Z1347" s="60">
        <v>11.024526588000001</v>
      </c>
      <c r="AA1347" s="62">
        <v>7.7342884696566597E-3</v>
      </c>
    </row>
    <row r="1348" spans="1:27" x14ac:dyDescent="0.35">
      <c r="A1348" s="59" t="s">
        <v>333</v>
      </c>
      <c r="B1348" s="64">
        <v>133.39755172119999</v>
      </c>
      <c r="C1348" s="65">
        <v>1.00223555010762E-2</v>
      </c>
      <c r="D1348" s="64">
        <v>14.5807864278</v>
      </c>
      <c r="E1348" s="62">
        <v>3.0291967210402702E-2</v>
      </c>
      <c r="F1348" s="64">
        <v>16.1345935073</v>
      </c>
      <c r="G1348" s="65">
        <v>1.3189059041740401E-2</v>
      </c>
      <c r="H1348" s="64">
        <v>9.1574840681000005</v>
      </c>
      <c r="I1348" s="65">
        <v>9.8712656519823593E-3</v>
      </c>
      <c r="J1348" s="64">
        <v>4.6377065681999996</v>
      </c>
      <c r="K1348" s="65">
        <v>4.7971768712904003E-3</v>
      </c>
      <c r="L1348" s="64">
        <v>8.2310702577000097</v>
      </c>
      <c r="M1348" s="65">
        <v>2.0601618302012799E-2</v>
      </c>
      <c r="N1348" s="64">
        <v>12.157045163099999</v>
      </c>
      <c r="O1348" s="65">
        <v>5.9650134487221904E-3</v>
      </c>
      <c r="P1348" s="64">
        <v>20.547961197700001</v>
      </c>
      <c r="Q1348" s="65">
        <v>1.37188024407787E-2</v>
      </c>
      <c r="R1348" s="64">
        <v>8.2057414839000007</v>
      </c>
      <c r="S1348" s="65">
        <v>8.1847108201935602E-3</v>
      </c>
      <c r="T1348" s="64">
        <v>4.3437511256999901</v>
      </c>
      <c r="U1348" s="65">
        <v>6.38704883500799E-3</v>
      </c>
      <c r="V1348" s="64">
        <v>13.0980169456</v>
      </c>
      <c r="W1348" s="65">
        <v>1.1557616155062201E-2</v>
      </c>
      <c r="X1348" s="64">
        <v>9.2457821156999902</v>
      </c>
      <c r="Y1348" s="65">
        <v>6.0266757595078997E-3</v>
      </c>
      <c r="Z1348" s="64">
        <v>13.057612860400001</v>
      </c>
      <c r="AA1348" s="65">
        <v>9.1606060161675794E-3</v>
      </c>
    </row>
    <row r="1349" spans="1:27" x14ac:dyDescent="0.35">
      <c r="A1349" s="59" t="s">
        <v>334</v>
      </c>
      <c r="B1349" s="60">
        <v>1214.8920886591</v>
      </c>
      <c r="C1349" s="61">
        <v>9.1276640769497597E-2</v>
      </c>
      <c r="D1349" s="60">
        <v>40.6995326447</v>
      </c>
      <c r="E1349" s="61">
        <v>8.4554349277166305E-2</v>
      </c>
      <c r="F1349" s="60">
        <v>127.7818059141</v>
      </c>
      <c r="G1349" s="61">
        <v>0.104453935074271</v>
      </c>
      <c r="H1349" s="60">
        <v>79.784292611400005</v>
      </c>
      <c r="I1349" s="61">
        <v>8.6003092264841693E-2</v>
      </c>
      <c r="J1349" s="60">
        <v>96.541443040700102</v>
      </c>
      <c r="K1349" s="61">
        <v>9.9861078070662704E-2</v>
      </c>
      <c r="L1349" s="60">
        <v>39.132248223199902</v>
      </c>
      <c r="M1349" s="61">
        <v>9.7944449014976398E-2</v>
      </c>
      <c r="N1349" s="60">
        <v>220.59449339490001</v>
      </c>
      <c r="O1349" s="62">
        <v>0.108237577648276</v>
      </c>
      <c r="P1349" s="60">
        <v>119.7703512447</v>
      </c>
      <c r="Q1349" s="61">
        <v>7.99644193980973E-2</v>
      </c>
      <c r="R1349" s="60">
        <v>60.108380370100001</v>
      </c>
      <c r="S1349" s="63">
        <v>5.9954327365142099E-2</v>
      </c>
      <c r="T1349" s="60">
        <v>56.1179907466</v>
      </c>
      <c r="U1349" s="61">
        <v>8.2515857158667105E-2</v>
      </c>
      <c r="V1349" s="60">
        <v>119.38993691989999</v>
      </c>
      <c r="W1349" s="61">
        <v>0.105349005840219</v>
      </c>
      <c r="X1349" s="60">
        <v>153.04784239430001</v>
      </c>
      <c r="Y1349" s="61">
        <v>9.9761135430226494E-2</v>
      </c>
      <c r="Z1349" s="60">
        <v>101.9237711545</v>
      </c>
      <c r="AA1349" s="63">
        <v>7.1504916037141403E-2</v>
      </c>
    </row>
    <row r="1350" spans="1:27" x14ac:dyDescent="0.35">
      <c r="A1350" s="59" t="s">
        <v>335</v>
      </c>
      <c r="B1350" s="64">
        <v>6767.1605767195997</v>
      </c>
      <c r="C1350" s="65">
        <v>0.50842679012955805</v>
      </c>
      <c r="D1350" s="64">
        <v>239.75053992790001</v>
      </c>
      <c r="E1350" s="65">
        <v>0.49808805102072201</v>
      </c>
      <c r="F1350" s="64">
        <v>564.18428246489998</v>
      </c>
      <c r="G1350" s="63">
        <v>0.461186692338101</v>
      </c>
      <c r="H1350" s="64">
        <v>509.67693910800102</v>
      </c>
      <c r="I1350" s="62">
        <v>0.54940379095501601</v>
      </c>
      <c r="J1350" s="64">
        <v>482.40600392779999</v>
      </c>
      <c r="K1350" s="65">
        <v>0.49899382174846302</v>
      </c>
      <c r="L1350" s="64">
        <v>227.68799587500001</v>
      </c>
      <c r="M1350" s="62">
        <v>0.56988229186586403</v>
      </c>
      <c r="N1350" s="64">
        <v>1038.079903111</v>
      </c>
      <c r="O1350" s="65">
        <v>0.50934750178441901</v>
      </c>
      <c r="P1350" s="64">
        <v>717.27310239359701</v>
      </c>
      <c r="Q1350" s="63">
        <v>0.47888585602953498</v>
      </c>
      <c r="R1350" s="64">
        <v>548.63271835859996</v>
      </c>
      <c r="S1350" s="62">
        <v>0.54722661627498104</v>
      </c>
      <c r="T1350" s="64">
        <v>339.71570672529998</v>
      </c>
      <c r="U1350" s="65">
        <v>0.49951775460526199</v>
      </c>
      <c r="V1350" s="64">
        <v>606.16349652279996</v>
      </c>
      <c r="W1350" s="65">
        <v>0.53487524478843895</v>
      </c>
      <c r="X1350" s="64">
        <v>760.39728233300195</v>
      </c>
      <c r="Y1350" s="65">
        <v>0.49564956341013899</v>
      </c>
      <c r="Z1350" s="64">
        <v>733.19260597169705</v>
      </c>
      <c r="AA1350" s="65">
        <v>0.51437339038003804</v>
      </c>
    </row>
    <row r="1351" spans="1:27" x14ac:dyDescent="0.35">
      <c r="A1351" s="59" t="s">
        <v>336</v>
      </c>
      <c r="B1351" s="60">
        <v>3533.1464597978002</v>
      </c>
      <c r="C1351" s="61">
        <v>0.26545052289617599</v>
      </c>
      <c r="D1351" s="60">
        <v>111.3431692823</v>
      </c>
      <c r="E1351" s="61">
        <v>0.231318361989796</v>
      </c>
      <c r="F1351" s="60">
        <v>374.76278484480002</v>
      </c>
      <c r="G1351" s="62">
        <v>0.30634601942272599</v>
      </c>
      <c r="H1351" s="60">
        <v>231.171848541</v>
      </c>
      <c r="I1351" s="61">
        <v>0.249190575843557</v>
      </c>
      <c r="J1351" s="60">
        <v>261.16385491480003</v>
      </c>
      <c r="K1351" s="61">
        <v>0.27014412964479101</v>
      </c>
      <c r="L1351" s="60">
        <v>81.5889587234999</v>
      </c>
      <c r="M1351" s="63">
        <v>0.20420972396728301</v>
      </c>
      <c r="N1351" s="60">
        <v>462.21101909570001</v>
      </c>
      <c r="O1351" s="63">
        <v>0.226789890805209</v>
      </c>
      <c r="P1351" s="60">
        <v>468.11818961440002</v>
      </c>
      <c r="Q1351" s="62">
        <v>0.31253811025172501</v>
      </c>
      <c r="R1351" s="60">
        <v>266.29247521259998</v>
      </c>
      <c r="S1351" s="61">
        <v>0.26560998874812403</v>
      </c>
      <c r="T1351" s="60">
        <v>161.4961724538</v>
      </c>
      <c r="U1351" s="61">
        <v>0.23746386712315801</v>
      </c>
      <c r="V1351" s="60">
        <v>267.4782844504</v>
      </c>
      <c r="W1351" s="63">
        <v>0.23602132707049001</v>
      </c>
      <c r="X1351" s="60">
        <v>444.83904041789998</v>
      </c>
      <c r="Y1351" s="61">
        <v>0.28995931639108802</v>
      </c>
      <c r="Z1351" s="60">
        <v>402.68066224659998</v>
      </c>
      <c r="AA1351" s="61">
        <v>0.28250178165088802</v>
      </c>
    </row>
    <row r="1352" spans="1:27" x14ac:dyDescent="0.35">
      <c r="A1352" s="59" t="s">
        <v>337</v>
      </c>
      <c r="B1352" s="64">
        <v>1632.742434691</v>
      </c>
      <c r="C1352" s="65">
        <v>0.122670355722617</v>
      </c>
      <c r="D1352" s="64">
        <v>73.848287385999996</v>
      </c>
      <c r="E1352" s="65">
        <v>0.15342175890979301</v>
      </c>
      <c r="F1352" s="64">
        <v>138.49812655229999</v>
      </c>
      <c r="G1352" s="65">
        <v>0.113213882174488</v>
      </c>
      <c r="H1352" s="64">
        <v>97.703232925999998</v>
      </c>
      <c r="I1352" s="65">
        <v>0.10531872729429299</v>
      </c>
      <c r="J1352" s="64">
        <v>121.7302591368</v>
      </c>
      <c r="K1352" s="65">
        <v>0.12591602661353599</v>
      </c>
      <c r="L1352" s="64">
        <v>42.236452743100003</v>
      </c>
      <c r="M1352" s="65">
        <v>0.10571398987031499</v>
      </c>
      <c r="N1352" s="64">
        <v>303.67214584530001</v>
      </c>
      <c r="O1352" s="62">
        <v>0.14900071601836801</v>
      </c>
      <c r="P1352" s="64">
        <v>167.4687594996</v>
      </c>
      <c r="Q1352" s="65">
        <v>0.111810159872915</v>
      </c>
      <c r="R1352" s="64">
        <v>118.37828959300001</v>
      </c>
      <c r="S1352" s="65">
        <v>0.118074895438619</v>
      </c>
      <c r="T1352" s="64">
        <v>117.2736769096</v>
      </c>
      <c r="U1352" s="62">
        <v>0.172439138386838</v>
      </c>
      <c r="V1352" s="64">
        <v>122.6609473015</v>
      </c>
      <c r="W1352" s="65">
        <v>0.108235326921247</v>
      </c>
      <c r="X1352" s="64">
        <v>165.7421518495</v>
      </c>
      <c r="Y1352" s="65">
        <v>0.10803566387141</v>
      </c>
      <c r="Z1352" s="64">
        <v>163.53010494829999</v>
      </c>
      <c r="AA1352" s="65">
        <v>0.114725017446108</v>
      </c>
    </row>
    <row r="1353" spans="1:27" x14ac:dyDescent="0.35">
      <c r="A1353" s="59" t="s">
        <v>310</v>
      </c>
      <c r="B1353" s="60">
        <v>162.0584403197</v>
      </c>
      <c r="C1353" s="61">
        <v>1.21756904821503E-2</v>
      </c>
      <c r="D1353" s="60">
        <v>15.700152087499999</v>
      </c>
      <c r="E1353" s="62">
        <v>3.2617478802523303E-2</v>
      </c>
      <c r="F1353" s="60">
        <v>18.104661431699999</v>
      </c>
      <c r="G1353" s="61">
        <v>1.4799470990414201E-2</v>
      </c>
      <c r="H1353" s="60">
        <v>9.3546629206999992</v>
      </c>
      <c r="I1353" s="61">
        <v>1.0083813642292E-2</v>
      </c>
      <c r="J1353" s="60">
        <v>4.9159075142000104</v>
      </c>
      <c r="K1353" s="63">
        <v>5.0849439225465701E-3</v>
      </c>
      <c r="L1353" s="60">
        <v>8.8894749785999991</v>
      </c>
      <c r="M1353" s="61">
        <v>2.2249545281561599E-2</v>
      </c>
      <c r="N1353" s="60">
        <v>13.500737600900001</v>
      </c>
      <c r="O1353" s="63">
        <v>6.6243137437273902E-3</v>
      </c>
      <c r="P1353" s="60">
        <v>25.165143644800001</v>
      </c>
      <c r="Q1353" s="61">
        <v>1.6801454447727501E-2</v>
      </c>
      <c r="R1353" s="60">
        <v>9.1576424834999894</v>
      </c>
      <c r="S1353" s="61">
        <v>9.1341721731335104E-3</v>
      </c>
      <c r="T1353" s="60">
        <v>5.4838046018000002</v>
      </c>
      <c r="U1353" s="61">
        <v>8.0633827260749892E-3</v>
      </c>
      <c r="V1353" s="60">
        <v>17.587482707100001</v>
      </c>
      <c r="W1353" s="61">
        <v>1.5519095379605601E-2</v>
      </c>
      <c r="X1353" s="60">
        <v>10.116630900500001</v>
      </c>
      <c r="Y1353" s="61">
        <v>6.5943208971365602E-3</v>
      </c>
      <c r="Z1353" s="60">
        <v>24.0821394484</v>
      </c>
      <c r="AA1353" s="61">
        <v>1.6894894485824201E-2</v>
      </c>
    </row>
    <row r="1354" spans="1:27" x14ac:dyDescent="0.35">
      <c r="A1354" s="59" t="s">
        <v>311</v>
      </c>
      <c r="B1354" s="64">
        <v>10300.307036517401</v>
      </c>
      <c r="C1354" s="65">
        <v>0.77387731302573504</v>
      </c>
      <c r="D1354" s="64">
        <v>351.09370921020002</v>
      </c>
      <c r="E1354" s="63">
        <v>0.72940641301051801</v>
      </c>
      <c r="F1354" s="64">
        <v>938.94706730970199</v>
      </c>
      <c r="G1354" s="65">
        <v>0.76753271176082705</v>
      </c>
      <c r="H1354" s="64">
        <v>740.84878764899895</v>
      </c>
      <c r="I1354" s="65">
        <v>0.79859436679857299</v>
      </c>
      <c r="J1354" s="64">
        <v>743.56985884259996</v>
      </c>
      <c r="K1354" s="65">
        <v>0.76913795139325403</v>
      </c>
      <c r="L1354" s="64">
        <v>309.27695459850003</v>
      </c>
      <c r="M1354" s="65">
        <v>0.77409201583314702</v>
      </c>
      <c r="N1354" s="64">
        <v>1500.2909222067001</v>
      </c>
      <c r="O1354" s="63">
        <v>0.73613739258962796</v>
      </c>
      <c r="P1354" s="64">
        <v>1185.3912920079999</v>
      </c>
      <c r="Q1354" s="65">
        <v>0.79142396628125999</v>
      </c>
      <c r="R1354" s="64">
        <v>814.9251935712</v>
      </c>
      <c r="S1354" s="62">
        <v>0.81283660502310495</v>
      </c>
      <c r="T1354" s="64">
        <v>501.21187917909998</v>
      </c>
      <c r="U1354" s="63">
        <v>0.73698162172841997</v>
      </c>
      <c r="V1354" s="64">
        <v>873.64178097319996</v>
      </c>
      <c r="W1354" s="65">
        <v>0.77089657185892801</v>
      </c>
      <c r="X1354" s="64">
        <v>1205.2363227508999</v>
      </c>
      <c r="Y1354" s="65">
        <v>0.78560887980122696</v>
      </c>
      <c r="Z1354" s="64">
        <v>1135.8732682182999</v>
      </c>
      <c r="AA1354" s="62">
        <v>0.79687517203092595</v>
      </c>
    </row>
    <row r="1355" spans="1:27" x14ac:dyDescent="0.35">
      <c r="A1355" s="66" t="s">
        <v>1</v>
      </c>
    </row>
    <row r="1356" spans="1:27" x14ac:dyDescent="0.35">
      <c r="A1356" s="66" t="s">
        <v>1</v>
      </c>
    </row>
    <row r="1357" spans="1:27" x14ac:dyDescent="0.35">
      <c r="A1357" s="54" t="s">
        <v>470</v>
      </c>
    </row>
    <row r="1358" spans="1:27" x14ac:dyDescent="0.35">
      <c r="A1358" s="55" t="s">
        <v>1</v>
      </c>
    </row>
    <row r="1359" spans="1:27" x14ac:dyDescent="0.35">
      <c r="A1359" s="117" t="s">
        <v>1</v>
      </c>
      <c r="B1359" s="116" t="s">
        <v>489</v>
      </c>
      <c r="C1359" s="116" t="s">
        <v>1</v>
      </c>
      <c r="D1359" s="116" t="s">
        <v>2</v>
      </c>
      <c r="E1359" s="116" t="s">
        <v>1</v>
      </c>
      <c r="F1359" s="116" t="s">
        <v>3</v>
      </c>
      <c r="G1359" s="116" t="s">
        <v>1</v>
      </c>
      <c r="H1359" s="116" t="s">
        <v>4</v>
      </c>
      <c r="I1359" s="116" t="s">
        <v>1</v>
      </c>
      <c r="J1359" s="116" t="s">
        <v>5</v>
      </c>
      <c r="K1359" s="116" t="s">
        <v>1</v>
      </c>
      <c r="L1359" s="116" t="s">
        <v>6</v>
      </c>
      <c r="M1359" s="116" t="s">
        <v>1</v>
      </c>
      <c r="N1359" s="116" t="s">
        <v>7</v>
      </c>
      <c r="O1359" s="116" t="s">
        <v>1</v>
      </c>
      <c r="P1359" s="116" t="s">
        <v>8</v>
      </c>
      <c r="Q1359" s="116" t="s">
        <v>1</v>
      </c>
      <c r="R1359" s="116" t="s">
        <v>9</v>
      </c>
      <c r="S1359" s="116" t="s">
        <v>1</v>
      </c>
      <c r="T1359" s="116" t="s">
        <v>10</v>
      </c>
      <c r="U1359" s="116" t="s">
        <v>1</v>
      </c>
      <c r="V1359" s="116" t="s">
        <v>11</v>
      </c>
      <c r="W1359" s="116" t="s">
        <v>1</v>
      </c>
      <c r="X1359" s="116" t="s">
        <v>12</v>
      </c>
      <c r="Y1359" s="116" t="s">
        <v>1</v>
      </c>
      <c r="Z1359" s="116" t="s">
        <v>13</v>
      </c>
      <c r="AA1359" s="116" t="s">
        <v>1</v>
      </c>
    </row>
    <row r="1360" spans="1:27" x14ac:dyDescent="0.35">
      <c r="A1360" s="118" t="s">
        <v>1</v>
      </c>
      <c r="B1360" s="56" t="s">
        <v>14</v>
      </c>
      <c r="C1360" s="56" t="s">
        <v>15</v>
      </c>
      <c r="D1360" s="56" t="s">
        <v>14</v>
      </c>
      <c r="E1360" s="56" t="s">
        <v>15</v>
      </c>
      <c r="F1360" s="56" t="s">
        <v>14</v>
      </c>
      <c r="G1360" s="56" t="s">
        <v>15</v>
      </c>
      <c r="H1360" s="56" t="s">
        <v>14</v>
      </c>
      <c r="I1360" s="56" t="s">
        <v>15</v>
      </c>
      <c r="J1360" s="56" t="s">
        <v>14</v>
      </c>
      <c r="K1360" s="56" t="s">
        <v>15</v>
      </c>
      <c r="L1360" s="56" t="s">
        <v>14</v>
      </c>
      <c r="M1360" s="56" t="s">
        <v>15</v>
      </c>
      <c r="N1360" s="56" t="s">
        <v>14</v>
      </c>
      <c r="O1360" s="56" t="s">
        <v>15</v>
      </c>
      <c r="P1360" s="56" t="s">
        <v>14</v>
      </c>
      <c r="Q1360" s="56" t="s">
        <v>15</v>
      </c>
      <c r="R1360" s="56" t="s">
        <v>14</v>
      </c>
      <c r="S1360" s="56" t="s">
        <v>15</v>
      </c>
      <c r="T1360" s="56" t="s">
        <v>14</v>
      </c>
      <c r="U1360" s="56" t="s">
        <v>15</v>
      </c>
      <c r="V1360" s="56" t="s">
        <v>14</v>
      </c>
      <c r="W1360" s="56" t="s">
        <v>15</v>
      </c>
      <c r="X1360" s="56" t="s">
        <v>14</v>
      </c>
      <c r="Y1360" s="56" t="s">
        <v>15</v>
      </c>
      <c r="Z1360" s="56" t="s">
        <v>14</v>
      </c>
      <c r="AA1360" s="56" t="s">
        <v>15</v>
      </c>
    </row>
    <row r="1361" spans="1:27" x14ac:dyDescent="0.35">
      <c r="A1361" s="57" t="s">
        <v>16</v>
      </c>
      <c r="B1361" s="58">
        <v>13310.000000187199</v>
      </c>
      <c r="C1361" s="58">
        <v>13310.000000187199</v>
      </c>
      <c r="D1361" s="58">
        <v>481.3416813284</v>
      </c>
      <c r="E1361" s="58">
        <v>481.3416813284</v>
      </c>
      <c r="F1361" s="58">
        <v>1223.3316612077999</v>
      </c>
      <c r="G1361" s="58">
        <v>1223.3316612077999</v>
      </c>
      <c r="H1361" s="58">
        <v>927.69097610710003</v>
      </c>
      <c r="I1361" s="58">
        <v>927.69097610710003</v>
      </c>
      <c r="J1361" s="58">
        <v>966.75746853429996</v>
      </c>
      <c r="K1361" s="58">
        <v>966.75746853429996</v>
      </c>
      <c r="L1361" s="58">
        <v>399.53513054339999</v>
      </c>
      <c r="M1361" s="58">
        <v>399.53513054339999</v>
      </c>
      <c r="N1361" s="58">
        <v>2038.0582990477999</v>
      </c>
      <c r="O1361" s="58">
        <v>2038.0582990477999</v>
      </c>
      <c r="P1361" s="58">
        <v>1497.7955463971</v>
      </c>
      <c r="Q1361" s="58">
        <v>1497.7955463971</v>
      </c>
      <c r="R1361" s="58">
        <v>1002.5695060178</v>
      </c>
      <c r="S1361" s="58">
        <v>1002.5695060178</v>
      </c>
      <c r="T1361" s="58">
        <v>680.08735143709998</v>
      </c>
      <c r="U1361" s="58">
        <v>680.08735143709998</v>
      </c>
      <c r="V1361" s="58">
        <v>1133.2801479017</v>
      </c>
      <c r="W1361" s="58">
        <v>1133.2801479017</v>
      </c>
      <c r="X1361" s="58">
        <v>1534.1429478952</v>
      </c>
      <c r="Y1361" s="58">
        <v>1534.1429478952</v>
      </c>
      <c r="Z1361" s="58">
        <v>1425.4092837695</v>
      </c>
      <c r="AA1361" s="58">
        <v>1425.4092837695</v>
      </c>
    </row>
    <row r="1362" spans="1:27" x14ac:dyDescent="0.35">
      <c r="A1362" s="59" t="s">
        <v>332</v>
      </c>
      <c r="B1362" s="60">
        <v>14.0479266791</v>
      </c>
      <c r="C1362" s="61">
        <v>1.0554415235839499E-3</v>
      </c>
      <c r="D1362" s="60">
        <v>0</v>
      </c>
      <c r="E1362" s="61">
        <v>0</v>
      </c>
      <c r="F1362" s="60">
        <v>0.2412093257</v>
      </c>
      <c r="G1362" s="61">
        <v>1.9717410523148999E-4</v>
      </c>
      <c r="H1362" s="60">
        <v>1.1601762302</v>
      </c>
      <c r="I1362" s="61">
        <v>1.2506063550046401E-3</v>
      </c>
      <c r="J1362" s="60">
        <v>0.89198215740000097</v>
      </c>
      <c r="K1362" s="61">
        <v>9.2265349524770998E-4</v>
      </c>
      <c r="L1362" s="60">
        <v>4.5769875278000098</v>
      </c>
      <c r="M1362" s="62">
        <v>1.1455782427880401E-2</v>
      </c>
      <c r="N1362" s="60">
        <v>0.81332049470000101</v>
      </c>
      <c r="O1362" s="61">
        <v>3.9906635402922001E-4</v>
      </c>
      <c r="P1362" s="60">
        <v>2.8134264719000002</v>
      </c>
      <c r="Q1362" s="61">
        <v>1.87837817963046E-3</v>
      </c>
      <c r="R1362" s="60">
        <v>1.6095527510000001</v>
      </c>
      <c r="S1362" s="61">
        <v>1.60542759513316E-3</v>
      </c>
      <c r="T1362" s="60">
        <v>0.46722243460000101</v>
      </c>
      <c r="U1362" s="61">
        <v>6.8700356448727804E-4</v>
      </c>
      <c r="V1362" s="60">
        <v>0</v>
      </c>
      <c r="W1362" s="61">
        <v>0</v>
      </c>
      <c r="X1362" s="60">
        <v>0</v>
      </c>
      <c r="Y1362" s="61">
        <v>0</v>
      </c>
      <c r="Z1362" s="60">
        <v>1.4740492858000001</v>
      </c>
      <c r="AA1362" s="61">
        <v>1.03412353391011E-3</v>
      </c>
    </row>
    <row r="1363" spans="1:27" x14ac:dyDescent="0.35">
      <c r="A1363" s="59" t="s">
        <v>333</v>
      </c>
      <c r="B1363" s="64">
        <v>100.7186250665</v>
      </c>
      <c r="C1363" s="65">
        <v>7.5671393737853799E-3</v>
      </c>
      <c r="D1363" s="64">
        <v>5.13674307720001</v>
      </c>
      <c r="E1363" s="65">
        <v>1.0671718815257599E-2</v>
      </c>
      <c r="F1363" s="64">
        <v>3.4791606502999999</v>
      </c>
      <c r="G1363" s="65">
        <v>2.8440044189365701E-3</v>
      </c>
      <c r="H1363" s="64">
        <v>14.5937080442</v>
      </c>
      <c r="I1363" s="62">
        <v>1.57312169893471E-2</v>
      </c>
      <c r="J1363" s="64">
        <v>3.0791671854999998</v>
      </c>
      <c r="K1363" s="65">
        <v>3.1850461834738398E-3</v>
      </c>
      <c r="L1363" s="64">
        <v>6.0778159017000002</v>
      </c>
      <c r="M1363" s="65">
        <v>1.52122189941938E-2</v>
      </c>
      <c r="N1363" s="64">
        <v>7.5321660781999897</v>
      </c>
      <c r="O1363" s="63">
        <v>3.69575594658852E-3</v>
      </c>
      <c r="P1363" s="64">
        <v>23.968531298399999</v>
      </c>
      <c r="Q1363" s="62">
        <v>1.6002538768429098E-2</v>
      </c>
      <c r="R1363" s="64">
        <v>6.9955454257999898</v>
      </c>
      <c r="S1363" s="65">
        <v>6.9776163984742196E-3</v>
      </c>
      <c r="T1363" s="64">
        <v>3.0660821416000101</v>
      </c>
      <c r="U1363" s="65">
        <v>4.5083651903259601E-3</v>
      </c>
      <c r="V1363" s="64">
        <v>10.614858144599999</v>
      </c>
      <c r="W1363" s="65">
        <v>9.3664908577580797E-3</v>
      </c>
      <c r="X1363" s="64">
        <v>4.3087857739000004</v>
      </c>
      <c r="Y1363" s="63">
        <v>2.8085947139486101E-3</v>
      </c>
      <c r="Z1363" s="64">
        <v>11.8660613451</v>
      </c>
      <c r="AA1363" s="65">
        <v>8.3246696090824909E-3</v>
      </c>
    </row>
    <row r="1364" spans="1:27" x14ac:dyDescent="0.35">
      <c r="A1364" s="59" t="s">
        <v>334</v>
      </c>
      <c r="B1364" s="60">
        <v>644.4699344997</v>
      </c>
      <c r="C1364" s="61">
        <v>4.8419980051888502E-2</v>
      </c>
      <c r="D1364" s="60">
        <v>35.205469201699998</v>
      </c>
      <c r="E1364" s="62">
        <v>7.3140288006100895E-2</v>
      </c>
      <c r="F1364" s="60">
        <v>91.412112573499797</v>
      </c>
      <c r="G1364" s="62">
        <v>7.4723899881123407E-2</v>
      </c>
      <c r="H1364" s="60">
        <v>28.707775288800001</v>
      </c>
      <c r="I1364" s="63">
        <v>3.09454074990223E-2</v>
      </c>
      <c r="J1364" s="60">
        <v>33.564482441999999</v>
      </c>
      <c r="K1364" s="63">
        <v>3.4718617165572098E-2</v>
      </c>
      <c r="L1364" s="60">
        <v>31.6594836533001</v>
      </c>
      <c r="M1364" s="62">
        <v>7.9240800703158601E-2</v>
      </c>
      <c r="N1364" s="60">
        <v>87.838517775200003</v>
      </c>
      <c r="O1364" s="61">
        <v>4.3099119302052798E-2</v>
      </c>
      <c r="P1364" s="60">
        <v>82.020907482300302</v>
      </c>
      <c r="Q1364" s="61">
        <v>5.4761083833904198E-2</v>
      </c>
      <c r="R1364" s="60">
        <v>42.475098662299999</v>
      </c>
      <c r="S1364" s="61">
        <v>4.23662383578879E-2</v>
      </c>
      <c r="T1364" s="60">
        <v>38.454416710899899</v>
      </c>
      <c r="U1364" s="61">
        <v>5.6543349364815497E-2</v>
      </c>
      <c r="V1364" s="60">
        <v>44.575825016499998</v>
      </c>
      <c r="W1364" s="61">
        <v>3.9333456161773798E-2</v>
      </c>
      <c r="X1364" s="60">
        <v>88.246887783300096</v>
      </c>
      <c r="Y1364" s="61">
        <v>5.7521945985784598E-2</v>
      </c>
      <c r="Z1364" s="60">
        <v>40.308957909900002</v>
      </c>
      <c r="AA1364" s="63">
        <v>2.8278865844975298E-2</v>
      </c>
    </row>
    <row r="1365" spans="1:27" x14ac:dyDescent="0.35">
      <c r="A1365" s="59" t="s">
        <v>335</v>
      </c>
      <c r="B1365" s="64">
        <v>5621.8745779259998</v>
      </c>
      <c r="C1365" s="65">
        <v>0.42237975791487098</v>
      </c>
      <c r="D1365" s="64">
        <v>220.81755137340099</v>
      </c>
      <c r="E1365" s="65">
        <v>0.45875426944949099</v>
      </c>
      <c r="F1365" s="64">
        <v>413.9356020052</v>
      </c>
      <c r="G1365" s="63">
        <v>0.338367439616923</v>
      </c>
      <c r="H1365" s="64">
        <v>383.37648549739902</v>
      </c>
      <c r="I1365" s="65">
        <v>0.41325882796249203</v>
      </c>
      <c r="J1365" s="64">
        <v>430.37800433770002</v>
      </c>
      <c r="K1365" s="65">
        <v>0.445176808398693</v>
      </c>
      <c r="L1365" s="64">
        <v>177.89306839010001</v>
      </c>
      <c r="M1365" s="65">
        <v>0.44525012893897697</v>
      </c>
      <c r="N1365" s="64">
        <v>806.35274098949901</v>
      </c>
      <c r="O1365" s="63">
        <v>0.395647534403817</v>
      </c>
      <c r="P1365" s="64">
        <v>601.89665542529997</v>
      </c>
      <c r="Q1365" s="65">
        <v>0.40185501744423202</v>
      </c>
      <c r="R1365" s="64">
        <v>472.41298515620002</v>
      </c>
      <c r="S1365" s="62">
        <v>0.47120222819525198</v>
      </c>
      <c r="T1365" s="64">
        <v>305.72488809539902</v>
      </c>
      <c r="U1365" s="65">
        <v>0.449537676960716</v>
      </c>
      <c r="V1365" s="64">
        <v>516.2945055289</v>
      </c>
      <c r="W1365" s="62">
        <v>0.45557535485363798</v>
      </c>
      <c r="X1365" s="64">
        <v>676.56187814300301</v>
      </c>
      <c r="Y1365" s="65">
        <v>0.44100315363129799</v>
      </c>
      <c r="Z1365" s="64">
        <v>616.23021298390097</v>
      </c>
      <c r="AA1365" s="65">
        <v>0.432318085760096</v>
      </c>
    </row>
    <row r="1366" spans="1:27" x14ac:dyDescent="0.35">
      <c r="A1366" s="59" t="s">
        <v>336</v>
      </c>
      <c r="B1366" s="60">
        <v>5131.562686704</v>
      </c>
      <c r="C1366" s="61">
        <v>0.38554189982207598</v>
      </c>
      <c r="D1366" s="60">
        <v>146.95348205799999</v>
      </c>
      <c r="E1366" s="63">
        <v>0.30529972316637899</v>
      </c>
      <c r="F1366" s="60">
        <v>584.93255501500005</v>
      </c>
      <c r="G1366" s="62">
        <v>0.47814715629733101</v>
      </c>
      <c r="H1366" s="60">
        <v>399.84900245900002</v>
      </c>
      <c r="I1366" s="62">
        <v>0.43101529793563298</v>
      </c>
      <c r="J1366" s="60">
        <v>377.76456453079999</v>
      </c>
      <c r="K1366" s="61">
        <v>0.390754224121515</v>
      </c>
      <c r="L1366" s="60">
        <v>83.969169561499996</v>
      </c>
      <c r="M1366" s="63">
        <v>0.21016717465444201</v>
      </c>
      <c r="N1366" s="60">
        <v>894.71070700220105</v>
      </c>
      <c r="O1366" s="62">
        <v>0.43900152778760898</v>
      </c>
      <c r="P1366" s="60">
        <v>619.28301764670005</v>
      </c>
      <c r="Q1366" s="62">
        <v>0.41346298507587798</v>
      </c>
      <c r="R1366" s="60">
        <v>310.02819676199999</v>
      </c>
      <c r="S1366" s="63">
        <v>0.309233619116773</v>
      </c>
      <c r="T1366" s="60">
        <v>208.464441935</v>
      </c>
      <c r="U1366" s="63">
        <v>0.306525980073724</v>
      </c>
      <c r="V1366" s="60">
        <v>461.42275793610003</v>
      </c>
      <c r="W1366" s="61">
        <v>0.40715683477773501</v>
      </c>
      <c r="X1366" s="60">
        <v>470.11958126939999</v>
      </c>
      <c r="Y1366" s="63">
        <v>0.30643792478034099</v>
      </c>
      <c r="Z1366" s="60">
        <v>574.06521052829999</v>
      </c>
      <c r="AA1366" s="61">
        <v>0.40273710650332101</v>
      </c>
    </row>
    <row r="1367" spans="1:27" x14ac:dyDescent="0.35">
      <c r="A1367" s="59" t="s">
        <v>337</v>
      </c>
      <c r="B1367" s="64">
        <v>1797.3262493119</v>
      </c>
      <c r="C1367" s="65">
        <v>0.13503578131379601</v>
      </c>
      <c r="D1367" s="64">
        <v>73.228435618099894</v>
      </c>
      <c r="E1367" s="65">
        <v>0.15213400056277099</v>
      </c>
      <c r="F1367" s="64">
        <v>129.3310216381</v>
      </c>
      <c r="G1367" s="63">
        <v>0.105720325680454</v>
      </c>
      <c r="H1367" s="64">
        <v>100.0038285875</v>
      </c>
      <c r="I1367" s="63">
        <v>0.107798643258501</v>
      </c>
      <c r="J1367" s="64">
        <v>121.07926788090001</v>
      </c>
      <c r="K1367" s="65">
        <v>0.125242650635498</v>
      </c>
      <c r="L1367" s="64">
        <v>95.358605509</v>
      </c>
      <c r="M1367" s="62">
        <v>0.238673894281348</v>
      </c>
      <c r="N1367" s="64">
        <v>240.81084670800001</v>
      </c>
      <c r="O1367" s="63">
        <v>0.118156996205903</v>
      </c>
      <c r="P1367" s="64">
        <v>167.8130080725</v>
      </c>
      <c r="Q1367" s="63">
        <v>0.112039996697926</v>
      </c>
      <c r="R1367" s="64">
        <v>169.0481272605</v>
      </c>
      <c r="S1367" s="62">
        <v>0.16861487033648001</v>
      </c>
      <c r="T1367" s="64">
        <v>123.9103001196</v>
      </c>
      <c r="U1367" s="62">
        <v>0.18219762484593199</v>
      </c>
      <c r="V1367" s="64">
        <v>100.37220127560001</v>
      </c>
      <c r="W1367" s="63">
        <v>8.8567863349095097E-2</v>
      </c>
      <c r="X1367" s="64">
        <v>294.9058149256</v>
      </c>
      <c r="Y1367" s="62">
        <v>0.19222838088862701</v>
      </c>
      <c r="Z1367" s="64">
        <v>181.4647917165</v>
      </c>
      <c r="AA1367" s="65">
        <v>0.12730714874861501</v>
      </c>
    </row>
    <row r="1368" spans="1:27" x14ac:dyDescent="0.35">
      <c r="A1368" s="59" t="s">
        <v>310</v>
      </c>
      <c r="B1368" s="60">
        <v>114.7665517456</v>
      </c>
      <c r="C1368" s="61">
        <v>8.6225808973693398E-3</v>
      </c>
      <c r="D1368" s="60">
        <v>5.13674307720001</v>
      </c>
      <c r="E1368" s="61">
        <v>1.0671718815257599E-2</v>
      </c>
      <c r="F1368" s="60">
        <v>3.7203699760000002</v>
      </c>
      <c r="G1368" s="63">
        <v>3.0411785241680599E-3</v>
      </c>
      <c r="H1368" s="60">
        <v>15.753884274400001</v>
      </c>
      <c r="I1368" s="62">
        <v>1.69818233443517E-2</v>
      </c>
      <c r="J1368" s="60">
        <v>3.9711493429</v>
      </c>
      <c r="K1368" s="61">
        <v>4.1076996787215497E-3</v>
      </c>
      <c r="L1368" s="60">
        <v>10.654803429499999</v>
      </c>
      <c r="M1368" s="62">
        <v>2.6668001422074199E-2</v>
      </c>
      <c r="N1368" s="60">
        <v>8.3454865728999899</v>
      </c>
      <c r="O1368" s="63">
        <v>4.0948223006177396E-3</v>
      </c>
      <c r="P1368" s="60">
        <v>26.7819577703</v>
      </c>
      <c r="Q1368" s="62">
        <v>1.7880916948059499E-2</v>
      </c>
      <c r="R1368" s="60">
        <v>8.6050981768000003</v>
      </c>
      <c r="S1368" s="61">
        <v>8.5830439936073893E-3</v>
      </c>
      <c r="T1368" s="60">
        <v>3.5333045761999999</v>
      </c>
      <c r="U1368" s="61">
        <v>5.1953687548132402E-3</v>
      </c>
      <c r="V1368" s="60">
        <v>10.614858144599999</v>
      </c>
      <c r="W1368" s="61">
        <v>9.3664908577580797E-3</v>
      </c>
      <c r="X1368" s="60">
        <v>4.3087857739000004</v>
      </c>
      <c r="Y1368" s="63">
        <v>2.8085947139486101E-3</v>
      </c>
      <c r="Z1368" s="60">
        <v>13.3401106309</v>
      </c>
      <c r="AA1368" s="61">
        <v>9.3587931429926097E-3</v>
      </c>
    </row>
    <row r="1369" spans="1:27" x14ac:dyDescent="0.35">
      <c r="A1369" s="59" t="s">
        <v>311</v>
      </c>
      <c r="B1369" s="64">
        <v>10753.43726463</v>
      </c>
      <c r="C1369" s="65">
        <v>0.80792165773694602</v>
      </c>
      <c r="D1369" s="64">
        <v>367.77103343139902</v>
      </c>
      <c r="E1369" s="63">
        <v>0.76405399261587004</v>
      </c>
      <c r="F1369" s="64">
        <v>998.86815702020397</v>
      </c>
      <c r="G1369" s="65">
        <v>0.81651459591425402</v>
      </c>
      <c r="H1369" s="64">
        <v>783.2254879564</v>
      </c>
      <c r="I1369" s="62">
        <v>0.84427412589812501</v>
      </c>
      <c r="J1369" s="64">
        <v>808.14256886850001</v>
      </c>
      <c r="K1369" s="62">
        <v>0.83593103252020795</v>
      </c>
      <c r="L1369" s="64">
        <v>261.86223795159901</v>
      </c>
      <c r="M1369" s="63">
        <v>0.65541730359341899</v>
      </c>
      <c r="N1369" s="64">
        <v>1701.0634479917001</v>
      </c>
      <c r="O1369" s="62">
        <v>0.83464906219142598</v>
      </c>
      <c r="P1369" s="64">
        <v>1221.179673072</v>
      </c>
      <c r="Q1369" s="65">
        <v>0.81531800252011</v>
      </c>
      <c r="R1369" s="64">
        <v>782.44118191820098</v>
      </c>
      <c r="S1369" s="63">
        <v>0.78043584731202498</v>
      </c>
      <c r="T1369" s="64">
        <v>514.18933003040001</v>
      </c>
      <c r="U1369" s="63">
        <v>0.75606365703444001</v>
      </c>
      <c r="V1369" s="64">
        <v>977.71726346499895</v>
      </c>
      <c r="W1369" s="62">
        <v>0.86273218963137299</v>
      </c>
      <c r="X1369" s="64">
        <v>1146.6814594124</v>
      </c>
      <c r="Y1369" s="63">
        <v>0.74744107841163998</v>
      </c>
      <c r="Z1369" s="64">
        <v>1190.2954235121999</v>
      </c>
      <c r="AA1369" s="62">
        <v>0.83505519226341696</v>
      </c>
    </row>
    <row r="1370" spans="1:27" x14ac:dyDescent="0.35">
      <c r="A1370" s="66" t="s">
        <v>1</v>
      </c>
    </row>
    <row r="1371" spans="1:27" x14ac:dyDescent="0.35">
      <c r="A1371" s="66" t="s">
        <v>1</v>
      </c>
    </row>
    <row r="1372" spans="1:27" x14ac:dyDescent="0.35">
      <c r="A1372" s="54" t="s">
        <v>471</v>
      </c>
    </row>
    <row r="1373" spans="1:27" x14ac:dyDescent="0.35">
      <c r="A1373" s="55" t="s">
        <v>1</v>
      </c>
    </row>
    <row r="1374" spans="1:27" x14ac:dyDescent="0.35">
      <c r="A1374" s="117" t="s">
        <v>1</v>
      </c>
      <c r="B1374" s="116" t="s">
        <v>489</v>
      </c>
      <c r="C1374" s="116" t="s">
        <v>1</v>
      </c>
      <c r="D1374" s="116" t="s">
        <v>2</v>
      </c>
      <c r="E1374" s="116" t="s">
        <v>1</v>
      </c>
      <c r="F1374" s="116" t="s">
        <v>3</v>
      </c>
      <c r="G1374" s="116" t="s">
        <v>1</v>
      </c>
      <c r="H1374" s="116" t="s">
        <v>4</v>
      </c>
      <c r="I1374" s="116" t="s">
        <v>1</v>
      </c>
      <c r="J1374" s="116" t="s">
        <v>5</v>
      </c>
      <c r="K1374" s="116" t="s">
        <v>1</v>
      </c>
      <c r="L1374" s="116" t="s">
        <v>6</v>
      </c>
      <c r="M1374" s="116" t="s">
        <v>1</v>
      </c>
      <c r="N1374" s="116" t="s">
        <v>7</v>
      </c>
      <c r="O1374" s="116" t="s">
        <v>1</v>
      </c>
      <c r="P1374" s="116" t="s">
        <v>8</v>
      </c>
      <c r="Q1374" s="116" t="s">
        <v>1</v>
      </c>
      <c r="R1374" s="116" t="s">
        <v>9</v>
      </c>
      <c r="S1374" s="116" t="s">
        <v>1</v>
      </c>
      <c r="T1374" s="116" t="s">
        <v>10</v>
      </c>
      <c r="U1374" s="116" t="s">
        <v>1</v>
      </c>
      <c r="V1374" s="116" t="s">
        <v>11</v>
      </c>
      <c r="W1374" s="116" t="s">
        <v>1</v>
      </c>
      <c r="X1374" s="116" t="s">
        <v>12</v>
      </c>
      <c r="Y1374" s="116" t="s">
        <v>1</v>
      </c>
      <c r="Z1374" s="116" t="s">
        <v>13</v>
      </c>
      <c r="AA1374" s="116" t="s">
        <v>1</v>
      </c>
    </row>
    <row r="1375" spans="1:27" x14ac:dyDescent="0.35">
      <c r="A1375" s="118" t="s">
        <v>1</v>
      </c>
      <c r="B1375" s="56" t="s">
        <v>14</v>
      </c>
      <c r="C1375" s="56" t="s">
        <v>15</v>
      </c>
      <c r="D1375" s="56" t="s">
        <v>14</v>
      </c>
      <c r="E1375" s="56" t="s">
        <v>15</v>
      </c>
      <c r="F1375" s="56" t="s">
        <v>14</v>
      </c>
      <c r="G1375" s="56" t="s">
        <v>15</v>
      </c>
      <c r="H1375" s="56" t="s">
        <v>14</v>
      </c>
      <c r="I1375" s="56" t="s">
        <v>15</v>
      </c>
      <c r="J1375" s="56" t="s">
        <v>14</v>
      </c>
      <c r="K1375" s="56" t="s">
        <v>15</v>
      </c>
      <c r="L1375" s="56" t="s">
        <v>14</v>
      </c>
      <c r="M1375" s="56" t="s">
        <v>15</v>
      </c>
      <c r="N1375" s="56" t="s">
        <v>14</v>
      </c>
      <c r="O1375" s="56" t="s">
        <v>15</v>
      </c>
      <c r="P1375" s="56" t="s">
        <v>14</v>
      </c>
      <c r="Q1375" s="56" t="s">
        <v>15</v>
      </c>
      <c r="R1375" s="56" t="s">
        <v>14</v>
      </c>
      <c r="S1375" s="56" t="s">
        <v>15</v>
      </c>
      <c r="T1375" s="56" t="s">
        <v>14</v>
      </c>
      <c r="U1375" s="56" t="s">
        <v>15</v>
      </c>
      <c r="V1375" s="56" t="s">
        <v>14</v>
      </c>
      <c r="W1375" s="56" t="s">
        <v>15</v>
      </c>
      <c r="X1375" s="56" t="s">
        <v>14</v>
      </c>
      <c r="Y1375" s="56" t="s">
        <v>15</v>
      </c>
      <c r="Z1375" s="56" t="s">
        <v>14</v>
      </c>
      <c r="AA1375" s="56" t="s">
        <v>15</v>
      </c>
    </row>
    <row r="1376" spans="1:27" x14ac:dyDescent="0.35">
      <c r="A1376" s="57" t="s">
        <v>16</v>
      </c>
      <c r="B1376" s="58">
        <v>13310.000000187199</v>
      </c>
      <c r="C1376" s="58">
        <v>13310.000000187199</v>
      </c>
      <c r="D1376" s="58">
        <v>481.3416813284</v>
      </c>
      <c r="E1376" s="58">
        <v>481.3416813284</v>
      </c>
      <c r="F1376" s="58">
        <v>1223.3316612077999</v>
      </c>
      <c r="G1376" s="58">
        <v>1223.3316612077999</v>
      </c>
      <c r="H1376" s="58">
        <v>927.69097610710003</v>
      </c>
      <c r="I1376" s="58">
        <v>927.69097610710003</v>
      </c>
      <c r="J1376" s="58">
        <v>966.75746853429996</v>
      </c>
      <c r="K1376" s="58">
        <v>966.75746853429996</v>
      </c>
      <c r="L1376" s="58">
        <v>399.53513054339999</v>
      </c>
      <c r="M1376" s="58">
        <v>399.53513054339999</v>
      </c>
      <c r="N1376" s="58">
        <v>2038.0582990477999</v>
      </c>
      <c r="O1376" s="58">
        <v>2038.0582990477999</v>
      </c>
      <c r="P1376" s="58">
        <v>1497.7955463971</v>
      </c>
      <c r="Q1376" s="58">
        <v>1497.7955463971</v>
      </c>
      <c r="R1376" s="58">
        <v>1002.5695060178</v>
      </c>
      <c r="S1376" s="58">
        <v>1002.5695060178</v>
      </c>
      <c r="T1376" s="58">
        <v>680.08735143709998</v>
      </c>
      <c r="U1376" s="58">
        <v>680.08735143709998</v>
      </c>
      <c r="V1376" s="58">
        <v>1133.2801479017</v>
      </c>
      <c r="W1376" s="58">
        <v>1133.2801479017</v>
      </c>
      <c r="X1376" s="58">
        <v>1534.1429478952</v>
      </c>
      <c r="Y1376" s="58">
        <v>1534.1429478952</v>
      </c>
      <c r="Z1376" s="58">
        <v>1425.4092837695</v>
      </c>
      <c r="AA1376" s="58">
        <v>1425.4092837695</v>
      </c>
    </row>
    <row r="1377" spans="1:27" x14ac:dyDescent="0.35">
      <c r="A1377" s="59" t="s">
        <v>332</v>
      </c>
      <c r="B1377" s="60">
        <v>15.293574875799999</v>
      </c>
      <c r="C1377" s="61">
        <v>1.14902891627234E-3</v>
      </c>
      <c r="D1377" s="60">
        <v>3.87284556</v>
      </c>
      <c r="E1377" s="62">
        <v>8.0459384886672897E-3</v>
      </c>
      <c r="F1377" s="60">
        <v>0.42384980230000002</v>
      </c>
      <c r="G1377" s="61">
        <v>3.4647170161649499E-4</v>
      </c>
      <c r="H1377" s="60">
        <v>0</v>
      </c>
      <c r="I1377" s="61">
        <v>0</v>
      </c>
      <c r="J1377" s="60">
        <v>0.76249902970000005</v>
      </c>
      <c r="K1377" s="61">
        <v>7.8871801306694205E-4</v>
      </c>
      <c r="L1377" s="60">
        <v>0</v>
      </c>
      <c r="M1377" s="61">
        <v>0</v>
      </c>
      <c r="N1377" s="60">
        <v>1.6607402550999999</v>
      </c>
      <c r="O1377" s="61">
        <v>8.1486395942447398E-4</v>
      </c>
      <c r="P1377" s="60">
        <v>3.6150255502999999</v>
      </c>
      <c r="Q1377" s="61">
        <v>2.4135640935746099E-3</v>
      </c>
      <c r="R1377" s="60">
        <v>2.8218043242999999</v>
      </c>
      <c r="S1377" s="61">
        <v>2.8145722639302999E-3</v>
      </c>
      <c r="T1377" s="60">
        <v>0</v>
      </c>
      <c r="U1377" s="61">
        <v>0</v>
      </c>
      <c r="V1377" s="60">
        <v>1.1467887778999999</v>
      </c>
      <c r="W1377" s="61">
        <v>1.01191993879299E-3</v>
      </c>
      <c r="X1377" s="60">
        <v>0</v>
      </c>
      <c r="Y1377" s="61">
        <v>0</v>
      </c>
      <c r="Z1377" s="60">
        <v>0.99002157619999798</v>
      </c>
      <c r="AA1377" s="61">
        <v>6.9455249623594695E-4</v>
      </c>
    </row>
    <row r="1378" spans="1:27" x14ac:dyDescent="0.35">
      <c r="A1378" s="59" t="s">
        <v>333</v>
      </c>
      <c r="B1378" s="64">
        <v>81.453534048900195</v>
      </c>
      <c r="C1378" s="65">
        <v>6.1197245715818504E-3</v>
      </c>
      <c r="D1378" s="64">
        <v>7.7862898281000001</v>
      </c>
      <c r="E1378" s="62">
        <v>1.6176221860968901E-2</v>
      </c>
      <c r="F1378" s="64">
        <v>9.7392198837000308</v>
      </c>
      <c r="G1378" s="65">
        <v>7.9612260456697701E-3</v>
      </c>
      <c r="H1378" s="64">
        <v>7.0389769734999996</v>
      </c>
      <c r="I1378" s="65">
        <v>7.5876311776124899E-3</v>
      </c>
      <c r="J1378" s="64">
        <v>2.0365988079999999</v>
      </c>
      <c r="K1378" s="65">
        <v>2.1066284712417901E-3</v>
      </c>
      <c r="L1378" s="64">
        <v>8.0185673125000108</v>
      </c>
      <c r="M1378" s="62">
        <v>2.00697428073324E-2</v>
      </c>
      <c r="N1378" s="64">
        <v>10.164538134100001</v>
      </c>
      <c r="O1378" s="65">
        <v>4.9873637760259196E-3</v>
      </c>
      <c r="P1378" s="64">
        <v>11.8064980692</v>
      </c>
      <c r="Q1378" s="65">
        <v>7.8825832388139793E-3</v>
      </c>
      <c r="R1378" s="64">
        <v>2.7626312105999999</v>
      </c>
      <c r="S1378" s="65">
        <v>2.7555508062210598E-3</v>
      </c>
      <c r="T1378" s="64">
        <v>1.7278066139999899</v>
      </c>
      <c r="U1378" s="65">
        <v>2.5405657234309001E-3</v>
      </c>
      <c r="V1378" s="64">
        <v>4.8126017521</v>
      </c>
      <c r="W1378" s="65">
        <v>4.2466125970799604E-3</v>
      </c>
      <c r="X1378" s="64">
        <v>4.8289429675999997</v>
      </c>
      <c r="Y1378" s="65">
        <v>3.1476486426673402E-3</v>
      </c>
      <c r="Z1378" s="64">
        <v>10.7308624955</v>
      </c>
      <c r="AA1378" s="65">
        <v>7.5282675773811402E-3</v>
      </c>
    </row>
    <row r="1379" spans="1:27" x14ac:dyDescent="0.35">
      <c r="A1379" s="59" t="s">
        <v>334</v>
      </c>
      <c r="B1379" s="60">
        <v>602.11153189619995</v>
      </c>
      <c r="C1379" s="61">
        <v>4.5237530570077497E-2</v>
      </c>
      <c r="D1379" s="60">
        <v>25.381652800200101</v>
      </c>
      <c r="E1379" s="61">
        <v>5.27310511114518E-2</v>
      </c>
      <c r="F1379" s="60">
        <v>49.472293012800002</v>
      </c>
      <c r="G1379" s="61">
        <v>4.04406217721495E-2</v>
      </c>
      <c r="H1379" s="60">
        <v>37.101294385800003</v>
      </c>
      <c r="I1379" s="61">
        <v>3.9993160806079397E-2</v>
      </c>
      <c r="J1379" s="60">
        <v>19.8067670768</v>
      </c>
      <c r="K1379" s="63">
        <v>2.0487834561887599E-2</v>
      </c>
      <c r="L1379" s="60">
        <v>21.391484224500001</v>
      </c>
      <c r="M1379" s="61">
        <v>5.3540934423978802E-2</v>
      </c>
      <c r="N1379" s="60">
        <v>94.371991089199895</v>
      </c>
      <c r="O1379" s="61">
        <v>4.6304853562477301E-2</v>
      </c>
      <c r="P1379" s="60">
        <v>65.987015947399996</v>
      </c>
      <c r="Q1379" s="61">
        <v>4.40560903696968E-2</v>
      </c>
      <c r="R1379" s="60">
        <v>48.709761487999998</v>
      </c>
      <c r="S1379" s="61">
        <v>4.8584922237935299E-2</v>
      </c>
      <c r="T1379" s="60">
        <v>33.791994281800001</v>
      </c>
      <c r="U1379" s="61">
        <v>4.9687726452188503E-2</v>
      </c>
      <c r="V1379" s="60">
        <v>39.6900589364</v>
      </c>
      <c r="W1379" s="61">
        <v>3.5022283775011202E-2</v>
      </c>
      <c r="X1379" s="60">
        <v>71.127324410700297</v>
      </c>
      <c r="Y1379" s="61">
        <v>4.6362905430869197E-2</v>
      </c>
      <c r="Z1379" s="60">
        <v>95.279894242599894</v>
      </c>
      <c r="AA1379" s="62">
        <v>6.6843885000266001E-2</v>
      </c>
    </row>
    <row r="1380" spans="1:27" x14ac:dyDescent="0.35">
      <c r="A1380" s="59" t="s">
        <v>335</v>
      </c>
      <c r="B1380" s="64">
        <v>4104.6779828813997</v>
      </c>
      <c r="C1380" s="65">
        <v>0.30839053214302597</v>
      </c>
      <c r="D1380" s="64">
        <v>161.91623542959999</v>
      </c>
      <c r="E1380" s="65">
        <v>0.33638523674647502</v>
      </c>
      <c r="F1380" s="64">
        <v>312.30670700399997</v>
      </c>
      <c r="G1380" s="63">
        <v>0.255291935055174</v>
      </c>
      <c r="H1380" s="64">
        <v>312.962591514</v>
      </c>
      <c r="I1380" s="65">
        <v>0.33735651156950502</v>
      </c>
      <c r="J1380" s="64">
        <v>323.58368091900002</v>
      </c>
      <c r="K1380" s="65">
        <v>0.33471029855045697</v>
      </c>
      <c r="L1380" s="64">
        <v>144.72113672469999</v>
      </c>
      <c r="M1380" s="62">
        <v>0.36222380877463201</v>
      </c>
      <c r="N1380" s="64">
        <v>570.74915950250204</v>
      </c>
      <c r="O1380" s="63">
        <v>0.280045551086129</v>
      </c>
      <c r="P1380" s="64">
        <v>449.82165100269998</v>
      </c>
      <c r="Q1380" s="65">
        <v>0.300322465295568</v>
      </c>
      <c r="R1380" s="64">
        <v>307.92819986350003</v>
      </c>
      <c r="S1380" s="65">
        <v>0.30713900434353802</v>
      </c>
      <c r="T1380" s="64">
        <v>226.41838041240001</v>
      </c>
      <c r="U1380" s="65">
        <v>0.33292543955412901</v>
      </c>
      <c r="V1380" s="64">
        <v>381.0430338768</v>
      </c>
      <c r="W1380" s="65">
        <v>0.33623022037605799</v>
      </c>
      <c r="X1380" s="64">
        <v>500.56393593259997</v>
      </c>
      <c r="Y1380" s="65">
        <v>0.32628246058775601</v>
      </c>
      <c r="Z1380" s="64">
        <v>412.66327069959999</v>
      </c>
      <c r="AA1380" s="65">
        <v>0.28950510944359098</v>
      </c>
    </row>
    <row r="1381" spans="1:27" x14ac:dyDescent="0.35">
      <c r="A1381" s="59" t="s">
        <v>336</v>
      </c>
      <c r="B1381" s="60">
        <v>4220.4785505973005</v>
      </c>
      <c r="C1381" s="61">
        <v>0.31709080019067898</v>
      </c>
      <c r="D1381" s="60">
        <v>138.32191749469999</v>
      </c>
      <c r="E1381" s="61">
        <v>0.287367420816251</v>
      </c>
      <c r="F1381" s="60">
        <v>564.67318901860006</v>
      </c>
      <c r="G1381" s="62">
        <v>0.46158634401818399</v>
      </c>
      <c r="H1381" s="60">
        <v>319.93925405049998</v>
      </c>
      <c r="I1381" s="61">
        <v>0.34487697120119798</v>
      </c>
      <c r="J1381" s="60">
        <v>352.38061970370001</v>
      </c>
      <c r="K1381" s="62">
        <v>0.36449743722998501</v>
      </c>
      <c r="L1381" s="60">
        <v>67.651064210399994</v>
      </c>
      <c r="M1381" s="63">
        <v>0.169324444932762</v>
      </c>
      <c r="N1381" s="60">
        <v>710.18274061140301</v>
      </c>
      <c r="O1381" s="62">
        <v>0.34846046403245901</v>
      </c>
      <c r="P1381" s="60">
        <v>536.55026495990001</v>
      </c>
      <c r="Q1381" s="62">
        <v>0.35822663931038801</v>
      </c>
      <c r="R1381" s="60">
        <v>234.607853406</v>
      </c>
      <c r="S1381" s="63">
        <v>0.23400657211075701</v>
      </c>
      <c r="T1381" s="60">
        <v>183.1984485129</v>
      </c>
      <c r="U1381" s="63">
        <v>0.26937487975005198</v>
      </c>
      <c r="V1381" s="60">
        <v>403.58903663429999</v>
      </c>
      <c r="W1381" s="62">
        <v>0.35612468583479201</v>
      </c>
      <c r="X1381" s="60">
        <v>383.45707216940002</v>
      </c>
      <c r="Y1381" s="63">
        <v>0.249948723940942</v>
      </c>
      <c r="Z1381" s="60">
        <v>325.92708982549999</v>
      </c>
      <c r="AA1381" s="63">
        <v>0.228655091233575</v>
      </c>
    </row>
    <row r="1382" spans="1:27" x14ac:dyDescent="0.35">
      <c r="A1382" s="59" t="s">
        <v>337</v>
      </c>
      <c r="B1382" s="64">
        <v>4285.9848258876</v>
      </c>
      <c r="C1382" s="65">
        <v>0.32201238360836398</v>
      </c>
      <c r="D1382" s="64">
        <v>144.06274021580001</v>
      </c>
      <c r="E1382" s="65">
        <v>0.29929413097618701</v>
      </c>
      <c r="F1382" s="64">
        <v>286.7164024864</v>
      </c>
      <c r="G1382" s="63">
        <v>0.234373401407206</v>
      </c>
      <c r="H1382" s="64">
        <v>250.6488591833</v>
      </c>
      <c r="I1382" s="63">
        <v>0.27018572524560502</v>
      </c>
      <c r="J1382" s="64">
        <v>268.18730299710001</v>
      </c>
      <c r="K1382" s="63">
        <v>0.27740908317336099</v>
      </c>
      <c r="L1382" s="64">
        <v>157.75287807129999</v>
      </c>
      <c r="M1382" s="62">
        <v>0.39484106906129501</v>
      </c>
      <c r="N1382" s="64">
        <v>650.92912945549904</v>
      </c>
      <c r="O1382" s="65">
        <v>0.31938690358348398</v>
      </c>
      <c r="P1382" s="64">
        <v>430.01509086760001</v>
      </c>
      <c r="Q1382" s="63">
        <v>0.28709865769195803</v>
      </c>
      <c r="R1382" s="64">
        <v>405.73925572540003</v>
      </c>
      <c r="S1382" s="62">
        <v>0.40469937823761898</v>
      </c>
      <c r="T1382" s="64">
        <v>234.95072161600001</v>
      </c>
      <c r="U1382" s="65">
        <v>0.34547138852019998</v>
      </c>
      <c r="V1382" s="64">
        <v>302.99862792419998</v>
      </c>
      <c r="W1382" s="63">
        <v>0.26736427747826602</v>
      </c>
      <c r="X1382" s="64">
        <v>574.16567241489997</v>
      </c>
      <c r="Y1382" s="62">
        <v>0.37425826139776502</v>
      </c>
      <c r="Z1382" s="64">
        <v>579.81814493009995</v>
      </c>
      <c r="AA1382" s="62">
        <v>0.40677309424895097</v>
      </c>
    </row>
    <row r="1383" spans="1:27" x14ac:dyDescent="0.35">
      <c r="A1383" s="59" t="s">
        <v>310</v>
      </c>
      <c r="B1383" s="60">
        <v>96.7471089247001</v>
      </c>
      <c r="C1383" s="61">
        <v>7.2687534878541904E-3</v>
      </c>
      <c r="D1383" s="60">
        <v>11.659135388099999</v>
      </c>
      <c r="E1383" s="62">
        <v>2.4222160349636201E-2</v>
      </c>
      <c r="F1383" s="60">
        <v>10.163069686</v>
      </c>
      <c r="G1383" s="61">
        <v>8.30769774728626E-3</v>
      </c>
      <c r="H1383" s="60">
        <v>7.0389769734999996</v>
      </c>
      <c r="I1383" s="61">
        <v>7.5876311776124899E-3</v>
      </c>
      <c r="J1383" s="60">
        <v>2.79909783770001</v>
      </c>
      <c r="K1383" s="61">
        <v>2.8953464843087398E-3</v>
      </c>
      <c r="L1383" s="60">
        <v>8.0185673125000108</v>
      </c>
      <c r="M1383" s="62">
        <v>2.00697428073324E-2</v>
      </c>
      <c r="N1383" s="60">
        <v>11.825278389199999</v>
      </c>
      <c r="O1383" s="61">
        <v>5.8022277354503899E-3</v>
      </c>
      <c r="P1383" s="60">
        <v>15.4215236195</v>
      </c>
      <c r="Q1383" s="61">
        <v>1.02961473323886E-2</v>
      </c>
      <c r="R1383" s="60">
        <v>5.5844355348999999</v>
      </c>
      <c r="S1383" s="61">
        <v>5.5701230701513602E-3</v>
      </c>
      <c r="T1383" s="60">
        <v>1.7278066139999899</v>
      </c>
      <c r="U1383" s="61">
        <v>2.5405657234309001E-3</v>
      </c>
      <c r="V1383" s="60">
        <v>5.9593905300000003</v>
      </c>
      <c r="W1383" s="61">
        <v>5.25853253587295E-3</v>
      </c>
      <c r="X1383" s="60">
        <v>4.8289429675999997</v>
      </c>
      <c r="Y1383" s="61">
        <v>3.1476486426673402E-3</v>
      </c>
      <c r="Z1383" s="60">
        <v>11.7208840717</v>
      </c>
      <c r="AA1383" s="61">
        <v>8.2228200736170903E-3</v>
      </c>
    </row>
    <row r="1384" spans="1:27" x14ac:dyDescent="0.35">
      <c r="A1384" s="59" t="s">
        <v>311</v>
      </c>
      <c r="B1384" s="64">
        <v>8325.1565334786992</v>
      </c>
      <c r="C1384" s="65">
        <v>0.62548133233370495</v>
      </c>
      <c r="D1384" s="64">
        <v>300.23815292429998</v>
      </c>
      <c r="E1384" s="65">
        <v>0.62375265756272602</v>
      </c>
      <c r="F1384" s="64">
        <v>876.97989602259895</v>
      </c>
      <c r="G1384" s="62">
        <v>0.71687827907335799</v>
      </c>
      <c r="H1384" s="64">
        <v>632.90184556450004</v>
      </c>
      <c r="I1384" s="62">
        <v>0.68223348277070295</v>
      </c>
      <c r="J1384" s="64">
        <v>675.96430062269997</v>
      </c>
      <c r="K1384" s="62">
        <v>0.69920773578044204</v>
      </c>
      <c r="L1384" s="64">
        <v>212.37220093510001</v>
      </c>
      <c r="M1384" s="63">
        <v>0.531548253707394</v>
      </c>
      <c r="N1384" s="64">
        <v>1280.9319001138999</v>
      </c>
      <c r="O1384" s="65">
        <v>0.62850601511858795</v>
      </c>
      <c r="P1384" s="64">
        <v>986.37191596260197</v>
      </c>
      <c r="Q1384" s="62">
        <v>0.65854910460595695</v>
      </c>
      <c r="R1384" s="64">
        <v>542.53605326950003</v>
      </c>
      <c r="S1384" s="63">
        <v>0.54114557645429495</v>
      </c>
      <c r="T1384" s="64">
        <v>409.61682892530001</v>
      </c>
      <c r="U1384" s="65">
        <v>0.60230031930418104</v>
      </c>
      <c r="V1384" s="64">
        <v>784.63207051109998</v>
      </c>
      <c r="W1384" s="62">
        <v>0.69235490621085005</v>
      </c>
      <c r="X1384" s="64">
        <v>884.02100810200102</v>
      </c>
      <c r="Y1384" s="63">
        <v>0.57623118452869804</v>
      </c>
      <c r="Z1384" s="64">
        <v>738.59036052509998</v>
      </c>
      <c r="AA1384" s="63">
        <v>0.51816020067716595</v>
      </c>
    </row>
    <row r="1385" spans="1:27" x14ac:dyDescent="0.35">
      <c r="A1385" s="66" t="s">
        <v>1</v>
      </c>
    </row>
    <row r="1386" spans="1:27" x14ac:dyDescent="0.35">
      <c r="A1386" s="66" t="s">
        <v>1</v>
      </c>
    </row>
    <row r="1387" spans="1:27" x14ac:dyDescent="0.35">
      <c r="A1387" s="54" t="s">
        <v>472</v>
      </c>
    </row>
    <row r="1388" spans="1:27" x14ac:dyDescent="0.35">
      <c r="A1388" s="55" t="s">
        <v>1</v>
      </c>
    </row>
    <row r="1389" spans="1:27" x14ac:dyDescent="0.35">
      <c r="A1389" s="117" t="s">
        <v>1</v>
      </c>
      <c r="B1389" s="116" t="s">
        <v>489</v>
      </c>
      <c r="C1389" s="116" t="s">
        <v>1</v>
      </c>
      <c r="D1389" s="116" t="s">
        <v>2</v>
      </c>
      <c r="E1389" s="116" t="s">
        <v>1</v>
      </c>
      <c r="F1389" s="116" t="s">
        <v>3</v>
      </c>
      <c r="G1389" s="116" t="s">
        <v>1</v>
      </c>
      <c r="H1389" s="116" t="s">
        <v>4</v>
      </c>
      <c r="I1389" s="116" t="s">
        <v>1</v>
      </c>
      <c r="J1389" s="116" t="s">
        <v>5</v>
      </c>
      <c r="K1389" s="116" t="s">
        <v>1</v>
      </c>
      <c r="L1389" s="116" t="s">
        <v>6</v>
      </c>
      <c r="M1389" s="116" t="s">
        <v>1</v>
      </c>
      <c r="N1389" s="116" t="s">
        <v>7</v>
      </c>
      <c r="O1389" s="116" t="s">
        <v>1</v>
      </c>
      <c r="P1389" s="116" t="s">
        <v>8</v>
      </c>
      <c r="Q1389" s="116" t="s">
        <v>1</v>
      </c>
      <c r="R1389" s="116" t="s">
        <v>9</v>
      </c>
      <c r="S1389" s="116" t="s">
        <v>1</v>
      </c>
      <c r="T1389" s="116" t="s">
        <v>10</v>
      </c>
      <c r="U1389" s="116" t="s">
        <v>1</v>
      </c>
      <c r="V1389" s="116" t="s">
        <v>11</v>
      </c>
      <c r="W1389" s="116" t="s">
        <v>1</v>
      </c>
      <c r="X1389" s="116" t="s">
        <v>12</v>
      </c>
      <c r="Y1389" s="116" t="s">
        <v>1</v>
      </c>
      <c r="Z1389" s="116" t="s">
        <v>13</v>
      </c>
      <c r="AA1389" s="116" t="s">
        <v>1</v>
      </c>
    </row>
    <row r="1390" spans="1:27" x14ac:dyDescent="0.35">
      <c r="A1390" s="118" t="s">
        <v>1</v>
      </c>
      <c r="B1390" s="56" t="s">
        <v>14</v>
      </c>
      <c r="C1390" s="56" t="s">
        <v>15</v>
      </c>
      <c r="D1390" s="56" t="s">
        <v>14</v>
      </c>
      <c r="E1390" s="56" t="s">
        <v>15</v>
      </c>
      <c r="F1390" s="56" t="s">
        <v>14</v>
      </c>
      <c r="G1390" s="56" t="s">
        <v>15</v>
      </c>
      <c r="H1390" s="56" t="s">
        <v>14</v>
      </c>
      <c r="I1390" s="56" t="s">
        <v>15</v>
      </c>
      <c r="J1390" s="56" t="s">
        <v>14</v>
      </c>
      <c r="K1390" s="56" t="s">
        <v>15</v>
      </c>
      <c r="L1390" s="56" t="s">
        <v>14</v>
      </c>
      <c r="M1390" s="56" t="s">
        <v>15</v>
      </c>
      <c r="N1390" s="56" t="s">
        <v>14</v>
      </c>
      <c r="O1390" s="56" t="s">
        <v>15</v>
      </c>
      <c r="P1390" s="56" t="s">
        <v>14</v>
      </c>
      <c r="Q1390" s="56" t="s">
        <v>15</v>
      </c>
      <c r="R1390" s="56" t="s">
        <v>14</v>
      </c>
      <c r="S1390" s="56" t="s">
        <v>15</v>
      </c>
      <c r="T1390" s="56" t="s">
        <v>14</v>
      </c>
      <c r="U1390" s="56" t="s">
        <v>15</v>
      </c>
      <c r="V1390" s="56" t="s">
        <v>14</v>
      </c>
      <c r="W1390" s="56" t="s">
        <v>15</v>
      </c>
      <c r="X1390" s="56" t="s">
        <v>14</v>
      </c>
      <c r="Y1390" s="56" t="s">
        <v>15</v>
      </c>
      <c r="Z1390" s="56" t="s">
        <v>14</v>
      </c>
      <c r="AA1390" s="56" t="s">
        <v>15</v>
      </c>
    </row>
    <row r="1391" spans="1:27" x14ac:dyDescent="0.35">
      <c r="A1391" s="57" t="s">
        <v>16</v>
      </c>
      <c r="B1391" s="58">
        <v>13310.000000187199</v>
      </c>
      <c r="C1391" s="58">
        <v>13310.000000187199</v>
      </c>
      <c r="D1391" s="58">
        <v>481.3416813284</v>
      </c>
      <c r="E1391" s="58">
        <v>481.3416813284</v>
      </c>
      <c r="F1391" s="58">
        <v>1223.3316612077999</v>
      </c>
      <c r="G1391" s="58">
        <v>1223.3316612077999</v>
      </c>
      <c r="H1391" s="58">
        <v>927.69097610710003</v>
      </c>
      <c r="I1391" s="58">
        <v>927.69097610710003</v>
      </c>
      <c r="J1391" s="58">
        <v>966.75746853429996</v>
      </c>
      <c r="K1391" s="58">
        <v>966.75746853429996</v>
      </c>
      <c r="L1391" s="58">
        <v>399.53513054339999</v>
      </c>
      <c r="M1391" s="58">
        <v>399.53513054339999</v>
      </c>
      <c r="N1391" s="58">
        <v>2038.0582990477999</v>
      </c>
      <c r="O1391" s="58">
        <v>2038.0582990477999</v>
      </c>
      <c r="P1391" s="58">
        <v>1497.7955463971</v>
      </c>
      <c r="Q1391" s="58">
        <v>1497.7955463971</v>
      </c>
      <c r="R1391" s="58">
        <v>1002.5695060178</v>
      </c>
      <c r="S1391" s="58">
        <v>1002.5695060178</v>
      </c>
      <c r="T1391" s="58">
        <v>680.08735143709998</v>
      </c>
      <c r="U1391" s="58">
        <v>680.08735143709998</v>
      </c>
      <c r="V1391" s="58">
        <v>1133.2801479017</v>
      </c>
      <c r="W1391" s="58">
        <v>1133.2801479017</v>
      </c>
      <c r="X1391" s="58">
        <v>1534.1429478952</v>
      </c>
      <c r="Y1391" s="58">
        <v>1534.1429478952</v>
      </c>
      <c r="Z1391" s="58">
        <v>1425.4092837695</v>
      </c>
      <c r="AA1391" s="58">
        <v>1425.4092837695</v>
      </c>
    </row>
    <row r="1392" spans="1:27" x14ac:dyDescent="0.35">
      <c r="A1392" s="59" t="s">
        <v>332</v>
      </c>
      <c r="B1392" s="60">
        <v>23.430828975899999</v>
      </c>
      <c r="C1392" s="61">
        <v>1.76039286067396E-3</v>
      </c>
      <c r="D1392" s="60">
        <v>1.4967450841000001</v>
      </c>
      <c r="E1392" s="61">
        <v>3.1095272696295599E-3</v>
      </c>
      <c r="F1392" s="60">
        <v>1.1496745499000001</v>
      </c>
      <c r="G1392" s="61">
        <v>9.3978974496983204E-4</v>
      </c>
      <c r="H1392" s="60">
        <v>1.5840260325</v>
      </c>
      <c r="I1392" s="61">
        <v>1.70749319902528E-3</v>
      </c>
      <c r="J1392" s="60">
        <v>0</v>
      </c>
      <c r="K1392" s="61">
        <v>0</v>
      </c>
      <c r="L1392" s="60">
        <v>5.0594068161999903</v>
      </c>
      <c r="M1392" s="62">
        <v>1.26632339171747E-2</v>
      </c>
      <c r="N1392" s="60">
        <v>0.88955489019999801</v>
      </c>
      <c r="O1392" s="61">
        <v>4.36471758739977E-4</v>
      </c>
      <c r="P1392" s="60">
        <v>1.7964486544</v>
      </c>
      <c r="Q1392" s="61">
        <v>1.1993951101812901E-3</v>
      </c>
      <c r="R1392" s="60">
        <v>1.6393538940000001</v>
      </c>
      <c r="S1392" s="61">
        <v>1.6351523601705201E-3</v>
      </c>
      <c r="T1392" s="60">
        <v>1.54375889099999</v>
      </c>
      <c r="U1392" s="61">
        <v>2.2699420710264101E-3</v>
      </c>
      <c r="V1392" s="60">
        <v>0</v>
      </c>
      <c r="W1392" s="61">
        <v>0</v>
      </c>
      <c r="X1392" s="60">
        <v>1.4935002704</v>
      </c>
      <c r="Y1392" s="61">
        <v>9.7350789406491702E-4</v>
      </c>
      <c r="Z1392" s="60">
        <v>6.7783598932000002</v>
      </c>
      <c r="AA1392" s="62">
        <v>4.75537796083003E-3</v>
      </c>
    </row>
    <row r="1393" spans="1:27" x14ac:dyDescent="0.35">
      <c r="A1393" s="59" t="s">
        <v>333</v>
      </c>
      <c r="B1393" s="64">
        <v>257.20433617830003</v>
      </c>
      <c r="C1393" s="65">
        <v>1.9324142462410401E-2</v>
      </c>
      <c r="D1393" s="64">
        <v>6.0284832725999999</v>
      </c>
      <c r="E1393" s="65">
        <v>1.2524332519807301E-2</v>
      </c>
      <c r="F1393" s="64">
        <v>28.5972997766</v>
      </c>
      <c r="G1393" s="65">
        <v>2.3376571279423702E-2</v>
      </c>
      <c r="H1393" s="64">
        <v>12.963750838599999</v>
      </c>
      <c r="I1393" s="65">
        <v>1.39742125044702E-2</v>
      </c>
      <c r="J1393" s="64">
        <v>5.4659268263999996</v>
      </c>
      <c r="K1393" s="63">
        <v>5.6538759764503104E-3</v>
      </c>
      <c r="L1393" s="64">
        <v>2.9017536717999901</v>
      </c>
      <c r="M1393" s="65">
        <v>7.2628248430954799E-3</v>
      </c>
      <c r="N1393" s="64">
        <v>35.910431631900003</v>
      </c>
      <c r="O1393" s="65">
        <v>1.76199236541357E-2</v>
      </c>
      <c r="P1393" s="64">
        <v>34.2771692926</v>
      </c>
      <c r="Q1393" s="65">
        <v>2.2885078924859002E-2</v>
      </c>
      <c r="R1393" s="64">
        <v>20.9261652213</v>
      </c>
      <c r="S1393" s="65">
        <v>2.0872533121836699E-2</v>
      </c>
      <c r="T1393" s="64">
        <v>10.4900397805</v>
      </c>
      <c r="U1393" s="65">
        <v>1.54245476824902E-2</v>
      </c>
      <c r="V1393" s="64">
        <v>30.704128473200001</v>
      </c>
      <c r="W1393" s="65">
        <v>2.70931495006328E-2</v>
      </c>
      <c r="X1393" s="64">
        <v>42.341609144899998</v>
      </c>
      <c r="Y1393" s="62">
        <v>2.7599520111858799E-2</v>
      </c>
      <c r="Z1393" s="64">
        <v>26.5975782479</v>
      </c>
      <c r="AA1393" s="65">
        <v>1.86596078408881E-2</v>
      </c>
    </row>
    <row r="1394" spans="1:27" x14ac:dyDescent="0.35">
      <c r="A1394" s="59" t="s">
        <v>334</v>
      </c>
      <c r="B1394" s="60">
        <v>1303.9117826224999</v>
      </c>
      <c r="C1394" s="61">
        <v>9.7964822134046697E-2</v>
      </c>
      <c r="D1394" s="60">
        <v>39.376818143000101</v>
      </c>
      <c r="E1394" s="61">
        <v>8.1806375118664995E-2</v>
      </c>
      <c r="F1394" s="60">
        <v>124.7838062223</v>
      </c>
      <c r="G1394" s="61">
        <v>0.102003250777553</v>
      </c>
      <c r="H1394" s="60">
        <v>85.277337722699997</v>
      </c>
      <c r="I1394" s="61">
        <v>9.1924293670023693E-2</v>
      </c>
      <c r="J1394" s="60">
        <v>63.415845300800001</v>
      </c>
      <c r="K1394" s="63">
        <v>6.5596436919121703E-2</v>
      </c>
      <c r="L1394" s="60">
        <v>55.886202386800001</v>
      </c>
      <c r="M1394" s="62">
        <v>0.13987806857131799</v>
      </c>
      <c r="N1394" s="60">
        <v>173.92982872670001</v>
      </c>
      <c r="O1394" s="61">
        <v>8.5340948690212498E-2</v>
      </c>
      <c r="P1394" s="60">
        <v>173.8468217363</v>
      </c>
      <c r="Q1394" s="62">
        <v>0.116068459513372</v>
      </c>
      <c r="R1394" s="60">
        <v>99.009430855100007</v>
      </c>
      <c r="S1394" s="61">
        <v>9.8755677547350207E-2</v>
      </c>
      <c r="T1394" s="60">
        <v>59.001646873299897</v>
      </c>
      <c r="U1394" s="61">
        <v>8.6755983255125901E-2</v>
      </c>
      <c r="V1394" s="60">
        <v>92.005360328200297</v>
      </c>
      <c r="W1394" s="61">
        <v>8.1185010165889304E-2</v>
      </c>
      <c r="X1394" s="60">
        <v>194.71949849879999</v>
      </c>
      <c r="Y1394" s="62">
        <v>0.126923960225447</v>
      </c>
      <c r="Z1394" s="60">
        <v>142.6591858285</v>
      </c>
      <c r="AA1394" s="61">
        <v>0.100082963856695</v>
      </c>
    </row>
    <row r="1395" spans="1:27" x14ac:dyDescent="0.35">
      <c r="A1395" s="59" t="s">
        <v>335</v>
      </c>
      <c r="B1395" s="64">
        <v>7672.8009120590996</v>
      </c>
      <c r="C1395" s="65">
        <v>0.57646888895200499</v>
      </c>
      <c r="D1395" s="64">
        <v>267.44914682249902</v>
      </c>
      <c r="E1395" s="65">
        <v>0.55563263518837103</v>
      </c>
      <c r="F1395" s="64">
        <v>667.15133274310006</v>
      </c>
      <c r="G1395" s="63">
        <v>0.54535605829445999</v>
      </c>
      <c r="H1395" s="64">
        <v>533.82637778629999</v>
      </c>
      <c r="I1395" s="65">
        <v>0.57543556155565201</v>
      </c>
      <c r="J1395" s="64">
        <v>560.67905512269999</v>
      </c>
      <c r="K1395" s="65">
        <v>0.57995833843698597</v>
      </c>
      <c r="L1395" s="64">
        <v>232.3580322414</v>
      </c>
      <c r="M1395" s="65">
        <v>0.58157096705207001</v>
      </c>
      <c r="N1395" s="64">
        <v>1193.5620453921999</v>
      </c>
      <c r="O1395" s="65">
        <v>0.58563685148253297</v>
      </c>
      <c r="P1395" s="64">
        <v>848.20575389589703</v>
      </c>
      <c r="Q1395" s="65">
        <v>0.56630276137236002</v>
      </c>
      <c r="R1395" s="64">
        <v>599.27696864669997</v>
      </c>
      <c r="S1395" s="65">
        <v>0.597741069371863</v>
      </c>
      <c r="T1395" s="64">
        <v>405.82444198970001</v>
      </c>
      <c r="U1395" s="65">
        <v>0.59672399601631698</v>
      </c>
      <c r="V1395" s="64">
        <v>653.78907804100004</v>
      </c>
      <c r="W1395" s="65">
        <v>0.57689978885759996</v>
      </c>
      <c r="X1395" s="64">
        <v>888.91081211699998</v>
      </c>
      <c r="Y1395" s="65">
        <v>0.57941850421211405</v>
      </c>
      <c r="Z1395" s="64">
        <v>821.76786726059902</v>
      </c>
      <c r="AA1395" s="65">
        <v>0.576513620766824</v>
      </c>
    </row>
    <row r="1396" spans="1:27" x14ac:dyDescent="0.35">
      <c r="A1396" s="59" t="s">
        <v>336</v>
      </c>
      <c r="B1396" s="60">
        <v>3695.3752568952</v>
      </c>
      <c r="C1396" s="61">
        <v>0.27763901253517898</v>
      </c>
      <c r="D1396" s="60">
        <v>153.73131191109999</v>
      </c>
      <c r="E1396" s="61">
        <v>0.31938084291149399</v>
      </c>
      <c r="F1396" s="60">
        <v>361.55532826619998</v>
      </c>
      <c r="G1396" s="61">
        <v>0.29554971863413998</v>
      </c>
      <c r="H1396" s="60">
        <v>278.24511939759998</v>
      </c>
      <c r="I1396" s="61">
        <v>0.299932980447012</v>
      </c>
      <c r="J1396" s="60">
        <v>309.79142007069998</v>
      </c>
      <c r="K1396" s="62">
        <v>0.32044378259665701</v>
      </c>
      <c r="L1396" s="60">
        <v>78.642429488799905</v>
      </c>
      <c r="M1396" s="63">
        <v>0.19683482997312399</v>
      </c>
      <c r="N1396" s="60">
        <v>574.78313004889901</v>
      </c>
      <c r="O1396" s="61">
        <v>0.28202487157381301</v>
      </c>
      <c r="P1396" s="60">
        <v>403.5578611139</v>
      </c>
      <c r="Q1396" s="61">
        <v>0.26943454471115602</v>
      </c>
      <c r="R1396" s="60">
        <v>254.8564984484</v>
      </c>
      <c r="S1396" s="61">
        <v>0.25420332148410202</v>
      </c>
      <c r="T1396" s="60">
        <v>187.10945610869999</v>
      </c>
      <c r="U1396" s="61">
        <v>0.27512562277965802</v>
      </c>
      <c r="V1396" s="60">
        <v>323.22811513530002</v>
      </c>
      <c r="W1396" s="61">
        <v>0.28521466270609802</v>
      </c>
      <c r="X1396" s="60">
        <v>371.86185125970002</v>
      </c>
      <c r="Y1396" s="63">
        <v>0.24239061410143301</v>
      </c>
      <c r="Z1396" s="60">
        <v>398.01273564590002</v>
      </c>
      <c r="AA1396" s="61">
        <v>0.279226984261919</v>
      </c>
    </row>
    <row r="1397" spans="1:27" x14ac:dyDescent="0.35">
      <c r="A1397" s="59" t="s">
        <v>337</v>
      </c>
      <c r="B1397" s="64">
        <v>357.27688345619998</v>
      </c>
      <c r="C1397" s="65">
        <v>2.6842741055685598E-2</v>
      </c>
      <c r="D1397" s="64">
        <v>13.259176095100001</v>
      </c>
      <c r="E1397" s="65">
        <v>2.75462869920334E-2</v>
      </c>
      <c r="F1397" s="64">
        <v>40.094219649700001</v>
      </c>
      <c r="G1397" s="65">
        <v>3.2774611269453101E-2</v>
      </c>
      <c r="H1397" s="64">
        <v>15.794364329399899</v>
      </c>
      <c r="I1397" s="65">
        <v>1.70254586238172E-2</v>
      </c>
      <c r="J1397" s="64">
        <v>27.405221213699999</v>
      </c>
      <c r="K1397" s="65">
        <v>2.8347566070784001E-2</v>
      </c>
      <c r="L1397" s="64">
        <v>24.687305938400002</v>
      </c>
      <c r="M1397" s="62">
        <v>6.1790075643218798E-2</v>
      </c>
      <c r="N1397" s="64">
        <v>58.983308357900199</v>
      </c>
      <c r="O1397" s="65">
        <v>2.8940932840565699E-2</v>
      </c>
      <c r="P1397" s="64">
        <v>36.111491704000002</v>
      </c>
      <c r="Q1397" s="65">
        <v>2.4109760368072299E-2</v>
      </c>
      <c r="R1397" s="64">
        <v>26.861088952300001</v>
      </c>
      <c r="S1397" s="65">
        <v>2.6792246114677998E-2</v>
      </c>
      <c r="T1397" s="64">
        <v>16.118007793899999</v>
      </c>
      <c r="U1397" s="65">
        <v>2.3699908195382299E-2</v>
      </c>
      <c r="V1397" s="64">
        <v>33.553465924000001</v>
      </c>
      <c r="W1397" s="65">
        <v>2.9607388769780502E-2</v>
      </c>
      <c r="X1397" s="64">
        <v>34.815676604399997</v>
      </c>
      <c r="Y1397" s="65">
        <v>2.26938934550826E-2</v>
      </c>
      <c r="Z1397" s="64">
        <v>29.593556893399999</v>
      </c>
      <c r="AA1397" s="65">
        <v>2.0761445312843602E-2</v>
      </c>
    </row>
    <row r="1398" spans="1:27" x14ac:dyDescent="0.35">
      <c r="A1398" s="59" t="s">
        <v>310</v>
      </c>
      <c r="B1398" s="60">
        <v>280.63516515420002</v>
      </c>
      <c r="C1398" s="61">
        <v>2.1084535323084401E-2</v>
      </c>
      <c r="D1398" s="60">
        <v>7.5252283566999996</v>
      </c>
      <c r="E1398" s="61">
        <v>1.5633859789436901E-2</v>
      </c>
      <c r="F1398" s="60">
        <v>29.746974326499998</v>
      </c>
      <c r="G1398" s="61">
        <v>2.43163610243936E-2</v>
      </c>
      <c r="H1398" s="60">
        <v>14.547776871100099</v>
      </c>
      <c r="I1398" s="61">
        <v>1.5681705703495499E-2</v>
      </c>
      <c r="J1398" s="60">
        <v>5.4659268263999996</v>
      </c>
      <c r="K1398" s="63">
        <v>5.6538759764503104E-3</v>
      </c>
      <c r="L1398" s="60">
        <v>7.961160488</v>
      </c>
      <c r="M1398" s="61">
        <v>1.9926058760270201E-2</v>
      </c>
      <c r="N1398" s="60">
        <v>36.799986522099999</v>
      </c>
      <c r="O1398" s="61">
        <v>1.8056395412875698E-2</v>
      </c>
      <c r="P1398" s="60">
        <v>36.073617947000002</v>
      </c>
      <c r="Q1398" s="61">
        <v>2.4084474035040299E-2</v>
      </c>
      <c r="R1398" s="60">
        <v>22.565519115299999</v>
      </c>
      <c r="S1398" s="61">
        <v>2.2507685482007201E-2</v>
      </c>
      <c r="T1398" s="60">
        <v>12.0337986715</v>
      </c>
      <c r="U1398" s="61">
        <v>1.7694489753516601E-2</v>
      </c>
      <c r="V1398" s="60">
        <v>30.704128473200001</v>
      </c>
      <c r="W1398" s="61">
        <v>2.70931495006328E-2</v>
      </c>
      <c r="X1398" s="60">
        <v>43.835109415300003</v>
      </c>
      <c r="Y1398" s="61">
        <v>2.85730280059238E-2</v>
      </c>
      <c r="Z1398" s="60">
        <v>33.375938141100001</v>
      </c>
      <c r="AA1398" s="61">
        <v>2.3414985801718101E-2</v>
      </c>
    </row>
    <row r="1399" spans="1:27" x14ac:dyDescent="0.35">
      <c r="A1399" s="59" t="s">
        <v>311</v>
      </c>
      <c r="B1399" s="64">
        <v>11368.1761689543</v>
      </c>
      <c r="C1399" s="65">
        <v>0.85410790148718396</v>
      </c>
      <c r="D1399" s="64">
        <v>421.18045873360001</v>
      </c>
      <c r="E1399" s="65">
        <v>0.87501347809986496</v>
      </c>
      <c r="F1399" s="64">
        <v>1028.7066610093</v>
      </c>
      <c r="G1399" s="65">
        <v>0.84090577692860002</v>
      </c>
      <c r="H1399" s="64">
        <v>812.07149718389996</v>
      </c>
      <c r="I1399" s="65">
        <v>0.87536854200266401</v>
      </c>
      <c r="J1399" s="64">
        <v>870.47047519340003</v>
      </c>
      <c r="K1399" s="62">
        <v>0.90040212103364403</v>
      </c>
      <c r="L1399" s="64">
        <v>311.00046173020002</v>
      </c>
      <c r="M1399" s="63">
        <v>0.77840579702519397</v>
      </c>
      <c r="N1399" s="64">
        <v>1768.3451754411001</v>
      </c>
      <c r="O1399" s="65">
        <v>0.86766172305634603</v>
      </c>
      <c r="P1399" s="64">
        <v>1251.7636150098001</v>
      </c>
      <c r="Q1399" s="65">
        <v>0.83573730608351604</v>
      </c>
      <c r="R1399" s="64">
        <v>854.13346709509995</v>
      </c>
      <c r="S1399" s="65">
        <v>0.85194439085596496</v>
      </c>
      <c r="T1399" s="64">
        <v>592.93389809840005</v>
      </c>
      <c r="U1399" s="65">
        <v>0.871849618795975</v>
      </c>
      <c r="V1399" s="64">
        <v>977.01719317629897</v>
      </c>
      <c r="W1399" s="65">
        <v>0.86211445156369704</v>
      </c>
      <c r="X1399" s="64">
        <v>1260.7726633766999</v>
      </c>
      <c r="Y1399" s="63">
        <v>0.82180911831354697</v>
      </c>
      <c r="Z1399" s="64">
        <v>1219.7806029065</v>
      </c>
      <c r="AA1399" s="65">
        <v>0.85574060502874405</v>
      </c>
    </row>
    <row r="1400" spans="1:27" x14ac:dyDescent="0.35">
      <c r="A1400" s="66" t="s">
        <v>1</v>
      </c>
    </row>
    <row r="1401" spans="1:27" x14ac:dyDescent="0.35">
      <c r="A1401" s="66" t="s">
        <v>1</v>
      </c>
    </row>
    <row r="1402" spans="1:27" x14ac:dyDescent="0.35">
      <c r="A1402" s="54" t="s">
        <v>473</v>
      </c>
    </row>
    <row r="1403" spans="1:27" x14ac:dyDescent="0.35">
      <c r="A1403" s="55" t="s">
        <v>1</v>
      </c>
    </row>
    <row r="1404" spans="1:27" x14ac:dyDescent="0.35">
      <c r="A1404" s="117" t="s">
        <v>1</v>
      </c>
      <c r="B1404" s="116" t="s">
        <v>489</v>
      </c>
      <c r="C1404" s="116" t="s">
        <v>1</v>
      </c>
      <c r="D1404" s="116" t="s">
        <v>2</v>
      </c>
      <c r="E1404" s="116" t="s">
        <v>1</v>
      </c>
      <c r="F1404" s="116" t="s">
        <v>3</v>
      </c>
      <c r="G1404" s="116" t="s">
        <v>1</v>
      </c>
      <c r="H1404" s="116" t="s">
        <v>4</v>
      </c>
      <c r="I1404" s="116" t="s">
        <v>1</v>
      </c>
      <c r="J1404" s="116" t="s">
        <v>5</v>
      </c>
      <c r="K1404" s="116" t="s">
        <v>1</v>
      </c>
      <c r="L1404" s="116" t="s">
        <v>6</v>
      </c>
      <c r="M1404" s="116" t="s">
        <v>1</v>
      </c>
      <c r="N1404" s="116" t="s">
        <v>7</v>
      </c>
      <c r="O1404" s="116" t="s">
        <v>1</v>
      </c>
      <c r="P1404" s="116" t="s">
        <v>8</v>
      </c>
      <c r="Q1404" s="116" t="s">
        <v>1</v>
      </c>
      <c r="R1404" s="116" t="s">
        <v>9</v>
      </c>
      <c r="S1404" s="116" t="s">
        <v>1</v>
      </c>
      <c r="T1404" s="116" t="s">
        <v>10</v>
      </c>
      <c r="U1404" s="116" t="s">
        <v>1</v>
      </c>
      <c r="V1404" s="116" t="s">
        <v>11</v>
      </c>
      <c r="W1404" s="116" t="s">
        <v>1</v>
      </c>
      <c r="X1404" s="116" t="s">
        <v>12</v>
      </c>
      <c r="Y1404" s="116" t="s">
        <v>1</v>
      </c>
      <c r="Z1404" s="116" t="s">
        <v>13</v>
      </c>
      <c r="AA1404" s="116" t="s">
        <v>1</v>
      </c>
    </row>
    <row r="1405" spans="1:27" x14ac:dyDescent="0.35">
      <c r="A1405" s="118" t="s">
        <v>1</v>
      </c>
      <c r="B1405" s="56" t="s">
        <v>14</v>
      </c>
      <c r="C1405" s="56" t="s">
        <v>15</v>
      </c>
      <c r="D1405" s="56" t="s">
        <v>14</v>
      </c>
      <c r="E1405" s="56" t="s">
        <v>15</v>
      </c>
      <c r="F1405" s="56" t="s">
        <v>14</v>
      </c>
      <c r="G1405" s="56" t="s">
        <v>15</v>
      </c>
      <c r="H1405" s="56" t="s">
        <v>14</v>
      </c>
      <c r="I1405" s="56" t="s">
        <v>15</v>
      </c>
      <c r="J1405" s="56" t="s">
        <v>14</v>
      </c>
      <c r="K1405" s="56" t="s">
        <v>15</v>
      </c>
      <c r="L1405" s="56" t="s">
        <v>14</v>
      </c>
      <c r="M1405" s="56" t="s">
        <v>15</v>
      </c>
      <c r="N1405" s="56" t="s">
        <v>14</v>
      </c>
      <c r="O1405" s="56" t="s">
        <v>15</v>
      </c>
      <c r="P1405" s="56" t="s">
        <v>14</v>
      </c>
      <c r="Q1405" s="56" t="s">
        <v>15</v>
      </c>
      <c r="R1405" s="56" t="s">
        <v>14</v>
      </c>
      <c r="S1405" s="56" t="s">
        <v>15</v>
      </c>
      <c r="T1405" s="56" t="s">
        <v>14</v>
      </c>
      <c r="U1405" s="56" t="s">
        <v>15</v>
      </c>
      <c r="V1405" s="56" t="s">
        <v>14</v>
      </c>
      <c r="W1405" s="56" t="s">
        <v>15</v>
      </c>
      <c r="X1405" s="56" t="s">
        <v>14</v>
      </c>
      <c r="Y1405" s="56" t="s">
        <v>15</v>
      </c>
      <c r="Z1405" s="56" t="s">
        <v>14</v>
      </c>
      <c r="AA1405" s="56" t="s">
        <v>15</v>
      </c>
    </row>
    <row r="1406" spans="1:27" x14ac:dyDescent="0.35">
      <c r="A1406" s="57" t="s">
        <v>16</v>
      </c>
      <c r="B1406" s="58">
        <v>13310.000000187199</v>
      </c>
      <c r="C1406" s="58">
        <v>13310.000000187199</v>
      </c>
      <c r="D1406" s="58">
        <v>481.3416813284</v>
      </c>
      <c r="E1406" s="58">
        <v>481.3416813284</v>
      </c>
      <c r="F1406" s="58">
        <v>1223.3316612077999</v>
      </c>
      <c r="G1406" s="58">
        <v>1223.3316612077999</v>
      </c>
      <c r="H1406" s="58">
        <v>927.69097610710003</v>
      </c>
      <c r="I1406" s="58">
        <v>927.69097610710003</v>
      </c>
      <c r="J1406" s="58">
        <v>966.75746853429996</v>
      </c>
      <c r="K1406" s="58">
        <v>966.75746853429996</v>
      </c>
      <c r="L1406" s="58">
        <v>399.53513054339999</v>
      </c>
      <c r="M1406" s="58">
        <v>399.53513054339999</v>
      </c>
      <c r="N1406" s="58">
        <v>2038.0582990477999</v>
      </c>
      <c r="O1406" s="58">
        <v>2038.0582990477999</v>
      </c>
      <c r="P1406" s="58">
        <v>1497.7955463971</v>
      </c>
      <c r="Q1406" s="58">
        <v>1497.7955463971</v>
      </c>
      <c r="R1406" s="58">
        <v>1002.5695060178</v>
      </c>
      <c r="S1406" s="58">
        <v>1002.5695060178</v>
      </c>
      <c r="T1406" s="58">
        <v>680.08735143709998</v>
      </c>
      <c r="U1406" s="58">
        <v>680.08735143709998</v>
      </c>
      <c r="V1406" s="58">
        <v>1133.2801479017</v>
      </c>
      <c r="W1406" s="58">
        <v>1133.2801479017</v>
      </c>
      <c r="X1406" s="58">
        <v>1534.1429478952</v>
      </c>
      <c r="Y1406" s="58">
        <v>1534.1429478952</v>
      </c>
      <c r="Z1406" s="58">
        <v>1425.4092837695</v>
      </c>
      <c r="AA1406" s="58">
        <v>1425.4092837695</v>
      </c>
    </row>
    <row r="1407" spans="1:27" x14ac:dyDescent="0.35">
      <c r="A1407" s="59" t="s">
        <v>332</v>
      </c>
      <c r="B1407" s="60">
        <v>56.3535856588</v>
      </c>
      <c r="C1407" s="61">
        <v>4.23392829887358E-3</v>
      </c>
      <c r="D1407" s="60">
        <v>8.2098051162999894</v>
      </c>
      <c r="E1407" s="62">
        <v>1.7056086008680402E-2</v>
      </c>
      <c r="F1407" s="60">
        <v>3.7411328858999999</v>
      </c>
      <c r="G1407" s="61">
        <v>3.0581509532798001E-3</v>
      </c>
      <c r="H1407" s="60">
        <v>2.5875031858000002</v>
      </c>
      <c r="I1407" s="61">
        <v>2.7891865421155902E-3</v>
      </c>
      <c r="J1407" s="60">
        <v>4.2461869990999999</v>
      </c>
      <c r="K1407" s="61">
        <v>4.3921946685735397E-3</v>
      </c>
      <c r="L1407" s="60">
        <v>1.6256832880000001</v>
      </c>
      <c r="M1407" s="61">
        <v>4.0689370313667797E-3</v>
      </c>
      <c r="N1407" s="60">
        <v>4.1285643948999997</v>
      </c>
      <c r="O1407" s="61">
        <v>2.0257341984912299E-3</v>
      </c>
      <c r="P1407" s="60">
        <v>6.2329900641</v>
      </c>
      <c r="Q1407" s="61">
        <v>4.1614425140288703E-3</v>
      </c>
      <c r="R1407" s="60">
        <v>4.0312736517000003</v>
      </c>
      <c r="S1407" s="61">
        <v>4.0209418175027002E-3</v>
      </c>
      <c r="T1407" s="60">
        <v>1.1400534761000001</v>
      </c>
      <c r="U1407" s="61">
        <v>1.6763338910669901E-3</v>
      </c>
      <c r="V1407" s="60">
        <v>5.0336373342999998</v>
      </c>
      <c r="W1407" s="61">
        <v>4.4416531460644802E-3</v>
      </c>
      <c r="X1407" s="60">
        <v>3.5765273990000002</v>
      </c>
      <c r="Y1407" s="61">
        <v>2.33128692727551E-3</v>
      </c>
      <c r="Z1407" s="60">
        <v>11.8002278636</v>
      </c>
      <c r="AA1407" s="62">
        <v>8.2784839399910794E-3</v>
      </c>
    </row>
    <row r="1408" spans="1:27" x14ac:dyDescent="0.35">
      <c r="A1408" s="59" t="s">
        <v>333</v>
      </c>
      <c r="B1408" s="64">
        <v>377.01113477889999</v>
      </c>
      <c r="C1408" s="65">
        <v>2.83254045660103E-2</v>
      </c>
      <c r="D1408" s="64">
        <v>21.820883027599901</v>
      </c>
      <c r="E1408" s="62">
        <v>4.5333458277244998E-2</v>
      </c>
      <c r="F1408" s="64">
        <v>48.161497534299997</v>
      </c>
      <c r="G1408" s="62">
        <v>3.9369125366010699E-2</v>
      </c>
      <c r="H1408" s="64">
        <v>32.035886754899998</v>
      </c>
      <c r="I1408" s="65">
        <v>3.4532929154203099E-2</v>
      </c>
      <c r="J1408" s="64">
        <v>33.499426983699998</v>
      </c>
      <c r="K1408" s="65">
        <v>3.4651324736584103E-2</v>
      </c>
      <c r="L1408" s="64">
        <v>11.839698869099999</v>
      </c>
      <c r="M1408" s="65">
        <v>2.96336866622894E-2</v>
      </c>
      <c r="N1408" s="64">
        <v>45.688421469799998</v>
      </c>
      <c r="O1408" s="65">
        <v>2.24176224454158E-2</v>
      </c>
      <c r="P1408" s="64">
        <v>40.466431343000004</v>
      </c>
      <c r="Q1408" s="65">
        <v>2.70173265238642E-2</v>
      </c>
      <c r="R1408" s="64">
        <v>12.1826450075999</v>
      </c>
      <c r="S1408" s="63">
        <v>1.2151421856016101E-2</v>
      </c>
      <c r="T1408" s="64">
        <v>14.065214898200001</v>
      </c>
      <c r="U1408" s="65">
        <v>2.06814828543402E-2</v>
      </c>
      <c r="V1408" s="64">
        <v>36.988290006</v>
      </c>
      <c r="W1408" s="65">
        <v>3.2638258134570601E-2</v>
      </c>
      <c r="X1408" s="64">
        <v>26.869558298400001</v>
      </c>
      <c r="Y1408" s="63">
        <v>1.7514377219713599E-2</v>
      </c>
      <c r="Z1408" s="64">
        <v>53.393180586299998</v>
      </c>
      <c r="AA1408" s="62">
        <v>3.7458140054414099E-2</v>
      </c>
    </row>
    <row r="1409" spans="1:27" x14ac:dyDescent="0.35">
      <c r="A1409" s="59" t="s">
        <v>334</v>
      </c>
      <c r="B1409" s="60">
        <v>1979.7718826285</v>
      </c>
      <c r="C1409" s="61">
        <v>0.148743191780665</v>
      </c>
      <c r="D1409" s="60">
        <v>74.5454413569</v>
      </c>
      <c r="E1409" s="61">
        <v>0.15487011461623401</v>
      </c>
      <c r="F1409" s="60">
        <v>223.47641952789999</v>
      </c>
      <c r="G1409" s="62">
        <v>0.18267852178963501</v>
      </c>
      <c r="H1409" s="60">
        <v>155.00524184299999</v>
      </c>
      <c r="I1409" s="61">
        <v>0.16708715060855001</v>
      </c>
      <c r="J1409" s="60">
        <v>130.3461518995</v>
      </c>
      <c r="K1409" s="61">
        <v>0.134828181981483</v>
      </c>
      <c r="L1409" s="60">
        <v>58.806960930299901</v>
      </c>
      <c r="M1409" s="61">
        <v>0.14718846087531201</v>
      </c>
      <c r="N1409" s="60">
        <v>325.69753542469999</v>
      </c>
      <c r="O1409" s="61">
        <v>0.159807761915775</v>
      </c>
      <c r="P1409" s="60">
        <v>208.04142219729999</v>
      </c>
      <c r="Q1409" s="61">
        <v>0.13889841153402899</v>
      </c>
      <c r="R1409" s="60">
        <v>108.0464138095</v>
      </c>
      <c r="S1409" s="63">
        <v>0.107769499432174</v>
      </c>
      <c r="T1409" s="60">
        <v>80.241473050600007</v>
      </c>
      <c r="U1409" s="63">
        <v>0.117987009876071</v>
      </c>
      <c r="V1409" s="60">
        <v>177.0842022962</v>
      </c>
      <c r="W1409" s="61">
        <v>0.15625809966236201</v>
      </c>
      <c r="X1409" s="60">
        <v>229.50386247509999</v>
      </c>
      <c r="Y1409" s="61">
        <v>0.149597443178273</v>
      </c>
      <c r="Z1409" s="60">
        <v>208.97675781749999</v>
      </c>
      <c r="AA1409" s="61">
        <v>0.146608248028847</v>
      </c>
    </row>
    <row r="1410" spans="1:27" x14ac:dyDescent="0.35">
      <c r="A1410" s="59" t="s">
        <v>335</v>
      </c>
      <c r="B1410" s="64">
        <v>6044.3239883790002</v>
      </c>
      <c r="C1410" s="65">
        <v>0.45411900738497302</v>
      </c>
      <c r="D1410" s="64">
        <v>182.59319586570001</v>
      </c>
      <c r="E1410" s="63">
        <v>0.37934216576005197</v>
      </c>
      <c r="F1410" s="64">
        <v>565.58573000779995</v>
      </c>
      <c r="G1410" s="65">
        <v>0.46233229135048698</v>
      </c>
      <c r="H1410" s="64">
        <v>436.1598063207</v>
      </c>
      <c r="I1410" s="65">
        <v>0.47015635330524802</v>
      </c>
      <c r="J1410" s="64">
        <v>437.25194513449998</v>
      </c>
      <c r="K1410" s="65">
        <v>0.452287113744688</v>
      </c>
      <c r="L1410" s="64">
        <v>178.89435049529999</v>
      </c>
      <c r="M1410" s="65">
        <v>0.44775624674603498</v>
      </c>
      <c r="N1410" s="64">
        <v>944.59688590850203</v>
      </c>
      <c r="O1410" s="65">
        <v>0.46347883490370401</v>
      </c>
      <c r="P1410" s="64">
        <v>668.67311880229704</v>
      </c>
      <c r="Q1410" s="65">
        <v>0.44643818070548602</v>
      </c>
      <c r="R1410" s="64">
        <v>480.8528726687</v>
      </c>
      <c r="S1410" s="65">
        <v>0.47962048494637</v>
      </c>
      <c r="T1410" s="64">
        <v>257.8357381921</v>
      </c>
      <c r="U1410" s="63">
        <v>0.37912150203538503</v>
      </c>
      <c r="V1410" s="64">
        <v>594.07952988689999</v>
      </c>
      <c r="W1410" s="62">
        <v>0.524212420897741</v>
      </c>
      <c r="X1410" s="64">
        <v>677.68478982150305</v>
      </c>
      <c r="Y1410" s="65">
        <v>0.44173510085958001</v>
      </c>
      <c r="Z1410" s="64">
        <v>620.11602527499997</v>
      </c>
      <c r="AA1410" s="65">
        <v>0.43504418859620497</v>
      </c>
    </row>
    <row r="1411" spans="1:27" x14ac:dyDescent="0.35">
      <c r="A1411" s="59" t="s">
        <v>336</v>
      </c>
      <c r="B1411" s="60">
        <v>2442.1911409207</v>
      </c>
      <c r="C1411" s="61">
        <v>0.183485435077863</v>
      </c>
      <c r="D1411" s="60">
        <v>94.829661948400101</v>
      </c>
      <c r="E1411" s="61">
        <v>0.197011116275429</v>
      </c>
      <c r="F1411" s="60">
        <v>199.9146913308</v>
      </c>
      <c r="G1411" s="61">
        <v>0.16341822718249899</v>
      </c>
      <c r="H1411" s="60">
        <v>116.73438281609999</v>
      </c>
      <c r="I1411" s="63">
        <v>0.12583326325535299</v>
      </c>
      <c r="J1411" s="60">
        <v>195.30096994199999</v>
      </c>
      <c r="K1411" s="61">
        <v>0.20201651013681399</v>
      </c>
      <c r="L1411" s="60">
        <v>45.732968212800003</v>
      </c>
      <c r="M1411" s="63">
        <v>0.114465449259992</v>
      </c>
      <c r="N1411" s="60">
        <v>272.82663084839999</v>
      </c>
      <c r="O1411" s="63">
        <v>0.13386596005416901</v>
      </c>
      <c r="P1411" s="60">
        <v>386.45587111420002</v>
      </c>
      <c r="Q1411" s="62">
        <v>0.25801643758643</v>
      </c>
      <c r="R1411" s="60">
        <v>236.03219647020001</v>
      </c>
      <c r="S1411" s="62">
        <v>0.235427264696807</v>
      </c>
      <c r="T1411" s="60">
        <v>161.45570729260001</v>
      </c>
      <c r="U1411" s="62">
        <v>0.23740436717640201</v>
      </c>
      <c r="V1411" s="60">
        <v>193.26571740150001</v>
      </c>
      <c r="W1411" s="61">
        <v>0.170536577173206</v>
      </c>
      <c r="X1411" s="60">
        <v>246.73780382339999</v>
      </c>
      <c r="Y1411" s="63">
        <v>0.16083103869943599</v>
      </c>
      <c r="Z1411" s="60">
        <v>292.90453972030002</v>
      </c>
      <c r="AA1411" s="62">
        <v>0.20548802582912401</v>
      </c>
    </row>
    <row r="1412" spans="1:27" x14ac:dyDescent="0.35">
      <c r="A1412" s="59" t="s">
        <v>337</v>
      </c>
      <c r="B1412" s="64">
        <v>2410.3482678212999</v>
      </c>
      <c r="C1412" s="65">
        <v>0.18109303289161499</v>
      </c>
      <c r="D1412" s="64">
        <v>99.342694013500093</v>
      </c>
      <c r="E1412" s="65">
        <v>0.20638705906235999</v>
      </c>
      <c r="F1412" s="64">
        <v>182.4521899211</v>
      </c>
      <c r="G1412" s="63">
        <v>0.149143683358088</v>
      </c>
      <c r="H1412" s="64">
        <v>185.16815518659999</v>
      </c>
      <c r="I1412" s="65">
        <v>0.19960111713452999</v>
      </c>
      <c r="J1412" s="64">
        <v>166.11278757549999</v>
      </c>
      <c r="K1412" s="65">
        <v>0.171824674731857</v>
      </c>
      <c r="L1412" s="64">
        <v>102.63546874790001</v>
      </c>
      <c r="M1412" s="62">
        <v>0.25688721942500398</v>
      </c>
      <c r="N1412" s="64">
        <v>445.12026100150001</v>
      </c>
      <c r="O1412" s="62">
        <v>0.218404086482445</v>
      </c>
      <c r="P1412" s="64">
        <v>187.92571287620001</v>
      </c>
      <c r="Q1412" s="63">
        <v>0.125468201136163</v>
      </c>
      <c r="R1412" s="64">
        <v>161.4241044101</v>
      </c>
      <c r="S1412" s="65">
        <v>0.16101038725113001</v>
      </c>
      <c r="T1412" s="64">
        <v>165.34916452749999</v>
      </c>
      <c r="U1412" s="62">
        <v>0.24312930416673501</v>
      </c>
      <c r="V1412" s="64">
        <v>126.8287709768</v>
      </c>
      <c r="W1412" s="63">
        <v>0.111912990986057</v>
      </c>
      <c r="X1412" s="64">
        <v>349.77040607779998</v>
      </c>
      <c r="Y1412" s="62">
        <v>0.22799075311572201</v>
      </c>
      <c r="Z1412" s="64">
        <v>238.21855250679999</v>
      </c>
      <c r="AA1412" s="65">
        <v>0.16712291355141901</v>
      </c>
    </row>
    <row r="1413" spans="1:27" x14ac:dyDescent="0.35">
      <c r="A1413" s="59" t="s">
        <v>310</v>
      </c>
      <c r="B1413" s="60">
        <v>433.36472043769999</v>
      </c>
      <c r="C1413" s="61">
        <v>3.2559332864883897E-2</v>
      </c>
      <c r="D1413" s="60">
        <v>30.0306881439001</v>
      </c>
      <c r="E1413" s="62">
        <v>6.23895442859254E-2</v>
      </c>
      <c r="F1413" s="60">
        <v>51.902630420199998</v>
      </c>
      <c r="G1413" s="61">
        <v>4.2427276319290497E-2</v>
      </c>
      <c r="H1413" s="60">
        <v>34.623389940700001</v>
      </c>
      <c r="I1413" s="61">
        <v>3.73221156963187E-2</v>
      </c>
      <c r="J1413" s="60">
        <v>37.745613982800002</v>
      </c>
      <c r="K1413" s="61">
        <v>3.9043519405157601E-2</v>
      </c>
      <c r="L1413" s="60">
        <v>13.465382157100001</v>
      </c>
      <c r="M1413" s="61">
        <v>3.3702623693656203E-2</v>
      </c>
      <c r="N1413" s="60">
        <v>49.816985864700101</v>
      </c>
      <c r="O1413" s="63">
        <v>2.4443356643907101E-2</v>
      </c>
      <c r="P1413" s="60">
        <v>46.699421407099997</v>
      </c>
      <c r="Q1413" s="61">
        <v>3.1178769037893E-2</v>
      </c>
      <c r="R1413" s="60">
        <v>16.213918659299999</v>
      </c>
      <c r="S1413" s="63">
        <v>1.6172363673518798E-2</v>
      </c>
      <c r="T1413" s="60">
        <v>15.205268374299999</v>
      </c>
      <c r="U1413" s="61">
        <v>2.23578167454072E-2</v>
      </c>
      <c r="V1413" s="60">
        <v>42.021927340300003</v>
      </c>
      <c r="W1413" s="61">
        <v>3.7079911280635001E-2</v>
      </c>
      <c r="X1413" s="60">
        <v>30.446085697400001</v>
      </c>
      <c r="Y1413" s="63">
        <v>1.98456641469891E-2</v>
      </c>
      <c r="Z1413" s="60">
        <v>65.193408449900005</v>
      </c>
      <c r="AA1413" s="62">
        <v>4.5736623994405201E-2</v>
      </c>
    </row>
    <row r="1414" spans="1:27" x14ac:dyDescent="0.35">
      <c r="A1414" s="59" t="s">
        <v>311</v>
      </c>
      <c r="B1414" s="64">
        <v>8486.5151292997198</v>
      </c>
      <c r="C1414" s="65">
        <v>0.63760444246283599</v>
      </c>
      <c r="D1414" s="64">
        <v>277.42285781410101</v>
      </c>
      <c r="E1414" s="63">
        <v>0.57635328203548097</v>
      </c>
      <c r="F1414" s="64">
        <v>765.50042133859995</v>
      </c>
      <c r="G1414" s="65">
        <v>0.62575051853298602</v>
      </c>
      <c r="H1414" s="64">
        <v>552.89418913680004</v>
      </c>
      <c r="I1414" s="63">
        <v>0.59598961656060101</v>
      </c>
      <c r="J1414" s="64">
        <v>632.55291507649997</v>
      </c>
      <c r="K1414" s="65">
        <v>0.65430362388150198</v>
      </c>
      <c r="L1414" s="64">
        <v>224.62731870810001</v>
      </c>
      <c r="M1414" s="63">
        <v>0.562221696006028</v>
      </c>
      <c r="N1414" s="64">
        <v>1217.4235167569</v>
      </c>
      <c r="O1414" s="63">
        <v>0.59734479495787296</v>
      </c>
      <c r="P1414" s="64">
        <v>1055.1289899164999</v>
      </c>
      <c r="Q1414" s="62">
        <v>0.70445461829191502</v>
      </c>
      <c r="R1414" s="64">
        <v>716.88506913890001</v>
      </c>
      <c r="S1414" s="62">
        <v>0.71504774964317797</v>
      </c>
      <c r="T1414" s="64">
        <v>419.29144548469998</v>
      </c>
      <c r="U1414" s="65">
        <v>0.61652586921178698</v>
      </c>
      <c r="V1414" s="64">
        <v>787.34524728839995</v>
      </c>
      <c r="W1414" s="62">
        <v>0.69474899807094603</v>
      </c>
      <c r="X1414" s="64">
        <v>924.42259364489803</v>
      </c>
      <c r="Y1414" s="63">
        <v>0.60256613955901595</v>
      </c>
      <c r="Z1414" s="64">
        <v>913.02056499529704</v>
      </c>
      <c r="AA1414" s="65">
        <v>0.64053221442532904</v>
      </c>
    </row>
    <row r="1415" spans="1:27" x14ac:dyDescent="0.35">
      <c r="A1415" s="66" t="s">
        <v>1</v>
      </c>
    </row>
    <row r="1416" spans="1:27" x14ac:dyDescent="0.35">
      <c r="A1416" s="66" t="s">
        <v>1</v>
      </c>
    </row>
    <row r="1417" spans="1:27" x14ac:dyDescent="0.35">
      <c r="A1417" s="54" t="s">
        <v>474</v>
      </c>
    </row>
    <row r="1418" spans="1:27" x14ac:dyDescent="0.35">
      <c r="A1418" s="55" t="s">
        <v>1</v>
      </c>
    </row>
    <row r="1419" spans="1:27" x14ac:dyDescent="0.35">
      <c r="A1419" s="117" t="s">
        <v>1</v>
      </c>
      <c r="B1419" s="116" t="s">
        <v>489</v>
      </c>
      <c r="C1419" s="116" t="s">
        <v>1</v>
      </c>
      <c r="D1419" s="116" t="s">
        <v>2</v>
      </c>
      <c r="E1419" s="116" t="s">
        <v>1</v>
      </c>
      <c r="F1419" s="116" t="s">
        <v>3</v>
      </c>
      <c r="G1419" s="116" t="s">
        <v>1</v>
      </c>
      <c r="H1419" s="116" t="s">
        <v>4</v>
      </c>
      <c r="I1419" s="116" t="s">
        <v>1</v>
      </c>
      <c r="J1419" s="116" t="s">
        <v>5</v>
      </c>
      <c r="K1419" s="116" t="s">
        <v>1</v>
      </c>
      <c r="L1419" s="116" t="s">
        <v>6</v>
      </c>
      <c r="M1419" s="116" t="s">
        <v>1</v>
      </c>
      <c r="N1419" s="116" t="s">
        <v>7</v>
      </c>
      <c r="O1419" s="116" t="s">
        <v>1</v>
      </c>
      <c r="P1419" s="116" t="s">
        <v>8</v>
      </c>
      <c r="Q1419" s="116" t="s">
        <v>1</v>
      </c>
      <c r="R1419" s="116" t="s">
        <v>9</v>
      </c>
      <c r="S1419" s="116" t="s">
        <v>1</v>
      </c>
      <c r="T1419" s="116" t="s">
        <v>10</v>
      </c>
      <c r="U1419" s="116" t="s">
        <v>1</v>
      </c>
      <c r="V1419" s="116" t="s">
        <v>11</v>
      </c>
      <c r="W1419" s="116" t="s">
        <v>1</v>
      </c>
      <c r="X1419" s="116" t="s">
        <v>12</v>
      </c>
      <c r="Y1419" s="116" t="s">
        <v>1</v>
      </c>
      <c r="Z1419" s="116" t="s">
        <v>13</v>
      </c>
      <c r="AA1419" s="116" t="s">
        <v>1</v>
      </c>
    </row>
    <row r="1420" spans="1:27" x14ac:dyDescent="0.35">
      <c r="A1420" s="118" t="s">
        <v>1</v>
      </c>
      <c r="B1420" s="56" t="s">
        <v>14</v>
      </c>
      <c r="C1420" s="56" t="s">
        <v>15</v>
      </c>
      <c r="D1420" s="56" t="s">
        <v>14</v>
      </c>
      <c r="E1420" s="56" t="s">
        <v>15</v>
      </c>
      <c r="F1420" s="56" t="s">
        <v>14</v>
      </c>
      <c r="G1420" s="56" t="s">
        <v>15</v>
      </c>
      <c r="H1420" s="56" t="s">
        <v>14</v>
      </c>
      <c r="I1420" s="56" t="s">
        <v>15</v>
      </c>
      <c r="J1420" s="56" t="s">
        <v>14</v>
      </c>
      <c r="K1420" s="56" t="s">
        <v>15</v>
      </c>
      <c r="L1420" s="56" t="s">
        <v>14</v>
      </c>
      <c r="M1420" s="56" t="s">
        <v>15</v>
      </c>
      <c r="N1420" s="56" t="s">
        <v>14</v>
      </c>
      <c r="O1420" s="56" t="s">
        <v>15</v>
      </c>
      <c r="P1420" s="56" t="s">
        <v>14</v>
      </c>
      <c r="Q1420" s="56" t="s">
        <v>15</v>
      </c>
      <c r="R1420" s="56" t="s">
        <v>14</v>
      </c>
      <c r="S1420" s="56" t="s">
        <v>15</v>
      </c>
      <c r="T1420" s="56" t="s">
        <v>14</v>
      </c>
      <c r="U1420" s="56" t="s">
        <v>15</v>
      </c>
      <c r="V1420" s="56" t="s">
        <v>14</v>
      </c>
      <c r="W1420" s="56" t="s">
        <v>15</v>
      </c>
      <c r="X1420" s="56" t="s">
        <v>14</v>
      </c>
      <c r="Y1420" s="56" t="s">
        <v>15</v>
      </c>
      <c r="Z1420" s="56" t="s">
        <v>14</v>
      </c>
      <c r="AA1420" s="56" t="s">
        <v>15</v>
      </c>
    </row>
    <row r="1421" spans="1:27" x14ac:dyDescent="0.35">
      <c r="A1421" s="57" t="s">
        <v>16</v>
      </c>
      <c r="B1421" s="58">
        <v>13310.000000187199</v>
      </c>
      <c r="C1421" s="58">
        <v>13310.000000187199</v>
      </c>
      <c r="D1421" s="58">
        <v>481.3416813284</v>
      </c>
      <c r="E1421" s="58">
        <v>481.3416813284</v>
      </c>
      <c r="F1421" s="58">
        <v>1223.3316612077999</v>
      </c>
      <c r="G1421" s="58">
        <v>1223.3316612077999</v>
      </c>
      <c r="H1421" s="58">
        <v>927.69097610710003</v>
      </c>
      <c r="I1421" s="58">
        <v>927.69097610710003</v>
      </c>
      <c r="J1421" s="58">
        <v>966.75746853429996</v>
      </c>
      <c r="K1421" s="58">
        <v>966.75746853429996</v>
      </c>
      <c r="L1421" s="58">
        <v>399.53513054339999</v>
      </c>
      <c r="M1421" s="58">
        <v>399.53513054339999</v>
      </c>
      <c r="N1421" s="58">
        <v>2038.0582990477999</v>
      </c>
      <c r="O1421" s="58">
        <v>2038.0582990477999</v>
      </c>
      <c r="P1421" s="58">
        <v>1497.7955463971</v>
      </c>
      <c r="Q1421" s="58">
        <v>1497.7955463971</v>
      </c>
      <c r="R1421" s="58">
        <v>1002.5695060178</v>
      </c>
      <c r="S1421" s="58">
        <v>1002.5695060178</v>
      </c>
      <c r="T1421" s="58">
        <v>680.08735143709998</v>
      </c>
      <c r="U1421" s="58">
        <v>680.08735143709998</v>
      </c>
      <c r="V1421" s="58">
        <v>1133.2801479017</v>
      </c>
      <c r="W1421" s="58">
        <v>1133.2801479017</v>
      </c>
      <c r="X1421" s="58">
        <v>1534.1429478952</v>
      </c>
      <c r="Y1421" s="58">
        <v>1534.1429478952</v>
      </c>
      <c r="Z1421" s="58">
        <v>1425.4092837695</v>
      </c>
      <c r="AA1421" s="58">
        <v>1425.4092837695</v>
      </c>
    </row>
    <row r="1422" spans="1:27" x14ac:dyDescent="0.35">
      <c r="A1422" s="59" t="s">
        <v>332</v>
      </c>
      <c r="B1422" s="60">
        <v>44.785715041700001</v>
      </c>
      <c r="C1422" s="61">
        <v>3.3648170579316399E-3</v>
      </c>
      <c r="D1422" s="60">
        <v>2.39899738890001</v>
      </c>
      <c r="E1422" s="61">
        <v>4.9839801578772103E-3</v>
      </c>
      <c r="F1422" s="60">
        <v>5.4142605385999998</v>
      </c>
      <c r="G1422" s="61">
        <v>4.42583210284485E-3</v>
      </c>
      <c r="H1422" s="60">
        <v>0.80249379160000001</v>
      </c>
      <c r="I1422" s="61">
        <v>8.65044300600542E-4</v>
      </c>
      <c r="J1422" s="60">
        <v>3.0380813682999999</v>
      </c>
      <c r="K1422" s="61">
        <v>3.1425476059740499E-3</v>
      </c>
      <c r="L1422" s="60">
        <v>1.4132392241</v>
      </c>
      <c r="M1422" s="61">
        <v>3.5372089112110901E-3</v>
      </c>
      <c r="N1422" s="60">
        <v>1.6566050766</v>
      </c>
      <c r="O1422" s="63">
        <v>8.1283497992868097E-4</v>
      </c>
      <c r="P1422" s="60">
        <v>9.1290032399999994</v>
      </c>
      <c r="Q1422" s="61">
        <v>6.0949595303307798E-3</v>
      </c>
      <c r="R1422" s="60">
        <v>5.1303219837</v>
      </c>
      <c r="S1422" s="61">
        <v>5.1171733759164603E-3</v>
      </c>
      <c r="T1422" s="60">
        <v>1.4754216226000001</v>
      </c>
      <c r="U1422" s="61">
        <v>2.1694589959396701E-3</v>
      </c>
      <c r="V1422" s="60">
        <v>1.7593840176</v>
      </c>
      <c r="W1422" s="61">
        <v>1.5524705174246201E-3</v>
      </c>
      <c r="X1422" s="60">
        <v>9.84881959110003</v>
      </c>
      <c r="Y1422" s="61">
        <v>6.4197535207604298E-3</v>
      </c>
      <c r="Z1422" s="60">
        <v>2.7190871986</v>
      </c>
      <c r="AA1422" s="61">
        <v>1.90758347764466E-3</v>
      </c>
    </row>
    <row r="1423" spans="1:27" x14ac:dyDescent="0.35">
      <c r="A1423" s="59" t="s">
        <v>333</v>
      </c>
      <c r="B1423" s="64">
        <v>292.62166992840002</v>
      </c>
      <c r="C1423" s="65">
        <v>2.1985099167865101E-2</v>
      </c>
      <c r="D1423" s="64">
        <v>20.896131948600001</v>
      </c>
      <c r="E1423" s="62">
        <v>4.3412263593984098E-2</v>
      </c>
      <c r="F1423" s="64">
        <v>28.144980474899999</v>
      </c>
      <c r="G1423" s="65">
        <v>2.30068274756433E-2</v>
      </c>
      <c r="H1423" s="64">
        <v>15.738551918800001</v>
      </c>
      <c r="I1423" s="65">
        <v>1.6965295905802799E-2</v>
      </c>
      <c r="J1423" s="64">
        <v>33.407244476899997</v>
      </c>
      <c r="K1423" s="62">
        <v>3.4555972479373399E-2</v>
      </c>
      <c r="L1423" s="64">
        <v>23.146345002299999</v>
      </c>
      <c r="M1423" s="62">
        <v>5.79331909332206E-2</v>
      </c>
      <c r="N1423" s="64">
        <v>34.423213482900003</v>
      </c>
      <c r="O1423" s="65">
        <v>1.6890200588954098E-2</v>
      </c>
      <c r="P1423" s="64">
        <v>31.893028401999999</v>
      </c>
      <c r="Q1423" s="65">
        <v>2.1293312347414599E-2</v>
      </c>
      <c r="R1423" s="64">
        <v>19.9572621756</v>
      </c>
      <c r="S1423" s="65">
        <v>1.9906113297690601E-2</v>
      </c>
      <c r="T1423" s="64">
        <v>10.249080959600001</v>
      </c>
      <c r="U1423" s="65">
        <v>1.50702419886836E-2</v>
      </c>
      <c r="V1423" s="64">
        <v>23.897038421200001</v>
      </c>
      <c r="W1423" s="65">
        <v>2.10866116956571E-2</v>
      </c>
      <c r="X1423" s="64">
        <v>28.3953444273</v>
      </c>
      <c r="Y1423" s="65">
        <v>1.8508929996554499E-2</v>
      </c>
      <c r="Z1423" s="64">
        <v>22.473448238300001</v>
      </c>
      <c r="AA1423" s="65">
        <v>1.57663125210388E-2</v>
      </c>
    </row>
    <row r="1424" spans="1:27" x14ac:dyDescent="0.35">
      <c r="A1424" s="59" t="s">
        <v>334</v>
      </c>
      <c r="B1424" s="60">
        <v>1239.9201747847001</v>
      </c>
      <c r="C1424" s="61">
        <v>9.3157037923911404E-2</v>
      </c>
      <c r="D1424" s="60">
        <v>60.906982382199999</v>
      </c>
      <c r="E1424" s="62">
        <v>0.12653585746846099</v>
      </c>
      <c r="F1424" s="60">
        <v>95.3165003717003</v>
      </c>
      <c r="G1424" s="61">
        <v>7.7915501898801198E-2</v>
      </c>
      <c r="H1424" s="60">
        <v>91.270283474400003</v>
      </c>
      <c r="I1424" s="61">
        <v>9.8384360552261102E-2</v>
      </c>
      <c r="J1424" s="60">
        <v>87.329715298300002</v>
      </c>
      <c r="K1424" s="61">
        <v>9.0332599582292797E-2</v>
      </c>
      <c r="L1424" s="60">
        <v>44.026964221399901</v>
      </c>
      <c r="M1424" s="61">
        <v>0.110195476832087</v>
      </c>
      <c r="N1424" s="60">
        <v>228.67242694480001</v>
      </c>
      <c r="O1424" s="62">
        <v>0.11220112155360699</v>
      </c>
      <c r="P1424" s="60">
        <v>111.48844886720001</v>
      </c>
      <c r="Q1424" s="63">
        <v>7.4435024950756407E-2</v>
      </c>
      <c r="R1424" s="60">
        <v>68.804744323700007</v>
      </c>
      <c r="S1424" s="63">
        <v>6.8628403228612106E-2</v>
      </c>
      <c r="T1424" s="60">
        <v>62.486873062699999</v>
      </c>
      <c r="U1424" s="61">
        <v>9.1880657581203798E-2</v>
      </c>
      <c r="V1424" s="60">
        <v>102.068018869</v>
      </c>
      <c r="W1424" s="61">
        <v>9.0064243212926498E-2</v>
      </c>
      <c r="X1424" s="60">
        <v>149.29023556659999</v>
      </c>
      <c r="Y1424" s="61">
        <v>9.7311815545886304E-2</v>
      </c>
      <c r="Z1424" s="60">
        <v>138.25898140269999</v>
      </c>
      <c r="AA1424" s="61">
        <v>9.6995987732781994E-2</v>
      </c>
    </row>
    <row r="1425" spans="1:27" x14ac:dyDescent="0.35">
      <c r="A1425" s="59" t="s">
        <v>335</v>
      </c>
      <c r="B1425" s="64">
        <v>6866.1519506261002</v>
      </c>
      <c r="C1425" s="65">
        <v>0.51586415856720802</v>
      </c>
      <c r="D1425" s="64">
        <v>234.1189825573</v>
      </c>
      <c r="E1425" s="65">
        <v>0.48638834249961799</v>
      </c>
      <c r="F1425" s="64">
        <v>618.58089398200002</v>
      </c>
      <c r="G1425" s="65">
        <v>0.50565264808994903</v>
      </c>
      <c r="H1425" s="64">
        <v>518.27948349660096</v>
      </c>
      <c r="I1425" s="62">
        <v>0.55867686206399603</v>
      </c>
      <c r="J1425" s="64">
        <v>487.0400091926</v>
      </c>
      <c r="K1425" s="65">
        <v>0.50378717004483098</v>
      </c>
      <c r="L1425" s="64">
        <v>224.39033416820001</v>
      </c>
      <c r="M1425" s="65">
        <v>0.56162854531217599</v>
      </c>
      <c r="N1425" s="64">
        <v>1109.34757947</v>
      </c>
      <c r="O1425" s="62">
        <v>0.54431592069191403</v>
      </c>
      <c r="P1425" s="64">
        <v>711.44957373299803</v>
      </c>
      <c r="Q1425" s="63">
        <v>0.47499778954769201</v>
      </c>
      <c r="R1425" s="64">
        <v>518.11970887760003</v>
      </c>
      <c r="S1425" s="65">
        <v>0.51679180921387502</v>
      </c>
      <c r="T1425" s="64">
        <v>348.19393362549999</v>
      </c>
      <c r="U1425" s="65">
        <v>0.51198413393474795</v>
      </c>
      <c r="V1425" s="64">
        <v>583.87014169550002</v>
      </c>
      <c r="W1425" s="65">
        <v>0.51520371443596902</v>
      </c>
      <c r="X1425" s="64">
        <v>805.46638938689898</v>
      </c>
      <c r="Y1425" s="65">
        <v>0.52502694777691805</v>
      </c>
      <c r="Z1425" s="64">
        <v>707.29492044090102</v>
      </c>
      <c r="AA1425" s="65">
        <v>0.49620479429631298</v>
      </c>
    </row>
    <row r="1426" spans="1:27" x14ac:dyDescent="0.35">
      <c r="A1426" s="59" t="s">
        <v>336</v>
      </c>
      <c r="B1426" s="60">
        <v>3800.5769059824001</v>
      </c>
      <c r="C1426" s="61">
        <v>0.285542968138914</v>
      </c>
      <c r="D1426" s="60">
        <v>127.6870198677</v>
      </c>
      <c r="E1426" s="61">
        <v>0.26527314134797397</v>
      </c>
      <c r="F1426" s="60">
        <v>395.04453174819997</v>
      </c>
      <c r="G1426" s="62">
        <v>0.32292512674622598</v>
      </c>
      <c r="H1426" s="60">
        <v>211.970166766799</v>
      </c>
      <c r="I1426" s="63">
        <v>0.22849221586297799</v>
      </c>
      <c r="J1426" s="60">
        <v>262.37522068480001</v>
      </c>
      <c r="K1426" s="61">
        <v>0.27139714894841899</v>
      </c>
      <c r="L1426" s="60">
        <v>61.114987745999997</v>
      </c>
      <c r="M1426" s="63">
        <v>0.15296524153678001</v>
      </c>
      <c r="N1426" s="60">
        <v>445.48504835910001</v>
      </c>
      <c r="O1426" s="63">
        <v>0.21858307417763001</v>
      </c>
      <c r="P1426" s="60">
        <v>547.27068695280002</v>
      </c>
      <c r="Q1426" s="62">
        <v>0.36538410617473299</v>
      </c>
      <c r="R1426" s="60">
        <v>320.08305600829999</v>
      </c>
      <c r="S1426" s="62">
        <v>0.31926270855740302</v>
      </c>
      <c r="T1426" s="60">
        <v>208.94781815009901</v>
      </c>
      <c r="U1426" s="61">
        <v>0.30723673614656999</v>
      </c>
      <c r="V1426" s="60">
        <v>361.26057368720001</v>
      </c>
      <c r="W1426" s="62">
        <v>0.31877428926650098</v>
      </c>
      <c r="X1426" s="60">
        <v>397.70326913460002</v>
      </c>
      <c r="Y1426" s="63">
        <v>0.25923481881544203</v>
      </c>
      <c r="Z1426" s="60">
        <v>461.63452687680001</v>
      </c>
      <c r="AA1426" s="62">
        <v>0.32386103565707502</v>
      </c>
    </row>
    <row r="1427" spans="1:27" x14ac:dyDescent="0.35">
      <c r="A1427" s="59" t="s">
        <v>337</v>
      </c>
      <c r="B1427" s="64">
        <v>1065.9435838239001</v>
      </c>
      <c r="C1427" s="65">
        <v>8.0085919144170403E-2</v>
      </c>
      <c r="D1427" s="64">
        <v>35.333567183699898</v>
      </c>
      <c r="E1427" s="65">
        <v>7.3406414932085107E-2</v>
      </c>
      <c r="F1427" s="64">
        <v>80.830494092400002</v>
      </c>
      <c r="G1427" s="65">
        <v>6.6074063686535997E-2</v>
      </c>
      <c r="H1427" s="64">
        <v>89.629996658899898</v>
      </c>
      <c r="I1427" s="65">
        <v>9.66162213143619E-2</v>
      </c>
      <c r="J1427" s="64">
        <v>93.567197513400004</v>
      </c>
      <c r="K1427" s="65">
        <v>9.6784561339109301E-2</v>
      </c>
      <c r="L1427" s="64">
        <v>45.4432601813999</v>
      </c>
      <c r="M1427" s="62">
        <v>0.113740336474526</v>
      </c>
      <c r="N1427" s="64">
        <v>218.47342571440001</v>
      </c>
      <c r="O1427" s="62">
        <v>0.107196848007966</v>
      </c>
      <c r="P1427" s="64">
        <v>86.564805202100104</v>
      </c>
      <c r="Q1427" s="63">
        <v>5.77948074490734E-2</v>
      </c>
      <c r="R1427" s="64">
        <v>70.4744126488999</v>
      </c>
      <c r="S1427" s="65">
        <v>7.0293792326503096E-2</v>
      </c>
      <c r="T1427" s="64">
        <v>48.734224016600002</v>
      </c>
      <c r="U1427" s="65">
        <v>7.1658771352855199E-2</v>
      </c>
      <c r="V1427" s="64">
        <v>60.424991211199902</v>
      </c>
      <c r="W1427" s="63">
        <v>5.3318670871521499E-2</v>
      </c>
      <c r="X1427" s="64">
        <v>143.43888978870001</v>
      </c>
      <c r="Y1427" s="65">
        <v>9.3497734344439004E-2</v>
      </c>
      <c r="Z1427" s="64">
        <v>93.028319612199894</v>
      </c>
      <c r="AA1427" s="63">
        <v>6.5264286315146094E-2</v>
      </c>
    </row>
    <row r="1428" spans="1:27" x14ac:dyDescent="0.35">
      <c r="A1428" s="59" t="s">
        <v>310</v>
      </c>
      <c r="B1428" s="60">
        <v>337.4073849701</v>
      </c>
      <c r="C1428" s="61">
        <v>2.5349916225796701E-2</v>
      </c>
      <c r="D1428" s="60">
        <v>23.295129337500001</v>
      </c>
      <c r="E1428" s="62">
        <v>4.8396243751861301E-2</v>
      </c>
      <c r="F1428" s="60">
        <v>33.559241013499999</v>
      </c>
      <c r="G1428" s="61">
        <v>2.74326595784882E-2</v>
      </c>
      <c r="H1428" s="60">
        <v>16.541045710399999</v>
      </c>
      <c r="I1428" s="61">
        <v>1.7830340206403401E-2</v>
      </c>
      <c r="J1428" s="60">
        <v>36.445325845200102</v>
      </c>
      <c r="K1428" s="62">
        <v>3.7698520085347499E-2</v>
      </c>
      <c r="L1428" s="60">
        <v>24.559584226399998</v>
      </c>
      <c r="M1428" s="62">
        <v>6.14703998444317E-2</v>
      </c>
      <c r="N1428" s="60">
        <v>36.079818559499998</v>
      </c>
      <c r="O1428" s="63">
        <v>1.7703035568882801E-2</v>
      </c>
      <c r="P1428" s="60">
        <v>41.022031642000002</v>
      </c>
      <c r="Q1428" s="61">
        <v>2.7388271877745399E-2</v>
      </c>
      <c r="R1428" s="60">
        <v>25.0875841593</v>
      </c>
      <c r="S1428" s="61">
        <v>2.5023286673606999E-2</v>
      </c>
      <c r="T1428" s="60">
        <v>11.7245025822</v>
      </c>
      <c r="U1428" s="61">
        <v>1.72397009846233E-2</v>
      </c>
      <c r="V1428" s="60">
        <v>25.6564224388</v>
      </c>
      <c r="W1428" s="61">
        <v>2.2639082213081699E-2</v>
      </c>
      <c r="X1428" s="60">
        <v>38.244164018399999</v>
      </c>
      <c r="Y1428" s="61">
        <v>2.4928683517314899E-2</v>
      </c>
      <c r="Z1428" s="60">
        <v>25.192535436899998</v>
      </c>
      <c r="AA1428" s="61">
        <v>1.7673895998683398E-2</v>
      </c>
    </row>
    <row r="1429" spans="1:27" x14ac:dyDescent="0.35">
      <c r="A1429" s="59" t="s">
        <v>311</v>
      </c>
      <c r="B1429" s="64">
        <v>10666.728856608501</v>
      </c>
      <c r="C1429" s="65">
        <v>0.80140712670612102</v>
      </c>
      <c r="D1429" s="64">
        <v>361.806002425001</v>
      </c>
      <c r="E1429" s="63">
        <v>0.75166148384759202</v>
      </c>
      <c r="F1429" s="64">
        <v>1013.6254257302</v>
      </c>
      <c r="G1429" s="62">
        <v>0.82857777483617401</v>
      </c>
      <c r="H1429" s="64">
        <v>730.24965026339999</v>
      </c>
      <c r="I1429" s="65">
        <v>0.78716907792697399</v>
      </c>
      <c r="J1429" s="64">
        <v>749.41522987739995</v>
      </c>
      <c r="K1429" s="63">
        <v>0.77518431899325002</v>
      </c>
      <c r="L1429" s="64">
        <v>285.50532191419899</v>
      </c>
      <c r="M1429" s="63">
        <v>0.71459378684895603</v>
      </c>
      <c r="N1429" s="64">
        <v>1554.8326278290999</v>
      </c>
      <c r="O1429" s="63">
        <v>0.76289899486954404</v>
      </c>
      <c r="P1429" s="64">
        <v>1258.7202606858</v>
      </c>
      <c r="Q1429" s="62">
        <v>0.84038189572242505</v>
      </c>
      <c r="R1429" s="64">
        <v>838.20276488590002</v>
      </c>
      <c r="S1429" s="62">
        <v>0.83605451777127804</v>
      </c>
      <c r="T1429" s="64">
        <v>557.14175177560003</v>
      </c>
      <c r="U1429" s="65">
        <v>0.81922087008131805</v>
      </c>
      <c r="V1429" s="64">
        <v>945.13071538270401</v>
      </c>
      <c r="W1429" s="62">
        <v>0.83397800370246999</v>
      </c>
      <c r="X1429" s="64">
        <v>1203.1696585215</v>
      </c>
      <c r="Y1429" s="65">
        <v>0.78426176659236002</v>
      </c>
      <c r="Z1429" s="64">
        <v>1168.9294473176999</v>
      </c>
      <c r="AA1429" s="65">
        <v>0.82006582995338795</v>
      </c>
    </row>
    <row r="1430" spans="1:27" x14ac:dyDescent="0.35">
      <c r="A1430" s="66" t="s">
        <v>1</v>
      </c>
    </row>
    <row r="1431" spans="1:27" x14ac:dyDescent="0.35">
      <c r="A1431" s="66" t="s">
        <v>1</v>
      </c>
    </row>
    <row r="1432" spans="1:27" x14ac:dyDescent="0.35">
      <c r="A1432" s="54" t="s">
        <v>475</v>
      </c>
    </row>
    <row r="1433" spans="1:27" x14ac:dyDescent="0.35">
      <c r="A1433" s="55" t="s">
        <v>1</v>
      </c>
    </row>
    <row r="1434" spans="1:27" x14ac:dyDescent="0.35">
      <c r="A1434" s="117" t="s">
        <v>1</v>
      </c>
      <c r="B1434" s="116" t="s">
        <v>489</v>
      </c>
      <c r="C1434" s="116" t="s">
        <v>1</v>
      </c>
      <c r="D1434" s="116" t="s">
        <v>2</v>
      </c>
      <c r="E1434" s="116" t="s">
        <v>1</v>
      </c>
      <c r="F1434" s="116" t="s">
        <v>3</v>
      </c>
      <c r="G1434" s="116" t="s">
        <v>1</v>
      </c>
      <c r="H1434" s="116" t="s">
        <v>4</v>
      </c>
      <c r="I1434" s="116" t="s">
        <v>1</v>
      </c>
      <c r="J1434" s="116" t="s">
        <v>5</v>
      </c>
      <c r="K1434" s="116" t="s">
        <v>1</v>
      </c>
      <c r="L1434" s="116" t="s">
        <v>6</v>
      </c>
      <c r="M1434" s="116" t="s">
        <v>1</v>
      </c>
      <c r="N1434" s="116" t="s">
        <v>7</v>
      </c>
      <c r="O1434" s="116" t="s">
        <v>1</v>
      </c>
      <c r="P1434" s="116" t="s">
        <v>8</v>
      </c>
      <c r="Q1434" s="116" t="s">
        <v>1</v>
      </c>
      <c r="R1434" s="116" t="s">
        <v>9</v>
      </c>
      <c r="S1434" s="116" t="s">
        <v>1</v>
      </c>
      <c r="T1434" s="116" t="s">
        <v>10</v>
      </c>
      <c r="U1434" s="116" t="s">
        <v>1</v>
      </c>
      <c r="V1434" s="116" t="s">
        <v>11</v>
      </c>
      <c r="W1434" s="116" t="s">
        <v>1</v>
      </c>
      <c r="X1434" s="116" t="s">
        <v>12</v>
      </c>
      <c r="Y1434" s="116" t="s">
        <v>1</v>
      </c>
      <c r="Z1434" s="116" t="s">
        <v>13</v>
      </c>
      <c r="AA1434" s="116" t="s">
        <v>1</v>
      </c>
    </row>
    <row r="1435" spans="1:27" x14ac:dyDescent="0.35">
      <c r="A1435" s="118" t="s">
        <v>1</v>
      </c>
      <c r="B1435" s="56" t="s">
        <v>14</v>
      </c>
      <c r="C1435" s="56" t="s">
        <v>15</v>
      </c>
      <c r="D1435" s="56" t="s">
        <v>14</v>
      </c>
      <c r="E1435" s="56" t="s">
        <v>15</v>
      </c>
      <c r="F1435" s="56" t="s">
        <v>14</v>
      </c>
      <c r="G1435" s="56" t="s">
        <v>15</v>
      </c>
      <c r="H1435" s="56" t="s">
        <v>14</v>
      </c>
      <c r="I1435" s="56" t="s">
        <v>15</v>
      </c>
      <c r="J1435" s="56" t="s">
        <v>14</v>
      </c>
      <c r="K1435" s="56" t="s">
        <v>15</v>
      </c>
      <c r="L1435" s="56" t="s">
        <v>14</v>
      </c>
      <c r="M1435" s="56" t="s">
        <v>15</v>
      </c>
      <c r="N1435" s="56" t="s">
        <v>14</v>
      </c>
      <c r="O1435" s="56" t="s">
        <v>15</v>
      </c>
      <c r="P1435" s="56" t="s">
        <v>14</v>
      </c>
      <c r="Q1435" s="56" t="s">
        <v>15</v>
      </c>
      <c r="R1435" s="56" t="s">
        <v>14</v>
      </c>
      <c r="S1435" s="56" t="s">
        <v>15</v>
      </c>
      <c r="T1435" s="56" t="s">
        <v>14</v>
      </c>
      <c r="U1435" s="56" t="s">
        <v>15</v>
      </c>
      <c r="V1435" s="56" t="s">
        <v>14</v>
      </c>
      <c r="W1435" s="56" t="s">
        <v>15</v>
      </c>
      <c r="X1435" s="56" t="s">
        <v>14</v>
      </c>
      <c r="Y1435" s="56" t="s">
        <v>15</v>
      </c>
      <c r="Z1435" s="56" t="s">
        <v>14</v>
      </c>
      <c r="AA1435" s="56" t="s">
        <v>15</v>
      </c>
    </row>
    <row r="1436" spans="1:27" x14ac:dyDescent="0.35">
      <c r="A1436" s="57" t="s">
        <v>16</v>
      </c>
      <c r="B1436" s="58">
        <v>13310.000000187199</v>
      </c>
      <c r="C1436" s="58">
        <v>13310.000000187199</v>
      </c>
      <c r="D1436" s="58">
        <v>481.3416813284</v>
      </c>
      <c r="E1436" s="58">
        <v>481.3416813284</v>
      </c>
      <c r="F1436" s="58">
        <v>1223.3316612077999</v>
      </c>
      <c r="G1436" s="58">
        <v>1223.3316612077999</v>
      </c>
      <c r="H1436" s="58">
        <v>927.69097610710003</v>
      </c>
      <c r="I1436" s="58">
        <v>927.69097610710003</v>
      </c>
      <c r="J1436" s="58">
        <v>966.75746853429996</v>
      </c>
      <c r="K1436" s="58">
        <v>966.75746853429996</v>
      </c>
      <c r="L1436" s="58">
        <v>399.53513054339999</v>
      </c>
      <c r="M1436" s="58">
        <v>399.53513054339999</v>
      </c>
      <c r="N1436" s="58">
        <v>2038.0582990477999</v>
      </c>
      <c r="O1436" s="58">
        <v>2038.0582990477999</v>
      </c>
      <c r="P1436" s="58">
        <v>1497.7955463971</v>
      </c>
      <c r="Q1436" s="58">
        <v>1497.7955463971</v>
      </c>
      <c r="R1436" s="58">
        <v>1002.5695060178</v>
      </c>
      <c r="S1436" s="58">
        <v>1002.5695060178</v>
      </c>
      <c r="T1436" s="58">
        <v>680.08735143709998</v>
      </c>
      <c r="U1436" s="58">
        <v>680.08735143709998</v>
      </c>
      <c r="V1436" s="58">
        <v>1133.2801479017</v>
      </c>
      <c r="W1436" s="58">
        <v>1133.2801479017</v>
      </c>
      <c r="X1436" s="58">
        <v>1534.1429478952</v>
      </c>
      <c r="Y1436" s="58">
        <v>1534.1429478952</v>
      </c>
      <c r="Z1436" s="58">
        <v>1425.4092837695</v>
      </c>
      <c r="AA1436" s="58">
        <v>1425.4092837695</v>
      </c>
    </row>
    <row r="1437" spans="1:27" x14ac:dyDescent="0.35">
      <c r="A1437" s="59" t="s">
        <v>332</v>
      </c>
      <c r="B1437" s="60">
        <v>42.361207873200001</v>
      </c>
      <c r="C1437" s="61">
        <v>3.1826602458756002E-3</v>
      </c>
      <c r="D1437" s="60">
        <v>1.2079830352000001</v>
      </c>
      <c r="E1437" s="61">
        <v>2.5096165199453E-3</v>
      </c>
      <c r="F1437" s="60">
        <v>8.4731889021000093</v>
      </c>
      <c r="G1437" s="62">
        <v>6.9263219213458304E-3</v>
      </c>
      <c r="H1437" s="60">
        <v>0</v>
      </c>
      <c r="I1437" s="61">
        <v>0</v>
      </c>
      <c r="J1437" s="60">
        <v>0.278200946000001</v>
      </c>
      <c r="K1437" s="61">
        <v>2.87767051256175E-4</v>
      </c>
      <c r="L1437" s="60">
        <v>0.38378541200000099</v>
      </c>
      <c r="M1437" s="61">
        <v>9.6057989062944403E-4</v>
      </c>
      <c r="N1437" s="60">
        <v>0.41380770030000003</v>
      </c>
      <c r="O1437" s="63">
        <v>2.0304016842567001E-4</v>
      </c>
      <c r="P1437" s="60">
        <v>17.366460632999999</v>
      </c>
      <c r="Q1437" s="62">
        <v>1.15946803786234E-2</v>
      </c>
      <c r="R1437" s="60">
        <v>1.5068393529999999</v>
      </c>
      <c r="S1437" s="61">
        <v>1.5029774434145301E-3</v>
      </c>
      <c r="T1437" s="60">
        <v>1.6812292042000001</v>
      </c>
      <c r="U1437" s="61">
        <v>2.4720783303018002E-3</v>
      </c>
      <c r="V1437" s="60">
        <v>2.2175012977000002</v>
      </c>
      <c r="W1437" s="61">
        <v>1.9567106172341999E-3</v>
      </c>
      <c r="X1437" s="60">
        <v>6.4875364557999999</v>
      </c>
      <c r="Y1437" s="61">
        <v>4.2287692060904202E-3</v>
      </c>
      <c r="Z1437" s="60">
        <v>2.3446749338999999</v>
      </c>
      <c r="AA1437" s="61">
        <v>1.64491347193944E-3</v>
      </c>
    </row>
    <row r="1438" spans="1:27" x14ac:dyDescent="0.35">
      <c r="A1438" s="59" t="s">
        <v>333</v>
      </c>
      <c r="B1438" s="64">
        <v>235.67674537209999</v>
      </c>
      <c r="C1438" s="65">
        <v>1.77067427023881E-2</v>
      </c>
      <c r="D1438" s="64">
        <v>7.5914798656000002</v>
      </c>
      <c r="E1438" s="65">
        <v>1.5771499041282201E-2</v>
      </c>
      <c r="F1438" s="64">
        <v>17.029138160799999</v>
      </c>
      <c r="G1438" s="65">
        <v>1.39202954528186E-2</v>
      </c>
      <c r="H1438" s="64">
        <v>5.9068679692000003</v>
      </c>
      <c r="I1438" s="63">
        <v>6.3672797529918702E-3</v>
      </c>
      <c r="J1438" s="64">
        <v>6.3423403262000004</v>
      </c>
      <c r="K1438" s="63">
        <v>6.56042547653199E-3</v>
      </c>
      <c r="L1438" s="64">
        <v>19.435073987799999</v>
      </c>
      <c r="M1438" s="62">
        <v>4.8644217997468001E-2</v>
      </c>
      <c r="N1438" s="64">
        <v>31.390072996800001</v>
      </c>
      <c r="O1438" s="65">
        <v>1.54019504797609E-2</v>
      </c>
      <c r="P1438" s="64">
        <v>37.920804409500001</v>
      </c>
      <c r="Q1438" s="62">
        <v>2.5317744134516401E-2</v>
      </c>
      <c r="R1438" s="64">
        <v>11.3969957521</v>
      </c>
      <c r="S1438" s="65">
        <v>1.13677861571601E-2</v>
      </c>
      <c r="T1438" s="64">
        <v>24.534695477400099</v>
      </c>
      <c r="U1438" s="62">
        <v>3.6075800300587102E-2</v>
      </c>
      <c r="V1438" s="64">
        <v>10.63634046</v>
      </c>
      <c r="W1438" s="63">
        <v>9.3854467315018994E-3</v>
      </c>
      <c r="X1438" s="64">
        <v>28.2217625539</v>
      </c>
      <c r="Y1438" s="65">
        <v>1.8395784169017299E-2</v>
      </c>
      <c r="Z1438" s="64">
        <v>35.271173412800003</v>
      </c>
      <c r="AA1438" s="65">
        <v>2.47445935805366E-2</v>
      </c>
    </row>
    <row r="1439" spans="1:27" x14ac:dyDescent="0.35">
      <c r="A1439" s="59" t="s">
        <v>334</v>
      </c>
      <c r="B1439" s="60">
        <v>1048.1438361094999</v>
      </c>
      <c r="C1439" s="61">
        <v>7.8748597753174901E-2</v>
      </c>
      <c r="D1439" s="60">
        <v>30.814697028699999</v>
      </c>
      <c r="E1439" s="61">
        <v>6.4018343359872804E-2</v>
      </c>
      <c r="F1439" s="60">
        <v>85.506807457500003</v>
      </c>
      <c r="G1439" s="61">
        <v>6.9896668392510006E-2</v>
      </c>
      <c r="H1439" s="60">
        <v>54.215212035500002</v>
      </c>
      <c r="I1439" s="63">
        <v>5.8441025548189598E-2</v>
      </c>
      <c r="J1439" s="60">
        <v>31.792302928200002</v>
      </c>
      <c r="K1439" s="63">
        <v>3.2885500203479398E-2</v>
      </c>
      <c r="L1439" s="60">
        <v>38.900678298600099</v>
      </c>
      <c r="M1439" s="61">
        <v>9.7364850609486894E-2</v>
      </c>
      <c r="N1439" s="60">
        <v>153.92119451759999</v>
      </c>
      <c r="O1439" s="61">
        <v>7.5523450231778602E-2</v>
      </c>
      <c r="P1439" s="60">
        <v>151.2933664997</v>
      </c>
      <c r="Q1439" s="62">
        <v>0.101010693257589</v>
      </c>
      <c r="R1439" s="60">
        <v>117.0520864823</v>
      </c>
      <c r="S1439" s="62">
        <v>0.116752091281162</v>
      </c>
      <c r="T1439" s="60">
        <v>48.468001684699999</v>
      </c>
      <c r="U1439" s="61">
        <v>7.1267318208876801E-2</v>
      </c>
      <c r="V1439" s="60">
        <v>64.191182590400004</v>
      </c>
      <c r="W1439" s="63">
        <v>5.6641936867289001E-2</v>
      </c>
      <c r="X1439" s="60">
        <v>166.6681459191</v>
      </c>
      <c r="Y1439" s="62">
        <v>0.108639254345733</v>
      </c>
      <c r="Z1439" s="60">
        <v>105.3201606672</v>
      </c>
      <c r="AA1439" s="61">
        <v>7.3887662909477098E-2</v>
      </c>
    </row>
    <row r="1440" spans="1:27" x14ac:dyDescent="0.35">
      <c r="A1440" s="59" t="s">
        <v>335</v>
      </c>
      <c r="B1440" s="64">
        <v>7246.0343333054898</v>
      </c>
      <c r="C1440" s="65">
        <v>0.54440528423768497</v>
      </c>
      <c r="D1440" s="64">
        <v>268.77255679669901</v>
      </c>
      <c r="E1440" s="65">
        <v>0.558382054209279</v>
      </c>
      <c r="F1440" s="64">
        <v>561.24021089810003</v>
      </c>
      <c r="G1440" s="63">
        <v>0.45878009103760597</v>
      </c>
      <c r="H1440" s="64">
        <v>485.15935691919998</v>
      </c>
      <c r="I1440" s="65">
        <v>0.52297518183812697</v>
      </c>
      <c r="J1440" s="64">
        <v>528.39833323660002</v>
      </c>
      <c r="K1440" s="65">
        <v>0.54656762469878195</v>
      </c>
      <c r="L1440" s="64">
        <v>250.45637215959999</v>
      </c>
      <c r="M1440" s="62">
        <v>0.62686946156389101</v>
      </c>
      <c r="N1440" s="64">
        <v>1079.0170176637</v>
      </c>
      <c r="O1440" s="65">
        <v>0.52943383325581395</v>
      </c>
      <c r="P1440" s="64">
        <v>819.14392272199905</v>
      </c>
      <c r="Q1440" s="65">
        <v>0.54689969181202702</v>
      </c>
      <c r="R1440" s="64">
        <v>580.15030301060006</v>
      </c>
      <c r="S1440" s="62">
        <v>0.57866342386070901</v>
      </c>
      <c r="T1440" s="64">
        <v>388.74955714679999</v>
      </c>
      <c r="U1440" s="65">
        <v>0.57161709642934699</v>
      </c>
      <c r="V1440" s="64">
        <v>634.63762357590099</v>
      </c>
      <c r="W1440" s="65">
        <v>0.56000065363445195</v>
      </c>
      <c r="X1440" s="64">
        <v>871.83966344780197</v>
      </c>
      <c r="Y1440" s="65">
        <v>0.56829102180076396</v>
      </c>
      <c r="Z1440" s="64">
        <v>778.46941572849801</v>
      </c>
      <c r="AA1440" s="65">
        <v>0.54613746703671995</v>
      </c>
    </row>
    <row r="1441" spans="1:27" x14ac:dyDescent="0.35">
      <c r="A1441" s="59" t="s">
        <v>336</v>
      </c>
      <c r="B1441" s="60">
        <v>4380.3759638222</v>
      </c>
      <c r="C1441" s="61">
        <v>0.32910412950868501</v>
      </c>
      <c r="D1441" s="60">
        <v>161.56232157139999</v>
      </c>
      <c r="E1441" s="61">
        <v>0.33564997139978098</v>
      </c>
      <c r="F1441" s="60">
        <v>508.6980748757</v>
      </c>
      <c r="G1441" s="62">
        <v>0.41583005738072698</v>
      </c>
      <c r="H1441" s="60">
        <v>372.35369749799997</v>
      </c>
      <c r="I1441" s="62">
        <v>0.40137686696115099</v>
      </c>
      <c r="J1441" s="60">
        <v>381.72998531190001</v>
      </c>
      <c r="K1441" s="62">
        <v>0.39485599825842599</v>
      </c>
      <c r="L1441" s="60">
        <v>72.946495433099898</v>
      </c>
      <c r="M1441" s="63">
        <v>0.18257842641743899</v>
      </c>
      <c r="N1441" s="60">
        <v>729.18478983929901</v>
      </c>
      <c r="O1441" s="62">
        <v>0.35778406838508098</v>
      </c>
      <c r="P1441" s="60">
        <v>446.82304046220003</v>
      </c>
      <c r="Q1441" s="63">
        <v>0.29832044936775198</v>
      </c>
      <c r="R1441" s="60">
        <v>250.29704453779999</v>
      </c>
      <c r="S1441" s="63">
        <v>0.249655553091754</v>
      </c>
      <c r="T1441" s="60">
        <v>186.07915838080001</v>
      </c>
      <c r="U1441" s="63">
        <v>0.27361067366948399</v>
      </c>
      <c r="V1441" s="60">
        <v>398.02248093190002</v>
      </c>
      <c r="W1441" s="61">
        <v>0.35121278853145899</v>
      </c>
      <c r="X1441" s="60">
        <v>408.3010247016</v>
      </c>
      <c r="Y1441" s="63">
        <v>0.26614275107921198</v>
      </c>
      <c r="Z1441" s="60">
        <v>464.37785027849998</v>
      </c>
      <c r="AA1441" s="61">
        <v>0.32578562211300499</v>
      </c>
    </row>
    <row r="1442" spans="1:27" x14ac:dyDescent="0.35">
      <c r="A1442" s="59" t="s">
        <v>337</v>
      </c>
      <c r="B1442" s="64">
        <v>357.40791370469998</v>
      </c>
      <c r="C1442" s="65">
        <v>2.6852585552191801E-2</v>
      </c>
      <c r="D1442" s="64">
        <v>11.3926430308</v>
      </c>
      <c r="E1442" s="65">
        <v>2.3668515469839901E-2</v>
      </c>
      <c r="F1442" s="64">
        <v>42.384240913600003</v>
      </c>
      <c r="G1442" s="65">
        <v>3.4646565814992397E-2</v>
      </c>
      <c r="H1442" s="64">
        <v>10.055841685200001</v>
      </c>
      <c r="I1442" s="63">
        <v>1.0839645899540401E-2</v>
      </c>
      <c r="J1442" s="64">
        <v>18.216305785399999</v>
      </c>
      <c r="K1442" s="65">
        <v>1.88426843115241E-2</v>
      </c>
      <c r="L1442" s="64">
        <v>17.4127252523</v>
      </c>
      <c r="M1442" s="65">
        <v>4.3582463521085801E-2</v>
      </c>
      <c r="N1442" s="64">
        <v>44.131416330100002</v>
      </c>
      <c r="O1442" s="65">
        <v>2.1653657479140099E-2</v>
      </c>
      <c r="P1442" s="64">
        <v>25.247951670700001</v>
      </c>
      <c r="Q1442" s="63">
        <v>1.6856741049493099E-2</v>
      </c>
      <c r="R1442" s="64">
        <v>42.166236882</v>
      </c>
      <c r="S1442" s="62">
        <v>4.2058168165800297E-2</v>
      </c>
      <c r="T1442" s="64">
        <v>30.574709543200001</v>
      </c>
      <c r="U1442" s="62">
        <v>4.4957033061403397E-2</v>
      </c>
      <c r="V1442" s="64">
        <v>23.575019045800001</v>
      </c>
      <c r="W1442" s="65">
        <v>2.08024636180646E-2</v>
      </c>
      <c r="X1442" s="64">
        <v>52.624814817000001</v>
      </c>
      <c r="Y1442" s="65">
        <v>3.4302419399182903E-2</v>
      </c>
      <c r="Z1442" s="64">
        <v>39.6260087486</v>
      </c>
      <c r="AA1442" s="65">
        <v>2.77997408883215E-2</v>
      </c>
    </row>
    <row r="1443" spans="1:27" x14ac:dyDescent="0.35">
      <c r="A1443" s="59" t="s">
        <v>310</v>
      </c>
      <c r="B1443" s="60">
        <v>278.0379532453</v>
      </c>
      <c r="C1443" s="61">
        <v>2.0889402948263702E-2</v>
      </c>
      <c r="D1443" s="60">
        <v>8.7994629007999894</v>
      </c>
      <c r="E1443" s="61">
        <v>1.8281115561227499E-2</v>
      </c>
      <c r="F1443" s="60">
        <v>25.502327062900001</v>
      </c>
      <c r="G1443" s="61">
        <v>2.0846617374164499E-2</v>
      </c>
      <c r="H1443" s="60">
        <v>5.9068679692000003</v>
      </c>
      <c r="I1443" s="63">
        <v>6.3672797529918702E-3</v>
      </c>
      <c r="J1443" s="60">
        <v>6.6205412721999997</v>
      </c>
      <c r="K1443" s="63">
        <v>6.8481925277881703E-3</v>
      </c>
      <c r="L1443" s="60">
        <v>19.818859399800001</v>
      </c>
      <c r="M1443" s="62">
        <v>4.9604797888097497E-2</v>
      </c>
      <c r="N1443" s="60">
        <v>31.803880697099999</v>
      </c>
      <c r="O1443" s="61">
        <v>1.5604990648186601E-2</v>
      </c>
      <c r="P1443" s="60">
        <v>55.287265042500003</v>
      </c>
      <c r="Q1443" s="62">
        <v>3.6912424513139801E-2</v>
      </c>
      <c r="R1443" s="60">
        <v>12.903835105100001</v>
      </c>
      <c r="S1443" s="61">
        <v>1.2870763600574601E-2</v>
      </c>
      <c r="T1443" s="60">
        <v>26.215924681599901</v>
      </c>
      <c r="U1443" s="62">
        <v>3.8547878630888897E-2</v>
      </c>
      <c r="V1443" s="60">
        <v>12.8538417577</v>
      </c>
      <c r="W1443" s="63">
        <v>1.1342157348736099E-2</v>
      </c>
      <c r="X1443" s="60">
        <v>34.709299009699997</v>
      </c>
      <c r="Y1443" s="61">
        <v>2.26245533751077E-2</v>
      </c>
      <c r="Z1443" s="60">
        <v>37.615848346699998</v>
      </c>
      <c r="AA1443" s="61">
        <v>2.6389507052475999E-2</v>
      </c>
    </row>
    <row r="1444" spans="1:27" x14ac:dyDescent="0.35">
      <c r="A1444" s="59" t="s">
        <v>311</v>
      </c>
      <c r="B1444" s="64">
        <v>11626.410297127701</v>
      </c>
      <c r="C1444" s="65">
        <v>0.87350941374637003</v>
      </c>
      <c r="D1444" s="64">
        <v>430.33487836810002</v>
      </c>
      <c r="E1444" s="65">
        <v>0.89403202560906003</v>
      </c>
      <c r="F1444" s="64">
        <v>1069.9382857738001</v>
      </c>
      <c r="G1444" s="65">
        <v>0.87461014841833296</v>
      </c>
      <c r="H1444" s="64">
        <v>857.51305441720001</v>
      </c>
      <c r="I1444" s="62">
        <v>0.92435204879927801</v>
      </c>
      <c r="J1444" s="64">
        <v>910.12831854850003</v>
      </c>
      <c r="K1444" s="62">
        <v>0.94142362295720805</v>
      </c>
      <c r="L1444" s="64">
        <v>323.40286759269901</v>
      </c>
      <c r="M1444" s="63">
        <v>0.80944788798133005</v>
      </c>
      <c r="N1444" s="64">
        <v>1808.2018075030001</v>
      </c>
      <c r="O1444" s="65">
        <v>0.88721790164089398</v>
      </c>
      <c r="P1444" s="64">
        <v>1265.9669631842</v>
      </c>
      <c r="Q1444" s="63">
        <v>0.84522014117977795</v>
      </c>
      <c r="R1444" s="64">
        <v>830.44734754839999</v>
      </c>
      <c r="S1444" s="63">
        <v>0.82831897695246304</v>
      </c>
      <c r="T1444" s="64">
        <v>574.82871552760002</v>
      </c>
      <c r="U1444" s="63">
        <v>0.84522777009883099</v>
      </c>
      <c r="V1444" s="64">
        <v>1032.6601045078</v>
      </c>
      <c r="W1444" s="62">
        <v>0.91121344216591005</v>
      </c>
      <c r="X1444" s="64">
        <v>1280.1406881493999</v>
      </c>
      <c r="Y1444" s="63">
        <v>0.834433772879976</v>
      </c>
      <c r="Z1444" s="64">
        <v>1242.8472660069999</v>
      </c>
      <c r="AA1444" s="65">
        <v>0.87192308914972605</v>
      </c>
    </row>
    <row r="1445" spans="1:27" x14ac:dyDescent="0.35">
      <c r="A1445" s="66" t="s">
        <v>1</v>
      </c>
    </row>
    <row r="1446" spans="1:27" x14ac:dyDescent="0.35">
      <c r="A1446" s="66" t="s">
        <v>1</v>
      </c>
    </row>
    <row r="1447" spans="1:27" x14ac:dyDescent="0.35">
      <c r="A1447" s="54" t="s">
        <v>476</v>
      </c>
    </row>
    <row r="1448" spans="1:27" x14ac:dyDescent="0.35">
      <c r="A1448" s="55" t="s">
        <v>1</v>
      </c>
    </row>
    <row r="1449" spans="1:27" x14ac:dyDescent="0.35">
      <c r="A1449" s="117" t="s">
        <v>1</v>
      </c>
      <c r="B1449" s="116" t="s">
        <v>489</v>
      </c>
      <c r="C1449" s="116" t="s">
        <v>1</v>
      </c>
      <c r="D1449" s="116" t="s">
        <v>2</v>
      </c>
      <c r="E1449" s="116" t="s">
        <v>1</v>
      </c>
      <c r="F1449" s="116" t="s">
        <v>3</v>
      </c>
      <c r="G1449" s="116" t="s">
        <v>1</v>
      </c>
      <c r="H1449" s="116" t="s">
        <v>4</v>
      </c>
      <c r="I1449" s="116" t="s">
        <v>1</v>
      </c>
      <c r="J1449" s="116" t="s">
        <v>5</v>
      </c>
      <c r="K1449" s="116" t="s">
        <v>1</v>
      </c>
      <c r="L1449" s="116" t="s">
        <v>6</v>
      </c>
      <c r="M1449" s="116" t="s">
        <v>1</v>
      </c>
      <c r="N1449" s="116" t="s">
        <v>7</v>
      </c>
      <c r="O1449" s="116" t="s">
        <v>1</v>
      </c>
      <c r="P1449" s="116" t="s">
        <v>8</v>
      </c>
      <c r="Q1449" s="116" t="s">
        <v>1</v>
      </c>
      <c r="R1449" s="116" t="s">
        <v>9</v>
      </c>
      <c r="S1449" s="116" t="s">
        <v>1</v>
      </c>
      <c r="T1449" s="116" t="s">
        <v>10</v>
      </c>
      <c r="U1449" s="116" t="s">
        <v>1</v>
      </c>
      <c r="V1449" s="116" t="s">
        <v>11</v>
      </c>
      <c r="W1449" s="116" t="s">
        <v>1</v>
      </c>
      <c r="X1449" s="116" t="s">
        <v>12</v>
      </c>
      <c r="Y1449" s="116" t="s">
        <v>1</v>
      </c>
      <c r="Z1449" s="116" t="s">
        <v>13</v>
      </c>
      <c r="AA1449" s="116" t="s">
        <v>1</v>
      </c>
    </row>
    <row r="1450" spans="1:27" x14ac:dyDescent="0.35">
      <c r="A1450" s="118" t="s">
        <v>1</v>
      </c>
      <c r="B1450" s="56" t="s">
        <v>14</v>
      </c>
      <c r="C1450" s="56" t="s">
        <v>15</v>
      </c>
      <c r="D1450" s="56" t="s">
        <v>14</v>
      </c>
      <c r="E1450" s="56" t="s">
        <v>15</v>
      </c>
      <c r="F1450" s="56" t="s">
        <v>14</v>
      </c>
      <c r="G1450" s="56" t="s">
        <v>15</v>
      </c>
      <c r="H1450" s="56" t="s">
        <v>14</v>
      </c>
      <c r="I1450" s="56" t="s">
        <v>15</v>
      </c>
      <c r="J1450" s="56" t="s">
        <v>14</v>
      </c>
      <c r="K1450" s="56" t="s">
        <v>15</v>
      </c>
      <c r="L1450" s="56" t="s">
        <v>14</v>
      </c>
      <c r="M1450" s="56" t="s">
        <v>15</v>
      </c>
      <c r="N1450" s="56" t="s">
        <v>14</v>
      </c>
      <c r="O1450" s="56" t="s">
        <v>15</v>
      </c>
      <c r="P1450" s="56" t="s">
        <v>14</v>
      </c>
      <c r="Q1450" s="56" t="s">
        <v>15</v>
      </c>
      <c r="R1450" s="56" t="s">
        <v>14</v>
      </c>
      <c r="S1450" s="56" t="s">
        <v>15</v>
      </c>
      <c r="T1450" s="56" t="s">
        <v>14</v>
      </c>
      <c r="U1450" s="56" t="s">
        <v>15</v>
      </c>
      <c r="V1450" s="56" t="s">
        <v>14</v>
      </c>
      <c r="W1450" s="56" t="s">
        <v>15</v>
      </c>
      <c r="X1450" s="56" t="s">
        <v>14</v>
      </c>
      <c r="Y1450" s="56" t="s">
        <v>15</v>
      </c>
      <c r="Z1450" s="56" t="s">
        <v>14</v>
      </c>
      <c r="AA1450" s="56" t="s">
        <v>15</v>
      </c>
    </row>
    <row r="1451" spans="1:27" x14ac:dyDescent="0.35">
      <c r="A1451" s="57" t="s">
        <v>16</v>
      </c>
      <c r="B1451" s="58">
        <v>13310.000000187199</v>
      </c>
      <c r="C1451" s="58">
        <v>13310.000000187199</v>
      </c>
      <c r="D1451" s="58">
        <v>481.3416813284</v>
      </c>
      <c r="E1451" s="58">
        <v>481.3416813284</v>
      </c>
      <c r="F1451" s="58">
        <v>1223.3316612077999</v>
      </c>
      <c r="G1451" s="58">
        <v>1223.3316612077999</v>
      </c>
      <c r="H1451" s="58">
        <v>927.69097610710003</v>
      </c>
      <c r="I1451" s="58">
        <v>927.69097610710003</v>
      </c>
      <c r="J1451" s="58">
        <v>966.75746853429996</v>
      </c>
      <c r="K1451" s="58">
        <v>966.75746853429996</v>
      </c>
      <c r="L1451" s="58">
        <v>399.53513054339999</v>
      </c>
      <c r="M1451" s="58">
        <v>399.53513054339999</v>
      </c>
      <c r="N1451" s="58">
        <v>2038.0582990477999</v>
      </c>
      <c r="O1451" s="58">
        <v>2038.0582990477999</v>
      </c>
      <c r="P1451" s="58">
        <v>1497.7955463971</v>
      </c>
      <c r="Q1451" s="58">
        <v>1497.7955463971</v>
      </c>
      <c r="R1451" s="58">
        <v>1002.5695060178</v>
      </c>
      <c r="S1451" s="58">
        <v>1002.5695060178</v>
      </c>
      <c r="T1451" s="58">
        <v>680.08735143709998</v>
      </c>
      <c r="U1451" s="58">
        <v>680.08735143709998</v>
      </c>
      <c r="V1451" s="58">
        <v>1133.2801479017</v>
      </c>
      <c r="W1451" s="58">
        <v>1133.2801479017</v>
      </c>
      <c r="X1451" s="58">
        <v>1534.1429478952</v>
      </c>
      <c r="Y1451" s="58">
        <v>1534.1429478952</v>
      </c>
      <c r="Z1451" s="58">
        <v>1425.4092837695</v>
      </c>
      <c r="AA1451" s="58">
        <v>1425.4092837695</v>
      </c>
    </row>
    <row r="1452" spans="1:27" x14ac:dyDescent="0.35">
      <c r="A1452" s="59" t="s">
        <v>338</v>
      </c>
      <c r="B1452" s="60">
        <v>12579.6882095318</v>
      </c>
      <c r="C1452" s="61">
        <v>0.945130594241538</v>
      </c>
      <c r="D1452" s="60">
        <v>443.80237340870002</v>
      </c>
      <c r="E1452" s="63">
        <v>0.92201110068818604</v>
      </c>
      <c r="F1452" s="60">
        <v>1157.3341982359</v>
      </c>
      <c r="G1452" s="61">
        <v>0.94605104644578497</v>
      </c>
      <c r="H1452" s="60">
        <v>877.8583056635</v>
      </c>
      <c r="I1452" s="61">
        <v>0.94628311396030396</v>
      </c>
      <c r="J1452" s="60">
        <v>938.64562336120002</v>
      </c>
      <c r="K1452" s="62">
        <v>0.97092151228402701</v>
      </c>
      <c r="L1452" s="60">
        <v>374.02166609879998</v>
      </c>
      <c r="M1452" s="61">
        <v>0.93614212494931404</v>
      </c>
      <c r="N1452" s="60">
        <v>1927.3199666409</v>
      </c>
      <c r="O1452" s="61">
        <v>0.94566478669494503</v>
      </c>
      <c r="P1452" s="60">
        <v>1401.5564163622</v>
      </c>
      <c r="Q1452" s="61">
        <v>0.93574615022297303</v>
      </c>
      <c r="R1452" s="60">
        <v>947.8212790151</v>
      </c>
      <c r="S1452" s="61">
        <v>0.94539208835489197</v>
      </c>
      <c r="T1452" s="60">
        <v>661.62038872469998</v>
      </c>
      <c r="U1452" s="62">
        <v>0.97284619001753603</v>
      </c>
      <c r="V1452" s="60">
        <v>1079.278352734</v>
      </c>
      <c r="W1452" s="61">
        <v>0.95234912102917701</v>
      </c>
      <c r="X1452" s="60">
        <v>1431.2674815604</v>
      </c>
      <c r="Y1452" s="61">
        <v>0.93294271144944996</v>
      </c>
      <c r="Z1452" s="60">
        <v>1339.1621577264</v>
      </c>
      <c r="AA1452" s="61">
        <v>0.93949307961919604</v>
      </c>
    </row>
    <row r="1453" spans="1:27" x14ac:dyDescent="0.35">
      <c r="A1453" s="59" t="s">
        <v>339</v>
      </c>
      <c r="B1453" s="64">
        <v>540.44723057709996</v>
      </c>
      <c r="C1453" s="65">
        <v>4.0604600343313202E-2</v>
      </c>
      <c r="D1453" s="64">
        <v>28.7239910750001</v>
      </c>
      <c r="E1453" s="62">
        <v>5.9674846765249902E-2</v>
      </c>
      <c r="F1453" s="64">
        <v>46.800146326700002</v>
      </c>
      <c r="G1453" s="65">
        <v>3.8256302694311101E-2</v>
      </c>
      <c r="H1453" s="64">
        <v>36.765288040000002</v>
      </c>
      <c r="I1453" s="65">
        <v>3.9630964391051203E-2</v>
      </c>
      <c r="J1453" s="64">
        <v>16.977428431</v>
      </c>
      <c r="K1453" s="63">
        <v>1.7561207421277501E-2</v>
      </c>
      <c r="L1453" s="64">
        <v>14.5942449052</v>
      </c>
      <c r="M1453" s="65">
        <v>3.6528064216407301E-2</v>
      </c>
      <c r="N1453" s="64">
        <v>99.087799337299799</v>
      </c>
      <c r="O1453" s="65">
        <v>4.8618726649573597E-2</v>
      </c>
      <c r="P1453" s="64">
        <v>70.4899292043999</v>
      </c>
      <c r="Q1453" s="65">
        <v>4.7062450795745302E-2</v>
      </c>
      <c r="R1453" s="64">
        <v>24.454568820900001</v>
      </c>
      <c r="S1453" s="63">
        <v>2.4391893703243999E-2</v>
      </c>
      <c r="T1453" s="64">
        <v>10.311766160399999</v>
      </c>
      <c r="U1453" s="63">
        <v>1.5162414267240999E-2</v>
      </c>
      <c r="V1453" s="64">
        <v>38.560267478999997</v>
      </c>
      <c r="W1453" s="65">
        <v>3.4025362175800399E-2</v>
      </c>
      <c r="X1453" s="64">
        <v>88.962996696800204</v>
      </c>
      <c r="Y1453" s="62">
        <v>5.7988727073220003E-2</v>
      </c>
      <c r="Z1453" s="64">
        <v>64.718804100400007</v>
      </c>
      <c r="AA1453" s="65">
        <v>4.5403663942226398E-2</v>
      </c>
    </row>
    <row r="1454" spans="1:27" x14ac:dyDescent="0.35">
      <c r="A1454" s="59" t="s">
        <v>340</v>
      </c>
      <c r="B1454" s="60">
        <v>189.8645600783</v>
      </c>
      <c r="C1454" s="61">
        <v>1.42648054151487E-2</v>
      </c>
      <c r="D1454" s="60">
        <v>8.8153168446999892</v>
      </c>
      <c r="E1454" s="61">
        <v>1.8314052546564499E-2</v>
      </c>
      <c r="F1454" s="60">
        <v>19.197316645200001</v>
      </c>
      <c r="G1454" s="61">
        <v>1.5692650859903699E-2</v>
      </c>
      <c r="H1454" s="60">
        <v>13.0673824036</v>
      </c>
      <c r="I1454" s="61">
        <v>1.4085921648645401E-2</v>
      </c>
      <c r="J1454" s="60">
        <v>11.134416742100001</v>
      </c>
      <c r="K1454" s="61">
        <v>1.15172802946957E-2</v>
      </c>
      <c r="L1454" s="60">
        <v>10.9192195394</v>
      </c>
      <c r="M1454" s="62">
        <v>2.7329810834278798E-2</v>
      </c>
      <c r="N1454" s="60">
        <v>11.6505330696</v>
      </c>
      <c r="O1454" s="63">
        <v>5.7164866554814597E-3</v>
      </c>
      <c r="P1454" s="60">
        <v>25.749200830500001</v>
      </c>
      <c r="Q1454" s="61">
        <v>1.7191398981282101E-2</v>
      </c>
      <c r="R1454" s="60">
        <v>30.293658181800001</v>
      </c>
      <c r="S1454" s="62">
        <v>3.02160179418644E-2</v>
      </c>
      <c r="T1454" s="60">
        <v>8.1551965519999996</v>
      </c>
      <c r="U1454" s="61">
        <v>1.1991395715222701E-2</v>
      </c>
      <c r="V1454" s="60">
        <v>15.441527688700001</v>
      </c>
      <c r="W1454" s="61">
        <v>1.36255167950223E-2</v>
      </c>
      <c r="X1454" s="60">
        <v>13.912469637999999</v>
      </c>
      <c r="Y1454" s="61">
        <v>9.0685614773300706E-3</v>
      </c>
      <c r="Z1454" s="60">
        <v>21.5283219427</v>
      </c>
      <c r="AA1454" s="61">
        <v>1.51032564385776E-2</v>
      </c>
    </row>
    <row r="1455" spans="1:27" x14ac:dyDescent="0.35">
      <c r="A1455" s="66" t="s">
        <v>1</v>
      </c>
    </row>
    <row r="1456" spans="1:27" x14ac:dyDescent="0.35">
      <c r="A1456" s="66" t="s">
        <v>1</v>
      </c>
    </row>
    <row r="1457" spans="1:27" x14ac:dyDescent="0.35">
      <c r="A1457" s="54" t="s">
        <v>477</v>
      </c>
    </row>
    <row r="1458" spans="1:27" x14ac:dyDescent="0.35">
      <c r="A1458" s="55" t="s">
        <v>1</v>
      </c>
    </row>
    <row r="1459" spans="1:27" x14ac:dyDescent="0.35">
      <c r="A1459" s="117" t="s">
        <v>1</v>
      </c>
      <c r="B1459" s="116" t="s">
        <v>489</v>
      </c>
      <c r="C1459" s="116" t="s">
        <v>1</v>
      </c>
      <c r="D1459" s="116" t="s">
        <v>2</v>
      </c>
      <c r="E1459" s="116" t="s">
        <v>1</v>
      </c>
      <c r="F1459" s="116" t="s">
        <v>3</v>
      </c>
      <c r="G1459" s="116" t="s">
        <v>1</v>
      </c>
      <c r="H1459" s="116" t="s">
        <v>4</v>
      </c>
      <c r="I1459" s="116" t="s">
        <v>1</v>
      </c>
      <c r="J1459" s="116" t="s">
        <v>5</v>
      </c>
      <c r="K1459" s="116" t="s">
        <v>1</v>
      </c>
      <c r="L1459" s="116" t="s">
        <v>6</v>
      </c>
      <c r="M1459" s="116" t="s">
        <v>1</v>
      </c>
      <c r="N1459" s="116" t="s">
        <v>7</v>
      </c>
      <c r="O1459" s="116" t="s">
        <v>1</v>
      </c>
      <c r="P1459" s="116" t="s">
        <v>8</v>
      </c>
      <c r="Q1459" s="116" t="s">
        <v>1</v>
      </c>
      <c r="R1459" s="116" t="s">
        <v>9</v>
      </c>
      <c r="S1459" s="116" t="s">
        <v>1</v>
      </c>
      <c r="T1459" s="116" t="s">
        <v>10</v>
      </c>
      <c r="U1459" s="116" t="s">
        <v>1</v>
      </c>
      <c r="V1459" s="116" t="s">
        <v>11</v>
      </c>
      <c r="W1459" s="116" t="s">
        <v>1</v>
      </c>
      <c r="X1459" s="116" t="s">
        <v>12</v>
      </c>
      <c r="Y1459" s="116" t="s">
        <v>1</v>
      </c>
      <c r="Z1459" s="116" t="s">
        <v>13</v>
      </c>
      <c r="AA1459" s="116" t="s">
        <v>1</v>
      </c>
    </row>
    <row r="1460" spans="1:27" x14ac:dyDescent="0.35">
      <c r="A1460" s="118" t="s">
        <v>1</v>
      </c>
      <c r="B1460" s="56" t="s">
        <v>14</v>
      </c>
      <c r="C1460" s="56" t="s">
        <v>15</v>
      </c>
      <c r="D1460" s="56" t="s">
        <v>14</v>
      </c>
      <c r="E1460" s="56" t="s">
        <v>15</v>
      </c>
      <c r="F1460" s="56" t="s">
        <v>14</v>
      </c>
      <c r="G1460" s="56" t="s">
        <v>15</v>
      </c>
      <c r="H1460" s="56" t="s">
        <v>14</v>
      </c>
      <c r="I1460" s="56" t="s">
        <v>15</v>
      </c>
      <c r="J1460" s="56" t="s">
        <v>14</v>
      </c>
      <c r="K1460" s="56" t="s">
        <v>15</v>
      </c>
      <c r="L1460" s="56" t="s">
        <v>14</v>
      </c>
      <c r="M1460" s="56" t="s">
        <v>15</v>
      </c>
      <c r="N1460" s="56" t="s">
        <v>14</v>
      </c>
      <c r="O1460" s="56" t="s">
        <v>15</v>
      </c>
      <c r="P1460" s="56" t="s">
        <v>14</v>
      </c>
      <c r="Q1460" s="56" t="s">
        <v>15</v>
      </c>
      <c r="R1460" s="56" t="s">
        <v>14</v>
      </c>
      <c r="S1460" s="56" t="s">
        <v>15</v>
      </c>
      <c r="T1460" s="56" t="s">
        <v>14</v>
      </c>
      <c r="U1460" s="56" t="s">
        <v>15</v>
      </c>
      <c r="V1460" s="56" t="s">
        <v>14</v>
      </c>
      <c r="W1460" s="56" t="s">
        <v>15</v>
      </c>
      <c r="X1460" s="56" t="s">
        <v>14</v>
      </c>
      <c r="Y1460" s="56" t="s">
        <v>15</v>
      </c>
      <c r="Z1460" s="56" t="s">
        <v>14</v>
      </c>
      <c r="AA1460" s="56" t="s">
        <v>15</v>
      </c>
    </row>
    <row r="1461" spans="1:27" x14ac:dyDescent="0.35">
      <c r="A1461" s="57" t="s">
        <v>16</v>
      </c>
      <c r="B1461" s="58">
        <v>13310.000000187199</v>
      </c>
      <c r="C1461" s="58">
        <v>13310.000000187199</v>
      </c>
      <c r="D1461" s="58">
        <v>481.3416813284</v>
      </c>
      <c r="E1461" s="58">
        <v>481.3416813284</v>
      </c>
      <c r="F1461" s="58">
        <v>1223.3316612077999</v>
      </c>
      <c r="G1461" s="58">
        <v>1223.3316612077999</v>
      </c>
      <c r="H1461" s="58">
        <v>927.69097610710003</v>
      </c>
      <c r="I1461" s="58">
        <v>927.69097610710003</v>
      </c>
      <c r="J1461" s="58">
        <v>966.75746853429996</v>
      </c>
      <c r="K1461" s="58">
        <v>966.75746853429996</v>
      </c>
      <c r="L1461" s="58">
        <v>399.53513054339999</v>
      </c>
      <c r="M1461" s="58">
        <v>399.53513054339999</v>
      </c>
      <c r="N1461" s="58">
        <v>2038.0582990477999</v>
      </c>
      <c r="O1461" s="58">
        <v>2038.0582990477999</v>
      </c>
      <c r="P1461" s="58">
        <v>1497.7955463971</v>
      </c>
      <c r="Q1461" s="58">
        <v>1497.7955463971</v>
      </c>
      <c r="R1461" s="58">
        <v>1002.5695060178</v>
      </c>
      <c r="S1461" s="58">
        <v>1002.5695060178</v>
      </c>
      <c r="T1461" s="58">
        <v>680.08735143709998</v>
      </c>
      <c r="U1461" s="58">
        <v>680.08735143709998</v>
      </c>
      <c r="V1461" s="58">
        <v>1133.2801479017</v>
      </c>
      <c r="W1461" s="58">
        <v>1133.2801479017</v>
      </c>
      <c r="X1461" s="58">
        <v>1534.1429478952</v>
      </c>
      <c r="Y1461" s="58">
        <v>1534.1429478952</v>
      </c>
      <c r="Z1461" s="58">
        <v>1425.4092837695</v>
      </c>
      <c r="AA1461" s="58">
        <v>1425.4092837695</v>
      </c>
    </row>
    <row r="1462" spans="1:27" x14ac:dyDescent="0.35">
      <c r="A1462" s="59" t="s">
        <v>341</v>
      </c>
      <c r="B1462" s="60">
        <v>1903.9501831427999</v>
      </c>
      <c r="C1462" s="61">
        <v>0.14304659527543401</v>
      </c>
      <c r="D1462" s="60">
        <v>60.741424942099897</v>
      </c>
      <c r="E1462" s="61">
        <v>0.12619190753326501</v>
      </c>
      <c r="F1462" s="60">
        <v>202.38031982370001</v>
      </c>
      <c r="G1462" s="62">
        <v>0.16543373006784501</v>
      </c>
      <c r="H1462" s="60">
        <v>120.69218705119999</v>
      </c>
      <c r="I1462" s="61">
        <v>0.130099559184746</v>
      </c>
      <c r="J1462" s="60">
        <v>140.62782365429999</v>
      </c>
      <c r="K1462" s="61">
        <v>0.14546339514449899</v>
      </c>
      <c r="L1462" s="60">
        <v>50.016595787399901</v>
      </c>
      <c r="M1462" s="61">
        <v>0.12518697847514301</v>
      </c>
      <c r="N1462" s="60">
        <v>315.17746454690001</v>
      </c>
      <c r="O1462" s="61">
        <v>0.15464595134209499</v>
      </c>
      <c r="P1462" s="60">
        <v>234.0061535115</v>
      </c>
      <c r="Q1462" s="61">
        <v>0.156233708982774</v>
      </c>
      <c r="R1462" s="60">
        <v>120.397141769</v>
      </c>
      <c r="S1462" s="63">
        <v>0.12008857345683401</v>
      </c>
      <c r="T1462" s="60">
        <v>83.062575643300093</v>
      </c>
      <c r="U1462" s="61">
        <v>0.12213515729674999</v>
      </c>
      <c r="V1462" s="60">
        <v>171.53927325270001</v>
      </c>
      <c r="W1462" s="61">
        <v>0.15136528560066101</v>
      </c>
      <c r="X1462" s="60">
        <v>214.9179111151</v>
      </c>
      <c r="Y1462" s="61">
        <v>0.14008988628469199</v>
      </c>
      <c r="Z1462" s="60">
        <v>190.39131204559999</v>
      </c>
      <c r="AA1462" s="61">
        <v>0.133569574867725</v>
      </c>
    </row>
    <row r="1463" spans="1:27" x14ac:dyDescent="0.35">
      <c r="A1463" s="59" t="s">
        <v>237</v>
      </c>
      <c r="B1463" s="64">
        <v>2985.2589133432998</v>
      </c>
      <c r="C1463" s="65">
        <v>0.22428692060866401</v>
      </c>
      <c r="D1463" s="64">
        <v>121.663652371</v>
      </c>
      <c r="E1463" s="65">
        <v>0.25275943698712</v>
      </c>
      <c r="F1463" s="64">
        <v>302.70625084980003</v>
      </c>
      <c r="G1463" s="65">
        <v>0.24744414000610199</v>
      </c>
      <c r="H1463" s="64">
        <v>212.83993567100001</v>
      </c>
      <c r="I1463" s="65">
        <v>0.229429779045763</v>
      </c>
      <c r="J1463" s="64">
        <v>237.67271413969999</v>
      </c>
      <c r="K1463" s="65">
        <v>0.24584523200015801</v>
      </c>
      <c r="L1463" s="64">
        <v>86.294300064900099</v>
      </c>
      <c r="M1463" s="65">
        <v>0.21598676428661701</v>
      </c>
      <c r="N1463" s="64">
        <v>492.08388084760003</v>
      </c>
      <c r="O1463" s="65">
        <v>0.241447401714419</v>
      </c>
      <c r="P1463" s="64">
        <v>355.49033561840002</v>
      </c>
      <c r="Q1463" s="65">
        <v>0.23734236389841101</v>
      </c>
      <c r="R1463" s="64">
        <v>258.02024827370002</v>
      </c>
      <c r="S1463" s="62">
        <v>0.25735896286987098</v>
      </c>
      <c r="T1463" s="64">
        <v>152.854906283101</v>
      </c>
      <c r="U1463" s="65">
        <v>0.224757754956184</v>
      </c>
      <c r="V1463" s="64">
        <v>234.11774315939999</v>
      </c>
      <c r="W1463" s="65">
        <v>0.20658417390693301</v>
      </c>
      <c r="X1463" s="64">
        <v>277.29978831570003</v>
      </c>
      <c r="Y1463" s="63">
        <v>0.18075224912785801</v>
      </c>
      <c r="Z1463" s="64">
        <v>254.21515774900001</v>
      </c>
      <c r="AA1463" s="63">
        <v>0.178345378161651</v>
      </c>
    </row>
    <row r="1464" spans="1:27" x14ac:dyDescent="0.35">
      <c r="A1464" s="59" t="s">
        <v>238</v>
      </c>
      <c r="B1464" s="60">
        <v>3965.7714435333</v>
      </c>
      <c r="C1464" s="61">
        <v>0.29795427824774801</v>
      </c>
      <c r="D1464" s="60">
        <v>132.19026442750001</v>
      </c>
      <c r="E1464" s="61">
        <v>0.274628750335278</v>
      </c>
      <c r="F1464" s="60">
        <v>351.38102555609998</v>
      </c>
      <c r="G1464" s="61">
        <v>0.28723283856577397</v>
      </c>
      <c r="H1464" s="60">
        <v>270.0089881481</v>
      </c>
      <c r="I1464" s="61">
        <v>0.29105488260880502</v>
      </c>
      <c r="J1464" s="60">
        <v>255.0941597465</v>
      </c>
      <c r="K1464" s="63">
        <v>0.26386572439233202</v>
      </c>
      <c r="L1464" s="60">
        <v>110.1627460055</v>
      </c>
      <c r="M1464" s="61">
        <v>0.27572730802337703</v>
      </c>
      <c r="N1464" s="60">
        <v>598.52459172759905</v>
      </c>
      <c r="O1464" s="61">
        <v>0.293673930724767</v>
      </c>
      <c r="P1464" s="60">
        <v>426.90703805930002</v>
      </c>
      <c r="Q1464" s="61">
        <v>0.28502357286761298</v>
      </c>
      <c r="R1464" s="60">
        <v>269.81820504090001</v>
      </c>
      <c r="S1464" s="63">
        <v>0.26912668241089499</v>
      </c>
      <c r="T1464" s="60">
        <v>213.4959355339</v>
      </c>
      <c r="U1464" s="61">
        <v>0.31392428499480202</v>
      </c>
      <c r="V1464" s="60">
        <v>367.4749921234</v>
      </c>
      <c r="W1464" s="61">
        <v>0.324257856986016</v>
      </c>
      <c r="X1464" s="60">
        <v>493.09349020640002</v>
      </c>
      <c r="Y1464" s="61">
        <v>0.32141300188675997</v>
      </c>
      <c r="Z1464" s="60">
        <v>477.62000695810002</v>
      </c>
      <c r="AA1464" s="62">
        <v>0.33507569537854598</v>
      </c>
    </row>
    <row r="1465" spans="1:27" x14ac:dyDescent="0.35">
      <c r="A1465" s="59" t="s">
        <v>239</v>
      </c>
      <c r="B1465" s="64">
        <v>3038.7203238912002</v>
      </c>
      <c r="C1465" s="65">
        <v>0.22830355551077799</v>
      </c>
      <c r="D1465" s="64">
        <v>116.2875079507</v>
      </c>
      <c r="E1465" s="65">
        <v>0.24159035558643399</v>
      </c>
      <c r="F1465" s="64">
        <v>248.0742184682</v>
      </c>
      <c r="G1465" s="63">
        <v>0.202785741867643</v>
      </c>
      <c r="H1465" s="64">
        <v>204.56352581690001</v>
      </c>
      <c r="I1465" s="65">
        <v>0.220508263080575</v>
      </c>
      <c r="J1465" s="64">
        <v>218.2966384927</v>
      </c>
      <c r="K1465" s="65">
        <v>0.22580289844945201</v>
      </c>
      <c r="L1465" s="64">
        <v>97.638108986899994</v>
      </c>
      <c r="M1465" s="65">
        <v>0.24437928362921299</v>
      </c>
      <c r="N1465" s="64">
        <v>439.48214406760002</v>
      </c>
      <c r="O1465" s="65">
        <v>0.215637670557771</v>
      </c>
      <c r="P1465" s="64">
        <v>341.59070263320001</v>
      </c>
      <c r="Q1465" s="65">
        <v>0.22806230360003801</v>
      </c>
      <c r="R1465" s="64">
        <v>257.85303131630002</v>
      </c>
      <c r="S1465" s="62">
        <v>0.25719217447625198</v>
      </c>
      <c r="T1465" s="64">
        <v>153.458153312701</v>
      </c>
      <c r="U1465" s="65">
        <v>0.22564476899684399</v>
      </c>
      <c r="V1465" s="64">
        <v>248.3284199364</v>
      </c>
      <c r="W1465" s="65">
        <v>0.21912359481120999</v>
      </c>
      <c r="X1465" s="64">
        <v>357.56189152360002</v>
      </c>
      <c r="Y1465" s="65">
        <v>0.23306947505391501</v>
      </c>
      <c r="Z1465" s="64">
        <v>355.58598138600001</v>
      </c>
      <c r="AA1465" s="65">
        <v>0.24946237227082699</v>
      </c>
    </row>
    <row r="1466" spans="1:27" x14ac:dyDescent="0.35">
      <c r="A1466" s="59" t="s">
        <v>342</v>
      </c>
      <c r="B1466" s="60">
        <v>1091.5429175163999</v>
      </c>
      <c r="C1466" s="61">
        <v>8.2009234973782694E-2</v>
      </c>
      <c r="D1466" s="60">
        <v>42.694390738899997</v>
      </c>
      <c r="E1466" s="61">
        <v>8.8698719423326494E-2</v>
      </c>
      <c r="F1466" s="60">
        <v>92.823097056500004</v>
      </c>
      <c r="G1466" s="61">
        <v>7.58772947680071E-2</v>
      </c>
      <c r="H1466" s="60">
        <v>90.706047809200001</v>
      </c>
      <c r="I1466" s="61">
        <v>9.7776145446442503E-2</v>
      </c>
      <c r="J1466" s="60">
        <v>86.581475145900001</v>
      </c>
      <c r="K1466" s="61">
        <v>8.9558630746516099E-2</v>
      </c>
      <c r="L1466" s="60">
        <v>39.0747409166</v>
      </c>
      <c r="M1466" s="61">
        <v>9.7800513470380407E-2</v>
      </c>
      <c r="N1466" s="60">
        <v>140.78972957490001</v>
      </c>
      <c r="O1466" s="63">
        <v>6.9080324954726893E-2</v>
      </c>
      <c r="P1466" s="60">
        <v>112.1405920911</v>
      </c>
      <c r="Q1466" s="61">
        <v>7.4870426982408006E-2</v>
      </c>
      <c r="R1466" s="60">
        <v>83.0890400822</v>
      </c>
      <c r="S1466" s="61">
        <v>8.2876089471571102E-2</v>
      </c>
      <c r="T1466" s="60">
        <v>67.268448635599995</v>
      </c>
      <c r="U1466" s="61">
        <v>9.8911483199112998E-2</v>
      </c>
      <c r="V1466" s="60">
        <v>83.007095065399994</v>
      </c>
      <c r="W1466" s="61">
        <v>7.3244991734029694E-2</v>
      </c>
      <c r="X1466" s="60">
        <v>150.59099991299999</v>
      </c>
      <c r="Y1466" s="62">
        <v>9.8159692432577106E-2</v>
      </c>
      <c r="Z1466" s="60">
        <v>102.77726048709999</v>
      </c>
      <c r="AA1466" s="61">
        <v>7.2103683943537403E-2</v>
      </c>
    </row>
    <row r="1467" spans="1:27" x14ac:dyDescent="0.35">
      <c r="A1467" s="59" t="s">
        <v>88</v>
      </c>
      <c r="B1467" s="64">
        <v>324.7562187602</v>
      </c>
      <c r="C1467" s="65">
        <v>2.4399415383593699E-2</v>
      </c>
      <c r="D1467" s="64">
        <v>7.7644408982000002</v>
      </c>
      <c r="E1467" s="65">
        <v>1.61308301345768E-2</v>
      </c>
      <c r="F1467" s="64">
        <v>25.9667494535</v>
      </c>
      <c r="G1467" s="65">
        <v>2.1226254724628701E-2</v>
      </c>
      <c r="H1467" s="64">
        <v>28.880291610699999</v>
      </c>
      <c r="I1467" s="65">
        <v>3.1131370633668699E-2</v>
      </c>
      <c r="J1467" s="64">
        <v>28.4846573552</v>
      </c>
      <c r="K1467" s="65">
        <v>2.9464119267043801E-2</v>
      </c>
      <c r="L1467" s="64">
        <v>16.3486387821</v>
      </c>
      <c r="M1467" s="62">
        <v>4.0919152115270897E-2</v>
      </c>
      <c r="N1467" s="64">
        <v>52.000488283200198</v>
      </c>
      <c r="O1467" s="65">
        <v>2.5514720706220798E-2</v>
      </c>
      <c r="P1467" s="64">
        <v>27.660724483599999</v>
      </c>
      <c r="Q1467" s="65">
        <v>1.8467623668755699E-2</v>
      </c>
      <c r="R1467" s="64">
        <v>13.391839535700001</v>
      </c>
      <c r="S1467" s="63">
        <v>1.3357517314577299E-2</v>
      </c>
      <c r="T1467" s="64">
        <v>9.9473320285</v>
      </c>
      <c r="U1467" s="65">
        <v>1.46265505563075E-2</v>
      </c>
      <c r="V1467" s="64">
        <v>28.812624364400001</v>
      </c>
      <c r="W1467" s="65">
        <v>2.5424096961150701E-2</v>
      </c>
      <c r="X1467" s="64">
        <v>40.6788668214</v>
      </c>
      <c r="Y1467" s="65">
        <v>2.6515695214197801E-2</v>
      </c>
      <c r="Z1467" s="64">
        <v>44.819565143699997</v>
      </c>
      <c r="AA1467" s="65">
        <v>3.1443295377713898E-2</v>
      </c>
    </row>
    <row r="1468" spans="1:27" x14ac:dyDescent="0.35">
      <c r="A1468" s="59" t="s">
        <v>343</v>
      </c>
      <c r="B1468" s="60">
        <v>4889.2090964861</v>
      </c>
      <c r="C1468" s="61">
        <v>0.36733351588409702</v>
      </c>
      <c r="D1468" s="60">
        <v>182.40507731310001</v>
      </c>
      <c r="E1468" s="61">
        <v>0.37895134452038498</v>
      </c>
      <c r="F1468" s="60">
        <v>505.08657067349998</v>
      </c>
      <c r="G1468" s="62">
        <v>0.412877870073947</v>
      </c>
      <c r="H1468" s="60">
        <v>333.53212272219997</v>
      </c>
      <c r="I1468" s="61">
        <v>0.35952933823050798</v>
      </c>
      <c r="J1468" s="60">
        <v>378.30053779399998</v>
      </c>
      <c r="K1468" s="61">
        <v>0.39130862714465597</v>
      </c>
      <c r="L1468" s="60">
        <v>136.31089585230001</v>
      </c>
      <c r="M1468" s="61">
        <v>0.34117374276175999</v>
      </c>
      <c r="N1468" s="60">
        <v>807.26134539449799</v>
      </c>
      <c r="O1468" s="62">
        <v>0.396093353056515</v>
      </c>
      <c r="P1468" s="60">
        <v>589.49648912990006</v>
      </c>
      <c r="Q1468" s="62">
        <v>0.39357607288118501</v>
      </c>
      <c r="R1468" s="60">
        <v>378.41739004269999</v>
      </c>
      <c r="S1468" s="61">
        <v>0.37744753632670502</v>
      </c>
      <c r="T1468" s="60">
        <v>235.9174819264</v>
      </c>
      <c r="U1468" s="61">
        <v>0.346892912252934</v>
      </c>
      <c r="V1468" s="60">
        <v>405.65701641210001</v>
      </c>
      <c r="W1468" s="61">
        <v>0.35794945950759399</v>
      </c>
      <c r="X1468" s="60">
        <v>492.2176994308</v>
      </c>
      <c r="Y1468" s="63">
        <v>0.32084213541255002</v>
      </c>
      <c r="Z1468" s="60">
        <v>444.6064697946</v>
      </c>
      <c r="AA1468" s="63">
        <v>0.311914953029376</v>
      </c>
    </row>
    <row r="1469" spans="1:27" x14ac:dyDescent="0.35">
      <c r="A1469" s="59" t="s">
        <v>344</v>
      </c>
      <c r="B1469" s="64">
        <v>4130.2632414075997</v>
      </c>
      <c r="C1469" s="65">
        <v>0.31031279048456101</v>
      </c>
      <c r="D1469" s="64">
        <v>158.9818986896</v>
      </c>
      <c r="E1469" s="65">
        <v>0.33028907500976001</v>
      </c>
      <c r="F1469" s="64">
        <v>340.89731552469999</v>
      </c>
      <c r="G1469" s="63">
        <v>0.27866303663565001</v>
      </c>
      <c r="H1469" s="64">
        <v>295.2695736261</v>
      </c>
      <c r="I1469" s="65">
        <v>0.318284408527018</v>
      </c>
      <c r="J1469" s="64">
        <v>304.87811363859998</v>
      </c>
      <c r="K1469" s="65">
        <v>0.31536152919596799</v>
      </c>
      <c r="L1469" s="64">
        <v>136.7128499035</v>
      </c>
      <c r="M1469" s="65">
        <v>0.34217979709959301</v>
      </c>
      <c r="N1469" s="64">
        <v>580.27187364249801</v>
      </c>
      <c r="O1469" s="63">
        <v>0.28471799551249799</v>
      </c>
      <c r="P1469" s="64">
        <v>453.73129472430003</v>
      </c>
      <c r="Q1469" s="65">
        <v>0.30293273058244602</v>
      </c>
      <c r="R1469" s="64">
        <v>340.94207139849999</v>
      </c>
      <c r="S1469" s="62">
        <v>0.34006826394782302</v>
      </c>
      <c r="T1469" s="64">
        <v>220.72660194829899</v>
      </c>
      <c r="U1469" s="65">
        <v>0.32455625219595702</v>
      </c>
      <c r="V1469" s="64">
        <v>331.33551500179999</v>
      </c>
      <c r="W1469" s="65">
        <v>0.29236858654524001</v>
      </c>
      <c r="X1469" s="64">
        <v>508.15289143659999</v>
      </c>
      <c r="Y1469" s="65">
        <v>0.331229167486492</v>
      </c>
      <c r="Z1469" s="64">
        <v>458.36324187309998</v>
      </c>
      <c r="AA1469" s="65">
        <v>0.32156605621436402</v>
      </c>
    </row>
    <row r="1470" spans="1:27" x14ac:dyDescent="0.35">
      <c r="A1470" s="66" t="s">
        <v>1</v>
      </c>
    </row>
    <row r="1471" spans="1:27" x14ac:dyDescent="0.35">
      <c r="A1471" s="66" t="s">
        <v>1</v>
      </c>
    </row>
    <row r="1472" spans="1:27" x14ac:dyDescent="0.35">
      <c r="A1472" s="54" t="s">
        <v>478</v>
      </c>
    </row>
    <row r="1473" spans="1:27" x14ac:dyDescent="0.35">
      <c r="A1473" s="55" t="s">
        <v>1</v>
      </c>
    </row>
    <row r="1474" spans="1:27" x14ac:dyDescent="0.35">
      <c r="A1474" s="117" t="s">
        <v>1</v>
      </c>
      <c r="B1474" s="116" t="s">
        <v>489</v>
      </c>
      <c r="C1474" s="116" t="s">
        <v>1</v>
      </c>
      <c r="D1474" s="116" t="s">
        <v>2</v>
      </c>
      <c r="E1474" s="116" t="s">
        <v>1</v>
      </c>
      <c r="F1474" s="116" t="s">
        <v>3</v>
      </c>
      <c r="G1474" s="116" t="s">
        <v>1</v>
      </c>
      <c r="H1474" s="116" t="s">
        <v>4</v>
      </c>
      <c r="I1474" s="116" t="s">
        <v>1</v>
      </c>
      <c r="J1474" s="116" t="s">
        <v>5</v>
      </c>
      <c r="K1474" s="116" t="s">
        <v>1</v>
      </c>
      <c r="L1474" s="116" t="s">
        <v>6</v>
      </c>
      <c r="M1474" s="116" t="s">
        <v>1</v>
      </c>
      <c r="N1474" s="116" t="s">
        <v>7</v>
      </c>
      <c r="O1474" s="116" t="s">
        <v>1</v>
      </c>
      <c r="P1474" s="116" t="s">
        <v>8</v>
      </c>
      <c r="Q1474" s="116" t="s">
        <v>1</v>
      </c>
      <c r="R1474" s="116" t="s">
        <v>9</v>
      </c>
      <c r="S1474" s="116" t="s">
        <v>1</v>
      </c>
      <c r="T1474" s="116" t="s">
        <v>10</v>
      </c>
      <c r="U1474" s="116" t="s">
        <v>1</v>
      </c>
      <c r="V1474" s="116" t="s">
        <v>11</v>
      </c>
      <c r="W1474" s="116" t="s">
        <v>1</v>
      </c>
      <c r="X1474" s="116" t="s">
        <v>12</v>
      </c>
      <c r="Y1474" s="116" t="s">
        <v>1</v>
      </c>
      <c r="Z1474" s="116" t="s">
        <v>13</v>
      </c>
      <c r="AA1474" s="116" t="s">
        <v>1</v>
      </c>
    </row>
    <row r="1475" spans="1:27" x14ac:dyDescent="0.35">
      <c r="A1475" s="118" t="s">
        <v>1</v>
      </c>
      <c r="B1475" s="56" t="s">
        <v>14</v>
      </c>
      <c r="C1475" s="56" t="s">
        <v>15</v>
      </c>
      <c r="D1475" s="56" t="s">
        <v>14</v>
      </c>
      <c r="E1475" s="56" t="s">
        <v>15</v>
      </c>
      <c r="F1475" s="56" t="s">
        <v>14</v>
      </c>
      <c r="G1475" s="56" t="s">
        <v>15</v>
      </c>
      <c r="H1475" s="56" t="s">
        <v>14</v>
      </c>
      <c r="I1475" s="56" t="s">
        <v>15</v>
      </c>
      <c r="J1475" s="56" t="s">
        <v>14</v>
      </c>
      <c r="K1475" s="56" t="s">
        <v>15</v>
      </c>
      <c r="L1475" s="56" t="s">
        <v>14</v>
      </c>
      <c r="M1475" s="56" t="s">
        <v>15</v>
      </c>
      <c r="N1475" s="56" t="s">
        <v>14</v>
      </c>
      <c r="O1475" s="56" t="s">
        <v>15</v>
      </c>
      <c r="P1475" s="56" t="s">
        <v>14</v>
      </c>
      <c r="Q1475" s="56" t="s">
        <v>15</v>
      </c>
      <c r="R1475" s="56" t="s">
        <v>14</v>
      </c>
      <c r="S1475" s="56" t="s">
        <v>15</v>
      </c>
      <c r="T1475" s="56" t="s">
        <v>14</v>
      </c>
      <c r="U1475" s="56" t="s">
        <v>15</v>
      </c>
      <c r="V1475" s="56" t="s">
        <v>14</v>
      </c>
      <c r="W1475" s="56" t="s">
        <v>15</v>
      </c>
      <c r="X1475" s="56" t="s">
        <v>14</v>
      </c>
      <c r="Y1475" s="56" t="s">
        <v>15</v>
      </c>
      <c r="Z1475" s="56" t="s">
        <v>14</v>
      </c>
      <c r="AA1475" s="56" t="s">
        <v>15</v>
      </c>
    </row>
    <row r="1476" spans="1:27" x14ac:dyDescent="0.35">
      <c r="A1476" s="57" t="s">
        <v>16</v>
      </c>
      <c r="B1476" s="58">
        <v>13310.000000187199</v>
      </c>
      <c r="C1476" s="58">
        <v>13310.000000187199</v>
      </c>
      <c r="D1476" s="58">
        <v>481.3416813284</v>
      </c>
      <c r="E1476" s="58">
        <v>481.3416813284</v>
      </c>
      <c r="F1476" s="58">
        <v>1223.3316612077999</v>
      </c>
      <c r="G1476" s="58">
        <v>1223.3316612077999</v>
      </c>
      <c r="H1476" s="58">
        <v>927.69097610710003</v>
      </c>
      <c r="I1476" s="58">
        <v>927.69097610710003</v>
      </c>
      <c r="J1476" s="58">
        <v>966.75746853429996</v>
      </c>
      <c r="K1476" s="58">
        <v>966.75746853429996</v>
      </c>
      <c r="L1476" s="58">
        <v>399.53513054339999</v>
      </c>
      <c r="M1476" s="58">
        <v>399.53513054339999</v>
      </c>
      <c r="N1476" s="58">
        <v>2038.0582990477999</v>
      </c>
      <c r="O1476" s="58">
        <v>2038.0582990477999</v>
      </c>
      <c r="P1476" s="58">
        <v>1497.7955463971</v>
      </c>
      <c r="Q1476" s="58">
        <v>1497.7955463971</v>
      </c>
      <c r="R1476" s="58">
        <v>1002.5695060178</v>
      </c>
      <c r="S1476" s="58">
        <v>1002.5695060178</v>
      </c>
      <c r="T1476" s="58">
        <v>680.08735143709998</v>
      </c>
      <c r="U1476" s="58">
        <v>680.08735143709998</v>
      </c>
      <c r="V1476" s="58">
        <v>1133.2801479017</v>
      </c>
      <c r="W1476" s="58">
        <v>1133.2801479017</v>
      </c>
      <c r="X1476" s="58">
        <v>1534.1429478952</v>
      </c>
      <c r="Y1476" s="58">
        <v>1534.1429478952</v>
      </c>
      <c r="Z1476" s="58">
        <v>1425.4092837695</v>
      </c>
      <c r="AA1476" s="58">
        <v>1425.4092837695</v>
      </c>
    </row>
    <row r="1477" spans="1:27" x14ac:dyDescent="0.35">
      <c r="A1477" s="59" t="s">
        <v>341</v>
      </c>
      <c r="B1477" s="60">
        <v>1525.5093851815</v>
      </c>
      <c r="C1477" s="61">
        <v>0.114613777998501</v>
      </c>
      <c r="D1477" s="60">
        <v>80.297334148799905</v>
      </c>
      <c r="E1477" s="62">
        <v>0.16681982313934801</v>
      </c>
      <c r="F1477" s="60">
        <v>155.3514142086</v>
      </c>
      <c r="G1477" s="61">
        <v>0.12699043042442101</v>
      </c>
      <c r="H1477" s="60">
        <v>120.395138145299</v>
      </c>
      <c r="I1477" s="61">
        <v>0.129779356753601</v>
      </c>
      <c r="J1477" s="60">
        <v>108.888835775</v>
      </c>
      <c r="K1477" s="61">
        <v>0.112633043259636</v>
      </c>
      <c r="L1477" s="60">
        <v>45.655019020599902</v>
      </c>
      <c r="M1477" s="61">
        <v>0.11427034953974</v>
      </c>
      <c r="N1477" s="60">
        <v>241.18235655800001</v>
      </c>
      <c r="O1477" s="61">
        <v>0.118339282380039</v>
      </c>
      <c r="P1477" s="60">
        <v>170.64750879050001</v>
      </c>
      <c r="Q1477" s="61">
        <v>0.11393244505298999</v>
      </c>
      <c r="R1477" s="60">
        <v>84.852655270900001</v>
      </c>
      <c r="S1477" s="63">
        <v>8.4635184654612394E-2</v>
      </c>
      <c r="T1477" s="60">
        <v>88.133954880000005</v>
      </c>
      <c r="U1477" s="61">
        <v>0.12959211003375301</v>
      </c>
      <c r="V1477" s="60">
        <v>109.69884299740001</v>
      </c>
      <c r="W1477" s="61">
        <v>9.6797639313201206E-2</v>
      </c>
      <c r="X1477" s="60">
        <v>148.5032899</v>
      </c>
      <c r="Y1477" s="63">
        <v>9.6798860956042093E-2</v>
      </c>
      <c r="Z1477" s="60">
        <v>171.9030354864</v>
      </c>
      <c r="AA1477" s="61">
        <v>0.120599071048423</v>
      </c>
    </row>
    <row r="1478" spans="1:27" x14ac:dyDescent="0.35">
      <c r="A1478" s="59" t="s">
        <v>237</v>
      </c>
      <c r="B1478" s="64">
        <v>3655.2841753635998</v>
      </c>
      <c r="C1478" s="65">
        <v>0.27462691024133701</v>
      </c>
      <c r="D1478" s="64">
        <v>138.5151458407</v>
      </c>
      <c r="E1478" s="65">
        <v>0.28776885778606998</v>
      </c>
      <c r="F1478" s="64">
        <v>355.54210666500001</v>
      </c>
      <c r="G1478" s="65">
        <v>0.29063427191443097</v>
      </c>
      <c r="H1478" s="64">
        <v>247.00293904279999</v>
      </c>
      <c r="I1478" s="65">
        <v>0.266255623267251</v>
      </c>
      <c r="J1478" s="64">
        <v>287.3598892901</v>
      </c>
      <c r="K1478" s="65">
        <v>0.297240930267408</v>
      </c>
      <c r="L1478" s="64">
        <v>110.4582943906</v>
      </c>
      <c r="M1478" s="65">
        <v>0.276467038681599</v>
      </c>
      <c r="N1478" s="64">
        <v>582.33252168420199</v>
      </c>
      <c r="O1478" s="65">
        <v>0.28572907946562198</v>
      </c>
      <c r="P1478" s="64">
        <v>373.8096064655</v>
      </c>
      <c r="Q1478" s="63">
        <v>0.249573185983018</v>
      </c>
      <c r="R1478" s="64">
        <v>290.45129423880002</v>
      </c>
      <c r="S1478" s="65">
        <v>0.28970689063990301</v>
      </c>
      <c r="T1478" s="64">
        <v>206.3459439538</v>
      </c>
      <c r="U1478" s="65">
        <v>0.30341094201762198</v>
      </c>
      <c r="V1478" s="64">
        <v>283.37352389820001</v>
      </c>
      <c r="W1478" s="65">
        <v>0.25004719655848001</v>
      </c>
      <c r="X1478" s="64">
        <v>434.31651868239999</v>
      </c>
      <c r="Y1478" s="65">
        <v>0.28310042377619998</v>
      </c>
      <c r="Z1478" s="64">
        <v>345.77639121150003</v>
      </c>
      <c r="AA1478" s="63">
        <v>0.24258042595113</v>
      </c>
    </row>
    <row r="1479" spans="1:27" x14ac:dyDescent="0.35">
      <c r="A1479" s="59" t="s">
        <v>238</v>
      </c>
      <c r="B1479" s="60">
        <v>4753.8664244700003</v>
      </c>
      <c r="C1479" s="61">
        <v>0.357165020616314</v>
      </c>
      <c r="D1479" s="60">
        <v>160.50273253430001</v>
      </c>
      <c r="E1479" s="61">
        <v>0.33344864731295798</v>
      </c>
      <c r="F1479" s="60">
        <v>429.00955692690002</v>
      </c>
      <c r="G1479" s="61">
        <v>0.350689490455382</v>
      </c>
      <c r="H1479" s="60">
        <v>307.07910073170001</v>
      </c>
      <c r="I1479" s="61">
        <v>0.33101443114204498</v>
      </c>
      <c r="J1479" s="60">
        <v>295.87561491989999</v>
      </c>
      <c r="K1479" s="63">
        <v>0.30604947419591899</v>
      </c>
      <c r="L1479" s="60">
        <v>128.26450009199999</v>
      </c>
      <c r="M1479" s="61">
        <v>0.32103434788713098</v>
      </c>
      <c r="N1479" s="60">
        <v>733.98336177200099</v>
      </c>
      <c r="O1479" s="61">
        <v>0.36013855055810901</v>
      </c>
      <c r="P1479" s="60">
        <v>565.81375742830005</v>
      </c>
      <c r="Q1479" s="61">
        <v>0.37776434760361499</v>
      </c>
      <c r="R1479" s="60">
        <v>353.56039718429997</v>
      </c>
      <c r="S1479" s="61">
        <v>0.352654249966808</v>
      </c>
      <c r="T1479" s="60">
        <v>238.21818195200001</v>
      </c>
      <c r="U1479" s="61">
        <v>0.35027586007682499</v>
      </c>
      <c r="V1479" s="60">
        <v>434.19311718450001</v>
      </c>
      <c r="W1479" s="61">
        <v>0.38312955361339401</v>
      </c>
      <c r="X1479" s="60">
        <v>547.54671711799995</v>
      </c>
      <c r="Y1479" s="61">
        <v>0.35690723466755098</v>
      </c>
      <c r="Z1479" s="60">
        <v>559.81938662610003</v>
      </c>
      <c r="AA1479" s="62">
        <v>0.39274290759890101</v>
      </c>
    </row>
    <row r="1480" spans="1:27" x14ac:dyDescent="0.35">
      <c r="A1480" s="59" t="s">
        <v>239</v>
      </c>
      <c r="B1480" s="64">
        <v>2302.8811939224001</v>
      </c>
      <c r="C1480" s="65">
        <v>0.17301887256874601</v>
      </c>
      <c r="D1480" s="64">
        <v>77.599748236300002</v>
      </c>
      <c r="E1480" s="65">
        <v>0.161215517472207</v>
      </c>
      <c r="F1480" s="64">
        <v>176.1931276894</v>
      </c>
      <c r="G1480" s="63">
        <v>0.14402727672023399</v>
      </c>
      <c r="H1480" s="64">
        <v>168.71651800449999</v>
      </c>
      <c r="I1480" s="65">
        <v>0.181867154418695</v>
      </c>
      <c r="J1480" s="64">
        <v>167.39629325449999</v>
      </c>
      <c r="K1480" s="65">
        <v>0.17315231451823099</v>
      </c>
      <c r="L1480" s="64">
        <v>87.801911925299905</v>
      </c>
      <c r="M1480" s="62">
        <v>0.21976017930108499</v>
      </c>
      <c r="N1480" s="64">
        <v>304.26816410359999</v>
      </c>
      <c r="O1480" s="63">
        <v>0.14929316018376801</v>
      </c>
      <c r="P1480" s="64">
        <v>251.54772765070001</v>
      </c>
      <c r="Q1480" s="65">
        <v>0.16794530352008999</v>
      </c>
      <c r="R1480" s="64">
        <v>206.31569737140001</v>
      </c>
      <c r="S1480" s="62">
        <v>0.20578692662505199</v>
      </c>
      <c r="T1480" s="64">
        <v>104.4000333557</v>
      </c>
      <c r="U1480" s="65">
        <v>0.15350974126351699</v>
      </c>
      <c r="V1480" s="64">
        <v>219.1844487569</v>
      </c>
      <c r="W1480" s="65">
        <v>0.193407119292371</v>
      </c>
      <c r="X1480" s="64">
        <v>285.82385622610002</v>
      </c>
      <c r="Y1480" s="65">
        <v>0.18630849010403</v>
      </c>
      <c r="Z1480" s="64">
        <v>253.63366734799999</v>
      </c>
      <c r="AA1480" s="65">
        <v>0.17793743189132699</v>
      </c>
    </row>
    <row r="1481" spans="1:27" x14ac:dyDescent="0.35">
      <c r="A1481" s="59" t="s">
        <v>342</v>
      </c>
      <c r="B1481" s="60">
        <v>811.30343353610203</v>
      </c>
      <c r="C1481" s="61">
        <v>6.0954427762936803E-2</v>
      </c>
      <c r="D1481" s="60">
        <v>17.727575226799999</v>
      </c>
      <c r="E1481" s="63">
        <v>3.6829503686187502E-2</v>
      </c>
      <c r="F1481" s="60">
        <v>80.235272543400001</v>
      </c>
      <c r="G1481" s="61">
        <v>6.5587505896956402E-2</v>
      </c>
      <c r="H1481" s="60">
        <v>70.723460958000004</v>
      </c>
      <c r="I1481" s="61">
        <v>7.6236012615730306E-2</v>
      </c>
      <c r="J1481" s="60">
        <v>98.522411087400002</v>
      </c>
      <c r="K1481" s="62">
        <v>0.101910162883737</v>
      </c>
      <c r="L1481" s="60">
        <v>14.053837310700001</v>
      </c>
      <c r="M1481" s="63">
        <v>3.5175473284628701E-2</v>
      </c>
      <c r="N1481" s="60">
        <v>116.1404588923</v>
      </c>
      <c r="O1481" s="61">
        <v>5.6985837425044199E-2</v>
      </c>
      <c r="P1481" s="60">
        <v>113.27116793419999</v>
      </c>
      <c r="Q1481" s="62">
        <v>7.5625253531211398E-2</v>
      </c>
      <c r="R1481" s="60">
        <v>53.595164492899997</v>
      </c>
      <c r="S1481" s="61">
        <v>5.3457804342942401E-2</v>
      </c>
      <c r="T1481" s="60">
        <v>29.904153137900099</v>
      </c>
      <c r="U1481" s="61">
        <v>4.3971047358415401E-2</v>
      </c>
      <c r="V1481" s="60">
        <v>68.492052601899999</v>
      </c>
      <c r="W1481" s="61">
        <v>6.0437000267510997E-2</v>
      </c>
      <c r="X1481" s="60">
        <v>89.639079445699807</v>
      </c>
      <c r="Y1481" s="61">
        <v>5.8429417916161103E-2</v>
      </c>
      <c r="Z1481" s="60">
        <v>58.998799904899997</v>
      </c>
      <c r="AA1481" s="63">
        <v>4.1390778477938199E-2</v>
      </c>
    </row>
    <row r="1482" spans="1:27" x14ac:dyDescent="0.35">
      <c r="A1482" s="59" t="s">
        <v>88</v>
      </c>
      <c r="B1482" s="64">
        <v>261.15538771360002</v>
      </c>
      <c r="C1482" s="65">
        <v>1.9620990812165801E-2</v>
      </c>
      <c r="D1482" s="64">
        <v>6.6991453415000004</v>
      </c>
      <c r="E1482" s="65">
        <v>1.39176506032301E-2</v>
      </c>
      <c r="F1482" s="64">
        <v>27.000183174499998</v>
      </c>
      <c r="G1482" s="65">
        <v>2.2071024588575301E-2</v>
      </c>
      <c r="H1482" s="64">
        <v>13.7738192248001</v>
      </c>
      <c r="I1482" s="65">
        <v>1.48474218026778E-2</v>
      </c>
      <c r="J1482" s="64">
        <v>8.7144242074000005</v>
      </c>
      <c r="K1482" s="63">
        <v>9.0140748750686395E-3</v>
      </c>
      <c r="L1482" s="64">
        <v>13.301567804199999</v>
      </c>
      <c r="M1482" s="65">
        <v>3.3292611305816303E-2</v>
      </c>
      <c r="N1482" s="64">
        <v>60.151436037699803</v>
      </c>
      <c r="O1482" s="62">
        <v>2.9514089987417599E-2</v>
      </c>
      <c r="P1482" s="64">
        <v>22.7057781279</v>
      </c>
      <c r="Q1482" s="65">
        <v>1.5159464309076101E-2</v>
      </c>
      <c r="R1482" s="64">
        <v>13.794297459499999</v>
      </c>
      <c r="S1482" s="65">
        <v>1.3758943770682701E-2</v>
      </c>
      <c r="T1482" s="64">
        <v>13.085084157700001</v>
      </c>
      <c r="U1482" s="65">
        <v>1.9240299249868101E-2</v>
      </c>
      <c r="V1482" s="64">
        <v>18.3381624628</v>
      </c>
      <c r="W1482" s="65">
        <v>1.6181490955042E-2</v>
      </c>
      <c r="X1482" s="64">
        <v>28.313486523000002</v>
      </c>
      <c r="Y1482" s="65">
        <v>1.8455572580016299E-2</v>
      </c>
      <c r="Z1482" s="64">
        <v>35.278003192600004</v>
      </c>
      <c r="AA1482" s="65">
        <v>2.4749385032281499E-2</v>
      </c>
    </row>
    <row r="1483" spans="1:27" x14ac:dyDescent="0.35">
      <c r="A1483" s="59" t="s">
        <v>343</v>
      </c>
      <c r="B1483" s="60">
        <v>5180.7935605451003</v>
      </c>
      <c r="C1483" s="61">
        <v>0.38924068823983698</v>
      </c>
      <c r="D1483" s="60">
        <v>218.81247998949999</v>
      </c>
      <c r="E1483" s="62">
        <v>0.45458868092541699</v>
      </c>
      <c r="F1483" s="60">
        <v>510.89352087359998</v>
      </c>
      <c r="G1483" s="61">
        <v>0.41762470233885102</v>
      </c>
      <c r="H1483" s="60">
        <v>367.39807718809999</v>
      </c>
      <c r="I1483" s="61">
        <v>0.39603498002085202</v>
      </c>
      <c r="J1483" s="60">
        <v>396.24872506510002</v>
      </c>
      <c r="K1483" s="61">
        <v>0.40987397352704402</v>
      </c>
      <c r="L1483" s="60">
        <v>156.11331341120001</v>
      </c>
      <c r="M1483" s="61">
        <v>0.39073738822133902</v>
      </c>
      <c r="N1483" s="60">
        <v>823.51487824219805</v>
      </c>
      <c r="O1483" s="61">
        <v>0.40406836184566203</v>
      </c>
      <c r="P1483" s="60">
        <v>544.45711525599995</v>
      </c>
      <c r="Q1483" s="61">
        <v>0.36350563103600803</v>
      </c>
      <c r="R1483" s="60">
        <v>375.30394950969998</v>
      </c>
      <c r="S1483" s="61">
        <v>0.37434207529451502</v>
      </c>
      <c r="T1483" s="60">
        <v>294.47989883380001</v>
      </c>
      <c r="U1483" s="62">
        <v>0.43300305205137402</v>
      </c>
      <c r="V1483" s="60">
        <v>393.0723668956</v>
      </c>
      <c r="W1483" s="63">
        <v>0.34684483587168102</v>
      </c>
      <c r="X1483" s="60">
        <v>582.81980858240001</v>
      </c>
      <c r="Y1483" s="61">
        <v>0.37989928473224199</v>
      </c>
      <c r="Z1483" s="60">
        <v>517.6794266979</v>
      </c>
      <c r="AA1483" s="63">
        <v>0.36317949699955299</v>
      </c>
    </row>
    <row r="1484" spans="1:27" x14ac:dyDescent="0.35">
      <c r="A1484" s="59" t="s">
        <v>344</v>
      </c>
      <c r="B1484" s="64">
        <v>3114.1846274585</v>
      </c>
      <c r="C1484" s="65">
        <v>0.23397330033168301</v>
      </c>
      <c r="D1484" s="64">
        <v>95.327323463100001</v>
      </c>
      <c r="E1484" s="65">
        <v>0.19804502115839401</v>
      </c>
      <c r="F1484" s="64">
        <v>256.42840023280002</v>
      </c>
      <c r="G1484" s="65">
        <v>0.20961478261719099</v>
      </c>
      <c r="H1484" s="64">
        <v>239.43997896249999</v>
      </c>
      <c r="I1484" s="65">
        <v>0.25810316703442499</v>
      </c>
      <c r="J1484" s="64">
        <v>265.91870434190002</v>
      </c>
      <c r="K1484" s="62">
        <v>0.27506247740196799</v>
      </c>
      <c r="L1484" s="64">
        <v>101.85574923599999</v>
      </c>
      <c r="M1484" s="65">
        <v>0.25493565258571399</v>
      </c>
      <c r="N1484" s="64">
        <v>420.40862299589998</v>
      </c>
      <c r="O1484" s="63">
        <v>0.20627899760881199</v>
      </c>
      <c r="P1484" s="64">
        <v>364.81889558490002</v>
      </c>
      <c r="Q1484" s="65">
        <v>0.24357055705130101</v>
      </c>
      <c r="R1484" s="64">
        <v>259.91086186429999</v>
      </c>
      <c r="S1484" s="65">
        <v>0.259244730967995</v>
      </c>
      <c r="T1484" s="64">
        <v>134.30418649360001</v>
      </c>
      <c r="U1484" s="63">
        <v>0.197480788621933</v>
      </c>
      <c r="V1484" s="64">
        <v>287.67650135880001</v>
      </c>
      <c r="W1484" s="65">
        <v>0.25384411955988201</v>
      </c>
      <c r="X1484" s="64">
        <v>375.46293567179998</v>
      </c>
      <c r="Y1484" s="65">
        <v>0.24473790802019099</v>
      </c>
      <c r="Z1484" s="64">
        <v>312.63246725290003</v>
      </c>
      <c r="AA1484" s="65">
        <v>0.219328210369265</v>
      </c>
    </row>
    <row r="1485" spans="1:27" x14ac:dyDescent="0.35">
      <c r="A1485" s="66" t="s">
        <v>1</v>
      </c>
    </row>
    <row r="1486" spans="1:27" x14ac:dyDescent="0.35">
      <c r="A1486" s="66" t="s">
        <v>1</v>
      </c>
    </row>
    <row r="1487" spans="1:27" x14ac:dyDescent="0.35">
      <c r="A1487" s="54" t="s">
        <v>479</v>
      </c>
    </row>
    <row r="1488" spans="1:27" x14ac:dyDescent="0.35">
      <c r="A1488" s="55" t="s">
        <v>1</v>
      </c>
    </row>
    <row r="1489" spans="1:27" x14ac:dyDescent="0.35">
      <c r="A1489" s="117" t="s">
        <v>1</v>
      </c>
      <c r="B1489" s="116" t="s">
        <v>489</v>
      </c>
      <c r="C1489" s="116" t="s">
        <v>1</v>
      </c>
      <c r="D1489" s="116" t="s">
        <v>2</v>
      </c>
      <c r="E1489" s="116" t="s">
        <v>1</v>
      </c>
      <c r="F1489" s="116" t="s">
        <v>3</v>
      </c>
      <c r="G1489" s="116" t="s">
        <v>1</v>
      </c>
      <c r="H1489" s="116" t="s">
        <v>4</v>
      </c>
      <c r="I1489" s="116" t="s">
        <v>1</v>
      </c>
      <c r="J1489" s="116" t="s">
        <v>5</v>
      </c>
      <c r="K1489" s="116" t="s">
        <v>1</v>
      </c>
      <c r="L1489" s="116" t="s">
        <v>6</v>
      </c>
      <c r="M1489" s="116" t="s">
        <v>1</v>
      </c>
      <c r="N1489" s="116" t="s">
        <v>7</v>
      </c>
      <c r="O1489" s="116" t="s">
        <v>1</v>
      </c>
      <c r="P1489" s="116" t="s">
        <v>8</v>
      </c>
      <c r="Q1489" s="116" t="s">
        <v>1</v>
      </c>
      <c r="R1489" s="116" t="s">
        <v>9</v>
      </c>
      <c r="S1489" s="116" t="s">
        <v>1</v>
      </c>
      <c r="T1489" s="116" t="s">
        <v>10</v>
      </c>
      <c r="U1489" s="116" t="s">
        <v>1</v>
      </c>
      <c r="V1489" s="116" t="s">
        <v>11</v>
      </c>
      <c r="W1489" s="116" t="s">
        <v>1</v>
      </c>
      <c r="X1489" s="116" t="s">
        <v>12</v>
      </c>
      <c r="Y1489" s="116" t="s">
        <v>1</v>
      </c>
      <c r="Z1489" s="116" t="s">
        <v>13</v>
      </c>
      <c r="AA1489" s="116" t="s">
        <v>1</v>
      </c>
    </row>
    <row r="1490" spans="1:27" x14ac:dyDescent="0.35">
      <c r="A1490" s="118" t="s">
        <v>1</v>
      </c>
      <c r="B1490" s="56" t="s">
        <v>14</v>
      </c>
      <c r="C1490" s="56" t="s">
        <v>15</v>
      </c>
      <c r="D1490" s="56" t="s">
        <v>14</v>
      </c>
      <c r="E1490" s="56" t="s">
        <v>15</v>
      </c>
      <c r="F1490" s="56" t="s">
        <v>14</v>
      </c>
      <c r="G1490" s="56" t="s">
        <v>15</v>
      </c>
      <c r="H1490" s="56" t="s">
        <v>14</v>
      </c>
      <c r="I1490" s="56" t="s">
        <v>15</v>
      </c>
      <c r="J1490" s="56" t="s">
        <v>14</v>
      </c>
      <c r="K1490" s="56" t="s">
        <v>15</v>
      </c>
      <c r="L1490" s="56" t="s">
        <v>14</v>
      </c>
      <c r="M1490" s="56" t="s">
        <v>15</v>
      </c>
      <c r="N1490" s="56" t="s">
        <v>14</v>
      </c>
      <c r="O1490" s="56" t="s">
        <v>15</v>
      </c>
      <c r="P1490" s="56" t="s">
        <v>14</v>
      </c>
      <c r="Q1490" s="56" t="s">
        <v>15</v>
      </c>
      <c r="R1490" s="56" t="s">
        <v>14</v>
      </c>
      <c r="S1490" s="56" t="s">
        <v>15</v>
      </c>
      <c r="T1490" s="56" t="s">
        <v>14</v>
      </c>
      <c r="U1490" s="56" t="s">
        <v>15</v>
      </c>
      <c r="V1490" s="56" t="s">
        <v>14</v>
      </c>
      <c r="W1490" s="56" t="s">
        <v>15</v>
      </c>
      <c r="X1490" s="56" t="s">
        <v>14</v>
      </c>
      <c r="Y1490" s="56" t="s">
        <v>15</v>
      </c>
      <c r="Z1490" s="56" t="s">
        <v>14</v>
      </c>
      <c r="AA1490" s="56" t="s">
        <v>15</v>
      </c>
    </row>
    <row r="1491" spans="1:27" x14ac:dyDescent="0.35">
      <c r="A1491" s="57" t="s">
        <v>16</v>
      </c>
      <c r="B1491" s="58">
        <v>13310.000000187199</v>
      </c>
      <c r="C1491" s="58">
        <v>13310.000000187199</v>
      </c>
      <c r="D1491" s="58">
        <v>481.3416813284</v>
      </c>
      <c r="E1491" s="58">
        <v>481.3416813284</v>
      </c>
      <c r="F1491" s="58">
        <v>1223.3316612077999</v>
      </c>
      <c r="G1491" s="58">
        <v>1223.3316612077999</v>
      </c>
      <c r="H1491" s="58">
        <v>927.69097610710003</v>
      </c>
      <c r="I1491" s="58">
        <v>927.69097610710003</v>
      </c>
      <c r="J1491" s="58">
        <v>966.75746853429996</v>
      </c>
      <c r="K1491" s="58">
        <v>966.75746853429996</v>
      </c>
      <c r="L1491" s="58">
        <v>399.53513054339999</v>
      </c>
      <c r="M1491" s="58">
        <v>399.53513054339999</v>
      </c>
      <c r="N1491" s="58">
        <v>2038.0582990477999</v>
      </c>
      <c r="O1491" s="58">
        <v>2038.0582990477999</v>
      </c>
      <c r="P1491" s="58">
        <v>1497.7955463971</v>
      </c>
      <c r="Q1491" s="58">
        <v>1497.7955463971</v>
      </c>
      <c r="R1491" s="58">
        <v>1002.5695060178</v>
      </c>
      <c r="S1491" s="58">
        <v>1002.5695060178</v>
      </c>
      <c r="T1491" s="58">
        <v>680.08735143709998</v>
      </c>
      <c r="U1491" s="58">
        <v>680.08735143709998</v>
      </c>
      <c r="V1491" s="58">
        <v>1133.2801479017</v>
      </c>
      <c r="W1491" s="58">
        <v>1133.2801479017</v>
      </c>
      <c r="X1491" s="58">
        <v>1534.1429478952</v>
      </c>
      <c r="Y1491" s="58">
        <v>1534.1429478952</v>
      </c>
      <c r="Z1491" s="58">
        <v>1425.4092837695</v>
      </c>
      <c r="AA1491" s="58">
        <v>1425.4092837695</v>
      </c>
    </row>
    <row r="1492" spans="1:27" x14ac:dyDescent="0.35">
      <c r="A1492" s="59" t="s">
        <v>341</v>
      </c>
      <c r="B1492" s="60">
        <v>6763.8945219732996</v>
      </c>
      <c r="C1492" s="61">
        <v>0.50818140660241695</v>
      </c>
      <c r="D1492" s="60">
        <v>235.517939340499</v>
      </c>
      <c r="E1492" s="61">
        <v>0.48929471200275199</v>
      </c>
      <c r="F1492" s="60">
        <v>646.43270934500003</v>
      </c>
      <c r="G1492" s="61">
        <v>0.52841983073239096</v>
      </c>
      <c r="H1492" s="60">
        <v>457.42341852850001</v>
      </c>
      <c r="I1492" s="61">
        <v>0.493077361222161</v>
      </c>
      <c r="J1492" s="60">
        <v>544.58767969710004</v>
      </c>
      <c r="K1492" s="62">
        <v>0.56331365148153301</v>
      </c>
      <c r="L1492" s="60">
        <v>189.6615862351</v>
      </c>
      <c r="M1492" s="61">
        <v>0.47470565598861098</v>
      </c>
      <c r="N1492" s="60">
        <v>1062.3117958652001</v>
      </c>
      <c r="O1492" s="61">
        <v>0.52123719736649399</v>
      </c>
      <c r="P1492" s="60">
        <v>781.71276318929699</v>
      </c>
      <c r="Q1492" s="61">
        <v>0.52190885803452003</v>
      </c>
      <c r="R1492" s="60">
        <v>477.79391966029999</v>
      </c>
      <c r="S1492" s="63">
        <v>0.47656937179158199</v>
      </c>
      <c r="T1492" s="60">
        <v>349.128816672499</v>
      </c>
      <c r="U1492" s="61">
        <v>0.51335878536007495</v>
      </c>
      <c r="V1492" s="60">
        <v>549.37563767090001</v>
      </c>
      <c r="W1492" s="61">
        <v>0.48476595896264901</v>
      </c>
      <c r="X1492" s="60">
        <v>760.61681852720199</v>
      </c>
      <c r="Y1492" s="61">
        <v>0.49579266363069002</v>
      </c>
      <c r="Z1492" s="60">
        <v>709.33143724169895</v>
      </c>
      <c r="AA1492" s="61">
        <v>0.49763351853993198</v>
      </c>
    </row>
    <row r="1493" spans="1:27" x14ac:dyDescent="0.35">
      <c r="A1493" s="59" t="s">
        <v>237</v>
      </c>
      <c r="B1493" s="64">
        <v>2415.1074754019</v>
      </c>
      <c r="C1493" s="65">
        <v>0.18145059920119699</v>
      </c>
      <c r="D1493" s="64">
        <v>82.444124444899998</v>
      </c>
      <c r="E1493" s="65">
        <v>0.171279836430063</v>
      </c>
      <c r="F1493" s="64">
        <v>208.95042027560001</v>
      </c>
      <c r="G1493" s="65">
        <v>0.170804391729143</v>
      </c>
      <c r="H1493" s="64">
        <v>182.4568313174</v>
      </c>
      <c r="I1493" s="65">
        <v>0.19667845868572501</v>
      </c>
      <c r="J1493" s="64">
        <v>171.74215276839999</v>
      </c>
      <c r="K1493" s="65">
        <v>0.177647609000402</v>
      </c>
      <c r="L1493" s="64">
        <v>86.423298588500003</v>
      </c>
      <c r="M1493" s="65">
        <v>0.21630963582841201</v>
      </c>
      <c r="N1493" s="64">
        <v>357.30711829630002</v>
      </c>
      <c r="O1493" s="65">
        <v>0.17531741779086399</v>
      </c>
      <c r="P1493" s="64">
        <v>246.49061325369999</v>
      </c>
      <c r="Q1493" s="65">
        <v>0.164568931885681</v>
      </c>
      <c r="R1493" s="64">
        <v>180.380143437199</v>
      </c>
      <c r="S1493" s="65">
        <v>0.179917843455731</v>
      </c>
      <c r="T1493" s="64">
        <v>111.6478205917</v>
      </c>
      <c r="U1493" s="65">
        <v>0.16416688290963799</v>
      </c>
      <c r="V1493" s="64">
        <v>244.16440420270001</v>
      </c>
      <c r="W1493" s="62">
        <v>0.21544929085255499</v>
      </c>
      <c r="X1493" s="64">
        <v>286.95159536419999</v>
      </c>
      <c r="Y1493" s="65">
        <v>0.187043584014051</v>
      </c>
      <c r="Z1493" s="64">
        <v>256.14895286130002</v>
      </c>
      <c r="AA1493" s="65">
        <v>0.17970203770801399</v>
      </c>
    </row>
    <row r="1494" spans="1:27" x14ac:dyDescent="0.35">
      <c r="A1494" s="59" t="s">
        <v>238</v>
      </c>
      <c r="B1494" s="60">
        <v>1748.5469203123</v>
      </c>
      <c r="C1494" s="61">
        <v>0.13137091812830301</v>
      </c>
      <c r="D1494" s="60">
        <v>53.326860893899898</v>
      </c>
      <c r="E1494" s="61">
        <v>0.110787955754692</v>
      </c>
      <c r="F1494" s="60">
        <v>160.3248943438</v>
      </c>
      <c r="G1494" s="61">
        <v>0.131055951078312</v>
      </c>
      <c r="H1494" s="60">
        <v>151.6722254339</v>
      </c>
      <c r="I1494" s="62">
        <v>0.16349434169379001</v>
      </c>
      <c r="J1494" s="60">
        <v>115.0420283596</v>
      </c>
      <c r="K1494" s="61">
        <v>0.118997817036795</v>
      </c>
      <c r="L1494" s="60">
        <v>39.901368968299998</v>
      </c>
      <c r="M1494" s="61">
        <v>9.9869488107418497E-2</v>
      </c>
      <c r="N1494" s="60">
        <v>244.70795424529999</v>
      </c>
      <c r="O1494" s="61">
        <v>0.120069163065468</v>
      </c>
      <c r="P1494" s="60">
        <v>200.2324788013</v>
      </c>
      <c r="Q1494" s="61">
        <v>0.13368478714131099</v>
      </c>
      <c r="R1494" s="60">
        <v>153.50637763099999</v>
      </c>
      <c r="S1494" s="62">
        <v>0.15311295297692301</v>
      </c>
      <c r="T1494" s="60">
        <v>94.548526114699996</v>
      </c>
      <c r="U1494" s="61">
        <v>0.13902409141253499</v>
      </c>
      <c r="V1494" s="60">
        <v>129.31287362570001</v>
      </c>
      <c r="W1494" s="61">
        <v>0.114104949129416</v>
      </c>
      <c r="X1494" s="60">
        <v>218.59943513589999</v>
      </c>
      <c r="Y1494" s="61">
        <v>0.142489613132735</v>
      </c>
      <c r="Z1494" s="60">
        <v>187.37189675889999</v>
      </c>
      <c r="AA1494" s="61">
        <v>0.13145129535244399</v>
      </c>
    </row>
    <row r="1495" spans="1:27" x14ac:dyDescent="0.35">
      <c r="A1495" s="59" t="s">
        <v>239</v>
      </c>
      <c r="B1495" s="64">
        <v>1330.3914891454999</v>
      </c>
      <c r="C1495" s="65">
        <v>9.9954281677444606E-2</v>
      </c>
      <c r="D1495" s="64">
        <v>64.473277281499904</v>
      </c>
      <c r="E1495" s="62">
        <v>0.13394492889867199</v>
      </c>
      <c r="F1495" s="64">
        <v>99.443715422399706</v>
      </c>
      <c r="G1495" s="63">
        <v>8.1289251783297101E-2</v>
      </c>
      <c r="H1495" s="64">
        <v>61.713746569900003</v>
      </c>
      <c r="I1495" s="63">
        <v>6.6524034575469806E-2</v>
      </c>
      <c r="J1495" s="64">
        <v>71.055781008500006</v>
      </c>
      <c r="K1495" s="63">
        <v>7.3499076367341196E-2</v>
      </c>
      <c r="L1495" s="64">
        <v>46.296706546900097</v>
      </c>
      <c r="M1495" s="65">
        <v>0.115876434905568</v>
      </c>
      <c r="N1495" s="64">
        <v>213.62969522860001</v>
      </c>
      <c r="O1495" s="65">
        <v>0.10482020819934799</v>
      </c>
      <c r="P1495" s="64">
        <v>158.46825384670001</v>
      </c>
      <c r="Q1495" s="65">
        <v>0.105800991482376</v>
      </c>
      <c r="R1495" s="64">
        <v>106.3024197198</v>
      </c>
      <c r="S1495" s="65">
        <v>0.10602997506081401</v>
      </c>
      <c r="T1495" s="64">
        <v>60.4713094807001</v>
      </c>
      <c r="U1495" s="65">
        <v>8.8916974198854595E-2</v>
      </c>
      <c r="V1495" s="64">
        <v>122.3044995235</v>
      </c>
      <c r="W1495" s="65">
        <v>0.107920799415705</v>
      </c>
      <c r="X1495" s="64">
        <v>164.66957560660001</v>
      </c>
      <c r="Y1495" s="65">
        <v>0.107336526777066</v>
      </c>
      <c r="Z1495" s="64">
        <v>161.5625089104</v>
      </c>
      <c r="AA1495" s="65">
        <v>0.113344644762764</v>
      </c>
    </row>
    <row r="1496" spans="1:27" x14ac:dyDescent="0.35">
      <c r="A1496" s="59" t="s">
        <v>342</v>
      </c>
      <c r="B1496" s="60">
        <v>482.54491685469998</v>
      </c>
      <c r="C1496" s="61">
        <v>3.6254313812765802E-2</v>
      </c>
      <c r="D1496" s="60">
        <v>13.6438023812</v>
      </c>
      <c r="E1496" s="61">
        <v>2.83453582152828E-2</v>
      </c>
      <c r="F1496" s="60">
        <v>43.057977474799998</v>
      </c>
      <c r="G1496" s="61">
        <v>3.5197304901181697E-2</v>
      </c>
      <c r="H1496" s="60">
        <v>38.3110798238</v>
      </c>
      <c r="I1496" s="61">
        <v>4.1297243166648102E-2</v>
      </c>
      <c r="J1496" s="60">
        <v>33.386277225400001</v>
      </c>
      <c r="K1496" s="61">
        <v>3.4534284256440097E-2</v>
      </c>
      <c r="L1496" s="60">
        <v>23.0003073333</v>
      </c>
      <c r="M1496" s="62">
        <v>5.7567671964209297E-2</v>
      </c>
      <c r="N1496" s="60">
        <v>64.856645259800203</v>
      </c>
      <c r="O1496" s="61">
        <v>3.1822762523575299E-2</v>
      </c>
      <c r="P1496" s="60">
        <v>46.396228176000001</v>
      </c>
      <c r="Q1496" s="61">
        <v>3.09763427242154E-2</v>
      </c>
      <c r="R1496" s="60">
        <v>47.052185803699899</v>
      </c>
      <c r="S1496" s="61">
        <v>4.6931594788466098E-2</v>
      </c>
      <c r="T1496" s="60">
        <v>46.6879038513</v>
      </c>
      <c r="U1496" s="62">
        <v>6.8649863510390693E-2</v>
      </c>
      <c r="V1496" s="60">
        <v>45.267635737200003</v>
      </c>
      <c r="W1496" s="61">
        <v>3.9943906033309003E-2</v>
      </c>
      <c r="X1496" s="60">
        <v>40.332780348599997</v>
      </c>
      <c r="Y1496" s="61">
        <v>2.62901057583554E-2</v>
      </c>
      <c r="Z1496" s="60">
        <v>40.5520934396</v>
      </c>
      <c r="AA1496" s="61">
        <v>2.84494382780782E-2</v>
      </c>
    </row>
    <row r="1497" spans="1:27" x14ac:dyDescent="0.35">
      <c r="A1497" s="59" t="s">
        <v>88</v>
      </c>
      <c r="B1497" s="64">
        <v>569.51467649949996</v>
      </c>
      <c r="C1497" s="65">
        <v>4.2788480577873003E-2</v>
      </c>
      <c r="D1497" s="64">
        <v>31.9356769864001</v>
      </c>
      <c r="E1497" s="62">
        <v>6.63472086985369E-2</v>
      </c>
      <c r="F1497" s="64">
        <v>65.121944346199996</v>
      </c>
      <c r="G1497" s="65">
        <v>5.3233269775675399E-2</v>
      </c>
      <c r="H1497" s="64">
        <v>36.113674433600004</v>
      </c>
      <c r="I1497" s="65">
        <v>3.8928560656205799E-2</v>
      </c>
      <c r="J1497" s="64">
        <v>30.943549475299999</v>
      </c>
      <c r="K1497" s="65">
        <v>3.2007561857487897E-2</v>
      </c>
      <c r="L1497" s="64">
        <v>14.2518628713</v>
      </c>
      <c r="M1497" s="65">
        <v>3.5671113205780702E-2</v>
      </c>
      <c r="N1497" s="64">
        <v>95.245090152599801</v>
      </c>
      <c r="O1497" s="65">
        <v>4.6733251054250698E-2</v>
      </c>
      <c r="P1497" s="64">
        <v>64.495209130099994</v>
      </c>
      <c r="Q1497" s="65">
        <v>4.3060088731897497E-2</v>
      </c>
      <c r="R1497" s="64">
        <v>37.534459765800001</v>
      </c>
      <c r="S1497" s="65">
        <v>3.7438261926483897E-2</v>
      </c>
      <c r="T1497" s="64">
        <v>17.602974726199999</v>
      </c>
      <c r="U1497" s="63">
        <v>2.5883402608507501E-2</v>
      </c>
      <c r="V1497" s="64">
        <v>42.8550971417</v>
      </c>
      <c r="W1497" s="65">
        <v>3.7815095606366499E-2</v>
      </c>
      <c r="X1497" s="64">
        <v>62.972742912699999</v>
      </c>
      <c r="Y1497" s="65">
        <v>4.10475066871029E-2</v>
      </c>
      <c r="Z1497" s="64">
        <v>70.442394557599897</v>
      </c>
      <c r="AA1497" s="65">
        <v>4.9419065358768298E-2</v>
      </c>
    </row>
    <row r="1498" spans="1:27" x14ac:dyDescent="0.35">
      <c r="A1498" s="59" t="s">
        <v>343</v>
      </c>
      <c r="B1498" s="60">
        <v>9179.0019973751805</v>
      </c>
      <c r="C1498" s="61">
        <v>0.68963200580361395</v>
      </c>
      <c r="D1498" s="60">
        <v>317.96206378539898</v>
      </c>
      <c r="E1498" s="61">
        <v>0.66057454843281604</v>
      </c>
      <c r="F1498" s="60">
        <v>855.383129620604</v>
      </c>
      <c r="G1498" s="61">
        <v>0.69922422246153304</v>
      </c>
      <c r="H1498" s="60">
        <v>639.88024984590004</v>
      </c>
      <c r="I1498" s="61">
        <v>0.68975581990788604</v>
      </c>
      <c r="J1498" s="60">
        <v>716.32983246549998</v>
      </c>
      <c r="K1498" s="62">
        <v>0.740961260481936</v>
      </c>
      <c r="L1498" s="60">
        <v>276.08488482360099</v>
      </c>
      <c r="M1498" s="61">
        <v>0.69101529181702304</v>
      </c>
      <c r="N1498" s="60">
        <v>1419.6189141615</v>
      </c>
      <c r="O1498" s="61">
        <v>0.69655461515735795</v>
      </c>
      <c r="P1498" s="60">
        <v>1028.203376443</v>
      </c>
      <c r="Q1498" s="61">
        <v>0.68647778992020003</v>
      </c>
      <c r="R1498" s="60">
        <v>658.17406309750004</v>
      </c>
      <c r="S1498" s="63">
        <v>0.65648721524731302</v>
      </c>
      <c r="T1498" s="60">
        <v>460.77663726420002</v>
      </c>
      <c r="U1498" s="61">
        <v>0.67752566826971194</v>
      </c>
      <c r="V1498" s="60">
        <v>793.54004187359897</v>
      </c>
      <c r="W1498" s="61">
        <v>0.700215249815204</v>
      </c>
      <c r="X1498" s="60">
        <v>1047.5684138914</v>
      </c>
      <c r="Y1498" s="61">
        <v>0.68283624764474105</v>
      </c>
      <c r="Z1498" s="60">
        <v>965.48039010299703</v>
      </c>
      <c r="AA1498" s="61">
        <v>0.67733555624794595</v>
      </c>
    </row>
    <row r="1499" spans="1:27" x14ac:dyDescent="0.35">
      <c r="A1499" s="59" t="s">
        <v>344</v>
      </c>
      <c r="B1499" s="64">
        <v>1812.9364060001999</v>
      </c>
      <c r="C1499" s="65">
        <v>0.13620859549021</v>
      </c>
      <c r="D1499" s="64">
        <v>78.117079662699993</v>
      </c>
      <c r="E1499" s="65">
        <v>0.16229028711395499</v>
      </c>
      <c r="F1499" s="64">
        <v>142.5016928972</v>
      </c>
      <c r="G1499" s="65">
        <v>0.11648655668447901</v>
      </c>
      <c r="H1499" s="64">
        <v>100.0248263937</v>
      </c>
      <c r="I1499" s="63">
        <v>0.107821277742118</v>
      </c>
      <c r="J1499" s="64">
        <v>104.4420582339</v>
      </c>
      <c r="K1499" s="63">
        <v>0.10803336062378099</v>
      </c>
      <c r="L1499" s="64">
        <v>69.297013880199998</v>
      </c>
      <c r="M1499" s="62">
        <v>0.17344410686977799</v>
      </c>
      <c r="N1499" s="64">
        <v>278.4863404884</v>
      </c>
      <c r="O1499" s="65">
        <v>0.136642970722924</v>
      </c>
      <c r="P1499" s="64">
        <v>204.8644820227</v>
      </c>
      <c r="Q1499" s="65">
        <v>0.13677733420659099</v>
      </c>
      <c r="R1499" s="64">
        <v>153.3546055235</v>
      </c>
      <c r="S1499" s="65">
        <v>0.15296156984928</v>
      </c>
      <c r="T1499" s="64">
        <v>107.15921333199999</v>
      </c>
      <c r="U1499" s="65">
        <v>0.15756683770924501</v>
      </c>
      <c r="V1499" s="64">
        <v>167.57213526070001</v>
      </c>
      <c r="W1499" s="65">
        <v>0.14786470544901401</v>
      </c>
      <c r="X1499" s="64">
        <v>205.00235595519999</v>
      </c>
      <c r="Y1499" s="65">
        <v>0.13362663253542101</v>
      </c>
      <c r="Z1499" s="64">
        <v>202.11460235000001</v>
      </c>
      <c r="AA1499" s="65">
        <v>0.14179408304084201</v>
      </c>
    </row>
    <row r="1500" spans="1:27" x14ac:dyDescent="0.35">
      <c r="A1500" s="66" t="s">
        <v>1</v>
      </c>
    </row>
    <row r="1501" spans="1:27" x14ac:dyDescent="0.35">
      <c r="A1501" s="66" t="s">
        <v>1</v>
      </c>
    </row>
    <row r="1502" spans="1:27" x14ac:dyDescent="0.35">
      <c r="A1502" s="54" t="s">
        <v>480</v>
      </c>
    </row>
    <row r="1503" spans="1:27" x14ac:dyDescent="0.35">
      <c r="A1503" s="55" t="s">
        <v>1</v>
      </c>
    </row>
    <row r="1504" spans="1:27" x14ac:dyDescent="0.35">
      <c r="A1504" s="117" t="s">
        <v>1</v>
      </c>
      <c r="B1504" s="116" t="s">
        <v>489</v>
      </c>
      <c r="C1504" s="116" t="s">
        <v>1</v>
      </c>
      <c r="D1504" s="116" t="s">
        <v>2</v>
      </c>
      <c r="E1504" s="116" t="s">
        <v>1</v>
      </c>
      <c r="F1504" s="116" t="s">
        <v>3</v>
      </c>
      <c r="G1504" s="116" t="s">
        <v>1</v>
      </c>
      <c r="H1504" s="116" t="s">
        <v>4</v>
      </c>
      <c r="I1504" s="116" t="s">
        <v>1</v>
      </c>
      <c r="J1504" s="116" t="s">
        <v>5</v>
      </c>
      <c r="K1504" s="116" t="s">
        <v>1</v>
      </c>
      <c r="L1504" s="116" t="s">
        <v>6</v>
      </c>
      <c r="M1504" s="116" t="s">
        <v>1</v>
      </c>
      <c r="N1504" s="116" t="s">
        <v>7</v>
      </c>
      <c r="O1504" s="116" t="s">
        <v>1</v>
      </c>
      <c r="P1504" s="116" t="s">
        <v>8</v>
      </c>
      <c r="Q1504" s="116" t="s">
        <v>1</v>
      </c>
      <c r="R1504" s="116" t="s">
        <v>9</v>
      </c>
      <c r="S1504" s="116" t="s">
        <v>1</v>
      </c>
      <c r="T1504" s="116" t="s">
        <v>10</v>
      </c>
      <c r="U1504" s="116" t="s">
        <v>1</v>
      </c>
      <c r="V1504" s="116" t="s">
        <v>11</v>
      </c>
      <c r="W1504" s="116" t="s">
        <v>1</v>
      </c>
      <c r="X1504" s="116" t="s">
        <v>12</v>
      </c>
      <c r="Y1504" s="116" t="s">
        <v>1</v>
      </c>
      <c r="Z1504" s="116" t="s">
        <v>13</v>
      </c>
      <c r="AA1504" s="116" t="s">
        <v>1</v>
      </c>
    </row>
    <row r="1505" spans="1:27" x14ac:dyDescent="0.35">
      <c r="A1505" s="118" t="s">
        <v>1</v>
      </c>
      <c r="B1505" s="56" t="s">
        <v>14</v>
      </c>
      <c r="C1505" s="56" t="s">
        <v>15</v>
      </c>
      <c r="D1505" s="56" t="s">
        <v>14</v>
      </c>
      <c r="E1505" s="56" t="s">
        <v>15</v>
      </c>
      <c r="F1505" s="56" t="s">
        <v>14</v>
      </c>
      <c r="G1505" s="56" t="s">
        <v>15</v>
      </c>
      <c r="H1505" s="56" t="s">
        <v>14</v>
      </c>
      <c r="I1505" s="56" t="s">
        <v>15</v>
      </c>
      <c r="J1505" s="56" t="s">
        <v>14</v>
      </c>
      <c r="K1505" s="56" t="s">
        <v>15</v>
      </c>
      <c r="L1505" s="56" t="s">
        <v>14</v>
      </c>
      <c r="M1505" s="56" t="s">
        <v>15</v>
      </c>
      <c r="N1505" s="56" t="s">
        <v>14</v>
      </c>
      <c r="O1505" s="56" t="s">
        <v>15</v>
      </c>
      <c r="P1505" s="56" t="s">
        <v>14</v>
      </c>
      <c r="Q1505" s="56" t="s">
        <v>15</v>
      </c>
      <c r="R1505" s="56" t="s">
        <v>14</v>
      </c>
      <c r="S1505" s="56" t="s">
        <v>15</v>
      </c>
      <c r="T1505" s="56" t="s">
        <v>14</v>
      </c>
      <c r="U1505" s="56" t="s">
        <v>15</v>
      </c>
      <c r="V1505" s="56" t="s">
        <v>14</v>
      </c>
      <c r="W1505" s="56" t="s">
        <v>15</v>
      </c>
      <c r="X1505" s="56" t="s">
        <v>14</v>
      </c>
      <c r="Y1505" s="56" t="s">
        <v>15</v>
      </c>
      <c r="Z1505" s="56" t="s">
        <v>14</v>
      </c>
      <c r="AA1505" s="56" t="s">
        <v>15</v>
      </c>
    </row>
    <row r="1506" spans="1:27" x14ac:dyDescent="0.35">
      <c r="A1506" s="57" t="s">
        <v>16</v>
      </c>
      <c r="B1506" s="58">
        <v>13310.000000187199</v>
      </c>
      <c r="C1506" s="58">
        <v>13310.000000187199</v>
      </c>
      <c r="D1506" s="58">
        <v>481.3416813284</v>
      </c>
      <c r="E1506" s="58">
        <v>481.3416813284</v>
      </c>
      <c r="F1506" s="58">
        <v>1223.3316612077999</v>
      </c>
      <c r="G1506" s="58">
        <v>1223.3316612077999</v>
      </c>
      <c r="H1506" s="58">
        <v>927.69097610710003</v>
      </c>
      <c r="I1506" s="58">
        <v>927.69097610710003</v>
      </c>
      <c r="J1506" s="58">
        <v>966.75746853429996</v>
      </c>
      <c r="K1506" s="58">
        <v>966.75746853429996</v>
      </c>
      <c r="L1506" s="58">
        <v>399.53513054339999</v>
      </c>
      <c r="M1506" s="58">
        <v>399.53513054339999</v>
      </c>
      <c r="N1506" s="58">
        <v>2038.0582990477999</v>
      </c>
      <c r="O1506" s="58">
        <v>2038.0582990477999</v>
      </c>
      <c r="P1506" s="58">
        <v>1497.7955463971</v>
      </c>
      <c r="Q1506" s="58">
        <v>1497.7955463971</v>
      </c>
      <c r="R1506" s="58">
        <v>1002.5695060178</v>
      </c>
      <c r="S1506" s="58">
        <v>1002.5695060178</v>
      </c>
      <c r="T1506" s="58">
        <v>680.08735143709998</v>
      </c>
      <c r="U1506" s="58">
        <v>680.08735143709998</v>
      </c>
      <c r="V1506" s="58">
        <v>1133.2801479017</v>
      </c>
      <c r="W1506" s="58">
        <v>1133.2801479017</v>
      </c>
      <c r="X1506" s="58">
        <v>1534.1429478952</v>
      </c>
      <c r="Y1506" s="58">
        <v>1534.1429478952</v>
      </c>
      <c r="Z1506" s="58">
        <v>1425.4092837695</v>
      </c>
      <c r="AA1506" s="58">
        <v>1425.4092837695</v>
      </c>
    </row>
    <row r="1507" spans="1:27" x14ac:dyDescent="0.35">
      <c r="A1507" s="59" t="s">
        <v>341</v>
      </c>
      <c r="B1507" s="60">
        <v>270.75935563360002</v>
      </c>
      <c r="C1507" s="61">
        <v>2.0342551136723699E-2</v>
      </c>
      <c r="D1507" s="60">
        <v>5.1990343918000104</v>
      </c>
      <c r="E1507" s="61">
        <v>1.080113065931E-2</v>
      </c>
      <c r="F1507" s="60">
        <v>23.791332204300002</v>
      </c>
      <c r="G1507" s="61">
        <v>1.9447982063025102E-2</v>
      </c>
      <c r="H1507" s="60">
        <v>12.1978281179</v>
      </c>
      <c r="I1507" s="61">
        <v>1.31485898128342E-2</v>
      </c>
      <c r="J1507" s="60">
        <v>33.529953251099997</v>
      </c>
      <c r="K1507" s="62">
        <v>3.4682900667873502E-2</v>
      </c>
      <c r="L1507" s="60">
        <v>6.4078977090999896</v>
      </c>
      <c r="M1507" s="61">
        <v>1.6038383659491302E-2</v>
      </c>
      <c r="N1507" s="60">
        <v>33.842611112500002</v>
      </c>
      <c r="O1507" s="61">
        <v>1.6605320430878499E-2</v>
      </c>
      <c r="P1507" s="60">
        <v>33.251076113800003</v>
      </c>
      <c r="Q1507" s="61">
        <v>2.2200010003891699E-2</v>
      </c>
      <c r="R1507" s="60">
        <v>14.0927809701</v>
      </c>
      <c r="S1507" s="61">
        <v>1.4056662291751201E-2</v>
      </c>
      <c r="T1507" s="60">
        <v>14.338515131299999</v>
      </c>
      <c r="U1507" s="61">
        <v>2.10833433396477E-2</v>
      </c>
      <c r="V1507" s="60">
        <v>23.624982592399999</v>
      </c>
      <c r="W1507" s="61">
        <v>2.0846551169313499E-2</v>
      </c>
      <c r="X1507" s="60">
        <v>50.238976935300002</v>
      </c>
      <c r="Y1507" s="62">
        <v>3.2747259311282799E-2</v>
      </c>
      <c r="Z1507" s="60">
        <v>20.244367103999998</v>
      </c>
      <c r="AA1507" s="61">
        <v>1.4202494213075199E-2</v>
      </c>
    </row>
    <row r="1508" spans="1:27" x14ac:dyDescent="0.35">
      <c r="A1508" s="59" t="s">
        <v>237</v>
      </c>
      <c r="B1508" s="64">
        <v>650.45480004909996</v>
      </c>
      <c r="C1508" s="65">
        <v>4.88696318587492E-2</v>
      </c>
      <c r="D1508" s="64">
        <v>27.0123137197</v>
      </c>
      <c r="E1508" s="65">
        <v>5.6118792050486498E-2</v>
      </c>
      <c r="F1508" s="64">
        <v>54.751229414999997</v>
      </c>
      <c r="G1508" s="65">
        <v>4.4755834538725101E-2</v>
      </c>
      <c r="H1508" s="64">
        <v>44.4499216627</v>
      </c>
      <c r="I1508" s="65">
        <v>4.7914578030312002E-2</v>
      </c>
      <c r="J1508" s="64">
        <v>41.4798140141</v>
      </c>
      <c r="K1508" s="65">
        <v>4.2906122129046001E-2</v>
      </c>
      <c r="L1508" s="64">
        <v>28.959305856699999</v>
      </c>
      <c r="M1508" s="62">
        <v>7.2482501894922197E-2</v>
      </c>
      <c r="N1508" s="64">
        <v>121.96277726850001</v>
      </c>
      <c r="O1508" s="62">
        <v>5.9842634200151297E-2</v>
      </c>
      <c r="P1508" s="64">
        <v>81.560879124400302</v>
      </c>
      <c r="Q1508" s="65">
        <v>5.4453946882531599E-2</v>
      </c>
      <c r="R1508" s="64">
        <v>33.308318114800002</v>
      </c>
      <c r="S1508" s="63">
        <v>3.32229515408866E-2</v>
      </c>
      <c r="T1508" s="64">
        <v>20.9042514496</v>
      </c>
      <c r="U1508" s="63">
        <v>3.0737597759209902E-2</v>
      </c>
      <c r="V1508" s="64">
        <v>52.683719195400101</v>
      </c>
      <c r="W1508" s="65">
        <v>4.6487816179384599E-2</v>
      </c>
      <c r="X1508" s="64">
        <v>82.147286764900002</v>
      </c>
      <c r="Y1508" s="65">
        <v>5.35460446352823E-2</v>
      </c>
      <c r="Z1508" s="64">
        <v>61.234983463299997</v>
      </c>
      <c r="AA1508" s="65">
        <v>4.2959579512042899E-2</v>
      </c>
    </row>
    <row r="1509" spans="1:27" x14ac:dyDescent="0.35">
      <c r="A1509" s="59" t="s">
        <v>238</v>
      </c>
      <c r="B1509" s="60">
        <v>2990.1010098305001</v>
      </c>
      <c r="C1509" s="61">
        <v>0.22465071448448101</v>
      </c>
      <c r="D1509" s="60">
        <v>86.695254759500003</v>
      </c>
      <c r="E1509" s="63">
        <v>0.18011167144353599</v>
      </c>
      <c r="F1509" s="60">
        <v>279.22998667719997</v>
      </c>
      <c r="G1509" s="61">
        <v>0.228253707094865</v>
      </c>
      <c r="H1509" s="60">
        <v>220.49658037399999</v>
      </c>
      <c r="I1509" s="61">
        <v>0.237683222164429</v>
      </c>
      <c r="J1509" s="60">
        <v>222.54264989910001</v>
      </c>
      <c r="K1509" s="61">
        <v>0.23019491148746599</v>
      </c>
      <c r="L1509" s="60">
        <v>108.0393540435</v>
      </c>
      <c r="M1509" s="62">
        <v>0.27041265156472699</v>
      </c>
      <c r="N1509" s="60">
        <v>407.29450237819998</v>
      </c>
      <c r="O1509" s="63">
        <v>0.19984438255200601</v>
      </c>
      <c r="P1509" s="60">
        <v>347.0084511188</v>
      </c>
      <c r="Q1509" s="61">
        <v>0.23167945181404601</v>
      </c>
      <c r="R1509" s="60">
        <v>221.4688710309</v>
      </c>
      <c r="S1509" s="61">
        <v>0.22090126390395901</v>
      </c>
      <c r="T1509" s="60">
        <v>134.23546556790001</v>
      </c>
      <c r="U1509" s="61">
        <v>0.197379741417401</v>
      </c>
      <c r="V1509" s="60">
        <v>316.90401318549999</v>
      </c>
      <c r="W1509" s="62">
        <v>0.27963431087384399</v>
      </c>
      <c r="X1509" s="60">
        <v>339.93561484499998</v>
      </c>
      <c r="Y1509" s="61">
        <v>0.22158014369611501</v>
      </c>
      <c r="Z1509" s="60">
        <v>306.25026595089997</v>
      </c>
      <c r="AA1509" s="61">
        <v>0.21485075861230499</v>
      </c>
    </row>
    <row r="1510" spans="1:27" x14ac:dyDescent="0.35">
      <c r="A1510" s="59" t="s">
        <v>239</v>
      </c>
      <c r="B1510" s="64">
        <v>5940.9491197414</v>
      </c>
      <c r="C1510" s="65">
        <v>0.44635230050021402</v>
      </c>
      <c r="D1510" s="64">
        <v>210.5848880835</v>
      </c>
      <c r="E1510" s="65">
        <v>0.43749564239342598</v>
      </c>
      <c r="F1510" s="64">
        <v>507.39818662419998</v>
      </c>
      <c r="G1510" s="63">
        <v>0.41476747697614902</v>
      </c>
      <c r="H1510" s="64">
        <v>403.29952410530001</v>
      </c>
      <c r="I1510" s="65">
        <v>0.43473477105240299</v>
      </c>
      <c r="J1510" s="64">
        <v>456.9839904113</v>
      </c>
      <c r="K1510" s="65">
        <v>0.47269765715297002</v>
      </c>
      <c r="L1510" s="64">
        <v>154.24228988740001</v>
      </c>
      <c r="M1510" s="63">
        <v>0.38605438695119998</v>
      </c>
      <c r="N1510" s="64">
        <v>901.82196191129799</v>
      </c>
      <c r="O1510" s="65">
        <v>0.44249075815576</v>
      </c>
      <c r="P1510" s="64">
        <v>662.58433876260005</v>
      </c>
      <c r="Q1510" s="65">
        <v>0.44237301970647802</v>
      </c>
      <c r="R1510" s="64">
        <v>499.81259476399998</v>
      </c>
      <c r="S1510" s="62">
        <v>0.49853161477975999</v>
      </c>
      <c r="T1510" s="64">
        <v>316.78976866839997</v>
      </c>
      <c r="U1510" s="65">
        <v>0.46580747017127699</v>
      </c>
      <c r="V1510" s="64">
        <v>479.20094025489999</v>
      </c>
      <c r="W1510" s="65">
        <v>0.42284420241734</v>
      </c>
      <c r="X1510" s="64">
        <v>677.08540039009995</v>
      </c>
      <c r="Y1510" s="65">
        <v>0.44134440100190198</v>
      </c>
      <c r="Z1510" s="64">
        <v>671.14523587839994</v>
      </c>
      <c r="AA1510" s="65">
        <v>0.47084387868132399</v>
      </c>
    </row>
    <row r="1511" spans="1:27" x14ac:dyDescent="0.35">
      <c r="A1511" s="59" t="s">
        <v>342</v>
      </c>
      <c r="B1511" s="60">
        <v>3284.8711015430999</v>
      </c>
      <c r="C1511" s="61">
        <v>0.246797227760849</v>
      </c>
      <c r="D1511" s="60">
        <v>140.0279151311</v>
      </c>
      <c r="E1511" s="62">
        <v>0.29091167576564902</v>
      </c>
      <c r="F1511" s="60">
        <v>340.55286964739997</v>
      </c>
      <c r="G1511" s="62">
        <v>0.27838147286335302</v>
      </c>
      <c r="H1511" s="60">
        <v>238.8681845001</v>
      </c>
      <c r="I1511" s="61">
        <v>0.257486803959731</v>
      </c>
      <c r="J1511" s="60">
        <v>209.5494207852</v>
      </c>
      <c r="K1511" s="63">
        <v>0.21675490245024701</v>
      </c>
      <c r="L1511" s="60">
        <v>95.766768240800104</v>
      </c>
      <c r="M1511" s="61">
        <v>0.23969548838058199</v>
      </c>
      <c r="N1511" s="60">
        <v>540.65134779890195</v>
      </c>
      <c r="O1511" s="61">
        <v>0.26527766553660298</v>
      </c>
      <c r="P1511" s="60">
        <v>357.32093914249998</v>
      </c>
      <c r="Q1511" s="61">
        <v>0.23856456243445501</v>
      </c>
      <c r="R1511" s="60">
        <v>221.6170803933</v>
      </c>
      <c r="S1511" s="61">
        <v>0.22104909341753401</v>
      </c>
      <c r="T1511" s="60">
        <v>186.66118935279999</v>
      </c>
      <c r="U1511" s="61">
        <v>0.27446649163282399</v>
      </c>
      <c r="V1511" s="60">
        <v>249.360235429</v>
      </c>
      <c r="W1511" s="63">
        <v>0.2200340629726</v>
      </c>
      <c r="X1511" s="60">
        <v>358.14555396150001</v>
      </c>
      <c r="Y1511" s="61">
        <v>0.23344992358949701</v>
      </c>
      <c r="Z1511" s="60">
        <v>346.34959716050002</v>
      </c>
      <c r="AA1511" s="61">
        <v>0.24298256024022599</v>
      </c>
    </row>
    <row r="1512" spans="1:27" x14ac:dyDescent="0.35">
      <c r="A1512" s="59" t="s">
        <v>88</v>
      </c>
      <c r="B1512" s="64">
        <v>172.86461338949999</v>
      </c>
      <c r="C1512" s="65">
        <v>1.2987574258983401E-2</v>
      </c>
      <c r="D1512" s="64">
        <v>11.8222752428</v>
      </c>
      <c r="E1512" s="62">
        <v>2.4561087687592398E-2</v>
      </c>
      <c r="F1512" s="64">
        <v>17.608056639699999</v>
      </c>
      <c r="G1512" s="65">
        <v>1.43935264638827E-2</v>
      </c>
      <c r="H1512" s="64">
        <v>8.3789373471000097</v>
      </c>
      <c r="I1512" s="65">
        <v>9.0320349802913997E-3</v>
      </c>
      <c r="J1512" s="64">
        <v>2.6716401735000002</v>
      </c>
      <c r="K1512" s="63">
        <v>2.7635061123970099E-3</v>
      </c>
      <c r="L1512" s="64">
        <v>6.1195148059000104</v>
      </c>
      <c r="M1512" s="65">
        <v>1.5316587549077301E-2</v>
      </c>
      <c r="N1512" s="64">
        <v>32.485098578399999</v>
      </c>
      <c r="O1512" s="65">
        <v>1.5939239124600799E-2</v>
      </c>
      <c r="P1512" s="64">
        <v>16.069862135000001</v>
      </c>
      <c r="Q1512" s="65">
        <v>1.07290091585968E-2</v>
      </c>
      <c r="R1512" s="64">
        <v>12.269860744700001</v>
      </c>
      <c r="S1512" s="65">
        <v>1.22384140661088E-2</v>
      </c>
      <c r="T1512" s="64">
        <v>7.1581612670999899</v>
      </c>
      <c r="U1512" s="65">
        <v>1.0525355679640301E-2</v>
      </c>
      <c r="V1512" s="64">
        <v>11.5062572445</v>
      </c>
      <c r="W1512" s="65">
        <v>1.0153056387517401E-2</v>
      </c>
      <c r="X1512" s="64">
        <v>26.590114998400001</v>
      </c>
      <c r="Y1512" s="65">
        <v>1.7332227765920302E-2</v>
      </c>
      <c r="Z1512" s="64">
        <v>20.184834212399998</v>
      </c>
      <c r="AA1512" s="65">
        <v>1.4160728741026E-2</v>
      </c>
    </row>
    <row r="1513" spans="1:27" x14ac:dyDescent="0.35">
      <c r="A1513" s="59" t="s">
        <v>343</v>
      </c>
      <c r="B1513" s="60">
        <v>921.21415568270095</v>
      </c>
      <c r="C1513" s="61">
        <v>6.9212182995472799E-2</v>
      </c>
      <c r="D1513" s="60">
        <v>32.211348111500001</v>
      </c>
      <c r="E1513" s="61">
        <v>6.6919922709796395E-2</v>
      </c>
      <c r="F1513" s="60">
        <v>78.542561619300002</v>
      </c>
      <c r="G1513" s="61">
        <v>6.4203816601750202E-2</v>
      </c>
      <c r="H1513" s="60">
        <v>56.647749780600002</v>
      </c>
      <c r="I1513" s="61">
        <v>6.10631678431462E-2</v>
      </c>
      <c r="J1513" s="60">
        <v>75.009767265199997</v>
      </c>
      <c r="K1513" s="61">
        <v>7.7589022796919496E-2</v>
      </c>
      <c r="L1513" s="60">
        <v>35.367203565799997</v>
      </c>
      <c r="M1513" s="61">
        <v>8.8520885554413606E-2</v>
      </c>
      <c r="N1513" s="60">
        <v>155.805388381</v>
      </c>
      <c r="O1513" s="61">
        <v>7.6447954631029796E-2</v>
      </c>
      <c r="P1513" s="60">
        <v>114.8119552382</v>
      </c>
      <c r="Q1513" s="61">
        <v>7.6653956886423194E-2</v>
      </c>
      <c r="R1513" s="60">
        <v>47.401099084899997</v>
      </c>
      <c r="S1513" s="63">
        <v>4.7279613832637797E-2</v>
      </c>
      <c r="T1513" s="60">
        <v>35.242766580900003</v>
      </c>
      <c r="U1513" s="61">
        <v>5.1820941098857598E-2</v>
      </c>
      <c r="V1513" s="60">
        <v>76.308701787800004</v>
      </c>
      <c r="W1513" s="61">
        <v>6.7334367348698104E-2</v>
      </c>
      <c r="X1513" s="60">
        <v>132.3862637002</v>
      </c>
      <c r="Y1513" s="62">
        <v>8.6293303946565203E-2</v>
      </c>
      <c r="Z1513" s="60">
        <v>81.479350567299903</v>
      </c>
      <c r="AA1513" s="61">
        <v>5.7162073725118098E-2</v>
      </c>
    </row>
    <row r="1514" spans="1:27" x14ac:dyDescent="0.35">
      <c r="A1514" s="59" t="s">
        <v>344</v>
      </c>
      <c r="B1514" s="64">
        <v>9225.8202212845208</v>
      </c>
      <c r="C1514" s="65">
        <v>0.69314952826106202</v>
      </c>
      <c r="D1514" s="64">
        <v>350.61280321459998</v>
      </c>
      <c r="E1514" s="65">
        <v>0.728407318159075</v>
      </c>
      <c r="F1514" s="64">
        <v>847.95105627160399</v>
      </c>
      <c r="G1514" s="65">
        <v>0.69314894983950204</v>
      </c>
      <c r="H1514" s="64">
        <v>642.167708605401</v>
      </c>
      <c r="I1514" s="65">
        <v>0.69222157501213299</v>
      </c>
      <c r="J1514" s="64">
        <v>666.53341119649997</v>
      </c>
      <c r="K1514" s="65">
        <v>0.68945255960321705</v>
      </c>
      <c r="L1514" s="64">
        <v>250.0090581282</v>
      </c>
      <c r="M1514" s="63">
        <v>0.62574987533178195</v>
      </c>
      <c r="N1514" s="64">
        <v>1442.4733097102001</v>
      </c>
      <c r="O1514" s="65">
        <v>0.70776842369236304</v>
      </c>
      <c r="P1514" s="64">
        <v>1019.9052779051</v>
      </c>
      <c r="Q1514" s="65">
        <v>0.68093758214093403</v>
      </c>
      <c r="R1514" s="64">
        <v>721.42967515730004</v>
      </c>
      <c r="S1514" s="65">
        <v>0.71958070819729403</v>
      </c>
      <c r="T1514" s="64">
        <v>503.45095802119903</v>
      </c>
      <c r="U1514" s="62">
        <v>0.74027396180410099</v>
      </c>
      <c r="V1514" s="64">
        <v>728.56117568390005</v>
      </c>
      <c r="W1514" s="63">
        <v>0.64287826538993997</v>
      </c>
      <c r="X1514" s="64">
        <v>1035.2309543516001</v>
      </c>
      <c r="Y1514" s="65">
        <v>0.67479432459139999</v>
      </c>
      <c r="Z1514" s="64">
        <v>1017.4948330389</v>
      </c>
      <c r="AA1514" s="65">
        <v>0.71382643892154996</v>
      </c>
    </row>
    <row r="1515" spans="1:27" x14ac:dyDescent="0.35">
      <c r="A1515" s="66" t="s">
        <v>1</v>
      </c>
    </row>
    <row r="1516" spans="1:27" x14ac:dyDescent="0.35">
      <c r="A1516" s="66" t="s">
        <v>1</v>
      </c>
    </row>
    <row r="1517" spans="1:27" x14ac:dyDescent="0.35">
      <c r="A1517" s="54" t="s">
        <v>481</v>
      </c>
    </row>
    <row r="1518" spans="1:27" x14ac:dyDescent="0.35">
      <c r="A1518" s="55" t="s">
        <v>1</v>
      </c>
    </row>
    <row r="1519" spans="1:27" x14ac:dyDescent="0.35">
      <c r="A1519" s="117" t="s">
        <v>1</v>
      </c>
      <c r="B1519" s="116" t="s">
        <v>489</v>
      </c>
      <c r="C1519" s="116" t="s">
        <v>1</v>
      </c>
      <c r="D1519" s="116" t="s">
        <v>2</v>
      </c>
      <c r="E1519" s="116" t="s">
        <v>1</v>
      </c>
      <c r="F1519" s="116" t="s">
        <v>3</v>
      </c>
      <c r="G1519" s="116" t="s">
        <v>1</v>
      </c>
      <c r="H1519" s="116" t="s">
        <v>4</v>
      </c>
      <c r="I1519" s="116" t="s">
        <v>1</v>
      </c>
      <c r="J1519" s="116" t="s">
        <v>5</v>
      </c>
      <c r="K1519" s="116" t="s">
        <v>1</v>
      </c>
      <c r="L1519" s="116" t="s">
        <v>6</v>
      </c>
      <c r="M1519" s="116" t="s">
        <v>1</v>
      </c>
      <c r="N1519" s="116" t="s">
        <v>7</v>
      </c>
      <c r="O1519" s="116" t="s">
        <v>1</v>
      </c>
      <c r="P1519" s="116" t="s">
        <v>8</v>
      </c>
      <c r="Q1519" s="116" t="s">
        <v>1</v>
      </c>
      <c r="R1519" s="116" t="s">
        <v>9</v>
      </c>
      <c r="S1519" s="116" t="s">
        <v>1</v>
      </c>
      <c r="T1519" s="116" t="s">
        <v>10</v>
      </c>
      <c r="U1519" s="116" t="s">
        <v>1</v>
      </c>
      <c r="V1519" s="116" t="s">
        <v>11</v>
      </c>
      <c r="W1519" s="116" t="s">
        <v>1</v>
      </c>
      <c r="X1519" s="116" t="s">
        <v>12</v>
      </c>
      <c r="Y1519" s="116" t="s">
        <v>1</v>
      </c>
      <c r="Z1519" s="116" t="s">
        <v>13</v>
      </c>
      <c r="AA1519" s="116" t="s">
        <v>1</v>
      </c>
    </row>
    <row r="1520" spans="1:27" x14ac:dyDescent="0.35">
      <c r="A1520" s="118" t="s">
        <v>1</v>
      </c>
      <c r="B1520" s="56" t="s">
        <v>14</v>
      </c>
      <c r="C1520" s="56" t="s">
        <v>15</v>
      </c>
      <c r="D1520" s="56" t="s">
        <v>14</v>
      </c>
      <c r="E1520" s="56" t="s">
        <v>15</v>
      </c>
      <c r="F1520" s="56" t="s">
        <v>14</v>
      </c>
      <c r="G1520" s="56" t="s">
        <v>15</v>
      </c>
      <c r="H1520" s="56" t="s">
        <v>14</v>
      </c>
      <c r="I1520" s="56" t="s">
        <v>15</v>
      </c>
      <c r="J1520" s="56" t="s">
        <v>14</v>
      </c>
      <c r="K1520" s="56" t="s">
        <v>15</v>
      </c>
      <c r="L1520" s="56" t="s">
        <v>14</v>
      </c>
      <c r="M1520" s="56" t="s">
        <v>15</v>
      </c>
      <c r="N1520" s="56" t="s">
        <v>14</v>
      </c>
      <c r="O1520" s="56" t="s">
        <v>15</v>
      </c>
      <c r="P1520" s="56" t="s">
        <v>14</v>
      </c>
      <c r="Q1520" s="56" t="s">
        <v>15</v>
      </c>
      <c r="R1520" s="56" t="s">
        <v>14</v>
      </c>
      <c r="S1520" s="56" t="s">
        <v>15</v>
      </c>
      <c r="T1520" s="56" t="s">
        <v>14</v>
      </c>
      <c r="U1520" s="56" t="s">
        <v>15</v>
      </c>
      <c r="V1520" s="56" t="s">
        <v>14</v>
      </c>
      <c r="W1520" s="56" t="s">
        <v>15</v>
      </c>
      <c r="X1520" s="56" t="s">
        <v>14</v>
      </c>
      <c r="Y1520" s="56" t="s">
        <v>15</v>
      </c>
      <c r="Z1520" s="56" t="s">
        <v>14</v>
      </c>
      <c r="AA1520" s="56" t="s">
        <v>15</v>
      </c>
    </row>
    <row r="1521" spans="1:27" x14ac:dyDescent="0.35">
      <c r="A1521" s="57" t="s">
        <v>16</v>
      </c>
      <c r="B1521" s="58">
        <v>13310.000000187199</v>
      </c>
      <c r="C1521" s="58">
        <v>13310.000000187199</v>
      </c>
      <c r="D1521" s="58">
        <v>481.3416813284</v>
      </c>
      <c r="E1521" s="58">
        <v>481.3416813284</v>
      </c>
      <c r="F1521" s="58">
        <v>1223.3316612077999</v>
      </c>
      <c r="G1521" s="58">
        <v>1223.3316612077999</v>
      </c>
      <c r="H1521" s="58">
        <v>927.69097610710003</v>
      </c>
      <c r="I1521" s="58">
        <v>927.69097610710003</v>
      </c>
      <c r="J1521" s="58">
        <v>966.75746853429996</v>
      </c>
      <c r="K1521" s="58">
        <v>966.75746853429996</v>
      </c>
      <c r="L1521" s="58">
        <v>399.53513054339999</v>
      </c>
      <c r="M1521" s="58">
        <v>399.53513054339999</v>
      </c>
      <c r="N1521" s="58">
        <v>2038.0582990477999</v>
      </c>
      <c r="O1521" s="58">
        <v>2038.0582990477999</v>
      </c>
      <c r="P1521" s="58">
        <v>1497.7955463971</v>
      </c>
      <c r="Q1521" s="58">
        <v>1497.7955463971</v>
      </c>
      <c r="R1521" s="58">
        <v>1002.5695060178</v>
      </c>
      <c r="S1521" s="58">
        <v>1002.5695060178</v>
      </c>
      <c r="T1521" s="58">
        <v>680.08735143709998</v>
      </c>
      <c r="U1521" s="58">
        <v>680.08735143709998</v>
      </c>
      <c r="V1521" s="58">
        <v>1133.2801479017</v>
      </c>
      <c r="W1521" s="58">
        <v>1133.2801479017</v>
      </c>
      <c r="X1521" s="58">
        <v>1534.1429478952</v>
      </c>
      <c r="Y1521" s="58">
        <v>1534.1429478952</v>
      </c>
      <c r="Z1521" s="58">
        <v>1425.4092837695</v>
      </c>
      <c r="AA1521" s="58">
        <v>1425.4092837695</v>
      </c>
    </row>
    <row r="1522" spans="1:27" x14ac:dyDescent="0.35">
      <c r="A1522" s="59" t="s">
        <v>341</v>
      </c>
      <c r="B1522" s="60">
        <v>435.6643397611</v>
      </c>
      <c r="C1522" s="61">
        <v>3.2732106668292502E-2</v>
      </c>
      <c r="D1522" s="60">
        <v>17.0779074161</v>
      </c>
      <c r="E1522" s="61">
        <v>3.5479801726226202E-2</v>
      </c>
      <c r="F1522" s="60">
        <v>40.345465628900001</v>
      </c>
      <c r="G1522" s="61">
        <v>3.2979989734808902E-2</v>
      </c>
      <c r="H1522" s="60">
        <v>22.916518257300002</v>
      </c>
      <c r="I1522" s="61">
        <v>2.4702749997057599E-2</v>
      </c>
      <c r="J1522" s="60">
        <v>36.304612756799997</v>
      </c>
      <c r="K1522" s="61">
        <v>3.7552968493578198E-2</v>
      </c>
      <c r="L1522" s="60">
        <v>9.3646315961000006</v>
      </c>
      <c r="M1522" s="61">
        <v>2.34388189678423E-2</v>
      </c>
      <c r="N1522" s="60">
        <v>45.672758814300003</v>
      </c>
      <c r="O1522" s="63">
        <v>2.2409937358337E-2</v>
      </c>
      <c r="P1522" s="60">
        <v>53.553656281800002</v>
      </c>
      <c r="Q1522" s="61">
        <v>3.5754984323876297E-2</v>
      </c>
      <c r="R1522" s="60">
        <v>50.588924841500003</v>
      </c>
      <c r="S1522" s="62">
        <v>5.0459269445007303E-2</v>
      </c>
      <c r="T1522" s="60">
        <v>31.024321769699899</v>
      </c>
      <c r="U1522" s="61">
        <v>4.5618142587334098E-2</v>
      </c>
      <c r="V1522" s="60">
        <v>23.047860802799999</v>
      </c>
      <c r="W1522" s="63">
        <v>2.03373021626416E-2</v>
      </c>
      <c r="X1522" s="60">
        <v>56.023008687000001</v>
      </c>
      <c r="Y1522" s="61">
        <v>3.6517463228483302E-2</v>
      </c>
      <c r="Z1522" s="60">
        <v>49.744672908799998</v>
      </c>
      <c r="AA1522" s="61">
        <v>3.4898518955376802E-2</v>
      </c>
    </row>
    <row r="1523" spans="1:27" x14ac:dyDescent="0.35">
      <c r="A1523" s="59" t="s">
        <v>237</v>
      </c>
      <c r="B1523" s="64">
        <v>1449.308911609</v>
      </c>
      <c r="C1523" s="65">
        <v>0.108888723635508</v>
      </c>
      <c r="D1523" s="64">
        <v>57.410776497999997</v>
      </c>
      <c r="E1523" s="65">
        <v>0.119272397810135</v>
      </c>
      <c r="F1523" s="64">
        <v>105.8531062136</v>
      </c>
      <c r="G1523" s="63">
        <v>8.6528542970179298E-2</v>
      </c>
      <c r="H1523" s="64">
        <v>74.637328644099995</v>
      </c>
      <c r="I1523" s="63">
        <v>8.0454947354670903E-2</v>
      </c>
      <c r="J1523" s="64">
        <v>107.35720160459999</v>
      </c>
      <c r="K1523" s="65">
        <v>0.111048742935872</v>
      </c>
      <c r="L1523" s="64">
        <v>49.1846160151999</v>
      </c>
      <c r="M1523" s="65">
        <v>0.123104608969692</v>
      </c>
      <c r="N1523" s="64">
        <v>171.82052811439999</v>
      </c>
      <c r="O1523" s="63">
        <v>8.4305992716045497E-2</v>
      </c>
      <c r="P1523" s="64">
        <v>171.3822576773</v>
      </c>
      <c r="Q1523" s="65">
        <v>0.11442299857918201</v>
      </c>
      <c r="R1523" s="64">
        <v>135.031630689</v>
      </c>
      <c r="S1523" s="62">
        <v>0.13468555534403301</v>
      </c>
      <c r="T1523" s="64">
        <v>87.924501281000005</v>
      </c>
      <c r="U1523" s="65">
        <v>0.129284129597773</v>
      </c>
      <c r="V1523" s="64">
        <v>113.6202429981</v>
      </c>
      <c r="W1523" s="65">
        <v>0.100257860519723</v>
      </c>
      <c r="X1523" s="64">
        <v>197.2901646599</v>
      </c>
      <c r="Y1523" s="62">
        <v>0.12859959688279099</v>
      </c>
      <c r="Z1523" s="64">
        <v>177.79655721380001</v>
      </c>
      <c r="AA1523" s="65">
        <v>0.124733688238382</v>
      </c>
    </row>
    <row r="1524" spans="1:27" x14ac:dyDescent="0.35">
      <c r="A1524" s="59" t="s">
        <v>238</v>
      </c>
      <c r="B1524" s="60">
        <v>3807.4659556766001</v>
      </c>
      <c r="C1524" s="61">
        <v>0.286060552638847</v>
      </c>
      <c r="D1524" s="60">
        <v>128.6935654541</v>
      </c>
      <c r="E1524" s="61">
        <v>0.26736426627117199</v>
      </c>
      <c r="F1524" s="60">
        <v>327.42566853289998</v>
      </c>
      <c r="G1524" s="61">
        <v>0.26765077608604598</v>
      </c>
      <c r="H1524" s="60">
        <v>236.11517614690101</v>
      </c>
      <c r="I1524" s="63">
        <v>0.254519211923046</v>
      </c>
      <c r="J1524" s="60">
        <v>242.4284428023</v>
      </c>
      <c r="K1524" s="63">
        <v>0.25076448922587102</v>
      </c>
      <c r="L1524" s="60">
        <v>153.76000314379999</v>
      </c>
      <c r="M1524" s="62">
        <v>0.384847267209454</v>
      </c>
      <c r="N1524" s="60">
        <v>527.11943045659802</v>
      </c>
      <c r="O1524" s="63">
        <v>0.258638053044349</v>
      </c>
      <c r="P1524" s="60">
        <v>425.75767524219998</v>
      </c>
      <c r="Q1524" s="61">
        <v>0.28425620323571299</v>
      </c>
      <c r="R1524" s="60">
        <v>302.30049952910002</v>
      </c>
      <c r="S1524" s="61">
        <v>0.30152572735813199</v>
      </c>
      <c r="T1524" s="60">
        <v>198.482314819599</v>
      </c>
      <c r="U1524" s="61">
        <v>0.29184826684422899</v>
      </c>
      <c r="V1524" s="60">
        <v>367.22932865349998</v>
      </c>
      <c r="W1524" s="62">
        <v>0.324041084928061</v>
      </c>
      <c r="X1524" s="60">
        <v>467.35315780219997</v>
      </c>
      <c r="Y1524" s="61">
        <v>0.304634687688911</v>
      </c>
      <c r="Z1524" s="60">
        <v>430.80069309340001</v>
      </c>
      <c r="AA1524" s="61">
        <v>0.30222947050979398</v>
      </c>
    </row>
    <row r="1525" spans="1:27" x14ac:dyDescent="0.35">
      <c r="A1525" s="59" t="s">
        <v>239</v>
      </c>
      <c r="B1525" s="64">
        <v>4674.3823697344997</v>
      </c>
      <c r="C1525" s="65">
        <v>0.351193265940553</v>
      </c>
      <c r="D1525" s="64">
        <v>156.23746914020001</v>
      </c>
      <c r="E1525" s="65">
        <v>0.32458745045519</v>
      </c>
      <c r="F1525" s="64">
        <v>432.75190077920001</v>
      </c>
      <c r="G1525" s="65">
        <v>0.35374863130080603</v>
      </c>
      <c r="H1525" s="64">
        <v>349.52277457449998</v>
      </c>
      <c r="I1525" s="65">
        <v>0.37676638404009699</v>
      </c>
      <c r="J1525" s="64">
        <v>331.011637699</v>
      </c>
      <c r="K1525" s="65">
        <v>0.34239367004926902</v>
      </c>
      <c r="L1525" s="64">
        <v>134.90367118649999</v>
      </c>
      <c r="M1525" s="65">
        <v>0.33765158774153398</v>
      </c>
      <c r="N1525" s="64">
        <v>757.64360968859796</v>
      </c>
      <c r="O1525" s="65">
        <v>0.37174776111290703</v>
      </c>
      <c r="P1525" s="64">
        <v>505.82326845889997</v>
      </c>
      <c r="Q1525" s="65">
        <v>0.33771182567316499</v>
      </c>
      <c r="R1525" s="64">
        <v>368.20677709429998</v>
      </c>
      <c r="S1525" s="65">
        <v>0.36726309236834398</v>
      </c>
      <c r="T1525" s="64">
        <v>230.35293233300101</v>
      </c>
      <c r="U1525" s="65">
        <v>0.33871080214363403</v>
      </c>
      <c r="V1525" s="64">
        <v>413.55273553239999</v>
      </c>
      <c r="W1525" s="65">
        <v>0.36491659745218702</v>
      </c>
      <c r="X1525" s="64">
        <v>500.233378039</v>
      </c>
      <c r="Y1525" s="65">
        <v>0.32606699312166798</v>
      </c>
      <c r="Z1525" s="64">
        <v>494.14221520889998</v>
      </c>
      <c r="AA1525" s="65">
        <v>0.34666689829754699</v>
      </c>
    </row>
    <row r="1526" spans="1:27" x14ac:dyDescent="0.35">
      <c r="A1526" s="59" t="s">
        <v>342</v>
      </c>
      <c r="B1526" s="60">
        <v>2804.7358358280999</v>
      </c>
      <c r="C1526" s="61">
        <v>0.210723954604707</v>
      </c>
      <c r="D1526" s="60">
        <v>120.0028276947</v>
      </c>
      <c r="E1526" s="62">
        <v>0.249309030050167</v>
      </c>
      <c r="F1526" s="60">
        <v>309.75697146829998</v>
      </c>
      <c r="G1526" s="62">
        <v>0.25320767972479002</v>
      </c>
      <c r="H1526" s="60">
        <v>237.12746930669999</v>
      </c>
      <c r="I1526" s="62">
        <v>0.255610408437695</v>
      </c>
      <c r="J1526" s="60">
        <v>244.3129321147</v>
      </c>
      <c r="K1526" s="62">
        <v>0.25271377782589299</v>
      </c>
      <c r="L1526" s="60">
        <v>46.619204596099998</v>
      </c>
      <c r="M1526" s="63">
        <v>0.116683618115619</v>
      </c>
      <c r="N1526" s="60">
        <v>504.73521532580202</v>
      </c>
      <c r="O1526" s="62">
        <v>0.24765494469006</v>
      </c>
      <c r="P1526" s="60">
        <v>327.16764352730002</v>
      </c>
      <c r="Q1526" s="61">
        <v>0.21843277896926</v>
      </c>
      <c r="R1526" s="60">
        <v>138.13122035399999</v>
      </c>
      <c r="S1526" s="63">
        <v>0.137777201006897</v>
      </c>
      <c r="T1526" s="60">
        <v>128.1334844118</v>
      </c>
      <c r="U1526" s="61">
        <v>0.18840739228723999</v>
      </c>
      <c r="V1526" s="60">
        <v>206.4312393534</v>
      </c>
      <c r="W1526" s="63">
        <v>0.18215375936445499</v>
      </c>
      <c r="X1526" s="60">
        <v>287.91976224140001</v>
      </c>
      <c r="Y1526" s="63">
        <v>0.18767466397861901</v>
      </c>
      <c r="Z1526" s="60">
        <v>254.39786543389999</v>
      </c>
      <c r="AA1526" s="63">
        <v>0.17847355726570299</v>
      </c>
    </row>
    <row r="1527" spans="1:27" x14ac:dyDescent="0.35">
      <c r="A1527" s="59" t="s">
        <v>88</v>
      </c>
      <c r="B1527" s="64">
        <v>138.44258757790001</v>
      </c>
      <c r="C1527" s="65">
        <v>1.0401396512092599E-2</v>
      </c>
      <c r="D1527" s="64">
        <v>1.9191351253</v>
      </c>
      <c r="E1527" s="65">
        <v>3.9870536871097397E-3</v>
      </c>
      <c r="F1527" s="64">
        <v>7.1985485849000002</v>
      </c>
      <c r="G1527" s="65">
        <v>5.8843801833697697E-3</v>
      </c>
      <c r="H1527" s="64">
        <v>7.3717091775999997</v>
      </c>
      <c r="I1527" s="65">
        <v>7.9462982474338001E-3</v>
      </c>
      <c r="J1527" s="64">
        <v>5.3426415569000101</v>
      </c>
      <c r="K1527" s="65">
        <v>5.5263514695158998E-3</v>
      </c>
      <c r="L1527" s="64">
        <v>5.7030040056999898</v>
      </c>
      <c r="M1527" s="65">
        <v>1.42740989958592E-2</v>
      </c>
      <c r="N1527" s="64">
        <v>31.0667566481</v>
      </c>
      <c r="O1527" s="62">
        <v>1.5243311078301699E-2</v>
      </c>
      <c r="P1527" s="64">
        <v>14.1110452096</v>
      </c>
      <c r="Q1527" s="65">
        <v>9.4212092188040407E-3</v>
      </c>
      <c r="R1527" s="64">
        <v>8.3104535099000092</v>
      </c>
      <c r="S1527" s="65">
        <v>8.2891544775873707E-3</v>
      </c>
      <c r="T1527" s="64">
        <v>4.1697968220000003</v>
      </c>
      <c r="U1527" s="65">
        <v>6.1312665397889798E-3</v>
      </c>
      <c r="V1527" s="64">
        <v>9.3987405614999808</v>
      </c>
      <c r="W1527" s="65">
        <v>8.29339557293228E-3</v>
      </c>
      <c r="X1527" s="64">
        <v>25.323476465700001</v>
      </c>
      <c r="Y1527" s="62">
        <v>1.6506595099526501E-2</v>
      </c>
      <c r="Z1527" s="64">
        <v>18.527279910699999</v>
      </c>
      <c r="AA1527" s="65">
        <v>1.2997866733198599E-2</v>
      </c>
    </row>
    <row r="1528" spans="1:27" x14ac:dyDescent="0.35">
      <c r="A1528" s="59" t="s">
        <v>343</v>
      </c>
      <c r="B1528" s="60">
        <v>1884.9732513700999</v>
      </c>
      <c r="C1528" s="61">
        <v>0.14162083030380099</v>
      </c>
      <c r="D1528" s="60">
        <v>74.488683914099894</v>
      </c>
      <c r="E1528" s="61">
        <v>0.15475219953636099</v>
      </c>
      <c r="F1528" s="60">
        <v>146.1985718425</v>
      </c>
      <c r="G1528" s="63">
        <v>0.119508532704988</v>
      </c>
      <c r="H1528" s="60">
        <v>97.553846901399993</v>
      </c>
      <c r="I1528" s="63">
        <v>0.105157697351728</v>
      </c>
      <c r="J1528" s="60">
        <v>143.66181436139999</v>
      </c>
      <c r="K1528" s="61">
        <v>0.14860171142945</v>
      </c>
      <c r="L1528" s="60">
        <v>58.549247611299997</v>
      </c>
      <c r="M1528" s="61">
        <v>0.146543427937534</v>
      </c>
      <c r="N1528" s="60">
        <v>217.4932869287</v>
      </c>
      <c r="O1528" s="63">
        <v>0.106715930074383</v>
      </c>
      <c r="P1528" s="60">
        <v>224.93591395909999</v>
      </c>
      <c r="Q1528" s="61">
        <v>0.150177982903058</v>
      </c>
      <c r="R1528" s="60">
        <v>185.62055553050001</v>
      </c>
      <c r="S1528" s="62">
        <v>0.18514482478904001</v>
      </c>
      <c r="T1528" s="60">
        <v>118.9488230507</v>
      </c>
      <c r="U1528" s="62">
        <v>0.17490227218510701</v>
      </c>
      <c r="V1528" s="60">
        <v>136.66810380090001</v>
      </c>
      <c r="W1528" s="61">
        <v>0.120595162682365</v>
      </c>
      <c r="X1528" s="60">
        <v>253.31317334689999</v>
      </c>
      <c r="Y1528" s="62">
        <v>0.165117060111275</v>
      </c>
      <c r="Z1528" s="60">
        <v>227.54123012260001</v>
      </c>
      <c r="AA1528" s="61">
        <v>0.15963220719375901</v>
      </c>
    </row>
    <row r="1529" spans="1:27" x14ac:dyDescent="0.35">
      <c r="A1529" s="59" t="s">
        <v>344</v>
      </c>
      <c r="B1529" s="64">
        <v>7479.1182055626005</v>
      </c>
      <c r="C1529" s="65">
        <v>0.56191722054526005</v>
      </c>
      <c r="D1529" s="64">
        <v>276.24029683489999</v>
      </c>
      <c r="E1529" s="65">
        <v>0.57389648050535702</v>
      </c>
      <c r="F1529" s="64">
        <v>742.50887224749999</v>
      </c>
      <c r="G1529" s="62">
        <v>0.606956311025596</v>
      </c>
      <c r="H1529" s="64">
        <v>586.65024388120003</v>
      </c>
      <c r="I1529" s="62">
        <v>0.63237679247779199</v>
      </c>
      <c r="J1529" s="64">
        <v>575.32456981370001</v>
      </c>
      <c r="K1529" s="62">
        <v>0.59510744787516201</v>
      </c>
      <c r="L1529" s="64">
        <v>181.52287578260001</v>
      </c>
      <c r="M1529" s="63">
        <v>0.45433520585715298</v>
      </c>
      <c r="N1529" s="64">
        <v>1262.3788250144</v>
      </c>
      <c r="O1529" s="62">
        <v>0.61940270580296697</v>
      </c>
      <c r="P1529" s="64">
        <v>832.99091198620101</v>
      </c>
      <c r="Q1529" s="65">
        <v>0.55614460464242499</v>
      </c>
      <c r="R1529" s="64">
        <v>506.33799744829997</v>
      </c>
      <c r="S1529" s="63">
        <v>0.50504029337524103</v>
      </c>
      <c r="T1529" s="64">
        <v>358.48641674479899</v>
      </c>
      <c r="U1529" s="65">
        <v>0.52711819443087504</v>
      </c>
      <c r="V1529" s="64">
        <v>619.98397488579997</v>
      </c>
      <c r="W1529" s="65">
        <v>0.54707035681664196</v>
      </c>
      <c r="X1529" s="64">
        <v>788.15314028039904</v>
      </c>
      <c r="Y1529" s="63">
        <v>0.51374165710028696</v>
      </c>
      <c r="Z1529" s="64">
        <v>748.54008064280197</v>
      </c>
      <c r="AA1529" s="63">
        <v>0.52514045556324895</v>
      </c>
    </row>
    <row r="1530" spans="1:27" x14ac:dyDescent="0.35">
      <c r="A1530" s="66" t="s">
        <v>1</v>
      </c>
    </row>
    <row r="1531" spans="1:27" x14ac:dyDescent="0.35">
      <c r="A1531" s="66" t="s">
        <v>1</v>
      </c>
    </row>
    <row r="1532" spans="1:27" x14ac:dyDescent="0.35">
      <c r="A1532" s="54" t="s">
        <v>482</v>
      </c>
    </row>
    <row r="1533" spans="1:27" x14ac:dyDescent="0.35">
      <c r="A1533" s="55" t="s">
        <v>1</v>
      </c>
    </row>
    <row r="1534" spans="1:27" x14ac:dyDescent="0.35">
      <c r="A1534" s="117" t="s">
        <v>1</v>
      </c>
      <c r="B1534" s="116" t="s">
        <v>489</v>
      </c>
      <c r="C1534" s="116" t="s">
        <v>1</v>
      </c>
      <c r="D1534" s="116" t="s">
        <v>2</v>
      </c>
      <c r="E1534" s="116" t="s">
        <v>1</v>
      </c>
      <c r="F1534" s="116" t="s">
        <v>3</v>
      </c>
      <c r="G1534" s="116" t="s">
        <v>1</v>
      </c>
      <c r="H1534" s="116" t="s">
        <v>4</v>
      </c>
      <c r="I1534" s="116" t="s">
        <v>1</v>
      </c>
      <c r="J1534" s="116" t="s">
        <v>5</v>
      </c>
      <c r="K1534" s="116" t="s">
        <v>1</v>
      </c>
      <c r="L1534" s="116" t="s">
        <v>6</v>
      </c>
      <c r="M1534" s="116" t="s">
        <v>1</v>
      </c>
      <c r="N1534" s="116" t="s">
        <v>7</v>
      </c>
      <c r="O1534" s="116" t="s">
        <v>1</v>
      </c>
      <c r="P1534" s="116" t="s">
        <v>8</v>
      </c>
      <c r="Q1534" s="116" t="s">
        <v>1</v>
      </c>
      <c r="R1534" s="116" t="s">
        <v>9</v>
      </c>
      <c r="S1534" s="116" t="s">
        <v>1</v>
      </c>
      <c r="T1534" s="116" t="s">
        <v>10</v>
      </c>
      <c r="U1534" s="116" t="s">
        <v>1</v>
      </c>
      <c r="V1534" s="116" t="s">
        <v>11</v>
      </c>
      <c r="W1534" s="116" t="s">
        <v>1</v>
      </c>
      <c r="X1534" s="116" t="s">
        <v>12</v>
      </c>
      <c r="Y1534" s="116" t="s">
        <v>1</v>
      </c>
      <c r="Z1534" s="116" t="s">
        <v>13</v>
      </c>
      <c r="AA1534" s="116" t="s">
        <v>1</v>
      </c>
    </row>
    <row r="1535" spans="1:27" x14ac:dyDescent="0.35">
      <c r="A1535" s="118" t="s">
        <v>1</v>
      </c>
      <c r="B1535" s="56" t="s">
        <v>14</v>
      </c>
      <c r="C1535" s="56" t="s">
        <v>15</v>
      </c>
      <c r="D1535" s="56" t="s">
        <v>14</v>
      </c>
      <c r="E1535" s="56" t="s">
        <v>15</v>
      </c>
      <c r="F1535" s="56" t="s">
        <v>14</v>
      </c>
      <c r="G1535" s="56" t="s">
        <v>15</v>
      </c>
      <c r="H1535" s="56" t="s">
        <v>14</v>
      </c>
      <c r="I1535" s="56" t="s">
        <v>15</v>
      </c>
      <c r="J1535" s="56" t="s">
        <v>14</v>
      </c>
      <c r="K1535" s="56" t="s">
        <v>15</v>
      </c>
      <c r="L1535" s="56" t="s">
        <v>14</v>
      </c>
      <c r="M1535" s="56" t="s">
        <v>15</v>
      </c>
      <c r="N1535" s="56" t="s">
        <v>14</v>
      </c>
      <c r="O1535" s="56" t="s">
        <v>15</v>
      </c>
      <c r="P1535" s="56" t="s">
        <v>14</v>
      </c>
      <c r="Q1535" s="56" t="s">
        <v>15</v>
      </c>
      <c r="R1535" s="56" t="s">
        <v>14</v>
      </c>
      <c r="S1535" s="56" t="s">
        <v>15</v>
      </c>
      <c r="T1535" s="56" t="s">
        <v>14</v>
      </c>
      <c r="U1535" s="56" t="s">
        <v>15</v>
      </c>
      <c r="V1535" s="56" t="s">
        <v>14</v>
      </c>
      <c r="W1535" s="56" t="s">
        <v>15</v>
      </c>
      <c r="X1535" s="56" t="s">
        <v>14</v>
      </c>
      <c r="Y1535" s="56" t="s">
        <v>15</v>
      </c>
      <c r="Z1535" s="56" t="s">
        <v>14</v>
      </c>
      <c r="AA1535" s="56" t="s">
        <v>15</v>
      </c>
    </row>
    <row r="1536" spans="1:27" x14ac:dyDescent="0.35">
      <c r="A1536" s="57" t="s">
        <v>16</v>
      </c>
      <c r="B1536" s="58">
        <v>13310.000000187199</v>
      </c>
      <c r="C1536" s="58">
        <v>13310.000000187199</v>
      </c>
      <c r="D1536" s="58">
        <v>481.3416813284</v>
      </c>
      <c r="E1536" s="58">
        <v>481.3416813284</v>
      </c>
      <c r="F1536" s="58">
        <v>1223.3316612077999</v>
      </c>
      <c r="G1536" s="58">
        <v>1223.3316612077999</v>
      </c>
      <c r="H1536" s="58">
        <v>927.69097610710003</v>
      </c>
      <c r="I1536" s="58">
        <v>927.69097610710003</v>
      </c>
      <c r="J1536" s="58">
        <v>966.75746853429996</v>
      </c>
      <c r="K1536" s="58">
        <v>966.75746853429996</v>
      </c>
      <c r="L1536" s="58">
        <v>399.53513054339999</v>
      </c>
      <c r="M1536" s="58">
        <v>399.53513054339999</v>
      </c>
      <c r="N1536" s="58">
        <v>2038.0582990477999</v>
      </c>
      <c r="O1536" s="58">
        <v>2038.0582990477999</v>
      </c>
      <c r="P1536" s="58">
        <v>1497.7955463971</v>
      </c>
      <c r="Q1536" s="58">
        <v>1497.7955463971</v>
      </c>
      <c r="R1536" s="58">
        <v>1002.5695060178</v>
      </c>
      <c r="S1536" s="58">
        <v>1002.5695060178</v>
      </c>
      <c r="T1536" s="58">
        <v>680.08735143709998</v>
      </c>
      <c r="U1536" s="58">
        <v>680.08735143709998</v>
      </c>
      <c r="V1536" s="58">
        <v>1133.2801479017</v>
      </c>
      <c r="W1536" s="58">
        <v>1133.2801479017</v>
      </c>
      <c r="X1536" s="58">
        <v>1534.1429478952</v>
      </c>
      <c r="Y1536" s="58">
        <v>1534.1429478952</v>
      </c>
      <c r="Z1536" s="58">
        <v>1425.4092837695</v>
      </c>
      <c r="AA1536" s="58">
        <v>1425.4092837695</v>
      </c>
    </row>
    <row r="1537" spans="1:27" x14ac:dyDescent="0.35">
      <c r="A1537" s="59" t="s">
        <v>341</v>
      </c>
      <c r="B1537" s="60">
        <v>805.951446157703</v>
      </c>
      <c r="C1537" s="61">
        <v>6.0552325029779398E-2</v>
      </c>
      <c r="D1537" s="60">
        <v>34.773793532299898</v>
      </c>
      <c r="E1537" s="61">
        <v>7.2243470451866507E-2</v>
      </c>
      <c r="F1537" s="60">
        <v>113.2295658036</v>
      </c>
      <c r="G1537" s="62">
        <v>9.2558354691652495E-2</v>
      </c>
      <c r="H1537" s="60">
        <v>43.858918161399998</v>
      </c>
      <c r="I1537" s="61">
        <v>4.7277508665058497E-2</v>
      </c>
      <c r="J1537" s="60">
        <v>65.637778223500007</v>
      </c>
      <c r="K1537" s="61">
        <v>6.78947723290034E-2</v>
      </c>
      <c r="L1537" s="60">
        <v>15.3453987585</v>
      </c>
      <c r="M1537" s="61">
        <v>3.8408133816991298E-2</v>
      </c>
      <c r="N1537" s="60">
        <v>125.69367299309999</v>
      </c>
      <c r="O1537" s="61">
        <v>6.1673247056683901E-2</v>
      </c>
      <c r="P1537" s="60">
        <v>69.229112870799696</v>
      </c>
      <c r="Q1537" s="63">
        <v>4.62206694614151E-2</v>
      </c>
      <c r="R1537" s="60">
        <v>50.100403466499998</v>
      </c>
      <c r="S1537" s="61">
        <v>4.9972000111491999E-2</v>
      </c>
      <c r="T1537" s="60">
        <v>49.543584176700001</v>
      </c>
      <c r="U1537" s="61">
        <v>7.2848854006781497E-2</v>
      </c>
      <c r="V1537" s="60">
        <v>73.394549210600005</v>
      </c>
      <c r="W1537" s="61">
        <v>6.4762935578190503E-2</v>
      </c>
      <c r="X1537" s="60">
        <v>80.424230983100301</v>
      </c>
      <c r="Y1537" s="61">
        <v>5.2422905631733803E-2</v>
      </c>
      <c r="Z1537" s="60">
        <v>84.7204379775999</v>
      </c>
      <c r="AA1537" s="61">
        <v>5.9435867958960199E-2</v>
      </c>
    </row>
    <row r="1538" spans="1:27" x14ac:dyDescent="0.35">
      <c r="A1538" s="59" t="s">
        <v>237</v>
      </c>
      <c r="B1538" s="64">
        <v>1507.4272462458</v>
      </c>
      <c r="C1538" s="65">
        <v>0.113255240137085</v>
      </c>
      <c r="D1538" s="64">
        <v>59.718253867399902</v>
      </c>
      <c r="E1538" s="65">
        <v>0.124066242720951</v>
      </c>
      <c r="F1538" s="64">
        <v>185.6418496615</v>
      </c>
      <c r="G1538" s="62">
        <v>0.15175103820840799</v>
      </c>
      <c r="H1538" s="64">
        <v>88.955317391500003</v>
      </c>
      <c r="I1538" s="65">
        <v>9.5888954061821394E-2</v>
      </c>
      <c r="J1538" s="64">
        <v>113.039796320801</v>
      </c>
      <c r="K1538" s="65">
        <v>0.116926737056585</v>
      </c>
      <c r="L1538" s="64">
        <v>34.896425052399998</v>
      </c>
      <c r="M1538" s="65">
        <v>8.7342569863476202E-2</v>
      </c>
      <c r="N1538" s="64">
        <v>215.65541852729999</v>
      </c>
      <c r="O1538" s="65">
        <v>0.105814155869857</v>
      </c>
      <c r="P1538" s="64">
        <v>183.15498383889999</v>
      </c>
      <c r="Q1538" s="65">
        <v>0.122283034075962</v>
      </c>
      <c r="R1538" s="64">
        <v>102.8685436207</v>
      </c>
      <c r="S1538" s="65">
        <v>0.10260489971343099</v>
      </c>
      <c r="T1538" s="64">
        <v>67.263578218999996</v>
      </c>
      <c r="U1538" s="65">
        <v>9.8904321741706602E-2</v>
      </c>
      <c r="V1538" s="64">
        <v>112.8253712187</v>
      </c>
      <c r="W1538" s="65">
        <v>9.9556470152238494E-2</v>
      </c>
      <c r="X1538" s="64">
        <v>174.38890108140001</v>
      </c>
      <c r="Y1538" s="65">
        <v>0.11367187218157</v>
      </c>
      <c r="Z1538" s="64">
        <v>169.01880744619999</v>
      </c>
      <c r="AA1538" s="65">
        <v>0.11857563253638199</v>
      </c>
    </row>
    <row r="1539" spans="1:27" x14ac:dyDescent="0.35">
      <c r="A1539" s="59" t="s">
        <v>238</v>
      </c>
      <c r="B1539" s="60">
        <v>4108.8579943105997</v>
      </c>
      <c r="C1539" s="61">
        <v>0.30870458258849098</v>
      </c>
      <c r="D1539" s="60">
        <v>157.98591305350001</v>
      </c>
      <c r="E1539" s="61">
        <v>0.328219888660988</v>
      </c>
      <c r="F1539" s="60">
        <v>401.64738908290002</v>
      </c>
      <c r="G1539" s="61">
        <v>0.32832256518755698</v>
      </c>
      <c r="H1539" s="60">
        <v>282.446571522</v>
      </c>
      <c r="I1539" s="61">
        <v>0.30446191544003098</v>
      </c>
      <c r="J1539" s="60">
        <v>286.41940652469998</v>
      </c>
      <c r="K1539" s="61">
        <v>0.29626810844186202</v>
      </c>
      <c r="L1539" s="60">
        <v>98.919618853199907</v>
      </c>
      <c r="M1539" s="63">
        <v>0.24758678596963801</v>
      </c>
      <c r="N1539" s="60">
        <v>672.20124412430198</v>
      </c>
      <c r="O1539" s="62">
        <v>0.32982434527921001</v>
      </c>
      <c r="P1539" s="60">
        <v>493.47201713909999</v>
      </c>
      <c r="Q1539" s="61">
        <v>0.32946553908918402</v>
      </c>
      <c r="R1539" s="60">
        <v>294.2337516074</v>
      </c>
      <c r="S1539" s="61">
        <v>0.29347965387067798</v>
      </c>
      <c r="T1539" s="60">
        <v>183.53394729339999</v>
      </c>
      <c r="U1539" s="63">
        <v>0.26986819693907299</v>
      </c>
      <c r="V1539" s="60">
        <v>363.90529849580003</v>
      </c>
      <c r="W1539" s="61">
        <v>0.32110797949613901</v>
      </c>
      <c r="X1539" s="60">
        <v>445.23814606889999</v>
      </c>
      <c r="Y1539" s="61">
        <v>0.29021946532411103</v>
      </c>
      <c r="Z1539" s="60">
        <v>428.85469054539999</v>
      </c>
      <c r="AA1539" s="61">
        <v>0.30086424680165702</v>
      </c>
    </row>
    <row r="1540" spans="1:27" x14ac:dyDescent="0.35">
      <c r="A1540" s="59" t="s">
        <v>239</v>
      </c>
      <c r="B1540" s="64">
        <v>4506.5849620523004</v>
      </c>
      <c r="C1540" s="65">
        <v>0.33858639834627502</v>
      </c>
      <c r="D1540" s="64">
        <v>142.33026663320001</v>
      </c>
      <c r="E1540" s="65">
        <v>0.29569487155236401</v>
      </c>
      <c r="F1540" s="64">
        <v>360.99991000680001</v>
      </c>
      <c r="G1540" s="63">
        <v>0.29509569763802501</v>
      </c>
      <c r="H1540" s="64">
        <v>363.85301396609998</v>
      </c>
      <c r="I1540" s="62">
        <v>0.39221359626989999</v>
      </c>
      <c r="J1540" s="64">
        <v>312.69329319219997</v>
      </c>
      <c r="K1540" s="65">
        <v>0.32344543835412398</v>
      </c>
      <c r="L1540" s="64">
        <v>159.9232364417</v>
      </c>
      <c r="M1540" s="62">
        <v>0.40027327815752201</v>
      </c>
      <c r="N1540" s="64">
        <v>643.23018422859798</v>
      </c>
      <c r="O1540" s="63">
        <v>0.31560931526302399</v>
      </c>
      <c r="P1540" s="64">
        <v>476.72781248400003</v>
      </c>
      <c r="Q1540" s="65">
        <v>0.31828630658620499</v>
      </c>
      <c r="R1540" s="64">
        <v>393.73613643390001</v>
      </c>
      <c r="S1540" s="62">
        <v>0.39272702198755</v>
      </c>
      <c r="T1540" s="64">
        <v>244.34659801399999</v>
      </c>
      <c r="U1540" s="65">
        <v>0.35928707907545798</v>
      </c>
      <c r="V1540" s="64">
        <v>405.955053652</v>
      </c>
      <c r="W1540" s="65">
        <v>0.35821244588431</v>
      </c>
      <c r="X1540" s="64">
        <v>517.09387318200004</v>
      </c>
      <c r="Y1540" s="65">
        <v>0.33705716529964702</v>
      </c>
      <c r="Z1540" s="64">
        <v>485.69558381780001</v>
      </c>
      <c r="AA1540" s="65">
        <v>0.34074113964894098</v>
      </c>
    </row>
    <row r="1541" spans="1:27" x14ac:dyDescent="0.35">
      <c r="A1541" s="59" t="s">
        <v>342</v>
      </c>
      <c r="B1541" s="60">
        <v>2097.0200247493999</v>
      </c>
      <c r="C1541" s="61">
        <v>0.15755221823590601</v>
      </c>
      <c r="D1541" s="60">
        <v>79.425579755499996</v>
      </c>
      <c r="E1541" s="61">
        <v>0.16500873046419401</v>
      </c>
      <c r="F1541" s="60">
        <v>139.60408265059999</v>
      </c>
      <c r="G1541" s="63">
        <v>0.114117934716713</v>
      </c>
      <c r="H1541" s="60">
        <v>134.18976018090001</v>
      </c>
      <c r="I1541" s="61">
        <v>0.144649202845548</v>
      </c>
      <c r="J1541" s="60">
        <v>163.53171086789999</v>
      </c>
      <c r="K1541" s="61">
        <v>0.16915484616408499</v>
      </c>
      <c r="L1541" s="60">
        <v>75.8135357618999</v>
      </c>
      <c r="M1541" s="61">
        <v>0.18975436692835401</v>
      </c>
      <c r="N1541" s="60">
        <v>318.6951655684</v>
      </c>
      <c r="O1541" s="61">
        <v>0.156371957425014</v>
      </c>
      <c r="P1541" s="60">
        <v>240.31713816640001</v>
      </c>
      <c r="Q1541" s="61">
        <v>0.160447224418897</v>
      </c>
      <c r="R1541" s="60">
        <v>144.6107284629</v>
      </c>
      <c r="S1541" s="61">
        <v>0.14424010265112999</v>
      </c>
      <c r="T1541" s="60">
        <v>127.3151516045</v>
      </c>
      <c r="U1541" s="62">
        <v>0.18720411625869701</v>
      </c>
      <c r="V1541" s="60">
        <v>156.91058834590001</v>
      </c>
      <c r="W1541" s="61">
        <v>0.13845701668420099</v>
      </c>
      <c r="X1541" s="60">
        <v>286.07310615879999</v>
      </c>
      <c r="Y1541" s="62">
        <v>0.186470958623044</v>
      </c>
      <c r="Z1541" s="60">
        <v>230.53347722570001</v>
      </c>
      <c r="AA1541" s="61">
        <v>0.16173142679136601</v>
      </c>
    </row>
    <row r="1542" spans="1:27" x14ac:dyDescent="0.35">
      <c r="A1542" s="59" t="s">
        <v>88</v>
      </c>
      <c r="B1542" s="64">
        <v>284.1583266714</v>
      </c>
      <c r="C1542" s="65">
        <v>2.1349235662464602E-2</v>
      </c>
      <c r="D1542" s="64">
        <v>7.1078744865000099</v>
      </c>
      <c r="E1542" s="65">
        <v>1.4766796149636999E-2</v>
      </c>
      <c r="F1542" s="64">
        <v>22.208864002399999</v>
      </c>
      <c r="G1542" s="65">
        <v>1.81544095576445E-2</v>
      </c>
      <c r="H1542" s="64">
        <v>14.387394885200001</v>
      </c>
      <c r="I1542" s="65">
        <v>1.55088227176406E-2</v>
      </c>
      <c r="J1542" s="64">
        <v>25.435483405200099</v>
      </c>
      <c r="K1542" s="65">
        <v>2.631009765434E-2</v>
      </c>
      <c r="L1542" s="64">
        <v>14.636915675699999</v>
      </c>
      <c r="M1542" s="65">
        <v>3.6634865264019698E-2</v>
      </c>
      <c r="N1542" s="64">
        <v>62.582613606100097</v>
      </c>
      <c r="O1542" s="62">
        <v>3.0706979106210602E-2</v>
      </c>
      <c r="P1542" s="64">
        <v>34.8944818979</v>
      </c>
      <c r="Q1542" s="65">
        <v>2.3297226368336799E-2</v>
      </c>
      <c r="R1542" s="64">
        <v>17.0199424264</v>
      </c>
      <c r="S1542" s="65">
        <v>1.6976321665719801E-2</v>
      </c>
      <c r="T1542" s="64">
        <v>8.0844921295000098</v>
      </c>
      <c r="U1542" s="65">
        <v>1.1887431978284201E-2</v>
      </c>
      <c r="V1542" s="64">
        <v>20.289286978700002</v>
      </c>
      <c r="W1542" s="65">
        <v>1.7903152204921401E-2</v>
      </c>
      <c r="X1542" s="64">
        <v>30.924690421000001</v>
      </c>
      <c r="Y1542" s="65">
        <v>2.0157632939895101E-2</v>
      </c>
      <c r="Z1542" s="64">
        <v>26.5862867568</v>
      </c>
      <c r="AA1542" s="65">
        <v>1.8651686262693899E-2</v>
      </c>
    </row>
    <row r="1543" spans="1:27" x14ac:dyDescent="0.35">
      <c r="A1543" s="59" t="s">
        <v>343</v>
      </c>
      <c r="B1543" s="60">
        <v>2313.3786924034998</v>
      </c>
      <c r="C1543" s="61">
        <v>0.17380756516686399</v>
      </c>
      <c r="D1543" s="60">
        <v>94.492047399700098</v>
      </c>
      <c r="E1543" s="61">
        <v>0.19630971317281801</v>
      </c>
      <c r="F1543" s="60">
        <v>298.87141546509997</v>
      </c>
      <c r="G1543" s="62">
        <v>0.24430939290006001</v>
      </c>
      <c r="H1543" s="60">
        <v>132.81423555289999</v>
      </c>
      <c r="I1543" s="63">
        <v>0.14316646272687999</v>
      </c>
      <c r="J1543" s="60">
        <v>178.6775745443</v>
      </c>
      <c r="K1543" s="61">
        <v>0.184821509385589</v>
      </c>
      <c r="L1543" s="60">
        <v>50.241823810899902</v>
      </c>
      <c r="M1543" s="63">
        <v>0.12575070368046801</v>
      </c>
      <c r="N1543" s="60">
        <v>341.34909152040001</v>
      </c>
      <c r="O1543" s="61">
        <v>0.16748740292654099</v>
      </c>
      <c r="P1543" s="60">
        <v>252.3840967097</v>
      </c>
      <c r="Q1543" s="61">
        <v>0.16850370353737701</v>
      </c>
      <c r="R1543" s="60">
        <v>152.96894708720001</v>
      </c>
      <c r="S1543" s="61">
        <v>0.15257689982492301</v>
      </c>
      <c r="T1543" s="60">
        <v>116.8071623957</v>
      </c>
      <c r="U1543" s="61">
        <v>0.171753175748488</v>
      </c>
      <c r="V1543" s="60">
        <v>186.2199204293</v>
      </c>
      <c r="W1543" s="61">
        <v>0.164319405730429</v>
      </c>
      <c r="X1543" s="60">
        <v>254.8131320645</v>
      </c>
      <c r="Y1543" s="61">
        <v>0.16609477781330401</v>
      </c>
      <c r="Z1543" s="60">
        <v>253.73924542380001</v>
      </c>
      <c r="AA1543" s="61">
        <v>0.17801150049534201</v>
      </c>
    </row>
    <row r="1544" spans="1:27" x14ac:dyDescent="0.35">
      <c r="A1544" s="59" t="s">
        <v>344</v>
      </c>
      <c r="B1544" s="64">
        <v>6603.6049868016999</v>
      </c>
      <c r="C1544" s="65">
        <v>0.496138616582181</v>
      </c>
      <c r="D1544" s="64">
        <v>221.75584638869901</v>
      </c>
      <c r="E1544" s="65">
        <v>0.46070360201655802</v>
      </c>
      <c r="F1544" s="64">
        <v>500.6039926574</v>
      </c>
      <c r="G1544" s="63">
        <v>0.40921363235473801</v>
      </c>
      <c r="H1544" s="64">
        <v>498.04277414699999</v>
      </c>
      <c r="I1544" s="62">
        <v>0.53686279911544799</v>
      </c>
      <c r="J1544" s="64">
        <v>476.22500406009999</v>
      </c>
      <c r="K1544" s="65">
        <v>0.49260028451820898</v>
      </c>
      <c r="L1544" s="64">
        <v>235.7367722036</v>
      </c>
      <c r="M1544" s="62">
        <v>0.59002764508587502</v>
      </c>
      <c r="N1544" s="64">
        <v>961.92534979699803</v>
      </c>
      <c r="O1544" s="63">
        <v>0.47198127268803902</v>
      </c>
      <c r="P1544" s="64">
        <v>717.04495065040203</v>
      </c>
      <c r="Q1544" s="65">
        <v>0.47873353100510202</v>
      </c>
      <c r="R1544" s="64">
        <v>538.34686489679996</v>
      </c>
      <c r="S1544" s="62">
        <v>0.53696712463868002</v>
      </c>
      <c r="T1544" s="64">
        <v>371.66174961849998</v>
      </c>
      <c r="U1544" s="62">
        <v>0.54649119533415402</v>
      </c>
      <c r="V1544" s="64">
        <v>562.86564199790098</v>
      </c>
      <c r="W1544" s="65">
        <v>0.49666946256851102</v>
      </c>
      <c r="X1544" s="64">
        <v>803.16697934080105</v>
      </c>
      <c r="Y1544" s="65">
        <v>0.52352812392269099</v>
      </c>
      <c r="Z1544" s="64">
        <v>716.22906104350204</v>
      </c>
      <c r="AA1544" s="65">
        <v>0.50247256644030702</v>
      </c>
    </row>
    <row r="1545" spans="1:27" x14ac:dyDescent="0.35">
      <c r="A1545" s="66" t="s">
        <v>1</v>
      </c>
    </row>
    <row r="1546" spans="1:27" x14ac:dyDescent="0.35">
      <c r="A1546" s="66" t="s">
        <v>1</v>
      </c>
    </row>
    <row r="1547" spans="1:27" x14ac:dyDescent="0.35">
      <c r="A1547" s="54" t="s">
        <v>483</v>
      </c>
    </row>
    <row r="1548" spans="1:27" x14ac:dyDescent="0.35">
      <c r="A1548" s="55" t="s">
        <v>1</v>
      </c>
    </row>
    <row r="1549" spans="1:27" x14ac:dyDescent="0.35">
      <c r="A1549" s="117" t="s">
        <v>1</v>
      </c>
      <c r="B1549" s="116" t="s">
        <v>489</v>
      </c>
      <c r="C1549" s="116" t="s">
        <v>1</v>
      </c>
      <c r="D1549" s="116" t="s">
        <v>2</v>
      </c>
      <c r="E1549" s="116" t="s">
        <v>1</v>
      </c>
      <c r="F1549" s="116" t="s">
        <v>3</v>
      </c>
      <c r="G1549" s="116" t="s">
        <v>1</v>
      </c>
      <c r="H1549" s="116" t="s">
        <v>4</v>
      </c>
      <c r="I1549" s="116" t="s">
        <v>1</v>
      </c>
      <c r="J1549" s="116" t="s">
        <v>5</v>
      </c>
      <c r="K1549" s="116" t="s">
        <v>1</v>
      </c>
      <c r="L1549" s="116" t="s">
        <v>6</v>
      </c>
      <c r="M1549" s="116" t="s">
        <v>1</v>
      </c>
      <c r="N1549" s="116" t="s">
        <v>7</v>
      </c>
      <c r="O1549" s="116" t="s">
        <v>1</v>
      </c>
      <c r="P1549" s="116" t="s">
        <v>8</v>
      </c>
      <c r="Q1549" s="116" t="s">
        <v>1</v>
      </c>
      <c r="R1549" s="116" t="s">
        <v>9</v>
      </c>
      <c r="S1549" s="116" t="s">
        <v>1</v>
      </c>
      <c r="T1549" s="116" t="s">
        <v>10</v>
      </c>
      <c r="U1549" s="116" t="s">
        <v>1</v>
      </c>
      <c r="V1549" s="116" t="s">
        <v>11</v>
      </c>
      <c r="W1549" s="116" t="s">
        <v>1</v>
      </c>
      <c r="X1549" s="116" t="s">
        <v>12</v>
      </c>
      <c r="Y1549" s="116" t="s">
        <v>1</v>
      </c>
      <c r="Z1549" s="116" t="s">
        <v>13</v>
      </c>
      <c r="AA1549" s="116" t="s">
        <v>1</v>
      </c>
    </row>
    <row r="1550" spans="1:27" x14ac:dyDescent="0.35">
      <c r="A1550" s="118" t="s">
        <v>1</v>
      </c>
      <c r="B1550" s="56" t="s">
        <v>14</v>
      </c>
      <c r="C1550" s="56" t="s">
        <v>15</v>
      </c>
      <c r="D1550" s="56" t="s">
        <v>14</v>
      </c>
      <c r="E1550" s="56" t="s">
        <v>15</v>
      </c>
      <c r="F1550" s="56" t="s">
        <v>14</v>
      </c>
      <c r="G1550" s="56" t="s">
        <v>15</v>
      </c>
      <c r="H1550" s="56" t="s">
        <v>14</v>
      </c>
      <c r="I1550" s="56" t="s">
        <v>15</v>
      </c>
      <c r="J1550" s="56" t="s">
        <v>14</v>
      </c>
      <c r="K1550" s="56" t="s">
        <v>15</v>
      </c>
      <c r="L1550" s="56" t="s">
        <v>14</v>
      </c>
      <c r="M1550" s="56" t="s">
        <v>15</v>
      </c>
      <c r="N1550" s="56" t="s">
        <v>14</v>
      </c>
      <c r="O1550" s="56" t="s">
        <v>15</v>
      </c>
      <c r="P1550" s="56" t="s">
        <v>14</v>
      </c>
      <c r="Q1550" s="56" t="s">
        <v>15</v>
      </c>
      <c r="R1550" s="56" t="s">
        <v>14</v>
      </c>
      <c r="S1550" s="56" t="s">
        <v>15</v>
      </c>
      <c r="T1550" s="56" t="s">
        <v>14</v>
      </c>
      <c r="U1550" s="56" t="s">
        <v>15</v>
      </c>
      <c r="V1550" s="56" t="s">
        <v>14</v>
      </c>
      <c r="W1550" s="56" t="s">
        <v>15</v>
      </c>
      <c r="X1550" s="56" t="s">
        <v>14</v>
      </c>
      <c r="Y1550" s="56" t="s">
        <v>15</v>
      </c>
      <c r="Z1550" s="56" t="s">
        <v>14</v>
      </c>
      <c r="AA1550" s="56" t="s">
        <v>15</v>
      </c>
    </row>
    <row r="1551" spans="1:27" x14ac:dyDescent="0.35">
      <c r="A1551" s="57" t="s">
        <v>16</v>
      </c>
      <c r="B1551" s="58">
        <v>13310.000000187199</v>
      </c>
      <c r="C1551" s="58">
        <v>13310.000000187199</v>
      </c>
      <c r="D1551" s="58">
        <v>481.3416813284</v>
      </c>
      <c r="E1551" s="58">
        <v>481.3416813284</v>
      </c>
      <c r="F1551" s="58">
        <v>1223.3316612077999</v>
      </c>
      <c r="G1551" s="58">
        <v>1223.3316612077999</v>
      </c>
      <c r="H1551" s="58">
        <v>927.69097610710003</v>
      </c>
      <c r="I1551" s="58">
        <v>927.69097610710003</v>
      </c>
      <c r="J1551" s="58">
        <v>966.75746853429996</v>
      </c>
      <c r="K1551" s="58">
        <v>966.75746853429996</v>
      </c>
      <c r="L1551" s="58">
        <v>399.53513054339999</v>
      </c>
      <c r="M1551" s="58">
        <v>399.53513054339999</v>
      </c>
      <c r="N1551" s="58">
        <v>2038.0582990477999</v>
      </c>
      <c r="O1551" s="58">
        <v>2038.0582990477999</v>
      </c>
      <c r="P1551" s="58">
        <v>1497.7955463971</v>
      </c>
      <c r="Q1551" s="58">
        <v>1497.7955463971</v>
      </c>
      <c r="R1551" s="58">
        <v>1002.5695060178</v>
      </c>
      <c r="S1551" s="58">
        <v>1002.5695060178</v>
      </c>
      <c r="T1551" s="58">
        <v>680.08735143709998</v>
      </c>
      <c r="U1551" s="58">
        <v>680.08735143709998</v>
      </c>
      <c r="V1551" s="58">
        <v>1133.2801479017</v>
      </c>
      <c r="W1551" s="58">
        <v>1133.2801479017</v>
      </c>
      <c r="X1551" s="58">
        <v>1534.1429478952</v>
      </c>
      <c r="Y1551" s="58">
        <v>1534.1429478952</v>
      </c>
      <c r="Z1551" s="58">
        <v>1425.4092837695</v>
      </c>
      <c r="AA1551" s="58">
        <v>1425.4092837695</v>
      </c>
    </row>
    <row r="1552" spans="1:27" x14ac:dyDescent="0.35">
      <c r="A1552" s="59" t="s">
        <v>341</v>
      </c>
      <c r="B1552" s="60">
        <v>1147.7556925250001</v>
      </c>
      <c r="C1552" s="61">
        <v>8.6232583960094394E-2</v>
      </c>
      <c r="D1552" s="60">
        <v>41.787169745300098</v>
      </c>
      <c r="E1552" s="61">
        <v>8.6813943953443495E-2</v>
      </c>
      <c r="F1552" s="60">
        <v>124.8355212039</v>
      </c>
      <c r="G1552" s="61">
        <v>0.102045524662257</v>
      </c>
      <c r="H1552" s="60">
        <v>68.054324030199993</v>
      </c>
      <c r="I1552" s="61">
        <v>7.3358829376328094E-2</v>
      </c>
      <c r="J1552" s="60">
        <v>112.493493461</v>
      </c>
      <c r="K1552" s="62">
        <v>0.116361649247511</v>
      </c>
      <c r="L1552" s="60">
        <v>32.759481597200001</v>
      </c>
      <c r="M1552" s="61">
        <v>8.1993995253044405E-2</v>
      </c>
      <c r="N1552" s="60">
        <v>204.43780924870001</v>
      </c>
      <c r="O1552" s="62">
        <v>0.100310088943096</v>
      </c>
      <c r="P1552" s="60">
        <v>121.63349128279999</v>
      </c>
      <c r="Q1552" s="61">
        <v>8.1208340868275095E-2</v>
      </c>
      <c r="R1552" s="60">
        <v>54.919483399199997</v>
      </c>
      <c r="S1552" s="63">
        <v>5.4778729125065699E-2</v>
      </c>
      <c r="T1552" s="60">
        <v>82.180352355400004</v>
      </c>
      <c r="U1552" s="62">
        <v>0.120837936747013</v>
      </c>
      <c r="V1552" s="60">
        <v>79.407010240800005</v>
      </c>
      <c r="W1552" s="61">
        <v>7.0068297223616197E-2</v>
      </c>
      <c r="X1552" s="60">
        <v>125.5157409131</v>
      </c>
      <c r="Y1552" s="61">
        <v>8.1814892859432706E-2</v>
      </c>
      <c r="Z1552" s="60">
        <v>99.731815047400204</v>
      </c>
      <c r="AA1552" s="63">
        <v>6.9967142899237195E-2</v>
      </c>
    </row>
    <row r="1553" spans="1:27" x14ac:dyDescent="0.35">
      <c r="A1553" s="59" t="s">
        <v>237</v>
      </c>
      <c r="B1553" s="64">
        <v>2535.8679120989</v>
      </c>
      <c r="C1553" s="65">
        <v>0.190523509546449</v>
      </c>
      <c r="D1553" s="64">
        <v>101.3601649572</v>
      </c>
      <c r="E1553" s="65">
        <v>0.21057840799796901</v>
      </c>
      <c r="F1553" s="64">
        <v>264.86878326750002</v>
      </c>
      <c r="G1553" s="62">
        <v>0.21651428771654099</v>
      </c>
      <c r="H1553" s="64">
        <v>195.7254152157</v>
      </c>
      <c r="I1553" s="65">
        <v>0.210981264512272</v>
      </c>
      <c r="J1553" s="64">
        <v>202.09295646679999</v>
      </c>
      <c r="K1553" s="65">
        <v>0.20904204316434499</v>
      </c>
      <c r="L1553" s="64">
        <v>69.763817666499904</v>
      </c>
      <c r="M1553" s="65">
        <v>0.174612474181221</v>
      </c>
      <c r="N1553" s="64">
        <v>411.7177813216</v>
      </c>
      <c r="O1553" s="65">
        <v>0.20201472230404699</v>
      </c>
      <c r="P1553" s="64">
        <v>268.28563517880002</v>
      </c>
      <c r="Q1553" s="65">
        <v>0.17912033175966699</v>
      </c>
      <c r="R1553" s="64">
        <v>184.942336961</v>
      </c>
      <c r="S1553" s="65">
        <v>0.18446834443986801</v>
      </c>
      <c r="T1553" s="64">
        <v>134.00559592920001</v>
      </c>
      <c r="U1553" s="65">
        <v>0.19704174124990201</v>
      </c>
      <c r="V1553" s="64">
        <v>191.86593026950001</v>
      </c>
      <c r="W1553" s="65">
        <v>0.169301412916078</v>
      </c>
      <c r="X1553" s="64">
        <v>285.8881090136</v>
      </c>
      <c r="Y1553" s="65">
        <v>0.18635037198184801</v>
      </c>
      <c r="Z1553" s="64">
        <v>225.3513858515</v>
      </c>
      <c r="AA1553" s="63">
        <v>0.15809591562049999</v>
      </c>
    </row>
    <row r="1554" spans="1:27" x14ac:dyDescent="0.35">
      <c r="A1554" s="59" t="s">
        <v>238</v>
      </c>
      <c r="B1554" s="60">
        <v>4661.0165474261903</v>
      </c>
      <c r="C1554" s="61">
        <v>0.35018907192792198</v>
      </c>
      <c r="D1554" s="60">
        <v>175.54478679979999</v>
      </c>
      <c r="E1554" s="61">
        <v>0.36469891058537401</v>
      </c>
      <c r="F1554" s="60">
        <v>446.07840750499997</v>
      </c>
      <c r="G1554" s="61">
        <v>0.36464224841903098</v>
      </c>
      <c r="H1554" s="60">
        <v>325.98767527349997</v>
      </c>
      <c r="I1554" s="61">
        <v>0.35139683759936202</v>
      </c>
      <c r="J1554" s="60">
        <v>299.54299225689999</v>
      </c>
      <c r="K1554" s="63">
        <v>0.30984295648735599</v>
      </c>
      <c r="L1554" s="60">
        <v>126.0743749394</v>
      </c>
      <c r="M1554" s="61">
        <v>0.31555266433749801</v>
      </c>
      <c r="N1554" s="60">
        <v>697.89637396019896</v>
      </c>
      <c r="O1554" s="61">
        <v>0.342431997301679</v>
      </c>
      <c r="P1554" s="60">
        <v>563.61233136680005</v>
      </c>
      <c r="Q1554" s="62">
        <v>0.37629457019187401</v>
      </c>
      <c r="R1554" s="60">
        <v>352.887521617</v>
      </c>
      <c r="S1554" s="61">
        <v>0.35198309892614499</v>
      </c>
      <c r="T1554" s="60">
        <v>203.39669661490001</v>
      </c>
      <c r="U1554" s="63">
        <v>0.29907437064532999</v>
      </c>
      <c r="V1554" s="60">
        <v>411.34073235099999</v>
      </c>
      <c r="W1554" s="61">
        <v>0.362964738341714</v>
      </c>
      <c r="X1554" s="60">
        <v>538.78525121589996</v>
      </c>
      <c r="Y1554" s="61">
        <v>0.35119625061999499</v>
      </c>
      <c r="Z1554" s="60">
        <v>519.86940352579995</v>
      </c>
      <c r="AA1554" s="61">
        <v>0.364715881568418</v>
      </c>
    </row>
    <row r="1555" spans="1:27" x14ac:dyDescent="0.35">
      <c r="A1555" s="59" t="s">
        <v>239</v>
      </c>
      <c r="B1555" s="64">
        <v>3642.4894158544998</v>
      </c>
      <c r="C1555" s="65">
        <v>0.27366562102203401</v>
      </c>
      <c r="D1555" s="64">
        <v>133.09540033850001</v>
      </c>
      <c r="E1555" s="65">
        <v>0.27650919399123097</v>
      </c>
      <c r="F1555" s="64">
        <v>293.30740281250002</v>
      </c>
      <c r="G1555" s="63">
        <v>0.23976114745768601</v>
      </c>
      <c r="H1555" s="64">
        <v>258.64449476380003</v>
      </c>
      <c r="I1555" s="65">
        <v>0.27880458194080798</v>
      </c>
      <c r="J1555" s="64">
        <v>255.215966673699</v>
      </c>
      <c r="K1555" s="65">
        <v>0.263991719723286</v>
      </c>
      <c r="L1555" s="64">
        <v>113.8252995683</v>
      </c>
      <c r="M1555" s="65">
        <v>0.284894345619842</v>
      </c>
      <c r="N1555" s="64">
        <v>538.82508053359902</v>
      </c>
      <c r="O1555" s="65">
        <v>0.26438158358146302</v>
      </c>
      <c r="P1555" s="64">
        <v>397.12078019709998</v>
      </c>
      <c r="Q1555" s="65">
        <v>0.26513684137488702</v>
      </c>
      <c r="R1555" s="64">
        <v>297.51443436919999</v>
      </c>
      <c r="S1555" s="65">
        <v>0.29675192850311799</v>
      </c>
      <c r="T1555" s="64">
        <v>197.15524609240001</v>
      </c>
      <c r="U1555" s="65">
        <v>0.28989694584936598</v>
      </c>
      <c r="V1555" s="64">
        <v>332.39405986769998</v>
      </c>
      <c r="W1555" s="65">
        <v>0.29330264055462102</v>
      </c>
      <c r="X1555" s="64">
        <v>399.72584413499999</v>
      </c>
      <c r="Y1555" s="65">
        <v>0.2605531933536</v>
      </c>
      <c r="Z1555" s="64">
        <v>425.66540650270002</v>
      </c>
      <c r="AA1555" s="62">
        <v>0.29862679536997699</v>
      </c>
    </row>
    <row r="1556" spans="1:27" x14ac:dyDescent="0.35">
      <c r="A1556" s="59" t="s">
        <v>342</v>
      </c>
      <c r="B1556" s="60">
        <v>1216.1055221844999</v>
      </c>
      <c r="C1556" s="61">
        <v>9.1367807826250605E-2</v>
      </c>
      <c r="D1556" s="60">
        <v>25.364513437300101</v>
      </c>
      <c r="E1556" s="63">
        <v>5.2695443634341803E-2</v>
      </c>
      <c r="F1556" s="60">
        <v>84.446479659299897</v>
      </c>
      <c r="G1556" s="63">
        <v>6.9029914239222501E-2</v>
      </c>
      <c r="H1556" s="60">
        <v>75.452522815699993</v>
      </c>
      <c r="I1556" s="61">
        <v>8.1333681968454502E-2</v>
      </c>
      <c r="J1556" s="60">
        <v>96.591062660299997</v>
      </c>
      <c r="K1556" s="61">
        <v>9.9912403890441703E-2</v>
      </c>
      <c r="L1556" s="60">
        <v>50.049664692199897</v>
      </c>
      <c r="M1556" s="62">
        <v>0.12526974692845799</v>
      </c>
      <c r="N1556" s="60">
        <v>161.20457337369999</v>
      </c>
      <c r="O1556" s="61">
        <v>7.90971354690964E-2</v>
      </c>
      <c r="P1556" s="60">
        <v>135.1397773098</v>
      </c>
      <c r="Q1556" s="61">
        <v>9.0225783909475804E-2</v>
      </c>
      <c r="R1556" s="60">
        <v>99.244461089599994</v>
      </c>
      <c r="S1556" s="61">
        <v>9.8990105418025706E-2</v>
      </c>
      <c r="T1556" s="60">
        <v>61.6228165996</v>
      </c>
      <c r="U1556" s="61">
        <v>9.0610149518858402E-2</v>
      </c>
      <c r="V1556" s="60">
        <v>113.38827892579999</v>
      </c>
      <c r="W1556" s="61">
        <v>0.100053176732815</v>
      </c>
      <c r="X1556" s="60">
        <v>172.42270064920001</v>
      </c>
      <c r="Y1556" s="62">
        <v>0.112390244263586</v>
      </c>
      <c r="Z1556" s="60">
        <v>141.17867097199999</v>
      </c>
      <c r="AA1556" s="61">
        <v>9.9044304382985698E-2</v>
      </c>
    </row>
    <row r="1557" spans="1:27" x14ac:dyDescent="0.35">
      <c r="A1557" s="59" t="s">
        <v>88</v>
      </c>
      <c r="B1557" s="64">
        <v>106.7649100981</v>
      </c>
      <c r="C1557" s="65">
        <v>8.0214057172500706E-3</v>
      </c>
      <c r="D1557" s="64">
        <v>4.1896460503000004</v>
      </c>
      <c r="E1557" s="65">
        <v>8.7040998376402296E-3</v>
      </c>
      <c r="F1557" s="64">
        <v>9.7950667596000205</v>
      </c>
      <c r="G1557" s="65">
        <v>8.0068775052623796E-3</v>
      </c>
      <c r="H1557" s="64">
        <v>3.8265440082</v>
      </c>
      <c r="I1557" s="65">
        <v>4.1248046027756499E-3</v>
      </c>
      <c r="J1557" s="64">
        <v>0.82099701560000005</v>
      </c>
      <c r="K1557" s="63">
        <v>8.4922748706013401E-4</v>
      </c>
      <c r="L1557" s="64">
        <v>7.0624920798000002</v>
      </c>
      <c r="M1557" s="62">
        <v>1.7676773679937599E-2</v>
      </c>
      <c r="N1557" s="64">
        <v>23.976680609999999</v>
      </c>
      <c r="O1557" s="65">
        <v>1.17644724006188E-2</v>
      </c>
      <c r="P1557" s="64">
        <v>12.0035310618</v>
      </c>
      <c r="Q1557" s="65">
        <v>8.0141318958212408E-3</v>
      </c>
      <c r="R1557" s="64">
        <v>13.0612685818</v>
      </c>
      <c r="S1557" s="65">
        <v>1.30277935877776E-2</v>
      </c>
      <c r="T1557" s="64">
        <v>1.7266438455999999</v>
      </c>
      <c r="U1557" s="65">
        <v>2.5388559895304801E-3</v>
      </c>
      <c r="V1557" s="64">
        <v>4.8841362468999998</v>
      </c>
      <c r="W1557" s="65">
        <v>4.3097342311546804E-3</v>
      </c>
      <c r="X1557" s="64">
        <v>11.8053019684</v>
      </c>
      <c r="Y1557" s="65">
        <v>7.6950469215378804E-3</v>
      </c>
      <c r="Z1557" s="64">
        <v>13.612601870100001</v>
      </c>
      <c r="AA1557" s="65">
        <v>9.5499601588825197E-3</v>
      </c>
    </row>
    <row r="1558" spans="1:27" x14ac:dyDescent="0.35">
      <c r="A1558" s="59" t="s">
        <v>343</v>
      </c>
      <c r="B1558" s="60">
        <v>3683.6236046239001</v>
      </c>
      <c r="C1558" s="61">
        <v>0.27675609350654301</v>
      </c>
      <c r="D1558" s="60">
        <v>143.14733470249999</v>
      </c>
      <c r="E1558" s="61">
        <v>0.297392351951412</v>
      </c>
      <c r="F1558" s="60">
        <v>389.70430447140001</v>
      </c>
      <c r="G1558" s="62">
        <v>0.31855981237879799</v>
      </c>
      <c r="H1558" s="60">
        <v>263.77973924589998</v>
      </c>
      <c r="I1558" s="61">
        <v>0.28434009388859999</v>
      </c>
      <c r="J1558" s="60">
        <v>314.5864499278</v>
      </c>
      <c r="K1558" s="62">
        <v>0.32540369241185602</v>
      </c>
      <c r="L1558" s="60">
        <v>102.5232992637</v>
      </c>
      <c r="M1558" s="61">
        <v>0.25660646943426502</v>
      </c>
      <c r="N1558" s="60">
        <v>616.155590570301</v>
      </c>
      <c r="O1558" s="62">
        <v>0.302324811247143</v>
      </c>
      <c r="P1558" s="60">
        <v>389.9191264616</v>
      </c>
      <c r="Q1558" s="61">
        <v>0.26032867262794201</v>
      </c>
      <c r="R1558" s="60">
        <v>239.8618203602</v>
      </c>
      <c r="S1558" s="63">
        <v>0.23924707356493399</v>
      </c>
      <c r="T1558" s="60">
        <v>216.18594828460101</v>
      </c>
      <c r="U1558" s="62">
        <v>0.31787967799691502</v>
      </c>
      <c r="V1558" s="60">
        <v>271.27294051029997</v>
      </c>
      <c r="W1558" s="63">
        <v>0.23936971013969399</v>
      </c>
      <c r="X1558" s="60">
        <v>411.40384992669999</v>
      </c>
      <c r="Y1558" s="61">
        <v>0.268165264841281</v>
      </c>
      <c r="Z1558" s="60">
        <v>325.08320089889997</v>
      </c>
      <c r="AA1558" s="63">
        <v>0.22806305851973699</v>
      </c>
    </row>
    <row r="1559" spans="1:27" x14ac:dyDescent="0.35">
      <c r="A1559" s="59" t="s">
        <v>344</v>
      </c>
      <c r="B1559" s="64">
        <v>4858.5949380390002</v>
      </c>
      <c r="C1559" s="65">
        <v>0.36503342884828399</v>
      </c>
      <c r="D1559" s="64">
        <v>158.4599137758</v>
      </c>
      <c r="E1559" s="65">
        <v>0.329204637625573</v>
      </c>
      <c r="F1559" s="64">
        <v>377.75388247180001</v>
      </c>
      <c r="G1559" s="63">
        <v>0.30879106169690901</v>
      </c>
      <c r="H1559" s="64">
        <v>334.0970175795</v>
      </c>
      <c r="I1559" s="65">
        <v>0.36013826390926201</v>
      </c>
      <c r="J1559" s="64">
        <v>351.80702933399999</v>
      </c>
      <c r="K1559" s="65">
        <v>0.36390412361372698</v>
      </c>
      <c r="L1559" s="64">
        <v>163.87496426050001</v>
      </c>
      <c r="M1559" s="65">
        <v>0.410164092548299</v>
      </c>
      <c r="N1559" s="64">
        <v>700.02965390729901</v>
      </c>
      <c r="O1559" s="65">
        <v>0.34347871905055899</v>
      </c>
      <c r="P1559" s="64">
        <v>532.2605575069</v>
      </c>
      <c r="Q1559" s="65">
        <v>0.35536262528436302</v>
      </c>
      <c r="R1559" s="64">
        <v>396.7588954588</v>
      </c>
      <c r="S1559" s="62">
        <v>0.39574203392114299</v>
      </c>
      <c r="T1559" s="64">
        <v>258.77806269199999</v>
      </c>
      <c r="U1559" s="65">
        <v>0.38050709536822502</v>
      </c>
      <c r="V1559" s="64">
        <v>445.7823387935</v>
      </c>
      <c r="W1559" s="65">
        <v>0.39335581728743602</v>
      </c>
      <c r="X1559" s="64">
        <v>572.1485447842</v>
      </c>
      <c r="Y1559" s="65">
        <v>0.37294343761718601</v>
      </c>
      <c r="Z1559" s="64">
        <v>566.84407747470004</v>
      </c>
      <c r="AA1559" s="62">
        <v>0.397671099752963</v>
      </c>
    </row>
    <row r="1560" spans="1:27" x14ac:dyDescent="0.35">
      <c r="A1560" s="66" t="s">
        <v>1</v>
      </c>
    </row>
    <row r="1561" spans="1:27" x14ac:dyDescent="0.35">
      <c r="A1561" s="66" t="s">
        <v>1</v>
      </c>
    </row>
    <row r="1562" spans="1:27" x14ac:dyDescent="0.35">
      <c r="A1562" s="54" t="s">
        <v>484</v>
      </c>
    </row>
    <row r="1563" spans="1:27" x14ac:dyDescent="0.35">
      <c r="A1563" s="55" t="s">
        <v>1</v>
      </c>
    </row>
    <row r="1564" spans="1:27" x14ac:dyDescent="0.35">
      <c r="A1564" s="117" t="s">
        <v>1</v>
      </c>
      <c r="B1564" s="116" t="s">
        <v>489</v>
      </c>
      <c r="C1564" s="116" t="s">
        <v>1</v>
      </c>
      <c r="D1564" s="116" t="s">
        <v>2</v>
      </c>
      <c r="E1564" s="116" t="s">
        <v>1</v>
      </c>
      <c r="F1564" s="116" t="s">
        <v>3</v>
      </c>
      <c r="G1564" s="116" t="s">
        <v>1</v>
      </c>
      <c r="H1564" s="116" t="s">
        <v>4</v>
      </c>
      <c r="I1564" s="116" t="s">
        <v>1</v>
      </c>
      <c r="J1564" s="116" t="s">
        <v>5</v>
      </c>
      <c r="K1564" s="116" t="s">
        <v>1</v>
      </c>
      <c r="L1564" s="116" t="s">
        <v>6</v>
      </c>
      <c r="M1564" s="116" t="s">
        <v>1</v>
      </c>
      <c r="N1564" s="116" t="s">
        <v>7</v>
      </c>
      <c r="O1564" s="116" t="s">
        <v>1</v>
      </c>
      <c r="P1564" s="116" t="s">
        <v>8</v>
      </c>
      <c r="Q1564" s="116" t="s">
        <v>1</v>
      </c>
      <c r="R1564" s="116" t="s">
        <v>9</v>
      </c>
      <c r="S1564" s="116" t="s">
        <v>1</v>
      </c>
      <c r="T1564" s="116" t="s">
        <v>10</v>
      </c>
      <c r="U1564" s="116" t="s">
        <v>1</v>
      </c>
      <c r="V1564" s="116" t="s">
        <v>11</v>
      </c>
      <c r="W1564" s="116" t="s">
        <v>1</v>
      </c>
      <c r="X1564" s="116" t="s">
        <v>12</v>
      </c>
      <c r="Y1564" s="116" t="s">
        <v>1</v>
      </c>
      <c r="Z1564" s="116" t="s">
        <v>13</v>
      </c>
      <c r="AA1564" s="116" t="s">
        <v>1</v>
      </c>
    </row>
    <row r="1565" spans="1:27" x14ac:dyDescent="0.35">
      <c r="A1565" s="118" t="s">
        <v>1</v>
      </c>
      <c r="B1565" s="56" t="s">
        <v>14</v>
      </c>
      <c r="C1565" s="56" t="s">
        <v>15</v>
      </c>
      <c r="D1565" s="56" t="s">
        <v>14</v>
      </c>
      <c r="E1565" s="56" t="s">
        <v>15</v>
      </c>
      <c r="F1565" s="56" t="s">
        <v>14</v>
      </c>
      <c r="G1565" s="56" t="s">
        <v>15</v>
      </c>
      <c r="H1565" s="56" t="s">
        <v>14</v>
      </c>
      <c r="I1565" s="56" t="s">
        <v>15</v>
      </c>
      <c r="J1565" s="56" t="s">
        <v>14</v>
      </c>
      <c r="K1565" s="56" t="s">
        <v>15</v>
      </c>
      <c r="L1565" s="56" t="s">
        <v>14</v>
      </c>
      <c r="M1565" s="56" t="s">
        <v>15</v>
      </c>
      <c r="N1565" s="56" t="s">
        <v>14</v>
      </c>
      <c r="O1565" s="56" t="s">
        <v>15</v>
      </c>
      <c r="P1565" s="56" t="s">
        <v>14</v>
      </c>
      <c r="Q1565" s="56" t="s">
        <v>15</v>
      </c>
      <c r="R1565" s="56" t="s">
        <v>14</v>
      </c>
      <c r="S1565" s="56" t="s">
        <v>15</v>
      </c>
      <c r="T1565" s="56" t="s">
        <v>14</v>
      </c>
      <c r="U1565" s="56" t="s">
        <v>15</v>
      </c>
      <c r="V1565" s="56" t="s">
        <v>14</v>
      </c>
      <c r="W1565" s="56" t="s">
        <v>15</v>
      </c>
      <c r="X1565" s="56" t="s">
        <v>14</v>
      </c>
      <c r="Y1565" s="56" t="s">
        <v>15</v>
      </c>
      <c r="Z1565" s="56" t="s">
        <v>14</v>
      </c>
      <c r="AA1565" s="56" t="s">
        <v>15</v>
      </c>
    </row>
    <row r="1566" spans="1:27" x14ac:dyDescent="0.35">
      <c r="A1566" s="57" t="s">
        <v>16</v>
      </c>
      <c r="B1566" s="58">
        <v>13310.000000187199</v>
      </c>
      <c r="C1566" s="58">
        <v>13310.000000187199</v>
      </c>
      <c r="D1566" s="58">
        <v>481.3416813284</v>
      </c>
      <c r="E1566" s="58">
        <v>481.3416813284</v>
      </c>
      <c r="F1566" s="58">
        <v>1223.3316612077999</v>
      </c>
      <c r="G1566" s="58">
        <v>1223.3316612077999</v>
      </c>
      <c r="H1566" s="58">
        <v>927.69097610710003</v>
      </c>
      <c r="I1566" s="58">
        <v>927.69097610710003</v>
      </c>
      <c r="J1566" s="58">
        <v>966.75746853429996</v>
      </c>
      <c r="K1566" s="58">
        <v>966.75746853429996</v>
      </c>
      <c r="L1566" s="58">
        <v>399.53513054339999</v>
      </c>
      <c r="M1566" s="58">
        <v>399.53513054339999</v>
      </c>
      <c r="N1566" s="58">
        <v>2038.0582990477999</v>
      </c>
      <c r="O1566" s="58">
        <v>2038.0582990477999</v>
      </c>
      <c r="P1566" s="58">
        <v>1497.7955463971</v>
      </c>
      <c r="Q1566" s="58">
        <v>1497.7955463971</v>
      </c>
      <c r="R1566" s="58">
        <v>1002.5695060178</v>
      </c>
      <c r="S1566" s="58">
        <v>1002.5695060178</v>
      </c>
      <c r="T1566" s="58">
        <v>680.08735143709998</v>
      </c>
      <c r="U1566" s="58">
        <v>680.08735143709998</v>
      </c>
      <c r="V1566" s="58">
        <v>1133.2801479017</v>
      </c>
      <c r="W1566" s="58">
        <v>1133.2801479017</v>
      </c>
      <c r="X1566" s="58">
        <v>1534.1429478952</v>
      </c>
      <c r="Y1566" s="58">
        <v>1534.1429478952</v>
      </c>
      <c r="Z1566" s="58">
        <v>1425.4092837695</v>
      </c>
      <c r="AA1566" s="58">
        <v>1425.4092837695</v>
      </c>
    </row>
    <row r="1567" spans="1:27" x14ac:dyDescent="0.35">
      <c r="A1567" s="59" t="s">
        <v>341</v>
      </c>
      <c r="B1567" s="60">
        <v>671.45626632170001</v>
      </c>
      <c r="C1567" s="61">
        <v>5.0447503103851002E-2</v>
      </c>
      <c r="D1567" s="60">
        <v>20.5388583107</v>
      </c>
      <c r="E1567" s="61">
        <v>4.26700182166172E-2</v>
      </c>
      <c r="F1567" s="60">
        <v>59.307282137800001</v>
      </c>
      <c r="G1567" s="61">
        <v>4.8480133408176203E-2</v>
      </c>
      <c r="H1567" s="60">
        <v>47.1775846516</v>
      </c>
      <c r="I1567" s="61">
        <v>5.0854849154157798E-2</v>
      </c>
      <c r="J1567" s="60">
        <v>43.189796933399997</v>
      </c>
      <c r="K1567" s="61">
        <v>4.4674903829685399E-2</v>
      </c>
      <c r="L1567" s="60">
        <v>32.387895488200002</v>
      </c>
      <c r="M1567" s="62">
        <v>8.1063949105426206E-2</v>
      </c>
      <c r="N1567" s="60">
        <v>85.155947308199899</v>
      </c>
      <c r="O1567" s="61">
        <v>4.1782880964683702E-2</v>
      </c>
      <c r="P1567" s="60">
        <v>59.236324364799998</v>
      </c>
      <c r="Q1567" s="61">
        <v>3.9549005541704998E-2</v>
      </c>
      <c r="R1567" s="60">
        <v>38.517717036599997</v>
      </c>
      <c r="S1567" s="61">
        <v>3.8418999186991203E-2</v>
      </c>
      <c r="T1567" s="60">
        <v>41.7631359624</v>
      </c>
      <c r="U1567" s="61">
        <v>6.1408488004004003E-2</v>
      </c>
      <c r="V1567" s="60">
        <v>63.249480909900001</v>
      </c>
      <c r="W1567" s="61">
        <v>5.5810984624594502E-2</v>
      </c>
      <c r="X1567" s="60">
        <v>102.7937664276</v>
      </c>
      <c r="Y1567" s="62">
        <v>6.7004034121220593E-2</v>
      </c>
      <c r="Z1567" s="60">
        <v>78.138476790499794</v>
      </c>
      <c r="AA1567" s="61">
        <v>5.4818274077647701E-2</v>
      </c>
    </row>
    <row r="1568" spans="1:27" x14ac:dyDescent="0.35">
      <c r="A1568" s="59" t="s">
        <v>237</v>
      </c>
      <c r="B1568" s="64">
        <v>1865.1360317465001</v>
      </c>
      <c r="C1568" s="65">
        <v>0.14013043063262701</v>
      </c>
      <c r="D1568" s="64">
        <v>43.136059006399897</v>
      </c>
      <c r="E1568" s="63">
        <v>8.9616296862872397E-2</v>
      </c>
      <c r="F1568" s="64">
        <v>162.06167336409999</v>
      </c>
      <c r="G1568" s="65">
        <v>0.13247566338967801</v>
      </c>
      <c r="H1568" s="64">
        <v>136.8810637535</v>
      </c>
      <c r="I1568" s="65">
        <v>0.14755028051248101</v>
      </c>
      <c r="J1568" s="64">
        <v>171.455511978</v>
      </c>
      <c r="K1568" s="62">
        <v>0.17735111189566899</v>
      </c>
      <c r="L1568" s="64">
        <v>72.619550310699907</v>
      </c>
      <c r="M1568" s="62">
        <v>0.181760112588677</v>
      </c>
      <c r="N1568" s="64">
        <v>295.56935758050003</v>
      </c>
      <c r="O1568" s="65">
        <v>0.145024976821611</v>
      </c>
      <c r="P1568" s="64">
        <v>215.77093508819999</v>
      </c>
      <c r="Q1568" s="65">
        <v>0.144059004319535</v>
      </c>
      <c r="R1568" s="64">
        <v>87.022907642999996</v>
      </c>
      <c r="S1568" s="63">
        <v>8.6799874842248603E-2</v>
      </c>
      <c r="T1568" s="64">
        <v>74.800983101400007</v>
      </c>
      <c r="U1568" s="63">
        <v>0.10998731698705599</v>
      </c>
      <c r="V1568" s="64">
        <v>191.5937053385</v>
      </c>
      <c r="W1568" s="62">
        <v>0.169061203174909</v>
      </c>
      <c r="X1568" s="64">
        <v>245.2222307543</v>
      </c>
      <c r="Y1568" s="62">
        <v>0.159843143098717</v>
      </c>
      <c r="Z1568" s="64">
        <v>169.0020538279</v>
      </c>
      <c r="AA1568" s="63">
        <v>0.118563878987075</v>
      </c>
    </row>
    <row r="1569" spans="1:27" x14ac:dyDescent="0.35">
      <c r="A1569" s="59" t="s">
        <v>238</v>
      </c>
      <c r="B1569" s="60">
        <v>4451.5153118113003</v>
      </c>
      <c r="C1569" s="61">
        <v>0.33444893401567899</v>
      </c>
      <c r="D1569" s="60">
        <v>122.34596938590001</v>
      </c>
      <c r="E1569" s="63">
        <v>0.25417696852732802</v>
      </c>
      <c r="F1569" s="60">
        <v>378.14483993729999</v>
      </c>
      <c r="G1569" s="61">
        <v>0.30911064589300002</v>
      </c>
      <c r="H1569" s="60">
        <v>318.95861706379998</v>
      </c>
      <c r="I1569" s="61">
        <v>0.34381989830520598</v>
      </c>
      <c r="J1569" s="60">
        <v>333.44045057660003</v>
      </c>
      <c r="K1569" s="61">
        <v>0.34490599910454101</v>
      </c>
      <c r="L1569" s="60">
        <v>139.67926667789999</v>
      </c>
      <c r="M1569" s="61">
        <v>0.34960446779216903</v>
      </c>
      <c r="N1569" s="60">
        <v>698.71602257790005</v>
      </c>
      <c r="O1569" s="61">
        <v>0.342834168632147</v>
      </c>
      <c r="P1569" s="60">
        <v>518.04107311159999</v>
      </c>
      <c r="Q1569" s="61">
        <v>0.34586901687465399</v>
      </c>
      <c r="R1569" s="60">
        <v>315.20266899879999</v>
      </c>
      <c r="S1569" s="61">
        <v>0.314394829592198</v>
      </c>
      <c r="T1569" s="60">
        <v>209.792106575801</v>
      </c>
      <c r="U1569" s="61">
        <v>0.30847817729955701</v>
      </c>
      <c r="V1569" s="60">
        <v>408.17891286299999</v>
      </c>
      <c r="W1569" s="61">
        <v>0.36017476668831999</v>
      </c>
      <c r="X1569" s="60">
        <v>499.85193914849998</v>
      </c>
      <c r="Y1569" s="61">
        <v>0.32581835990856201</v>
      </c>
      <c r="Z1569" s="60">
        <v>509.16344489419998</v>
      </c>
      <c r="AA1569" s="61">
        <v>0.357205085368685</v>
      </c>
    </row>
    <row r="1570" spans="1:27" x14ac:dyDescent="0.35">
      <c r="A1570" s="59" t="s">
        <v>239</v>
      </c>
      <c r="B1570" s="64">
        <v>4555.1388640882997</v>
      </c>
      <c r="C1570" s="65">
        <v>0.342234324870341</v>
      </c>
      <c r="D1570" s="64">
        <v>203.3968281631</v>
      </c>
      <c r="E1570" s="62">
        <v>0.42256225889635901</v>
      </c>
      <c r="F1570" s="64">
        <v>432.58863575930002</v>
      </c>
      <c r="G1570" s="65">
        <v>0.35361517197405301</v>
      </c>
      <c r="H1570" s="64">
        <v>303.64047647929999</v>
      </c>
      <c r="I1570" s="65">
        <v>0.327307782763476</v>
      </c>
      <c r="J1570" s="64">
        <v>294.06993770499997</v>
      </c>
      <c r="K1570" s="63">
        <v>0.30418170769431901</v>
      </c>
      <c r="L1570" s="64">
        <v>118.3872205633</v>
      </c>
      <c r="M1570" s="65">
        <v>0.29631241788997098</v>
      </c>
      <c r="N1570" s="64">
        <v>686.83494342560004</v>
      </c>
      <c r="O1570" s="65">
        <v>0.33700456152137298</v>
      </c>
      <c r="P1570" s="64">
        <v>498.29896626150003</v>
      </c>
      <c r="Q1570" s="65">
        <v>0.33268824136921898</v>
      </c>
      <c r="R1570" s="64">
        <v>396.3992705078</v>
      </c>
      <c r="S1570" s="62">
        <v>0.39538333066033099</v>
      </c>
      <c r="T1570" s="64">
        <v>252.424450502301</v>
      </c>
      <c r="U1570" s="65">
        <v>0.37116474812963202</v>
      </c>
      <c r="V1570" s="64">
        <v>353.2194227009</v>
      </c>
      <c r="W1570" s="63">
        <v>0.31167882306497302</v>
      </c>
      <c r="X1570" s="64">
        <v>498.1356504593</v>
      </c>
      <c r="Y1570" s="65">
        <v>0.324699631897228</v>
      </c>
      <c r="Z1570" s="64">
        <v>517.74306156089995</v>
      </c>
      <c r="AA1570" s="65">
        <v>0.36322414022148503</v>
      </c>
    </row>
    <row r="1571" spans="1:27" x14ac:dyDescent="0.35">
      <c r="A1571" s="59" t="s">
        <v>342</v>
      </c>
      <c r="B1571" s="60">
        <v>1556.3642551234</v>
      </c>
      <c r="C1571" s="61">
        <v>0.116931950045192</v>
      </c>
      <c r="D1571" s="60">
        <v>83.534627478900006</v>
      </c>
      <c r="E1571" s="62">
        <v>0.17354538515834</v>
      </c>
      <c r="F1571" s="60">
        <v>169.1081771307</v>
      </c>
      <c r="G1571" s="62">
        <v>0.138235756085753</v>
      </c>
      <c r="H1571" s="60">
        <v>107.48126128449999</v>
      </c>
      <c r="I1571" s="61">
        <v>0.115858905662236</v>
      </c>
      <c r="J1571" s="60">
        <v>116.6557425262</v>
      </c>
      <c r="K1571" s="61">
        <v>0.120667019726325</v>
      </c>
      <c r="L1571" s="60">
        <v>31.963942603000099</v>
      </c>
      <c r="M1571" s="63">
        <v>8.0002833692062195E-2</v>
      </c>
      <c r="N1571" s="60">
        <v>228.02226549330001</v>
      </c>
      <c r="O1571" s="61">
        <v>0.111882111321268</v>
      </c>
      <c r="P1571" s="60">
        <v>194.48055140540001</v>
      </c>
      <c r="Q1571" s="61">
        <v>0.129844525091036</v>
      </c>
      <c r="R1571" s="60">
        <v>148.3754169062</v>
      </c>
      <c r="S1571" s="62">
        <v>0.14799514249694901</v>
      </c>
      <c r="T1571" s="60">
        <v>86.934115367000004</v>
      </c>
      <c r="U1571" s="61">
        <v>0.127827866792844</v>
      </c>
      <c r="V1571" s="60">
        <v>107.43996352790001</v>
      </c>
      <c r="W1571" s="63">
        <v>9.4804416830938196E-2</v>
      </c>
      <c r="X1571" s="60">
        <v>161.0490179674</v>
      </c>
      <c r="Y1571" s="61">
        <v>0.10497653962973599</v>
      </c>
      <c r="Z1571" s="60">
        <v>121.3191734329</v>
      </c>
      <c r="AA1571" s="63">
        <v>8.5111816524774606E-2</v>
      </c>
    </row>
    <row r="1572" spans="1:27" x14ac:dyDescent="0.35">
      <c r="A1572" s="59" t="s">
        <v>88</v>
      </c>
      <c r="B1572" s="64">
        <v>210.38927109599999</v>
      </c>
      <c r="C1572" s="65">
        <v>1.5806857332309601E-2</v>
      </c>
      <c r="D1572" s="64">
        <v>8.3893389834000107</v>
      </c>
      <c r="E1572" s="65">
        <v>1.7429072338483599E-2</v>
      </c>
      <c r="F1572" s="64">
        <v>22.1210528786</v>
      </c>
      <c r="G1572" s="65">
        <v>1.80826292493401E-2</v>
      </c>
      <c r="H1572" s="64">
        <v>13.551972874400001</v>
      </c>
      <c r="I1572" s="65">
        <v>1.46082836024433E-2</v>
      </c>
      <c r="J1572" s="64">
        <v>7.9460288151</v>
      </c>
      <c r="K1572" s="65">
        <v>8.2192577494611604E-3</v>
      </c>
      <c r="L1572" s="64">
        <v>4.4972549003000104</v>
      </c>
      <c r="M1572" s="65">
        <v>1.12562189316954E-2</v>
      </c>
      <c r="N1572" s="64">
        <v>43.759762662299998</v>
      </c>
      <c r="O1572" s="65">
        <v>2.14713007389165E-2</v>
      </c>
      <c r="P1572" s="64">
        <v>11.9676961656</v>
      </c>
      <c r="Q1572" s="63">
        <v>7.9902068038511104E-3</v>
      </c>
      <c r="R1572" s="64">
        <v>17.051524925399999</v>
      </c>
      <c r="S1572" s="65">
        <v>1.7007823221283198E-2</v>
      </c>
      <c r="T1572" s="64">
        <v>14.372559928199999</v>
      </c>
      <c r="U1572" s="65">
        <v>2.1133402786905502E-2</v>
      </c>
      <c r="V1572" s="64">
        <v>9.5986625614999692</v>
      </c>
      <c r="W1572" s="65">
        <v>8.4698056162654904E-3</v>
      </c>
      <c r="X1572" s="64">
        <v>27.0903431381</v>
      </c>
      <c r="Y1572" s="65">
        <v>1.7658291344536801E-2</v>
      </c>
      <c r="Z1572" s="64">
        <v>30.043073263099998</v>
      </c>
      <c r="AA1572" s="65">
        <v>2.1076804820332699E-2</v>
      </c>
    </row>
    <row r="1573" spans="1:27" x14ac:dyDescent="0.35">
      <c r="A1573" s="59" t="s">
        <v>343</v>
      </c>
      <c r="B1573" s="60">
        <v>2536.5922980681999</v>
      </c>
      <c r="C1573" s="61">
        <v>0.19057793373647799</v>
      </c>
      <c r="D1573" s="60">
        <v>63.674917317100103</v>
      </c>
      <c r="E1573" s="63">
        <v>0.13228631507949001</v>
      </c>
      <c r="F1573" s="60">
        <v>221.36895550189999</v>
      </c>
      <c r="G1573" s="61">
        <v>0.18095579679785401</v>
      </c>
      <c r="H1573" s="60">
        <v>184.0586484051</v>
      </c>
      <c r="I1573" s="61">
        <v>0.19840512966663901</v>
      </c>
      <c r="J1573" s="60">
        <v>214.64530891140001</v>
      </c>
      <c r="K1573" s="62">
        <v>0.22202601572535399</v>
      </c>
      <c r="L1573" s="60">
        <v>105.00744579889999</v>
      </c>
      <c r="M1573" s="62">
        <v>0.262824061694103</v>
      </c>
      <c r="N1573" s="60">
        <v>380.72530488870001</v>
      </c>
      <c r="O1573" s="61">
        <v>0.186807857786295</v>
      </c>
      <c r="P1573" s="60">
        <v>275.00725945300002</v>
      </c>
      <c r="Q1573" s="61">
        <v>0.18360800986124001</v>
      </c>
      <c r="R1573" s="60">
        <v>125.5406246796</v>
      </c>
      <c r="S1573" s="63">
        <v>0.12521887402924001</v>
      </c>
      <c r="T1573" s="60">
        <v>116.56411906380001</v>
      </c>
      <c r="U1573" s="61">
        <v>0.17139580499106</v>
      </c>
      <c r="V1573" s="60">
        <v>254.8431862484</v>
      </c>
      <c r="W1573" s="62">
        <v>0.22487218779950299</v>
      </c>
      <c r="X1573" s="60">
        <v>348.01599718189999</v>
      </c>
      <c r="Y1573" s="62">
        <v>0.226847177219938</v>
      </c>
      <c r="Z1573" s="60">
        <v>247.14053061839999</v>
      </c>
      <c r="AA1573" s="61">
        <v>0.17338215306472299</v>
      </c>
    </row>
    <row r="1574" spans="1:27" x14ac:dyDescent="0.35">
      <c r="A1574" s="59" t="s">
        <v>344</v>
      </c>
      <c r="B1574" s="64">
        <v>6111.5031192117003</v>
      </c>
      <c r="C1574" s="65">
        <v>0.45916627491553302</v>
      </c>
      <c r="D1574" s="64">
        <v>286.93145564200103</v>
      </c>
      <c r="E1574" s="62">
        <v>0.59610764405469796</v>
      </c>
      <c r="F1574" s="64">
        <v>601.69681289000005</v>
      </c>
      <c r="G1574" s="62">
        <v>0.49185092805980501</v>
      </c>
      <c r="H1574" s="64">
        <v>411.12173776380001</v>
      </c>
      <c r="I1574" s="65">
        <v>0.443166688425712</v>
      </c>
      <c r="J1574" s="64">
        <v>410.72568023119999</v>
      </c>
      <c r="K1574" s="63">
        <v>0.424848727420643</v>
      </c>
      <c r="L1574" s="64">
        <v>150.35116316630001</v>
      </c>
      <c r="M1574" s="63">
        <v>0.37631525158203299</v>
      </c>
      <c r="N1574" s="64">
        <v>914.857208918899</v>
      </c>
      <c r="O1574" s="65">
        <v>0.448886672842641</v>
      </c>
      <c r="P1574" s="64">
        <v>692.77951766689705</v>
      </c>
      <c r="Q1574" s="65">
        <v>0.46253276646025498</v>
      </c>
      <c r="R1574" s="64">
        <v>544.77468741400003</v>
      </c>
      <c r="S1574" s="62">
        <v>0.54337847315728005</v>
      </c>
      <c r="T1574" s="64">
        <v>339.35856586929998</v>
      </c>
      <c r="U1574" s="65">
        <v>0.49899261492247698</v>
      </c>
      <c r="V1574" s="64">
        <v>460.65938622879997</v>
      </c>
      <c r="W1574" s="63">
        <v>0.40648323989591101</v>
      </c>
      <c r="X1574" s="64">
        <v>659.18466842670205</v>
      </c>
      <c r="Y1574" s="63">
        <v>0.42967617152696402</v>
      </c>
      <c r="Z1574" s="64">
        <v>639.06223499379996</v>
      </c>
      <c r="AA1574" s="65">
        <v>0.44833595674625998</v>
      </c>
    </row>
    <row r="1575" spans="1:27" x14ac:dyDescent="0.35">
      <c r="A1575" s="66" t="s">
        <v>1</v>
      </c>
    </row>
    <row r="1576" spans="1:27" x14ac:dyDescent="0.35">
      <c r="A1576" s="66" t="s">
        <v>1</v>
      </c>
    </row>
    <row r="1577" spans="1:27" x14ac:dyDescent="0.35">
      <c r="A1577" s="54" t="s">
        <v>485</v>
      </c>
    </row>
    <row r="1578" spans="1:27" x14ac:dyDescent="0.35">
      <c r="A1578" s="55" t="s">
        <v>1</v>
      </c>
    </row>
    <row r="1579" spans="1:27" x14ac:dyDescent="0.35">
      <c r="A1579" s="117" t="s">
        <v>1</v>
      </c>
      <c r="B1579" s="116" t="s">
        <v>489</v>
      </c>
      <c r="C1579" s="116" t="s">
        <v>1</v>
      </c>
      <c r="D1579" s="116" t="s">
        <v>2</v>
      </c>
      <c r="E1579" s="116" t="s">
        <v>1</v>
      </c>
      <c r="F1579" s="116" t="s">
        <v>3</v>
      </c>
      <c r="G1579" s="116" t="s">
        <v>1</v>
      </c>
      <c r="H1579" s="116" t="s">
        <v>4</v>
      </c>
      <c r="I1579" s="116" t="s">
        <v>1</v>
      </c>
      <c r="J1579" s="116" t="s">
        <v>5</v>
      </c>
      <c r="K1579" s="116" t="s">
        <v>1</v>
      </c>
      <c r="L1579" s="116" t="s">
        <v>6</v>
      </c>
      <c r="M1579" s="116" t="s">
        <v>1</v>
      </c>
      <c r="N1579" s="116" t="s">
        <v>7</v>
      </c>
      <c r="O1579" s="116" t="s">
        <v>1</v>
      </c>
      <c r="P1579" s="116" t="s">
        <v>8</v>
      </c>
      <c r="Q1579" s="116" t="s">
        <v>1</v>
      </c>
      <c r="R1579" s="116" t="s">
        <v>9</v>
      </c>
      <c r="S1579" s="116" t="s">
        <v>1</v>
      </c>
      <c r="T1579" s="116" t="s">
        <v>10</v>
      </c>
      <c r="U1579" s="116" t="s">
        <v>1</v>
      </c>
      <c r="V1579" s="116" t="s">
        <v>11</v>
      </c>
      <c r="W1579" s="116" t="s">
        <v>1</v>
      </c>
      <c r="X1579" s="116" t="s">
        <v>12</v>
      </c>
      <c r="Y1579" s="116" t="s">
        <v>1</v>
      </c>
      <c r="Z1579" s="116" t="s">
        <v>13</v>
      </c>
      <c r="AA1579" s="116" t="s">
        <v>1</v>
      </c>
    </row>
    <row r="1580" spans="1:27" x14ac:dyDescent="0.35">
      <c r="A1580" s="118" t="s">
        <v>1</v>
      </c>
      <c r="B1580" s="56" t="s">
        <v>14</v>
      </c>
      <c r="C1580" s="56" t="s">
        <v>15</v>
      </c>
      <c r="D1580" s="56" t="s">
        <v>14</v>
      </c>
      <c r="E1580" s="56" t="s">
        <v>15</v>
      </c>
      <c r="F1580" s="56" t="s">
        <v>14</v>
      </c>
      <c r="G1580" s="56" t="s">
        <v>15</v>
      </c>
      <c r="H1580" s="56" t="s">
        <v>14</v>
      </c>
      <c r="I1580" s="56" t="s">
        <v>15</v>
      </c>
      <c r="J1580" s="56" t="s">
        <v>14</v>
      </c>
      <c r="K1580" s="56" t="s">
        <v>15</v>
      </c>
      <c r="L1580" s="56" t="s">
        <v>14</v>
      </c>
      <c r="M1580" s="56" t="s">
        <v>15</v>
      </c>
      <c r="N1580" s="56" t="s">
        <v>14</v>
      </c>
      <c r="O1580" s="56" t="s">
        <v>15</v>
      </c>
      <c r="P1580" s="56" t="s">
        <v>14</v>
      </c>
      <c r="Q1580" s="56" t="s">
        <v>15</v>
      </c>
      <c r="R1580" s="56" t="s">
        <v>14</v>
      </c>
      <c r="S1580" s="56" t="s">
        <v>15</v>
      </c>
      <c r="T1580" s="56" t="s">
        <v>14</v>
      </c>
      <c r="U1580" s="56" t="s">
        <v>15</v>
      </c>
      <c r="V1580" s="56" t="s">
        <v>14</v>
      </c>
      <c r="W1580" s="56" t="s">
        <v>15</v>
      </c>
      <c r="X1580" s="56" t="s">
        <v>14</v>
      </c>
      <c r="Y1580" s="56" t="s">
        <v>15</v>
      </c>
      <c r="Z1580" s="56" t="s">
        <v>14</v>
      </c>
      <c r="AA1580" s="56" t="s">
        <v>15</v>
      </c>
    </row>
    <row r="1581" spans="1:27" x14ac:dyDescent="0.35">
      <c r="A1581" s="57" t="s">
        <v>16</v>
      </c>
      <c r="B1581" s="58">
        <v>13310.000000187199</v>
      </c>
      <c r="C1581" s="58">
        <v>13310.000000187199</v>
      </c>
      <c r="D1581" s="58">
        <v>481.3416813284</v>
      </c>
      <c r="E1581" s="58">
        <v>481.3416813284</v>
      </c>
      <c r="F1581" s="58">
        <v>1223.3316612077999</v>
      </c>
      <c r="G1581" s="58">
        <v>1223.3316612077999</v>
      </c>
      <c r="H1581" s="58">
        <v>927.69097610710003</v>
      </c>
      <c r="I1581" s="58">
        <v>927.69097610710003</v>
      </c>
      <c r="J1581" s="58">
        <v>966.75746853429996</v>
      </c>
      <c r="K1581" s="58">
        <v>966.75746853429996</v>
      </c>
      <c r="L1581" s="58">
        <v>399.53513054339999</v>
      </c>
      <c r="M1581" s="58">
        <v>399.53513054339999</v>
      </c>
      <c r="N1581" s="58">
        <v>2038.0582990477999</v>
      </c>
      <c r="O1581" s="58">
        <v>2038.0582990477999</v>
      </c>
      <c r="P1581" s="58">
        <v>1497.7955463971</v>
      </c>
      <c r="Q1581" s="58">
        <v>1497.7955463971</v>
      </c>
      <c r="R1581" s="58">
        <v>1002.5695060178</v>
      </c>
      <c r="S1581" s="58">
        <v>1002.5695060178</v>
      </c>
      <c r="T1581" s="58">
        <v>680.08735143709998</v>
      </c>
      <c r="U1581" s="58">
        <v>680.08735143709998</v>
      </c>
      <c r="V1581" s="58">
        <v>1133.2801479017</v>
      </c>
      <c r="W1581" s="58">
        <v>1133.2801479017</v>
      </c>
      <c r="X1581" s="58">
        <v>1534.1429478952</v>
      </c>
      <c r="Y1581" s="58">
        <v>1534.1429478952</v>
      </c>
      <c r="Z1581" s="58">
        <v>1425.4092837695</v>
      </c>
      <c r="AA1581" s="58">
        <v>1425.4092837695</v>
      </c>
    </row>
    <row r="1582" spans="1:27" x14ac:dyDescent="0.35">
      <c r="A1582" s="59" t="s">
        <v>341</v>
      </c>
      <c r="B1582" s="60">
        <v>926.57607469720097</v>
      </c>
      <c r="C1582" s="61">
        <v>6.9615031907150099E-2</v>
      </c>
      <c r="D1582" s="60">
        <v>34.776416184699997</v>
      </c>
      <c r="E1582" s="61">
        <v>7.2248919081190993E-2</v>
      </c>
      <c r="F1582" s="60">
        <v>78.5988471438</v>
      </c>
      <c r="G1582" s="61">
        <v>6.42498266301708E-2</v>
      </c>
      <c r="H1582" s="60">
        <v>50.674828000600002</v>
      </c>
      <c r="I1582" s="61">
        <v>5.4624685704337102E-2</v>
      </c>
      <c r="J1582" s="60">
        <v>59.782747418299998</v>
      </c>
      <c r="K1582" s="61">
        <v>6.1838412801647702E-2</v>
      </c>
      <c r="L1582" s="60">
        <v>36.021759651899899</v>
      </c>
      <c r="M1582" s="61">
        <v>9.0159179751996998E-2</v>
      </c>
      <c r="N1582" s="60">
        <v>111.99775331630001</v>
      </c>
      <c r="O1582" s="63">
        <v>5.4953164670817498E-2</v>
      </c>
      <c r="P1582" s="60">
        <v>106.72423173209999</v>
      </c>
      <c r="Q1582" s="61">
        <v>7.12542055481616E-2</v>
      </c>
      <c r="R1582" s="60">
        <v>80.395008421300005</v>
      </c>
      <c r="S1582" s="61">
        <v>8.0188962399852404E-2</v>
      </c>
      <c r="T1582" s="60">
        <v>32.886372991400002</v>
      </c>
      <c r="U1582" s="63">
        <v>4.8356101494767503E-2</v>
      </c>
      <c r="V1582" s="60">
        <v>77.343674381699998</v>
      </c>
      <c r="W1582" s="61">
        <v>6.82476213184392E-2</v>
      </c>
      <c r="X1582" s="60">
        <v>140.46803093849999</v>
      </c>
      <c r="Y1582" s="62">
        <v>9.1561240190308299E-2</v>
      </c>
      <c r="Z1582" s="60">
        <v>116.90640451660001</v>
      </c>
      <c r="AA1582" s="61">
        <v>8.2016025746261906E-2</v>
      </c>
    </row>
    <row r="1583" spans="1:27" x14ac:dyDescent="0.35">
      <c r="A1583" s="59" t="s">
        <v>237</v>
      </c>
      <c r="B1583" s="64">
        <v>2488.6341329828001</v>
      </c>
      <c r="C1583" s="65">
        <v>0.18697476581125499</v>
      </c>
      <c r="D1583" s="64">
        <v>87.609777412100001</v>
      </c>
      <c r="E1583" s="65">
        <v>0.182011616301991</v>
      </c>
      <c r="F1583" s="64">
        <v>189.35171658589999</v>
      </c>
      <c r="G1583" s="63">
        <v>0.15478363112007801</v>
      </c>
      <c r="H1583" s="64">
        <v>138.84994140009999</v>
      </c>
      <c r="I1583" s="63">
        <v>0.14967262264721001</v>
      </c>
      <c r="J1583" s="64">
        <v>159.21175927819999</v>
      </c>
      <c r="K1583" s="65">
        <v>0.16468635046552099</v>
      </c>
      <c r="L1583" s="64">
        <v>64.489338039199893</v>
      </c>
      <c r="M1583" s="65">
        <v>0.16141093262935199</v>
      </c>
      <c r="N1583" s="64">
        <v>382.07946577920001</v>
      </c>
      <c r="O1583" s="65">
        <v>0.18747229456473899</v>
      </c>
      <c r="P1583" s="64">
        <v>291.7564220392</v>
      </c>
      <c r="Q1583" s="65">
        <v>0.19479055251633701</v>
      </c>
      <c r="R1583" s="64">
        <v>231.48661226269999</v>
      </c>
      <c r="S1583" s="62">
        <v>0.230893330460612</v>
      </c>
      <c r="T1583" s="64">
        <v>126.7349676181</v>
      </c>
      <c r="U1583" s="65">
        <v>0.18635101410178401</v>
      </c>
      <c r="V1583" s="64">
        <v>229.4079731249</v>
      </c>
      <c r="W1583" s="65">
        <v>0.202428299436512</v>
      </c>
      <c r="X1583" s="64">
        <v>305.26605111520001</v>
      </c>
      <c r="Y1583" s="65">
        <v>0.198981490958203</v>
      </c>
      <c r="Z1583" s="64">
        <v>282.390108328</v>
      </c>
      <c r="AA1583" s="65">
        <v>0.198111596117305</v>
      </c>
    </row>
    <row r="1584" spans="1:27" x14ac:dyDescent="0.35">
      <c r="A1584" s="59" t="s">
        <v>238</v>
      </c>
      <c r="B1584" s="60">
        <v>4587.5516047930996</v>
      </c>
      <c r="C1584" s="61">
        <v>0.34466954205323602</v>
      </c>
      <c r="D1584" s="60">
        <v>151.46562152089999</v>
      </c>
      <c r="E1584" s="61">
        <v>0.314673811548768</v>
      </c>
      <c r="F1584" s="60">
        <v>464.15476212840002</v>
      </c>
      <c r="G1584" s="62">
        <v>0.379418580297463</v>
      </c>
      <c r="H1584" s="60">
        <v>301.73460734079998</v>
      </c>
      <c r="I1584" s="61">
        <v>0.32525336034525099</v>
      </c>
      <c r="J1584" s="60">
        <v>324.535580961101</v>
      </c>
      <c r="K1584" s="61">
        <v>0.33569493024256403</v>
      </c>
      <c r="L1584" s="60">
        <v>133.30628181189999</v>
      </c>
      <c r="M1584" s="61">
        <v>0.33365346779541699</v>
      </c>
      <c r="N1584" s="60">
        <v>730.61148221629799</v>
      </c>
      <c r="O1584" s="61">
        <v>0.358484093687432</v>
      </c>
      <c r="P1584" s="60">
        <v>518.94421670270003</v>
      </c>
      <c r="Q1584" s="61">
        <v>0.34647199876578899</v>
      </c>
      <c r="R1584" s="60">
        <v>350.09199561330001</v>
      </c>
      <c r="S1584" s="61">
        <v>0.34919473763356601</v>
      </c>
      <c r="T1584" s="60">
        <v>229.6845989153</v>
      </c>
      <c r="U1584" s="61">
        <v>0.33772808512017</v>
      </c>
      <c r="V1584" s="60">
        <v>371.73525979369998</v>
      </c>
      <c r="W1584" s="61">
        <v>0.32801709310974703</v>
      </c>
      <c r="X1584" s="60">
        <v>486.38692673930001</v>
      </c>
      <c r="Y1584" s="63">
        <v>0.31704146436067698</v>
      </c>
      <c r="Z1584" s="60">
        <v>524.90027104939998</v>
      </c>
      <c r="AA1584" s="61">
        <v>0.368245301210119</v>
      </c>
    </row>
    <row r="1585" spans="1:27" x14ac:dyDescent="0.35">
      <c r="A1585" s="59" t="s">
        <v>239</v>
      </c>
      <c r="B1585" s="64">
        <v>3708.7393361062</v>
      </c>
      <c r="C1585" s="65">
        <v>0.278643075586329</v>
      </c>
      <c r="D1585" s="64">
        <v>137.06597720830001</v>
      </c>
      <c r="E1585" s="65">
        <v>0.28475817184588598</v>
      </c>
      <c r="F1585" s="64">
        <v>333.03726127319999</v>
      </c>
      <c r="G1585" s="65">
        <v>0.27223791538624198</v>
      </c>
      <c r="H1585" s="64">
        <v>319.22505920629999</v>
      </c>
      <c r="I1585" s="62">
        <v>0.34410710832380298</v>
      </c>
      <c r="J1585" s="64">
        <v>267.82554847339998</v>
      </c>
      <c r="K1585" s="65">
        <v>0.27703488950486199</v>
      </c>
      <c r="L1585" s="64">
        <v>113.02802657559999</v>
      </c>
      <c r="M1585" s="65">
        <v>0.282898844018729</v>
      </c>
      <c r="N1585" s="64">
        <v>540.28757882469904</v>
      </c>
      <c r="O1585" s="65">
        <v>0.26509917752457202</v>
      </c>
      <c r="P1585" s="64">
        <v>422.41615996259998</v>
      </c>
      <c r="Q1585" s="65">
        <v>0.28202524769065401</v>
      </c>
      <c r="R1585" s="64">
        <v>254.0416845627</v>
      </c>
      <c r="S1585" s="65">
        <v>0.25339059590167701</v>
      </c>
      <c r="T1585" s="64">
        <v>204.47966534510101</v>
      </c>
      <c r="U1585" s="65">
        <v>0.30066676716308799</v>
      </c>
      <c r="V1585" s="64">
        <v>318.43833460320002</v>
      </c>
      <c r="W1585" s="65">
        <v>0.28098818742461601</v>
      </c>
      <c r="X1585" s="64">
        <v>417.95625107209997</v>
      </c>
      <c r="Y1585" s="65">
        <v>0.27243631478117702</v>
      </c>
      <c r="Z1585" s="64">
        <v>380.93778899900002</v>
      </c>
      <c r="AA1585" s="65">
        <v>0.26724800612467497</v>
      </c>
    </row>
    <row r="1586" spans="1:27" x14ac:dyDescent="0.35">
      <c r="A1586" s="59" t="s">
        <v>342</v>
      </c>
      <c r="B1586" s="60">
        <v>1453.1612626218</v>
      </c>
      <c r="C1586" s="61">
        <v>0.109178156468923</v>
      </c>
      <c r="D1586" s="60">
        <v>68.504753877099901</v>
      </c>
      <c r="E1586" s="62">
        <v>0.142320427535055</v>
      </c>
      <c r="F1586" s="60">
        <v>148.1639634313</v>
      </c>
      <c r="G1586" s="61">
        <v>0.12111512203078</v>
      </c>
      <c r="H1586" s="60">
        <v>111.3623054925</v>
      </c>
      <c r="I1586" s="61">
        <v>0.120042458491742</v>
      </c>
      <c r="J1586" s="60">
        <v>139.20494193970001</v>
      </c>
      <c r="K1586" s="62">
        <v>0.14399158679451299</v>
      </c>
      <c r="L1586" s="60">
        <v>49.5527055584</v>
      </c>
      <c r="M1586" s="61">
        <v>0.12402590353194801</v>
      </c>
      <c r="N1586" s="60">
        <v>230.9032191332</v>
      </c>
      <c r="O1586" s="61">
        <v>0.11329568896094901</v>
      </c>
      <c r="P1586" s="60">
        <v>150.33208172089999</v>
      </c>
      <c r="Q1586" s="61">
        <v>0.100368893526569</v>
      </c>
      <c r="R1586" s="60">
        <v>75.426343444500006</v>
      </c>
      <c r="S1586" s="63">
        <v>7.5233031716766402E-2</v>
      </c>
      <c r="T1586" s="60">
        <v>83.173937504500003</v>
      </c>
      <c r="U1586" s="61">
        <v>0.122298903705155</v>
      </c>
      <c r="V1586" s="60">
        <v>122.44410016649999</v>
      </c>
      <c r="W1586" s="61">
        <v>0.108043982234409</v>
      </c>
      <c r="X1586" s="60">
        <v>171.05558290760001</v>
      </c>
      <c r="Y1586" s="61">
        <v>0.111499116260504</v>
      </c>
      <c r="Z1586" s="60">
        <v>103.0373274456</v>
      </c>
      <c r="AA1586" s="63">
        <v>7.2286134669417496E-2</v>
      </c>
    </row>
    <row r="1587" spans="1:27" x14ac:dyDescent="0.35">
      <c r="A1587" s="59" t="s">
        <v>88</v>
      </c>
      <c r="B1587" s="64">
        <v>145.3375889861</v>
      </c>
      <c r="C1587" s="65">
        <v>1.09194281731071E-2</v>
      </c>
      <c r="D1587" s="64">
        <v>1.9191351253</v>
      </c>
      <c r="E1587" s="65">
        <v>3.9870536871097397E-3</v>
      </c>
      <c r="F1587" s="64">
        <v>10.0251106452</v>
      </c>
      <c r="G1587" s="65">
        <v>8.1949245352663999E-3</v>
      </c>
      <c r="H1587" s="64">
        <v>5.8442346668000003</v>
      </c>
      <c r="I1587" s="65">
        <v>6.2997644876576801E-3</v>
      </c>
      <c r="J1587" s="64">
        <v>16.196890463599999</v>
      </c>
      <c r="K1587" s="65">
        <v>1.6753830190891699E-2</v>
      </c>
      <c r="L1587" s="64">
        <v>3.13701890640001</v>
      </c>
      <c r="M1587" s="65">
        <v>7.8516722725568595E-3</v>
      </c>
      <c r="N1587" s="64">
        <v>42.1787997781</v>
      </c>
      <c r="O1587" s="62">
        <v>2.0695580591490601E-2</v>
      </c>
      <c r="P1587" s="64">
        <v>7.6224342395999702</v>
      </c>
      <c r="Q1587" s="63">
        <v>5.0891019524898001E-3</v>
      </c>
      <c r="R1587" s="64">
        <v>11.1278617133</v>
      </c>
      <c r="S1587" s="65">
        <v>1.10993418875264E-2</v>
      </c>
      <c r="T1587" s="64">
        <v>3.1278090626999999</v>
      </c>
      <c r="U1587" s="65">
        <v>4.5991284150346196E-3</v>
      </c>
      <c r="V1587" s="64">
        <v>13.910805831699999</v>
      </c>
      <c r="W1587" s="65">
        <v>1.22748164762757E-2</v>
      </c>
      <c r="X1587" s="64">
        <v>13.010105122500001</v>
      </c>
      <c r="Y1587" s="65">
        <v>8.4803734491296894E-3</v>
      </c>
      <c r="Z1587" s="64">
        <v>17.2373834309</v>
      </c>
      <c r="AA1587" s="65">
        <v>1.2092936132221401E-2</v>
      </c>
    </row>
    <row r="1588" spans="1:27" x14ac:dyDescent="0.35">
      <c r="A1588" s="59" t="s">
        <v>343</v>
      </c>
      <c r="B1588" s="60">
        <v>3415.2102076800002</v>
      </c>
      <c r="C1588" s="61">
        <v>0.25658979771840501</v>
      </c>
      <c r="D1588" s="60">
        <v>122.3861935968</v>
      </c>
      <c r="E1588" s="61">
        <v>0.254260535383182</v>
      </c>
      <c r="F1588" s="60">
        <v>267.95056372969998</v>
      </c>
      <c r="G1588" s="63">
        <v>0.21903345775024799</v>
      </c>
      <c r="H1588" s="60">
        <v>189.5247694007</v>
      </c>
      <c r="I1588" s="63">
        <v>0.204297308351547</v>
      </c>
      <c r="J1588" s="60">
        <v>218.9945066965</v>
      </c>
      <c r="K1588" s="63">
        <v>0.226524763267169</v>
      </c>
      <c r="L1588" s="60">
        <v>100.51109769110001</v>
      </c>
      <c r="M1588" s="61">
        <v>0.25157011238134902</v>
      </c>
      <c r="N1588" s="60">
        <v>494.077219095499</v>
      </c>
      <c r="O1588" s="61">
        <v>0.242425459235556</v>
      </c>
      <c r="P1588" s="60">
        <v>398.48065377130001</v>
      </c>
      <c r="Q1588" s="61">
        <v>0.26604475806449901</v>
      </c>
      <c r="R1588" s="60">
        <v>311.88162068399998</v>
      </c>
      <c r="S1588" s="62">
        <v>0.31108229286046402</v>
      </c>
      <c r="T1588" s="60">
        <v>159.62134060950001</v>
      </c>
      <c r="U1588" s="61">
        <v>0.234707115596552</v>
      </c>
      <c r="V1588" s="60">
        <v>306.75164750660002</v>
      </c>
      <c r="W1588" s="61">
        <v>0.270675920754951</v>
      </c>
      <c r="X1588" s="60">
        <v>445.73408205369998</v>
      </c>
      <c r="Y1588" s="62">
        <v>0.29054273114851198</v>
      </c>
      <c r="Z1588" s="60">
        <v>399.29651284459999</v>
      </c>
      <c r="AA1588" s="62">
        <v>0.28012762186356699</v>
      </c>
    </row>
    <row r="1589" spans="1:27" x14ac:dyDescent="0.35">
      <c r="A1589" s="59" t="s">
        <v>344</v>
      </c>
      <c r="B1589" s="64">
        <v>5161.9005987279997</v>
      </c>
      <c r="C1589" s="65">
        <v>0.38782123205525199</v>
      </c>
      <c r="D1589" s="64">
        <v>205.57073108540001</v>
      </c>
      <c r="E1589" s="65">
        <v>0.42707859938094</v>
      </c>
      <c r="F1589" s="64">
        <v>481.20122470450002</v>
      </c>
      <c r="G1589" s="65">
        <v>0.39335303741702199</v>
      </c>
      <c r="H1589" s="64">
        <v>430.5873646988</v>
      </c>
      <c r="I1589" s="62">
        <v>0.46414956681554398</v>
      </c>
      <c r="J1589" s="64">
        <v>407.03049041309998</v>
      </c>
      <c r="K1589" s="62">
        <v>0.42102647629937501</v>
      </c>
      <c r="L1589" s="64">
        <v>162.58073213399999</v>
      </c>
      <c r="M1589" s="65">
        <v>0.40692474755067698</v>
      </c>
      <c r="N1589" s="64">
        <v>771.19079795789798</v>
      </c>
      <c r="O1589" s="65">
        <v>0.37839486648552101</v>
      </c>
      <c r="P1589" s="64">
        <v>572.74824168350005</v>
      </c>
      <c r="Q1589" s="65">
        <v>0.38239414121722298</v>
      </c>
      <c r="R1589" s="64">
        <v>329.46802800720002</v>
      </c>
      <c r="S1589" s="63">
        <v>0.32862362761844299</v>
      </c>
      <c r="T1589" s="64">
        <v>287.65360284960002</v>
      </c>
      <c r="U1589" s="65">
        <v>0.42296567086824399</v>
      </c>
      <c r="V1589" s="64">
        <v>440.88243476970001</v>
      </c>
      <c r="W1589" s="65">
        <v>0.38903216965902598</v>
      </c>
      <c r="X1589" s="64">
        <v>589.01183397969999</v>
      </c>
      <c r="Y1589" s="65">
        <v>0.38393543104168198</v>
      </c>
      <c r="Z1589" s="64">
        <v>483.97511644460002</v>
      </c>
      <c r="AA1589" s="63">
        <v>0.339534140794093</v>
      </c>
    </row>
    <row r="1590" spans="1:27" x14ac:dyDescent="0.35">
      <c r="A1590" s="66" t="s">
        <v>1</v>
      </c>
    </row>
    <row r="1591" spans="1:27" x14ac:dyDescent="0.35">
      <c r="A1591" s="66" t="s">
        <v>1</v>
      </c>
    </row>
    <row r="1592" spans="1:27" x14ac:dyDescent="0.35">
      <c r="A1592" s="54" t="s">
        <v>486</v>
      </c>
    </row>
    <row r="1593" spans="1:27" x14ac:dyDescent="0.35">
      <c r="A1593" s="55" t="s">
        <v>1</v>
      </c>
    </row>
    <row r="1594" spans="1:27" x14ac:dyDescent="0.35">
      <c r="A1594" s="117" t="s">
        <v>1</v>
      </c>
      <c r="B1594" s="116" t="s">
        <v>489</v>
      </c>
      <c r="C1594" s="116" t="s">
        <v>1</v>
      </c>
      <c r="D1594" s="116" t="s">
        <v>2</v>
      </c>
      <c r="E1594" s="116" t="s">
        <v>1</v>
      </c>
      <c r="F1594" s="116" t="s">
        <v>3</v>
      </c>
      <c r="G1594" s="116" t="s">
        <v>1</v>
      </c>
      <c r="H1594" s="116" t="s">
        <v>4</v>
      </c>
      <c r="I1594" s="116" t="s">
        <v>1</v>
      </c>
      <c r="J1594" s="116" t="s">
        <v>5</v>
      </c>
      <c r="K1594" s="116" t="s">
        <v>1</v>
      </c>
      <c r="L1594" s="116" t="s">
        <v>6</v>
      </c>
      <c r="M1594" s="116" t="s">
        <v>1</v>
      </c>
      <c r="N1594" s="116" t="s">
        <v>7</v>
      </c>
      <c r="O1594" s="116" t="s">
        <v>1</v>
      </c>
      <c r="P1594" s="116" t="s">
        <v>8</v>
      </c>
      <c r="Q1594" s="116" t="s">
        <v>1</v>
      </c>
      <c r="R1594" s="116" t="s">
        <v>9</v>
      </c>
      <c r="S1594" s="116" t="s">
        <v>1</v>
      </c>
      <c r="T1594" s="116" t="s">
        <v>10</v>
      </c>
      <c r="U1594" s="116" t="s">
        <v>1</v>
      </c>
      <c r="V1594" s="116" t="s">
        <v>11</v>
      </c>
      <c r="W1594" s="116" t="s">
        <v>1</v>
      </c>
      <c r="X1594" s="116" t="s">
        <v>12</v>
      </c>
      <c r="Y1594" s="116" t="s">
        <v>1</v>
      </c>
      <c r="Z1594" s="116" t="s">
        <v>13</v>
      </c>
      <c r="AA1594" s="116" t="s">
        <v>1</v>
      </c>
    </row>
    <row r="1595" spans="1:27" x14ac:dyDescent="0.35">
      <c r="A1595" s="118" t="s">
        <v>1</v>
      </c>
      <c r="B1595" s="56" t="s">
        <v>14</v>
      </c>
      <c r="C1595" s="56" t="s">
        <v>15</v>
      </c>
      <c r="D1595" s="56" t="s">
        <v>14</v>
      </c>
      <c r="E1595" s="56" t="s">
        <v>15</v>
      </c>
      <c r="F1595" s="56" t="s">
        <v>14</v>
      </c>
      <c r="G1595" s="56" t="s">
        <v>15</v>
      </c>
      <c r="H1595" s="56" t="s">
        <v>14</v>
      </c>
      <c r="I1595" s="56" t="s">
        <v>15</v>
      </c>
      <c r="J1595" s="56" t="s">
        <v>14</v>
      </c>
      <c r="K1595" s="56" t="s">
        <v>15</v>
      </c>
      <c r="L1595" s="56" t="s">
        <v>14</v>
      </c>
      <c r="M1595" s="56" t="s">
        <v>15</v>
      </c>
      <c r="N1595" s="56" t="s">
        <v>14</v>
      </c>
      <c r="O1595" s="56" t="s">
        <v>15</v>
      </c>
      <c r="P1595" s="56" t="s">
        <v>14</v>
      </c>
      <c r="Q1595" s="56" t="s">
        <v>15</v>
      </c>
      <c r="R1595" s="56" t="s">
        <v>14</v>
      </c>
      <c r="S1595" s="56" t="s">
        <v>15</v>
      </c>
      <c r="T1595" s="56" t="s">
        <v>14</v>
      </c>
      <c r="U1595" s="56" t="s">
        <v>15</v>
      </c>
      <c r="V1595" s="56" t="s">
        <v>14</v>
      </c>
      <c r="W1595" s="56" t="s">
        <v>15</v>
      </c>
      <c r="X1595" s="56" t="s">
        <v>14</v>
      </c>
      <c r="Y1595" s="56" t="s">
        <v>15</v>
      </c>
      <c r="Z1595" s="56" t="s">
        <v>14</v>
      </c>
      <c r="AA1595" s="56" t="s">
        <v>15</v>
      </c>
    </row>
    <row r="1596" spans="1:27" x14ac:dyDescent="0.35">
      <c r="A1596" s="57" t="s">
        <v>16</v>
      </c>
      <c r="B1596" s="58">
        <v>13310.000000187199</v>
      </c>
      <c r="C1596" s="58">
        <v>13310.000000187199</v>
      </c>
      <c r="D1596" s="58">
        <v>481.3416813284</v>
      </c>
      <c r="E1596" s="58">
        <v>481.3416813284</v>
      </c>
      <c r="F1596" s="58">
        <v>1223.3316612077999</v>
      </c>
      <c r="G1596" s="58">
        <v>1223.3316612077999</v>
      </c>
      <c r="H1596" s="58">
        <v>927.69097610710003</v>
      </c>
      <c r="I1596" s="58">
        <v>927.69097610710003</v>
      </c>
      <c r="J1596" s="58">
        <v>966.75746853429996</v>
      </c>
      <c r="K1596" s="58">
        <v>966.75746853429996</v>
      </c>
      <c r="L1596" s="58">
        <v>399.53513054339999</v>
      </c>
      <c r="M1596" s="58">
        <v>399.53513054339999</v>
      </c>
      <c r="N1596" s="58">
        <v>2038.0582990477999</v>
      </c>
      <c r="O1596" s="58">
        <v>2038.0582990477999</v>
      </c>
      <c r="P1596" s="58">
        <v>1497.7955463971</v>
      </c>
      <c r="Q1596" s="58">
        <v>1497.7955463971</v>
      </c>
      <c r="R1596" s="58">
        <v>1002.5695060178</v>
      </c>
      <c r="S1596" s="58">
        <v>1002.5695060178</v>
      </c>
      <c r="T1596" s="58">
        <v>680.08735143709998</v>
      </c>
      <c r="U1596" s="58">
        <v>680.08735143709998</v>
      </c>
      <c r="V1596" s="58">
        <v>1133.2801479017</v>
      </c>
      <c r="W1596" s="58">
        <v>1133.2801479017</v>
      </c>
      <c r="X1596" s="58">
        <v>1534.1429478952</v>
      </c>
      <c r="Y1596" s="58">
        <v>1534.1429478952</v>
      </c>
      <c r="Z1596" s="58">
        <v>1425.4092837695</v>
      </c>
      <c r="AA1596" s="58">
        <v>1425.4092837695</v>
      </c>
    </row>
    <row r="1597" spans="1:27" x14ac:dyDescent="0.35">
      <c r="A1597" s="59" t="s">
        <v>341</v>
      </c>
      <c r="B1597" s="60">
        <v>193.572874762</v>
      </c>
      <c r="C1597" s="61">
        <v>1.4543416585971299E-2</v>
      </c>
      <c r="D1597" s="60">
        <v>6.20571332709999</v>
      </c>
      <c r="E1597" s="61">
        <v>1.2892532618354499E-2</v>
      </c>
      <c r="F1597" s="60">
        <v>9.8180712320999994</v>
      </c>
      <c r="G1597" s="61">
        <v>8.0256822768786807E-3</v>
      </c>
      <c r="H1597" s="60">
        <v>7.5943726153000002</v>
      </c>
      <c r="I1597" s="61">
        <v>8.1863172229706405E-3</v>
      </c>
      <c r="J1597" s="60">
        <v>5.9598724637000098</v>
      </c>
      <c r="K1597" s="63">
        <v>6.1648062287387902E-3</v>
      </c>
      <c r="L1597" s="60">
        <v>6.7716536035000097</v>
      </c>
      <c r="M1597" s="61">
        <v>1.6948831493966501E-2</v>
      </c>
      <c r="N1597" s="60">
        <v>17.709474720199999</v>
      </c>
      <c r="O1597" s="63">
        <v>8.6893857395904904E-3</v>
      </c>
      <c r="P1597" s="60">
        <v>20.3149371646</v>
      </c>
      <c r="Q1597" s="61">
        <v>1.35632244423926E-2</v>
      </c>
      <c r="R1597" s="60">
        <v>28.7977582191</v>
      </c>
      <c r="S1597" s="62">
        <v>2.8723951851961398E-2</v>
      </c>
      <c r="T1597" s="60">
        <v>12.6872367191</v>
      </c>
      <c r="U1597" s="61">
        <v>1.8655304634456801E-2</v>
      </c>
      <c r="V1597" s="60">
        <v>5.5634860989000003</v>
      </c>
      <c r="W1597" s="63">
        <v>4.9091887025471603E-3</v>
      </c>
      <c r="X1597" s="60">
        <v>59.6586403875</v>
      </c>
      <c r="Y1597" s="62">
        <v>3.8887276097282798E-2</v>
      </c>
      <c r="Z1597" s="60">
        <v>12.491658210900001</v>
      </c>
      <c r="AA1597" s="61">
        <v>8.7635588971791793E-3</v>
      </c>
    </row>
    <row r="1598" spans="1:27" x14ac:dyDescent="0.35">
      <c r="A1598" s="59" t="s">
        <v>237</v>
      </c>
      <c r="B1598" s="64">
        <v>770.87172456779797</v>
      </c>
      <c r="C1598" s="65">
        <v>5.7916733625616702E-2</v>
      </c>
      <c r="D1598" s="64">
        <v>32.7935139938999</v>
      </c>
      <c r="E1598" s="65">
        <v>6.8129387638728695E-2</v>
      </c>
      <c r="F1598" s="64">
        <v>70.712166154800002</v>
      </c>
      <c r="G1598" s="65">
        <v>5.7802939625535101E-2</v>
      </c>
      <c r="H1598" s="64">
        <v>28.4925873954999</v>
      </c>
      <c r="I1598" s="63">
        <v>3.0713446750408602E-2</v>
      </c>
      <c r="J1598" s="64">
        <v>48.040621600999998</v>
      </c>
      <c r="K1598" s="65">
        <v>4.9692526993180997E-2</v>
      </c>
      <c r="L1598" s="64">
        <v>29.128705947099998</v>
      </c>
      <c r="M1598" s="65">
        <v>7.2906494874387204E-2</v>
      </c>
      <c r="N1598" s="64">
        <v>69.797988303800096</v>
      </c>
      <c r="O1598" s="63">
        <v>3.42472972124548E-2</v>
      </c>
      <c r="P1598" s="64">
        <v>91.411435195600106</v>
      </c>
      <c r="Q1598" s="65">
        <v>6.10306496206958E-2</v>
      </c>
      <c r="R1598" s="64">
        <v>78.119918516699997</v>
      </c>
      <c r="S1598" s="62">
        <v>7.7919703369985605E-2</v>
      </c>
      <c r="T1598" s="64">
        <v>41.084328020699999</v>
      </c>
      <c r="U1598" s="65">
        <v>6.0410369247250802E-2</v>
      </c>
      <c r="V1598" s="64">
        <v>85.270137736099997</v>
      </c>
      <c r="W1598" s="62">
        <v>7.5241887801511406E-2</v>
      </c>
      <c r="X1598" s="64">
        <v>86.106110800500105</v>
      </c>
      <c r="Y1598" s="65">
        <v>5.61265238800824E-2</v>
      </c>
      <c r="Z1598" s="64">
        <v>109.9142109021</v>
      </c>
      <c r="AA1598" s="62">
        <v>7.7110632120643605E-2</v>
      </c>
    </row>
    <row r="1599" spans="1:27" x14ac:dyDescent="0.35">
      <c r="A1599" s="59" t="s">
        <v>238</v>
      </c>
      <c r="B1599" s="60">
        <v>3240.0944915996001</v>
      </c>
      <c r="C1599" s="61">
        <v>0.24343309478242101</v>
      </c>
      <c r="D1599" s="60">
        <v>109.82248366899999</v>
      </c>
      <c r="E1599" s="61">
        <v>0.22815909764122999</v>
      </c>
      <c r="F1599" s="60">
        <v>255.151573961</v>
      </c>
      <c r="G1599" s="63">
        <v>0.20857105399290299</v>
      </c>
      <c r="H1599" s="60">
        <v>189.88845250579999</v>
      </c>
      <c r="I1599" s="63">
        <v>0.20468933879537701</v>
      </c>
      <c r="J1599" s="60">
        <v>219.98440835689999</v>
      </c>
      <c r="K1599" s="61">
        <v>0.22754870328585899</v>
      </c>
      <c r="L1599" s="60">
        <v>80.1683550236001</v>
      </c>
      <c r="M1599" s="61">
        <v>0.200654082444677</v>
      </c>
      <c r="N1599" s="60">
        <v>437.06189297949999</v>
      </c>
      <c r="O1599" s="63">
        <v>0.21445014265965801</v>
      </c>
      <c r="P1599" s="60">
        <v>388.9960350783</v>
      </c>
      <c r="Q1599" s="61">
        <v>0.25971237263591701</v>
      </c>
      <c r="R1599" s="60">
        <v>285.12054092080001</v>
      </c>
      <c r="S1599" s="62">
        <v>0.28438979961927702</v>
      </c>
      <c r="T1599" s="60">
        <v>173.55543558279999</v>
      </c>
      <c r="U1599" s="61">
        <v>0.25519579979844997</v>
      </c>
      <c r="V1599" s="60">
        <v>311.26091231449999</v>
      </c>
      <c r="W1599" s="62">
        <v>0.27465487054618198</v>
      </c>
      <c r="X1599" s="60">
        <v>427.15672989230001</v>
      </c>
      <c r="Y1599" s="62">
        <v>0.27843346050532403</v>
      </c>
      <c r="Z1599" s="60">
        <v>361.92767131509999</v>
      </c>
      <c r="AA1599" s="61">
        <v>0.25391140315712102</v>
      </c>
    </row>
    <row r="1600" spans="1:27" x14ac:dyDescent="0.35">
      <c r="A1600" s="59" t="s">
        <v>239</v>
      </c>
      <c r="B1600" s="64">
        <v>5202.1667712383996</v>
      </c>
      <c r="C1600" s="65">
        <v>0.39084648919348097</v>
      </c>
      <c r="D1600" s="64">
        <v>189.21320511760001</v>
      </c>
      <c r="E1600" s="65">
        <v>0.39309540905622797</v>
      </c>
      <c r="F1600" s="64">
        <v>433.97672646799998</v>
      </c>
      <c r="G1600" s="63">
        <v>0.354749852578436</v>
      </c>
      <c r="H1600" s="64">
        <v>371.42135284929998</v>
      </c>
      <c r="I1600" s="65">
        <v>0.40037185055729202</v>
      </c>
      <c r="J1600" s="64">
        <v>383.41392497700002</v>
      </c>
      <c r="K1600" s="65">
        <v>0.39659784119205599</v>
      </c>
      <c r="L1600" s="64">
        <v>172.69110458899999</v>
      </c>
      <c r="M1600" s="65">
        <v>0.432230087887706</v>
      </c>
      <c r="N1600" s="64">
        <v>815.36434723709795</v>
      </c>
      <c r="O1600" s="65">
        <v>0.40006919704801702</v>
      </c>
      <c r="P1600" s="64">
        <v>584.22468640500006</v>
      </c>
      <c r="Q1600" s="65">
        <v>0.39005636504283497</v>
      </c>
      <c r="R1600" s="64">
        <v>391.3875154296</v>
      </c>
      <c r="S1600" s="65">
        <v>0.39038442031235199</v>
      </c>
      <c r="T1600" s="64">
        <v>295.96477448159999</v>
      </c>
      <c r="U1600" s="62">
        <v>0.43518641223983001</v>
      </c>
      <c r="V1600" s="64">
        <v>447.78094513370002</v>
      </c>
      <c r="W1600" s="65">
        <v>0.39511937623082799</v>
      </c>
      <c r="X1600" s="64">
        <v>550.18299209229997</v>
      </c>
      <c r="Y1600" s="63">
        <v>0.35862563710059397</v>
      </c>
      <c r="Z1600" s="64">
        <v>566.54519645820005</v>
      </c>
      <c r="AA1600" s="65">
        <v>0.39746141891258702</v>
      </c>
    </row>
    <row r="1601" spans="1:27" x14ac:dyDescent="0.35">
      <c r="A1601" s="59" t="s">
        <v>342</v>
      </c>
      <c r="B1601" s="60">
        <v>3772.7283662873001</v>
      </c>
      <c r="C1601" s="61">
        <v>0.283450666133301</v>
      </c>
      <c r="D1601" s="60">
        <v>140.6173235624</v>
      </c>
      <c r="E1601" s="61">
        <v>0.292136187280367</v>
      </c>
      <c r="F1601" s="60">
        <v>444.3028020982</v>
      </c>
      <c r="G1601" s="62">
        <v>0.36319079787368402</v>
      </c>
      <c r="H1601" s="60">
        <v>325.42024678590002</v>
      </c>
      <c r="I1601" s="62">
        <v>0.35078518080608201</v>
      </c>
      <c r="J1601" s="60">
        <v>306.22032005030002</v>
      </c>
      <c r="K1601" s="62">
        <v>0.31674988817470501</v>
      </c>
      <c r="L1601" s="60">
        <v>109.46283232570001</v>
      </c>
      <c r="M1601" s="61">
        <v>0.27397548790470999</v>
      </c>
      <c r="N1601" s="60">
        <v>660.10653482719999</v>
      </c>
      <c r="O1601" s="62">
        <v>0.32388991773964898</v>
      </c>
      <c r="P1601" s="60">
        <v>397.2121698098</v>
      </c>
      <c r="Q1601" s="61">
        <v>0.26519785745476498</v>
      </c>
      <c r="R1601" s="60">
        <v>204.9496939126</v>
      </c>
      <c r="S1601" s="63">
        <v>0.204424424124626</v>
      </c>
      <c r="T1601" s="60">
        <v>154.23069870329999</v>
      </c>
      <c r="U1601" s="63">
        <v>0.22678071923759999</v>
      </c>
      <c r="V1601" s="60">
        <v>277.09425927149999</v>
      </c>
      <c r="W1601" s="63">
        <v>0.24450640892681999</v>
      </c>
      <c r="X1601" s="60">
        <v>396.283750661</v>
      </c>
      <c r="Y1601" s="63">
        <v>0.25830953445680499</v>
      </c>
      <c r="Z1601" s="60">
        <v>356.82773427939998</v>
      </c>
      <c r="AA1601" s="63">
        <v>0.250333527599714</v>
      </c>
    </row>
    <row r="1602" spans="1:27" x14ac:dyDescent="0.35">
      <c r="A1602" s="59" t="s">
        <v>88</v>
      </c>
      <c r="B1602" s="64">
        <v>130.56577173209999</v>
      </c>
      <c r="C1602" s="65">
        <v>9.8095996792083896E-3</v>
      </c>
      <c r="D1602" s="64">
        <v>2.68944165840001</v>
      </c>
      <c r="E1602" s="65">
        <v>5.58738576509252E-3</v>
      </c>
      <c r="F1602" s="64">
        <v>9.3703212936999591</v>
      </c>
      <c r="G1602" s="65">
        <v>7.6596736525633997E-3</v>
      </c>
      <c r="H1602" s="64">
        <v>4.8739639552999998</v>
      </c>
      <c r="I1602" s="65">
        <v>5.2538658678699E-3</v>
      </c>
      <c r="J1602" s="64">
        <v>3.1383210853999999</v>
      </c>
      <c r="K1602" s="63">
        <v>3.2462341254606499E-3</v>
      </c>
      <c r="L1602" s="64">
        <v>1.3124790545</v>
      </c>
      <c r="M1602" s="65">
        <v>3.2850153945534698E-3</v>
      </c>
      <c r="N1602" s="64">
        <v>38.018060980000001</v>
      </c>
      <c r="O1602" s="62">
        <v>1.8654059600631798E-2</v>
      </c>
      <c r="P1602" s="64">
        <v>15.636282743800001</v>
      </c>
      <c r="Q1602" s="65">
        <v>1.0439530803394799E-2</v>
      </c>
      <c r="R1602" s="64">
        <v>14.194079019</v>
      </c>
      <c r="S1602" s="65">
        <v>1.41577007217971E-2</v>
      </c>
      <c r="T1602" s="64">
        <v>2.5648779296000099</v>
      </c>
      <c r="U1602" s="65">
        <v>3.7713948424127099E-3</v>
      </c>
      <c r="V1602" s="64">
        <v>6.3104073470000097</v>
      </c>
      <c r="W1602" s="65">
        <v>5.5682677921111501E-3</v>
      </c>
      <c r="X1602" s="64">
        <v>14.754724061599999</v>
      </c>
      <c r="Y1602" s="65">
        <v>9.6175679599108093E-3</v>
      </c>
      <c r="Z1602" s="64">
        <v>17.702812603800002</v>
      </c>
      <c r="AA1602" s="65">
        <v>1.2419459312756001E-2</v>
      </c>
    </row>
    <row r="1603" spans="1:27" x14ac:dyDescent="0.35">
      <c r="A1603" s="59" t="s">
        <v>343</v>
      </c>
      <c r="B1603" s="60">
        <v>964.44459932980101</v>
      </c>
      <c r="C1603" s="61">
        <v>7.2460150211587901E-2</v>
      </c>
      <c r="D1603" s="60">
        <v>38.999227320999999</v>
      </c>
      <c r="E1603" s="61">
        <v>8.1021920257083199E-2</v>
      </c>
      <c r="F1603" s="60">
        <v>80.530237386899998</v>
      </c>
      <c r="G1603" s="61">
        <v>6.58286219024138E-2</v>
      </c>
      <c r="H1603" s="60">
        <v>36.086960010799999</v>
      </c>
      <c r="I1603" s="63">
        <v>3.8899763973379201E-2</v>
      </c>
      <c r="J1603" s="60">
        <v>54.0004940647</v>
      </c>
      <c r="K1603" s="63">
        <v>5.5857333221919797E-2</v>
      </c>
      <c r="L1603" s="60">
        <v>35.900359550600101</v>
      </c>
      <c r="M1603" s="61">
        <v>8.9855326368353694E-2</v>
      </c>
      <c r="N1603" s="60">
        <v>87.507463024000103</v>
      </c>
      <c r="O1603" s="63">
        <v>4.2936682952045203E-2</v>
      </c>
      <c r="P1603" s="60">
        <v>111.7263723602</v>
      </c>
      <c r="Q1603" s="61">
        <v>7.45938740630884E-2</v>
      </c>
      <c r="R1603" s="60">
        <v>106.9176767358</v>
      </c>
      <c r="S1603" s="62">
        <v>0.10664365522194701</v>
      </c>
      <c r="T1603" s="60">
        <v>53.771564739799899</v>
      </c>
      <c r="U1603" s="61">
        <v>7.9065673881707599E-2</v>
      </c>
      <c r="V1603" s="60">
        <v>90.833623834999798</v>
      </c>
      <c r="W1603" s="61">
        <v>8.0151076504058602E-2</v>
      </c>
      <c r="X1603" s="60">
        <v>145.76475118799999</v>
      </c>
      <c r="Y1603" s="62">
        <v>9.5013799977365199E-2</v>
      </c>
      <c r="Z1603" s="60">
        <v>122.40586911299999</v>
      </c>
      <c r="AA1603" s="61">
        <v>8.5874191017822801E-2</v>
      </c>
    </row>
    <row r="1604" spans="1:27" x14ac:dyDescent="0.35">
      <c r="A1604" s="59" t="s">
        <v>344</v>
      </c>
      <c r="B1604" s="64">
        <v>8974.8951375256893</v>
      </c>
      <c r="C1604" s="65">
        <v>0.67429715532678203</v>
      </c>
      <c r="D1604" s="64">
        <v>329.83052867999902</v>
      </c>
      <c r="E1604" s="65">
        <v>0.68523159633659503</v>
      </c>
      <c r="F1604" s="64">
        <v>878.279528566198</v>
      </c>
      <c r="G1604" s="62">
        <v>0.71794065045211997</v>
      </c>
      <c r="H1604" s="64">
        <v>696.84159963520005</v>
      </c>
      <c r="I1604" s="62">
        <v>0.75115703136337397</v>
      </c>
      <c r="J1604" s="64">
        <v>689.63424502730004</v>
      </c>
      <c r="K1604" s="62">
        <v>0.71334772936676005</v>
      </c>
      <c r="L1604" s="64">
        <v>282.15393691470001</v>
      </c>
      <c r="M1604" s="65">
        <v>0.70620557579241605</v>
      </c>
      <c r="N1604" s="64">
        <v>1475.4708820643</v>
      </c>
      <c r="O1604" s="62">
        <v>0.72395911478766495</v>
      </c>
      <c r="P1604" s="64">
        <v>981.43685621480097</v>
      </c>
      <c r="Q1604" s="65">
        <v>0.65525422249760001</v>
      </c>
      <c r="R1604" s="64">
        <v>596.33720934220003</v>
      </c>
      <c r="S1604" s="63">
        <v>0.59480884443697901</v>
      </c>
      <c r="T1604" s="64">
        <v>450.195473184901</v>
      </c>
      <c r="U1604" s="65">
        <v>0.66196713147743003</v>
      </c>
      <c r="V1604" s="64">
        <v>724.87520440519995</v>
      </c>
      <c r="W1604" s="63">
        <v>0.63962578515764801</v>
      </c>
      <c r="X1604" s="64">
        <v>946.46674275330304</v>
      </c>
      <c r="Y1604" s="63">
        <v>0.61693517155739996</v>
      </c>
      <c r="Z1604" s="64">
        <v>923.37293073760202</v>
      </c>
      <c r="AA1604" s="63">
        <v>0.64779494651230096</v>
      </c>
    </row>
    <row r="1605" spans="1:27" x14ac:dyDescent="0.35">
      <c r="A1605" s="66" t="s">
        <v>1</v>
      </c>
    </row>
    <row r="1606" spans="1:27" x14ac:dyDescent="0.35">
      <c r="A1606" s="66" t="s">
        <v>1</v>
      </c>
    </row>
    <row r="1607" spans="1:27" x14ac:dyDescent="0.35">
      <c r="A1607" s="54" t="s">
        <v>487</v>
      </c>
    </row>
    <row r="1608" spans="1:27" x14ac:dyDescent="0.35">
      <c r="A1608" s="55" t="s">
        <v>1</v>
      </c>
    </row>
    <row r="1609" spans="1:27" x14ac:dyDescent="0.35">
      <c r="A1609" s="117" t="s">
        <v>1</v>
      </c>
      <c r="B1609" s="116" t="s">
        <v>489</v>
      </c>
      <c r="C1609" s="116" t="s">
        <v>1</v>
      </c>
      <c r="D1609" s="116" t="s">
        <v>2</v>
      </c>
      <c r="E1609" s="116" t="s">
        <v>1</v>
      </c>
      <c r="F1609" s="116" t="s">
        <v>3</v>
      </c>
      <c r="G1609" s="116" t="s">
        <v>1</v>
      </c>
      <c r="H1609" s="116" t="s">
        <v>4</v>
      </c>
      <c r="I1609" s="116" t="s">
        <v>1</v>
      </c>
      <c r="J1609" s="116" t="s">
        <v>5</v>
      </c>
      <c r="K1609" s="116" t="s">
        <v>1</v>
      </c>
      <c r="L1609" s="116" t="s">
        <v>6</v>
      </c>
      <c r="M1609" s="116" t="s">
        <v>1</v>
      </c>
      <c r="N1609" s="116" t="s">
        <v>7</v>
      </c>
      <c r="O1609" s="116" t="s">
        <v>1</v>
      </c>
      <c r="P1609" s="116" t="s">
        <v>8</v>
      </c>
      <c r="Q1609" s="116" t="s">
        <v>1</v>
      </c>
      <c r="R1609" s="116" t="s">
        <v>9</v>
      </c>
      <c r="S1609" s="116" t="s">
        <v>1</v>
      </c>
      <c r="T1609" s="116" t="s">
        <v>10</v>
      </c>
      <c r="U1609" s="116" t="s">
        <v>1</v>
      </c>
      <c r="V1609" s="116" t="s">
        <v>11</v>
      </c>
      <c r="W1609" s="116" t="s">
        <v>1</v>
      </c>
      <c r="X1609" s="116" t="s">
        <v>12</v>
      </c>
      <c r="Y1609" s="116" t="s">
        <v>1</v>
      </c>
      <c r="Z1609" s="116" t="s">
        <v>13</v>
      </c>
      <c r="AA1609" s="116" t="s">
        <v>1</v>
      </c>
    </row>
    <row r="1610" spans="1:27" x14ac:dyDescent="0.35">
      <c r="A1610" s="118" t="s">
        <v>1</v>
      </c>
      <c r="B1610" s="56" t="s">
        <v>14</v>
      </c>
      <c r="C1610" s="56" t="s">
        <v>15</v>
      </c>
      <c r="D1610" s="56" t="s">
        <v>14</v>
      </c>
      <c r="E1610" s="56" t="s">
        <v>15</v>
      </c>
      <c r="F1610" s="56" t="s">
        <v>14</v>
      </c>
      <c r="G1610" s="56" t="s">
        <v>15</v>
      </c>
      <c r="H1610" s="56" t="s">
        <v>14</v>
      </c>
      <c r="I1610" s="56" t="s">
        <v>15</v>
      </c>
      <c r="J1610" s="56" t="s">
        <v>14</v>
      </c>
      <c r="K1610" s="56" t="s">
        <v>15</v>
      </c>
      <c r="L1610" s="56" t="s">
        <v>14</v>
      </c>
      <c r="M1610" s="56" t="s">
        <v>15</v>
      </c>
      <c r="N1610" s="56" t="s">
        <v>14</v>
      </c>
      <c r="O1610" s="56" t="s">
        <v>15</v>
      </c>
      <c r="P1610" s="56" t="s">
        <v>14</v>
      </c>
      <c r="Q1610" s="56" t="s">
        <v>15</v>
      </c>
      <c r="R1610" s="56" t="s">
        <v>14</v>
      </c>
      <c r="S1610" s="56" t="s">
        <v>15</v>
      </c>
      <c r="T1610" s="56" t="s">
        <v>14</v>
      </c>
      <c r="U1610" s="56" t="s">
        <v>15</v>
      </c>
      <c r="V1610" s="56" t="s">
        <v>14</v>
      </c>
      <c r="W1610" s="56" t="s">
        <v>15</v>
      </c>
      <c r="X1610" s="56" t="s">
        <v>14</v>
      </c>
      <c r="Y1610" s="56" t="s">
        <v>15</v>
      </c>
      <c r="Z1610" s="56" t="s">
        <v>14</v>
      </c>
      <c r="AA1610" s="56" t="s">
        <v>15</v>
      </c>
    </row>
    <row r="1611" spans="1:27" x14ac:dyDescent="0.35">
      <c r="A1611" s="57" t="s">
        <v>16</v>
      </c>
      <c r="B1611" s="58">
        <v>13310.000000187199</v>
      </c>
      <c r="C1611" s="58">
        <v>13310.000000187199</v>
      </c>
      <c r="D1611" s="58">
        <v>481.3416813284</v>
      </c>
      <c r="E1611" s="58">
        <v>481.3416813284</v>
      </c>
      <c r="F1611" s="58">
        <v>1223.3316612077999</v>
      </c>
      <c r="G1611" s="58">
        <v>1223.3316612077999</v>
      </c>
      <c r="H1611" s="58">
        <v>927.69097610710003</v>
      </c>
      <c r="I1611" s="58">
        <v>927.69097610710003</v>
      </c>
      <c r="J1611" s="58">
        <v>966.75746853429996</v>
      </c>
      <c r="K1611" s="58">
        <v>966.75746853429996</v>
      </c>
      <c r="L1611" s="58">
        <v>399.53513054339999</v>
      </c>
      <c r="M1611" s="58">
        <v>399.53513054339999</v>
      </c>
      <c r="N1611" s="58">
        <v>2038.0582990477999</v>
      </c>
      <c r="O1611" s="58">
        <v>2038.0582990477999</v>
      </c>
      <c r="P1611" s="58">
        <v>1497.7955463971</v>
      </c>
      <c r="Q1611" s="58">
        <v>1497.7955463971</v>
      </c>
      <c r="R1611" s="58">
        <v>1002.5695060178</v>
      </c>
      <c r="S1611" s="58">
        <v>1002.5695060178</v>
      </c>
      <c r="T1611" s="58">
        <v>680.08735143709998</v>
      </c>
      <c r="U1611" s="58">
        <v>680.08735143709998</v>
      </c>
      <c r="V1611" s="58">
        <v>1133.2801479017</v>
      </c>
      <c r="W1611" s="58">
        <v>1133.2801479017</v>
      </c>
      <c r="X1611" s="58">
        <v>1534.1429478952</v>
      </c>
      <c r="Y1611" s="58">
        <v>1534.1429478952</v>
      </c>
      <c r="Z1611" s="58">
        <v>1425.4092837695</v>
      </c>
      <c r="AA1611" s="58">
        <v>1425.4092837695</v>
      </c>
    </row>
    <row r="1612" spans="1:27" x14ac:dyDescent="0.35">
      <c r="A1612" s="59" t="s">
        <v>341</v>
      </c>
      <c r="B1612" s="60">
        <v>611.35345463090005</v>
      </c>
      <c r="C1612" s="61">
        <v>4.5931889904004597E-2</v>
      </c>
      <c r="D1612" s="60">
        <v>29.484119665400002</v>
      </c>
      <c r="E1612" s="61">
        <v>6.1254033899641E-2</v>
      </c>
      <c r="F1612" s="60">
        <v>57.941923239399998</v>
      </c>
      <c r="G1612" s="61">
        <v>4.7364034690472803E-2</v>
      </c>
      <c r="H1612" s="60">
        <v>48.538793198</v>
      </c>
      <c r="I1612" s="61">
        <v>5.2322157321918701E-2</v>
      </c>
      <c r="J1612" s="60">
        <v>51.268474540600003</v>
      </c>
      <c r="K1612" s="61">
        <v>5.3031371578983598E-2</v>
      </c>
      <c r="L1612" s="60">
        <v>8.6417265746999892</v>
      </c>
      <c r="M1612" s="63">
        <v>2.1629453617624399E-2</v>
      </c>
      <c r="N1612" s="60">
        <v>80.054587899400104</v>
      </c>
      <c r="O1612" s="61">
        <v>3.9279832150435699E-2</v>
      </c>
      <c r="P1612" s="60">
        <v>68.544363509200195</v>
      </c>
      <c r="Q1612" s="61">
        <v>4.5763498011515198E-2</v>
      </c>
      <c r="R1612" s="60">
        <v>34.931883865300001</v>
      </c>
      <c r="S1612" s="61">
        <v>3.4842356221314999E-2</v>
      </c>
      <c r="T1612" s="60">
        <v>23.424850864100002</v>
      </c>
      <c r="U1612" s="61">
        <v>3.4443885501767801E-2</v>
      </c>
      <c r="V1612" s="60">
        <v>65.646252141900007</v>
      </c>
      <c r="W1612" s="61">
        <v>5.7925882019062902E-2</v>
      </c>
      <c r="X1612" s="60">
        <v>73.680360381499895</v>
      </c>
      <c r="Y1612" s="61">
        <v>4.80270502058412E-2</v>
      </c>
      <c r="Z1612" s="60">
        <v>69.196118751399993</v>
      </c>
      <c r="AA1612" s="61">
        <v>4.8544736967343599E-2</v>
      </c>
    </row>
    <row r="1613" spans="1:27" x14ac:dyDescent="0.35">
      <c r="A1613" s="59" t="s">
        <v>237</v>
      </c>
      <c r="B1613" s="64">
        <v>803.35443917169903</v>
      </c>
      <c r="C1613" s="65">
        <v>6.03572080511195E-2</v>
      </c>
      <c r="D1613" s="64">
        <v>46.221925781099998</v>
      </c>
      <c r="E1613" s="62">
        <v>9.6027266231208899E-2</v>
      </c>
      <c r="F1613" s="64">
        <v>77.093284835800006</v>
      </c>
      <c r="G1613" s="65">
        <v>6.3019120064043394E-2</v>
      </c>
      <c r="H1613" s="64">
        <v>49.6444356891</v>
      </c>
      <c r="I1613" s="65">
        <v>5.3513979296666798E-2</v>
      </c>
      <c r="J1613" s="64">
        <v>59.737488958599997</v>
      </c>
      <c r="K1613" s="65">
        <v>6.1791598102849898E-2</v>
      </c>
      <c r="L1613" s="64">
        <v>11.7982629893</v>
      </c>
      <c r="M1613" s="63">
        <v>2.95299764334951E-2</v>
      </c>
      <c r="N1613" s="64">
        <v>137.0723629373</v>
      </c>
      <c r="O1613" s="65">
        <v>6.7256350321941993E-2</v>
      </c>
      <c r="P1613" s="64">
        <v>85.8055041265997</v>
      </c>
      <c r="Q1613" s="65">
        <v>5.7287861706494199E-2</v>
      </c>
      <c r="R1613" s="64">
        <v>65.441135085599996</v>
      </c>
      <c r="S1613" s="65">
        <v>6.5273414653844605E-2</v>
      </c>
      <c r="T1613" s="64">
        <v>32.0448421066001</v>
      </c>
      <c r="U1613" s="65">
        <v>4.71187150281294E-2</v>
      </c>
      <c r="V1613" s="64">
        <v>88.4181930493002</v>
      </c>
      <c r="W1613" s="62">
        <v>7.8019714024823203E-2</v>
      </c>
      <c r="X1613" s="64">
        <v>65.597434517599893</v>
      </c>
      <c r="Y1613" s="63">
        <v>4.2758358735473602E-2</v>
      </c>
      <c r="Z1613" s="64">
        <v>84.479569094800098</v>
      </c>
      <c r="AA1613" s="65">
        <v>5.9266885698536699E-2</v>
      </c>
    </row>
    <row r="1614" spans="1:27" x14ac:dyDescent="0.35">
      <c r="A1614" s="59" t="s">
        <v>238</v>
      </c>
      <c r="B1614" s="60">
        <v>2963.9333435977001</v>
      </c>
      <c r="C1614" s="61">
        <v>0.22268469898993301</v>
      </c>
      <c r="D1614" s="60">
        <v>98.642966339599894</v>
      </c>
      <c r="E1614" s="61">
        <v>0.20493335642026</v>
      </c>
      <c r="F1614" s="60">
        <v>259.78366367820001</v>
      </c>
      <c r="G1614" s="61">
        <v>0.212357508528566</v>
      </c>
      <c r="H1614" s="60">
        <v>223.71528466180001</v>
      </c>
      <c r="I1614" s="61">
        <v>0.24115280888101701</v>
      </c>
      <c r="J1614" s="60">
        <v>184.0352583282</v>
      </c>
      <c r="K1614" s="63">
        <v>0.19036342031804099</v>
      </c>
      <c r="L1614" s="60">
        <v>78.771033625399895</v>
      </c>
      <c r="M1614" s="61">
        <v>0.19715671440022101</v>
      </c>
      <c r="N1614" s="60">
        <v>468.41377132470001</v>
      </c>
      <c r="O1614" s="61">
        <v>0.22983335243331701</v>
      </c>
      <c r="P1614" s="60">
        <v>355.22943531430002</v>
      </c>
      <c r="Q1614" s="61">
        <v>0.23716817436718499</v>
      </c>
      <c r="R1614" s="60">
        <v>204.68543974190001</v>
      </c>
      <c r="S1614" s="61">
        <v>0.20416084721637801</v>
      </c>
      <c r="T1614" s="60">
        <v>153.41177987779901</v>
      </c>
      <c r="U1614" s="61">
        <v>0.225576581528276</v>
      </c>
      <c r="V1614" s="60">
        <v>279.6402606698</v>
      </c>
      <c r="W1614" s="61">
        <v>0.24675298617694999</v>
      </c>
      <c r="X1614" s="60">
        <v>332.87938087409998</v>
      </c>
      <c r="Y1614" s="61">
        <v>0.21698068053619199</v>
      </c>
      <c r="Z1614" s="60">
        <v>324.72506916190002</v>
      </c>
      <c r="AA1614" s="61">
        <v>0.227811810165262</v>
      </c>
    </row>
    <row r="1615" spans="1:27" x14ac:dyDescent="0.35">
      <c r="A1615" s="59" t="s">
        <v>239</v>
      </c>
      <c r="B1615" s="64">
        <v>5212.6533475131</v>
      </c>
      <c r="C1615" s="65">
        <v>0.391634361190067</v>
      </c>
      <c r="D1615" s="64">
        <v>166.29652894060001</v>
      </c>
      <c r="E1615" s="63">
        <v>0.34548541169685798</v>
      </c>
      <c r="F1615" s="64">
        <v>444.81651277219999</v>
      </c>
      <c r="G1615" s="65">
        <v>0.36361072542913703</v>
      </c>
      <c r="H1615" s="64">
        <v>368.0584074949</v>
      </c>
      <c r="I1615" s="65">
        <v>0.39674677988072699</v>
      </c>
      <c r="J1615" s="64">
        <v>413.69993110839999</v>
      </c>
      <c r="K1615" s="62">
        <v>0.427925249686056</v>
      </c>
      <c r="L1615" s="64">
        <v>175.83621237290001</v>
      </c>
      <c r="M1615" s="65">
        <v>0.44010200588305898</v>
      </c>
      <c r="N1615" s="64">
        <v>755.99886396989803</v>
      </c>
      <c r="O1615" s="65">
        <v>0.37094074508227298</v>
      </c>
      <c r="P1615" s="64">
        <v>535.46218763800005</v>
      </c>
      <c r="Q1615" s="63">
        <v>0.35750018680856499</v>
      </c>
      <c r="R1615" s="64">
        <v>430.97294674350002</v>
      </c>
      <c r="S1615" s="62">
        <v>0.42986839730975102</v>
      </c>
      <c r="T1615" s="64">
        <v>295.40226943390002</v>
      </c>
      <c r="U1615" s="62">
        <v>0.434359305182904</v>
      </c>
      <c r="V1615" s="64">
        <v>415.82214862109998</v>
      </c>
      <c r="W1615" s="65">
        <v>0.36691911474052202</v>
      </c>
      <c r="X1615" s="64">
        <v>636.62588193789998</v>
      </c>
      <c r="Y1615" s="65">
        <v>0.41497168357833403</v>
      </c>
      <c r="Z1615" s="64">
        <v>573.66145647979999</v>
      </c>
      <c r="AA1615" s="65">
        <v>0.40245385168444398</v>
      </c>
    </row>
    <row r="1616" spans="1:27" x14ac:dyDescent="0.35">
      <c r="A1616" s="59" t="s">
        <v>342</v>
      </c>
      <c r="B1616" s="60">
        <v>3210.8651290431999</v>
      </c>
      <c r="C1616" s="61">
        <v>0.24123704951149799</v>
      </c>
      <c r="D1616" s="60">
        <v>104.320064561</v>
      </c>
      <c r="E1616" s="61">
        <v>0.21672767725641201</v>
      </c>
      <c r="F1616" s="60">
        <v>329.1646026231</v>
      </c>
      <c r="G1616" s="62">
        <v>0.26907225003733998</v>
      </c>
      <c r="H1616" s="60">
        <v>202.71431151569899</v>
      </c>
      <c r="I1616" s="61">
        <v>0.21851491147015001</v>
      </c>
      <c r="J1616" s="60">
        <v>228.44734364449999</v>
      </c>
      <c r="K1616" s="61">
        <v>0.23630264164480499</v>
      </c>
      <c r="L1616" s="60">
        <v>103.5872430516</v>
      </c>
      <c r="M1616" s="61">
        <v>0.25926942371929301</v>
      </c>
      <c r="N1616" s="60">
        <v>488.47135773119999</v>
      </c>
      <c r="O1616" s="61">
        <v>0.23967486992860701</v>
      </c>
      <c r="P1616" s="60">
        <v>393.25918660780002</v>
      </c>
      <c r="Q1616" s="61">
        <v>0.26255865665629202</v>
      </c>
      <c r="R1616" s="60">
        <v>236.8566408442</v>
      </c>
      <c r="S1616" s="61">
        <v>0.23624959608535601</v>
      </c>
      <c r="T1616" s="60">
        <v>161.4366351502</v>
      </c>
      <c r="U1616" s="61">
        <v>0.23737632351060001</v>
      </c>
      <c r="V1616" s="60">
        <v>256.49753236200002</v>
      </c>
      <c r="W1616" s="61">
        <v>0.226331973463854</v>
      </c>
      <c r="X1616" s="60">
        <v>383.29487555920002</v>
      </c>
      <c r="Y1616" s="61">
        <v>0.24984299936656501</v>
      </c>
      <c r="Z1616" s="60">
        <v>322.81533539269998</v>
      </c>
      <c r="AA1616" s="61">
        <v>0.22647203092364701</v>
      </c>
    </row>
    <row r="1617" spans="1:27" x14ac:dyDescent="0.35">
      <c r="A1617" s="59" t="s">
        <v>88</v>
      </c>
      <c r="B1617" s="64">
        <v>507.84028623059999</v>
      </c>
      <c r="C1617" s="65">
        <v>3.8154792353377702E-2</v>
      </c>
      <c r="D1617" s="64">
        <v>36.376076040700099</v>
      </c>
      <c r="E1617" s="62">
        <v>7.5572254495621105E-2</v>
      </c>
      <c r="F1617" s="64">
        <v>54.531674059099998</v>
      </c>
      <c r="G1617" s="65">
        <v>4.4576361250440198E-2</v>
      </c>
      <c r="H1617" s="64">
        <v>35.019743547600001</v>
      </c>
      <c r="I1617" s="65">
        <v>3.7749363149520397E-2</v>
      </c>
      <c r="J1617" s="64">
        <v>29.568971953999998</v>
      </c>
      <c r="K1617" s="65">
        <v>3.05857186692641E-2</v>
      </c>
      <c r="L1617" s="64">
        <v>20.9006519295</v>
      </c>
      <c r="M1617" s="65">
        <v>5.2312425946307702E-2</v>
      </c>
      <c r="N1617" s="64">
        <v>108.04735518530001</v>
      </c>
      <c r="O1617" s="62">
        <v>5.3014850083425401E-2</v>
      </c>
      <c r="P1617" s="64">
        <v>59.494869201199997</v>
      </c>
      <c r="Q1617" s="65">
        <v>3.9721622449948597E-2</v>
      </c>
      <c r="R1617" s="64">
        <v>29.681459737299999</v>
      </c>
      <c r="S1617" s="65">
        <v>2.9605388513355601E-2</v>
      </c>
      <c r="T1617" s="64">
        <v>14.366974004499999</v>
      </c>
      <c r="U1617" s="63">
        <v>2.1125189248323802E-2</v>
      </c>
      <c r="V1617" s="64">
        <v>27.255761057600001</v>
      </c>
      <c r="W1617" s="63">
        <v>2.4050329574787699E-2</v>
      </c>
      <c r="X1617" s="64">
        <v>42.065014624900002</v>
      </c>
      <c r="Y1617" s="63">
        <v>2.74192275775944E-2</v>
      </c>
      <c r="Z1617" s="64">
        <v>50.531734888899997</v>
      </c>
      <c r="AA1617" s="65">
        <v>3.5450684560765999E-2</v>
      </c>
    </row>
    <row r="1618" spans="1:27" x14ac:dyDescent="0.35">
      <c r="A1618" s="59" t="s">
        <v>343</v>
      </c>
      <c r="B1618" s="60">
        <v>1414.7078938026</v>
      </c>
      <c r="C1618" s="61">
        <v>0.10628909795512401</v>
      </c>
      <c r="D1618" s="60">
        <v>75.706045446500099</v>
      </c>
      <c r="E1618" s="62">
        <v>0.15728130013085001</v>
      </c>
      <c r="F1618" s="60">
        <v>135.03520807519999</v>
      </c>
      <c r="G1618" s="61">
        <v>0.110383154754516</v>
      </c>
      <c r="H1618" s="60">
        <v>98.1832288871</v>
      </c>
      <c r="I1618" s="61">
        <v>0.105836136618586</v>
      </c>
      <c r="J1618" s="60">
        <v>111.005963499201</v>
      </c>
      <c r="K1618" s="61">
        <v>0.114822969681833</v>
      </c>
      <c r="L1618" s="60">
        <v>20.439989564000001</v>
      </c>
      <c r="M1618" s="63">
        <v>5.11594300511196E-2</v>
      </c>
      <c r="N1618" s="60">
        <v>217.12695083669999</v>
      </c>
      <c r="O1618" s="61">
        <v>0.106536182472378</v>
      </c>
      <c r="P1618" s="60">
        <v>154.3498676358</v>
      </c>
      <c r="Q1618" s="61">
        <v>0.10305135971800899</v>
      </c>
      <c r="R1618" s="60">
        <v>100.3730189509</v>
      </c>
      <c r="S1618" s="61">
        <v>0.10011577087516001</v>
      </c>
      <c r="T1618" s="60">
        <v>55.469692970700002</v>
      </c>
      <c r="U1618" s="61">
        <v>8.1562600529897195E-2</v>
      </c>
      <c r="V1618" s="60">
        <v>154.06444519120001</v>
      </c>
      <c r="W1618" s="62">
        <v>0.13594559604388601</v>
      </c>
      <c r="X1618" s="60">
        <v>139.2777948991</v>
      </c>
      <c r="Y1618" s="61">
        <v>9.0785408941314802E-2</v>
      </c>
      <c r="Z1618" s="60">
        <v>153.67568784619999</v>
      </c>
      <c r="AA1618" s="61">
        <v>0.10781162266588</v>
      </c>
    </row>
    <row r="1619" spans="1:27" x14ac:dyDescent="0.35">
      <c r="A1619" s="59" t="s">
        <v>344</v>
      </c>
      <c r="B1619" s="64">
        <v>8423.5184765562808</v>
      </c>
      <c r="C1619" s="65">
        <v>0.63287141070156505</v>
      </c>
      <c r="D1619" s="64">
        <v>270.61659350159903</v>
      </c>
      <c r="E1619" s="63">
        <v>0.56221308895326905</v>
      </c>
      <c r="F1619" s="64">
        <v>773.98111539529998</v>
      </c>
      <c r="G1619" s="65">
        <v>0.632682975466478</v>
      </c>
      <c r="H1619" s="64">
        <v>570.77271901059999</v>
      </c>
      <c r="I1619" s="65">
        <v>0.61526169135087705</v>
      </c>
      <c r="J1619" s="64">
        <v>642.14727475289999</v>
      </c>
      <c r="K1619" s="62">
        <v>0.66422789133086202</v>
      </c>
      <c r="L1619" s="64">
        <v>279.42345542450101</v>
      </c>
      <c r="M1619" s="62">
        <v>0.69937142960235199</v>
      </c>
      <c r="N1619" s="64">
        <v>1244.4702217010999</v>
      </c>
      <c r="O1619" s="63">
        <v>0.61061561501088002</v>
      </c>
      <c r="P1619" s="64">
        <v>928.72137424579796</v>
      </c>
      <c r="Q1619" s="65">
        <v>0.62005884346485696</v>
      </c>
      <c r="R1619" s="64">
        <v>667.82958758769996</v>
      </c>
      <c r="S1619" s="62">
        <v>0.66611799339510602</v>
      </c>
      <c r="T1619" s="64">
        <v>456.83890458410099</v>
      </c>
      <c r="U1619" s="65">
        <v>0.67173562869350401</v>
      </c>
      <c r="V1619" s="64">
        <v>672.31968098310006</v>
      </c>
      <c r="W1619" s="63">
        <v>0.593251088204376</v>
      </c>
      <c r="X1619" s="64">
        <v>1019.9207574971</v>
      </c>
      <c r="Y1619" s="62">
        <v>0.66481468294489898</v>
      </c>
      <c r="Z1619" s="64">
        <v>896.47679187250003</v>
      </c>
      <c r="AA1619" s="65">
        <v>0.62892588260809101</v>
      </c>
    </row>
    <row r="1620" spans="1:27" x14ac:dyDescent="0.35">
      <c r="A1620" s="66" t="s">
        <v>1</v>
      </c>
    </row>
    <row r="1621" spans="1:27" x14ac:dyDescent="0.35">
      <c r="A1621" s="66" t="s">
        <v>1</v>
      </c>
    </row>
    <row r="1622" spans="1:27" x14ac:dyDescent="0.35">
      <c r="A1622" s="54" t="s">
        <v>488</v>
      </c>
    </row>
    <row r="1623" spans="1:27" x14ac:dyDescent="0.35">
      <c r="A1623" s="55" t="s">
        <v>1</v>
      </c>
    </row>
    <row r="1624" spans="1:27" x14ac:dyDescent="0.35">
      <c r="A1624" s="117" t="s">
        <v>1</v>
      </c>
      <c r="B1624" s="116" t="s">
        <v>489</v>
      </c>
      <c r="C1624" s="116" t="s">
        <v>1</v>
      </c>
      <c r="D1624" s="116" t="s">
        <v>2</v>
      </c>
      <c r="E1624" s="116" t="s">
        <v>1</v>
      </c>
      <c r="F1624" s="116" t="s">
        <v>3</v>
      </c>
      <c r="G1624" s="116" t="s">
        <v>1</v>
      </c>
      <c r="H1624" s="116" t="s">
        <v>4</v>
      </c>
      <c r="I1624" s="116" t="s">
        <v>1</v>
      </c>
      <c r="J1624" s="116" t="s">
        <v>5</v>
      </c>
      <c r="K1624" s="116" t="s">
        <v>1</v>
      </c>
      <c r="L1624" s="116" t="s">
        <v>6</v>
      </c>
      <c r="M1624" s="116" t="s">
        <v>1</v>
      </c>
      <c r="N1624" s="116" t="s">
        <v>7</v>
      </c>
      <c r="O1624" s="116" t="s">
        <v>1</v>
      </c>
      <c r="P1624" s="116" t="s">
        <v>8</v>
      </c>
      <c r="Q1624" s="116" t="s">
        <v>1</v>
      </c>
      <c r="R1624" s="116" t="s">
        <v>9</v>
      </c>
      <c r="S1624" s="116" t="s">
        <v>1</v>
      </c>
      <c r="T1624" s="116" t="s">
        <v>10</v>
      </c>
      <c r="U1624" s="116" t="s">
        <v>1</v>
      </c>
      <c r="V1624" s="116" t="s">
        <v>11</v>
      </c>
      <c r="W1624" s="116" t="s">
        <v>1</v>
      </c>
      <c r="X1624" s="116" t="s">
        <v>12</v>
      </c>
      <c r="Y1624" s="116" t="s">
        <v>1</v>
      </c>
      <c r="Z1624" s="116" t="s">
        <v>13</v>
      </c>
      <c r="AA1624" s="116" t="s">
        <v>1</v>
      </c>
    </row>
    <row r="1625" spans="1:27" x14ac:dyDescent="0.35">
      <c r="A1625" s="118" t="s">
        <v>1</v>
      </c>
      <c r="B1625" s="56" t="s">
        <v>14</v>
      </c>
      <c r="C1625" s="56" t="s">
        <v>15</v>
      </c>
      <c r="D1625" s="56" t="s">
        <v>14</v>
      </c>
      <c r="E1625" s="56" t="s">
        <v>15</v>
      </c>
      <c r="F1625" s="56" t="s">
        <v>14</v>
      </c>
      <c r="G1625" s="56" t="s">
        <v>15</v>
      </c>
      <c r="H1625" s="56" t="s">
        <v>14</v>
      </c>
      <c r="I1625" s="56" t="s">
        <v>15</v>
      </c>
      <c r="J1625" s="56" t="s">
        <v>14</v>
      </c>
      <c r="K1625" s="56" t="s">
        <v>15</v>
      </c>
      <c r="L1625" s="56" t="s">
        <v>14</v>
      </c>
      <c r="M1625" s="56" t="s">
        <v>15</v>
      </c>
      <c r="N1625" s="56" t="s">
        <v>14</v>
      </c>
      <c r="O1625" s="56" t="s">
        <v>15</v>
      </c>
      <c r="P1625" s="56" t="s">
        <v>14</v>
      </c>
      <c r="Q1625" s="56" t="s">
        <v>15</v>
      </c>
      <c r="R1625" s="56" t="s">
        <v>14</v>
      </c>
      <c r="S1625" s="56" t="s">
        <v>15</v>
      </c>
      <c r="T1625" s="56" t="s">
        <v>14</v>
      </c>
      <c r="U1625" s="56" t="s">
        <v>15</v>
      </c>
      <c r="V1625" s="56" t="s">
        <v>14</v>
      </c>
      <c r="W1625" s="56" t="s">
        <v>15</v>
      </c>
      <c r="X1625" s="56" t="s">
        <v>14</v>
      </c>
      <c r="Y1625" s="56" t="s">
        <v>15</v>
      </c>
      <c r="Z1625" s="56" t="s">
        <v>14</v>
      </c>
      <c r="AA1625" s="56" t="s">
        <v>15</v>
      </c>
    </row>
    <row r="1626" spans="1:27" x14ac:dyDescent="0.35">
      <c r="A1626" s="57" t="s">
        <v>16</v>
      </c>
      <c r="B1626" s="58">
        <v>13310.000000187199</v>
      </c>
      <c r="C1626" s="58">
        <v>13310.000000187199</v>
      </c>
      <c r="D1626" s="58">
        <v>481.3416813284</v>
      </c>
      <c r="E1626" s="58">
        <v>481.3416813284</v>
      </c>
      <c r="F1626" s="58">
        <v>1223.3316612077999</v>
      </c>
      <c r="G1626" s="58">
        <v>1223.3316612077999</v>
      </c>
      <c r="H1626" s="58">
        <v>927.69097610710003</v>
      </c>
      <c r="I1626" s="58">
        <v>927.69097610710003</v>
      </c>
      <c r="J1626" s="58">
        <v>966.75746853429996</v>
      </c>
      <c r="K1626" s="58">
        <v>966.75746853429996</v>
      </c>
      <c r="L1626" s="58">
        <v>399.53513054339999</v>
      </c>
      <c r="M1626" s="58">
        <v>399.53513054339999</v>
      </c>
      <c r="N1626" s="58">
        <v>2038.0582990477999</v>
      </c>
      <c r="O1626" s="58">
        <v>2038.0582990477999</v>
      </c>
      <c r="P1626" s="58">
        <v>1497.7955463971</v>
      </c>
      <c r="Q1626" s="58">
        <v>1497.7955463971</v>
      </c>
      <c r="R1626" s="58">
        <v>1002.5695060178</v>
      </c>
      <c r="S1626" s="58">
        <v>1002.5695060178</v>
      </c>
      <c r="T1626" s="58">
        <v>680.08735143709998</v>
      </c>
      <c r="U1626" s="58">
        <v>680.08735143709998</v>
      </c>
      <c r="V1626" s="58">
        <v>1133.2801479017</v>
      </c>
      <c r="W1626" s="58">
        <v>1133.2801479017</v>
      </c>
      <c r="X1626" s="58">
        <v>1534.1429478952</v>
      </c>
      <c r="Y1626" s="58">
        <v>1534.1429478952</v>
      </c>
      <c r="Z1626" s="58">
        <v>1425.4092837695</v>
      </c>
      <c r="AA1626" s="58">
        <v>1425.4092837695</v>
      </c>
    </row>
    <row r="1627" spans="1:27" x14ac:dyDescent="0.35">
      <c r="A1627" s="59" t="s">
        <v>341</v>
      </c>
      <c r="B1627" s="60">
        <v>1978.2525457426</v>
      </c>
      <c r="C1627" s="61">
        <v>0.14862904175167399</v>
      </c>
      <c r="D1627" s="60">
        <v>67.913529517999905</v>
      </c>
      <c r="E1627" s="61">
        <v>0.141092143382583</v>
      </c>
      <c r="F1627" s="60">
        <v>174.95513587330001</v>
      </c>
      <c r="G1627" s="61">
        <v>0.143015292926013</v>
      </c>
      <c r="H1627" s="60">
        <v>124.57345391130001</v>
      </c>
      <c r="I1627" s="61">
        <v>0.134283352021006</v>
      </c>
      <c r="J1627" s="60">
        <v>152.48834309399999</v>
      </c>
      <c r="K1627" s="61">
        <v>0.15773174561059999</v>
      </c>
      <c r="L1627" s="60">
        <v>52.721679690899897</v>
      </c>
      <c r="M1627" s="61">
        <v>0.131957556821585</v>
      </c>
      <c r="N1627" s="60">
        <v>344.91037041700002</v>
      </c>
      <c r="O1627" s="62">
        <v>0.169234791064684</v>
      </c>
      <c r="P1627" s="60">
        <v>217.69167155279999</v>
      </c>
      <c r="Q1627" s="61">
        <v>0.14534137992094501</v>
      </c>
      <c r="R1627" s="60">
        <v>155.0533305754</v>
      </c>
      <c r="S1627" s="61">
        <v>0.15465594120378801</v>
      </c>
      <c r="T1627" s="60">
        <v>85.222757285399993</v>
      </c>
      <c r="U1627" s="61">
        <v>0.12531148698077499</v>
      </c>
      <c r="V1627" s="60">
        <v>162.7921855754</v>
      </c>
      <c r="W1627" s="61">
        <v>0.14364690485120901</v>
      </c>
      <c r="X1627" s="60">
        <v>238.26680242480001</v>
      </c>
      <c r="Y1627" s="61">
        <v>0.15530938805389399</v>
      </c>
      <c r="Z1627" s="60">
        <v>201.6632858243</v>
      </c>
      <c r="AA1627" s="61">
        <v>0.141477460628712</v>
      </c>
    </row>
    <row r="1628" spans="1:27" x14ac:dyDescent="0.35">
      <c r="A1628" s="59" t="s">
        <v>237</v>
      </c>
      <c r="B1628" s="64">
        <v>3153.596758914</v>
      </c>
      <c r="C1628" s="65">
        <v>0.23693439210140099</v>
      </c>
      <c r="D1628" s="64">
        <v>101.4199582712</v>
      </c>
      <c r="E1628" s="65">
        <v>0.210702630180089</v>
      </c>
      <c r="F1628" s="64">
        <v>269.60677674409999</v>
      </c>
      <c r="G1628" s="65">
        <v>0.220387312201105</v>
      </c>
      <c r="H1628" s="64">
        <v>206.70519673870001</v>
      </c>
      <c r="I1628" s="65">
        <v>0.22281686689042099</v>
      </c>
      <c r="J1628" s="64">
        <v>248.67094972449999</v>
      </c>
      <c r="K1628" s="65">
        <v>0.25722164846733497</v>
      </c>
      <c r="L1628" s="64">
        <v>93.924575346399905</v>
      </c>
      <c r="M1628" s="65">
        <v>0.23508464754690001</v>
      </c>
      <c r="N1628" s="64">
        <v>454.26850372439998</v>
      </c>
      <c r="O1628" s="65">
        <v>0.222892791602987</v>
      </c>
      <c r="P1628" s="64">
        <v>405.48121167509998</v>
      </c>
      <c r="Q1628" s="62">
        <v>0.27071866560858199</v>
      </c>
      <c r="R1628" s="64">
        <v>228.16295379569999</v>
      </c>
      <c r="S1628" s="65">
        <v>0.227578190266291</v>
      </c>
      <c r="T1628" s="64">
        <v>167.27094857559999</v>
      </c>
      <c r="U1628" s="65">
        <v>0.24595509418332501</v>
      </c>
      <c r="V1628" s="64">
        <v>283.0443199234</v>
      </c>
      <c r="W1628" s="65">
        <v>0.24975670883096701</v>
      </c>
      <c r="X1628" s="64">
        <v>356.03246594040002</v>
      </c>
      <c r="Y1628" s="65">
        <v>0.232072549972521</v>
      </c>
      <c r="Z1628" s="64">
        <v>339.00889845450001</v>
      </c>
      <c r="AA1628" s="65">
        <v>0.237832671861088</v>
      </c>
    </row>
    <row r="1629" spans="1:27" x14ac:dyDescent="0.35">
      <c r="A1629" s="59" t="s">
        <v>238</v>
      </c>
      <c r="B1629" s="60">
        <v>4068.6098042812</v>
      </c>
      <c r="C1629" s="61">
        <v>0.30568067650067399</v>
      </c>
      <c r="D1629" s="60">
        <v>158.9291965985</v>
      </c>
      <c r="E1629" s="61">
        <v>0.33017958502968098</v>
      </c>
      <c r="F1629" s="60">
        <v>385.45735461700002</v>
      </c>
      <c r="G1629" s="61">
        <v>0.31508818649918402</v>
      </c>
      <c r="H1629" s="60">
        <v>282.96788238969998</v>
      </c>
      <c r="I1629" s="61">
        <v>0.305023859968033</v>
      </c>
      <c r="J1629" s="60">
        <v>277.41285051850002</v>
      </c>
      <c r="K1629" s="61">
        <v>0.28695185664206502</v>
      </c>
      <c r="L1629" s="60">
        <v>108.9057111213</v>
      </c>
      <c r="M1629" s="61">
        <v>0.27258106433138801</v>
      </c>
      <c r="N1629" s="60">
        <v>641.43349719330104</v>
      </c>
      <c r="O1629" s="61">
        <v>0.31472774723519098</v>
      </c>
      <c r="P1629" s="60">
        <v>447.48915859340002</v>
      </c>
      <c r="Q1629" s="61">
        <v>0.29876518171643701</v>
      </c>
      <c r="R1629" s="60">
        <v>306.84836971670001</v>
      </c>
      <c r="S1629" s="61">
        <v>0.30606194171564199</v>
      </c>
      <c r="T1629" s="60">
        <v>195.042461303599</v>
      </c>
      <c r="U1629" s="61">
        <v>0.28679030846766002</v>
      </c>
      <c r="V1629" s="60">
        <v>343.64037727300098</v>
      </c>
      <c r="W1629" s="61">
        <v>0.30322632749656803</v>
      </c>
      <c r="X1629" s="60">
        <v>461.3715803568</v>
      </c>
      <c r="Y1629" s="61">
        <v>0.30073571761340001</v>
      </c>
      <c r="Z1629" s="60">
        <v>459.11136459940002</v>
      </c>
      <c r="AA1629" s="61">
        <v>0.32209090387378297</v>
      </c>
    </row>
    <row r="1630" spans="1:27" x14ac:dyDescent="0.35">
      <c r="A1630" s="59" t="s">
        <v>239</v>
      </c>
      <c r="B1630" s="64">
        <v>2894.2125512468001</v>
      </c>
      <c r="C1630" s="65">
        <v>0.21744647266762501</v>
      </c>
      <c r="D1630" s="64">
        <v>114.3224080893</v>
      </c>
      <c r="E1630" s="65">
        <v>0.23750780895141799</v>
      </c>
      <c r="F1630" s="64">
        <v>279.10475850530003</v>
      </c>
      <c r="G1630" s="65">
        <v>0.22815134060189299</v>
      </c>
      <c r="H1630" s="64">
        <v>218.698780564</v>
      </c>
      <c r="I1630" s="65">
        <v>0.23574529255607601</v>
      </c>
      <c r="J1630" s="64">
        <v>209.25959209289999</v>
      </c>
      <c r="K1630" s="65">
        <v>0.21645510782570801</v>
      </c>
      <c r="L1630" s="64">
        <v>93.158048634400004</v>
      </c>
      <c r="M1630" s="65">
        <v>0.23316610108277</v>
      </c>
      <c r="N1630" s="64">
        <v>401.9346550738</v>
      </c>
      <c r="O1630" s="63">
        <v>0.19721450326597001</v>
      </c>
      <c r="P1630" s="64">
        <v>307.59366040959998</v>
      </c>
      <c r="Q1630" s="65">
        <v>0.205364250914958</v>
      </c>
      <c r="R1630" s="64">
        <v>234.0659465187</v>
      </c>
      <c r="S1630" s="65">
        <v>0.23346605408776999</v>
      </c>
      <c r="T1630" s="64">
        <v>158.92108624090099</v>
      </c>
      <c r="U1630" s="65">
        <v>0.233677462027609</v>
      </c>
      <c r="V1630" s="64">
        <v>250.11897116750001</v>
      </c>
      <c r="W1630" s="65">
        <v>0.22070356710174599</v>
      </c>
      <c r="X1630" s="64">
        <v>337.00851002299999</v>
      </c>
      <c r="Y1630" s="65">
        <v>0.21967216971884301</v>
      </c>
      <c r="Z1630" s="64">
        <v>290.0261339274</v>
      </c>
      <c r="AA1630" s="65">
        <v>0.20346867193149201</v>
      </c>
    </row>
    <row r="1631" spans="1:27" x14ac:dyDescent="0.35">
      <c r="A1631" s="59" t="s">
        <v>342</v>
      </c>
      <c r="B1631" s="60">
        <v>941.95927553809702</v>
      </c>
      <c r="C1631" s="61">
        <v>7.0770794554834801E-2</v>
      </c>
      <c r="D1631" s="60">
        <v>29.756722360800101</v>
      </c>
      <c r="E1631" s="61">
        <v>6.1820373167513397E-2</v>
      </c>
      <c r="F1631" s="60">
        <v>87.360142595300303</v>
      </c>
      <c r="G1631" s="61">
        <v>7.1411658314352006E-2</v>
      </c>
      <c r="H1631" s="60">
        <v>68.276481813100006</v>
      </c>
      <c r="I1631" s="61">
        <v>7.3598303283719399E-2</v>
      </c>
      <c r="J1631" s="60">
        <v>68.658575957499906</v>
      </c>
      <c r="K1631" s="61">
        <v>7.1019441992616006E-2</v>
      </c>
      <c r="L1631" s="60">
        <v>38.523223953399999</v>
      </c>
      <c r="M1631" s="61">
        <v>9.6420116801757397E-2</v>
      </c>
      <c r="N1631" s="60">
        <v>142.03310402930001</v>
      </c>
      <c r="O1631" s="61">
        <v>6.9690402917158598E-2</v>
      </c>
      <c r="P1631" s="60">
        <v>107.2847795802</v>
      </c>
      <c r="Q1631" s="61">
        <v>7.16284541226406E-2</v>
      </c>
      <c r="R1631" s="60">
        <v>54.802246022600002</v>
      </c>
      <c r="S1631" s="63">
        <v>5.4661792218550699E-2</v>
      </c>
      <c r="T1631" s="60">
        <v>58.910938586499903</v>
      </c>
      <c r="U1631" s="61">
        <v>8.66226058491084E-2</v>
      </c>
      <c r="V1631" s="60">
        <v>76.215768604399997</v>
      </c>
      <c r="W1631" s="61">
        <v>6.7252363632695406E-2</v>
      </c>
      <c r="X1631" s="60">
        <v>109.5971771871</v>
      </c>
      <c r="Y1631" s="61">
        <v>7.14386995928014E-2</v>
      </c>
      <c r="Z1631" s="60">
        <v>100.5401148479</v>
      </c>
      <c r="AA1631" s="61">
        <v>7.0534207958868694E-2</v>
      </c>
    </row>
    <row r="1632" spans="1:27" x14ac:dyDescent="0.35">
      <c r="A1632" s="59" t="s">
        <v>88</v>
      </c>
      <c r="B1632" s="64">
        <v>273.36906446450001</v>
      </c>
      <c r="C1632" s="65">
        <v>2.05386224237908E-2</v>
      </c>
      <c r="D1632" s="64">
        <v>8.9998664906000005</v>
      </c>
      <c r="E1632" s="65">
        <v>1.86974592887163E-2</v>
      </c>
      <c r="F1632" s="64">
        <v>26.8474928728</v>
      </c>
      <c r="G1632" s="65">
        <v>2.1946209457452698E-2</v>
      </c>
      <c r="H1632" s="64">
        <v>26.4691806903</v>
      </c>
      <c r="I1632" s="65">
        <v>2.85323252807454E-2</v>
      </c>
      <c r="J1632" s="64">
        <v>10.267157146900001</v>
      </c>
      <c r="K1632" s="63">
        <v>1.06201994616768E-2</v>
      </c>
      <c r="L1632" s="64">
        <v>12.301891797</v>
      </c>
      <c r="M1632" s="65">
        <v>3.07905134155999E-2</v>
      </c>
      <c r="N1632" s="64">
        <v>53.478168609999997</v>
      </c>
      <c r="O1632" s="65">
        <v>2.62397639140085E-2</v>
      </c>
      <c r="P1632" s="64">
        <v>12.255064586</v>
      </c>
      <c r="Q1632" s="63">
        <v>8.1820677164377801E-3</v>
      </c>
      <c r="R1632" s="64">
        <v>23.6366593887</v>
      </c>
      <c r="S1632" s="65">
        <v>2.3576080507958699E-2</v>
      </c>
      <c r="T1632" s="64">
        <v>14.719159445100001</v>
      </c>
      <c r="U1632" s="65">
        <v>2.16430424915223E-2</v>
      </c>
      <c r="V1632" s="64">
        <v>17.468525358000001</v>
      </c>
      <c r="W1632" s="65">
        <v>1.5414128086813699E-2</v>
      </c>
      <c r="X1632" s="64">
        <v>31.866411963099999</v>
      </c>
      <c r="Y1632" s="65">
        <v>2.0771475048540801E-2</v>
      </c>
      <c r="Z1632" s="64">
        <v>35.059486116000002</v>
      </c>
      <c r="AA1632" s="65">
        <v>2.4596083746055802E-2</v>
      </c>
    </row>
    <row r="1633" spans="1:27" x14ac:dyDescent="0.35">
      <c r="A1633" s="59" t="s">
        <v>343</v>
      </c>
      <c r="B1633" s="60">
        <v>5131.8493046566</v>
      </c>
      <c r="C1633" s="61">
        <v>0.38556343385307501</v>
      </c>
      <c r="D1633" s="60">
        <v>169.33348778920001</v>
      </c>
      <c r="E1633" s="61">
        <v>0.35179477356267103</v>
      </c>
      <c r="F1633" s="60">
        <v>444.56191261740003</v>
      </c>
      <c r="G1633" s="61">
        <v>0.36340260512711797</v>
      </c>
      <c r="H1633" s="60">
        <v>331.27865064999901</v>
      </c>
      <c r="I1633" s="61">
        <v>0.35710021891142602</v>
      </c>
      <c r="J1633" s="60">
        <v>401.15929281849998</v>
      </c>
      <c r="K1633" s="61">
        <v>0.41495339407793502</v>
      </c>
      <c r="L1633" s="60">
        <v>146.64625503729999</v>
      </c>
      <c r="M1633" s="61">
        <v>0.367042204368485</v>
      </c>
      <c r="N1633" s="60">
        <v>799.17887414140102</v>
      </c>
      <c r="O1633" s="61">
        <v>0.392127582667671</v>
      </c>
      <c r="P1633" s="60">
        <v>623.1728832279</v>
      </c>
      <c r="Q1633" s="62">
        <v>0.41606004552952702</v>
      </c>
      <c r="R1633" s="60">
        <v>383.21628437110002</v>
      </c>
      <c r="S1633" s="61">
        <v>0.38223413147007901</v>
      </c>
      <c r="T1633" s="60">
        <v>252.49370586100099</v>
      </c>
      <c r="U1633" s="61">
        <v>0.3712665811641</v>
      </c>
      <c r="V1633" s="60">
        <v>445.83650549880002</v>
      </c>
      <c r="W1633" s="61">
        <v>0.39340361368217602</v>
      </c>
      <c r="X1633" s="60">
        <v>594.29926836519996</v>
      </c>
      <c r="Y1633" s="61">
        <v>0.38738193802641502</v>
      </c>
      <c r="Z1633" s="60">
        <v>540.67218427880005</v>
      </c>
      <c r="AA1633" s="61">
        <v>0.3793101324898</v>
      </c>
    </row>
    <row r="1634" spans="1:27" x14ac:dyDescent="0.35">
      <c r="A1634" s="59" t="s">
        <v>344</v>
      </c>
      <c r="B1634" s="64">
        <v>3836.1718267849001</v>
      </c>
      <c r="C1634" s="65">
        <v>0.28821726722245999</v>
      </c>
      <c r="D1634" s="64">
        <v>144.0791304501</v>
      </c>
      <c r="E1634" s="65">
        <v>0.29932818211893197</v>
      </c>
      <c r="F1634" s="64">
        <v>366.4649011006</v>
      </c>
      <c r="G1634" s="65">
        <v>0.29956299891624499</v>
      </c>
      <c r="H1634" s="64">
        <v>286.97526237710002</v>
      </c>
      <c r="I1634" s="65">
        <v>0.30934359583979498</v>
      </c>
      <c r="J1634" s="64">
        <v>277.91816805040003</v>
      </c>
      <c r="K1634" s="65">
        <v>0.28747454981832399</v>
      </c>
      <c r="L1634" s="64">
        <v>131.68127258780001</v>
      </c>
      <c r="M1634" s="65">
        <v>0.32958621788452702</v>
      </c>
      <c r="N1634" s="64">
        <v>543.967759103101</v>
      </c>
      <c r="O1634" s="63">
        <v>0.26690490618312901</v>
      </c>
      <c r="P1634" s="64">
        <v>414.87843998979997</v>
      </c>
      <c r="Q1634" s="65">
        <v>0.27699270503759799</v>
      </c>
      <c r="R1634" s="64">
        <v>288.8681925413</v>
      </c>
      <c r="S1634" s="65">
        <v>0.28812784630631999</v>
      </c>
      <c r="T1634" s="64">
        <v>217.83202482740001</v>
      </c>
      <c r="U1634" s="65">
        <v>0.320300067876717</v>
      </c>
      <c r="V1634" s="64">
        <v>326.33473977189999</v>
      </c>
      <c r="W1634" s="65">
        <v>0.28795593073444198</v>
      </c>
      <c r="X1634" s="64">
        <v>446.60568721009997</v>
      </c>
      <c r="Y1634" s="65">
        <v>0.29111086931164398</v>
      </c>
      <c r="Z1634" s="64">
        <v>390.56624877529998</v>
      </c>
      <c r="AA1634" s="65">
        <v>0.27400287989036098</v>
      </c>
    </row>
    <row r="1635" spans="1:27" x14ac:dyDescent="0.35">
      <c r="A1635" s="66" t="s">
        <v>1</v>
      </c>
    </row>
    <row r="1636" spans="1:27" x14ac:dyDescent="0.35">
      <c r="A1636" s="66" t="s">
        <v>1</v>
      </c>
    </row>
    <row r="1637" spans="1:27" x14ac:dyDescent="0.35">
      <c r="A1637" s="54" t="s">
        <v>345</v>
      </c>
    </row>
    <row r="1638" spans="1:27" x14ac:dyDescent="0.35">
      <c r="A1638" s="55" t="s">
        <v>1</v>
      </c>
    </row>
    <row r="1639" spans="1:27" x14ac:dyDescent="0.35">
      <c r="A1639" s="117" t="s">
        <v>1</v>
      </c>
      <c r="B1639" s="116" t="s">
        <v>489</v>
      </c>
      <c r="C1639" s="116" t="s">
        <v>1</v>
      </c>
      <c r="D1639" s="116" t="s">
        <v>2</v>
      </c>
      <c r="E1639" s="116" t="s">
        <v>1</v>
      </c>
      <c r="F1639" s="116" t="s">
        <v>3</v>
      </c>
      <c r="G1639" s="116" t="s">
        <v>1</v>
      </c>
      <c r="H1639" s="116" t="s">
        <v>4</v>
      </c>
      <c r="I1639" s="116" t="s">
        <v>1</v>
      </c>
      <c r="J1639" s="116" t="s">
        <v>5</v>
      </c>
      <c r="K1639" s="116" t="s">
        <v>1</v>
      </c>
      <c r="L1639" s="116" t="s">
        <v>6</v>
      </c>
      <c r="M1639" s="116" t="s">
        <v>1</v>
      </c>
      <c r="N1639" s="116" t="s">
        <v>7</v>
      </c>
      <c r="O1639" s="116" t="s">
        <v>1</v>
      </c>
      <c r="P1639" s="116" t="s">
        <v>8</v>
      </c>
      <c r="Q1639" s="116" t="s">
        <v>1</v>
      </c>
      <c r="R1639" s="116" t="s">
        <v>9</v>
      </c>
      <c r="S1639" s="116" t="s">
        <v>1</v>
      </c>
      <c r="T1639" s="116" t="s">
        <v>10</v>
      </c>
      <c r="U1639" s="116" t="s">
        <v>1</v>
      </c>
      <c r="V1639" s="116" t="s">
        <v>11</v>
      </c>
      <c r="W1639" s="116" t="s">
        <v>1</v>
      </c>
      <c r="X1639" s="116" t="s">
        <v>12</v>
      </c>
      <c r="Y1639" s="116" t="s">
        <v>1</v>
      </c>
      <c r="Z1639" s="116" t="s">
        <v>13</v>
      </c>
      <c r="AA1639" s="116" t="s">
        <v>1</v>
      </c>
    </row>
    <row r="1640" spans="1:27" x14ac:dyDescent="0.35">
      <c r="A1640" s="118" t="s">
        <v>1</v>
      </c>
      <c r="B1640" s="56" t="s">
        <v>14</v>
      </c>
      <c r="C1640" s="56" t="s">
        <v>15</v>
      </c>
      <c r="D1640" s="56" t="s">
        <v>14</v>
      </c>
      <c r="E1640" s="56" t="s">
        <v>15</v>
      </c>
      <c r="F1640" s="56" t="s">
        <v>14</v>
      </c>
      <c r="G1640" s="56" t="s">
        <v>15</v>
      </c>
      <c r="H1640" s="56" t="s">
        <v>14</v>
      </c>
      <c r="I1640" s="56" t="s">
        <v>15</v>
      </c>
      <c r="J1640" s="56" t="s">
        <v>14</v>
      </c>
      <c r="K1640" s="56" t="s">
        <v>15</v>
      </c>
      <c r="L1640" s="56" t="s">
        <v>14</v>
      </c>
      <c r="M1640" s="56" t="s">
        <v>15</v>
      </c>
      <c r="N1640" s="56" t="s">
        <v>14</v>
      </c>
      <c r="O1640" s="56" t="s">
        <v>15</v>
      </c>
      <c r="P1640" s="56" t="s">
        <v>14</v>
      </c>
      <c r="Q1640" s="56" t="s">
        <v>15</v>
      </c>
      <c r="R1640" s="56" t="s">
        <v>14</v>
      </c>
      <c r="S1640" s="56" t="s">
        <v>15</v>
      </c>
      <c r="T1640" s="56" t="s">
        <v>14</v>
      </c>
      <c r="U1640" s="56" t="s">
        <v>15</v>
      </c>
      <c r="V1640" s="56" t="s">
        <v>14</v>
      </c>
      <c r="W1640" s="56" t="s">
        <v>15</v>
      </c>
      <c r="X1640" s="56" t="s">
        <v>14</v>
      </c>
      <c r="Y1640" s="56" t="s">
        <v>15</v>
      </c>
      <c r="Z1640" s="56" t="s">
        <v>14</v>
      </c>
      <c r="AA1640" s="56" t="s">
        <v>15</v>
      </c>
    </row>
    <row r="1641" spans="1:27" x14ac:dyDescent="0.35">
      <c r="A1641" s="57" t="s">
        <v>16</v>
      </c>
      <c r="B1641" s="58">
        <v>13310.000000187199</v>
      </c>
      <c r="C1641" s="58">
        <v>13310.000000187199</v>
      </c>
      <c r="D1641" s="58">
        <v>481.3416813284</v>
      </c>
      <c r="E1641" s="58">
        <v>481.3416813284</v>
      </c>
      <c r="F1641" s="58">
        <v>1223.3316612077999</v>
      </c>
      <c r="G1641" s="58">
        <v>1223.3316612077999</v>
      </c>
      <c r="H1641" s="58">
        <v>927.69097610710003</v>
      </c>
      <c r="I1641" s="58">
        <v>927.69097610710003</v>
      </c>
      <c r="J1641" s="58">
        <v>966.75746853429996</v>
      </c>
      <c r="K1641" s="58">
        <v>966.75746853429996</v>
      </c>
      <c r="L1641" s="58">
        <v>399.53513054339999</v>
      </c>
      <c r="M1641" s="58">
        <v>399.53513054339999</v>
      </c>
      <c r="N1641" s="58">
        <v>2038.0582990477999</v>
      </c>
      <c r="O1641" s="58">
        <v>2038.0582990477999</v>
      </c>
      <c r="P1641" s="58">
        <v>1497.7955463971</v>
      </c>
      <c r="Q1641" s="58">
        <v>1497.7955463971</v>
      </c>
      <c r="R1641" s="58">
        <v>1002.5695060178</v>
      </c>
      <c r="S1641" s="58">
        <v>1002.5695060178</v>
      </c>
      <c r="T1641" s="58">
        <v>680.08735143709998</v>
      </c>
      <c r="U1641" s="58">
        <v>680.08735143709998</v>
      </c>
      <c r="V1641" s="58">
        <v>1133.2801479017</v>
      </c>
      <c r="W1641" s="58">
        <v>1133.2801479017</v>
      </c>
      <c r="X1641" s="58">
        <v>1534.1429478952</v>
      </c>
      <c r="Y1641" s="58">
        <v>1534.1429478952</v>
      </c>
      <c r="Z1641" s="58">
        <v>1425.4092837695</v>
      </c>
      <c r="AA1641" s="58">
        <v>1425.4092837695</v>
      </c>
    </row>
    <row r="1642" spans="1:27" x14ac:dyDescent="0.35">
      <c r="A1642" s="59" t="s">
        <v>346</v>
      </c>
      <c r="B1642" s="60">
        <v>6001.8883309303001</v>
      </c>
      <c r="C1642" s="61">
        <v>0.45093075363229801</v>
      </c>
      <c r="D1642" s="60">
        <v>210.439489683701</v>
      </c>
      <c r="E1642" s="61">
        <v>0.43719357339454201</v>
      </c>
      <c r="F1642" s="60">
        <v>548.21649086970001</v>
      </c>
      <c r="G1642" s="61">
        <v>0.44813398381959901</v>
      </c>
      <c r="H1642" s="60">
        <v>393.01853753189999</v>
      </c>
      <c r="I1642" s="61">
        <v>0.42365243130976299</v>
      </c>
      <c r="J1642" s="60">
        <v>445.62607912689998</v>
      </c>
      <c r="K1642" s="61">
        <v>0.46094919732299899</v>
      </c>
      <c r="L1642" s="60">
        <v>190.49178291480001</v>
      </c>
      <c r="M1642" s="61">
        <v>0.47678356257612597</v>
      </c>
      <c r="N1642" s="60">
        <v>934.59026907349801</v>
      </c>
      <c r="O1642" s="61">
        <v>0.45856895728161901</v>
      </c>
      <c r="P1642" s="60">
        <v>695.70771563350195</v>
      </c>
      <c r="Q1642" s="61">
        <v>0.46448777158338</v>
      </c>
      <c r="R1642" s="60">
        <v>404.41888271289997</v>
      </c>
      <c r="S1642" s="63">
        <v>0.403382389236283</v>
      </c>
      <c r="T1642" s="60">
        <v>314.86257145849999</v>
      </c>
      <c r="U1642" s="61">
        <v>0.46297372064509101</v>
      </c>
      <c r="V1642" s="60">
        <v>503.73121606559999</v>
      </c>
      <c r="W1642" s="61">
        <v>0.44448957920799398</v>
      </c>
      <c r="X1642" s="60">
        <v>686.34705905120097</v>
      </c>
      <c r="Y1642" s="61">
        <v>0.44738142556588201</v>
      </c>
      <c r="Z1642" s="60">
        <v>674.43823680809999</v>
      </c>
      <c r="AA1642" s="61">
        <v>0.47315409299464201</v>
      </c>
    </row>
    <row r="1643" spans="1:27" x14ac:dyDescent="0.35">
      <c r="A1643" s="59" t="s">
        <v>347</v>
      </c>
      <c r="B1643" s="64">
        <v>7268.2380561358996</v>
      </c>
      <c r="C1643" s="65">
        <v>0.54607348279742096</v>
      </c>
      <c r="D1643" s="64">
        <v>268.58303127239901</v>
      </c>
      <c r="E1643" s="65">
        <v>0.55798830994890802</v>
      </c>
      <c r="F1643" s="64">
        <v>668.03726821630005</v>
      </c>
      <c r="G1643" s="65">
        <v>0.54608025721883502</v>
      </c>
      <c r="H1643" s="64">
        <v>534.67243857519998</v>
      </c>
      <c r="I1643" s="65">
        <v>0.57634756869023696</v>
      </c>
      <c r="J1643" s="64">
        <v>520.9342022866</v>
      </c>
      <c r="K1643" s="65">
        <v>0.53884683515958498</v>
      </c>
      <c r="L1643" s="64">
        <v>208.4827128833</v>
      </c>
      <c r="M1643" s="65">
        <v>0.52181321977806205</v>
      </c>
      <c r="N1643" s="64">
        <v>1098.3561346424001</v>
      </c>
      <c r="O1643" s="65">
        <v>0.53892282431545901</v>
      </c>
      <c r="P1643" s="64">
        <v>797.91415653839704</v>
      </c>
      <c r="Q1643" s="65">
        <v>0.53272568372749995</v>
      </c>
      <c r="R1643" s="64">
        <v>597.38702292309904</v>
      </c>
      <c r="S1643" s="62">
        <v>0.595855967429049</v>
      </c>
      <c r="T1643" s="64">
        <v>360.78994078149901</v>
      </c>
      <c r="U1643" s="65">
        <v>0.53050529467885399</v>
      </c>
      <c r="V1643" s="64">
        <v>625.00018215140005</v>
      </c>
      <c r="W1643" s="65">
        <v>0.55149662976855796</v>
      </c>
      <c r="X1643" s="64">
        <v>842.05396449350098</v>
      </c>
      <c r="Y1643" s="65">
        <v>0.54887581737332503</v>
      </c>
      <c r="Z1643" s="64">
        <v>746.02700137180295</v>
      </c>
      <c r="AA1643" s="65">
        <v>0.52337739754222001</v>
      </c>
    </row>
    <row r="1644" spans="1:27" x14ac:dyDescent="0.35">
      <c r="A1644" s="59" t="s">
        <v>348</v>
      </c>
      <c r="B1644" s="60">
        <v>39.873613120999998</v>
      </c>
      <c r="C1644" s="61">
        <v>2.9957635702809299E-3</v>
      </c>
      <c r="D1644" s="60">
        <v>2.3191603722999998</v>
      </c>
      <c r="E1644" s="61">
        <v>4.8181166565496999E-3</v>
      </c>
      <c r="F1644" s="60">
        <v>7.0779021218000002</v>
      </c>
      <c r="G1644" s="61">
        <v>5.7857589615656303E-3</v>
      </c>
      <c r="H1644" s="60">
        <v>0</v>
      </c>
      <c r="I1644" s="61">
        <v>0</v>
      </c>
      <c r="J1644" s="60">
        <v>0.1971871208</v>
      </c>
      <c r="K1644" s="61">
        <v>2.0396751741567101E-4</v>
      </c>
      <c r="L1644" s="60">
        <v>0.56063474529999902</v>
      </c>
      <c r="M1644" s="61">
        <v>1.40321764581125E-3</v>
      </c>
      <c r="N1644" s="60">
        <v>5.1118953318999996</v>
      </c>
      <c r="O1644" s="61">
        <v>2.5082184029221999E-3</v>
      </c>
      <c r="P1644" s="60">
        <v>4.1736742252000001</v>
      </c>
      <c r="Q1644" s="61">
        <v>2.7865446891197098E-3</v>
      </c>
      <c r="R1644" s="60">
        <v>0.76360038180000001</v>
      </c>
      <c r="S1644" s="61">
        <v>7.61643334668153E-4</v>
      </c>
      <c r="T1644" s="60">
        <v>4.4348391970999899</v>
      </c>
      <c r="U1644" s="61">
        <v>6.5209846760547604E-3</v>
      </c>
      <c r="V1644" s="60">
        <v>4.5487496846999997</v>
      </c>
      <c r="W1644" s="61">
        <v>4.0137910234482902E-3</v>
      </c>
      <c r="X1644" s="60">
        <v>5.7419243504999997</v>
      </c>
      <c r="Y1644" s="61">
        <v>3.7427570607926398E-3</v>
      </c>
      <c r="Z1644" s="60">
        <v>4.9440455896</v>
      </c>
      <c r="AA1644" s="61">
        <v>3.46850946313851E-3</v>
      </c>
    </row>
    <row r="1645" spans="1:27" x14ac:dyDescent="0.35">
      <c r="A1645" s="66" t="s">
        <v>1</v>
      </c>
    </row>
    <row r="1646" spans="1:27" x14ac:dyDescent="0.35">
      <c r="A1646" s="66" t="s">
        <v>1</v>
      </c>
    </row>
    <row r="1647" spans="1:27" x14ac:dyDescent="0.35">
      <c r="A1647" s="54" t="s">
        <v>349</v>
      </c>
    </row>
    <row r="1648" spans="1:27" x14ac:dyDescent="0.35">
      <c r="A1648" s="55" t="s">
        <v>1</v>
      </c>
    </row>
    <row r="1649" spans="1:27" x14ac:dyDescent="0.35">
      <c r="A1649" s="117" t="s">
        <v>1</v>
      </c>
      <c r="B1649" s="116" t="s">
        <v>489</v>
      </c>
      <c r="C1649" s="116" t="s">
        <v>1</v>
      </c>
      <c r="D1649" s="116" t="s">
        <v>2</v>
      </c>
      <c r="E1649" s="116" t="s">
        <v>1</v>
      </c>
      <c r="F1649" s="116" t="s">
        <v>3</v>
      </c>
      <c r="G1649" s="116" t="s">
        <v>1</v>
      </c>
      <c r="H1649" s="116" t="s">
        <v>4</v>
      </c>
      <c r="I1649" s="116" t="s">
        <v>1</v>
      </c>
      <c r="J1649" s="116" t="s">
        <v>5</v>
      </c>
      <c r="K1649" s="116" t="s">
        <v>1</v>
      </c>
      <c r="L1649" s="116" t="s">
        <v>6</v>
      </c>
      <c r="M1649" s="116" t="s">
        <v>1</v>
      </c>
      <c r="N1649" s="116" t="s">
        <v>7</v>
      </c>
      <c r="O1649" s="116" t="s">
        <v>1</v>
      </c>
      <c r="P1649" s="116" t="s">
        <v>8</v>
      </c>
      <c r="Q1649" s="116" t="s">
        <v>1</v>
      </c>
      <c r="R1649" s="116" t="s">
        <v>9</v>
      </c>
      <c r="S1649" s="116" t="s">
        <v>1</v>
      </c>
      <c r="T1649" s="116" t="s">
        <v>10</v>
      </c>
      <c r="U1649" s="116" t="s">
        <v>1</v>
      </c>
      <c r="V1649" s="116" t="s">
        <v>11</v>
      </c>
      <c r="W1649" s="116" t="s">
        <v>1</v>
      </c>
      <c r="X1649" s="116" t="s">
        <v>12</v>
      </c>
      <c r="Y1649" s="116" t="s">
        <v>1</v>
      </c>
      <c r="Z1649" s="116" t="s">
        <v>13</v>
      </c>
      <c r="AA1649" s="116" t="s">
        <v>1</v>
      </c>
    </row>
    <row r="1650" spans="1:27" x14ac:dyDescent="0.35">
      <c r="A1650" s="118" t="s">
        <v>1</v>
      </c>
      <c r="B1650" s="56" t="s">
        <v>14</v>
      </c>
      <c r="C1650" s="56" t="s">
        <v>15</v>
      </c>
      <c r="D1650" s="56" t="s">
        <v>14</v>
      </c>
      <c r="E1650" s="56" t="s">
        <v>15</v>
      </c>
      <c r="F1650" s="56" t="s">
        <v>14</v>
      </c>
      <c r="G1650" s="56" t="s">
        <v>15</v>
      </c>
      <c r="H1650" s="56" t="s">
        <v>14</v>
      </c>
      <c r="I1650" s="56" t="s">
        <v>15</v>
      </c>
      <c r="J1650" s="56" t="s">
        <v>14</v>
      </c>
      <c r="K1650" s="56" t="s">
        <v>15</v>
      </c>
      <c r="L1650" s="56" t="s">
        <v>14</v>
      </c>
      <c r="M1650" s="56" t="s">
        <v>15</v>
      </c>
      <c r="N1650" s="56" t="s">
        <v>14</v>
      </c>
      <c r="O1650" s="56" t="s">
        <v>15</v>
      </c>
      <c r="P1650" s="56" t="s">
        <v>14</v>
      </c>
      <c r="Q1650" s="56" t="s">
        <v>15</v>
      </c>
      <c r="R1650" s="56" t="s">
        <v>14</v>
      </c>
      <c r="S1650" s="56" t="s">
        <v>15</v>
      </c>
      <c r="T1650" s="56" t="s">
        <v>14</v>
      </c>
      <c r="U1650" s="56" t="s">
        <v>15</v>
      </c>
      <c r="V1650" s="56" t="s">
        <v>14</v>
      </c>
      <c r="W1650" s="56" t="s">
        <v>15</v>
      </c>
      <c r="X1650" s="56" t="s">
        <v>14</v>
      </c>
      <c r="Y1650" s="56" t="s">
        <v>15</v>
      </c>
      <c r="Z1650" s="56" t="s">
        <v>14</v>
      </c>
      <c r="AA1650" s="56" t="s">
        <v>15</v>
      </c>
    </row>
    <row r="1651" spans="1:27" x14ac:dyDescent="0.35">
      <c r="A1651" s="57" t="s">
        <v>16</v>
      </c>
      <c r="B1651" s="58">
        <v>13310.000000187199</v>
      </c>
      <c r="C1651" s="58">
        <v>13310.000000187199</v>
      </c>
      <c r="D1651" s="58">
        <v>481.3416813284</v>
      </c>
      <c r="E1651" s="58">
        <v>481.3416813284</v>
      </c>
      <c r="F1651" s="58">
        <v>1223.3316612077999</v>
      </c>
      <c r="G1651" s="58">
        <v>1223.3316612077999</v>
      </c>
      <c r="H1651" s="58">
        <v>927.69097610710003</v>
      </c>
      <c r="I1651" s="58">
        <v>927.69097610710003</v>
      </c>
      <c r="J1651" s="58">
        <v>966.75746853429996</v>
      </c>
      <c r="K1651" s="58">
        <v>966.75746853429996</v>
      </c>
      <c r="L1651" s="58">
        <v>399.53513054339999</v>
      </c>
      <c r="M1651" s="58">
        <v>399.53513054339999</v>
      </c>
      <c r="N1651" s="58">
        <v>2038.0582990477999</v>
      </c>
      <c r="O1651" s="58">
        <v>2038.0582990477999</v>
      </c>
      <c r="P1651" s="58">
        <v>1497.7955463971</v>
      </c>
      <c r="Q1651" s="58">
        <v>1497.7955463971</v>
      </c>
      <c r="R1651" s="58">
        <v>1002.5695060178</v>
      </c>
      <c r="S1651" s="58">
        <v>1002.5695060178</v>
      </c>
      <c r="T1651" s="58">
        <v>680.08735143709998</v>
      </c>
      <c r="U1651" s="58">
        <v>680.08735143709998</v>
      </c>
      <c r="V1651" s="58">
        <v>1133.2801479017</v>
      </c>
      <c r="W1651" s="58">
        <v>1133.2801479017</v>
      </c>
      <c r="X1651" s="58">
        <v>1534.1429478952</v>
      </c>
      <c r="Y1651" s="58">
        <v>1534.1429478952</v>
      </c>
      <c r="Z1651" s="58">
        <v>1425.4092837695</v>
      </c>
      <c r="AA1651" s="58">
        <v>1425.4092837695</v>
      </c>
    </row>
    <row r="1652" spans="1:27" x14ac:dyDescent="0.35">
      <c r="A1652" s="59" t="s">
        <v>350</v>
      </c>
      <c r="B1652" s="60">
        <v>1904.8585097219</v>
      </c>
      <c r="C1652" s="61">
        <v>0.14311483919572601</v>
      </c>
      <c r="D1652" s="60">
        <v>61.643164126400002</v>
      </c>
      <c r="E1652" s="61">
        <v>0.12806529440018199</v>
      </c>
      <c r="F1652" s="60">
        <v>158.0830373078</v>
      </c>
      <c r="G1652" s="61">
        <v>0.12922336789004901</v>
      </c>
      <c r="H1652" s="60">
        <v>136.497729212</v>
      </c>
      <c r="I1652" s="61">
        <v>0.147137066897848</v>
      </c>
      <c r="J1652" s="60">
        <v>135.2395237771</v>
      </c>
      <c r="K1652" s="61">
        <v>0.13988981536614001</v>
      </c>
      <c r="L1652" s="60">
        <v>75.075932895899896</v>
      </c>
      <c r="M1652" s="62">
        <v>0.18790821421333001</v>
      </c>
      <c r="N1652" s="60">
        <v>253.7956663578</v>
      </c>
      <c r="O1652" s="63">
        <v>0.12452816804915499</v>
      </c>
      <c r="P1652" s="60">
        <v>202.05902681649999</v>
      </c>
      <c r="Q1652" s="61">
        <v>0.13490427802549301</v>
      </c>
      <c r="R1652" s="60">
        <v>152.97996220810001</v>
      </c>
      <c r="S1652" s="61">
        <v>0.152587886714943</v>
      </c>
      <c r="T1652" s="60">
        <v>103.0869313999</v>
      </c>
      <c r="U1652" s="61">
        <v>0.15157895700025301</v>
      </c>
      <c r="V1652" s="60">
        <v>175.36067368010001</v>
      </c>
      <c r="W1652" s="61">
        <v>0.15473726774865401</v>
      </c>
      <c r="X1652" s="60">
        <v>268.05665223019997</v>
      </c>
      <c r="Y1652" s="62">
        <v>0.17472729812953</v>
      </c>
      <c r="Z1652" s="60">
        <v>182.98020971010001</v>
      </c>
      <c r="AA1652" s="61">
        <v>0.12837029461896601</v>
      </c>
    </row>
    <row r="1653" spans="1:27" x14ac:dyDescent="0.35">
      <c r="A1653" s="59" t="s">
        <v>351</v>
      </c>
      <c r="B1653" s="64">
        <v>2302.2476622034001</v>
      </c>
      <c r="C1653" s="65">
        <v>0.17297127439301399</v>
      </c>
      <c r="D1653" s="64">
        <v>74.655571095099901</v>
      </c>
      <c r="E1653" s="65">
        <v>0.155098912043243</v>
      </c>
      <c r="F1653" s="64">
        <v>215.0714993883</v>
      </c>
      <c r="G1653" s="65">
        <v>0.175808005472497</v>
      </c>
      <c r="H1653" s="64">
        <v>135.9202908131</v>
      </c>
      <c r="I1653" s="63">
        <v>0.146514619969105</v>
      </c>
      <c r="J1653" s="64">
        <v>122.8810301907</v>
      </c>
      <c r="K1653" s="63">
        <v>0.127106367615654</v>
      </c>
      <c r="L1653" s="64">
        <v>68.937073332400104</v>
      </c>
      <c r="M1653" s="65">
        <v>0.17254320849993801</v>
      </c>
      <c r="N1653" s="64">
        <v>345.52964731140003</v>
      </c>
      <c r="O1653" s="65">
        <v>0.16953864738454</v>
      </c>
      <c r="P1653" s="64">
        <v>250.81179160139999</v>
      </c>
      <c r="Q1653" s="65">
        <v>0.167453957387388</v>
      </c>
      <c r="R1653" s="64">
        <v>187.29645521259999</v>
      </c>
      <c r="S1653" s="65">
        <v>0.18681642927335801</v>
      </c>
      <c r="T1653" s="64">
        <v>138.8831127805</v>
      </c>
      <c r="U1653" s="62">
        <v>0.20421363886127999</v>
      </c>
      <c r="V1653" s="64">
        <v>188.52962393569999</v>
      </c>
      <c r="W1653" s="65">
        <v>0.16635747505571999</v>
      </c>
      <c r="X1653" s="64">
        <v>357.11212097399999</v>
      </c>
      <c r="Y1653" s="62">
        <v>0.232776301233172</v>
      </c>
      <c r="Z1653" s="64">
        <v>216.61944556820001</v>
      </c>
      <c r="AA1653" s="63">
        <v>0.15196999769452099</v>
      </c>
    </row>
    <row r="1654" spans="1:27" x14ac:dyDescent="0.35">
      <c r="A1654" s="59" t="s">
        <v>352</v>
      </c>
      <c r="B1654" s="60">
        <v>1836.5377624196001</v>
      </c>
      <c r="C1654" s="61">
        <v>0.13798180033011001</v>
      </c>
      <c r="D1654" s="60">
        <v>51.2202449076999</v>
      </c>
      <c r="E1654" s="61">
        <v>0.10641140564919099</v>
      </c>
      <c r="F1654" s="60">
        <v>140.18727418520001</v>
      </c>
      <c r="G1654" s="63">
        <v>0.114594658693614</v>
      </c>
      <c r="H1654" s="60">
        <v>129.4697737768</v>
      </c>
      <c r="I1654" s="61">
        <v>0.13956131633412899</v>
      </c>
      <c r="J1654" s="60">
        <v>135.6593458936</v>
      </c>
      <c r="K1654" s="61">
        <v>0.140324073316209</v>
      </c>
      <c r="L1654" s="60">
        <v>69.292401437099898</v>
      </c>
      <c r="M1654" s="61">
        <v>0.17343256234528601</v>
      </c>
      <c r="N1654" s="60">
        <v>289.37199139760003</v>
      </c>
      <c r="O1654" s="61">
        <v>0.14198415792757099</v>
      </c>
      <c r="P1654" s="60">
        <v>192.86541582780001</v>
      </c>
      <c r="Q1654" s="61">
        <v>0.12876618326962699</v>
      </c>
      <c r="R1654" s="60">
        <v>154.36886479079999</v>
      </c>
      <c r="S1654" s="61">
        <v>0.15397322965063301</v>
      </c>
      <c r="T1654" s="60">
        <v>90.124324898299903</v>
      </c>
      <c r="U1654" s="61">
        <v>0.132518748816394</v>
      </c>
      <c r="V1654" s="60">
        <v>143.8626923445</v>
      </c>
      <c r="W1654" s="61">
        <v>0.12694362696714101</v>
      </c>
      <c r="X1654" s="60">
        <v>220.53685677050001</v>
      </c>
      <c r="Y1654" s="61">
        <v>0.14375248217453901</v>
      </c>
      <c r="Z1654" s="60">
        <v>219.57857618969999</v>
      </c>
      <c r="AA1654" s="61">
        <v>0.154045984328812</v>
      </c>
    </row>
    <row r="1655" spans="1:27" x14ac:dyDescent="0.35">
      <c r="A1655" s="59" t="s">
        <v>353</v>
      </c>
      <c r="B1655" s="64">
        <v>2450.2980224191001</v>
      </c>
      <c r="C1655" s="65">
        <v>0.184094517083744</v>
      </c>
      <c r="D1655" s="64">
        <v>85.872414196099896</v>
      </c>
      <c r="E1655" s="65">
        <v>0.17840219853620501</v>
      </c>
      <c r="F1655" s="64">
        <v>219.75344839760001</v>
      </c>
      <c r="G1655" s="65">
        <v>0.17963521697839199</v>
      </c>
      <c r="H1655" s="64">
        <v>148.76138935540001</v>
      </c>
      <c r="I1655" s="65">
        <v>0.160356620024108</v>
      </c>
      <c r="J1655" s="64">
        <v>174.6897883444</v>
      </c>
      <c r="K1655" s="65">
        <v>0.180696600781628</v>
      </c>
      <c r="L1655" s="64">
        <v>77.054523202199903</v>
      </c>
      <c r="M1655" s="65">
        <v>0.192860445331552</v>
      </c>
      <c r="N1655" s="64">
        <v>359.86818573829999</v>
      </c>
      <c r="O1655" s="65">
        <v>0.17657403907750499</v>
      </c>
      <c r="P1655" s="64">
        <v>274.45842064239997</v>
      </c>
      <c r="Q1655" s="65">
        <v>0.183241578800659</v>
      </c>
      <c r="R1655" s="64">
        <v>193.83992718740001</v>
      </c>
      <c r="S1655" s="65">
        <v>0.193343130849183</v>
      </c>
      <c r="T1655" s="64">
        <v>119.4936841424</v>
      </c>
      <c r="U1655" s="65">
        <v>0.17570343558058599</v>
      </c>
      <c r="V1655" s="64">
        <v>200.64214173299999</v>
      </c>
      <c r="W1655" s="65">
        <v>0.17704549232993699</v>
      </c>
      <c r="X1655" s="64">
        <v>266.29867451119998</v>
      </c>
      <c r="Y1655" s="65">
        <v>0.17358139596871</v>
      </c>
      <c r="Z1655" s="64">
        <v>329.56542496869997</v>
      </c>
      <c r="AA1655" s="62">
        <v>0.23120757576179299</v>
      </c>
    </row>
    <row r="1656" spans="1:27" x14ac:dyDescent="0.35">
      <c r="A1656" s="59" t="s">
        <v>354</v>
      </c>
      <c r="B1656" s="60">
        <v>1452.4538094534</v>
      </c>
      <c r="C1656" s="61">
        <v>0.109125004465287</v>
      </c>
      <c r="D1656" s="60">
        <v>54.438493751299902</v>
      </c>
      <c r="E1656" s="61">
        <v>0.113097402246698</v>
      </c>
      <c r="F1656" s="60">
        <v>134.25204148719999</v>
      </c>
      <c r="G1656" s="61">
        <v>0.109742963208074</v>
      </c>
      <c r="H1656" s="60">
        <v>105.3519480991</v>
      </c>
      <c r="I1656" s="61">
        <v>0.113563622814562</v>
      </c>
      <c r="J1656" s="60">
        <v>115.571051642</v>
      </c>
      <c r="K1656" s="61">
        <v>0.119545031099907</v>
      </c>
      <c r="L1656" s="60">
        <v>29.9241553286999</v>
      </c>
      <c r="M1656" s="63">
        <v>7.4897432143202894E-2</v>
      </c>
      <c r="N1656" s="60">
        <v>256.74528426479998</v>
      </c>
      <c r="O1656" s="62">
        <v>0.12597543671089001</v>
      </c>
      <c r="P1656" s="60">
        <v>164.15384138869999</v>
      </c>
      <c r="Q1656" s="61">
        <v>0.109596961870775</v>
      </c>
      <c r="R1656" s="60">
        <v>122.8126793655</v>
      </c>
      <c r="S1656" s="61">
        <v>0.12249792022232101</v>
      </c>
      <c r="T1656" s="60">
        <v>60.947791610499898</v>
      </c>
      <c r="U1656" s="61">
        <v>8.9617593213152005E-2</v>
      </c>
      <c r="V1656" s="60">
        <v>109.46375336059999</v>
      </c>
      <c r="W1656" s="61">
        <v>9.6590197545836504E-2</v>
      </c>
      <c r="X1656" s="60">
        <v>133.61805384510001</v>
      </c>
      <c r="Y1656" s="63">
        <v>8.7096221397373802E-2</v>
      </c>
      <c r="Z1656" s="60">
        <v>165.17471530989999</v>
      </c>
      <c r="AA1656" s="61">
        <v>0.11587879859537201</v>
      </c>
    </row>
    <row r="1657" spans="1:27" x14ac:dyDescent="0.35">
      <c r="A1657" s="59" t="s">
        <v>355</v>
      </c>
      <c r="B1657" s="64">
        <v>2283.2532245907</v>
      </c>
      <c r="C1657" s="65">
        <v>0.17154419418171199</v>
      </c>
      <c r="D1657" s="64">
        <v>109.0117308624</v>
      </c>
      <c r="E1657" s="62">
        <v>0.226474737366502</v>
      </c>
      <c r="F1657" s="64">
        <v>239.37324515020001</v>
      </c>
      <c r="G1657" s="62">
        <v>0.195673219896774</v>
      </c>
      <c r="H1657" s="64">
        <v>177.58395469690001</v>
      </c>
      <c r="I1657" s="65">
        <v>0.19142576490514299</v>
      </c>
      <c r="J1657" s="64">
        <v>200.41722867659999</v>
      </c>
      <c r="K1657" s="62">
        <v>0.20730869447582601</v>
      </c>
      <c r="L1657" s="64">
        <v>62.659190587199902</v>
      </c>
      <c r="M1657" s="65">
        <v>0.15683024043962901</v>
      </c>
      <c r="N1657" s="64">
        <v>324.34688897630002</v>
      </c>
      <c r="O1657" s="65">
        <v>0.15914504954438199</v>
      </c>
      <c r="P1657" s="64">
        <v>299.23722969149998</v>
      </c>
      <c r="Q1657" s="62">
        <v>0.199785097780071</v>
      </c>
      <c r="R1657" s="64">
        <v>127.88712952900001</v>
      </c>
      <c r="S1657" s="63">
        <v>0.12755936497307499</v>
      </c>
      <c r="T1657" s="64">
        <v>119.326100259</v>
      </c>
      <c r="U1657" s="65">
        <v>0.17545702034724001</v>
      </c>
      <c r="V1657" s="64">
        <v>228.96622635750001</v>
      </c>
      <c r="W1657" s="62">
        <v>0.202038504584623</v>
      </c>
      <c r="X1657" s="64">
        <v>189.3491126815</v>
      </c>
      <c r="Y1657" s="63">
        <v>0.123423383030429</v>
      </c>
      <c r="Z1657" s="64">
        <v>205.09518712260001</v>
      </c>
      <c r="AA1657" s="63">
        <v>0.143885120896803</v>
      </c>
    </row>
    <row r="1658" spans="1:27" x14ac:dyDescent="0.35">
      <c r="A1658" s="59" t="s">
        <v>356</v>
      </c>
      <c r="B1658" s="60">
        <v>1080.3510093791001</v>
      </c>
      <c r="C1658" s="61">
        <v>8.1168370350406097E-2</v>
      </c>
      <c r="D1658" s="60">
        <v>44.5000623894</v>
      </c>
      <c r="E1658" s="61">
        <v>9.2450049757979297E-2</v>
      </c>
      <c r="F1658" s="60">
        <v>116.6111152915</v>
      </c>
      <c r="G1658" s="61">
        <v>9.5322567860599103E-2</v>
      </c>
      <c r="H1658" s="60">
        <v>94.105890153800004</v>
      </c>
      <c r="I1658" s="62">
        <v>0.101440989055105</v>
      </c>
      <c r="J1658" s="60">
        <v>82.299500009900001</v>
      </c>
      <c r="K1658" s="61">
        <v>8.5129417344635805E-2</v>
      </c>
      <c r="L1658" s="60">
        <v>16.591853759900001</v>
      </c>
      <c r="M1658" s="63">
        <v>4.1527897027061798E-2</v>
      </c>
      <c r="N1658" s="60">
        <v>208.40063500159999</v>
      </c>
      <c r="O1658" s="62">
        <v>0.10225450130595699</v>
      </c>
      <c r="P1658" s="60">
        <v>114.2098204288</v>
      </c>
      <c r="Q1658" s="61">
        <v>7.6251942865985994E-2</v>
      </c>
      <c r="R1658" s="60">
        <v>63.384487724400003</v>
      </c>
      <c r="S1658" s="63">
        <v>6.3222038316488205E-2</v>
      </c>
      <c r="T1658" s="60">
        <v>48.225406346500002</v>
      </c>
      <c r="U1658" s="61">
        <v>7.0910606181094807E-2</v>
      </c>
      <c r="V1658" s="60">
        <v>86.455036490300003</v>
      </c>
      <c r="W1658" s="61">
        <v>7.6287435768087802E-2</v>
      </c>
      <c r="X1658" s="60">
        <v>99.171476882699906</v>
      </c>
      <c r="Y1658" s="63">
        <v>6.4642918066247002E-2</v>
      </c>
      <c r="Z1658" s="60">
        <v>106.3957249003</v>
      </c>
      <c r="AA1658" s="61">
        <v>7.4642228103731806E-2</v>
      </c>
    </row>
    <row r="1659" spans="1:27" x14ac:dyDescent="0.35">
      <c r="A1659" s="66" t="s">
        <v>1</v>
      </c>
    </row>
    <row r="1660" spans="1:27" x14ac:dyDescent="0.35">
      <c r="A1660" s="66" t="s">
        <v>1</v>
      </c>
    </row>
    <row r="1661" spans="1:27" x14ac:dyDescent="0.35">
      <c r="A1661" s="54" t="s">
        <v>357</v>
      </c>
    </row>
    <row r="1662" spans="1:27" x14ac:dyDescent="0.35">
      <c r="A1662" s="55" t="s">
        <v>1</v>
      </c>
    </row>
    <row r="1663" spans="1:27" x14ac:dyDescent="0.35">
      <c r="A1663" s="117" t="s">
        <v>1</v>
      </c>
      <c r="B1663" s="116" t="s">
        <v>489</v>
      </c>
      <c r="C1663" s="116" t="s">
        <v>1</v>
      </c>
      <c r="D1663" s="116" t="s">
        <v>2</v>
      </c>
      <c r="E1663" s="116" t="s">
        <v>1</v>
      </c>
      <c r="F1663" s="116" t="s">
        <v>3</v>
      </c>
      <c r="G1663" s="116" t="s">
        <v>1</v>
      </c>
      <c r="H1663" s="116" t="s">
        <v>4</v>
      </c>
      <c r="I1663" s="116" t="s">
        <v>1</v>
      </c>
      <c r="J1663" s="116" t="s">
        <v>5</v>
      </c>
      <c r="K1663" s="116" t="s">
        <v>1</v>
      </c>
      <c r="L1663" s="116" t="s">
        <v>6</v>
      </c>
      <c r="M1663" s="116" t="s">
        <v>1</v>
      </c>
      <c r="N1663" s="116" t="s">
        <v>7</v>
      </c>
      <c r="O1663" s="116" t="s">
        <v>1</v>
      </c>
      <c r="P1663" s="116" t="s">
        <v>8</v>
      </c>
      <c r="Q1663" s="116" t="s">
        <v>1</v>
      </c>
      <c r="R1663" s="116" t="s">
        <v>9</v>
      </c>
      <c r="S1663" s="116" t="s">
        <v>1</v>
      </c>
      <c r="T1663" s="116" t="s">
        <v>10</v>
      </c>
      <c r="U1663" s="116" t="s">
        <v>1</v>
      </c>
      <c r="V1663" s="116" t="s">
        <v>11</v>
      </c>
      <c r="W1663" s="116" t="s">
        <v>1</v>
      </c>
      <c r="X1663" s="116" t="s">
        <v>12</v>
      </c>
      <c r="Y1663" s="116" t="s">
        <v>1</v>
      </c>
      <c r="Z1663" s="116" t="s">
        <v>13</v>
      </c>
      <c r="AA1663" s="116" t="s">
        <v>1</v>
      </c>
    </row>
    <row r="1664" spans="1:27" x14ac:dyDescent="0.35">
      <c r="A1664" s="118" t="s">
        <v>1</v>
      </c>
      <c r="B1664" s="56" t="s">
        <v>14</v>
      </c>
      <c r="C1664" s="56" t="s">
        <v>15</v>
      </c>
      <c r="D1664" s="56" t="s">
        <v>14</v>
      </c>
      <c r="E1664" s="56" t="s">
        <v>15</v>
      </c>
      <c r="F1664" s="56" t="s">
        <v>14</v>
      </c>
      <c r="G1664" s="56" t="s">
        <v>15</v>
      </c>
      <c r="H1664" s="56" t="s">
        <v>14</v>
      </c>
      <c r="I1664" s="56" t="s">
        <v>15</v>
      </c>
      <c r="J1664" s="56" t="s">
        <v>14</v>
      </c>
      <c r="K1664" s="56" t="s">
        <v>15</v>
      </c>
      <c r="L1664" s="56" t="s">
        <v>14</v>
      </c>
      <c r="M1664" s="56" t="s">
        <v>15</v>
      </c>
      <c r="N1664" s="56" t="s">
        <v>14</v>
      </c>
      <c r="O1664" s="56" t="s">
        <v>15</v>
      </c>
      <c r="P1664" s="56" t="s">
        <v>14</v>
      </c>
      <c r="Q1664" s="56" t="s">
        <v>15</v>
      </c>
      <c r="R1664" s="56" t="s">
        <v>14</v>
      </c>
      <c r="S1664" s="56" t="s">
        <v>15</v>
      </c>
      <c r="T1664" s="56" t="s">
        <v>14</v>
      </c>
      <c r="U1664" s="56" t="s">
        <v>15</v>
      </c>
      <c r="V1664" s="56" t="s">
        <v>14</v>
      </c>
      <c r="W1664" s="56" t="s">
        <v>15</v>
      </c>
      <c r="X1664" s="56" t="s">
        <v>14</v>
      </c>
      <c r="Y1664" s="56" t="s">
        <v>15</v>
      </c>
      <c r="Z1664" s="56" t="s">
        <v>14</v>
      </c>
      <c r="AA1664" s="56" t="s">
        <v>15</v>
      </c>
    </row>
    <row r="1665" spans="1:27" x14ac:dyDescent="0.35">
      <c r="A1665" s="57" t="s">
        <v>16</v>
      </c>
      <c r="B1665" s="58">
        <v>13310.000000187199</v>
      </c>
      <c r="C1665" s="58">
        <v>13310.000000187199</v>
      </c>
      <c r="D1665" s="58">
        <v>481.3416813284</v>
      </c>
      <c r="E1665" s="58">
        <v>481.3416813284</v>
      </c>
      <c r="F1665" s="58">
        <v>1223.3316612077999</v>
      </c>
      <c r="G1665" s="58">
        <v>1223.3316612077999</v>
      </c>
      <c r="H1665" s="58">
        <v>927.69097610710003</v>
      </c>
      <c r="I1665" s="58">
        <v>927.69097610710003</v>
      </c>
      <c r="J1665" s="58">
        <v>966.75746853429996</v>
      </c>
      <c r="K1665" s="58">
        <v>966.75746853429996</v>
      </c>
      <c r="L1665" s="58">
        <v>399.53513054339999</v>
      </c>
      <c r="M1665" s="58">
        <v>399.53513054339999</v>
      </c>
      <c r="N1665" s="58">
        <v>2038.0582990477999</v>
      </c>
      <c r="O1665" s="58">
        <v>2038.0582990477999</v>
      </c>
      <c r="P1665" s="58">
        <v>1497.7955463971</v>
      </c>
      <c r="Q1665" s="58">
        <v>1497.7955463971</v>
      </c>
      <c r="R1665" s="58">
        <v>1002.5695060178</v>
      </c>
      <c r="S1665" s="58">
        <v>1002.5695060178</v>
      </c>
      <c r="T1665" s="58">
        <v>680.08735143709998</v>
      </c>
      <c r="U1665" s="58">
        <v>680.08735143709998</v>
      </c>
      <c r="V1665" s="58">
        <v>1133.2801479017</v>
      </c>
      <c r="W1665" s="58">
        <v>1133.2801479017</v>
      </c>
      <c r="X1665" s="58">
        <v>1534.1429478952</v>
      </c>
      <c r="Y1665" s="58">
        <v>1534.1429478952</v>
      </c>
      <c r="Z1665" s="58">
        <v>1425.4092837695</v>
      </c>
      <c r="AA1665" s="58">
        <v>1425.4092837695</v>
      </c>
    </row>
    <row r="1666" spans="1:27" x14ac:dyDescent="0.35">
      <c r="A1666" s="59" t="s">
        <v>358</v>
      </c>
      <c r="B1666" s="60">
        <v>2473.7407033799</v>
      </c>
      <c r="C1666" s="61">
        <v>0.185855800401586</v>
      </c>
      <c r="D1666" s="60">
        <v>81.824982952400006</v>
      </c>
      <c r="E1666" s="61">
        <v>0.16999355369886199</v>
      </c>
      <c r="F1666" s="60">
        <v>165.1354420349</v>
      </c>
      <c r="G1666" s="63">
        <v>0.13498828426615</v>
      </c>
      <c r="H1666" s="60">
        <v>189.64763080040001</v>
      </c>
      <c r="I1666" s="61">
        <v>0.20442974620301299</v>
      </c>
      <c r="J1666" s="60">
        <v>214.16464015560001</v>
      </c>
      <c r="K1666" s="62">
        <v>0.22152881888804499</v>
      </c>
      <c r="L1666" s="60">
        <v>69.519534184599905</v>
      </c>
      <c r="M1666" s="61">
        <v>0.17400105490109899</v>
      </c>
      <c r="N1666" s="60">
        <v>391.02930417699997</v>
      </c>
      <c r="O1666" s="61">
        <v>0.191863650004366</v>
      </c>
      <c r="P1666" s="60">
        <v>272.60720089580002</v>
      </c>
      <c r="Q1666" s="61">
        <v>0.18200561588766101</v>
      </c>
      <c r="R1666" s="60">
        <v>173.47005511840001</v>
      </c>
      <c r="S1666" s="61">
        <v>0.173025465144479</v>
      </c>
      <c r="T1666" s="60">
        <v>114.6427553706</v>
      </c>
      <c r="U1666" s="61">
        <v>0.16857063306404299</v>
      </c>
      <c r="V1666" s="60">
        <v>193.7300339304</v>
      </c>
      <c r="W1666" s="61">
        <v>0.17094628745513299</v>
      </c>
      <c r="X1666" s="60">
        <v>333.48910240409998</v>
      </c>
      <c r="Y1666" s="62">
        <v>0.217378115163021</v>
      </c>
      <c r="Z1666" s="60">
        <v>274.48002135569999</v>
      </c>
      <c r="AA1666" s="61">
        <v>0.19256225175539499</v>
      </c>
    </row>
    <row r="1667" spans="1:27" x14ac:dyDescent="0.35">
      <c r="A1667" s="59" t="s">
        <v>359</v>
      </c>
      <c r="B1667" s="64">
        <v>3909.1211419432002</v>
      </c>
      <c r="C1667" s="65">
        <v>0.29369805724178999</v>
      </c>
      <c r="D1667" s="64">
        <v>117.622550339</v>
      </c>
      <c r="E1667" s="63">
        <v>0.24436394125351199</v>
      </c>
      <c r="F1667" s="64">
        <v>358.48430801170002</v>
      </c>
      <c r="G1667" s="65">
        <v>0.29303934442256402</v>
      </c>
      <c r="H1667" s="64">
        <v>333.02921838219999</v>
      </c>
      <c r="I1667" s="62">
        <v>0.35898723492999901</v>
      </c>
      <c r="J1667" s="64">
        <v>289.84225643780002</v>
      </c>
      <c r="K1667" s="65">
        <v>0.29980865508826099</v>
      </c>
      <c r="L1667" s="64">
        <v>140.7706700327</v>
      </c>
      <c r="M1667" s="62">
        <v>0.35233615086923797</v>
      </c>
      <c r="N1667" s="64">
        <v>577.95552476830005</v>
      </c>
      <c r="O1667" s="65">
        <v>0.283581448596601</v>
      </c>
      <c r="P1667" s="64">
        <v>425.88297958520002</v>
      </c>
      <c r="Q1667" s="65">
        <v>0.28433986241289599</v>
      </c>
      <c r="R1667" s="64">
        <v>277.6822822364</v>
      </c>
      <c r="S1667" s="65">
        <v>0.27697060460112399</v>
      </c>
      <c r="T1667" s="64">
        <v>194.81493802770001</v>
      </c>
      <c r="U1667" s="65">
        <v>0.28645575839049903</v>
      </c>
      <c r="V1667" s="64">
        <v>358.89657682939998</v>
      </c>
      <c r="W1667" s="65">
        <v>0.316688311794667</v>
      </c>
      <c r="X1667" s="64">
        <v>413.6446286286</v>
      </c>
      <c r="Y1667" s="65">
        <v>0.269625871041619</v>
      </c>
      <c r="Z1667" s="64">
        <v>420.49520866419999</v>
      </c>
      <c r="AA1667" s="65">
        <v>0.294999628143433</v>
      </c>
    </row>
    <row r="1668" spans="1:27" x14ac:dyDescent="0.35">
      <c r="A1668" s="59" t="s">
        <v>360</v>
      </c>
      <c r="B1668" s="60">
        <v>6781.0113710651003</v>
      </c>
      <c r="C1668" s="61">
        <v>0.50946742080914598</v>
      </c>
      <c r="D1668" s="60">
        <v>281.89414803699901</v>
      </c>
      <c r="E1668" s="62">
        <v>0.58564250504762505</v>
      </c>
      <c r="F1668" s="60">
        <v>690.07769394000002</v>
      </c>
      <c r="G1668" s="62">
        <v>0.564096978622039</v>
      </c>
      <c r="H1668" s="60">
        <v>391.20340787949999</v>
      </c>
      <c r="I1668" s="63">
        <v>0.42169582108162801</v>
      </c>
      <c r="J1668" s="60">
        <v>436.27772029350098</v>
      </c>
      <c r="K1668" s="63">
        <v>0.45127938960217201</v>
      </c>
      <c r="L1668" s="60">
        <v>185.7383032969</v>
      </c>
      <c r="M1668" s="61">
        <v>0.46488603654021798</v>
      </c>
      <c r="N1668" s="60">
        <v>1051.3109934987999</v>
      </c>
      <c r="O1668" s="61">
        <v>0.51583950959105596</v>
      </c>
      <c r="P1668" s="60">
        <v>788.23190164410005</v>
      </c>
      <c r="Q1668" s="61">
        <v>0.52626134691090998</v>
      </c>
      <c r="R1668" s="60">
        <v>551.41716866299998</v>
      </c>
      <c r="S1668" s="62">
        <v>0.55000393025439798</v>
      </c>
      <c r="T1668" s="60">
        <v>362.22839235930002</v>
      </c>
      <c r="U1668" s="61">
        <v>0.53262039294492303</v>
      </c>
      <c r="V1668" s="60">
        <v>561.09396672419996</v>
      </c>
      <c r="W1668" s="61">
        <v>0.49510614631614402</v>
      </c>
      <c r="X1668" s="60">
        <v>762.78401200629798</v>
      </c>
      <c r="Y1668" s="61">
        <v>0.49720530479432701</v>
      </c>
      <c r="Z1668" s="60">
        <v>718.75366272249801</v>
      </c>
      <c r="AA1668" s="61">
        <v>0.504243708039949</v>
      </c>
    </row>
    <row r="1669" spans="1:27" x14ac:dyDescent="0.35">
      <c r="A1669" s="59" t="s">
        <v>361</v>
      </c>
      <c r="B1669" s="64">
        <v>146.12678379900001</v>
      </c>
      <c r="C1669" s="65">
        <v>1.0978721547478899E-2</v>
      </c>
      <c r="D1669" s="64">
        <v>0</v>
      </c>
      <c r="E1669" s="63">
        <v>0</v>
      </c>
      <c r="F1669" s="64">
        <v>9.6342172212000108</v>
      </c>
      <c r="G1669" s="65">
        <v>7.8753926892467605E-3</v>
      </c>
      <c r="H1669" s="64">
        <v>13.810719045000001</v>
      </c>
      <c r="I1669" s="65">
        <v>1.48871977853599E-2</v>
      </c>
      <c r="J1669" s="64">
        <v>26.472851647399999</v>
      </c>
      <c r="K1669" s="62">
        <v>2.7383136421522E-2</v>
      </c>
      <c r="L1669" s="64">
        <v>3.5066230291999898</v>
      </c>
      <c r="M1669" s="65">
        <v>8.7767576894444994E-3</v>
      </c>
      <c r="N1669" s="64">
        <v>17.762476603700001</v>
      </c>
      <c r="O1669" s="65">
        <v>8.7153918079766399E-3</v>
      </c>
      <c r="P1669" s="64">
        <v>11.073464272000001</v>
      </c>
      <c r="Q1669" s="65">
        <v>7.3931747885329696E-3</v>
      </c>
      <c r="R1669" s="64">
        <v>0</v>
      </c>
      <c r="S1669" s="63">
        <v>0</v>
      </c>
      <c r="T1669" s="64">
        <v>8.4012656794999891</v>
      </c>
      <c r="U1669" s="65">
        <v>1.2353215600536E-2</v>
      </c>
      <c r="V1669" s="64">
        <v>19.559570417700002</v>
      </c>
      <c r="W1669" s="65">
        <v>1.7259254434056001E-2</v>
      </c>
      <c r="X1669" s="64">
        <v>24.225204856200001</v>
      </c>
      <c r="Y1669" s="65">
        <v>1.5790709001033E-2</v>
      </c>
      <c r="Z1669" s="64">
        <v>11.680391027100001</v>
      </c>
      <c r="AA1669" s="65">
        <v>8.1944120612229797E-3</v>
      </c>
    </row>
    <row r="1670" spans="1:27" x14ac:dyDescent="0.35">
      <c r="A1670" s="66" t="s">
        <v>1</v>
      </c>
    </row>
    <row r="1671" spans="1:27" x14ac:dyDescent="0.35">
      <c r="A1671" s="66" t="s">
        <v>1</v>
      </c>
    </row>
    <row r="1672" spans="1:27" x14ac:dyDescent="0.35">
      <c r="A1672" s="54" t="s">
        <v>362</v>
      </c>
    </row>
    <row r="1673" spans="1:27" x14ac:dyDescent="0.35">
      <c r="A1673" s="55" t="s">
        <v>1</v>
      </c>
    </row>
    <row r="1674" spans="1:27" x14ac:dyDescent="0.35">
      <c r="A1674" s="117" t="s">
        <v>1</v>
      </c>
      <c r="B1674" s="116" t="s">
        <v>489</v>
      </c>
      <c r="C1674" s="116" t="s">
        <v>1</v>
      </c>
      <c r="D1674" s="116" t="s">
        <v>2</v>
      </c>
      <c r="E1674" s="116" t="s">
        <v>1</v>
      </c>
      <c r="F1674" s="116" t="s">
        <v>3</v>
      </c>
      <c r="G1674" s="116" t="s">
        <v>1</v>
      </c>
      <c r="H1674" s="116" t="s">
        <v>4</v>
      </c>
      <c r="I1674" s="116" t="s">
        <v>1</v>
      </c>
      <c r="J1674" s="116" t="s">
        <v>5</v>
      </c>
      <c r="K1674" s="116" t="s">
        <v>1</v>
      </c>
      <c r="L1674" s="116" t="s">
        <v>6</v>
      </c>
      <c r="M1674" s="116" t="s">
        <v>1</v>
      </c>
      <c r="N1674" s="116" t="s">
        <v>7</v>
      </c>
      <c r="O1674" s="116" t="s">
        <v>1</v>
      </c>
      <c r="P1674" s="116" t="s">
        <v>8</v>
      </c>
      <c r="Q1674" s="116" t="s">
        <v>1</v>
      </c>
      <c r="R1674" s="116" t="s">
        <v>9</v>
      </c>
      <c r="S1674" s="116" t="s">
        <v>1</v>
      </c>
      <c r="T1674" s="116" t="s">
        <v>10</v>
      </c>
      <c r="U1674" s="116" t="s">
        <v>1</v>
      </c>
      <c r="V1674" s="116" t="s">
        <v>11</v>
      </c>
      <c r="W1674" s="116" t="s">
        <v>1</v>
      </c>
      <c r="X1674" s="116" t="s">
        <v>12</v>
      </c>
      <c r="Y1674" s="116" t="s">
        <v>1</v>
      </c>
      <c r="Z1674" s="116" t="s">
        <v>13</v>
      </c>
      <c r="AA1674" s="116" t="s">
        <v>1</v>
      </c>
    </row>
    <row r="1675" spans="1:27" x14ac:dyDescent="0.35">
      <c r="A1675" s="118" t="s">
        <v>1</v>
      </c>
      <c r="B1675" s="56" t="s">
        <v>14</v>
      </c>
      <c r="C1675" s="56" t="s">
        <v>15</v>
      </c>
      <c r="D1675" s="56" t="s">
        <v>14</v>
      </c>
      <c r="E1675" s="56" t="s">
        <v>15</v>
      </c>
      <c r="F1675" s="56" t="s">
        <v>14</v>
      </c>
      <c r="G1675" s="56" t="s">
        <v>15</v>
      </c>
      <c r="H1675" s="56" t="s">
        <v>14</v>
      </c>
      <c r="I1675" s="56" t="s">
        <v>15</v>
      </c>
      <c r="J1675" s="56" t="s">
        <v>14</v>
      </c>
      <c r="K1675" s="56" t="s">
        <v>15</v>
      </c>
      <c r="L1675" s="56" t="s">
        <v>14</v>
      </c>
      <c r="M1675" s="56" t="s">
        <v>15</v>
      </c>
      <c r="N1675" s="56" t="s">
        <v>14</v>
      </c>
      <c r="O1675" s="56" t="s">
        <v>15</v>
      </c>
      <c r="P1675" s="56" t="s">
        <v>14</v>
      </c>
      <c r="Q1675" s="56" t="s">
        <v>15</v>
      </c>
      <c r="R1675" s="56" t="s">
        <v>14</v>
      </c>
      <c r="S1675" s="56" t="s">
        <v>15</v>
      </c>
      <c r="T1675" s="56" t="s">
        <v>14</v>
      </c>
      <c r="U1675" s="56" t="s">
        <v>15</v>
      </c>
      <c r="V1675" s="56" t="s">
        <v>14</v>
      </c>
      <c r="W1675" s="56" t="s">
        <v>15</v>
      </c>
      <c r="X1675" s="56" t="s">
        <v>14</v>
      </c>
      <c r="Y1675" s="56" t="s">
        <v>15</v>
      </c>
      <c r="Z1675" s="56" t="s">
        <v>14</v>
      </c>
      <c r="AA1675" s="56" t="s">
        <v>15</v>
      </c>
    </row>
    <row r="1676" spans="1:27" x14ac:dyDescent="0.35">
      <c r="A1676" s="57" t="s">
        <v>16</v>
      </c>
      <c r="B1676" s="58">
        <v>13310.000000187199</v>
      </c>
      <c r="C1676" s="58">
        <v>13310.000000187199</v>
      </c>
      <c r="D1676" s="58">
        <v>481.3416813284</v>
      </c>
      <c r="E1676" s="58">
        <v>481.3416813284</v>
      </c>
      <c r="F1676" s="58">
        <v>1223.3316612077999</v>
      </c>
      <c r="G1676" s="58">
        <v>1223.3316612077999</v>
      </c>
      <c r="H1676" s="58">
        <v>927.69097610710003</v>
      </c>
      <c r="I1676" s="58">
        <v>927.69097610710003</v>
      </c>
      <c r="J1676" s="58">
        <v>966.75746853429996</v>
      </c>
      <c r="K1676" s="58">
        <v>966.75746853429996</v>
      </c>
      <c r="L1676" s="58">
        <v>399.53513054339999</v>
      </c>
      <c r="M1676" s="58">
        <v>399.53513054339999</v>
      </c>
      <c r="N1676" s="58">
        <v>2038.0582990477999</v>
      </c>
      <c r="O1676" s="58">
        <v>2038.0582990477999</v>
      </c>
      <c r="P1676" s="58">
        <v>1497.7955463971</v>
      </c>
      <c r="Q1676" s="58">
        <v>1497.7955463971</v>
      </c>
      <c r="R1676" s="58">
        <v>1002.5695060178</v>
      </c>
      <c r="S1676" s="58">
        <v>1002.5695060178</v>
      </c>
      <c r="T1676" s="58">
        <v>680.08735143709998</v>
      </c>
      <c r="U1676" s="58">
        <v>680.08735143709998</v>
      </c>
      <c r="V1676" s="58">
        <v>1133.2801479017</v>
      </c>
      <c r="W1676" s="58">
        <v>1133.2801479017</v>
      </c>
      <c r="X1676" s="58">
        <v>1534.1429478952</v>
      </c>
      <c r="Y1676" s="58">
        <v>1534.1429478952</v>
      </c>
      <c r="Z1676" s="58">
        <v>1425.4092837695</v>
      </c>
      <c r="AA1676" s="58">
        <v>1425.4092837695</v>
      </c>
    </row>
    <row r="1677" spans="1:27" x14ac:dyDescent="0.35">
      <c r="A1677" s="67" t="s">
        <v>363</v>
      </c>
      <c r="B1677" s="60">
        <v>1022.2798525085</v>
      </c>
      <c r="C1677" s="61">
        <v>7.6805398384231602E-2</v>
      </c>
      <c r="D1677" s="60">
        <v>43.099550812300002</v>
      </c>
      <c r="E1677" s="61">
        <v>8.9540450129634505E-2</v>
      </c>
      <c r="F1677" s="60">
        <v>84.620420219799996</v>
      </c>
      <c r="G1677" s="61">
        <v>6.9172100177848694E-2</v>
      </c>
      <c r="H1677" s="60">
        <v>58.526485194899998</v>
      </c>
      <c r="I1677" s="61">
        <v>6.3088341594629505E-2</v>
      </c>
      <c r="J1677" s="60">
        <v>65.985972214</v>
      </c>
      <c r="K1677" s="61">
        <v>6.8254939177290502E-2</v>
      </c>
      <c r="L1677" s="60">
        <v>37.681750651600098</v>
      </c>
      <c r="M1677" s="61">
        <v>9.4313985857388302E-2</v>
      </c>
      <c r="N1677" s="60">
        <v>148.2033913713</v>
      </c>
      <c r="O1677" s="61">
        <v>7.2717935223218094E-2</v>
      </c>
      <c r="P1677" s="60">
        <v>128.73960933129999</v>
      </c>
      <c r="Q1677" s="61">
        <v>8.5952725417684006E-2</v>
      </c>
      <c r="R1677" s="60">
        <v>57.229821091399998</v>
      </c>
      <c r="S1677" s="63">
        <v>5.7083145605252399E-2</v>
      </c>
      <c r="T1677" s="60">
        <v>67.403568962099996</v>
      </c>
      <c r="U1677" s="62">
        <v>9.9110164039470497E-2</v>
      </c>
      <c r="V1677" s="60">
        <v>79.627609257200007</v>
      </c>
      <c r="W1677" s="61">
        <v>7.0262952549405205E-2</v>
      </c>
      <c r="X1677" s="60">
        <v>141.35196456829999</v>
      </c>
      <c r="Y1677" s="62">
        <v>9.2137414419060995E-2</v>
      </c>
      <c r="Z1677" s="60">
        <v>109.8097088343</v>
      </c>
      <c r="AA1677" s="61">
        <v>7.7037318393147994E-2</v>
      </c>
    </row>
    <row r="1678" spans="1:27" ht="25.5" customHeight="1" x14ac:dyDescent="0.35">
      <c r="A1678" s="67" t="s">
        <v>364</v>
      </c>
      <c r="B1678" s="64">
        <v>4437.9701611926002</v>
      </c>
      <c r="C1678" s="65">
        <v>0.33343126680166701</v>
      </c>
      <c r="D1678" s="64">
        <v>148.4231441819</v>
      </c>
      <c r="E1678" s="65">
        <v>0.30835298487403801</v>
      </c>
      <c r="F1678" s="64">
        <v>356.22094402959999</v>
      </c>
      <c r="G1678" s="63">
        <v>0.29118918060037902</v>
      </c>
      <c r="H1678" s="64">
        <v>333.56534953729999</v>
      </c>
      <c r="I1678" s="65">
        <v>0.35956515491511098</v>
      </c>
      <c r="J1678" s="64">
        <v>333.63296115359998</v>
      </c>
      <c r="K1678" s="65">
        <v>0.34510512927241299</v>
      </c>
      <c r="L1678" s="64">
        <v>140.2360626466</v>
      </c>
      <c r="M1678" s="65">
        <v>0.35099807733019001</v>
      </c>
      <c r="N1678" s="64">
        <v>763.20922143339999</v>
      </c>
      <c r="O1678" s="62">
        <v>0.37447860141683798</v>
      </c>
      <c r="P1678" s="64">
        <v>428.85451219819998</v>
      </c>
      <c r="Q1678" s="63">
        <v>0.286323799820206</v>
      </c>
      <c r="R1678" s="64">
        <v>291.8822843904</v>
      </c>
      <c r="S1678" s="63">
        <v>0.29113421327739603</v>
      </c>
      <c r="T1678" s="64">
        <v>287.48741007460001</v>
      </c>
      <c r="U1678" s="62">
        <v>0.42272130111978601</v>
      </c>
      <c r="V1678" s="64">
        <v>351.9955230306</v>
      </c>
      <c r="W1678" s="65">
        <v>0.31059886091036698</v>
      </c>
      <c r="X1678" s="64">
        <v>485.57558612780002</v>
      </c>
      <c r="Y1678" s="65">
        <v>0.316512608420223</v>
      </c>
      <c r="Z1678" s="64">
        <v>516.88716238860002</v>
      </c>
      <c r="AA1678" s="62">
        <v>0.36262368168508802</v>
      </c>
    </row>
    <row r="1679" spans="1:27" x14ac:dyDescent="0.35">
      <c r="A1679" s="59" t="s">
        <v>365</v>
      </c>
      <c r="B1679" s="60">
        <v>1421.9398544699</v>
      </c>
      <c r="C1679" s="61">
        <v>0.106832445864005</v>
      </c>
      <c r="D1679" s="60">
        <v>77.732593985999998</v>
      </c>
      <c r="E1679" s="62">
        <v>0.16149150801043199</v>
      </c>
      <c r="F1679" s="60">
        <v>234.121740397</v>
      </c>
      <c r="G1679" s="62">
        <v>0.191380430852129</v>
      </c>
      <c r="H1679" s="60">
        <v>142.528195779801</v>
      </c>
      <c r="I1679" s="62">
        <v>0.15363757916229401</v>
      </c>
      <c r="J1679" s="60">
        <v>129.73299708729999</v>
      </c>
      <c r="K1679" s="62">
        <v>0.13419394347580099</v>
      </c>
      <c r="L1679" s="60">
        <v>52.908690458000102</v>
      </c>
      <c r="M1679" s="61">
        <v>0.13242562771899399</v>
      </c>
      <c r="N1679" s="60">
        <v>201.90362875080001</v>
      </c>
      <c r="O1679" s="61">
        <v>9.9066660087756706E-2</v>
      </c>
      <c r="P1679" s="60">
        <v>200.4734206194</v>
      </c>
      <c r="Q1679" s="62">
        <v>0.13384565143195401</v>
      </c>
      <c r="R1679" s="60">
        <v>106.0526137538</v>
      </c>
      <c r="S1679" s="61">
        <v>0.105780809327665</v>
      </c>
      <c r="T1679" s="60">
        <v>69.289176608399998</v>
      </c>
      <c r="U1679" s="61">
        <v>0.10188276029834201</v>
      </c>
      <c r="V1679" s="60">
        <v>32.437635677400003</v>
      </c>
      <c r="W1679" s="63">
        <v>2.86227864641053E-2</v>
      </c>
      <c r="X1679" s="60">
        <v>94.977545962800093</v>
      </c>
      <c r="Y1679" s="63">
        <v>6.1909189162005003E-2</v>
      </c>
      <c r="Z1679" s="60">
        <v>79.7816153891998</v>
      </c>
      <c r="AA1679" s="63">
        <v>5.5971022707399003E-2</v>
      </c>
    </row>
    <row r="1680" spans="1:27" x14ac:dyDescent="0.35">
      <c r="A1680" s="59" t="s">
        <v>366</v>
      </c>
      <c r="B1680" s="64">
        <v>2914.6766192055002</v>
      </c>
      <c r="C1680" s="65">
        <v>0.21898396838200601</v>
      </c>
      <c r="D1680" s="64">
        <v>124.2192913674</v>
      </c>
      <c r="E1680" s="62">
        <v>0.258068844203522</v>
      </c>
      <c r="F1680" s="64">
        <v>325.43656622930001</v>
      </c>
      <c r="G1680" s="62">
        <v>0.266024804678067</v>
      </c>
      <c r="H1680" s="64">
        <v>216.7790766537</v>
      </c>
      <c r="I1680" s="65">
        <v>0.23367595701251401</v>
      </c>
      <c r="J1680" s="64">
        <v>234.29689495349899</v>
      </c>
      <c r="K1680" s="65">
        <v>0.24235333326021999</v>
      </c>
      <c r="L1680" s="64">
        <v>83.744914573899905</v>
      </c>
      <c r="M1680" s="65">
        <v>0.209605884869248</v>
      </c>
      <c r="N1680" s="64">
        <v>414.57012384709998</v>
      </c>
      <c r="O1680" s="65">
        <v>0.20341426152568401</v>
      </c>
      <c r="P1680" s="64">
        <v>405.26899011670002</v>
      </c>
      <c r="Q1680" s="62">
        <v>0.27057697633803302</v>
      </c>
      <c r="R1680" s="64">
        <v>257.56677736649999</v>
      </c>
      <c r="S1680" s="62">
        <v>0.25690665417259101</v>
      </c>
      <c r="T1680" s="64">
        <v>97.199785510600094</v>
      </c>
      <c r="U1680" s="63">
        <v>0.14292250150691099</v>
      </c>
      <c r="V1680" s="64">
        <v>182.9954390387</v>
      </c>
      <c r="W1680" s="63">
        <v>0.16147414156819101</v>
      </c>
      <c r="X1680" s="64">
        <v>278.69052797490002</v>
      </c>
      <c r="Y1680" s="63">
        <v>0.181658774599365</v>
      </c>
      <c r="Z1680" s="64">
        <v>293.9082315732</v>
      </c>
      <c r="AA1680" s="65">
        <v>0.20619216874746199</v>
      </c>
    </row>
    <row r="1681" spans="1:27" x14ac:dyDescent="0.35">
      <c r="A1681" s="59" t="s">
        <v>367</v>
      </c>
      <c r="B1681" s="60">
        <v>3067.3217346694</v>
      </c>
      <c r="C1681" s="61">
        <v>0.230452421835181</v>
      </c>
      <c r="D1681" s="60">
        <v>76.543993394599994</v>
      </c>
      <c r="E1681" s="63">
        <v>0.159022159027149</v>
      </c>
      <c r="F1681" s="60">
        <v>204.57114477819999</v>
      </c>
      <c r="G1681" s="63">
        <v>0.16722459760113301</v>
      </c>
      <c r="H1681" s="60">
        <v>135.2233559801</v>
      </c>
      <c r="I1681" s="63">
        <v>0.14576336243728699</v>
      </c>
      <c r="J1681" s="60">
        <v>164.3503451345</v>
      </c>
      <c r="K1681" s="63">
        <v>0.17000162965761301</v>
      </c>
      <c r="L1681" s="60">
        <v>70.786238415400106</v>
      </c>
      <c r="M1681" s="63">
        <v>0.177171500085925</v>
      </c>
      <c r="N1681" s="60">
        <v>420.45769868330001</v>
      </c>
      <c r="O1681" s="63">
        <v>0.20630307723765401</v>
      </c>
      <c r="P1681" s="60">
        <v>285.24218142469999</v>
      </c>
      <c r="Q1681" s="63">
        <v>0.19044133367256999</v>
      </c>
      <c r="R1681" s="60">
        <v>264.76964980470001</v>
      </c>
      <c r="S1681" s="62">
        <v>0.26409106622079798</v>
      </c>
      <c r="T1681" s="60">
        <v>132.81060037029999</v>
      </c>
      <c r="U1681" s="63">
        <v>0.19528462055595699</v>
      </c>
      <c r="V1681" s="60">
        <v>453.96101476519999</v>
      </c>
      <c r="W1681" s="62">
        <v>0.40057263475913002</v>
      </c>
      <c r="X1681" s="60">
        <v>477.20000792949998</v>
      </c>
      <c r="Y1681" s="62">
        <v>0.311053157454594</v>
      </c>
      <c r="Z1681" s="60">
        <v>381.40550398890002</v>
      </c>
      <c r="AA1681" s="62">
        <v>0.26757613292672799</v>
      </c>
    </row>
    <row r="1682" spans="1:27" ht="25.5" customHeight="1" x14ac:dyDescent="0.35">
      <c r="A1682" s="67" t="s">
        <v>368</v>
      </c>
      <c r="B1682" s="64">
        <v>445.81177814130001</v>
      </c>
      <c r="C1682" s="65">
        <v>3.34944987329098E-2</v>
      </c>
      <c r="D1682" s="64">
        <v>11.323107586200001</v>
      </c>
      <c r="E1682" s="65">
        <v>2.3524053755225701E-2</v>
      </c>
      <c r="F1682" s="64">
        <v>18.360845553899999</v>
      </c>
      <c r="G1682" s="63">
        <v>1.50088860904428E-2</v>
      </c>
      <c r="H1682" s="64">
        <v>41.068512961300002</v>
      </c>
      <c r="I1682" s="65">
        <v>4.4269604878164399E-2</v>
      </c>
      <c r="J1682" s="64">
        <v>38.758297991399999</v>
      </c>
      <c r="K1682" s="65">
        <v>4.0091025156662498E-2</v>
      </c>
      <c r="L1682" s="64">
        <v>14.177473797899999</v>
      </c>
      <c r="M1682" s="65">
        <v>3.5484924138254097E-2</v>
      </c>
      <c r="N1682" s="64">
        <v>89.714234961900203</v>
      </c>
      <c r="O1682" s="62">
        <v>4.4019464508849103E-2</v>
      </c>
      <c r="P1682" s="64">
        <v>49.216832706799998</v>
      </c>
      <c r="Q1682" s="65">
        <v>3.2859513319551198E-2</v>
      </c>
      <c r="R1682" s="64">
        <v>25.068359611000002</v>
      </c>
      <c r="S1682" s="65">
        <v>2.5004111396297501E-2</v>
      </c>
      <c r="T1682" s="64">
        <v>25.896809911099901</v>
      </c>
      <c r="U1682" s="65">
        <v>3.8078652479533903E-2</v>
      </c>
      <c r="V1682" s="64">
        <v>32.262926132600001</v>
      </c>
      <c r="W1682" s="65">
        <v>2.84686237488018E-2</v>
      </c>
      <c r="X1682" s="64">
        <v>56.347315331899999</v>
      </c>
      <c r="Y1682" s="65">
        <v>3.6728855944751997E-2</v>
      </c>
      <c r="Z1682" s="64">
        <v>43.617061595300001</v>
      </c>
      <c r="AA1682" s="65">
        <v>3.0599675540174998E-2</v>
      </c>
    </row>
    <row r="1683" spans="1:27" x14ac:dyDescent="0.35">
      <c r="A1683" s="66" t="s">
        <v>1</v>
      </c>
    </row>
    <row r="1684" spans="1:27" x14ac:dyDescent="0.35">
      <c r="A1684" s="66" t="s">
        <v>1</v>
      </c>
    </row>
    <row r="1685" spans="1:27" x14ac:dyDescent="0.35">
      <c r="A1685" s="54" t="s">
        <v>369</v>
      </c>
    </row>
    <row r="1686" spans="1:27" x14ac:dyDescent="0.35">
      <c r="A1686" s="55" t="s">
        <v>1</v>
      </c>
    </row>
    <row r="1687" spans="1:27" x14ac:dyDescent="0.35">
      <c r="A1687" s="117" t="s">
        <v>1</v>
      </c>
      <c r="B1687" s="116" t="s">
        <v>489</v>
      </c>
      <c r="C1687" s="116" t="s">
        <v>1</v>
      </c>
      <c r="D1687" s="116" t="s">
        <v>2</v>
      </c>
      <c r="E1687" s="116" t="s">
        <v>1</v>
      </c>
      <c r="F1687" s="116" t="s">
        <v>3</v>
      </c>
      <c r="G1687" s="116" t="s">
        <v>1</v>
      </c>
      <c r="H1687" s="116" t="s">
        <v>4</v>
      </c>
      <c r="I1687" s="116" t="s">
        <v>1</v>
      </c>
      <c r="J1687" s="116" t="s">
        <v>5</v>
      </c>
      <c r="K1687" s="116" t="s">
        <v>1</v>
      </c>
      <c r="L1687" s="116" t="s">
        <v>6</v>
      </c>
      <c r="M1687" s="116" t="s">
        <v>1</v>
      </c>
      <c r="N1687" s="116" t="s">
        <v>7</v>
      </c>
      <c r="O1687" s="116" t="s">
        <v>1</v>
      </c>
      <c r="P1687" s="116" t="s">
        <v>8</v>
      </c>
      <c r="Q1687" s="116" t="s">
        <v>1</v>
      </c>
      <c r="R1687" s="116" t="s">
        <v>9</v>
      </c>
      <c r="S1687" s="116" t="s">
        <v>1</v>
      </c>
      <c r="T1687" s="116" t="s">
        <v>10</v>
      </c>
      <c r="U1687" s="116" t="s">
        <v>1</v>
      </c>
      <c r="V1687" s="116" t="s">
        <v>11</v>
      </c>
      <c r="W1687" s="116" t="s">
        <v>1</v>
      </c>
      <c r="X1687" s="116" t="s">
        <v>12</v>
      </c>
      <c r="Y1687" s="116" t="s">
        <v>1</v>
      </c>
      <c r="Z1687" s="116" t="s">
        <v>13</v>
      </c>
      <c r="AA1687" s="116" t="s">
        <v>1</v>
      </c>
    </row>
    <row r="1688" spans="1:27" x14ac:dyDescent="0.35">
      <c r="A1688" s="118" t="s">
        <v>1</v>
      </c>
      <c r="B1688" s="56" t="s">
        <v>14</v>
      </c>
      <c r="C1688" s="56" t="s">
        <v>15</v>
      </c>
      <c r="D1688" s="56" t="s">
        <v>14</v>
      </c>
      <c r="E1688" s="56" t="s">
        <v>15</v>
      </c>
      <c r="F1688" s="56" t="s">
        <v>14</v>
      </c>
      <c r="G1688" s="56" t="s">
        <v>15</v>
      </c>
      <c r="H1688" s="56" t="s">
        <v>14</v>
      </c>
      <c r="I1688" s="56" t="s">
        <v>15</v>
      </c>
      <c r="J1688" s="56" t="s">
        <v>14</v>
      </c>
      <c r="K1688" s="56" t="s">
        <v>15</v>
      </c>
      <c r="L1688" s="56" t="s">
        <v>14</v>
      </c>
      <c r="M1688" s="56" t="s">
        <v>15</v>
      </c>
      <c r="N1688" s="56" t="s">
        <v>14</v>
      </c>
      <c r="O1688" s="56" t="s">
        <v>15</v>
      </c>
      <c r="P1688" s="56" t="s">
        <v>14</v>
      </c>
      <c r="Q1688" s="56" t="s">
        <v>15</v>
      </c>
      <c r="R1688" s="56" t="s">
        <v>14</v>
      </c>
      <c r="S1688" s="56" t="s">
        <v>15</v>
      </c>
      <c r="T1688" s="56" t="s">
        <v>14</v>
      </c>
      <c r="U1688" s="56" t="s">
        <v>15</v>
      </c>
      <c r="V1688" s="56" t="s">
        <v>14</v>
      </c>
      <c r="W1688" s="56" t="s">
        <v>15</v>
      </c>
      <c r="X1688" s="56" t="s">
        <v>14</v>
      </c>
      <c r="Y1688" s="56" t="s">
        <v>15</v>
      </c>
      <c r="Z1688" s="56" t="s">
        <v>14</v>
      </c>
      <c r="AA1688" s="56" t="s">
        <v>15</v>
      </c>
    </row>
    <row r="1689" spans="1:27" x14ac:dyDescent="0.35">
      <c r="A1689" s="57" t="s">
        <v>16</v>
      </c>
      <c r="B1689" s="58">
        <v>13310.000000187199</v>
      </c>
      <c r="C1689" s="58">
        <v>13310.000000187199</v>
      </c>
      <c r="D1689" s="58">
        <v>481.3416813284</v>
      </c>
      <c r="E1689" s="58">
        <v>481.3416813284</v>
      </c>
      <c r="F1689" s="58">
        <v>1223.3316612077999</v>
      </c>
      <c r="G1689" s="58">
        <v>1223.3316612077999</v>
      </c>
      <c r="H1689" s="58">
        <v>927.69097610710003</v>
      </c>
      <c r="I1689" s="58">
        <v>927.69097610710003</v>
      </c>
      <c r="J1689" s="58">
        <v>966.75746853429996</v>
      </c>
      <c r="K1689" s="58">
        <v>966.75746853429996</v>
      </c>
      <c r="L1689" s="58">
        <v>399.53513054339999</v>
      </c>
      <c r="M1689" s="58">
        <v>399.53513054339999</v>
      </c>
      <c r="N1689" s="58">
        <v>2038.0582990477999</v>
      </c>
      <c r="O1689" s="58">
        <v>2038.0582990477999</v>
      </c>
      <c r="P1689" s="58">
        <v>1497.7955463971</v>
      </c>
      <c r="Q1689" s="58">
        <v>1497.7955463971</v>
      </c>
      <c r="R1689" s="58">
        <v>1002.5695060178</v>
      </c>
      <c r="S1689" s="58">
        <v>1002.5695060178</v>
      </c>
      <c r="T1689" s="58">
        <v>680.08735143709998</v>
      </c>
      <c r="U1689" s="58">
        <v>680.08735143709998</v>
      </c>
      <c r="V1689" s="58">
        <v>1133.2801479017</v>
      </c>
      <c r="W1689" s="58">
        <v>1133.2801479017</v>
      </c>
      <c r="X1689" s="58">
        <v>1534.1429478952</v>
      </c>
      <c r="Y1689" s="58">
        <v>1534.1429478952</v>
      </c>
      <c r="Z1689" s="58">
        <v>1425.4092837695</v>
      </c>
      <c r="AA1689" s="58">
        <v>1425.4092837695</v>
      </c>
    </row>
    <row r="1690" spans="1:27" x14ac:dyDescent="0.35">
      <c r="A1690" s="59" t="s">
        <v>2</v>
      </c>
      <c r="B1690" s="60">
        <v>497.64782212109998</v>
      </c>
      <c r="C1690" s="61">
        <v>3.7389017439075897E-2</v>
      </c>
      <c r="D1690" s="60">
        <v>24.3310948586</v>
      </c>
      <c r="E1690" s="61">
        <v>5.0548489363005898E-2</v>
      </c>
      <c r="F1690" s="60">
        <v>89.3043101457002</v>
      </c>
      <c r="G1690" s="62">
        <v>7.3000898266239206E-2</v>
      </c>
      <c r="H1690" s="60">
        <v>52.346417615500002</v>
      </c>
      <c r="I1690" s="62">
        <v>5.6426567643422597E-2</v>
      </c>
      <c r="J1690" s="60">
        <v>44.179672343599997</v>
      </c>
      <c r="K1690" s="61">
        <v>4.5698816695546998E-2</v>
      </c>
      <c r="L1690" s="60">
        <v>18.734673057199998</v>
      </c>
      <c r="M1690" s="61">
        <v>4.68911783344792E-2</v>
      </c>
      <c r="N1690" s="60">
        <v>66.694694611899806</v>
      </c>
      <c r="O1690" s="61">
        <v>3.27246255139318E-2</v>
      </c>
      <c r="P1690" s="60">
        <v>70.784490959200298</v>
      </c>
      <c r="Q1690" s="61">
        <v>4.7259114322692398E-2</v>
      </c>
      <c r="R1690" s="60">
        <v>27.5443699309</v>
      </c>
      <c r="S1690" s="61">
        <v>2.7473775898397401E-2</v>
      </c>
      <c r="T1690" s="60">
        <v>38.423523196399898</v>
      </c>
      <c r="U1690" s="62">
        <v>5.6497923561152602E-2</v>
      </c>
      <c r="V1690" s="60">
        <v>6.5538192993999997</v>
      </c>
      <c r="W1690" s="63">
        <v>5.7830531237440096E-3</v>
      </c>
      <c r="X1690" s="60">
        <v>29.524885852899999</v>
      </c>
      <c r="Y1690" s="63">
        <v>1.9245198691169699E-2</v>
      </c>
      <c r="Z1690" s="60">
        <v>29.2258702498</v>
      </c>
      <c r="AA1690" s="63">
        <v>2.0503493686046498E-2</v>
      </c>
    </row>
    <row r="1691" spans="1:27" x14ac:dyDescent="0.35">
      <c r="A1691" s="59" t="s">
        <v>3</v>
      </c>
      <c r="B1691" s="64">
        <v>496.75331639230001</v>
      </c>
      <c r="C1691" s="65">
        <v>3.7321811899723001E-2</v>
      </c>
      <c r="D1691" s="64">
        <v>24.7699454706</v>
      </c>
      <c r="E1691" s="65">
        <v>5.1460213049159299E-2</v>
      </c>
      <c r="F1691" s="64">
        <v>98.341084765100106</v>
      </c>
      <c r="G1691" s="62">
        <v>8.0387917588928798E-2</v>
      </c>
      <c r="H1691" s="64">
        <v>61.584021182000001</v>
      </c>
      <c r="I1691" s="62">
        <v>6.6384197721127997E-2</v>
      </c>
      <c r="J1691" s="64">
        <v>41.779887608300001</v>
      </c>
      <c r="K1691" s="65">
        <v>4.32165139325403E-2</v>
      </c>
      <c r="L1691" s="64">
        <v>17.612135821100001</v>
      </c>
      <c r="M1691" s="65">
        <v>4.4081569991469997E-2</v>
      </c>
      <c r="N1691" s="64">
        <v>64.550158784099906</v>
      </c>
      <c r="O1691" s="65">
        <v>3.16723809197502E-2</v>
      </c>
      <c r="P1691" s="64">
        <v>51.408037904899999</v>
      </c>
      <c r="Q1691" s="65">
        <v>3.4322466793655797E-2</v>
      </c>
      <c r="R1691" s="64">
        <v>49.045341196199999</v>
      </c>
      <c r="S1691" s="65">
        <v>4.8919641881995601E-2</v>
      </c>
      <c r="T1691" s="64">
        <v>13.0741339521</v>
      </c>
      <c r="U1691" s="63">
        <v>1.9224198074663398E-2</v>
      </c>
      <c r="V1691" s="64">
        <v>7.3132291528</v>
      </c>
      <c r="W1691" s="63">
        <v>6.4531520880698797E-3</v>
      </c>
      <c r="X1691" s="64">
        <v>39.987478212299997</v>
      </c>
      <c r="Y1691" s="63">
        <v>2.60650275563706E-2</v>
      </c>
      <c r="Z1691" s="64">
        <v>27.2878623428</v>
      </c>
      <c r="AA1691" s="63">
        <v>1.9143878641394201E-2</v>
      </c>
    </row>
    <row r="1692" spans="1:27" x14ac:dyDescent="0.35">
      <c r="A1692" s="59" t="s">
        <v>4</v>
      </c>
      <c r="B1692" s="60">
        <v>427.53871595650003</v>
      </c>
      <c r="C1692" s="61">
        <v>3.21216165252056E-2</v>
      </c>
      <c r="D1692" s="60">
        <v>28.631553656800001</v>
      </c>
      <c r="E1692" s="62">
        <v>5.9482805598266603E-2</v>
      </c>
      <c r="F1692" s="60">
        <v>46.476345486200003</v>
      </c>
      <c r="G1692" s="61">
        <v>3.7991614996961402E-2</v>
      </c>
      <c r="H1692" s="60">
        <v>28.597756982300002</v>
      </c>
      <c r="I1692" s="61">
        <v>3.0826813797743002E-2</v>
      </c>
      <c r="J1692" s="60">
        <v>43.773437135400002</v>
      </c>
      <c r="K1692" s="62">
        <v>4.5278612847713402E-2</v>
      </c>
      <c r="L1692" s="60">
        <v>16.5618815797</v>
      </c>
      <c r="M1692" s="61">
        <v>4.14528793930449E-2</v>
      </c>
      <c r="N1692" s="60">
        <v>70.6587753547999</v>
      </c>
      <c r="O1692" s="61">
        <v>3.4669653654074803E-2</v>
      </c>
      <c r="P1692" s="60">
        <v>78.280891755300104</v>
      </c>
      <c r="Q1692" s="62">
        <v>5.2264070315606301E-2</v>
      </c>
      <c r="R1692" s="60">
        <v>29.4629026267</v>
      </c>
      <c r="S1692" s="61">
        <v>2.93873915472718E-2</v>
      </c>
      <c r="T1692" s="60">
        <v>17.791519459900002</v>
      </c>
      <c r="U1692" s="61">
        <v>2.61606386625256E-2</v>
      </c>
      <c r="V1692" s="60">
        <v>18.570587225200001</v>
      </c>
      <c r="W1692" s="63">
        <v>1.63865812522914E-2</v>
      </c>
      <c r="X1692" s="60">
        <v>25.465181897600001</v>
      </c>
      <c r="Y1692" s="63">
        <v>1.65989629144647E-2</v>
      </c>
      <c r="Z1692" s="60">
        <v>23.267882796599999</v>
      </c>
      <c r="AA1692" s="63">
        <v>1.6323650379958199E-2</v>
      </c>
    </row>
    <row r="1693" spans="1:27" x14ac:dyDescent="0.35">
      <c r="A1693" s="59" t="s">
        <v>5</v>
      </c>
      <c r="B1693" s="64">
        <v>902.64178097880006</v>
      </c>
      <c r="C1693" s="65">
        <v>6.7816812995199399E-2</v>
      </c>
      <c r="D1693" s="64">
        <v>43.417929612599998</v>
      </c>
      <c r="E1693" s="65">
        <v>9.0201890459134598E-2</v>
      </c>
      <c r="F1693" s="64">
        <v>112.59475565530001</v>
      </c>
      <c r="G1693" s="62">
        <v>9.2039435605005701E-2</v>
      </c>
      <c r="H1693" s="64">
        <v>69.079995889200006</v>
      </c>
      <c r="I1693" s="65">
        <v>7.4464447395061098E-2</v>
      </c>
      <c r="J1693" s="64">
        <v>106.31032953499999</v>
      </c>
      <c r="K1693" s="62">
        <v>0.109965873546523</v>
      </c>
      <c r="L1693" s="64">
        <v>30.070279763599999</v>
      </c>
      <c r="M1693" s="65">
        <v>7.5263168279350007E-2</v>
      </c>
      <c r="N1693" s="64">
        <v>123.7890817298</v>
      </c>
      <c r="O1693" s="65">
        <v>6.0738734405995802E-2</v>
      </c>
      <c r="P1693" s="64">
        <v>102.08358455939999</v>
      </c>
      <c r="Q1693" s="65">
        <v>6.8155887367243706E-2</v>
      </c>
      <c r="R1693" s="64">
        <v>62.860588091099999</v>
      </c>
      <c r="S1693" s="65">
        <v>6.2699481396339199E-2</v>
      </c>
      <c r="T1693" s="64">
        <v>29.354732221399999</v>
      </c>
      <c r="U1693" s="63">
        <v>4.3163179199510501E-2</v>
      </c>
      <c r="V1693" s="64">
        <v>58.765637036900003</v>
      </c>
      <c r="W1693" s="63">
        <v>5.1854466122702503E-2</v>
      </c>
      <c r="X1693" s="64">
        <v>77.725485426200095</v>
      </c>
      <c r="Y1693" s="63">
        <v>5.0663783015029398E-2</v>
      </c>
      <c r="Z1693" s="64">
        <v>86.589381458299698</v>
      </c>
      <c r="AA1693" s="65">
        <v>6.0747030655864703E-2</v>
      </c>
    </row>
    <row r="1694" spans="1:27" x14ac:dyDescent="0.35">
      <c r="A1694" s="59" t="s">
        <v>7</v>
      </c>
      <c r="B1694" s="60">
        <v>1682.2146429366001</v>
      </c>
      <c r="C1694" s="61">
        <v>0.12638727595138499</v>
      </c>
      <c r="D1694" s="60">
        <v>67.433604336599899</v>
      </c>
      <c r="E1694" s="61">
        <v>0.140095086198431</v>
      </c>
      <c r="F1694" s="60">
        <v>167.98490329040001</v>
      </c>
      <c r="G1694" s="61">
        <v>0.13731754733180701</v>
      </c>
      <c r="H1694" s="60">
        <v>112.5927813081</v>
      </c>
      <c r="I1694" s="61">
        <v>0.121368843944755</v>
      </c>
      <c r="J1694" s="60">
        <v>99.973848442999895</v>
      </c>
      <c r="K1694" s="63">
        <v>0.10341150877745001</v>
      </c>
      <c r="L1694" s="60">
        <v>38.676944233699899</v>
      </c>
      <c r="M1694" s="61">
        <v>9.6804864646310898E-2</v>
      </c>
      <c r="N1694" s="60">
        <v>250.97480145450001</v>
      </c>
      <c r="O1694" s="61">
        <v>0.12314407373516099</v>
      </c>
      <c r="P1694" s="60">
        <v>248.9550825403</v>
      </c>
      <c r="Q1694" s="62">
        <v>0.16621432954528001</v>
      </c>
      <c r="R1694" s="60">
        <v>178.3787801037</v>
      </c>
      <c r="S1694" s="62">
        <v>0.17792160945750199</v>
      </c>
      <c r="T1694" s="60">
        <v>63.507801312700003</v>
      </c>
      <c r="U1694" s="63">
        <v>9.3381829817156495E-2</v>
      </c>
      <c r="V1694" s="60">
        <v>117.018614175</v>
      </c>
      <c r="W1694" s="63">
        <v>0.103256564046995</v>
      </c>
      <c r="X1694" s="60">
        <v>171.54008689080001</v>
      </c>
      <c r="Y1694" s="61">
        <v>0.111814930366266</v>
      </c>
      <c r="Z1694" s="60">
        <v>165.1773948478</v>
      </c>
      <c r="AA1694" s="61">
        <v>0.115880678432925</v>
      </c>
    </row>
    <row r="1695" spans="1:27" x14ac:dyDescent="0.35">
      <c r="A1695" s="59" t="s">
        <v>10</v>
      </c>
      <c r="B1695" s="64">
        <v>1133.012295819</v>
      </c>
      <c r="C1695" s="65">
        <v>8.51248907440319E-2</v>
      </c>
      <c r="D1695" s="64">
        <v>41.903735984699999</v>
      </c>
      <c r="E1695" s="65">
        <v>8.7056113380945196E-2</v>
      </c>
      <c r="F1695" s="64">
        <v>108.149291807</v>
      </c>
      <c r="G1695" s="65">
        <v>8.8405536484050307E-2</v>
      </c>
      <c r="H1695" s="64">
        <v>74.621683546400106</v>
      </c>
      <c r="I1695" s="65">
        <v>8.0438082797288202E-2</v>
      </c>
      <c r="J1695" s="64">
        <v>87.569741534599899</v>
      </c>
      <c r="K1695" s="65">
        <v>9.0580879263714803E-2</v>
      </c>
      <c r="L1695" s="64">
        <v>35.835873746200001</v>
      </c>
      <c r="M1695" s="65">
        <v>8.9693924280101006E-2</v>
      </c>
      <c r="N1695" s="64">
        <v>161.029464749</v>
      </c>
      <c r="O1695" s="65">
        <v>7.9011216128721404E-2</v>
      </c>
      <c r="P1695" s="64">
        <v>100.38987882470001</v>
      </c>
      <c r="Q1695" s="63">
        <v>6.7025088348129203E-2</v>
      </c>
      <c r="R1695" s="64">
        <v>95.966468381699997</v>
      </c>
      <c r="S1695" s="65">
        <v>9.5720513945091207E-2</v>
      </c>
      <c r="T1695" s="64">
        <v>78.3432886378001</v>
      </c>
      <c r="U1695" s="62">
        <v>0.115195920747904</v>
      </c>
      <c r="V1695" s="64">
        <v>112.1777638109</v>
      </c>
      <c r="W1695" s="65">
        <v>9.8985025034278001E-2</v>
      </c>
      <c r="X1695" s="64">
        <v>95.816247547500097</v>
      </c>
      <c r="Y1695" s="63">
        <v>6.2455879798526702E-2</v>
      </c>
      <c r="Z1695" s="64">
        <v>141.20885724850001</v>
      </c>
      <c r="AA1695" s="65">
        <v>9.9065481652450493E-2</v>
      </c>
    </row>
    <row r="1696" spans="1:27" x14ac:dyDescent="0.35">
      <c r="A1696" s="59" t="s">
        <v>8</v>
      </c>
      <c r="B1696" s="60">
        <v>1963.6260262526</v>
      </c>
      <c r="C1696" s="61">
        <v>0.147530129693838</v>
      </c>
      <c r="D1696" s="60">
        <v>76.750280339300005</v>
      </c>
      <c r="E1696" s="61">
        <v>0.159450725579147</v>
      </c>
      <c r="F1696" s="60">
        <v>183.48140334019999</v>
      </c>
      <c r="G1696" s="61">
        <v>0.14998500337925399</v>
      </c>
      <c r="H1696" s="60">
        <v>176.07576602770001</v>
      </c>
      <c r="I1696" s="62">
        <v>0.18980002022502401</v>
      </c>
      <c r="J1696" s="60">
        <v>140.27665132800001</v>
      </c>
      <c r="K1696" s="61">
        <v>0.14510014754856099</v>
      </c>
      <c r="L1696" s="60">
        <v>82.336668154500103</v>
      </c>
      <c r="M1696" s="62">
        <v>0.20608117249293101</v>
      </c>
      <c r="N1696" s="60">
        <v>302.40543749509999</v>
      </c>
      <c r="O1696" s="61">
        <v>0.14837918897432301</v>
      </c>
      <c r="P1696" s="60">
        <v>270.68118210419999</v>
      </c>
      <c r="Q1696" s="62">
        <v>0.180719713551903</v>
      </c>
      <c r="R1696" s="60">
        <v>85.357493078600001</v>
      </c>
      <c r="S1696" s="63">
        <v>8.5138728603106506E-2</v>
      </c>
      <c r="T1696" s="60">
        <v>118.24246287690001</v>
      </c>
      <c r="U1696" s="61">
        <v>0.17386364064416199</v>
      </c>
      <c r="V1696" s="60">
        <v>105.7031653162</v>
      </c>
      <c r="W1696" s="63">
        <v>9.3271875901040302E-2</v>
      </c>
      <c r="X1696" s="60">
        <v>237.10409451530001</v>
      </c>
      <c r="Y1696" s="61">
        <v>0.15455150045867599</v>
      </c>
      <c r="Z1696" s="60">
        <v>185.2114216766</v>
      </c>
      <c r="AA1696" s="61">
        <v>0.12993560781841401</v>
      </c>
    </row>
    <row r="1697" spans="1:27" x14ac:dyDescent="0.35">
      <c r="A1697" s="59" t="s">
        <v>9</v>
      </c>
      <c r="B1697" s="64">
        <v>2809.4234697707998</v>
      </c>
      <c r="C1697" s="65">
        <v>0.21107614348093801</v>
      </c>
      <c r="D1697" s="64">
        <v>84.191786256400107</v>
      </c>
      <c r="E1697" s="65">
        <v>0.174910649798805</v>
      </c>
      <c r="F1697" s="64">
        <v>167.57151465609999</v>
      </c>
      <c r="G1697" s="63">
        <v>0.13697962700536701</v>
      </c>
      <c r="H1697" s="64">
        <v>182.46289811940099</v>
      </c>
      <c r="I1697" s="65">
        <v>0.196684998365593</v>
      </c>
      <c r="J1697" s="64">
        <v>210.53083849640001</v>
      </c>
      <c r="K1697" s="65">
        <v>0.21777006679409</v>
      </c>
      <c r="L1697" s="64">
        <v>73.922745195399898</v>
      </c>
      <c r="M1697" s="65">
        <v>0.18502189055280099</v>
      </c>
      <c r="N1697" s="64">
        <v>537.69194552250099</v>
      </c>
      <c r="O1697" s="62">
        <v>0.26382559604586098</v>
      </c>
      <c r="P1697" s="64">
        <v>235.7398933074</v>
      </c>
      <c r="Q1697" s="63">
        <v>0.15739123665741001</v>
      </c>
      <c r="R1697" s="64">
        <v>192.85650363249999</v>
      </c>
      <c r="S1697" s="65">
        <v>0.19236222773074799</v>
      </c>
      <c r="T1697" s="64">
        <v>184.202037433101</v>
      </c>
      <c r="U1697" s="62">
        <v>0.27085055624672399</v>
      </c>
      <c r="V1697" s="64">
        <v>246.0051292933</v>
      </c>
      <c r="W1697" s="65">
        <v>0.21707353627325501</v>
      </c>
      <c r="X1697" s="64">
        <v>350.35452396519997</v>
      </c>
      <c r="Y1697" s="65">
        <v>0.228371498526833</v>
      </c>
      <c r="Z1697" s="64">
        <v>343.89365389310001</v>
      </c>
      <c r="AA1697" s="62">
        <v>0.241259586147546</v>
      </c>
    </row>
    <row r="1698" spans="1:27" x14ac:dyDescent="0.35">
      <c r="A1698" s="59" t="s">
        <v>11</v>
      </c>
      <c r="B1698" s="60">
        <v>217.1478469214</v>
      </c>
      <c r="C1698" s="61">
        <v>1.6314639137366301E-2</v>
      </c>
      <c r="D1698" s="60">
        <v>5.6736316081</v>
      </c>
      <c r="E1698" s="61">
        <v>1.1787118855865499E-2</v>
      </c>
      <c r="F1698" s="60">
        <v>5.7018823627000002</v>
      </c>
      <c r="G1698" s="63">
        <v>4.6609456319233198E-3</v>
      </c>
      <c r="H1698" s="60">
        <v>4.2784867347000004</v>
      </c>
      <c r="I1698" s="63">
        <v>4.6119740785384696E-3</v>
      </c>
      <c r="J1698" s="60">
        <v>5.2797106518000003</v>
      </c>
      <c r="K1698" s="63">
        <v>5.4612566477552698E-3</v>
      </c>
      <c r="L1698" s="60">
        <v>3.88125489149999</v>
      </c>
      <c r="M1698" s="61">
        <v>9.7144270798444707E-3</v>
      </c>
      <c r="N1698" s="60">
        <v>33.331028483200001</v>
      </c>
      <c r="O1698" s="61">
        <v>1.6354305712830999E-2</v>
      </c>
      <c r="P1698" s="60">
        <v>10.5589955016</v>
      </c>
      <c r="Q1698" s="63">
        <v>7.0496908119398096E-3</v>
      </c>
      <c r="R1698" s="60">
        <v>25.929188134499999</v>
      </c>
      <c r="S1698" s="62">
        <v>2.5862733684660501E-2</v>
      </c>
      <c r="T1698" s="60">
        <v>25.5990134701001</v>
      </c>
      <c r="U1698" s="62">
        <v>3.7640772786034699E-2</v>
      </c>
      <c r="V1698" s="60">
        <v>25.064095917300001</v>
      </c>
      <c r="W1698" s="61">
        <v>2.2116416636880899E-2</v>
      </c>
      <c r="X1698" s="60">
        <v>38.782325211</v>
      </c>
      <c r="Y1698" s="62">
        <v>2.52794729879691E-2</v>
      </c>
      <c r="Z1698" s="60">
        <v>33.068233954900002</v>
      </c>
      <c r="AA1698" s="61">
        <v>2.31991150411557E-2</v>
      </c>
    </row>
    <row r="1699" spans="1:27" x14ac:dyDescent="0.35">
      <c r="A1699" s="59" t="s">
        <v>6</v>
      </c>
      <c r="B1699" s="64">
        <v>329.8201952901</v>
      </c>
      <c r="C1699" s="65">
        <v>2.4779879435421599E-2</v>
      </c>
      <c r="D1699" s="64">
        <v>13.3677574182</v>
      </c>
      <c r="E1699" s="65">
        <v>2.77718675459558E-2</v>
      </c>
      <c r="F1699" s="64">
        <v>44.856907283600002</v>
      </c>
      <c r="G1699" s="62">
        <v>3.66678217412542E-2</v>
      </c>
      <c r="H1699" s="64">
        <v>35.106299456400002</v>
      </c>
      <c r="I1699" s="62">
        <v>3.78426656726982E-2</v>
      </c>
      <c r="J1699" s="64">
        <v>28.012716975499998</v>
      </c>
      <c r="K1699" s="65">
        <v>2.8975950936246799E-2</v>
      </c>
      <c r="L1699" s="64">
        <v>14.9976905766</v>
      </c>
      <c r="M1699" s="65">
        <v>3.75378519435874E-2</v>
      </c>
      <c r="N1699" s="64">
        <v>39.806240662800001</v>
      </c>
      <c r="O1699" s="65">
        <v>1.95314533845268E-2</v>
      </c>
      <c r="P1699" s="64">
        <v>54.230323017000003</v>
      </c>
      <c r="Q1699" s="62">
        <v>3.6206759425509903E-2</v>
      </c>
      <c r="R1699" s="64">
        <v>16.327409171700001</v>
      </c>
      <c r="S1699" s="65">
        <v>1.62855633187492E-2</v>
      </c>
      <c r="T1699" s="64">
        <v>4.3372519765000002</v>
      </c>
      <c r="U1699" s="63">
        <v>6.3774924902439403E-3</v>
      </c>
      <c r="V1699" s="64">
        <v>7.2111878267999998</v>
      </c>
      <c r="W1699" s="63">
        <v>6.36311139849376E-3</v>
      </c>
      <c r="X1699" s="64">
        <v>29.4249556579</v>
      </c>
      <c r="Y1699" s="65">
        <v>1.91800612180698E-2</v>
      </c>
      <c r="Z1699" s="64">
        <v>42.1414552671</v>
      </c>
      <c r="AA1699" s="65">
        <v>2.9564459658672E-2</v>
      </c>
    </row>
    <row r="1700" spans="1:27" x14ac:dyDescent="0.35">
      <c r="A1700" s="59" t="s">
        <v>12</v>
      </c>
      <c r="B1700" s="60">
        <v>1986.0735717171999</v>
      </c>
      <c r="C1700" s="61">
        <v>0.14921664700896101</v>
      </c>
      <c r="D1700" s="60">
        <v>48.144514345600001</v>
      </c>
      <c r="E1700" s="63">
        <v>0.100021494529066</v>
      </c>
      <c r="F1700" s="60">
        <v>138.12317607169999</v>
      </c>
      <c r="G1700" s="63">
        <v>0.112907382725082</v>
      </c>
      <c r="H1700" s="60">
        <v>95.375109201200004</v>
      </c>
      <c r="I1700" s="63">
        <v>0.102809137587417</v>
      </c>
      <c r="J1700" s="60">
        <v>126.9806185624</v>
      </c>
      <c r="K1700" s="61">
        <v>0.13134692277569401</v>
      </c>
      <c r="L1700" s="60">
        <v>46.549170800500001</v>
      </c>
      <c r="M1700" s="61">
        <v>0.116508329911288</v>
      </c>
      <c r="N1700" s="60">
        <v>259.40760100649999</v>
      </c>
      <c r="O1700" s="63">
        <v>0.127281737292646</v>
      </c>
      <c r="P1700" s="60">
        <v>173.77052385319999</v>
      </c>
      <c r="Q1700" s="63">
        <v>0.116017519394553</v>
      </c>
      <c r="R1700" s="60">
        <v>146.30959654189999</v>
      </c>
      <c r="S1700" s="61">
        <v>0.145934616666171</v>
      </c>
      <c r="T1700" s="60">
        <v>55.945319911200102</v>
      </c>
      <c r="U1700" s="63">
        <v>8.2261962074403103E-2</v>
      </c>
      <c r="V1700" s="60">
        <v>282.54709976480001</v>
      </c>
      <c r="W1700" s="62">
        <v>0.249317964572082</v>
      </c>
      <c r="X1700" s="60">
        <v>343.32319538629997</v>
      </c>
      <c r="Y1700" s="62">
        <v>0.22378826944211999</v>
      </c>
      <c r="Z1700" s="60">
        <v>269.59764627189998</v>
      </c>
      <c r="AA1700" s="62">
        <v>0.189137007413722</v>
      </c>
    </row>
    <row r="1701" spans="1:27" x14ac:dyDescent="0.35">
      <c r="A1701" s="59" t="s">
        <v>13</v>
      </c>
      <c r="B1701" s="64">
        <v>864.10031603079904</v>
      </c>
      <c r="C1701" s="65">
        <v>6.4921135688854006E-2</v>
      </c>
      <c r="D1701" s="64">
        <v>22.725847440900001</v>
      </c>
      <c r="E1701" s="65">
        <v>4.7213545642217199E-2</v>
      </c>
      <c r="F1701" s="64">
        <v>60.746086343800002</v>
      </c>
      <c r="G1701" s="63">
        <v>4.9656269244127298E-2</v>
      </c>
      <c r="H1701" s="64">
        <v>35.569760044200002</v>
      </c>
      <c r="I1701" s="63">
        <v>3.8342250771331798E-2</v>
      </c>
      <c r="J1701" s="64">
        <v>32.090015920299997</v>
      </c>
      <c r="K1701" s="63">
        <v>3.3193450234164402E-2</v>
      </c>
      <c r="L1701" s="64">
        <v>20.3558127234</v>
      </c>
      <c r="M1701" s="65">
        <v>5.0948743094792297E-2</v>
      </c>
      <c r="N1701" s="64">
        <v>127.71906919360001</v>
      </c>
      <c r="O1701" s="65">
        <v>6.2667034232176594E-2</v>
      </c>
      <c r="P1701" s="64">
        <v>100.91266206989999</v>
      </c>
      <c r="Q1701" s="65">
        <v>6.7374123466078004E-2</v>
      </c>
      <c r="R1701" s="64">
        <v>92.530865128299993</v>
      </c>
      <c r="S1701" s="62">
        <v>9.2293715869967E-2</v>
      </c>
      <c r="T1701" s="64">
        <v>51.266266988999902</v>
      </c>
      <c r="U1701" s="65">
        <v>7.5381885695519402E-2</v>
      </c>
      <c r="V1701" s="64">
        <v>146.34981908309999</v>
      </c>
      <c r="W1701" s="62">
        <v>0.129138253550167</v>
      </c>
      <c r="X1701" s="64">
        <v>95.094487332200003</v>
      </c>
      <c r="Y1701" s="65">
        <v>6.1985415024503998E-2</v>
      </c>
      <c r="Z1701" s="64">
        <v>78.739623762100095</v>
      </c>
      <c r="AA1701" s="65">
        <v>5.5240010471850398E-2</v>
      </c>
    </row>
    <row r="1702" spans="1:27" x14ac:dyDescent="0.35">
      <c r="A1702" s="66" t="s">
        <v>1</v>
      </c>
    </row>
    <row r="1703" spans="1:27" x14ac:dyDescent="0.35">
      <c r="A1703" s="66" t="s">
        <v>1</v>
      </c>
    </row>
    <row r="1704" spans="1:27" x14ac:dyDescent="0.35">
      <c r="A1704" s="54" t="s">
        <v>370</v>
      </c>
    </row>
    <row r="1705" spans="1:27" x14ac:dyDescent="0.35">
      <c r="A1705" s="55" t="s">
        <v>1</v>
      </c>
    </row>
    <row r="1706" spans="1:27" x14ac:dyDescent="0.35">
      <c r="A1706" s="117" t="s">
        <v>1</v>
      </c>
      <c r="B1706" s="116" t="s">
        <v>489</v>
      </c>
      <c r="C1706" s="116" t="s">
        <v>1</v>
      </c>
      <c r="D1706" s="116" t="s">
        <v>2</v>
      </c>
      <c r="E1706" s="116" t="s">
        <v>1</v>
      </c>
      <c r="F1706" s="116" t="s">
        <v>3</v>
      </c>
      <c r="G1706" s="116" t="s">
        <v>1</v>
      </c>
      <c r="H1706" s="116" t="s">
        <v>4</v>
      </c>
      <c r="I1706" s="116" t="s">
        <v>1</v>
      </c>
      <c r="J1706" s="116" t="s">
        <v>5</v>
      </c>
      <c r="K1706" s="116" t="s">
        <v>1</v>
      </c>
      <c r="L1706" s="116" t="s">
        <v>6</v>
      </c>
      <c r="M1706" s="116" t="s">
        <v>1</v>
      </c>
      <c r="N1706" s="116" t="s">
        <v>7</v>
      </c>
      <c r="O1706" s="116" t="s">
        <v>1</v>
      </c>
      <c r="P1706" s="116" t="s">
        <v>8</v>
      </c>
      <c r="Q1706" s="116" t="s">
        <v>1</v>
      </c>
      <c r="R1706" s="116" t="s">
        <v>9</v>
      </c>
      <c r="S1706" s="116" t="s">
        <v>1</v>
      </c>
      <c r="T1706" s="116" t="s">
        <v>10</v>
      </c>
      <c r="U1706" s="116" t="s">
        <v>1</v>
      </c>
      <c r="V1706" s="116" t="s">
        <v>11</v>
      </c>
      <c r="W1706" s="116" t="s">
        <v>1</v>
      </c>
      <c r="X1706" s="116" t="s">
        <v>12</v>
      </c>
      <c r="Y1706" s="116" t="s">
        <v>1</v>
      </c>
      <c r="Z1706" s="116" t="s">
        <v>13</v>
      </c>
      <c r="AA1706" s="116" t="s">
        <v>1</v>
      </c>
    </row>
    <row r="1707" spans="1:27" x14ac:dyDescent="0.35">
      <c r="A1707" s="118" t="s">
        <v>1</v>
      </c>
      <c r="B1707" s="56" t="s">
        <v>14</v>
      </c>
      <c r="C1707" s="56" t="s">
        <v>15</v>
      </c>
      <c r="D1707" s="56" t="s">
        <v>14</v>
      </c>
      <c r="E1707" s="56" t="s">
        <v>15</v>
      </c>
      <c r="F1707" s="56" t="s">
        <v>14</v>
      </c>
      <c r="G1707" s="56" t="s">
        <v>15</v>
      </c>
      <c r="H1707" s="56" t="s">
        <v>14</v>
      </c>
      <c r="I1707" s="56" t="s">
        <v>15</v>
      </c>
      <c r="J1707" s="56" t="s">
        <v>14</v>
      </c>
      <c r="K1707" s="56" t="s">
        <v>15</v>
      </c>
      <c r="L1707" s="56" t="s">
        <v>14</v>
      </c>
      <c r="M1707" s="56" t="s">
        <v>15</v>
      </c>
      <c r="N1707" s="56" t="s">
        <v>14</v>
      </c>
      <c r="O1707" s="56" t="s">
        <v>15</v>
      </c>
      <c r="P1707" s="56" t="s">
        <v>14</v>
      </c>
      <c r="Q1707" s="56" t="s">
        <v>15</v>
      </c>
      <c r="R1707" s="56" t="s">
        <v>14</v>
      </c>
      <c r="S1707" s="56" t="s">
        <v>15</v>
      </c>
      <c r="T1707" s="56" t="s">
        <v>14</v>
      </c>
      <c r="U1707" s="56" t="s">
        <v>15</v>
      </c>
      <c r="V1707" s="56" t="s">
        <v>14</v>
      </c>
      <c r="W1707" s="56" t="s">
        <v>15</v>
      </c>
      <c r="X1707" s="56" t="s">
        <v>14</v>
      </c>
      <c r="Y1707" s="56" t="s">
        <v>15</v>
      </c>
      <c r="Z1707" s="56" t="s">
        <v>14</v>
      </c>
      <c r="AA1707" s="56" t="s">
        <v>15</v>
      </c>
    </row>
    <row r="1708" spans="1:27" x14ac:dyDescent="0.35">
      <c r="A1708" s="57" t="s">
        <v>16</v>
      </c>
      <c r="B1708" s="58">
        <v>13310.000000187199</v>
      </c>
      <c r="C1708" s="58">
        <v>13310.000000187199</v>
      </c>
      <c r="D1708" s="58">
        <v>481.3416813284</v>
      </c>
      <c r="E1708" s="58">
        <v>481.3416813284</v>
      </c>
      <c r="F1708" s="58">
        <v>1223.3316612077999</v>
      </c>
      <c r="G1708" s="58">
        <v>1223.3316612077999</v>
      </c>
      <c r="H1708" s="58">
        <v>927.69097610710003</v>
      </c>
      <c r="I1708" s="58">
        <v>927.69097610710003</v>
      </c>
      <c r="J1708" s="58">
        <v>966.75746853429996</v>
      </c>
      <c r="K1708" s="58">
        <v>966.75746853429996</v>
      </c>
      <c r="L1708" s="58">
        <v>399.53513054339999</v>
      </c>
      <c r="M1708" s="58">
        <v>399.53513054339999</v>
      </c>
      <c r="N1708" s="58">
        <v>2038.0582990477999</v>
      </c>
      <c r="O1708" s="58">
        <v>2038.0582990477999</v>
      </c>
      <c r="P1708" s="58">
        <v>1497.7955463971</v>
      </c>
      <c r="Q1708" s="58">
        <v>1497.7955463971</v>
      </c>
      <c r="R1708" s="58">
        <v>1002.5695060178</v>
      </c>
      <c r="S1708" s="58">
        <v>1002.5695060178</v>
      </c>
      <c r="T1708" s="58">
        <v>680.08735143709998</v>
      </c>
      <c r="U1708" s="58">
        <v>680.08735143709998</v>
      </c>
      <c r="V1708" s="58">
        <v>1133.2801479017</v>
      </c>
      <c r="W1708" s="58">
        <v>1133.2801479017</v>
      </c>
      <c r="X1708" s="58">
        <v>1534.1429478952</v>
      </c>
      <c r="Y1708" s="58">
        <v>1534.1429478952</v>
      </c>
      <c r="Z1708" s="58">
        <v>1425.4092837695</v>
      </c>
      <c r="AA1708" s="58">
        <v>1425.4092837695</v>
      </c>
    </row>
    <row r="1709" spans="1:27" x14ac:dyDescent="0.35">
      <c r="A1709" s="59" t="s">
        <v>371</v>
      </c>
      <c r="B1709" s="60">
        <v>2827.6460997917002</v>
      </c>
      <c r="C1709" s="61">
        <v>0.212445236645524</v>
      </c>
      <c r="D1709" s="60">
        <v>107.6532885148</v>
      </c>
      <c r="E1709" s="61">
        <v>0.22365253766866799</v>
      </c>
      <c r="F1709" s="60">
        <v>261.2989101805</v>
      </c>
      <c r="G1709" s="61">
        <v>0.21359613134063599</v>
      </c>
      <c r="H1709" s="60">
        <v>170.5129515445</v>
      </c>
      <c r="I1709" s="63">
        <v>0.183803611262911</v>
      </c>
      <c r="J1709" s="60">
        <v>185.30511777199999</v>
      </c>
      <c r="K1709" s="61">
        <v>0.191676944635288</v>
      </c>
      <c r="L1709" s="60">
        <v>88.165209962600102</v>
      </c>
      <c r="M1709" s="61">
        <v>0.220669481160989</v>
      </c>
      <c r="N1709" s="60">
        <v>479.41869844050001</v>
      </c>
      <c r="O1709" s="62">
        <v>0.235233064071076</v>
      </c>
      <c r="P1709" s="60">
        <v>304.04096284370002</v>
      </c>
      <c r="Q1709" s="61">
        <v>0.20299229996714899</v>
      </c>
      <c r="R1709" s="60">
        <v>205.10843742509999</v>
      </c>
      <c r="S1709" s="61">
        <v>0.20458276079011201</v>
      </c>
      <c r="T1709" s="60">
        <v>191.644128075</v>
      </c>
      <c r="U1709" s="62">
        <v>0.28179340149472698</v>
      </c>
      <c r="V1709" s="60">
        <v>216.7615162173</v>
      </c>
      <c r="W1709" s="61">
        <v>0.19126913730787601</v>
      </c>
      <c r="X1709" s="60">
        <v>346.47012043119997</v>
      </c>
      <c r="Y1709" s="61">
        <v>0.22583952877829699</v>
      </c>
      <c r="Z1709" s="60">
        <v>271.26675838450001</v>
      </c>
      <c r="AA1709" s="63">
        <v>0.19030797783716799</v>
      </c>
    </row>
    <row r="1710" spans="1:27" x14ac:dyDescent="0.35">
      <c r="A1710" s="59" t="s">
        <v>372</v>
      </c>
      <c r="B1710" s="64">
        <v>4805.8357716786004</v>
      </c>
      <c r="C1710" s="65">
        <v>0.36106955459135998</v>
      </c>
      <c r="D1710" s="64">
        <v>169.62477854240001</v>
      </c>
      <c r="E1710" s="65">
        <v>0.35239993776203199</v>
      </c>
      <c r="F1710" s="64">
        <v>420.5432326669</v>
      </c>
      <c r="G1710" s="65">
        <v>0.34376877996576699</v>
      </c>
      <c r="H1710" s="64">
        <v>377.26282470439997</v>
      </c>
      <c r="I1710" s="62">
        <v>0.40666863688544203</v>
      </c>
      <c r="J1710" s="64">
        <v>362.63174959690002</v>
      </c>
      <c r="K1710" s="65">
        <v>0.37510105833129498</v>
      </c>
      <c r="L1710" s="64">
        <v>132.33621018540001</v>
      </c>
      <c r="M1710" s="65">
        <v>0.33122546697060701</v>
      </c>
      <c r="N1710" s="64">
        <v>752.51219136830002</v>
      </c>
      <c r="O1710" s="65">
        <v>0.36922996350000398</v>
      </c>
      <c r="P1710" s="64">
        <v>519.7526322041</v>
      </c>
      <c r="Q1710" s="65">
        <v>0.34701173565000198</v>
      </c>
      <c r="R1710" s="64">
        <v>352.33062677650003</v>
      </c>
      <c r="S1710" s="65">
        <v>0.35142763136289201</v>
      </c>
      <c r="T1710" s="64">
        <v>220.11164269250099</v>
      </c>
      <c r="U1710" s="65">
        <v>0.32365201650549702</v>
      </c>
      <c r="V1710" s="64">
        <v>409.75868423169999</v>
      </c>
      <c r="W1710" s="65">
        <v>0.36156874801908401</v>
      </c>
      <c r="X1710" s="64">
        <v>533.82398177239997</v>
      </c>
      <c r="Y1710" s="65">
        <v>0.34796234764484701</v>
      </c>
      <c r="Z1710" s="64">
        <v>555.14721693709998</v>
      </c>
      <c r="AA1710" s="62">
        <v>0.38946513345908002</v>
      </c>
    </row>
    <row r="1711" spans="1:27" x14ac:dyDescent="0.35">
      <c r="A1711" s="59" t="s">
        <v>373</v>
      </c>
      <c r="B1711" s="60">
        <v>2206.1286797545999</v>
      </c>
      <c r="C1711" s="61">
        <v>0.16574971297697799</v>
      </c>
      <c r="D1711" s="60">
        <v>72.863284852899895</v>
      </c>
      <c r="E1711" s="61">
        <v>0.151375390246307</v>
      </c>
      <c r="F1711" s="60">
        <v>178.13193415180001</v>
      </c>
      <c r="G1711" s="61">
        <v>0.14561213430536901</v>
      </c>
      <c r="H1711" s="60">
        <v>145.61179534670001</v>
      </c>
      <c r="I1711" s="61">
        <v>0.15696153039855501</v>
      </c>
      <c r="J1711" s="60">
        <v>144.32338820449999</v>
      </c>
      <c r="K1711" s="61">
        <v>0.14928603388325401</v>
      </c>
      <c r="L1711" s="60">
        <v>67.683455037600098</v>
      </c>
      <c r="M1711" s="61">
        <v>0.16940551621967501</v>
      </c>
      <c r="N1711" s="60">
        <v>321.04042527920001</v>
      </c>
      <c r="O1711" s="61">
        <v>0.15752268982157799</v>
      </c>
      <c r="P1711" s="60">
        <v>252.04148361759999</v>
      </c>
      <c r="Q1711" s="61">
        <v>0.16827495863763101</v>
      </c>
      <c r="R1711" s="60">
        <v>162.9175436527</v>
      </c>
      <c r="S1711" s="61">
        <v>0.16249999892756301</v>
      </c>
      <c r="T1711" s="60">
        <v>85.427762628800096</v>
      </c>
      <c r="U1711" s="63">
        <v>0.125612926704609</v>
      </c>
      <c r="V1711" s="60">
        <v>234.18531579719999</v>
      </c>
      <c r="W1711" s="62">
        <v>0.206643799620774</v>
      </c>
      <c r="X1711" s="60">
        <v>264.51235222190002</v>
      </c>
      <c r="Y1711" s="61">
        <v>0.17241701797397899</v>
      </c>
      <c r="Z1711" s="60">
        <v>277.38993896369999</v>
      </c>
      <c r="AA1711" s="62">
        <v>0.19460371285792499</v>
      </c>
    </row>
    <row r="1712" spans="1:27" x14ac:dyDescent="0.35">
      <c r="A1712" s="59" t="s">
        <v>374</v>
      </c>
      <c r="B1712" s="64">
        <v>2659.2786733895</v>
      </c>
      <c r="C1712" s="65">
        <v>0.199795542701134</v>
      </c>
      <c r="D1712" s="64">
        <v>95.672909161000007</v>
      </c>
      <c r="E1712" s="65">
        <v>0.19876298453307301</v>
      </c>
      <c r="F1712" s="64">
        <v>256.54870125449997</v>
      </c>
      <c r="G1712" s="65">
        <v>0.209713121461443</v>
      </c>
      <c r="H1712" s="64">
        <v>168.568247638</v>
      </c>
      <c r="I1712" s="65">
        <v>0.181707327094383</v>
      </c>
      <c r="J1712" s="64">
        <v>203.48811988290001</v>
      </c>
      <c r="K1712" s="65">
        <v>0.210485180105625</v>
      </c>
      <c r="L1712" s="64">
        <v>79.713834531200007</v>
      </c>
      <c r="M1712" s="65">
        <v>0.19951645909780899</v>
      </c>
      <c r="N1712" s="64">
        <v>369.12274174219999</v>
      </c>
      <c r="O1712" s="63">
        <v>0.181114908201918</v>
      </c>
      <c r="P1712" s="64">
        <v>326.28203345719999</v>
      </c>
      <c r="Q1712" s="65">
        <v>0.21784150329600099</v>
      </c>
      <c r="R1712" s="64">
        <v>224.22064164049999</v>
      </c>
      <c r="S1712" s="65">
        <v>0.22364598194403801</v>
      </c>
      <c r="T1712" s="64">
        <v>145.96112175170001</v>
      </c>
      <c r="U1712" s="65">
        <v>0.214621138657068</v>
      </c>
      <c r="V1712" s="64">
        <v>230.14765505939999</v>
      </c>
      <c r="W1712" s="65">
        <v>0.20308099059665399</v>
      </c>
      <c r="X1712" s="64">
        <v>321.02656074079999</v>
      </c>
      <c r="Y1712" s="65">
        <v>0.20925465986154601</v>
      </c>
      <c r="Z1712" s="64">
        <v>238.52610653010001</v>
      </c>
      <c r="AA1712" s="63">
        <v>0.16733867896476501</v>
      </c>
    </row>
    <row r="1713" spans="1:27" x14ac:dyDescent="0.35">
      <c r="A1713" s="59" t="s">
        <v>375</v>
      </c>
      <c r="B1713" s="60">
        <v>811.11077557279896</v>
      </c>
      <c r="C1713" s="61">
        <v>6.0939953085003197E-2</v>
      </c>
      <c r="D1713" s="60">
        <v>35.527420257299902</v>
      </c>
      <c r="E1713" s="61">
        <v>7.3809149789920397E-2</v>
      </c>
      <c r="F1713" s="60">
        <v>106.8088829541</v>
      </c>
      <c r="G1713" s="62">
        <v>8.7309832926785499E-2</v>
      </c>
      <c r="H1713" s="60">
        <v>65.735156873500003</v>
      </c>
      <c r="I1713" s="61">
        <v>7.0858894358708305E-2</v>
      </c>
      <c r="J1713" s="60">
        <v>71.009093078000006</v>
      </c>
      <c r="K1713" s="61">
        <v>7.3450783044538406E-2</v>
      </c>
      <c r="L1713" s="60">
        <v>31.636420826600101</v>
      </c>
      <c r="M1713" s="61">
        <v>7.9183076550920398E-2</v>
      </c>
      <c r="N1713" s="60">
        <v>115.9642422176</v>
      </c>
      <c r="O1713" s="61">
        <v>5.6899374405422802E-2</v>
      </c>
      <c r="P1713" s="60">
        <v>95.678434274500205</v>
      </c>
      <c r="Q1713" s="61">
        <v>6.3879502449217099E-2</v>
      </c>
      <c r="R1713" s="60">
        <v>57.992256523000002</v>
      </c>
      <c r="S1713" s="61">
        <v>5.7843626975395399E-2</v>
      </c>
      <c r="T1713" s="60">
        <v>36.942696289099999</v>
      </c>
      <c r="U1713" s="61">
        <v>5.4320516638099503E-2</v>
      </c>
      <c r="V1713" s="60">
        <v>42.426976596099998</v>
      </c>
      <c r="W1713" s="63">
        <v>3.7437324455612098E-2</v>
      </c>
      <c r="X1713" s="60">
        <v>68.309932728899696</v>
      </c>
      <c r="Y1713" s="63">
        <v>4.4526445741330203E-2</v>
      </c>
      <c r="Z1713" s="60">
        <v>83.079262954100301</v>
      </c>
      <c r="AA1713" s="61">
        <v>5.8284496881061798E-2</v>
      </c>
    </row>
    <row r="1714" spans="1:27" x14ac:dyDescent="0.35">
      <c r="A1714" s="66" t="s">
        <v>1</v>
      </c>
    </row>
    <row r="1715" spans="1:27" x14ac:dyDescent="0.35">
      <c r="A1715" s="66" t="s">
        <v>1</v>
      </c>
    </row>
    <row r="1716" spans="1:27" x14ac:dyDescent="0.35">
      <c r="A1716" s="54" t="s">
        <v>376</v>
      </c>
    </row>
    <row r="1717" spans="1:27" x14ac:dyDescent="0.35">
      <c r="A1717" s="55" t="s">
        <v>1</v>
      </c>
    </row>
    <row r="1718" spans="1:27" x14ac:dyDescent="0.35">
      <c r="A1718" s="117" t="s">
        <v>1</v>
      </c>
      <c r="B1718" s="116" t="s">
        <v>489</v>
      </c>
      <c r="C1718" s="116" t="s">
        <v>1</v>
      </c>
      <c r="D1718" s="116" t="s">
        <v>2</v>
      </c>
      <c r="E1718" s="116" t="s">
        <v>1</v>
      </c>
      <c r="F1718" s="116" t="s">
        <v>3</v>
      </c>
      <c r="G1718" s="116" t="s">
        <v>1</v>
      </c>
      <c r="H1718" s="116" t="s">
        <v>4</v>
      </c>
      <c r="I1718" s="116" t="s">
        <v>1</v>
      </c>
      <c r="J1718" s="116" t="s">
        <v>5</v>
      </c>
      <c r="K1718" s="116" t="s">
        <v>1</v>
      </c>
      <c r="L1718" s="116" t="s">
        <v>6</v>
      </c>
      <c r="M1718" s="116" t="s">
        <v>1</v>
      </c>
      <c r="N1718" s="116" t="s">
        <v>7</v>
      </c>
      <c r="O1718" s="116" t="s">
        <v>1</v>
      </c>
      <c r="P1718" s="116" t="s">
        <v>8</v>
      </c>
      <c r="Q1718" s="116" t="s">
        <v>1</v>
      </c>
      <c r="R1718" s="116" t="s">
        <v>9</v>
      </c>
      <c r="S1718" s="116" t="s">
        <v>1</v>
      </c>
      <c r="T1718" s="116" t="s">
        <v>10</v>
      </c>
      <c r="U1718" s="116" t="s">
        <v>1</v>
      </c>
      <c r="V1718" s="116" t="s">
        <v>11</v>
      </c>
      <c r="W1718" s="116" t="s">
        <v>1</v>
      </c>
      <c r="X1718" s="116" t="s">
        <v>12</v>
      </c>
      <c r="Y1718" s="116" t="s">
        <v>1</v>
      </c>
      <c r="Z1718" s="116" t="s">
        <v>13</v>
      </c>
      <c r="AA1718" s="116" t="s">
        <v>1</v>
      </c>
    </row>
    <row r="1719" spans="1:27" x14ac:dyDescent="0.35">
      <c r="A1719" s="118" t="s">
        <v>1</v>
      </c>
      <c r="B1719" s="56" t="s">
        <v>14</v>
      </c>
      <c r="C1719" s="56" t="s">
        <v>15</v>
      </c>
      <c r="D1719" s="56" t="s">
        <v>14</v>
      </c>
      <c r="E1719" s="56" t="s">
        <v>15</v>
      </c>
      <c r="F1719" s="56" t="s">
        <v>14</v>
      </c>
      <c r="G1719" s="56" t="s">
        <v>15</v>
      </c>
      <c r="H1719" s="56" t="s">
        <v>14</v>
      </c>
      <c r="I1719" s="56" t="s">
        <v>15</v>
      </c>
      <c r="J1719" s="56" t="s">
        <v>14</v>
      </c>
      <c r="K1719" s="56" t="s">
        <v>15</v>
      </c>
      <c r="L1719" s="56" t="s">
        <v>14</v>
      </c>
      <c r="M1719" s="56" t="s">
        <v>15</v>
      </c>
      <c r="N1719" s="56" t="s">
        <v>14</v>
      </c>
      <c r="O1719" s="56" t="s">
        <v>15</v>
      </c>
      <c r="P1719" s="56" t="s">
        <v>14</v>
      </c>
      <c r="Q1719" s="56" t="s">
        <v>15</v>
      </c>
      <c r="R1719" s="56" t="s">
        <v>14</v>
      </c>
      <c r="S1719" s="56" t="s">
        <v>15</v>
      </c>
      <c r="T1719" s="56" t="s">
        <v>14</v>
      </c>
      <c r="U1719" s="56" t="s">
        <v>15</v>
      </c>
      <c r="V1719" s="56" t="s">
        <v>14</v>
      </c>
      <c r="W1719" s="56" t="s">
        <v>15</v>
      </c>
      <c r="X1719" s="56" t="s">
        <v>14</v>
      </c>
      <c r="Y1719" s="56" t="s">
        <v>15</v>
      </c>
      <c r="Z1719" s="56" t="s">
        <v>14</v>
      </c>
      <c r="AA1719" s="56" t="s">
        <v>15</v>
      </c>
    </row>
    <row r="1720" spans="1:27" x14ac:dyDescent="0.35">
      <c r="A1720" s="57" t="s">
        <v>16</v>
      </c>
      <c r="B1720" s="58">
        <v>13310.000000187199</v>
      </c>
      <c r="C1720" s="58">
        <v>13310.000000187199</v>
      </c>
      <c r="D1720" s="58">
        <v>481.3416813284</v>
      </c>
      <c r="E1720" s="58">
        <v>481.3416813284</v>
      </c>
      <c r="F1720" s="58">
        <v>1223.3316612077999</v>
      </c>
      <c r="G1720" s="58">
        <v>1223.3316612077999</v>
      </c>
      <c r="H1720" s="58">
        <v>927.69097610710003</v>
      </c>
      <c r="I1720" s="58">
        <v>927.69097610710003</v>
      </c>
      <c r="J1720" s="58">
        <v>966.75746853429996</v>
      </c>
      <c r="K1720" s="58">
        <v>966.75746853429996</v>
      </c>
      <c r="L1720" s="58">
        <v>399.53513054339999</v>
      </c>
      <c r="M1720" s="58">
        <v>399.53513054339999</v>
      </c>
      <c r="N1720" s="58">
        <v>2038.0582990477999</v>
      </c>
      <c r="O1720" s="58">
        <v>2038.0582990477999</v>
      </c>
      <c r="P1720" s="58">
        <v>1497.7955463971</v>
      </c>
      <c r="Q1720" s="58">
        <v>1497.7955463971</v>
      </c>
      <c r="R1720" s="58">
        <v>1002.5695060178</v>
      </c>
      <c r="S1720" s="58">
        <v>1002.5695060178</v>
      </c>
      <c r="T1720" s="58">
        <v>680.08735143709998</v>
      </c>
      <c r="U1720" s="58">
        <v>680.08735143709998</v>
      </c>
      <c r="V1720" s="58">
        <v>1133.2801479017</v>
      </c>
      <c r="W1720" s="58">
        <v>1133.2801479017</v>
      </c>
      <c r="X1720" s="58">
        <v>1534.1429478952</v>
      </c>
      <c r="Y1720" s="58">
        <v>1534.1429478952</v>
      </c>
      <c r="Z1720" s="58">
        <v>1425.4092837695</v>
      </c>
      <c r="AA1720" s="58">
        <v>1425.4092837695</v>
      </c>
    </row>
    <row r="1721" spans="1:27" x14ac:dyDescent="0.35">
      <c r="A1721" s="59" t="s">
        <v>317</v>
      </c>
      <c r="B1721" s="60">
        <v>2966.7185634044999</v>
      </c>
      <c r="C1721" s="61">
        <v>0.222893956676392</v>
      </c>
      <c r="D1721" s="60">
        <v>124.589413978</v>
      </c>
      <c r="E1721" s="61">
        <v>0.25883778365954102</v>
      </c>
      <c r="F1721" s="60">
        <v>316.96645387349997</v>
      </c>
      <c r="G1721" s="62">
        <v>0.25910099764814198</v>
      </c>
      <c r="H1721" s="60">
        <v>198.75030408980001</v>
      </c>
      <c r="I1721" s="61">
        <v>0.21424192884124199</v>
      </c>
      <c r="J1721" s="60">
        <v>201.50437630810001</v>
      </c>
      <c r="K1721" s="61">
        <v>0.20843322432626299</v>
      </c>
      <c r="L1721" s="60">
        <v>75.949965163900103</v>
      </c>
      <c r="M1721" s="61">
        <v>0.190095837281197</v>
      </c>
      <c r="N1721" s="60">
        <v>415.07980109890002</v>
      </c>
      <c r="O1721" s="63">
        <v>0.20366434134530401</v>
      </c>
      <c r="P1721" s="60">
        <v>381.24652993640001</v>
      </c>
      <c r="Q1721" s="62">
        <v>0.25453843206669702</v>
      </c>
      <c r="R1721" s="60">
        <v>224.18003185640001</v>
      </c>
      <c r="S1721" s="61">
        <v>0.22360547623958901</v>
      </c>
      <c r="T1721" s="60">
        <v>149.6432136905</v>
      </c>
      <c r="U1721" s="61">
        <v>0.220035284253247</v>
      </c>
      <c r="V1721" s="60">
        <v>224.34309397999999</v>
      </c>
      <c r="W1721" s="61">
        <v>0.197959078693276</v>
      </c>
      <c r="X1721" s="60">
        <v>335.88620212170002</v>
      </c>
      <c r="Y1721" s="61">
        <v>0.218940616050497</v>
      </c>
      <c r="Z1721" s="60">
        <v>318.57917730729997</v>
      </c>
      <c r="AA1721" s="61">
        <v>0.22350014198365301</v>
      </c>
    </row>
    <row r="1722" spans="1:27" x14ac:dyDescent="0.35">
      <c r="A1722" s="59" t="s">
        <v>237</v>
      </c>
      <c r="B1722" s="64">
        <v>5011.2432910562902</v>
      </c>
      <c r="C1722" s="65">
        <v>0.37650212554363799</v>
      </c>
      <c r="D1722" s="64">
        <v>219.68038463360099</v>
      </c>
      <c r="E1722" s="62">
        <v>0.45639177564537797</v>
      </c>
      <c r="F1722" s="64">
        <v>479.45074158070003</v>
      </c>
      <c r="G1722" s="65">
        <v>0.391922122825904</v>
      </c>
      <c r="H1722" s="64">
        <v>349.38393178830103</v>
      </c>
      <c r="I1722" s="65">
        <v>0.37661671913036299</v>
      </c>
      <c r="J1722" s="64">
        <v>361.46026125280002</v>
      </c>
      <c r="K1722" s="65">
        <v>0.37388928766261298</v>
      </c>
      <c r="L1722" s="64">
        <v>120.79947337110001</v>
      </c>
      <c r="M1722" s="63">
        <v>0.30235006670578102</v>
      </c>
      <c r="N1722" s="64">
        <v>819.56403374150204</v>
      </c>
      <c r="O1722" s="62">
        <v>0.40212982824112897</v>
      </c>
      <c r="P1722" s="64">
        <v>581.76664836299994</v>
      </c>
      <c r="Q1722" s="65">
        <v>0.388415261189968</v>
      </c>
      <c r="R1722" s="64">
        <v>384.40585245070002</v>
      </c>
      <c r="S1722" s="65">
        <v>0.38342065078116899</v>
      </c>
      <c r="T1722" s="64">
        <v>264.02148257599998</v>
      </c>
      <c r="U1722" s="65">
        <v>0.38821701656131902</v>
      </c>
      <c r="V1722" s="64">
        <v>423.34368241110002</v>
      </c>
      <c r="W1722" s="65">
        <v>0.37355607366363303</v>
      </c>
      <c r="X1722" s="64">
        <v>497.47076808650002</v>
      </c>
      <c r="Y1722" s="63">
        <v>0.32426624179253699</v>
      </c>
      <c r="Z1722" s="64">
        <v>509.89603080099999</v>
      </c>
      <c r="AA1722" s="65">
        <v>0.35771903312750802</v>
      </c>
    </row>
    <row r="1723" spans="1:27" x14ac:dyDescent="0.35">
      <c r="A1723" s="59" t="s">
        <v>238</v>
      </c>
      <c r="B1723" s="60">
        <v>1586.3363328572</v>
      </c>
      <c r="C1723" s="61">
        <v>0.11918379660667799</v>
      </c>
      <c r="D1723" s="60">
        <v>35.388906247599998</v>
      </c>
      <c r="E1723" s="63">
        <v>7.3521383292496495E-2</v>
      </c>
      <c r="F1723" s="60">
        <v>125.5904790694</v>
      </c>
      <c r="G1723" s="61">
        <v>0.102662657275954</v>
      </c>
      <c r="H1723" s="60">
        <v>117.42013848080001</v>
      </c>
      <c r="I1723" s="61">
        <v>0.12657247025678101</v>
      </c>
      <c r="J1723" s="60">
        <v>108.3776831089</v>
      </c>
      <c r="K1723" s="61">
        <v>0.112104314304612</v>
      </c>
      <c r="L1723" s="60">
        <v>48.023579485199903</v>
      </c>
      <c r="M1723" s="61">
        <v>0.120198640404622</v>
      </c>
      <c r="N1723" s="60">
        <v>246.73269284969999</v>
      </c>
      <c r="O1723" s="61">
        <v>0.12106262758282001</v>
      </c>
      <c r="P1723" s="60">
        <v>162.25714948039999</v>
      </c>
      <c r="Q1723" s="61">
        <v>0.10833063956606399</v>
      </c>
      <c r="R1723" s="60">
        <v>110.1078015925</v>
      </c>
      <c r="S1723" s="61">
        <v>0.109825604042006</v>
      </c>
      <c r="T1723" s="60">
        <v>78.836464006</v>
      </c>
      <c r="U1723" s="61">
        <v>0.115921085489106</v>
      </c>
      <c r="V1723" s="60">
        <v>134.17717371180001</v>
      </c>
      <c r="W1723" s="61">
        <v>0.118397180044345</v>
      </c>
      <c r="X1723" s="60">
        <v>218.5605847045</v>
      </c>
      <c r="Y1723" s="62">
        <v>0.14246428926610699</v>
      </c>
      <c r="Z1723" s="60">
        <v>200.86368012040001</v>
      </c>
      <c r="AA1723" s="62">
        <v>0.14091649493766101</v>
      </c>
    </row>
    <row r="1724" spans="1:27" x14ac:dyDescent="0.35">
      <c r="A1724" s="59" t="s">
        <v>239</v>
      </c>
      <c r="B1724" s="64">
        <v>2565.3200088212998</v>
      </c>
      <c r="C1724" s="65">
        <v>0.19273628916492999</v>
      </c>
      <c r="D1724" s="64">
        <v>53.880740174800003</v>
      </c>
      <c r="E1724" s="63">
        <v>0.111938654525203</v>
      </c>
      <c r="F1724" s="64">
        <v>205.86929317299999</v>
      </c>
      <c r="G1724" s="63">
        <v>0.16828575577758201</v>
      </c>
      <c r="H1724" s="64">
        <v>176.91867930039999</v>
      </c>
      <c r="I1724" s="65">
        <v>0.19070863450974801</v>
      </c>
      <c r="J1724" s="64">
        <v>178.6157904733</v>
      </c>
      <c r="K1724" s="65">
        <v>0.18475760083250201</v>
      </c>
      <c r="L1724" s="64">
        <v>113.23262534689999</v>
      </c>
      <c r="M1724" s="62">
        <v>0.283410936086883</v>
      </c>
      <c r="N1724" s="64">
        <v>401.49106112020002</v>
      </c>
      <c r="O1724" s="65">
        <v>0.19699684808220699</v>
      </c>
      <c r="P1724" s="64">
        <v>260.3089397892</v>
      </c>
      <c r="Q1724" s="65">
        <v>0.17379470810643299</v>
      </c>
      <c r="R1724" s="64">
        <v>171.8087852251</v>
      </c>
      <c r="S1724" s="65">
        <v>0.17136845295397399</v>
      </c>
      <c r="T1724" s="64">
        <v>136.70564800610001</v>
      </c>
      <c r="U1724" s="65">
        <v>0.20101189607074099</v>
      </c>
      <c r="V1724" s="64">
        <v>236.4453930352</v>
      </c>
      <c r="W1724" s="65">
        <v>0.208638079007195</v>
      </c>
      <c r="X1724" s="64">
        <v>341.55466366920001</v>
      </c>
      <c r="Y1724" s="62">
        <v>0.22263548787145501</v>
      </c>
      <c r="Z1724" s="64">
        <v>288.48838950790002</v>
      </c>
      <c r="AA1724" s="65">
        <v>0.202389862892566</v>
      </c>
    </row>
    <row r="1725" spans="1:27" x14ac:dyDescent="0.35">
      <c r="A1725" s="59" t="s">
        <v>318</v>
      </c>
      <c r="B1725" s="60">
        <v>895.52886674780302</v>
      </c>
      <c r="C1725" s="61">
        <v>6.7282409221277595E-2</v>
      </c>
      <c r="D1725" s="60">
        <v>36.750151724600101</v>
      </c>
      <c r="E1725" s="61">
        <v>7.63494065653684E-2</v>
      </c>
      <c r="F1725" s="60">
        <v>67.280374590899996</v>
      </c>
      <c r="G1725" s="61">
        <v>5.4997656583557902E-2</v>
      </c>
      <c r="H1725" s="60">
        <v>77.456748162099998</v>
      </c>
      <c r="I1725" s="61">
        <v>8.3494126985188793E-2</v>
      </c>
      <c r="J1725" s="60">
        <v>80.722650376800004</v>
      </c>
      <c r="K1725" s="62">
        <v>8.3498346797551595E-2</v>
      </c>
      <c r="L1725" s="60">
        <v>32.304282860599898</v>
      </c>
      <c r="M1725" s="61">
        <v>8.0854674322790004E-2</v>
      </c>
      <c r="N1725" s="60">
        <v>102.65003740180001</v>
      </c>
      <c r="O1725" s="63">
        <v>5.0366585416010502E-2</v>
      </c>
      <c r="P1725" s="60">
        <v>84.052110402500105</v>
      </c>
      <c r="Q1725" s="61">
        <v>5.6117212128641097E-2</v>
      </c>
      <c r="R1725" s="60">
        <v>99.233328056700003</v>
      </c>
      <c r="S1725" s="62">
        <v>9.8979000918204899E-2</v>
      </c>
      <c r="T1725" s="60">
        <v>38.908622577499997</v>
      </c>
      <c r="U1725" s="61">
        <v>5.7211213376166699E-2</v>
      </c>
      <c r="V1725" s="60">
        <v>92.689072809900097</v>
      </c>
      <c r="W1725" s="61">
        <v>8.1788314197082199E-2</v>
      </c>
      <c r="X1725" s="60">
        <v>99.701966939200005</v>
      </c>
      <c r="Y1725" s="61">
        <v>6.4988707262245801E-2</v>
      </c>
      <c r="Z1725" s="60">
        <v>83.779520845199698</v>
      </c>
      <c r="AA1725" s="61">
        <v>5.8775764827099203E-2</v>
      </c>
    </row>
    <row r="1726" spans="1:27" x14ac:dyDescent="0.35">
      <c r="A1726" s="59" t="s">
        <v>377</v>
      </c>
      <c r="B1726" s="64">
        <v>284.8529373001</v>
      </c>
      <c r="C1726" s="65">
        <v>2.1401422787084401E-2</v>
      </c>
      <c r="D1726" s="64">
        <v>11.0520845698</v>
      </c>
      <c r="E1726" s="65">
        <v>2.2960996312013999E-2</v>
      </c>
      <c r="F1726" s="64">
        <v>28.174318920299999</v>
      </c>
      <c r="G1726" s="65">
        <v>2.3030809888859902E-2</v>
      </c>
      <c r="H1726" s="64">
        <v>7.7611742857000001</v>
      </c>
      <c r="I1726" s="63">
        <v>8.3661202766771199E-3</v>
      </c>
      <c r="J1726" s="64">
        <v>36.0767070144</v>
      </c>
      <c r="K1726" s="62">
        <v>3.7317226076459299E-2</v>
      </c>
      <c r="L1726" s="64">
        <v>9.2252043157000099</v>
      </c>
      <c r="M1726" s="65">
        <v>2.3089845198726301E-2</v>
      </c>
      <c r="N1726" s="64">
        <v>52.5406728357002</v>
      </c>
      <c r="O1726" s="65">
        <v>2.5779769332529599E-2</v>
      </c>
      <c r="P1726" s="64">
        <v>28.1641684256</v>
      </c>
      <c r="Q1726" s="65">
        <v>1.8803746942196501E-2</v>
      </c>
      <c r="R1726" s="64">
        <v>12.833706836399999</v>
      </c>
      <c r="S1726" s="65">
        <v>1.28008150650576E-2</v>
      </c>
      <c r="T1726" s="64">
        <v>11.971920580999999</v>
      </c>
      <c r="U1726" s="65">
        <v>1.7603504249420299E-2</v>
      </c>
      <c r="V1726" s="64">
        <v>22.2817319537</v>
      </c>
      <c r="W1726" s="65">
        <v>1.96612743944692E-2</v>
      </c>
      <c r="X1726" s="64">
        <v>40.968762374100002</v>
      </c>
      <c r="Y1726" s="65">
        <v>2.6704657757158801E-2</v>
      </c>
      <c r="Z1726" s="64">
        <v>23.8024851877</v>
      </c>
      <c r="AA1726" s="65">
        <v>1.6698702231512201E-2</v>
      </c>
    </row>
    <row r="1727" spans="1:27" x14ac:dyDescent="0.35">
      <c r="A1727" s="66" t="s">
        <v>1</v>
      </c>
    </row>
    <row r="1728" spans="1:27" x14ac:dyDescent="0.35">
      <c r="A1728" s="66" t="s">
        <v>1</v>
      </c>
    </row>
    <row r="1729" spans="1:27" x14ac:dyDescent="0.35">
      <c r="A1729" s="54" t="s">
        <v>378</v>
      </c>
    </row>
    <row r="1730" spans="1:27" x14ac:dyDescent="0.35">
      <c r="A1730" s="55" t="s">
        <v>1</v>
      </c>
    </row>
    <row r="1731" spans="1:27" x14ac:dyDescent="0.35">
      <c r="A1731" s="117" t="s">
        <v>1</v>
      </c>
      <c r="B1731" s="116" t="s">
        <v>489</v>
      </c>
      <c r="C1731" s="116" t="s">
        <v>1</v>
      </c>
      <c r="D1731" s="116" t="s">
        <v>2</v>
      </c>
      <c r="E1731" s="116" t="s">
        <v>1</v>
      </c>
      <c r="F1731" s="116" t="s">
        <v>3</v>
      </c>
      <c r="G1731" s="116" t="s">
        <v>1</v>
      </c>
      <c r="H1731" s="116" t="s">
        <v>4</v>
      </c>
      <c r="I1731" s="116" t="s">
        <v>1</v>
      </c>
      <c r="J1731" s="116" t="s">
        <v>5</v>
      </c>
      <c r="K1731" s="116" t="s">
        <v>1</v>
      </c>
      <c r="L1731" s="116" t="s">
        <v>6</v>
      </c>
      <c r="M1731" s="116" t="s">
        <v>1</v>
      </c>
      <c r="N1731" s="116" t="s">
        <v>7</v>
      </c>
      <c r="O1731" s="116" t="s">
        <v>1</v>
      </c>
      <c r="P1731" s="116" t="s">
        <v>8</v>
      </c>
      <c r="Q1731" s="116" t="s">
        <v>1</v>
      </c>
      <c r="R1731" s="116" t="s">
        <v>9</v>
      </c>
      <c r="S1731" s="116" t="s">
        <v>1</v>
      </c>
      <c r="T1731" s="116" t="s">
        <v>10</v>
      </c>
      <c r="U1731" s="116" t="s">
        <v>1</v>
      </c>
      <c r="V1731" s="116" t="s">
        <v>11</v>
      </c>
      <c r="W1731" s="116" t="s">
        <v>1</v>
      </c>
      <c r="X1731" s="116" t="s">
        <v>12</v>
      </c>
      <c r="Y1731" s="116" t="s">
        <v>1</v>
      </c>
      <c r="Z1731" s="116" t="s">
        <v>13</v>
      </c>
      <c r="AA1731" s="116" t="s">
        <v>1</v>
      </c>
    </row>
    <row r="1732" spans="1:27" x14ac:dyDescent="0.35">
      <c r="A1732" s="118" t="s">
        <v>1</v>
      </c>
      <c r="B1732" s="56" t="s">
        <v>14</v>
      </c>
      <c r="C1732" s="56" t="s">
        <v>15</v>
      </c>
      <c r="D1732" s="56" t="s">
        <v>14</v>
      </c>
      <c r="E1732" s="56" t="s">
        <v>15</v>
      </c>
      <c r="F1732" s="56" t="s">
        <v>14</v>
      </c>
      <c r="G1732" s="56" t="s">
        <v>15</v>
      </c>
      <c r="H1732" s="56" t="s">
        <v>14</v>
      </c>
      <c r="I1732" s="56" t="s">
        <v>15</v>
      </c>
      <c r="J1732" s="56" t="s">
        <v>14</v>
      </c>
      <c r="K1732" s="56" t="s">
        <v>15</v>
      </c>
      <c r="L1732" s="56" t="s">
        <v>14</v>
      </c>
      <c r="M1732" s="56" t="s">
        <v>15</v>
      </c>
      <c r="N1732" s="56" t="s">
        <v>14</v>
      </c>
      <c r="O1732" s="56" t="s">
        <v>15</v>
      </c>
      <c r="P1732" s="56" t="s">
        <v>14</v>
      </c>
      <c r="Q1732" s="56" t="s">
        <v>15</v>
      </c>
      <c r="R1732" s="56" t="s">
        <v>14</v>
      </c>
      <c r="S1732" s="56" t="s">
        <v>15</v>
      </c>
      <c r="T1732" s="56" t="s">
        <v>14</v>
      </c>
      <c r="U1732" s="56" t="s">
        <v>15</v>
      </c>
      <c r="V1732" s="56" t="s">
        <v>14</v>
      </c>
      <c r="W1732" s="56" t="s">
        <v>15</v>
      </c>
      <c r="X1732" s="56" t="s">
        <v>14</v>
      </c>
      <c r="Y1732" s="56" t="s">
        <v>15</v>
      </c>
      <c r="Z1732" s="56" t="s">
        <v>14</v>
      </c>
      <c r="AA1732" s="56" t="s">
        <v>15</v>
      </c>
    </row>
    <row r="1733" spans="1:27" x14ac:dyDescent="0.35">
      <c r="A1733" s="57" t="s">
        <v>16</v>
      </c>
      <c r="B1733" s="58">
        <v>13295.9495006046</v>
      </c>
      <c r="C1733" s="58">
        <v>13295.9495006046</v>
      </c>
      <c r="D1733" s="58">
        <v>480.76055306810002</v>
      </c>
      <c r="E1733" s="58">
        <v>480.76055306810002</v>
      </c>
      <c r="F1733" s="58">
        <v>1223.3316612077999</v>
      </c>
      <c r="G1733" s="58">
        <v>1223.3316612077999</v>
      </c>
      <c r="H1733" s="58">
        <v>927.18214794330004</v>
      </c>
      <c r="I1733" s="58">
        <v>927.18214794330004</v>
      </c>
      <c r="J1733" s="58">
        <v>965.26975152750003</v>
      </c>
      <c r="K1733" s="58">
        <v>965.26975152750003</v>
      </c>
      <c r="L1733" s="58">
        <v>399.53513054339999</v>
      </c>
      <c r="M1733" s="58">
        <v>399.53513054339999</v>
      </c>
      <c r="N1733" s="58">
        <v>2037.1731154622</v>
      </c>
      <c r="O1733" s="58">
        <v>2037.1731154622</v>
      </c>
      <c r="P1733" s="58">
        <v>1497.0101004129001</v>
      </c>
      <c r="Q1733" s="58">
        <v>1497.0101004129001</v>
      </c>
      <c r="R1733" s="58">
        <v>1001.9517837884</v>
      </c>
      <c r="S1733" s="58">
        <v>1001.9517837884</v>
      </c>
      <c r="T1733" s="58">
        <v>680.08735143709998</v>
      </c>
      <c r="U1733" s="58">
        <v>680.08735143709998</v>
      </c>
      <c r="V1733" s="58">
        <v>1130.9130583089</v>
      </c>
      <c r="W1733" s="58">
        <v>1130.9130583089</v>
      </c>
      <c r="X1733" s="58">
        <v>1531.2612402335001</v>
      </c>
      <c r="Y1733" s="58">
        <v>1531.2612402335001</v>
      </c>
      <c r="Z1733" s="58">
        <v>1421.4736066715</v>
      </c>
      <c r="AA1733" s="58">
        <v>1421.4736066715</v>
      </c>
    </row>
    <row r="1734" spans="1:27" x14ac:dyDescent="0.35">
      <c r="A1734" s="59" t="s">
        <v>379</v>
      </c>
      <c r="B1734" s="60">
        <v>10673.8115603017</v>
      </c>
      <c r="C1734" s="61">
        <v>0.80278671032981397</v>
      </c>
      <c r="D1734" s="60">
        <v>392.33579453070001</v>
      </c>
      <c r="E1734" s="61">
        <v>0.81607318243334603</v>
      </c>
      <c r="F1734" s="60">
        <v>1002.5474475428</v>
      </c>
      <c r="G1734" s="61">
        <v>0.81952219445786401</v>
      </c>
      <c r="H1734" s="60">
        <v>700.85764957540005</v>
      </c>
      <c r="I1734" s="63">
        <v>0.75590071608913201</v>
      </c>
      <c r="J1734" s="60">
        <v>753.98956699500002</v>
      </c>
      <c r="K1734" s="61">
        <v>0.78111798883352801</v>
      </c>
      <c r="L1734" s="60">
        <v>317.71719916110101</v>
      </c>
      <c r="M1734" s="61">
        <v>0.79521717834669303</v>
      </c>
      <c r="N1734" s="60">
        <v>1636.1144846233999</v>
      </c>
      <c r="O1734" s="61">
        <v>0.80312982348198403</v>
      </c>
      <c r="P1734" s="60">
        <v>1214.5232655591999</v>
      </c>
      <c r="Q1734" s="61">
        <v>0.81129931269282296</v>
      </c>
      <c r="R1734" s="60">
        <v>836.08695979319998</v>
      </c>
      <c r="S1734" s="62">
        <v>0.83445827765477698</v>
      </c>
      <c r="T1734" s="60">
        <v>574.84136343299895</v>
      </c>
      <c r="U1734" s="62">
        <v>0.84524636757071903</v>
      </c>
      <c r="V1734" s="60">
        <v>917.35115772660095</v>
      </c>
      <c r="W1734" s="61">
        <v>0.81115975360506698</v>
      </c>
      <c r="X1734" s="60">
        <v>1205.7559393943</v>
      </c>
      <c r="Y1734" s="61">
        <v>0.78742667006345402</v>
      </c>
      <c r="Z1734" s="60">
        <v>1121.6907319669999</v>
      </c>
      <c r="AA1734" s="61">
        <v>0.78910415691328495</v>
      </c>
    </row>
    <row r="1735" spans="1:27" x14ac:dyDescent="0.35">
      <c r="A1735" s="59" t="s">
        <v>380</v>
      </c>
      <c r="B1735" s="64">
        <v>2622.1379403029</v>
      </c>
      <c r="C1735" s="65">
        <v>0.197213289670186</v>
      </c>
      <c r="D1735" s="64">
        <v>88.424758537399995</v>
      </c>
      <c r="E1735" s="65">
        <v>0.18392681756665399</v>
      </c>
      <c r="F1735" s="64">
        <v>220.78421366500001</v>
      </c>
      <c r="G1735" s="65">
        <v>0.18047780554213599</v>
      </c>
      <c r="H1735" s="64">
        <v>226.32449836789999</v>
      </c>
      <c r="I1735" s="62">
        <v>0.24409928391086799</v>
      </c>
      <c r="J1735" s="64">
        <v>211.28018453249999</v>
      </c>
      <c r="K1735" s="65">
        <v>0.21888201116647199</v>
      </c>
      <c r="L1735" s="64">
        <v>81.817931382300102</v>
      </c>
      <c r="M1735" s="65">
        <v>0.20478282165330799</v>
      </c>
      <c r="N1735" s="64">
        <v>401.05863083880001</v>
      </c>
      <c r="O1735" s="65">
        <v>0.196870176518016</v>
      </c>
      <c r="P1735" s="64">
        <v>282.48683485369997</v>
      </c>
      <c r="Q1735" s="65">
        <v>0.18870068730717701</v>
      </c>
      <c r="R1735" s="64">
        <v>165.8648239952</v>
      </c>
      <c r="S1735" s="63">
        <v>0.16554172234522299</v>
      </c>
      <c r="T1735" s="64">
        <v>105.2459880041</v>
      </c>
      <c r="U1735" s="63">
        <v>0.154753632429281</v>
      </c>
      <c r="V1735" s="64">
        <v>213.56190058230001</v>
      </c>
      <c r="W1735" s="65">
        <v>0.18884024639493299</v>
      </c>
      <c r="X1735" s="64">
        <v>325.5053008392</v>
      </c>
      <c r="Y1735" s="65">
        <v>0.21257332993654601</v>
      </c>
      <c r="Z1735" s="64">
        <v>299.78287470449999</v>
      </c>
      <c r="AA1735" s="65">
        <v>0.210895843086715</v>
      </c>
    </row>
    <row r="1736" spans="1:27" x14ac:dyDescent="0.35">
      <c r="A1736" s="66" t="s">
        <v>1</v>
      </c>
    </row>
    <row r="1737" spans="1:27" x14ac:dyDescent="0.35">
      <c r="A1737" s="66" t="s">
        <v>1</v>
      </c>
    </row>
    <row r="1738" spans="1:27" x14ac:dyDescent="0.35">
      <c r="A1738" s="54" t="s">
        <v>381</v>
      </c>
    </row>
    <row r="1739" spans="1:27" x14ac:dyDescent="0.35">
      <c r="A1739" s="55" t="s">
        <v>1</v>
      </c>
    </row>
    <row r="1740" spans="1:27" x14ac:dyDescent="0.35">
      <c r="A1740" s="117" t="s">
        <v>1</v>
      </c>
      <c r="B1740" s="116" t="s">
        <v>489</v>
      </c>
      <c r="C1740" s="116" t="s">
        <v>1</v>
      </c>
      <c r="D1740" s="116" t="s">
        <v>2</v>
      </c>
      <c r="E1740" s="116" t="s">
        <v>1</v>
      </c>
      <c r="F1740" s="116" t="s">
        <v>3</v>
      </c>
      <c r="G1740" s="116" t="s">
        <v>1</v>
      </c>
      <c r="H1740" s="116" t="s">
        <v>4</v>
      </c>
      <c r="I1740" s="116" t="s">
        <v>1</v>
      </c>
      <c r="J1740" s="116" t="s">
        <v>5</v>
      </c>
      <c r="K1740" s="116" t="s">
        <v>1</v>
      </c>
      <c r="L1740" s="116" t="s">
        <v>6</v>
      </c>
      <c r="M1740" s="116" t="s">
        <v>1</v>
      </c>
      <c r="N1740" s="116" t="s">
        <v>7</v>
      </c>
      <c r="O1740" s="116" t="s">
        <v>1</v>
      </c>
      <c r="P1740" s="116" t="s">
        <v>8</v>
      </c>
      <c r="Q1740" s="116" t="s">
        <v>1</v>
      </c>
      <c r="R1740" s="116" t="s">
        <v>9</v>
      </c>
      <c r="S1740" s="116" t="s">
        <v>1</v>
      </c>
      <c r="T1740" s="116" t="s">
        <v>10</v>
      </c>
      <c r="U1740" s="116" t="s">
        <v>1</v>
      </c>
      <c r="V1740" s="116" t="s">
        <v>11</v>
      </c>
      <c r="W1740" s="116" t="s">
        <v>1</v>
      </c>
      <c r="X1740" s="116" t="s">
        <v>12</v>
      </c>
      <c r="Y1740" s="116" t="s">
        <v>1</v>
      </c>
      <c r="Z1740" s="116" t="s">
        <v>13</v>
      </c>
      <c r="AA1740" s="116" t="s">
        <v>1</v>
      </c>
    </row>
    <row r="1741" spans="1:27" x14ac:dyDescent="0.35">
      <c r="A1741" s="118" t="s">
        <v>1</v>
      </c>
      <c r="B1741" s="56" t="s">
        <v>14</v>
      </c>
      <c r="C1741" s="56" t="s">
        <v>15</v>
      </c>
      <c r="D1741" s="56" t="s">
        <v>14</v>
      </c>
      <c r="E1741" s="56" t="s">
        <v>15</v>
      </c>
      <c r="F1741" s="56" t="s">
        <v>14</v>
      </c>
      <c r="G1741" s="56" t="s">
        <v>15</v>
      </c>
      <c r="H1741" s="56" t="s">
        <v>14</v>
      </c>
      <c r="I1741" s="56" t="s">
        <v>15</v>
      </c>
      <c r="J1741" s="56" t="s">
        <v>14</v>
      </c>
      <c r="K1741" s="56" t="s">
        <v>15</v>
      </c>
      <c r="L1741" s="56" t="s">
        <v>14</v>
      </c>
      <c r="M1741" s="56" t="s">
        <v>15</v>
      </c>
      <c r="N1741" s="56" t="s">
        <v>14</v>
      </c>
      <c r="O1741" s="56" t="s">
        <v>15</v>
      </c>
      <c r="P1741" s="56" t="s">
        <v>14</v>
      </c>
      <c r="Q1741" s="56" t="s">
        <v>15</v>
      </c>
      <c r="R1741" s="56" t="s">
        <v>14</v>
      </c>
      <c r="S1741" s="56" t="s">
        <v>15</v>
      </c>
      <c r="T1741" s="56" t="s">
        <v>14</v>
      </c>
      <c r="U1741" s="56" t="s">
        <v>15</v>
      </c>
      <c r="V1741" s="56" t="s">
        <v>14</v>
      </c>
      <c r="W1741" s="56" t="s">
        <v>15</v>
      </c>
      <c r="X1741" s="56" t="s">
        <v>14</v>
      </c>
      <c r="Y1741" s="56" t="s">
        <v>15</v>
      </c>
      <c r="Z1741" s="56" t="s">
        <v>14</v>
      </c>
      <c r="AA1741" s="56" t="s">
        <v>15</v>
      </c>
    </row>
    <row r="1742" spans="1:27" x14ac:dyDescent="0.35">
      <c r="A1742" s="57" t="s">
        <v>16</v>
      </c>
      <c r="B1742" s="58">
        <v>12205.211725445501</v>
      </c>
      <c r="C1742" s="58">
        <v>12205.211725445501</v>
      </c>
      <c r="D1742" s="58">
        <v>427.88933507280001</v>
      </c>
      <c r="E1742" s="58">
        <v>427.88933507280001</v>
      </c>
      <c r="F1742" s="58">
        <v>1140.8996779679001</v>
      </c>
      <c r="G1742" s="58">
        <v>1140.8996779679001</v>
      </c>
      <c r="H1742" s="58">
        <v>841.75791223739998</v>
      </c>
      <c r="I1742" s="58">
        <v>841.75791223739998</v>
      </c>
      <c r="J1742" s="58">
        <v>904.21830586470003</v>
      </c>
      <c r="K1742" s="58">
        <v>904.21830586470003</v>
      </c>
      <c r="L1742" s="58">
        <v>367.69992798909999</v>
      </c>
      <c r="M1742" s="58">
        <v>367.69992798909999</v>
      </c>
      <c r="N1742" s="58">
        <v>1883.430378065</v>
      </c>
      <c r="O1742" s="58">
        <v>1883.430378065</v>
      </c>
      <c r="P1742" s="58">
        <v>1353.6587424717</v>
      </c>
      <c r="Q1742" s="58">
        <v>1353.6587424717</v>
      </c>
      <c r="R1742" s="58">
        <v>928.12784373989996</v>
      </c>
      <c r="S1742" s="58">
        <v>928.12784373989996</v>
      </c>
      <c r="T1742" s="58">
        <v>624.55590628009998</v>
      </c>
      <c r="U1742" s="58">
        <v>624.55590628009998</v>
      </c>
      <c r="V1742" s="58">
        <v>1057.8683321802</v>
      </c>
      <c r="W1742" s="58">
        <v>1057.8683321802</v>
      </c>
      <c r="X1742" s="58">
        <v>1386.0951761839001</v>
      </c>
      <c r="Y1742" s="58">
        <v>1386.0951761839001</v>
      </c>
      <c r="Z1742" s="58">
        <v>1289.0101873927999</v>
      </c>
      <c r="AA1742" s="58">
        <v>1289.0101873927999</v>
      </c>
    </row>
    <row r="1743" spans="1:27" x14ac:dyDescent="0.35">
      <c r="A1743" s="59" t="s">
        <v>382</v>
      </c>
      <c r="B1743" s="60">
        <v>298.44252925310002</v>
      </c>
      <c r="C1743" s="61">
        <v>2.4452056708766899E-2</v>
      </c>
      <c r="D1743" s="60">
        <v>16.281885619099999</v>
      </c>
      <c r="E1743" s="61">
        <v>3.8051627569380402E-2</v>
      </c>
      <c r="F1743" s="60">
        <v>49.964007976799998</v>
      </c>
      <c r="G1743" s="62">
        <v>4.3793515715415697E-2</v>
      </c>
      <c r="H1743" s="60">
        <v>25.638007690999999</v>
      </c>
      <c r="I1743" s="61">
        <v>3.04576973002296E-2</v>
      </c>
      <c r="J1743" s="60">
        <v>21.6078767383</v>
      </c>
      <c r="K1743" s="61">
        <v>2.3896747719165501E-2</v>
      </c>
      <c r="L1743" s="60">
        <v>8.1164382013999994</v>
      </c>
      <c r="M1743" s="61">
        <v>2.2073537641923598E-2</v>
      </c>
      <c r="N1743" s="60">
        <v>35.477688080199997</v>
      </c>
      <c r="O1743" s="61">
        <v>1.8836739862213101E-2</v>
      </c>
      <c r="P1743" s="60">
        <v>33.430593097900001</v>
      </c>
      <c r="Q1743" s="61">
        <v>2.4696470424191101E-2</v>
      </c>
      <c r="R1743" s="60">
        <v>19.028172382200001</v>
      </c>
      <c r="S1743" s="61">
        <v>2.0501671736865301E-2</v>
      </c>
      <c r="T1743" s="60">
        <v>13.1930399193</v>
      </c>
      <c r="U1743" s="61">
        <v>2.11238734381341E-2</v>
      </c>
      <c r="V1743" s="60">
        <v>22.705009709300001</v>
      </c>
      <c r="W1743" s="61">
        <v>2.1462982697011499E-2</v>
      </c>
      <c r="X1743" s="60">
        <v>23.3575555886</v>
      </c>
      <c r="Y1743" s="61">
        <v>1.6851336033724899E-2</v>
      </c>
      <c r="Z1743" s="60">
        <v>29.642254249</v>
      </c>
      <c r="AA1743" s="61">
        <v>2.29961365231376E-2</v>
      </c>
    </row>
    <row r="1744" spans="1:27" x14ac:dyDescent="0.35">
      <c r="A1744" s="59" t="s">
        <v>383</v>
      </c>
      <c r="B1744" s="64">
        <v>864.194386895496</v>
      </c>
      <c r="C1744" s="65">
        <v>7.0805358099099797E-2</v>
      </c>
      <c r="D1744" s="64">
        <v>24.123377917999999</v>
      </c>
      <c r="E1744" s="65">
        <v>5.6377609677735301E-2</v>
      </c>
      <c r="F1744" s="64">
        <v>57.4953654141</v>
      </c>
      <c r="G1744" s="63">
        <v>5.0394759963914799E-2</v>
      </c>
      <c r="H1744" s="64">
        <v>63.008986495899997</v>
      </c>
      <c r="I1744" s="65">
        <v>7.4854047202742094E-2</v>
      </c>
      <c r="J1744" s="64">
        <v>69.209284300199997</v>
      </c>
      <c r="K1744" s="65">
        <v>7.6540459147213899E-2</v>
      </c>
      <c r="L1744" s="64">
        <v>18.215513191100001</v>
      </c>
      <c r="M1744" s="65">
        <v>4.9539071956630799E-2</v>
      </c>
      <c r="N1744" s="64">
        <v>142.63029436030001</v>
      </c>
      <c r="O1744" s="65">
        <v>7.5728997483217597E-2</v>
      </c>
      <c r="P1744" s="64">
        <v>94.388954956699706</v>
      </c>
      <c r="Q1744" s="65">
        <v>6.9728766930098995E-2</v>
      </c>
      <c r="R1744" s="64">
        <v>56.595659716199997</v>
      </c>
      <c r="S1744" s="65">
        <v>6.0978301747900601E-2</v>
      </c>
      <c r="T1744" s="64">
        <v>69.974773052099906</v>
      </c>
      <c r="U1744" s="62">
        <v>0.11203924636446801</v>
      </c>
      <c r="V1744" s="64">
        <v>60.939205055800002</v>
      </c>
      <c r="W1744" s="65">
        <v>5.7605661500621901E-2</v>
      </c>
      <c r="X1744" s="64">
        <v>98.617175403999994</v>
      </c>
      <c r="Y1744" s="65">
        <v>7.1147477531453396E-2</v>
      </c>
      <c r="Z1744" s="64">
        <v>108.9957970311</v>
      </c>
      <c r="AA1744" s="65">
        <v>8.4557746786748794E-2</v>
      </c>
    </row>
    <row r="1745" spans="1:27" x14ac:dyDescent="0.35">
      <c r="A1745" s="59" t="s">
        <v>384</v>
      </c>
      <c r="B1745" s="60">
        <v>1679.4339977262</v>
      </c>
      <c r="C1745" s="61">
        <v>0.137599743085563</v>
      </c>
      <c r="D1745" s="60">
        <v>62.178764557900003</v>
      </c>
      <c r="E1745" s="61">
        <v>0.145315060370273</v>
      </c>
      <c r="F1745" s="60">
        <v>161.57343652079999</v>
      </c>
      <c r="G1745" s="61">
        <v>0.14161931994632901</v>
      </c>
      <c r="H1745" s="60">
        <v>153.38592242000001</v>
      </c>
      <c r="I1745" s="62">
        <v>0.182220945226756</v>
      </c>
      <c r="J1745" s="60">
        <v>119.838892957</v>
      </c>
      <c r="K1745" s="61">
        <v>0.13253314180849099</v>
      </c>
      <c r="L1745" s="60">
        <v>45.656814261699999</v>
      </c>
      <c r="M1745" s="61">
        <v>0.12416867882294901</v>
      </c>
      <c r="N1745" s="60">
        <v>254.9801949097</v>
      </c>
      <c r="O1745" s="61">
        <v>0.13538073818882601</v>
      </c>
      <c r="P1745" s="60">
        <v>171.29966653049999</v>
      </c>
      <c r="Q1745" s="61">
        <v>0.12654568035198999</v>
      </c>
      <c r="R1745" s="60">
        <v>116.2796373395</v>
      </c>
      <c r="S1745" s="61">
        <v>0.125284073873864</v>
      </c>
      <c r="T1745" s="60">
        <v>75.3091466682</v>
      </c>
      <c r="U1745" s="61">
        <v>0.120580313004718</v>
      </c>
      <c r="V1745" s="60">
        <v>152.1360917838</v>
      </c>
      <c r="W1745" s="61">
        <v>0.143813825554506</v>
      </c>
      <c r="X1745" s="60">
        <v>194.01758828199999</v>
      </c>
      <c r="Y1745" s="61">
        <v>0.139974217943789</v>
      </c>
      <c r="Z1745" s="60">
        <v>172.77784149510001</v>
      </c>
      <c r="AA1745" s="61">
        <v>0.134039159026793</v>
      </c>
    </row>
    <row r="1746" spans="1:27" x14ac:dyDescent="0.35">
      <c r="A1746" s="59" t="s">
        <v>385</v>
      </c>
      <c r="B1746" s="64">
        <v>3396.378925081</v>
      </c>
      <c r="C1746" s="65">
        <v>0.27827283962638799</v>
      </c>
      <c r="D1746" s="64">
        <v>115.8302374047</v>
      </c>
      <c r="E1746" s="65">
        <v>0.27070138914538</v>
      </c>
      <c r="F1746" s="64">
        <v>302.19202613350001</v>
      </c>
      <c r="G1746" s="65">
        <v>0.26487169027144097</v>
      </c>
      <c r="H1746" s="64">
        <v>232.1461115891</v>
      </c>
      <c r="I1746" s="65">
        <v>0.27578726402708098</v>
      </c>
      <c r="J1746" s="64">
        <v>250.10914842579999</v>
      </c>
      <c r="K1746" s="65">
        <v>0.27660261554495003</v>
      </c>
      <c r="L1746" s="64">
        <v>98.554938403199898</v>
      </c>
      <c r="M1746" s="65">
        <v>0.26803088850787499</v>
      </c>
      <c r="N1746" s="64">
        <v>517.6109482032</v>
      </c>
      <c r="O1746" s="65">
        <v>0.27482351045807402</v>
      </c>
      <c r="P1746" s="64">
        <v>399.03278353309997</v>
      </c>
      <c r="Q1746" s="65">
        <v>0.29478093038758801</v>
      </c>
      <c r="R1746" s="64">
        <v>273.90002477249999</v>
      </c>
      <c r="S1746" s="65">
        <v>0.29511023359542499</v>
      </c>
      <c r="T1746" s="64">
        <v>180.62310167459901</v>
      </c>
      <c r="U1746" s="65">
        <v>0.28920245547016599</v>
      </c>
      <c r="V1746" s="64">
        <v>257.73250891779998</v>
      </c>
      <c r="W1746" s="63">
        <v>0.243633825758476</v>
      </c>
      <c r="X1746" s="64">
        <v>417.47529778450001</v>
      </c>
      <c r="Y1746" s="65">
        <v>0.30118804607188898</v>
      </c>
      <c r="Z1746" s="64">
        <v>351.171798239</v>
      </c>
      <c r="AA1746" s="65">
        <v>0.272435238816299</v>
      </c>
    </row>
    <row r="1747" spans="1:27" x14ac:dyDescent="0.35">
      <c r="A1747" s="59" t="s">
        <v>386</v>
      </c>
      <c r="B1747" s="60">
        <v>1053.9171378835999</v>
      </c>
      <c r="C1747" s="61">
        <v>8.6349762838311694E-2</v>
      </c>
      <c r="D1747" s="60">
        <v>38.849294080000099</v>
      </c>
      <c r="E1747" s="61">
        <v>9.0792854356583297E-2</v>
      </c>
      <c r="F1747" s="60">
        <v>76.369291560500002</v>
      </c>
      <c r="G1747" s="63">
        <v>6.6937779925158897E-2</v>
      </c>
      <c r="H1747" s="60">
        <v>60.658553402999999</v>
      </c>
      <c r="I1747" s="61">
        <v>7.2061756142890301E-2</v>
      </c>
      <c r="J1747" s="60">
        <v>62.3854281889001</v>
      </c>
      <c r="K1747" s="61">
        <v>6.8993768191013397E-2</v>
      </c>
      <c r="L1747" s="60">
        <v>36.774172020499897</v>
      </c>
      <c r="M1747" s="61">
        <v>0.100011365848269</v>
      </c>
      <c r="N1747" s="60">
        <v>177.73866068429999</v>
      </c>
      <c r="O1747" s="61">
        <v>9.4369647402047993E-2</v>
      </c>
      <c r="P1747" s="60">
        <v>127.17527081</v>
      </c>
      <c r="Q1747" s="61">
        <v>9.3949284867606703E-2</v>
      </c>
      <c r="R1747" s="60">
        <v>78.355721510799995</v>
      </c>
      <c r="S1747" s="61">
        <v>8.4423414338120603E-2</v>
      </c>
      <c r="T1747" s="60">
        <v>67.015240001199999</v>
      </c>
      <c r="U1747" s="61">
        <v>0.107300626456881</v>
      </c>
      <c r="V1747" s="60">
        <v>116.9634703131</v>
      </c>
      <c r="W1747" s="62">
        <v>0.110565244043222</v>
      </c>
      <c r="X1747" s="60">
        <v>105.4037220304</v>
      </c>
      <c r="Y1747" s="61">
        <v>7.6043639600990601E-2</v>
      </c>
      <c r="Z1747" s="60">
        <v>106.2283132809</v>
      </c>
      <c r="AA1747" s="61">
        <v>8.2410763173068002E-2</v>
      </c>
    </row>
    <row r="1748" spans="1:27" x14ac:dyDescent="0.35">
      <c r="A1748" s="59" t="s">
        <v>387</v>
      </c>
      <c r="B1748" s="64">
        <v>2311.8397718583001</v>
      </c>
      <c r="C1748" s="65">
        <v>0.189414147321882</v>
      </c>
      <c r="D1748" s="64">
        <v>94.342744427400007</v>
      </c>
      <c r="E1748" s="65">
        <v>0.22048398194207999</v>
      </c>
      <c r="F1748" s="64">
        <v>236.4468892344</v>
      </c>
      <c r="G1748" s="65">
        <v>0.20724599524433601</v>
      </c>
      <c r="H1748" s="64">
        <v>116.7763345736</v>
      </c>
      <c r="I1748" s="63">
        <v>0.13872912018517</v>
      </c>
      <c r="J1748" s="64">
        <v>158.8863847735</v>
      </c>
      <c r="K1748" s="65">
        <v>0.175716841544761</v>
      </c>
      <c r="L1748" s="64">
        <v>65.334562970999997</v>
      </c>
      <c r="M1748" s="65">
        <v>0.17768445952194101</v>
      </c>
      <c r="N1748" s="64">
        <v>368.84503171189999</v>
      </c>
      <c r="O1748" s="65">
        <v>0.195836828378464</v>
      </c>
      <c r="P1748" s="64">
        <v>235.8660918253</v>
      </c>
      <c r="Q1748" s="65">
        <v>0.17424339268449801</v>
      </c>
      <c r="R1748" s="64">
        <v>184.8469174725</v>
      </c>
      <c r="S1748" s="65">
        <v>0.19916105170130199</v>
      </c>
      <c r="T1748" s="64">
        <v>120.87395623720001</v>
      </c>
      <c r="U1748" s="65">
        <v>0.19353584686618999</v>
      </c>
      <c r="V1748" s="64">
        <v>219.63158729029999</v>
      </c>
      <c r="W1748" s="65">
        <v>0.20761713023174899</v>
      </c>
      <c r="X1748" s="64">
        <v>255.54867002579999</v>
      </c>
      <c r="Y1748" s="65">
        <v>0.18436588945454599</v>
      </c>
      <c r="Z1748" s="64">
        <v>254.44060131539999</v>
      </c>
      <c r="AA1748" s="65">
        <v>0.19739223460292499</v>
      </c>
    </row>
    <row r="1749" spans="1:27" x14ac:dyDescent="0.35">
      <c r="A1749" s="59" t="s">
        <v>388</v>
      </c>
      <c r="B1749" s="60">
        <v>2601.0049767477999</v>
      </c>
      <c r="C1749" s="61">
        <v>0.213106092319989</v>
      </c>
      <c r="D1749" s="60">
        <v>76.283031065700001</v>
      </c>
      <c r="E1749" s="61">
        <v>0.17827747693856699</v>
      </c>
      <c r="F1749" s="60">
        <v>256.85866112780002</v>
      </c>
      <c r="G1749" s="61">
        <v>0.225136938933405</v>
      </c>
      <c r="H1749" s="60">
        <v>190.14399606479901</v>
      </c>
      <c r="I1749" s="61">
        <v>0.225889169915131</v>
      </c>
      <c r="J1749" s="60">
        <v>222.18129048099999</v>
      </c>
      <c r="K1749" s="62">
        <v>0.245716426044404</v>
      </c>
      <c r="L1749" s="60">
        <v>95.047488940199898</v>
      </c>
      <c r="M1749" s="62">
        <v>0.25849199770041198</v>
      </c>
      <c r="N1749" s="60">
        <v>386.14756011539998</v>
      </c>
      <c r="O1749" s="61">
        <v>0.20502353822715799</v>
      </c>
      <c r="P1749" s="60">
        <v>292.46538171819998</v>
      </c>
      <c r="Q1749" s="61">
        <v>0.216055474354028</v>
      </c>
      <c r="R1749" s="60">
        <v>199.12171054620001</v>
      </c>
      <c r="S1749" s="61">
        <v>0.21454125300652199</v>
      </c>
      <c r="T1749" s="60">
        <v>97.566648727499995</v>
      </c>
      <c r="U1749" s="63">
        <v>0.156217638399441</v>
      </c>
      <c r="V1749" s="60">
        <v>227.76045911009999</v>
      </c>
      <c r="W1749" s="61">
        <v>0.215301330214413</v>
      </c>
      <c r="X1749" s="60">
        <v>291.67516706859999</v>
      </c>
      <c r="Y1749" s="61">
        <v>0.210429393363607</v>
      </c>
      <c r="Z1749" s="60">
        <v>265.75358178229999</v>
      </c>
      <c r="AA1749" s="61">
        <v>0.20616872107102799</v>
      </c>
    </row>
    <row r="1750" spans="1:27" x14ac:dyDescent="0.35">
      <c r="A1750" s="66" t="s">
        <v>1</v>
      </c>
    </row>
    <row r="1751" spans="1:27" x14ac:dyDescent="0.35">
      <c r="A1751" s="66"/>
    </row>
    <row r="1752" spans="1:27" x14ac:dyDescent="0.35">
      <c r="A1752" s="81"/>
      <c r="B1752" s="82"/>
      <c r="C1752" s="83"/>
      <c r="D1752" s="82"/>
      <c r="E1752" s="83"/>
      <c r="F1752" s="82"/>
      <c r="G1752" s="83"/>
      <c r="H1752" s="82"/>
      <c r="I1752" s="83"/>
      <c r="J1752" s="82"/>
      <c r="K1752" s="83"/>
      <c r="L1752" s="82"/>
      <c r="M1752" s="83"/>
      <c r="N1752" s="82"/>
      <c r="O1752" s="83"/>
      <c r="P1752" s="82"/>
      <c r="Q1752" s="83"/>
      <c r="R1752" s="82"/>
      <c r="S1752" s="83"/>
      <c r="T1752" s="82"/>
      <c r="U1752" s="83"/>
      <c r="V1752" s="82"/>
      <c r="W1752" s="83"/>
      <c r="X1752" s="82"/>
      <c r="Y1752" s="83"/>
      <c r="Z1752" s="82"/>
      <c r="AA1752" s="83"/>
    </row>
    <row r="1753" spans="1:27" x14ac:dyDescent="0.35">
      <c r="A1753" s="81"/>
      <c r="B1753" s="82"/>
      <c r="C1753" s="83"/>
      <c r="D1753" s="82"/>
      <c r="E1753" s="83"/>
      <c r="F1753" s="82"/>
      <c r="G1753" s="83"/>
      <c r="H1753" s="82"/>
      <c r="I1753" s="83"/>
      <c r="J1753" s="82"/>
      <c r="K1753" s="83"/>
      <c r="L1753" s="82"/>
      <c r="M1753" s="83"/>
      <c r="N1753" s="82"/>
      <c r="O1753" s="83"/>
      <c r="P1753" s="82"/>
      <c r="Q1753" s="83"/>
      <c r="R1753" s="82"/>
      <c r="S1753" s="83"/>
      <c r="T1753" s="82"/>
      <c r="U1753" s="83"/>
      <c r="V1753" s="82"/>
      <c r="W1753" s="83"/>
      <c r="X1753" s="82"/>
      <c r="Y1753" s="83"/>
      <c r="Z1753" s="82"/>
      <c r="AA1753" s="83"/>
    </row>
    <row r="1754" spans="1:27" x14ac:dyDescent="0.35">
      <c r="A1754" s="81"/>
      <c r="B1754" s="82"/>
      <c r="C1754" s="83"/>
      <c r="D1754" s="82"/>
      <c r="E1754" s="83"/>
      <c r="F1754" s="82"/>
      <c r="G1754" s="83"/>
      <c r="H1754" s="82"/>
      <c r="I1754" s="83"/>
      <c r="J1754" s="82"/>
      <c r="K1754" s="83"/>
      <c r="L1754" s="82"/>
      <c r="M1754" s="83"/>
      <c r="N1754" s="82"/>
      <c r="O1754" s="83"/>
      <c r="P1754" s="82"/>
      <c r="Q1754" s="83"/>
      <c r="R1754" s="82"/>
      <c r="S1754" s="83"/>
      <c r="T1754" s="82"/>
      <c r="U1754" s="83"/>
      <c r="V1754" s="82"/>
      <c r="W1754" s="83"/>
      <c r="X1754" s="82"/>
      <c r="Y1754" s="83"/>
      <c r="Z1754" s="82"/>
      <c r="AA1754" s="83"/>
    </row>
    <row r="1755" spans="1:27" x14ac:dyDescent="0.35">
      <c r="A1755" s="81"/>
      <c r="B1755" s="82"/>
      <c r="C1755" s="83"/>
      <c r="D1755" s="82"/>
      <c r="E1755" s="83"/>
      <c r="F1755" s="82"/>
      <c r="G1755" s="83"/>
      <c r="H1755" s="82"/>
      <c r="I1755" s="83"/>
      <c r="J1755" s="82"/>
      <c r="K1755" s="83"/>
      <c r="L1755" s="82"/>
      <c r="M1755" s="83"/>
      <c r="N1755" s="82"/>
      <c r="O1755" s="83"/>
      <c r="P1755" s="82"/>
      <c r="Q1755" s="83"/>
      <c r="R1755" s="82"/>
      <c r="S1755" s="83"/>
      <c r="T1755" s="82"/>
      <c r="U1755" s="83"/>
      <c r="V1755" s="82"/>
      <c r="W1755" s="83"/>
      <c r="X1755" s="82"/>
      <c r="Y1755" s="83"/>
      <c r="Z1755" s="82"/>
      <c r="AA1755" s="83"/>
    </row>
    <row r="1756" spans="1:27" x14ac:dyDescent="0.35">
      <c r="A1756" s="81"/>
      <c r="B1756" s="82"/>
      <c r="C1756" s="83"/>
      <c r="D1756" s="82"/>
      <c r="E1756" s="83"/>
      <c r="F1756" s="82"/>
      <c r="G1756" s="83"/>
      <c r="H1756" s="82"/>
      <c r="I1756" s="83"/>
      <c r="J1756" s="82"/>
      <c r="K1756" s="83"/>
      <c r="L1756" s="82"/>
      <c r="M1756" s="83"/>
      <c r="N1756" s="82"/>
      <c r="O1756" s="83"/>
      <c r="P1756" s="82"/>
      <c r="Q1756" s="83"/>
      <c r="R1756" s="82"/>
      <c r="S1756" s="83"/>
      <c r="T1756" s="82"/>
      <c r="U1756" s="83"/>
      <c r="V1756" s="82"/>
      <c r="W1756" s="83"/>
      <c r="X1756" s="82"/>
      <c r="Y1756" s="83"/>
      <c r="Z1756" s="82"/>
      <c r="AA1756" s="83"/>
    </row>
    <row r="1757" spans="1:27" x14ac:dyDescent="0.35">
      <c r="A1757" s="81"/>
      <c r="B1757" s="82"/>
      <c r="C1757" s="83"/>
      <c r="D1757" s="82"/>
      <c r="E1757" s="83"/>
      <c r="F1757" s="82"/>
      <c r="G1757" s="83"/>
      <c r="H1757" s="82"/>
      <c r="I1757" s="83"/>
      <c r="J1757" s="82"/>
      <c r="K1757" s="83"/>
      <c r="L1757" s="82"/>
      <c r="M1757" s="83"/>
      <c r="N1757" s="82"/>
      <c r="O1757" s="83"/>
      <c r="P1757" s="82"/>
      <c r="Q1757" s="83"/>
      <c r="R1757" s="82"/>
      <c r="S1757" s="83"/>
      <c r="T1757" s="82"/>
      <c r="U1757" s="83"/>
      <c r="V1757" s="82"/>
      <c r="W1757" s="83"/>
      <c r="X1757" s="82"/>
      <c r="Y1757" s="83"/>
      <c r="Z1757" s="82"/>
      <c r="AA1757" s="83"/>
    </row>
    <row r="1758" spans="1:27" x14ac:dyDescent="0.35">
      <c r="A1758" s="81"/>
      <c r="B1758" s="82"/>
      <c r="C1758" s="83"/>
      <c r="D1758" s="82"/>
      <c r="E1758" s="83"/>
      <c r="F1758" s="82"/>
      <c r="G1758" s="83"/>
      <c r="H1758" s="82"/>
      <c r="I1758" s="83"/>
      <c r="J1758" s="82"/>
      <c r="K1758" s="83"/>
      <c r="L1758" s="82"/>
      <c r="M1758" s="83"/>
      <c r="N1758" s="82"/>
      <c r="O1758" s="83"/>
      <c r="P1758" s="82"/>
      <c r="Q1758" s="83"/>
      <c r="R1758" s="82"/>
      <c r="S1758" s="83"/>
      <c r="T1758" s="82"/>
      <c r="U1758" s="83"/>
      <c r="V1758" s="82"/>
      <c r="W1758" s="83"/>
      <c r="X1758" s="82"/>
      <c r="Y1758" s="83"/>
      <c r="Z1758" s="82"/>
      <c r="AA1758" s="83"/>
    </row>
  </sheetData>
  <mergeCells count="1722">
    <mergeCell ref="A1740:A1741"/>
    <mergeCell ref="B1740:C1740"/>
    <mergeCell ref="H570:I570"/>
    <mergeCell ref="J570:K570"/>
    <mergeCell ref="L570:M570"/>
    <mergeCell ref="N570:O570"/>
    <mergeCell ref="P570:Q570"/>
    <mergeCell ref="R570:S570"/>
    <mergeCell ref="T570:U570"/>
    <mergeCell ref="V570:W570"/>
    <mergeCell ref="X570:Y570"/>
    <mergeCell ref="Z570:AA570"/>
    <mergeCell ref="A691:A692"/>
    <mergeCell ref="B691:C691"/>
    <mergeCell ref="D691:E691"/>
    <mergeCell ref="F691:G691"/>
    <mergeCell ref="A751:A752"/>
    <mergeCell ref="B751:C751"/>
    <mergeCell ref="D751:E751"/>
    <mergeCell ref="F751:G751"/>
    <mergeCell ref="A622:A623"/>
    <mergeCell ref="B622:C622"/>
    <mergeCell ref="D622:E622"/>
    <mergeCell ref="F622:G622"/>
    <mergeCell ref="H622:I622"/>
    <mergeCell ref="J622:K622"/>
    <mergeCell ref="L622:M622"/>
    <mergeCell ref="N622:O622"/>
    <mergeCell ref="P622:Q622"/>
    <mergeCell ref="R622:S622"/>
    <mergeCell ref="T622:U622"/>
    <mergeCell ref="V622:W622"/>
    <mergeCell ref="J6:K6"/>
    <mergeCell ref="L6:M6"/>
    <mergeCell ref="N6:O6"/>
    <mergeCell ref="P6:Q6"/>
    <mergeCell ref="R6:S6"/>
    <mergeCell ref="A6:A7"/>
    <mergeCell ref="B6:C6"/>
    <mergeCell ref="D6:E6"/>
    <mergeCell ref="F6:G6"/>
    <mergeCell ref="H6:I6"/>
    <mergeCell ref="X20:Y20"/>
    <mergeCell ref="Z20:AA20"/>
    <mergeCell ref="A42:A43"/>
    <mergeCell ref="B42:C42"/>
    <mergeCell ref="D42:E42"/>
    <mergeCell ref="F42:G42"/>
    <mergeCell ref="H42:I42"/>
    <mergeCell ref="J42:K42"/>
    <mergeCell ref="L42:M42"/>
    <mergeCell ref="N42:O42"/>
    <mergeCell ref="P42:Q42"/>
    <mergeCell ref="R42:S42"/>
    <mergeCell ref="T42:U42"/>
    <mergeCell ref="V42:W42"/>
    <mergeCell ref="X42:Y42"/>
    <mergeCell ref="Z42:AA42"/>
    <mergeCell ref="T6:U6"/>
    <mergeCell ref="V6:W6"/>
    <mergeCell ref="X6:Y6"/>
    <mergeCell ref="Z6:AA6"/>
    <mergeCell ref="A20:A21"/>
    <mergeCell ref="B20:C20"/>
    <mergeCell ref="D20:E20"/>
    <mergeCell ref="F20:G20"/>
    <mergeCell ref="H20:I20"/>
    <mergeCell ref="J20:K20"/>
    <mergeCell ref="L20:M20"/>
    <mergeCell ref="N20:O20"/>
    <mergeCell ref="P20:Q20"/>
    <mergeCell ref="R20:S20"/>
    <mergeCell ref="T20:U20"/>
    <mergeCell ref="V20:W20"/>
    <mergeCell ref="T61:U61"/>
    <mergeCell ref="V61:W61"/>
    <mergeCell ref="X61:Y61"/>
    <mergeCell ref="Z61:AA61"/>
    <mergeCell ref="A79:A80"/>
    <mergeCell ref="B79:C79"/>
    <mergeCell ref="D79:E79"/>
    <mergeCell ref="F79:G79"/>
    <mergeCell ref="H79:I79"/>
    <mergeCell ref="J79:K79"/>
    <mergeCell ref="L79:M79"/>
    <mergeCell ref="N79:O79"/>
    <mergeCell ref="P79:Q79"/>
    <mergeCell ref="R79:S79"/>
    <mergeCell ref="T79:U79"/>
    <mergeCell ref="V79:W79"/>
    <mergeCell ref="J61:K61"/>
    <mergeCell ref="L61:M61"/>
    <mergeCell ref="N61:O61"/>
    <mergeCell ref="P61:Q61"/>
    <mergeCell ref="R61:S61"/>
    <mergeCell ref="A61:A62"/>
    <mergeCell ref="B61:C61"/>
    <mergeCell ref="D61:E61"/>
    <mergeCell ref="F61:G61"/>
    <mergeCell ref="H61:I61"/>
    <mergeCell ref="J106:K106"/>
    <mergeCell ref="L106:M106"/>
    <mergeCell ref="N106:O106"/>
    <mergeCell ref="P106:Q106"/>
    <mergeCell ref="R106:S106"/>
    <mergeCell ref="A106:A107"/>
    <mergeCell ref="B106:C106"/>
    <mergeCell ref="D106:E106"/>
    <mergeCell ref="F106:G106"/>
    <mergeCell ref="H106:I106"/>
    <mergeCell ref="X79:Y79"/>
    <mergeCell ref="Z79:AA79"/>
    <mergeCell ref="A88:A89"/>
    <mergeCell ref="B88:C88"/>
    <mergeCell ref="D88:E88"/>
    <mergeCell ref="F88:G88"/>
    <mergeCell ref="H88:I88"/>
    <mergeCell ref="J88:K88"/>
    <mergeCell ref="L88:M88"/>
    <mergeCell ref="N88:O88"/>
    <mergeCell ref="P88:Q88"/>
    <mergeCell ref="R88:S88"/>
    <mergeCell ref="T88:U88"/>
    <mergeCell ref="V88:W88"/>
    <mergeCell ref="X88:Y88"/>
    <mergeCell ref="Z88:AA88"/>
    <mergeCell ref="X123:Y123"/>
    <mergeCell ref="Z123:AA123"/>
    <mergeCell ref="A141:A142"/>
    <mergeCell ref="B141:C141"/>
    <mergeCell ref="D141:E141"/>
    <mergeCell ref="F141:G141"/>
    <mergeCell ref="H141:I141"/>
    <mergeCell ref="J141:K141"/>
    <mergeCell ref="L141:M141"/>
    <mergeCell ref="N141:O141"/>
    <mergeCell ref="P141:Q141"/>
    <mergeCell ref="R141:S141"/>
    <mergeCell ref="T141:U141"/>
    <mergeCell ref="V141:W141"/>
    <mergeCell ref="X141:Y141"/>
    <mergeCell ref="Z141:AA141"/>
    <mergeCell ref="T106:U106"/>
    <mergeCell ref="V106:W106"/>
    <mergeCell ref="X106:Y106"/>
    <mergeCell ref="Z106:AA106"/>
    <mergeCell ref="A123:A124"/>
    <mergeCell ref="B123:C123"/>
    <mergeCell ref="D123:E123"/>
    <mergeCell ref="F123:G123"/>
    <mergeCell ref="H123:I123"/>
    <mergeCell ref="J123:K123"/>
    <mergeCell ref="L123:M123"/>
    <mergeCell ref="N123:O123"/>
    <mergeCell ref="P123:Q123"/>
    <mergeCell ref="R123:S123"/>
    <mergeCell ref="T123:U123"/>
    <mergeCell ref="V123:W123"/>
    <mergeCell ref="T163:U163"/>
    <mergeCell ref="V163:W163"/>
    <mergeCell ref="X163:Y163"/>
    <mergeCell ref="Z163:AA163"/>
    <mergeCell ref="J163:K163"/>
    <mergeCell ref="L163:M163"/>
    <mergeCell ref="N163:O163"/>
    <mergeCell ref="P163:Q163"/>
    <mergeCell ref="R163:S163"/>
    <mergeCell ref="A163:A164"/>
    <mergeCell ref="B163:C163"/>
    <mergeCell ref="D163:E163"/>
    <mergeCell ref="F163:G163"/>
    <mergeCell ref="H163:I163"/>
    <mergeCell ref="A185:A186"/>
    <mergeCell ref="B185:C185"/>
    <mergeCell ref="D185:E185"/>
    <mergeCell ref="F185:G185"/>
    <mergeCell ref="H185:I185"/>
    <mergeCell ref="J185:K185"/>
    <mergeCell ref="L185:M185"/>
    <mergeCell ref="N185:O185"/>
    <mergeCell ref="P185:Q185"/>
    <mergeCell ref="R185:S185"/>
    <mergeCell ref="T185:U185"/>
    <mergeCell ref="V185:W185"/>
    <mergeCell ref="X185:Y185"/>
    <mergeCell ref="Z185:AA185"/>
    <mergeCell ref="A203:A204"/>
    <mergeCell ref="B203:C203"/>
    <mergeCell ref="D203:E203"/>
    <mergeCell ref="F203:G203"/>
    <mergeCell ref="H203:I203"/>
    <mergeCell ref="J203:K203"/>
    <mergeCell ref="L203:M203"/>
    <mergeCell ref="N203:O203"/>
    <mergeCell ref="P203:Q203"/>
    <mergeCell ref="R203:S203"/>
    <mergeCell ref="T203:U203"/>
    <mergeCell ref="V203:W203"/>
    <mergeCell ref="X203:Y203"/>
    <mergeCell ref="Z203:AA203"/>
    <mergeCell ref="A221:A222"/>
    <mergeCell ref="B221:C221"/>
    <mergeCell ref="D221:E221"/>
    <mergeCell ref="F221:G221"/>
    <mergeCell ref="H221:I221"/>
    <mergeCell ref="J221:K221"/>
    <mergeCell ref="L221:M221"/>
    <mergeCell ref="N221:O221"/>
    <mergeCell ref="P221:Q221"/>
    <mergeCell ref="R221:S221"/>
    <mergeCell ref="T221:U221"/>
    <mergeCell ref="V221:W221"/>
    <mergeCell ref="X221:Y221"/>
    <mergeCell ref="Z221:AA221"/>
    <mergeCell ref="H247:I247"/>
    <mergeCell ref="J247:K247"/>
    <mergeCell ref="L247:M247"/>
    <mergeCell ref="N247:O247"/>
    <mergeCell ref="P247:Q247"/>
    <mergeCell ref="R247:S247"/>
    <mergeCell ref="T247:U247"/>
    <mergeCell ref="V247:W247"/>
    <mergeCell ref="X247:Y247"/>
    <mergeCell ref="Z247:AA247"/>
    <mergeCell ref="A273:A274"/>
    <mergeCell ref="B273:C273"/>
    <mergeCell ref="D273:E273"/>
    <mergeCell ref="F273:G273"/>
    <mergeCell ref="H273:I273"/>
    <mergeCell ref="J273:K273"/>
    <mergeCell ref="L273:M273"/>
    <mergeCell ref="N273:O273"/>
    <mergeCell ref="P273:Q273"/>
    <mergeCell ref="R273:S273"/>
    <mergeCell ref="T273:U273"/>
    <mergeCell ref="V273:W273"/>
    <mergeCell ref="X273:Y273"/>
    <mergeCell ref="Z273:AA273"/>
    <mergeCell ref="A247:A248"/>
    <mergeCell ref="B247:C247"/>
    <mergeCell ref="D247:E247"/>
    <mergeCell ref="F247:G247"/>
    <mergeCell ref="H282:I282"/>
    <mergeCell ref="J282:K282"/>
    <mergeCell ref="L282:M282"/>
    <mergeCell ref="N282:O282"/>
    <mergeCell ref="P282:Q282"/>
    <mergeCell ref="R282:S282"/>
    <mergeCell ref="T282:U282"/>
    <mergeCell ref="V282:W282"/>
    <mergeCell ref="X282:Y282"/>
    <mergeCell ref="Z282:AA282"/>
    <mergeCell ref="A303:A304"/>
    <mergeCell ref="B303:C303"/>
    <mergeCell ref="D303:E303"/>
    <mergeCell ref="F303:G303"/>
    <mergeCell ref="H303:I303"/>
    <mergeCell ref="J303:K303"/>
    <mergeCell ref="L303:M303"/>
    <mergeCell ref="N303:O303"/>
    <mergeCell ref="P303:Q303"/>
    <mergeCell ref="R303:S303"/>
    <mergeCell ref="T303:U303"/>
    <mergeCell ref="V303:W303"/>
    <mergeCell ref="X303:Y303"/>
    <mergeCell ref="Z303:AA303"/>
    <mergeCell ref="A282:A283"/>
    <mergeCell ref="B282:C282"/>
    <mergeCell ref="D282:E282"/>
    <mergeCell ref="F282:G282"/>
    <mergeCell ref="A329:A330"/>
    <mergeCell ref="B329:C329"/>
    <mergeCell ref="D329:E329"/>
    <mergeCell ref="F329:G329"/>
    <mergeCell ref="H329:I329"/>
    <mergeCell ref="J329:K329"/>
    <mergeCell ref="L329:M329"/>
    <mergeCell ref="N329:O329"/>
    <mergeCell ref="P329:Q329"/>
    <mergeCell ref="R329:S329"/>
    <mergeCell ref="T329:U329"/>
    <mergeCell ref="V329:W329"/>
    <mergeCell ref="X329:Y329"/>
    <mergeCell ref="Z329:AA329"/>
    <mergeCell ref="A352:A353"/>
    <mergeCell ref="B352:C352"/>
    <mergeCell ref="D352:E352"/>
    <mergeCell ref="F352:G352"/>
    <mergeCell ref="H352:I352"/>
    <mergeCell ref="J352:K352"/>
    <mergeCell ref="L352:M352"/>
    <mergeCell ref="N352:O352"/>
    <mergeCell ref="P352:Q352"/>
    <mergeCell ref="R352:S352"/>
    <mergeCell ref="T352:U352"/>
    <mergeCell ref="V352:W352"/>
    <mergeCell ref="X352:Y352"/>
    <mergeCell ref="Z352:AA352"/>
    <mergeCell ref="H375:I375"/>
    <mergeCell ref="J375:K375"/>
    <mergeCell ref="L375:M375"/>
    <mergeCell ref="N375:O375"/>
    <mergeCell ref="P375:Q375"/>
    <mergeCell ref="R375:S375"/>
    <mergeCell ref="T375:U375"/>
    <mergeCell ref="V375:W375"/>
    <mergeCell ref="X375:Y375"/>
    <mergeCell ref="Z375:AA375"/>
    <mergeCell ref="A403:A404"/>
    <mergeCell ref="B403:C403"/>
    <mergeCell ref="D403:E403"/>
    <mergeCell ref="F403:G403"/>
    <mergeCell ref="H403:I403"/>
    <mergeCell ref="J403:K403"/>
    <mergeCell ref="L403:M403"/>
    <mergeCell ref="N403:O403"/>
    <mergeCell ref="P403:Q403"/>
    <mergeCell ref="R403:S403"/>
    <mergeCell ref="T403:U403"/>
    <mergeCell ref="V403:W403"/>
    <mergeCell ref="X403:Y403"/>
    <mergeCell ref="Z403:AA403"/>
    <mergeCell ref="A375:A376"/>
    <mergeCell ref="B375:C375"/>
    <mergeCell ref="D375:E375"/>
    <mergeCell ref="F375:G375"/>
    <mergeCell ref="H420:I420"/>
    <mergeCell ref="J420:K420"/>
    <mergeCell ref="L420:M420"/>
    <mergeCell ref="N420:O420"/>
    <mergeCell ref="P420:Q420"/>
    <mergeCell ref="R420:S420"/>
    <mergeCell ref="T420:U420"/>
    <mergeCell ref="V420:W420"/>
    <mergeCell ref="X420:Y420"/>
    <mergeCell ref="Z420:AA420"/>
    <mergeCell ref="A437:A438"/>
    <mergeCell ref="B437:C437"/>
    <mergeCell ref="D437:E437"/>
    <mergeCell ref="F437:G437"/>
    <mergeCell ref="H437:I437"/>
    <mergeCell ref="J437:K437"/>
    <mergeCell ref="L437:M437"/>
    <mergeCell ref="N437:O437"/>
    <mergeCell ref="P437:Q437"/>
    <mergeCell ref="R437:S437"/>
    <mergeCell ref="T437:U437"/>
    <mergeCell ref="V437:W437"/>
    <mergeCell ref="X437:Y437"/>
    <mergeCell ref="Z437:AA437"/>
    <mergeCell ref="A420:A421"/>
    <mergeCell ref="B420:C420"/>
    <mergeCell ref="D420:E420"/>
    <mergeCell ref="F420:G420"/>
    <mergeCell ref="A452:A453"/>
    <mergeCell ref="B452:C452"/>
    <mergeCell ref="D452:E452"/>
    <mergeCell ref="F452:G452"/>
    <mergeCell ref="H452:I452"/>
    <mergeCell ref="J452:K452"/>
    <mergeCell ref="L452:M452"/>
    <mergeCell ref="N452:O452"/>
    <mergeCell ref="P452:Q452"/>
    <mergeCell ref="R452:S452"/>
    <mergeCell ref="T452:U452"/>
    <mergeCell ref="V452:W452"/>
    <mergeCell ref="X452:Y452"/>
    <mergeCell ref="Z452:AA452"/>
    <mergeCell ref="A467:A468"/>
    <mergeCell ref="B467:C467"/>
    <mergeCell ref="D467:E467"/>
    <mergeCell ref="F467:G467"/>
    <mergeCell ref="H467:I467"/>
    <mergeCell ref="J467:K467"/>
    <mergeCell ref="L467:M467"/>
    <mergeCell ref="N467:O467"/>
    <mergeCell ref="P467:Q467"/>
    <mergeCell ref="R467:S467"/>
    <mergeCell ref="T467:U467"/>
    <mergeCell ref="V467:W467"/>
    <mergeCell ref="X467:Y467"/>
    <mergeCell ref="Z467:AA467"/>
    <mergeCell ref="A482:A483"/>
    <mergeCell ref="B482:C482"/>
    <mergeCell ref="D482:E482"/>
    <mergeCell ref="F482:G482"/>
    <mergeCell ref="H482:I482"/>
    <mergeCell ref="J482:K482"/>
    <mergeCell ref="L482:M482"/>
    <mergeCell ref="N482:O482"/>
    <mergeCell ref="P482:Q482"/>
    <mergeCell ref="R482:S482"/>
    <mergeCell ref="T482:U482"/>
    <mergeCell ref="V482:W482"/>
    <mergeCell ref="X482:Y482"/>
    <mergeCell ref="Z482:AA482"/>
    <mergeCell ref="A497:A498"/>
    <mergeCell ref="B497:C497"/>
    <mergeCell ref="D497:E497"/>
    <mergeCell ref="F497:G497"/>
    <mergeCell ref="H497:I497"/>
    <mergeCell ref="J497:K497"/>
    <mergeCell ref="L497:M497"/>
    <mergeCell ref="N497:O497"/>
    <mergeCell ref="P497:Q497"/>
    <mergeCell ref="R497:S497"/>
    <mergeCell ref="T497:U497"/>
    <mergeCell ref="V497:W497"/>
    <mergeCell ref="X497:Y497"/>
    <mergeCell ref="Z497:AA497"/>
    <mergeCell ref="P512:Q512"/>
    <mergeCell ref="R512:S512"/>
    <mergeCell ref="T512:U512"/>
    <mergeCell ref="V512:W512"/>
    <mergeCell ref="X512:Y512"/>
    <mergeCell ref="Z512:AA512"/>
    <mergeCell ref="A522:A523"/>
    <mergeCell ref="B522:C522"/>
    <mergeCell ref="D522:E522"/>
    <mergeCell ref="F522:G522"/>
    <mergeCell ref="H522:I522"/>
    <mergeCell ref="J522:K522"/>
    <mergeCell ref="L522:M522"/>
    <mergeCell ref="N522:O522"/>
    <mergeCell ref="P522:Q522"/>
    <mergeCell ref="R522:S522"/>
    <mergeCell ref="T522:U522"/>
    <mergeCell ref="V522:W522"/>
    <mergeCell ref="X522:Y522"/>
    <mergeCell ref="Z522:AA522"/>
    <mergeCell ref="A512:A513"/>
    <mergeCell ref="B512:C512"/>
    <mergeCell ref="D512:E512"/>
    <mergeCell ref="F512:G512"/>
    <mergeCell ref="H512:I512"/>
    <mergeCell ref="J512:K512"/>
    <mergeCell ref="L512:M512"/>
    <mergeCell ref="N512:O512"/>
    <mergeCell ref="H546:I546"/>
    <mergeCell ref="J546:K546"/>
    <mergeCell ref="L546:M546"/>
    <mergeCell ref="N546:O546"/>
    <mergeCell ref="P546:Q546"/>
    <mergeCell ref="R546:S546"/>
    <mergeCell ref="T546:U546"/>
    <mergeCell ref="V546:W546"/>
    <mergeCell ref="X546:Y546"/>
    <mergeCell ref="Z546:AA546"/>
    <mergeCell ref="A596:A597"/>
    <mergeCell ref="B596:C596"/>
    <mergeCell ref="D596:E596"/>
    <mergeCell ref="F596:G596"/>
    <mergeCell ref="H596:I596"/>
    <mergeCell ref="J596:K596"/>
    <mergeCell ref="L596:M596"/>
    <mergeCell ref="N596:O596"/>
    <mergeCell ref="P596:Q596"/>
    <mergeCell ref="R596:S596"/>
    <mergeCell ref="T596:U596"/>
    <mergeCell ref="V596:W596"/>
    <mergeCell ref="X596:Y596"/>
    <mergeCell ref="Z596:AA596"/>
    <mergeCell ref="A546:A547"/>
    <mergeCell ref="B546:C546"/>
    <mergeCell ref="D546:E546"/>
    <mergeCell ref="F546:G546"/>
    <mergeCell ref="A570:A571"/>
    <mergeCell ref="B570:C570"/>
    <mergeCell ref="D570:E570"/>
    <mergeCell ref="F570:G570"/>
    <mergeCell ref="X622:Y622"/>
    <mergeCell ref="Z622:AA622"/>
    <mergeCell ref="A657:A658"/>
    <mergeCell ref="B657:C657"/>
    <mergeCell ref="D657:E657"/>
    <mergeCell ref="F657:G657"/>
    <mergeCell ref="H657:I657"/>
    <mergeCell ref="J657:K657"/>
    <mergeCell ref="L657:M657"/>
    <mergeCell ref="N657:O657"/>
    <mergeCell ref="P657:Q657"/>
    <mergeCell ref="R657:S657"/>
    <mergeCell ref="T657:U657"/>
    <mergeCell ref="V657:W657"/>
    <mergeCell ref="X657:Y657"/>
    <mergeCell ref="Z657:AA657"/>
    <mergeCell ref="H691:I691"/>
    <mergeCell ref="J691:K691"/>
    <mergeCell ref="L691:M691"/>
    <mergeCell ref="N691:O691"/>
    <mergeCell ref="P691:Q691"/>
    <mergeCell ref="R691:S691"/>
    <mergeCell ref="T691:U691"/>
    <mergeCell ref="V691:W691"/>
    <mergeCell ref="X691:Y691"/>
    <mergeCell ref="Z691:AA691"/>
    <mergeCell ref="A701:A702"/>
    <mergeCell ref="B701:C701"/>
    <mergeCell ref="D701:E701"/>
    <mergeCell ref="F701:G701"/>
    <mergeCell ref="H701:I701"/>
    <mergeCell ref="J701:K701"/>
    <mergeCell ref="L701:M701"/>
    <mergeCell ref="N701:O701"/>
    <mergeCell ref="P701:Q701"/>
    <mergeCell ref="R701:S701"/>
    <mergeCell ref="T701:U701"/>
    <mergeCell ref="V701:W701"/>
    <mergeCell ref="X701:Y701"/>
    <mergeCell ref="Z701:AA701"/>
    <mergeCell ref="A711:A712"/>
    <mergeCell ref="B711:C711"/>
    <mergeCell ref="D711:E711"/>
    <mergeCell ref="F711:G711"/>
    <mergeCell ref="H711:I711"/>
    <mergeCell ref="J711:K711"/>
    <mergeCell ref="L711:M711"/>
    <mergeCell ref="N711:O711"/>
    <mergeCell ref="P711:Q711"/>
    <mergeCell ref="R711:S711"/>
    <mergeCell ref="T711:U711"/>
    <mergeCell ref="V711:W711"/>
    <mergeCell ref="X711:Y711"/>
    <mergeCell ref="Z711:AA711"/>
    <mergeCell ref="A721:A722"/>
    <mergeCell ref="B721:C721"/>
    <mergeCell ref="D721:E721"/>
    <mergeCell ref="F721:G721"/>
    <mergeCell ref="H721:I721"/>
    <mergeCell ref="J721:K721"/>
    <mergeCell ref="L721:M721"/>
    <mergeCell ref="N721:O721"/>
    <mergeCell ref="P721:Q721"/>
    <mergeCell ref="R721:S721"/>
    <mergeCell ref="T721:U721"/>
    <mergeCell ref="V721:W721"/>
    <mergeCell ref="X721:Y721"/>
    <mergeCell ref="Z721:AA721"/>
    <mergeCell ref="A731:A732"/>
    <mergeCell ref="B731:C731"/>
    <mergeCell ref="D731:E731"/>
    <mergeCell ref="F731:G731"/>
    <mergeCell ref="H731:I731"/>
    <mergeCell ref="J731:K731"/>
    <mergeCell ref="L731:M731"/>
    <mergeCell ref="N731:O731"/>
    <mergeCell ref="P731:Q731"/>
    <mergeCell ref="R731:S731"/>
    <mergeCell ref="T731:U731"/>
    <mergeCell ref="V731:W731"/>
    <mergeCell ref="X731:Y731"/>
    <mergeCell ref="Z731:AA731"/>
    <mergeCell ref="A741:A742"/>
    <mergeCell ref="B741:C741"/>
    <mergeCell ref="D741:E741"/>
    <mergeCell ref="F741:G741"/>
    <mergeCell ref="H741:I741"/>
    <mergeCell ref="J741:K741"/>
    <mergeCell ref="L741:M741"/>
    <mergeCell ref="N741:O741"/>
    <mergeCell ref="P741:Q741"/>
    <mergeCell ref="R741:S741"/>
    <mergeCell ref="T741:U741"/>
    <mergeCell ref="V741:W741"/>
    <mergeCell ref="X741:Y741"/>
    <mergeCell ref="Z741:AA741"/>
    <mergeCell ref="H751:I751"/>
    <mergeCell ref="J751:K751"/>
    <mergeCell ref="L751:M751"/>
    <mergeCell ref="N751:O751"/>
    <mergeCell ref="P751:Q751"/>
    <mergeCell ref="R751:S751"/>
    <mergeCell ref="T751:U751"/>
    <mergeCell ref="V751:W751"/>
    <mergeCell ref="X751:Y751"/>
    <mergeCell ref="Z751:AA751"/>
    <mergeCell ref="A761:A762"/>
    <mergeCell ref="B761:C761"/>
    <mergeCell ref="D761:E761"/>
    <mergeCell ref="F761:G761"/>
    <mergeCell ref="H761:I761"/>
    <mergeCell ref="J761:K761"/>
    <mergeCell ref="L761:M761"/>
    <mergeCell ref="N761:O761"/>
    <mergeCell ref="P761:Q761"/>
    <mergeCell ref="R761:S761"/>
    <mergeCell ref="T761:U761"/>
    <mergeCell ref="V761:W761"/>
    <mergeCell ref="X761:Y761"/>
    <mergeCell ref="Z761:AA761"/>
    <mergeCell ref="H771:I771"/>
    <mergeCell ref="J771:K771"/>
    <mergeCell ref="L771:M771"/>
    <mergeCell ref="N771:O771"/>
    <mergeCell ref="P771:Q771"/>
    <mergeCell ref="R771:S771"/>
    <mergeCell ref="T771:U771"/>
    <mergeCell ref="V771:W771"/>
    <mergeCell ref="X771:Y771"/>
    <mergeCell ref="Z771:AA771"/>
    <mergeCell ref="A781:A782"/>
    <mergeCell ref="B781:C781"/>
    <mergeCell ref="D781:E781"/>
    <mergeCell ref="F781:G781"/>
    <mergeCell ref="H781:I781"/>
    <mergeCell ref="J781:K781"/>
    <mergeCell ref="L781:M781"/>
    <mergeCell ref="N781:O781"/>
    <mergeCell ref="P781:Q781"/>
    <mergeCell ref="R781:S781"/>
    <mergeCell ref="T781:U781"/>
    <mergeCell ref="V781:W781"/>
    <mergeCell ref="X781:Y781"/>
    <mergeCell ref="Z781:AA781"/>
    <mergeCell ref="A771:A772"/>
    <mergeCell ref="B771:C771"/>
    <mergeCell ref="D771:E771"/>
    <mergeCell ref="F771:G771"/>
    <mergeCell ref="H791:I791"/>
    <mergeCell ref="J791:K791"/>
    <mergeCell ref="L791:M791"/>
    <mergeCell ref="N791:O791"/>
    <mergeCell ref="P791:Q791"/>
    <mergeCell ref="R791:S791"/>
    <mergeCell ref="T791:U791"/>
    <mergeCell ref="V791:W791"/>
    <mergeCell ref="X791:Y791"/>
    <mergeCell ref="Z791:AA791"/>
    <mergeCell ref="A801:A802"/>
    <mergeCell ref="B801:C801"/>
    <mergeCell ref="D801:E801"/>
    <mergeCell ref="F801:G801"/>
    <mergeCell ref="H801:I801"/>
    <mergeCell ref="J801:K801"/>
    <mergeCell ref="L801:M801"/>
    <mergeCell ref="N801:O801"/>
    <mergeCell ref="P801:Q801"/>
    <mergeCell ref="R801:S801"/>
    <mergeCell ref="T801:U801"/>
    <mergeCell ref="V801:W801"/>
    <mergeCell ref="X801:Y801"/>
    <mergeCell ref="Z801:AA801"/>
    <mergeCell ref="A791:A792"/>
    <mergeCell ref="B791:C791"/>
    <mergeCell ref="D791:E791"/>
    <mergeCell ref="F791:G791"/>
    <mergeCell ref="H811:I811"/>
    <mergeCell ref="J811:K811"/>
    <mergeCell ref="L811:M811"/>
    <mergeCell ref="N811:O811"/>
    <mergeCell ref="P811:Q811"/>
    <mergeCell ref="R811:S811"/>
    <mergeCell ref="T811:U811"/>
    <mergeCell ref="V811:W811"/>
    <mergeCell ref="X811:Y811"/>
    <mergeCell ref="Z811:AA811"/>
    <mergeCell ref="A821:A822"/>
    <mergeCell ref="B821:C821"/>
    <mergeCell ref="D821:E821"/>
    <mergeCell ref="F821:G821"/>
    <mergeCell ref="H821:I821"/>
    <mergeCell ref="J821:K821"/>
    <mergeCell ref="L821:M821"/>
    <mergeCell ref="N821:O821"/>
    <mergeCell ref="P821:Q821"/>
    <mergeCell ref="R821:S821"/>
    <mergeCell ref="T821:U821"/>
    <mergeCell ref="V821:W821"/>
    <mergeCell ref="X821:Y821"/>
    <mergeCell ref="Z821:AA821"/>
    <mergeCell ref="A811:A812"/>
    <mergeCell ref="B811:C811"/>
    <mergeCell ref="D811:E811"/>
    <mergeCell ref="F811:G811"/>
    <mergeCell ref="H831:I831"/>
    <mergeCell ref="J831:K831"/>
    <mergeCell ref="L831:M831"/>
    <mergeCell ref="N831:O831"/>
    <mergeCell ref="P831:Q831"/>
    <mergeCell ref="R831:S831"/>
    <mergeCell ref="T831:U831"/>
    <mergeCell ref="V831:W831"/>
    <mergeCell ref="X831:Y831"/>
    <mergeCell ref="Z831:AA831"/>
    <mergeCell ref="A841:A842"/>
    <mergeCell ref="B841:C841"/>
    <mergeCell ref="D841:E841"/>
    <mergeCell ref="F841:G841"/>
    <mergeCell ref="H841:I841"/>
    <mergeCell ref="J841:K841"/>
    <mergeCell ref="L841:M841"/>
    <mergeCell ref="N841:O841"/>
    <mergeCell ref="P841:Q841"/>
    <mergeCell ref="R841:S841"/>
    <mergeCell ref="T841:U841"/>
    <mergeCell ref="V841:W841"/>
    <mergeCell ref="X841:Y841"/>
    <mergeCell ref="Z841:AA841"/>
    <mergeCell ref="A831:A832"/>
    <mergeCell ref="B831:C831"/>
    <mergeCell ref="D831:E831"/>
    <mergeCell ref="F831:G831"/>
    <mergeCell ref="H851:I851"/>
    <mergeCell ref="J851:K851"/>
    <mergeCell ref="L851:M851"/>
    <mergeCell ref="N851:O851"/>
    <mergeCell ref="P851:Q851"/>
    <mergeCell ref="R851:S851"/>
    <mergeCell ref="T851:U851"/>
    <mergeCell ref="V851:W851"/>
    <mergeCell ref="X851:Y851"/>
    <mergeCell ref="Z851:AA851"/>
    <mergeCell ref="A861:A862"/>
    <mergeCell ref="B861:C861"/>
    <mergeCell ref="D861:E861"/>
    <mergeCell ref="F861:G861"/>
    <mergeCell ref="H861:I861"/>
    <mergeCell ref="J861:K861"/>
    <mergeCell ref="L861:M861"/>
    <mergeCell ref="N861:O861"/>
    <mergeCell ref="P861:Q861"/>
    <mergeCell ref="R861:S861"/>
    <mergeCell ref="T861:U861"/>
    <mergeCell ref="V861:W861"/>
    <mergeCell ref="X861:Y861"/>
    <mergeCell ref="Z861:AA861"/>
    <mergeCell ref="A851:A852"/>
    <mergeCell ref="B851:C851"/>
    <mergeCell ref="D851:E851"/>
    <mergeCell ref="F851:G851"/>
    <mergeCell ref="H871:I871"/>
    <mergeCell ref="J871:K871"/>
    <mergeCell ref="L871:M871"/>
    <mergeCell ref="N871:O871"/>
    <mergeCell ref="P871:Q871"/>
    <mergeCell ref="R871:S871"/>
    <mergeCell ref="T871:U871"/>
    <mergeCell ref="V871:W871"/>
    <mergeCell ref="X871:Y871"/>
    <mergeCell ref="Z871:AA871"/>
    <mergeCell ref="A881:A882"/>
    <mergeCell ref="B881:C881"/>
    <mergeCell ref="D881:E881"/>
    <mergeCell ref="F881:G881"/>
    <mergeCell ref="H881:I881"/>
    <mergeCell ref="J881:K881"/>
    <mergeCell ref="L881:M881"/>
    <mergeCell ref="N881:O881"/>
    <mergeCell ref="P881:Q881"/>
    <mergeCell ref="R881:S881"/>
    <mergeCell ref="T881:U881"/>
    <mergeCell ref="V881:W881"/>
    <mergeCell ref="X881:Y881"/>
    <mergeCell ref="Z881:AA881"/>
    <mergeCell ref="A871:A872"/>
    <mergeCell ref="B871:C871"/>
    <mergeCell ref="D871:E871"/>
    <mergeCell ref="F871:G871"/>
    <mergeCell ref="H891:I891"/>
    <mergeCell ref="J891:K891"/>
    <mergeCell ref="L891:M891"/>
    <mergeCell ref="N891:O891"/>
    <mergeCell ref="P891:Q891"/>
    <mergeCell ref="R891:S891"/>
    <mergeCell ref="T891:U891"/>
    <mergeCell ref="V891:W891"/>
    <mergeCell ref="X891:Y891"/>
    <mergeCell ref="Z891:AA891"/>
    <mergeCell ref="A901:A902"/>
    <mergeCell ref="B901:C901"/>
    <mergeCell ref="D901:E901"/>
    <mergeCell ref="F901:G901"/>
    <mergeCell ref="H901:I901"/>
    <mergeCell ref="J901:K901"/>
    <mergeCell ref="L901:M901"/>
    <mergeCell ref="N901:O901"/>
    <mergeCell ref="P901:Q901"/>
    <mergeCell ref="R901:S901"/>
    <mergeCell ref="T901:U901"/>
    <mergeCell ref="V901:W901"/>
    <mergeCell ref="X901:Y901"/>
    <mergeCell ref="Z901:AA901"/>
    <mergeCell ref="A891:A892"/>
    <mergeCell ref="B891:C891"/>
    <mergeCell ref="D891:E891"/>
    <mergeCell ref="F891:G891"/>
    <mergeCell ref="H911:I911"/>
    <mergeCell ref="J911:K911"/>
    <mergeCell ref="L911:M911"/>
    <mergeCell ref="N911:O911"/>
    <mergeCell ref="P911:Q911"/>
    <mergeCell ref="R911:S911"/>
    <mergeCell ref="T911:U911"/>
    <mergeCell ref="V911:W911"/>
    <mergeCell ref="X911:Y911"/>
    <mergeCell ref="Z911:AA911"/>
    <mergeCell ref="A921:A922"/>
    <mergeCell ref="B921:C921"/>
    <mergeCell ref="D921:E921"/>
    <mergeCell ref="F921:G921"/>
    <mergeCell ref="H921:I921"/>
    <mergeCell ref="J921:K921"/>
    <mergeCell ref="L921:M921"/>
    <mergeCell ref="N921:O921"/>
    <mergeCell ref="P921:Q921"/>
    <mergeCell ref="R921:S921"/>
    <mergeCell ref="T921:U921"/>
    <mergeCell ref="V921:W921"/>
    <mergeCell ref="X921:Y921"/>
    <mergeCell ref="Z921:AA921"/>
    <mergeCell ref="A911:A912"/>
    <mergeCell ref="B911:C911"/>
    <mergeCell ref="D911:E911"/>
    <mergeCell ref="F911:G911"/>
    <mergeCell ref="H931:I931"/>
    <mergeCell ref="J931:K931"/>
    <mergeCell ref="L931:M931"/>
    <mergeCell ref="N931:O931"/>
    <mergeCell ref="P931:Q931"/>
    <mergeCell ref="R931:S931"/>
    <mergeCell ref="T931:U931"/>
    <mergeCell ref="V931:W931"/>
    <mergeCell ref="X931:Y931"/>
    <mergeCell ref="Z931:AA931"/>
    <mergeCell ref="A941:A942"/>
    <mergeCell ref="B941:C941"/>
    <mergeCell ref="D941:E941"/>
    <mergeCell ref="F941:G941"/>
    <mergeCell ref="H941:I941"/>
    <mergeCell ref="J941:K941"/>
    <mergeCell ref="L941:M941"/>
    <mergeCell ref="N941:O941"/>
    <mergeCell ref="P941:Q941"/>
    <mergeCell ref="R941:S941"/>
    <mergeCell ref="T941:U941"/>
    <mergeCell ref="V941:W941"/>
    <mergeCell ref="X941:Y941"/>
    <mergeCell ref="Z941:AA941"/>
    <mergeCell ref="A931:A932"/>
    <mergeCell ref="B931:C931"/>
    <mergeCell ref="D931:E931"/>
    <mergeCell ref="F931:G931"/>
    <mergeCell ref="H951:I951"/>
    <mergeCell ref="J951:K951"/>
    <mergeCell ref="L951:M951"/>
    <mergeCell ref="N951:O951"/>
    <mergeCell ref="P951:Q951"/>
    <mergeCell ref="R951:S951"/>
    <mergeCell ref="T951:U951"/>
    <mergeCell ref="V951:W951"/>
    <mergeCell ref="X951:Y951"/>
    <mergeCell ref="Z951:AA951"/>
    <mergeCell ref="A961:A962"/>
    <mergeCell ref="B961:C961"/>
    <mergeCell ref="D961:E961"/>
    <mergeCell ref="F961:G961"/>
    <mergeCell ref="H961:I961"/>
    <mergeCell ref="J961:K961"/>
    <mergeCell ref="L961:M961"/>
    <mergeCell ref="N961:O961"/>
    <mergeCell ref="P961:Q961"/>
    <mergeCell ref="R961:S961"/>
    <mergeCell ref="T961:U961"/>
    <mergeCell ref="V961:W961"/>
    <mergeCell ref="X961:Y961"/>
    <mergeCell ref="Z961:AA961"/>
    <mergeCell ref="A951:A952"/>
    <mergeCell ref="B951:C951"/>
    <mergeCell ref="D951:E951"/>
    <mergeCell ref="F951:G951"/>
    <mergeCell ref="H971:I971"/>
    <mergeCell ref="J971:K971"/>
    <mergeCell ref="L971:M971"/>
    <mergeCell ref="N971:O971"/>
    <mergeCell ref="P971:Q971"/>
    <mergeCell ref="R971:S971"/>
    <mergeCell ref="T971:U971"/>
    <mergeCell ref="V971:W971"/>
    <mergeCell ref="X971:Y971"/>
    <mergeCell ref="Z971:AA971"/>
    <mergeCell ref="A981:A982"/>
    <mergeCell ref="B981:C981"/>
    <mergeCell ref="D981:E981"/>
    <mergeCell ref="F981:G981"/>
    <mergeCell ref="H981:I981"/>
    <mergeCell ref="J981:K981"/>
    <mergeCell ref="L981:M981"/>
    <mergeCell ref="N981:O981"/>
    <mergeCell ref="P981:Q981"/>
    <mergeCell ref="R981:S981"/>
    <mergeCell ref="T981:U981"/>
    <mergeCell ref="V981:W981"/>
    <mergeCell ref="X981:Y981"/>
    <mergeCell ref="Z981:AA981"/>
    <mergeCell ref="A971:A972"/>
    <mergeCell ref="B971:C971"/>
    <mergeCell ref="D971:E971"/>
    <mergeCell ref="F971:G971"/>
    <mergeCell ref="H991:I991"/>
    <mergeCell ref="J991:K991"/>
    <mergeCell ref="L991:M991"/>
    <mergeCell ref="N991:O991"/>
    <mergeCell ref="P991:Q991"/>
    <mergeCell ref="R991:S991"/>
    <mergeCell ref="T991:U991"/>
    <mergeCell ref="V991:W991"/>
    <mergeCell ref="X991:Y991"/>
    <mergeCell ref="Z991:AA991"/>
    <mergeCell ref="A1001:A1002"/>
    <mergeCell ref="B1001:C1001"/>
    <mergeCell ref="D1001:E1001"/>
    <mergeCell ref="F1001:G1001"/>
    <mergeCell ref="H1001:I1001"/>
    <mergeCell ref="J1001:K1001"/>
    <mergeCell ref="L1001:M1001"/>
    <mergeCell ref="N1001:O1001"/>
    <mergeCell ref="P1001:Q1001"/>
    <mergeCell ref="R1001:S1001"/>
    <mergeCell ref="T1001:U1001"/>
    <mergeCell ref="V1001:W1001"/>
    <mergeCell ref="X1001:Y1001"/>
    <mergeCell ref="Z1001:AA1001"/>
    <mergeCell ref="A991:A992"/>
    <mergeCell ref="B991:C991"/>
    <mergeCell ref="D991:E991"/>
    <mergeCell ref="F991:G991"/>
    <mergeCell ref="H1011:I1011"/>
    <mergeCell ref="J1011:K1011"/>
    <mergeCell ref="L1011:M1011"/>
    <mergeCell ref="N1011:O1011"/>
    <mergeCell ref="P1011:Q1011"/>
    <mergeCell ref="R1011:S1011"/>
    <mergeCell ref="T1011:U1011"/>
    <mergeCell ref="V1011:W1011"/>
    <mergeCell ref="X1011:Y1011"/>
    <mergeCell ref="Z1011:AA1011"/>
    <mergeCell ref="A1021:A1022"/>
    <mergeCell ref="B1021:C1021"/>
    <mergeCell ref="D1021:E1021"/>
    <mergeCell ref="F1021:G1021"/>
    <mergeCell ref="H1021:I1021"/>
    <mergeCell ref="J1021:K1021"/>
    <mergeCell ref="L1021:M1021"/>
    <mergeCell ref="N1021:O1021"/>
    <mergeCell ref="P1021:Q1021"/>
    <mergeCell ref="R1021:S1021"/>
    <mergeCell ref="T1021:U1021"/>
    <mergeCell ref="V1021:W1021"/>
    <mergeCell ref="X1021:Y1021"/>
    <mergeCell ref="Z1021:AA1021"/>
    <mergeCell ref="A1011:A1012"/>
    <mergeCell ref="B1011:C1011"/>
    <mergeCell ref="D1011:E1011"/>
    <mergeCell ref="F1011:G1011"/>
    <mergeCell ref="H1031:I1031"/>
    <mergeCell ref="J1031:K1031"/>
    <mergeCell ref="L1031:M1031"/>
    <mergeCell ref="N1031:O1031"/>
    <mergeCell ref="P1031:Q1031"/>
    <mergeCell ref="R1031:S1031"/>
    <mergeCell ref="T1031:U1031"/>
    <mergeCell ref="V1031:W1031"/>
    <mergeCell ref="X1031:Y1031"/>
    <mergeCell ref="Z1031:AA1031"/>
    <mergeCell ref="A1041:A1042"/>
    <mergeCell ref="B1041:C1041"/>
    <mergeCell ref="D1041:E1041"/>
    <mergeCell ref="F1041:G1041"/>
    <mergeCell ref="H1041:I1041"/>
    <mergeCell ref="J1041:K1041"/>
    <mergeCell ref="L1041:M1041"/>
    <mergeCell ref="N1041:O1041"/>
    <mergeCell ref="P1041:Q1041"/>
    <mergeCell ref="R1041:S1041"/>
    <mergeCell ref="T1041:U1041"/>
    <mergeCell ref="V1041:W1041"/>
    <mergeCell ref="X1041:Y1041"/>
    <mergeCell ref="Z1041:AA1041"/>
    <mergeCell ref="A1031:A1032"/>
    <mergeCell ref="B1031:C1031"/>
    <mergeCell ref="D1031:E1031"/>
    <mergeCell ref="F1031:G1031"/>
    <mergeCell ref="H1051:I1051"/>
    <mergeCell ref="J1051:K1051"/>
    <mergeCell ref="L1051:M1051"/>
    <mergeCell ref="N1051:O1051"/>
    <mergeCell ref="P1051:Q1051"/>
    <mergeCell ref="R1051:S1051"/>
    <mergeCell ref="T1051:U1051"/>
    <mergeCell ref="V1051:W1051"/>
    <mergeCell ref="X1051:Y1051"/>
    <mergeCell ref="Z1051:AA1051"/>
    <mergeCell ref="A1061:A1062"/>
    <mergeCell ref="B1061:C1061"/>
    <mergeCell ref="D1061:E1061"/>
    <mergeCell ref="F1061:G1061"/>
    <mergeCell ref="H1061:I1061"/>
    <mergeCell ref="J1061:K1061"/>
    <mergeCell ref="L1061:M1061"/>
    <mergeCell ref="N1061:O1061"/>
    <mergeCell ref="P1061:Q1061"/>
    <mergeCell ref="R1061:S1061"/>
    <mergeCell ref="T1061:U1061"/>
    <mergeCell ref="V1061:W1061"/>
    <mergeCell ref="X1061:Y1061"/>
    <mergeCell ref="Z1061:AA1061"/>
    <mergeCell ref="A1051:A1052"/>
    <mergeCell ref="B1051:C1051"/>
    <mergeCell ref="D1051:E1051"/>
    <mergeCell ref="F1051:G1051"/>
    <mergeCell ref="H1071:I1071"/>
    <mergeCell ref="J1071:K1071"/>
    <mergeCell ref="L1071:M1071"/>
    <mergeCell ref="N1071:O1071"/>
    <mergeCell ref="P1071:Q1071"/>
    <mergeCell ref="R1071:S1071"/>
    <mergeCell ref="T1071:U1071"/>
    <mergeCell ref="V1071:W1071"/>
    <mergeCell ref="X1071:Y1071"/>
    <mergeCell ref="Z1071:AA1071"/>
    <mergeCell ref="A1081:A1082"/>
    <mergeCell ref="B1081:C1081"/>
    <mergeCell ref="D1081:E1081"/>
    <mergeCell ref="F1081:G1081"/>
    <mergeCell ref="H1081:I1081"/>
    <mergeCell ref="J1081:K1081"/>
    <mergeCell ref="L1081:M1081"/>
    <mergeCell ref="N1081:O1081"/>
    <mergeCell ref="P1081:Q1081"/>
    <mergeCell ref="R1081:S1081"/>
    <mergeCell ref="T1081:U1081"/>
    <mergeCell ref="V1081:W1081"/>
    <mergeCell ref="X1081:Y1081"/>
    <mergeCell ref="Z1081:AA1081"/>
    <mergeCell ref="A1071:A1072"/>
    <mergeCell ref="B1071:C1071"/>
    <mergeCell ref="D1071:E1071"/>
    <mergeCell ref="F1071:G1071"/>
    <mergeCell ref="H1091:I1091"/>
    <mergeCell ref="J1091:K1091"/>
    <mergeCell ref="L1091:M1091"/>
    <mergeCell ref="N1091:O1091"/>
    <mergeCell ref="P1091:Q1091"/>
    <mergeCell ref="R1091:S1091"/>
    <mergeCell ref="T1091:U1091"/>
    <mergeCell ref="V1091:W1091"/>
    <mergeCell ref="X1091:Y1091"/>
    <mergeCell ref="Z1091:AA1091"/>
    <mergeCell ref="A1101:A1102"/>
    <mergeCell ref="B1101:C1101"/>
    <mergeCell ref="D1101:E1101"/>
    <mergeCell ref="F1101:G1101"/>
    <mergeCell ref="H1101:I1101"/>
    <mergeCell ref="J1101:K1101"/>
    <mergeCell ref="L1101:M1101"/>
    <mergeCell ref="N1101:O1101"/>
    <mergeCell ref="P1101:Q1101"/>
    <mergeCell ref="R1101:S1101"/>
    <mergeCell ref="T1101:U1101"/>
    <mergeCell ref="V1101:W1101"/>
    <mergeCell ref="X1101:Y1101"/>
    <mergeCell ref="Z1101:AA1101"/>
    <mergeCell ref="A1091:A1092"/>
    <mergeCell ref="B1091:C1091"/>
    <mergeCell ref="D1091:E1091"/>
    <mergeCell ref="F1091:G1091"/>
    <mergeCell ref="H1111:I1111"/>
    <mergeCell ref="J1111:K1111"/>
    <mergeCell ref="L1111:M1111"/>
    <mergeCell ref="N1111:O1111"/>
    <mergeCell ref="P1111:Q1111"/>
    <mergeCell ref="R1111:S1111"/>
    <mergeCell ref="T1111:U1111"/>
    <mergeCell ref="V1111:W1111"/>
    <mergeCell ref="X1111:Y1111"/>
    <mergeCell ref="Z1111:AA1111"/>
    <mergeCell ref="A1121:A1122"/>
    <mergeCell ref="B1121:C1121"/>
    <mergeCell ref="D1121:E1121"/>
    <mergeCell ref="F1121:G1121"/>
    <mergeCell ref="H1121:I1121"/>
    <mergeCell ref="J1121:K1121"/>
    <mergeCell ref="L1121:M1121"/>
    <mergeCell ref="N1121:O1121"/>
    <mergeCell ref="P1121:Q1121"/>
    <mergeCell ref="R1121:S1121"/>
    <mergeCell ref="T1121:U1121"/>
    <mergeCell ref="V1121:W1121"/>
    <mergeCell ref="X1121:Y1121"/>
    <mergeCell ref="Z1121:AA1121"/>
    <mergeCell ref="A1111:A1112"/>
    <mergeCell ref="B1111:C1111"/>
    <mergeCell ref="D1111:E1111"/>
    <mergeCell ref="F1111:G1111"/>
    <mergeCell ref="H1131:I1131"/>
    <mergeCell ref="J1131:K1131"/>
    <mergeCell ref="L1131:M1131"/>
    <mergeCell ref="N1131:O1131"/>
    <mergeCell ref="P1131:Q1131"/>
    <mergeCell ref="R1131:S1131"/>
    <mergeCell ref="T1131:U1131"/>
    <mergeCell ref="V1131:W1131"/>
    <mergeCell ref="X1131:Y1131"/>
    <mergeCell ref="Z1131:AA1131"/>
    <mergeCell ref="A1141:A1142"/>
    <mergeCell ref="B1141:C1141"/>
    <mergeCell ref="D1141:E1141"/>
    <mergeCell ref="F1141:G1141"/>
    <mergeCell ref="H1141:I1141"/>
    <mergeCell ref="J1141:K1141"/>
    <mergeCell ref="L1141:M1141"/>
    <mergeCell ref="N1141:O1141"/>
    <mergeCell ref="P1141:Q1141"/>
    <mergeCell ref="R1141:S1141"/>
    <mergeCell ref="T1141:U1141"/>
    <mergeCell ref="V1141:W1141"/>
    <mergeCell ref="X1141:Y1141"/>
    <mergeCell ref="Z1141:AA1141"/>
    <mergeCell ref="A1131:A1132"/>
    <mergeCell ref="B1131:C1131"/>
    <mergeCell ref="D1131:E1131"/>
    <mergeCell ref="F1131:G1131"/>
    <mergeCell ref="H1151:I1151"/>
    <mergeCell ref="J1151:K1151"/>
    <mergeCell ref="L1151:M1151"/>
    <mergeCell ref="N1151:O1151"/>
    <mergeCell ref="P1151:Q1151"/>
    <mergeCell ref="R1151:S1151"/>
    <mergeCell ref="T1151:U1151"/>
    <mergeCell ref="V1151:W1151"/>
    <mergeCell ref="X1151:Y1151"/>
    <mergeCell ref="Z1151:AA1151"/>
    <mergeCell ref="A1161:A1162"/>
    <mergeCell ref="B1161:C1161"/>
    <mergeCell ref="D1161:E1161"/>
    <mergeCell ref="F1161:G1161"/>
    <mergeCell ref="H1161:I1161"/>
    <mergeCell ref="J1161:K1161"/>
    <mergeCell ref="L1161:M1161"/>
    <mergeCell ref="N1161:O1161"/>
    <mergeCell ref="P1161:Q1161"/>
    <mergeCell ref="R1161:S1161"/>
    <mergeCell ref="T1161:U1161"/>
    <mergeCell ref="V1161:W1161"/>
    <mergeCell ref="X1161:Y1161"/>
    <mergeCell ref="Z1161:AA1161"/>
    <mergeCell ref="A1151:A1152"/>
    <mergeCell ref="B1151:C1151"/>
    <mergeCell ref="D1151:E1151"/>
    <mergeCell ref="F1151:G1151"/>
    <mergeCell ref="H1171:I1171"/>
    <mergeCell ref="J1171:K1171"/>
    <mergeCell ref="L1171:M1171"/>
    <mergeCell ref="N1171:O1171"/>
    <mergeCell ref="P1171:Q1171"/>
    <mergeCell ref="R1171:S1171"/>
    <mergeCell ref="T1171:U1171"/>
    <mergeCell ref="V1171:W1171"/>
    <mergeCell ref="X1171:Y1171"/>
    <mergeCell ref="Z1171:AA1171"/>
    <mergeCell ref="A1181:A1182"/>
    <mergeCell ref="B1181:C1181"/>
    <mergeCell ref="D1181:E1181"/>
    <mergeCell ref="F1181:G1181"/>
    <mergeCell ref="H1181:I1181"/>
    <mergeCell ref="J1181:K1181"/>
    <mergeCell ref="L1181:M1181"/>
    <mergeCell ref="N1181:O1181"/>
    <mergeCell ref="P1181:Q1181"/>
    <mergeCell ref="R1181:S1181"/>
    <mergeCell ref="T1181:U1181"/>
    <mergeCell ref="V1181:W1181"/>
    <mergeCell ref="X1181:Y1181"/>
    <mergeCell ref="Z1181:AA1181"/>
    <mergeCell ref="A1171:A1172"/>
    <mergeCell ref="B1171:C1171"/>
    <mergeCell ref="D1171:E1171"/>
    <mergeCell ref="F1171:G1171"/>
    <mergeCell ref="H1191:I1191"/>
    <mergeCell ref="J1191:K1191"/>
    <mergeCell ref="L1191:M1191"/>
    <mergeCell ref="N1191:O1191"/>
    <mergeCell ref="P1191:Q1191"/>
    <mergeCell ref="R1191:S1191"/>
    <mergeCell ref="T1191:U1191"/>
    <mergeCell ref="V1191:W1191"/>
    <mergeCell ref="X1191:Y1191"/>
    <mergeCell ref="Z1191:AA1191"/>
    <mergeCell ref="A1201:A1202"/>
    <mergeCell ref="B1201:C1201"/>
    <mergeCell ref="D1201:E1201"/>
    <mergeCell ref="F1201:G1201"/>
    <mergeCell ref="H1201:I1201"/>
    <mergeCell ref="J1201:K1201"/>
    <mergeCell ref="L1201:M1201"/>
    <mergeCell ref="N1201:O1201"/>
    <mergeCell ref="P1201:Q1201"/>
    <mergeCell ref="R1201:S1201"/>
    <mergeCell ref="T1201:U1201"/>
    <mergeCell ref="V1201:W1201"/>
    <mergeCell ref="X1201:Y1201"/>
    <mergeCell ref="Z1201:AA1201"/>
    <mergeCell ref="A1191:A1192"/>
    <mergeCell ref="B1191:C1191"/>
    <mergeCell ref="D1191:E1191"/>
    <mergeCell ref="F1191:G1191"/>
    <mergeCell ref="H1211:I1211"/>
    <mergeCell ref="J1211:K1211"/>
    <mergeCell ref="L1211:M1211"/>
    <mergeCell ref="N1211:O1211"/>
    <mergeCell ref="P1211:Q1211"/>
    <mergeCell ref="R1211:S1211"/>
    <mergeCell ref="T1211:U1211"/>
    <mergeCell ref="V1211:W1211"/>
    <mergeCell ref="X1211:Y1211"/>
    <mergeCell ref="Z1211:AA1211"/>
    <mergeCell ref="A1221:A1222"/>
    <mergeCell ref="B1221:C1221"/>
    <mergeCell ref="D1221:E1221"/>
    <mergeCell ref="F1221:G1221"/>
    <mergeCell ref="H1221:I1221"/>
    <mergeCell ref="J1221:K1221"/>
    <mergeCell ref="L1221:M1221"/>
    <mergeCell ref="N1221:O1221"/>
    <mergeCell ref="P1221:Q1221"/>
    <mergeCell ref="R1221:S1221"/>
    <mergeCell ref="T1221:U1221"/>
    <mergeCell ref="V1221:W1221"/>
    <mergeCell ref="X1221:Y1221"/>
    <mergeCell ref="Z1221:AA1221"/>
    <mergeCell ref="A1211:A1212"/>
    <mergeCell ref="B1211:C1211"/>
    <mergeCell ref="D1211:E1211"/>
    <mergeCell ref="F1211:G1211"/>
    <mergeCell ref="H1231:I1231"/>
    <mergeCell ref="J1231:K1231"/>
    <mergeCell ref="L1231:M1231"/>
    <mergeCell ref="N1231:O1231"/>
    <mergeCell ref="P1231:Q1231"/>
    <mergeCell ref="R1231:S1231"/>
    <mergeCell ref="T1231:U1231"/>
    <mergeCell ref="V1231:W1231"/>
    <mergeCell ref="X1231:Y1231"/>
    <mergeCell ref="Z1231:AA1231"/>
    <mergeCell ref="A1266:A1267"/>
    <mergeCell ref="B1266:C1266"/>
    <mergeCell ref="D1266:E1266"/>
    <mergeCell ref="F1266:G1266"/>
    <mergeCell ref="H1266:I1266"/>
    <mergeCell ref="J1266:K1266"/>
    <mergeCell ref="L1266:M1266"/>
    <mergeCell ref="N1266:O1266"/>
    <mergeCell ref="P1266:Q1266"/>
    <mergeCell ref="R1266:S1266"/>
    <mergeCell ref="T1266:U1266"/>
    <mergeCell ref="V1266:W1266"/>
    <mergeCell ref="X1266:Y1266"/>
    <mergeCell ref="Z1266:AA1266"/>
    <mergeCell ref="A1231:A1232"/>
    <mergeCell ref="B1231:C1231"/>
    <mergeCell ref="D1231:E1231"/>
    <mergeCell ref="F1231:G1231"/>
    <mergeCell ref="A1285:A1286"/>
    <mergeCell ref="B1285:C1285"/>
    <mergeCell ref="D1285:E1285"/>
    <mergeCell ref="F1285:G1285"/>
    <mergeCell ref="H1285:I1285"/>
    <mergeCell ref="J1285:K1285"/>
    <mergeCell ref="L1285:M1285"/>
    <mergeCell ref="N1285:O1285"/>
    <mergeCell ref="P1285:Q1285"/>
    <mergeCell ref="R1285:S1285"/>
    <mergeCell ref="T1285:U1285"/>
    <mergeCell ref="V1285:W1285"/>
    <mergeCell ref="X1285:Y1285"/>
    <mergeCell ref="Z1285:AA1285"/>
    <mergeCell ref="A1299:A1300"/>
    <mergeCell ref="B1299:C1299"/>
    <mergeCell ref="D1299:E1299"/>
    <mergeCell ref="F1299:G1299"/>
    <mergeCell ref="H1299:I1299"/>
    <mergeCell ref="J1299:K1299"/>
    <mergeCell ref="L1299:M1299"/>
    <mergeCell ref="N1299:O1299"/>
    <mergeCell ref="P1299:Q1299"/>
    <mergeCell ref="R1299:S1299"/>
    <mergeCell ref="T1299:U1299"/>
    <mergeCell ref="V1299:W1299"/>
    <mergeCell ref="X1299:Y1299"/>
    <mergeCell ref="Z1299:AA1299"/>
    <mergeCell ref="H1314:I1314"/>
    <mergeCell ref="J1314:K1314"/>
    <mergeCell ref="L1314:M1314"/>
    <mergeCell ref="N1314:O1314"/>
    <mergeCell ref="P1314:Q1314"/>
    <mergeCell ref="R1314:S1314"/>
    <mergeCell ref="T1314:U1314"/>
    <mergeCell ref="V1314:W1314"/>
    <mergeCell ref="X1314:Y1314"/>
    <mergeCell ref="Z1314:AA1314"/>
    <mergeCell ref="A1329:A1330"/>
    <mergeCell ref="B1329:C1329"/>
    <mergeCell ref="D1329:E1329"/>
    <mergeCell ref="F1329:G1329"/>
    <mergeCell ref="H1329:I1329"/>
    <mergeCell ref="J1329:K1329"/>
    <mergeCell ref="L1329:M1329"/>
    <mergeCell ref="N1329:O1329"/>
    <mergeCell ref="P1329:Q1329"/>
    <mergeCell ref="R1329:S1329"/>
    <mergeCell ref="T1329:U1329"/>
    <mergeCell ref="V1329:W1329"/>
    <mergeCell ref="X1329:Y1329"/>
    <mergeCell ref="Z1329:AA1329"/>
    <mergeCell ref="A1314:A1315"/>
    <mergeCell ref="B1314:C1314"/>
    <mergeCell ref="D1314:E1314"/>
    <mergeCell ref="F1314:G1314"/>
    <mergeCell ref="A1344:A1345"/>
    <mergeCell ref="B1344:C1344"/>
    <mergeCell ref="D1344:E1344"/>
    <mergeCell ref="F1344:G1344"/>
    <mergeCell ref="H1344:I1344"/>
    <mergeCell ref="J1344:K1344"/>
    <mergeCell ref="L1344:M1344"/>
    <mergeCell ref="N1344:O1344"/>
    <mergeCell ref="P1344:Q1344"/>
    <mergeCell ref="R1344:S1344"/>
    <mergeCell ref="T1344:U1344"/>
    <mergeCell ref="V1344:W1344"/>
    <mergeCell ref="X1344:Y1344"/>
    <mergeCell ref="Z1344:AA1344"/>
    <mergeCell ref="A1359:A1360"/>
    <mergeCell ref="B1359:C1359"/>
    <mergeCell ref="D1359:E1359"/>
    <mergeCell ref="F1359:G1359"/>
    <mergeCell ref="H1359:I1359"/>
    <mergeCell ref="J1359:K1359"/>
    <mergeCell ref="L1359:M1359"/>
    <mergeCell ref="N1359:O1359"/>
    <mergeCell ref="P1359:Q1359"/>
    <mergeCell ref="R1359:S1359"/>
    <mergeCell ref="T1359:U1359"/>
    <mergeCell ref="V1359:W1359"/>
    <mergeCell ref="X1359:Y1359"/>
    <mergeCell ref="Z1359:AA1359"/>
    <mergeCell ref="A1374:A1375"/>
    <mergeCell ref="B1374:C1374"/>
    <mergeCell ref="D1374:E1374"/>
    <mergeCell ref="F1374:G1374"/>
    <mergeCell ref="H1374:I1374"/>
    <mergeCell ref="J1374:K1374"/>
    <mergeCell ref="L1374:M1374"/>
    <mergeCell ref="N1374:O1374"/>
    <mergeCell ref="P1374:Q1374"/>
    <mergeCell ref="R1374:S1374"/>
    <mergeCell ref="T1374:U1374"/>
    <mergeCell ref="V1374:W1374"/>
    <mergeCell ref="X1374:Y1374"/>
    <mergeCell ref="Z1374:AA1374"/>
    <mergeCell ref="A1389:A1390"/>
    <mergeCell ref="B1389:C1389"/>
    <mergeCell ref="D1389:E1389"/>
    <mergeCell ref="F1389:G1389"/>
    <mergeCell ref="H1389:I1389"/>
    <mergeCell ref="J1389:K1389"/>
    <mergeCell ref="L1389:M1389"/>
    <mergeCell ref="N1389:O1389"/>
    <mergeCell ref="P1389:Q1389"/>
    <mergeCell ref="R1389:S1389"/>
    <mergeCell ref="T1389:U1389"/>
    <mergeCell ref="V1389:W1389"/>
    <mergeCell ref="X1389:Y1389"/>
    <mergeCell ref="Z1389:AA1389"/>
    <mergeCell ref="A1404:A1405"/>
    <mergeCell ref="B1404:C1404"/>
    <mergeCell ref="D1404:E1404"/>
    <mergeCell ref="F1404:G1404"/>
    <mergeCell ref="H1404:I1404"/>
    <mergeCell ref="J1404:K1404"/>
    <mergeCell ref="L1404:M1404"/>
    <mergeCell ref="N1404:O1404"/>
    <mergeCell ref="P1404:Q1404"/>
    <mergeCell ref="R1404:S1404"/>
    <mergeCell ref="T1404:U1404"/>
    <mergeCell ref="V1404:W1404"/>
    <mergeCell ref="X1404:Y1404"/>
    <mergeCell ref="Z1404:AA1404"/>
    <mergeCell ref="A1419:A1420"/>
    <mergeCell ref="B1419:C1419"/>
    <mergeCell ref="D1419:E1419"/>
    <mergeCell ref="F1419:G1419"/>
    <mergeCell ref="H1419:I1419"/>
    <mergeCell ref="J1419:K1419"/>
    <mergeCell ref="L1419:M1419"/>
    <mergeCell ref="N1419:O1419"/>
    <mergeCell ref="P1419:Q1419"/>
    <mergeCell ref="R1419:S1419"/>
    <mergeCell ref="T1419:U1419"/>
    <mergeCell ref="V1419:W1419"/>
    <mergeCell ref="X1419:Y1419"/>
    <mergeCell ref="Z1419:AA1419"/>
    <mergeCell ref="A1434:A1435"/>
    <mergeCell ref="B1434:C1434"/>
    <mergeCell ref="D1434:E1434"/>
    <mergeCell ref="F1434:G1434"/>
    <mergeCell ref="H1434:I1434"/>
    <mergeCell ref="J1434:K1434"/>
    <mergeCell ref="L1434:M1434"/>
    <mergeCell ref="N1434:O1434"/>
    <mergeCell ref="P1434:Q1434"/>
    <mergeCell ref="R1434:S1434"/>
    <mergeCell ref="T1434:U1434"/>
    <mergeCell ref="V1434:W1434"/>
    <mergeCell ref="X1434:Y1434"/>
    <mergeCell ref="Z1434:AA1434"/>
    <mergeCell ref="A1449:A1450"/>
    <mergeCell ref="B1449:C1449"/>
    <mergeCell ref="D1449:E1449"/>
    <mergeCell ref="F1449:G1449"/>
    <mergeCell ref="H1449:I1449"/>
    <mergeCell ref="J1449:K1449"/>
    <mergeCell ref="L1449:M1449"/>
    <mergeCell ref="N1449:O1449"/>
    <mergeCell ref="P1449:Q1449"/>
    <mergeCell ref="R1449:S1449"/>
    <mergeCell ref="T1449:U1449"/>
    <mergeCell ref="V1449:W1449"/>
    <mergeCell ref="X1449:Y1449"/>
    <mergeCell ref="Z1449:AA1449"/>
    <mergeCell ref="H1459:I1459"/>
    <mergeCell ref="J1459:K1459"/>
    <mergeCell ref="L1459:M1459"/>
    <mergeCell ref="N1459:O1459"/>
    <mergeCell ref="P1459:Q1459"/>
    <mergeCell ref="R1459:S1459"/>
    <mergeCell ref="T1459:U1459"/>
    <mergeCell ref="V1459:W1459"/>
    <mergeCell ref="X1459:Y1459"/>
    <mergeCell ref="Z1459:AA1459"/>
    <mergeCell ref="A1474:A1475"/>
    <mergeCell ref="B1474:C1474"/>
    <mergeCell ref="D1474:E1474"/>
    <mergeCell ref="F1474:G1474"/>
    <mergeCell ref="H1474:I1474"/>
    <mergeCell ref="J1474:K1474"/>
    <mergeCell ref="L1474:M1474"/>
    <mergeCell ref="N1474:O1474"/>
    <mergeCell ref="P1474:Q1474"/>
    <mergeCell ref="R1474:S1474"/>
    <mergeCell ref="T1474:U1474"/>
    <mergeCell ref="V1474:W1474"/>
    <mergeCell ref="X1474:Y1474"/>
    <mergeCell ref="Z1474:AA1474"/>
    <mergeCell ref="A1459:A1460"/>
    <mergeCell ref="B1459:C1459"/>
    <mergeCell ref="D1459:E1459"/>
    <mergeCell ref="F1459:G1459"/>
    <mergeCell ref="H1489:I1489"/>
    <mergeCell ref="J1489:K1489"/>
    <mergeCell ref="L1489:M1489"/>
    <mergeCell ref="N1489:O1489"/>
    <mergeCell ref="P1489:Q1489"/>
    <mergeCell ref="R1489:S1489"/>
    <mergeCell ref="T1489:U1489"/>
    <mergeCell ref="V1489:W1489"/>
    <mergeCell ref="X1489:Y1489"/>
    <mergeCell ref="Z1489:AA1489"/>
    <mergeCell ref="A1504:A1505"/>
    <mergeCell ref="B1504:C1504"/>
    <mergeCell ref="D1504:E1504"/>
    <mergeCell ref="F1504:G1504"/>
    <mergeCell ref="H1504:I1504"/>
    <mergeCell ref="J1504:K1504"/>
    <mergeCell ref="L1504:M1504"/>
    <mergeCell ref="N1504:O1504"/>
    <mergeCell ref="P1504:Q1504"/>
    <mergeCell ref="R1504:S1504"/>
    <mergeCell ref="T1504:U1504"/>
    <mergeCell ref="V1504:W1504"/>
    <mergeCell ref="X1504:Y1504"/>
    <mergeCell ref="Z1504:AA1504"/>
    <mergeCell ref="A1489:A1490"/>
    <mergeCell ref="B1489:C1489"/>
    <mergeCell ref="D1489:E1489"/>
    <mergeCell ref="F1489:G1489"/>
    <mergeCell ref="T1519:U1519"/>
    <mergeCell ref="V1519:W1519"/>
    <mergeCell ref="X1519:Y1519"/>
    <mergeCell ref="Z1519:AA1519"/>
    <mergeCell ref="A1534:A1535"/>
    <mergeCell ref="B1534:C1534"/>
    <mergeCell ref="D1534:E1534"/>
    <mergeCell ref="F1534:G1534"/>
    <mergeCell ref="H1534:I1534"/>
    <mergeCell ref="J1534:K1534"/>
    <mergeCell ref="L1534:M1534"/>
    <mergeCell ref="N1534:O1534"/>
    <mergeCell ref="P1534:Q1534"/>
    <mergeCell ref="R1534:S1534"/>
    <mergeCell ref="T1534:U1534"/>
    <mergeCell ref="V1534:W1534"/>
    <mergeCell ref="X1534:Y1534"/>
    <mergeCell ref="Z1534:AA1534"/>
    <mergeCell ref="A1519:A1520"/>
    <mergeCell ref="B1519:C1519"/>
    <mergeCell ref="D1519:E1519"/>
    <mergeCell ref="F1519:G1519"/>
    <mergeCell ref="H1519:I1519"/>
    <mergeCell ref="J1519:K1519"/>
    <mergeCell ref="L1519:M1519"/>
    <mergeCell ref="N1519:O1519"/>
    <mergeCell ref="P1519:Q1519"/>
    <mergeCell ref="R1519:S1519"/>
    <mergeCell ref="A1549:A1550"/>
    <mergeCell ref="B1549:C1549"/>
    <mergeCell ref="D1549:E1549"/>
    <mergeCell ref="F1549:G1549"/>
    <mergeCell ref="H1549:I1549"/>
    <mergeCell ref="J1549:K1549"/>
    <mergeCell ref="L1549:M1549"/>
    <mergeCell ref="N1549:O1549"/>
    <mergeCell ref="P1549:Q1549"/>
    <mergeCell ref="R1549:S1549"/>
    <mergeCell ref="T1549:U1549"/>
    <mergeCell ref="V1549:W1549"/>
    <mergeCell ref="X1549:Y1549"/>
    <mergeCell ref="Z1549:AA1549"/>
    <mergeCell ref="A1564:A1565"/>
    <mergeCell ref="B1564:C1564"/>
    <mergeCell ref="D1564:E1564"/>
    <mergeCell ref="F1564:G1564"/>
    <mergeCell ref="H1564:I1564"/>
    <mergeCell ref="J1564:K1564"/>
    <mergeCell ref="L1564:M1564"/>
    <mergeCell ref="N1564:O1564"/>
    <mergeCell ref="P1564:Q1564"/>
    <mergeCell ref="R1564:S1564"/>
    <mergeCell ref="T1564:U1564"/>
    <mergeCell ref="V1564:W1564"/>
    <mergeCell ref="X1564:Y1564"/>
    <mergeCell ref="Z1564:AA1564"/>
    <mergeCell ref="A1579:A1580"/>
    <mergeCell ref="B1579:C1579"/>
    <mergeCell ref="D1579:E1579"/>
    <mergeCell ref="F1579:G1579"/>
    <mergeCell ref="H1579:I1579"/>
    <mergeCell ref="J1579:K1579"/>
    <mergeCell ref="L1579:M1579"/>
    <mergeCell ref="N1579:O1579"/>
    <mergeCell ref="P1579:Q1579"/>
    <mergeCell ref="R1579:S1579"/>
    <mergeCell ref="T1579:U1579"/>
    <mergeCell ref="V1579:W1579"/>
    <mergeCell ref="X1579:Y1579"/>
    <mergeCell ref="Z1579:AA1579"/>
    <mergeCell ref="A1594:A1595"/>
    <mergeCell ref="B1594:C1594"/>
    <mergeCell ref="D1594:E1594"/>
    <mergeCell ref="F1594:G1594"/>
    <mergeCell ref="H1594:I1594"/>
    <mergeCell ref="J1594:K1594"/>
    <mergeCell ref="L1594:M1594"/>
    <mergeCell ref="N1594:O1594"/>
    <mergeCell ref="P1594:Q1594"/>
    <mergeCell ref="R1594:S1594"/>
    <mergeCell ref="T1594:U1594"/>
    <mergeCell ref="V1594:W1594"/>
    <mergeCell ref="X1594:Y1594"/>
    <mergeCell ref="Z1594:AA1594"/>
    <mergeCell ref="V1609:W1609"/>
    <mergeCell ref="X1609:Y1609"/>
    <mergeCell ref="Z1609:AA1609"/>
    <mergeCell ref="A1624:A1625"/>
    <mergeCell ref="B1624:C1624"/>
    <mergeCell ref="D1624:E1624"/>
    <mergeCell ref="F1624:G1624"/>
    <mergeCell ref="H1624:I1624"/>
    <mergeCell ref="J1624:K1624"/>
    <mergeCell ref="L1624:M1624"/>
    <mergeCell ref="N1624:O1624"/>
    <mergeCell ref="P1624:Q1624"/>
    <mergeCell ref="R1624:S1624"/>
    <mergeCell ref="T1624:U1624"/>
    <mergeCell ref="V1624:W1624"/>
    <mergeCell ref="X1624:Y1624"/>
    <mergeCell ref="Z1624:AA1624"/>
    <mergeCell ref="A1609:A1610"/>
    <mergeCell ref="B1609:C1609"/>
    <mergeCell ref="D1609:E1609"/>
    <mergeCell ref="F1609:G1609"/>
    <mergeCell ref="H1609:I1609"/>
    <mergeCell ref="J1609:K1609"/>
    <mergeCell ref="L1609:M1609"/>
    <mergeCell ref="N1609:O1609"/>
    <mergeCell ref="P1609:Q1609"/>
    <mergeCell ref="R1609:S1609"/>
    <mergeCell ref="T1609:U1609"/>
    <mergeCell ref="A1639:A1640"/>
    <mergeCell ref="B1639:C1639"/>
    <mergeCell ref="D1639:E1639"/>
    <mergeCell ref="F1639:G1639"/>
    <mergeCell ref="H1639:I1639"/>
    <mergeCell ref="J1639:K1639"/>
    <mergeCell ref="L1639:M1639"/>
    <mergeCell ref="N1639:O1639"/>
    <mergeCell ref="P1639:Q1639"/>
    <mergeCell ref="R1639:S1639"/>
    <mergeCell ref="T1639:U1639"/>
    <mergeCell ref="V1639:W1639"/>
    <mergeCell ref="X1639:Y1639"/>
    <mergeCell ref="Z1639:AA1639"/>
    <mergeCell ref="A1649:A1650"/>
    <mergeCell ref="B1649:C1649"/>
    <mergeCell ref="D1649:E1649"/>
    <mergeCell ref="F1649:G1649"/>
    <mergeCell ref="H1649:I1649"/>
    <mergeCell ref="J1649:K1649"/>
    <mergeCell ref="L1649:M1649"/>
    <mergeCell ref="N1649:O1649"/>
    <mergeCell ref="P1649:Q1649"/>
    <mergeCell ref="R1649:S1649"/>
    <mergeCell ref="T1649:U1649"/>
    <mergeCell ref="V1649:W1649"/>
    <mergeCell ref="X1649:Y1649"/>
    <mergeCell ref="Z1649:AA1649"/>
    <mergeCell ref="T1706:U1706"/>
    <mergeCell ref="V1706:W1706"/>
    <mergeCell ref="X1706:Y1706"/>
    <mergeCell ref="Z1706:AA1706"/>
    <mergeCell ref="A1663:A1664"/>
    <mergeCell ref="B1663:C1663"/>
    <mergeCell ref="D1663:E1663"/>
    <mergeCell ref="F1663:G1663"/>
    <mergeCell ref="H1663:I1663"/>
    <mergeCell ref="J1663:K1663"/>
    <mergeCell ref="L1663:M1663"/>
    <mergeCell ref="N1663:O1663"/>
    <mergeCell ref="P1663:Q1663"/>
    <mergeCell ref="R1663:S1663"/>
    <mergeCell ref="T1663:U1663"/>
    <mergeCell ref="V1663:W1663"/>
    <mergeCell ref="X1663:Y1663"/>
    <mergeCell ref="Z1663:AA1663"/>
    <mergeCell ref="A1674:A1675"/>
    <mergeCell ref="B1674:C1674"/>
    <mergeCell ref="D1674:E1674"/>
    <mergeCell ref="F1674:G1674"/>
    <mergeCell ref="H1674:I1674"/>
    <mergeCell ref="J1674:K1674"/>
    <mergeCell ref="L1674:M1674"/>
    <mergeCell ref="N1674:O1674"/>
    <mergeCell ref="P1674:Q1674"/>
    <mergeCell ref="R1674:S1674"/>
    <mergeCell ref="T1674:U1674"/>
    <mergeCell ref="V1674:W1674"/>
    <mergeCell ref="X1674:Y1674"/>
    <mergeCell ref="Z1674:AA1674"/>
    <mergeCell ref="L1731:M1731"/>
    <mergeCell ref="N1731:O1731"/>
    <mergeCell ref="P1731:Q1731"/>
    <mergeCell ref="R1731:S1731"/>
    <mergeCell ref="T1731:U1731"/>
    <mergeCell ref="V1731:W1731"/>
    <mergeCell ref="X1731:Y1731"/>
    <mergeCell ref="Z1731:AA1731"/>
    <mergeCell ref="A1687:A1688"/>
    <mergeCell ref="B1687:C1687"/>
    <mergeCell ref="D1687:E1687"/>
    <mergeCell ref="F1687:G1687"/>
    <mergeCell ref="H1687:I1687"/>
    <mergeCell ref="J1687:K1687"/>
    <mergeCell ref="L1687:M1687"/>
    <mergeCell ref="N1687:O1687"/>
    <mergeCell ref="P1687:Q1687"/>
    <mergeCell ref="R1687:S1687"/>
    <mergeCell ref="T1687:U1687"/>
    <mergeCell ref="V1687:W1687"/>
    <mergeCell ref="X1687:Y1687"/>
    <mergeCell ref="Z1687:AA1687"/>
    <mergeCell ref="A1706:A1707"/>
    <mergeCell ref="B1706:C1706"/>
    <mergeCell ref="D1706:E1706"/>
    <mergeCell ref="F1706:G1706"/>
    <mergeCell ref="H1706:I1706"/>
    <mergeCell ref="J1706:K1706"/>
    <mergeCell ref="L1706:M1706"/>
    <mergeCell ref="N1706:O1706"/>
    <mergeCell ref="P1706:Q1706"/>
    <mergeCell ref="R1706:S1706"/>
    <mergeCell ref="D1740:E1740"/>
    <mergeCell ref="F1740:G1740"/>
    <mergeCell ref="H1740:I1740"/>
    <mergeCell ref="J1740:K1740"/>
    <mergeCell ref="L1740:M1740"/>
    <mergeCell ref="N1740:O1740"/>
    <mergeCell ref="P1740:Q1740"/>
    <mergeCell ref="R1740:S1740"/>
    <mergeCell ref="T1740:U1740"/>
    <mergeCell ref="V1740:W1740"/>
    <mergeCell ref="X1740:Y1740"/>
    <mergeCell ref="Z1740:AA1740"/>
    <mergeCell ref="A1718:A1719"/>
    <mergeCell ref="B1718:C1718"/>
    <mergeCell ref="D1718:E1718"/>
    <mergeCell ref="F1718:G1718"/>
    <mergeCell ref="H1718:I1718"/>
    <mergeCell ref="J1718:K1718"/>
    <mergeCell ref="L1718:M1718"/>
    <mergeCell ref="N1718:O1718"/>
    <mergeCell ref="P1718:Q1718"/>
    <mergeCell ref="R1718:S1718"/>
    <mergeCell ref="T1718:U1718"/>
    <mergeCell ref="V1718:W1718"/>
    <mergeCell ref="X1718:Y1718"/>
    <mergeCell ref="Z1718:AA1718"/>
    <mergeCell ref="A1731:A1732"/>
    <mergeCell ref="B1731:C1731"/>
    <mergeCell ref="D1731:E1731"/>
    <mergeCell ref="F1731:G1731"/>
    <mergeCell ref="H1731:I1731"/>
    <mergeCell ref="J1731:K1731"/>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751"/>
  <sheetViews>
    <sheetView workbookViewId="0">
      <pane xSplit="3" ySplit="3" topLeftCell="D4" activePane="bottomRight" state="frozen"/>
      <selection pane="topRight" activeCell="D1" sqref="D1"/>
      <selection pane="bottomLeft" activeCell="A4" sqref="A4"/>
      <selection pane="bottomRight" activeCell="K2" sqref="K2"/>
    </sheetView>
  </sheetViews>
  <sheetFormatPr defaultRowHeight="14.5" x14ac:dyDescent="0.35"/>
  <cols>
    <col min="1" max="1" width="51.7265625" customWidth="1"/>
    <col min="2" max="17" width="10.6328125" customWidth="1"/>
    <col min="18" max="27" width="7.6328125" customWidth="1"/>
  </cols>
  <sheetData>
    <row r="1" spans="1:17" x14ac:dyDescent="0.35">
      <c r="A1" s="33" t="str">
        <f xml:space="preserve"> HYPERLINK("#'Index'!A1", "Index")</f>
        <v>Index</v>
      </c>
      <c r="D1" s="4"/>
      <c r="E1" s="13" t="s">
        <v>394</v>
      </c>
    </row>
    <row r="2" spans="1:17" x14ac:dyDescent="0.35">
      <c r="A2" s="15" t="s">
        <v>397</v>
      </c>
      <c r="D2" s="3"/>
      <c r="E2" s="13" t="s">
        <v>395</v>
      </c>
    </row>
    <row r="3" spans="1:17" x14ac:dyDescent="0.35">
      <c r="A3" s="1"/>
      <c r="D3" s="14" t="s">
        <v>396</v>
      </c>
      <c r="E3" s="52" t="s">
        <v>403</v>
      </c>
    </row>
    <row r="4" spans="1:17" x14ac:dyDescent="0.35">
      <c r="A4" s="54" t="s">
        <v>397</v>
      </c>
    </row>
    <row r="5" spans="1:17" x14ac:dyDescent="0.35">
      <c r="A5" s="55" t="s">
        <v>1</v>
      </c>
    </row>
    <row r="6" spans="1:17" x14ac:dyDescent="0.35">
      <c r="A6" s="117" t="s">
        <v>1</v>
      </c>
      <c r="B6" s="116" t="s">
        <v>489</v>
      </c>
      <c r="C6" s="116" t="s">
        <v>1</v>
      </c>
      <c r="D6" s="116" t="s">
        <v>17</v>
      </c>
      <c r="E6" s="116" t="s">
        <v>1</v>
      </c>
      <c r="F6" s="116" t="s">
        <v>18</v>
      </c>
      <c r="G6" s="116" t="s">
        <v>1</v>
      </c>
      <c r="H6" s="116" t="s">
        <v>19</v>
      </c>
      <c r="I6" s="116" t="s">
        <v>1</v>
      </c>
      <c r="J6" s="116" t="s">
        <v>20</v>
      </c>
      <c r="K6" s="116" t="s">
        <v>1</v>
      </c>
      <c r="L6" s="116" t="s">
        <v>21</v>
      </c>
      <c r="M6" s="116" t="s">
        <v>1</v>
      </c>
      <c r="N6" s="116" t="s">
        <v>22</v>
      </c>
      <c r="O6" s="116" t="s">
        <v>1</v>
      </c>
      <c r="P6" s="116" t="s">
        <v>23</v>
      </c>
      <c r="Q6" s="116" t="s">
        <v>1</v>
      </c>
    </row>
    <row r="7" spans="1:17" x14ac:dyDescent="0.35">
      <c r="A7" s="118" t="s">
        <v>1</v>
      </c>
      <c r="B7" s="56" t="s">
        <v>14</v>
      </c>
      <c r="C7" s="56" t="s">
        <v>15</v>
      </c>
      <c r="D7" s="56" t="s">
        <v>14</v>
      </c>
      <c r="E7" s="56" t="s">
        <v>15</v>
      </c>
      <c r="F7" s="56" t="s">
        <v>14</v>
      </c>
      <c r="G7" s="56" t="s">
        <v>15</v>
      </c>
      <c r="H7" s="56" t="s">
        <v>14</v>
      </c>
      <c r="I7" s="56" t="s">
        <v>15</v>
      </c>
      <c r="J7" s="56" t="s">
        <v>14</v>
      </c>
      <c r="K7" s="56" t="s">
        <v>15</v>
      </c>
      <c r="L7" s="56" t="s">
        <v>14</v>
      </c>
      <c r="M7" s="56" t="s">
        <v>15</v>
      </c>
      <c r="N7" s="56" t="s">
        <v>14</v>
      </c>
      <c r="O7" s="56" t="s">
        <v>15</v>
      </c>
      <c r="P7" s="56" t="s">
        <v>14</v>
      </c>
      <c r="Q7" s="56" t="s">
        <v>15</v>
      </c>
    </row>
    <row r="8" spans="1:17" x14ac:dyDescent="0.35">
      <c r="A8" s="57" t="s">
        <v>16</v>
      </c>
      <c r="B8" s="58">
        <v>13090.9885711648</v>
      </c>
      <c r="C8" s="58">
        <v>13090.9885711648</v>
      </c>
      <c r="D8" s="58">
        <v>2694.0758195075</v>
      </c>
      <c r="E8" s="58">
        <v>2694.0758195075</v>
      </c>
      <c r="F8" s="58">
        <v>2713.2084836259</v>
      </c>
      <c r="G8" s="58">
        <v>2713.2084836259</v>
      </c>
      <c r="H8" s="58">
        <v>1688.4219262444001</v>
      </c>
      <c r="I8" s="58">
        <v>1688.4219262444001</v>
      </c>
      <c r="J8" s="58">
        <v>1353.5083796619999</v>
      </c>
      <c r="K8" s="58">
        <v>1353.5083796619999</v>
      </c>
      <c r="L8" s="58">
        <v>1635.1684281174</v>
      </c>
      <c r="M8" s="58">
        <v>1635.1684281174</v>
      </c>
      <c r="N8" s="58">
        <v>1710.3859378791999</v>
      </c>
      <c r="O8" s="58">
        <v>1710.3859378791999</v>
      </c>
      <c r="P8" s="58">
        <v>1296.2195961284001</v>
      </c>
      <c r="Q8" s="58">
        <v>1296.2195961284001</v>
      </c>
    </row>
    <row r="9" spans="1:17" x14ac:dyDescent="0.35">
      <c r="A9" s="59" t="s">
        <v>17</v>
      </c>
      <c r="B9" s="60">
        <v>2694.0758195075</v>
      </c>
      <c r="C9" s="61">
        <v>0.20579620896176401</v>
      </c>
      <c r="D9" s="60">
        <v>2694.0758195075</v>
      </c>
      <c r="E9" s="62">
        <v>1</v>
      </c>
      <c r="F9" s="60">
        <v>0</v>
      </c>
      <c r="G9" s="63">
        <v>0</v>
      </c>
      <c r="H9" s="60">
        <v>0</v>
      </c>
      <c r="I9" s="63">
        <v>0</v>
      </c>
      <c r="J9" s="60">
        <v>0</v>
      </c>
      <c r="K9" s="63">
        <v>0</v>
      </c>
      <c r="L9" s="60">
        <v>0</v>
      </c>
      <c r="M9" s="63">
        <v>0</v>
      </c>
      <c r="N9" s="60">
        <v>0</v>
      </c>
      <c r="O9" s="63">
        <v>0</v>
      </c>
      <c r="P9" s="60">
        <v>0</v>
      </c>
      <c r="Q9" s="63">
        <v>0</v>
      </c>
    </row>
    <row r="10" spans="1:17" x14ac:dyDescent="0.35">
      <c r="A10" s="59" t="s">
        <v>18</v>
      </c>
      <c r="B10" s="64">
        <v>2713.2084836259</v>
      </c>
      <c r="C10" s="65">
        <v>0.20725772304180401</v>
      </c>
      <c r="D10" s="64">
        <v>0</v>
      </c>
      <c r="E10" s="63">
        <v>0</v>
      </c>
      <c r="F10" s="64">
        <v>2713.2084836259</v>
      </c>
      <c r="G10" s="62">
        <v>1</v>
      </c>
      <c r="H10" s="64">
        <v>0</v>
      </c>
      <c r="I10" s="63">
        <v>0</v>
      </c>
      <c r="J10" s="64">
        <v>0</v>
      </c>
      <c r="K10" s="63">
        <v>0</v>
      </c>
      <c r="L10" s="64">
        <v>0</v>
      </c>
      <c r="M10" s="63">
        <v>0</v>
      </c>
      <c r="N10" s="64">
        <v>0</v>
      </c>
      <c r="O10" s="63">
        <v>0</v>
      </c>
      <c r="P10" s="64">
        <v>0</v>
      </c>
      <c r="Q10" s="63">
        <v>0</v>
      </c>
    </row>
    <row r="11" spans="1:17" x14ac:dyDescent="0.35">
      <c r="A11" s="59" t="s">
        <v>19</v>
      </c>
      <c r="B11" s="60">
        <v>1688.4219262444001</v>
      </c>
      <c r="C11" s="61">
        <v>0.12897589185613101</v>
      </c>
      <c r="D11" s="60">
        <v>0</v>
      </c>
      <c r="E11" s="63">
        <v>0</v>
      </c>
      <c r="F11" s="60">
        <v>0</v>
      </c>
      <c r="G11" s="63">
        <v>0</v>
      </c>
      <c r="H11" s="60">
        <v>1688.4219262444001</v>
      </c>
      <c r="I11" s="62">
        <v>1</v>
      </c>
      <c r="J11" s="60">
        <v>0</v>
      </c>
      <c r="K11" s="63">
        <v>0</v>
      </c>
      <c r="L11" s="60">
        <v>0</v>
      </c>
      <c r="M11" s="63">
        <v>0</v>
      </c>
      <c r="N11" s="60">
        <v>0</v>
      </c>
      <c r="O11" s="63">
        <v>0</v>
      </c>
      <c r="P11" s="60">
        <v>0</v>
      </c>
      <c r="Q11" s="63">
        <v>0</v>
      </c>
    </row>
    <row r="12" spans="1:17" x14ac:dyDescent="0.35">
      <c r="A12" s="59" t="s">
        <v>20</v>
      </c>
      <c r="B12" s="64">
        <v>1353.5083796619999</v>
      </c>
      <c r="C12" s="65">
        <v>0.103392373486853</v>
      </c>
      <c r="D12" s="64">
        <v>0</v>
      </c>
      <c r="E12" s="63">
        <v>0</v>
      </c>
      <c r="F12" s="64">
        <v>0</v>
      </c>
      <c r="G12" s="63">
        <v>0</v>
      </c>
      <c r="H12" s="64">
        <v>0</v>
      </c>
      <c r="I12" s="63">
        <v>0</v>
      </c>
      <c r="J12" s="64">
        <v>1353.5083796619999</v>
      </c>
      <c r="K12" s="62">
        <v>1</v>
      </c>
      <c r="L12" s="64">
        <v>0</v>
      </c>
      <c r="M12" s="63">
        <v>0</v>
      </c>
      <c r="N12" s="64">
        <v>0</v>
      </c>
      <c r="O12" s="63">
        <v>0</v>
      </c>
      <c r="P12" s="64">
        <v>0</v>
      </c>
      <c r="Q12" s="63">
        <v>0</v>
      </c>
    </row>
    <row r="13" spans="1:17" x14ac:dyDescent="0.35">
      <c r="A13" s="59" t="s">
        <v>21</v>
      </c>
      <c r="B13" s="60">
        <v>1635.1684281174</v>
      </c>
      <c r="C13" s="61">
        <v>0.12490794100295401</v>
      </c>
      <c r="D13" s="60">
        <v>0</v>
      </c>
      <c r="E13" s="63">
        <v>0</v>
      </c>
      <c r="F13" s="60">
        <v>0</v>
      </c>
      <c r="G13" s="63">
        <v>0</v>
      </c>
      <c r="H13" s="60">
        <v>0</v>
      </c>
      <c r="I13" s="63">
        <v>0</v>
      </c>
      <c r="J13" s="60">
        <v>0</v>
      </c>
      <c r="K13" s="63">
        <v>0</v>
      </c>
      <c r="L13" s="60">
        <v>1635.1684281174</v>
      </c>
      <c r="M13" s="62">
        <v>1</v>
      </c>
      <c r="N13" s="60">
        <v>0</v>
      </c>
      <c r="O13" s="63">
        <v>0</v>
      </c>
      <c r="P13" s="60">
        <v>0</v>
      </c>
      <c r="Q13" s="63">
        <v>0</v>
      </c>
    </row>
    <row r="14" spans="1:17" x14ac:dyDescent="0.35">
      <c r="A14" s="59" t="s">
        <v>22</v>
      </c>
      <c r="B14" s="64">
        <v>1710.3859378791999</v>
      </c>
      <c r="C14" s="65">
        <v>0.13065368811386999</v>
      </c>
      <c r="D14" s="64">
        <v>0</v>
      </c>
      <c r="E14" s="63">
        <v>0</v>
      </c>
      <c r="F14" s="64">
        <v>0</v>
      </c>
      <c r="G14" s="63">
        <v>0</v>
      </c>
      <c r="H14" s="64">
        <v>0</v>
      </c>
      <c r="I14" s="63">
        <v>0</v>
      </c>
      <c r="J14" s="64">
        <v>0</v>
      </c>
      <c r="K14" s="63">
        <v>0</v>
      </c>
      <c r="L14" s="64">
        <v>0</v>
      </c>
      <c r="M14" s="63">
        <v>0</v>
      </c>
      <c r="N14" s="64">
        <v>1710.3859378791999</v>
      </c>
      <c r="O14" s="62">
        <v>1</v>
      </c>
      <c r="P14" s="64">
        <v>0</v>
      </c>
      <c r="Q14" s="63">
        <v>0</v>
      </c>
    </row>
    <row r="15" spans="1:17" x14ac:dyDescent="0.35">
      <c r="A15" s="59" t="s">
        <v>23</v>
      </c>
      <c r="B15" s="60">
        <v>1296.2195961284001</v>
      </c>
      <c r="C15" s="61">
        <v>9.9016173536622801E-2</v>
      </c>
      <c r="D15" s="60">
        <v>0</v>
      </c>
      <c r="E15" s="63">
        <v>0</v>
      </c>
      <c r="F15" s="60">
        <v>0</v>
      </c>
      <c r="G15" s="63">
        <v>0</v>
      </c>
      <c r="H15" s="60">
        <v>0</v>
      </c>
      <c r="I15" s="63">
        <v>0</v>
      </c>
      <c r="J15" s="60">
        <v>0</v>
      </c>
      <c r="K15" s="63">
        <v>0</v>
      </c>
      <c r="L15" s="60">
        <v>0</v>
      </c>
      <c r="M15" s="63">
        <v>0</v>
      </c>
      <c r="N15" s="60">
        <v>0</v>
      </c>
      <c r="O15" s="63">
        <v>0</v>
      </c>
      <c r="P15" s="60">
        <v>1296.2195961284001</v>
      </c>
      <c r="Q15" s="62">
        <v>1</v>
      </c>
    </row>
    <row r="16" spans="1:17" x14ac:dyDescent="0.35">
      <c r="A16" s="66" t="s">
        <v>1</v>
      </c>
    </row>
    <row r="17" spans="1:17" x14ac:dyDescent="0.35">
      <c r="A17" s="66" t="s">
        <v>1</v>
      </c>
    </row>
    <row r="18" spans="1:17" x14ac:dyDescent="0.35">
      <c r="A18" s="54" t="s">
        <v>407</v>
      </c>
    </row>
    <row r="19" spans="1:17" x14ac:dyDescent="0.35">
      <c r="A19" s="55" t="s">
        <v>1</v>
      </c>
    </row>
    <row r="20" spans="1:17" x14ac:dyDescent="0.35">
      <c r="A20" s="117" t="s">
        <v>1</v>
      </c>
      <c r="B20" s="116" t="s">
        <v>489</v>
      </c>
      <c r="C20" s="116" t="s">
        <v>1</v>
      </c>
      <c r="D20" s="116" t="s">
        <v>17</v>
      </c>
      <c r="E20" s="116" t="s">
        <v>1</v>
      </c>
      <c r="F20" s="116" t="s">
        <v>18</v>
      </c>
      <c r="G20" s="116" t="s">
        <v>1</v>
      </c>
      <c r="H20" s="116" t="s">
        <v>19</v>
      </c>
      <c r="I20" s="116" t="s">
        <v>1</v>
      </c>
      <c r="J20" s="116" t="s">
        <v>20</v>
      </c>
      <c r="K20" s="116" t="s">
        <v>1</v>
      </c>
      <c r="L20" s="116" t="s">
        <v>21</v>
      </c>
      <c r="M20" s="116" t="s">
        <v>1</v>
      </c>
      <c r="N20" s="116" t="s">
        <v>22</v>
      </c>
      <c r="O20" s="116" t="s">
        <v>1</v>
      </c>
      <c r="P20" s="116" t="s">
        <v>23</v>
      </c>
      <c r="Q20" s="116" t="s">
        <v>1</v>
      </c>
    </row>
    <row r="21" spans="1:17" x14ac:dyDescent="0.35">
      <c r="A21" s="118" t="s">
        <v>1</v>
      </c>
      <c r="B21" s="56" t="s">
        <v>14</v>
      </c>
      <c r="C21" s="56" t="s">
        <v>15</v>
      </c>
      <c r="D21" s="56" t="s">
        <v>14</v>
      </c>
      <c r="E21" s="56" t="s">
        <v>15</v>
      </c>
      <c r="F21" s="56" t="s">
        <v>14</v>
      </c>
      <c r="G21" s="56" t="s">
        <v>15</v>
      </c>
      <c r="H21" s="56" t="s">
        <v>14</v>
      </c>
      <c r="I21" s="56" t="s">
        <v>15</v>
      </c>
      <c r="J21" s="56" t="s">
        <v>14</v>
      </c>
      <c r="K21" s="56" t="s">
        <v>15</v>
      </c>
      <c r="L21" s="56" t="s">
        <v>14</v>
      </c>
      <c r="M21" s="56" t="s">
        <v>15</v>
      </c>
      <c r="N21" s="56" t="s">
        <v>14</v>
      </c>
      <c r="O21" s="56" t="s">
        <v>15</v>
      </c>
      <c r="P21" s="56" t="s">
        <v>14</v>
      </c>
      <c r="Q21" s="56" t="s">
        <v>15</v>
      </c>
    </row>
    <row r="22" spans="1:17" x14ac:dyDescent="0.35">
      <c r="A22" s="57" t="s">
        <v>16</v>
      </c>
      <c r="B22" s="58">
        <v>13310.000000187199</v>
      </c>
      <c r="C22" s="58">
        <v>13310.000000187199</v>
      </c>
      <c r="D22" s="58">
        <v>2694.0758195075</v>
      </c>
      <c r="E22" s="58">
        <v>2694.0758195075</v>
      </c>
      <c r="F22" s="58">
        <v>2713.2084836259</v>
      </c>
      <c r="G22" s="58">
        <v>2713.2084836259</v>
      </c>
      <c r="H22" s="58">
        <v>1688.4219262444001</v>
      </c>
      <c r="I22" s="58">
        <v>1688.4219262444001</v>
      </c>
      <c r="J22" s="58">
        <v>1353.5083796619999</v>
      </c>
      <c r="K22" s="58">
        <v>1353.5083796619999</v>
      </c>
      <c r="L22" s="58">
        <v>1635.1684281174</v>
      </c>
      <c r="M22" s="58">
        <v>1635.1684281174</v>
      </c>
      <c r="N22" s="58">
        <v>1710.3859378791999</v>
      </c>
      <c r="O22" s="58">
        <v>1710.3859378791999</v>
      </c>
      <c r="P22" s="58">
        <v>1296.2195961284001</v>
      </c>
      <c r="Q22" s="58">
        <v>1296.2195961284001</v>
      </c>
    </row>
    <row r="23" spans="1:17" x14ac:dyDescent="0.35">
      <c r="A23" s="59" t="s">
        <v>24</v>
      </c>
      <c r="B23" s="60">
        <v>3696.9649793928002</v>
      </c>
      <c r="C23" s="61">
        <v>0.27775845073935401</v>
      </c>
      <c r="D23" s="60">
        <v>854.43493137589905</v>
      </c>
      <c r="E23" s="62">
        <v>0.317153260939812</v>
      </c>
      <c r="F23" s="60">
        <v>701.08279590059897</v>
      </c>
      <c r="G23" s="61">
        <v>0.25839621250324302</v>
      </c>
      <c r="H23" s="60">
        <v>406.3676118683</v>
      </c>
      <c r="I23" s="63">
        <v>0.24067894733646</v>
      </c>
      <c r="J23" s="60">
        <v>372.44903381329999</v>
      </c>
      <c r="K23" s="61">
        <v>0.275173053532412</v>
      </c>
      <c r="L23" s="60">
        <v>455.11735432109998</v>
      </c>
      <c r="M23" s="61">
        <v>0.27833056613322998</v>
      </c>
      <c r="N23" s="60">
        <v>498.60322119509999</v>
      </c>
      <c r="O23" s="61">
        <v>0.29151503771911602</v>
      </c>
      <c r="P23" s="60">
        <v>327.28792832430003</v>
      </c>
      <c r="Q23" s="63">
        <v>0.25249419874676798</v>
      </c>
    </row>
    <row r="24" spans="1:17" x14ac:dyDescent="0.35">
      <c r="A24" s="59" t="s">
        <v>25</v>
      </c>
      <c r="B24" s="64">
        <v>3208.3495006186999</v>
      </c>
      <c r="C24" s="65">
        <v>0.24104804662461099</v>
      </c>
      <c r="D24" s="64">
        <v>455.401073201798</v>
      </c>
      <c r="E24" s="63">
        <v>0.169037957248379</v>
      </c>
      <c r="F24" s="64">
        <v>693.37772075220005</v>
      </c>
      <c r="G24" s="65">
        <v>0.25555637354693</v>
      </c>
      <c r="H24" s="64">
        <v>438.91912683710001</v>
      </c>
      <c r="I24" s="65">
        <v>0.25995820121419499</v>
      </c>
      <c r="J24" s="64">
        <v>464.17762189090001</v>
      </c>
      <c r="K24" s="62">
        <v>0.34294403260866002</v>
      </c>
      <c r="L24" s="64">
        <v>559.23219119800001</v>
      </c>
      <c r="M24" s="62">
        <v>0.34200280630531399</v>
      </c>
      <c r="N24" s="64">
        <v>271.68139608910002</v>
      </c>
      <c r="O24" s="63">
        <v>0.15884215958064599</v>
      </c>
      <c r="P24" s="64">
        <v>286.94051735319999</v>
      </c>
      <c r="Q24" s="65">
        <v>0.22136721139708501</v>
      </c>
    </row>
    <row r="25" spans="1:17" x14ac:dyDescent="0.35">
      <c r="A25" s="59" t="s">
        <v>26</v>
      </c>
      <c r="B25" s="60">
        <v>113.2956614262</v>
      </c>
      <c r="C25" s="61">
        <v>8.5120707306240804E-3</v>
      </c>
      <c r="D25" s="60">
        <v>18.064600270700002</v>
      </c>
      <c r="E25" s="61">
        <v>6.7053050771237596E-3</v>
      </c>
      <c r="F25" s="60">
        <v>30.474785950400001</v>
      </c>
      <c r="G25" s="61">
        <v>1.12320104165655E-2</v>
      </c>
      <c r="H25" s="60">
        <v>13.7294922264</v>
      </c>
      <c r="I25" s="61">
        <v>8.1315529092534696E-3</v>
      </c>
      <c r="J25" s="60">
        <v>7.4921350728000196</v>
      </c>
      <c r="K25" s="61">
        <v>5.535344431832E-3</v>
      </c>
      <c r="L25" s="60">
        <v>5.0000047141000001</v>
      </c>
      <c r="M25" s="63">
        <v>3.0577918629804998E-3</v>
      </c>
      <c r="N25" s="60">
        <v>16.396555256100001</v>
      </c>
      <c r="O25" s="61">
        <v>9.5864651906756096E-3</v>
      </c>
      <c r="P25" s="60">
        <v>19.596334824900001</v>
      </c>
      <c r="Q25" s="62">
        <v>1.5118067095599499E-2</v>
      </c>
    </row>
    <row r="26" spans="1:17" x14ac:dyDescent="0.35">
      <c r="A26" s="59" t="s">
        <v>27</v>
      </c>
      <c r="B26" s="64">
        <v>1815.1162953954999</v>
      </c>
      <c r="C26" s="65">
        <v>0.13637237380691</v>
      </c>
      <c r="D26" s="64">
        <v>448.1013354758</v>
      </c>
      <c r="E26" s="62">
        <v>0.16632840554491801</v>
      </c>
      <c r="F26" s="64">
        <v>377.20240432819998</v>
      </c>
      <c r="G26" s="65">
        <v>0.13902448212314</v>
      </c>
      <c r="H26" s="64">
        <v>212.49931941700001</v>
      </c>
      <c r="I26" s="65">
        <v>0.12585676371170301</v>
      </c>
      <c r="J26" s="64">
        <v>188.13965342290001</v>
      </c>
      <c r="K26" s="65">
        <v>0.13900146925568499</v>
      </c>
      <c r="L26" s="64">
        <v>235.29648976319999</v>
      </c>
      <c r="M26" s="65">
        <v>0.14389740268780801</v>
      </c>
      <c r="N26" s="64">
        <v>199.00631572930001</v>
      </c>
      <c r="O26" s="63">
        <v>0.116351702456148</v>
      </c>
      <c r="P26" s="64">
        <v>135.35885728069999</v>
      </c>
      <c r="Q26" s="63">
        <v>0.104425868645247</v>
      </c>
    </row>
    <row r="27" spans="1:17" x14ac:dyDescent="0.35">
      <c r="A27" s="59" t="s">
        <v>28</v>
      </c>
      <c r="B27" s="60">
        <v>42.701867299299998</v>
      </c>
      <c r="C27" s="61">
        <v>3.2082544927647901E-3</v>
      </c>
      <c r="D27" s="60">
        <v>9.9577884171000104</v>
      </c>
      <c r="E27" s="61">
        <v>3.6961797233013198E-3</v>
      </c>
      <c r="F27" s="60">
        <v>14.8378301229</v>
      </c>
      <c r="G27" s="61">
        <v>5.4687393956069702E-3</v>
      </c>
      <c r="H27" s="60">
        <v>0.88054348429999896</v>
      </c>
      <c r="I27" s="63">
        <v>5.2151862672064197E-4</v>
      </c>
      <c r="J27" s="60">
        <v>0.58830334699999998</v>
      </c>
      <c r="K27" s="61">
        <v>4.34650686940639E-4</v>
      </c>
      <c r="L27" s="60">
        <v>3.6969679180999999</v>
      </c>
      <c r="M27" s="61">
        <v>2.2609095519024801E-3</v>
      </c>
      <c r="N27" s="60">
        <v>2.3877076332999998</v>
      </c>
      <c r="O27" s="61">
        <v>1.3960051824681401E-3</v>
      </c>
      <c r="P27" s="60">
        <v>9.1834370719999896</v>
      </c>
      <c r="Q27" s="62">
        <v>7.0847849387784701E-3</v>
      </c>
    </row>
    <row r="28" spans="1:17" x14ac:dyDescent="0.35">
      <c r="A28" s="59" t="s">
        <v>29</v>
      </c>
      <c r="B28" s="64">
        <v>321.28715125709999</v>
      </c>
      <c r="C28" s="65">
        <v>2.4138779207556801E-2</v>
      </c>
      <c r="D28" s="64">
        <v>65.622267899999898</v>
      </c>
      <c r="E28" s="65">
        <v>2.4357988526097399E-2</v>
      </c>
      <c r="F28" s="64">
        <v>46.911685936300003</v>
      </c>
      <c r="G28" s="63">
        <v>1.72901147182054E-2</v>
      </c>
      <c r="H28" s="64">
        <v>57.213096050899999</v>
      </c>
      <c r="I28" s="62">
        <v>3.3885544342675399E-2</v>
      </c>
      <c r="J28" s="64">
        <v>9.8207666602999701</v>
      </c>
      <c r="K28" s="63">
        <v>7.2557856366965798E-3</v>
      </c>
      <c r="L28" s="64">
        <v>5.4998385672000003</v>
      </c>
      <c r="M28" s="63">
        <v>3.3634691525521098E-3</v>
      </c>
      <c r="N28" s="64">
        <v>65.875195782499901</v>
      </c>
      <c r="O28" s="62">
        <v>3.8514813717529899E-2</v>
      </c>
      <c r="P28" s="64">
        <v>66.203607528899994</v>
      </c>
      <c r="Q28" s="62">
        <v>5.1074376383939503E-2</v>
      </c>
    </row>
    <row r="29" spans="1:17" x14ac:dyDescent="0.35">
      <c r="A29" s="59" t="s">
        <v>30</v>
      </c>
      <c r="B29" s="60">
        <v>230.53419946400001</v>
      </c>
      <c r="C29" s="61">
        <v>1.7320375616886399E-2</v>
      </c>
      <c r="D29" s="60">
        <v>32.620024868900003</v>
      </c>
      <c r="E29" s="63">
        <v>1.21080574765944E-2</v>
      </c>
      <c r="F29" s="60">
        <v>48.9345587160999</v>
      </c>
      <c r="G29" s="61">
        <v>1.8035679532707499E-2</v>
      </c>
      <c r="H29" s="60">
        <v>38.710301557000001</v>
      </c>
      <c r="I29" s="61">
        <v>2.2926912376164399E-2</v>
      </c>
      <c r="J29" s="60">
        <v>7.9803055333999797</v>
      </c>
      <c r="K29" s="63">
        <v>5.8960148701797102E-3</v>
      </c>
      <c r="L29" s="60">
        <v>23.0412861191</v>
      </c>
      <c r="M29" s="61">
        <v>1.40910781561676E-2</v>
      </c>
      <c r="N29" s="60">
        <v>44.106182605000001</v>
      </c>
      <c r="O29" s="62">
        <v>2.5787269193577201E-2</v>
      </c>
      <c r="P29" s="60">
        <v>31.232453987900001</v>
      </c>
      <c r="Q29" s="61">
        <v>2.4095033033898199E-2</v>
      </c>
    </row>
    <row r="30" spans="1:17" x14ac:dyDescent="0.35">
      <c r="A30" s="59" t="s">
        <v>31</v>
      </c>
      <c r="B30" s="64">
        <v>284.90633148810002</v>
      </c>
      <c r="C30" s="65">
        <v>2.1405434371457002E-2</v>
      </c>
      <c r="D30" s="64">
        <v>39.047729252700101</v>
      </c>
      <c r="E30" s="63">
        <v>1.44939236564761E-2</v>
      </c>
      <c r="F30" s="64">
        <v>78.106342733900107</v>
      </c>
      <c r="G30" s="62">
        <v>2.87874460091322E-2</v>
      </c>
      <c r="H30" s="64">
        <v>28.310293813000001</v>
      </c>
      <c r="I30" s="65">
        <v>1.6767309979189401E-2</v>
      </c>
      <c r="J30" s="64">
        <v>15.441556562300001</v>
      </c>
      <c r="K30" s="63">
        <v>1.1408541531273001E-2</v>
      </c>
      <c r="L30" s="64">
        <v>34.666140996599999</v>
      </c>
      <c r="M30" s="65">
        <v>2.1200348783954801E-2</v>
      </c>
      <c r="N30" s="64">
        <v>27.8916864899</v>
      </c>
      <c r="O30" s="65">
        <v>1.6307247313132399E-2</v>
      </c>
      <c r="P30" s="64">
        <v>56.441227914700001</v>
      </c>
      <c r="Q30" s="62">
        <v>4.3542952199828601E-2</v>
      </c>
    </row>
    <row r="31" spans="1:17" x14ac:dyDescent="0.35">
      <c r="A31" s="59" t="s">
        <v>32</v>
      </c>
      <c r="B31" s="60">
        <v>1664.7905657996</v>
      </c>
      <c r="C31" s="61">
        <v>0.12507817924689599</v>
      </c>
      <c r="D31" s="60">
        <v>425.33763567850099</v>
      </c>
      <c r="E31" s="62">
        <v>0.15787886613980101</v>
      </c>
      <c r="F31" s="60">
        <v>257.83348331320002</v>
      </c>
      <c r="G31" s="63">
        <v>9.5028997907537993E-2</v>
      </c>
      <c r="H31" s="60">
        <v>237.7909269674</v>
      </c>
      <c r="I31" s="62">
        <v>0.14083619933574601</v>
      </c>
      <c r="J31" s="60">
        <v>157.62490064299999</v>
      </c>
      <c r="K31" s="61">
        <v>0.116456538438545</v>
      </c>
      <c r="L31" s="60">
        <v>125.5669580677</v>
      </c>
      <c r="M31" s="63">
        <v>7.6791452127208407E-2</v>
      </c>
      <c r="N31" s="60">
        <v>294.21847198170002</v>
      </c>
      <c r="O31" s="62">
        <v>0.17201876223708701</v>
      </c>
      <c r="P31" s="60">
        <v>143.66746521280001</v>
      </c>
      <c r="Q31" s="61">
        <v>0.110835745456952</v>
      </c>
    </row>
    <row r="32" spans="1:17" x14ac:dyDescent="0.35">
      <c r="A32" s="59" t="s">
        <v>33</v>
      </c>
      <c r="B32" s="64">
        <v>1006.6557294519999</v>
      </c>
      <c r="C32" s="65">
        <v>7.5631534893902494E-2</v>
      </c>
      <c r="D32" s="64">
        <v>168.92725250020001</v>
      </c>
      <c r="E32" s="63">
        <v>6.2703228794459595E-2</v>
      </c>
      <c r="F32" s="64">
        <v>221.0753382307</v>
      </c>
      <c r="G32" s="65">
        <v>8.1481146607376598E-2</v>
      </c>
      <c r="H32" s="64">
        <v>165.27715542499999</v>
      </c>
      <c r="I32" s="62">
        <v>9.7888538910786402E-2</v>
      </c>
      <c r="J32" s="64">
        <v>59.490269707899998</v>
      </c>
      <c r="K32" s="63">
        <v>4.3952642334402103E-2</v>
      </c>
      <c r="L32" s="64">
        <v>72.370876025400307</v>
      </c>
      <c r="M32" s="63">
        <v>4.4258973437202399E-2</v>
      </c>
      <c r="N32" s="64">
        <v>163.62188335580001</v>
      </c>
      <c r="O32" s="62">
        <v>9.5663721112372799E-2</v>
      </c>
      <c r="P32" s="64">
        <v>130.847186701</v>
      </c>
      <c r="Q32" s="62">
        <v>0.100945231110392</v>
      </c>
    </row>
    <row r="33" spans="1:17" x14ac:dyDescent="0.35">
      <c r="A33" s="59" t="s">
        <v>34</v>
      </c>
      <c r="B33" s="60">
        <v>138.29951470610001</v>
      </c>
      <c r="C33" s="61">
        <v>1.0390647235473701E-2</v>
      </c>
      <c r="D33" s="60">
        <v>7.9102267814000102</v>
      </c>
      <c r="E33" s="63">
        <v>2.9361559626952401E-3</v>
      </c>
      <c r="F33" s="60">
        <v>80.845888168899904</v>
      </c>
      <c r="G33" s="62">
        <v>2.9797152948917001E-2</v>
      </c>
      <c r="H33" s="60">
        <v>5.9945651800000004</v>
      </c>
      <c r="I33" s="63">
        <v>3.5503952458932298E-3</v>
      </c>
      <c r="J33" s="60">
        <v>6.3966067936000002</v>
      </c>
      <c r="K33" s="63">
        <v>4.7259454686179097E-3</v>
      </c>
      <c r="L33" s="60">
        <v>20.7424866974</v>
      </c>
      <c r="M33" s="61">
        <v>1.26852294483702E-2</v>
      </c>
      <c r="N33" s="60">
        <v>13.885820370399999</v>
      </c>
      <c r="O33" s="61">
        <v>8.1185304806807405E-3</v>
      </c>
      <c r="P33" s="60">
        <v>2.5239207144</v>
      </c>
      <c r="Q33" s="63">
        <v>1.94713976083879E-3</v>
      </c>
    </row>
    <row r="34" spans="1:17" x14ac:dyDescent="0.35">
      <c r="A34" s="59" t="s">
        <v>35</v>
      </c>
      <c r="B34" s="64">
        <v>55.387446365999999</v>
      </c>
      <c r="C34" s="65">
        <v>4.1613408238332797E-3</v>
      </c>
      <c r="D34" s="64">
        <v>15.571757744399999</v>
      </c>
      <c r="E34" s="65">
        <v>5.7799998172459203E-3</v>
      </c>
      <c r="F34" s="64">
        <v>20.470406244599999</v>
      </c>
      <c r="G34" s="62">
        <v>7.5447229242198103E-3</v>
      </c>
      <c r="H34" s="64">
        <v>3.3695460880999999</v>
      </c>
      <c r="I34" s="65">
        <v>1.9956777602355398E-3</v>
      </c>
      <c r="J34" s="64">
        <v>0.75921794880000404</v>
      </c>
      <c r="K34" s="63">
        <v>5.6092593160715599E-4</v>
      </c>
      <c r="L34" s="64">
        <v>2.0235456190000001</v>
      </c>
      <c r="M34" s="65">
        <v>1.2375150988756199E-3</v>
      </c>
      <c r="N34" s="64">
        <v>6.1821556797000001</v>
      </c>
      <c r="O34" s="65">
        <v>3.6144799502769499E-3</v>
      </c>
      <c r="P34" s="64">
        <v>5.5697498773999996</v>
      </c>
      <c r="Q34" s="65">
        <v>4.2969184342189796E-3</v>
      </c>
    </row>
    <row r="35" spans="1:17" x14ac:dyDescent="0.35">
      <c r="A35" s="59" t="s">
        <v>36</v>
      </c>
      <c r="B35" s="60">
        <v>67.400031820099997</v>
      </c>
      <c r="C35" s="61">
        <v>5.0638641486966196E-3</v>
      </c>
      <c r="D35" s="60">
        <v>18.130841452399999</v>
      </c>
      <c r="E35" s="61">
        <v>6.7298927970462497E-3</v>
      </c>
      <c r="F35" s="60">
        <v>18.470486226399998</v>
      </c>
      <c r="G35" s="61">
        <v>6.8076177477214197E-3</v>
      </c>
      <c r="H35" s="60">
        <v>4.3779650099999996</v>
      </c>
      <c r="I35" s="61">
        <v>2.5929330470956498E-3</v>
      </c>
      <c r="J35" s="60">
        <v>13.6798505391</v>
      </c>
      <c r="K35" s="62">
        <v>1.01069566651048E-2</v>
      </c>
      <c r="L35" s="60">
        <v>0.44958639090000002</v>
      </c>
      <c r="M35" s="63">
        <v>2.7494806233362601E-4</v>
      </c>
      <c r="N35" s="60">
        <v>7.6801681706000204</v>
      </c>
      <c r="O35" s="61">
        <v>4.4903129758673398E-3</v>
      </c>
      <c r="P35" s="60">
        <v>3.8510215753999999</v>
      </c>
      <c r="Q35" s="61">
        <v>2.9709638605236199E-3</v>
      </c>
    </row>
    <row r="36" spans="1:17" x14ac:dyDescent="0.35">
      <c r="A36" s="59" t="s">
        <v>37</v>
      </c>
      <c r="B36" s="64">
        <v>385.3242986958</v>
      </c>
      <c r="C36" s="65">
        <v>2.8949984875310301E-2</v>
      </c>
      <c r="D36" s="64">
        <v>51.125477025399903</v>
      </c>
      <c r="E36" s="63">
        <v>1.8977000073719601E-2</v>
      </c>
      <c r="F36" s="64">
        <v>95.844379380999797</v>
      </c>
      <c r="G36" s="65">
        <v>3.5325106772817798E-2</v>
      </c>
      <c r="H36" s="64">
        <v>39.723398531299999</v>
      </c>
      <c r="I36" s="65">
        <v>2.3526938328536001E-2</v>
      </c>
      <c r="J36" s="64">
        <v>24.7996619591</v>
      </c>
      <c r="K36" s="63">
        <v>1.83225034523192E-2</v>
      </c>
      <c r="L36" s="64">
        <v>57.912280647899998</v>
      </c>
      <c r="M36" s="65">
        <v>3.5416706714778902E-2</v>
      </c>
      <c r="N36" s="64">
        <v>59.8717954044998</v>
      </c>
      <c r="O36" s="65">
        <v>3.5004845443676998E-2</v>
      </c>
      <c r="P36" s="64">
        <v>48.957007486000002</v>
      </c>
      <c r="Q36" s="65">
        <v>3.7769069093097102E-2</v>
      </c>
    </row>
    <row r="37" spans="1:17" x14ac:dyDescent="0.35">
      <c r="A37" s="59" t="s">
        <v>38</v>
      </c>
      <c r="B37" s="60">
        <v>278.9864270059</v>
      </c>
      <c r="C37" s="61">
        <v>2.0960663185723202E-2</v>
      </c>
      <c r="D37" s="60">
        <v>83.822877562299894</v>
      </c>
      <c r="E37" s="62">
        <v>3.11137782223306E-2</v>
      </c>
      <c r="F37" s="60">
        <v>27.740377620499999</v>
      </c>
      <c r="G37" s="63">
        <v>1.0224196845879E-2</v>
      </c>
      <c r="H37" s="60">
        <v>35.258583788599999</v>
      </c>
      <c r="I37" s="61">
        <v>2.0882566875346498E-2</v>
      </c>
      <c r="J37" s="60">
        <v>24.6684957676</v>
      </c>
      <c r="K37" s="61">
        <v>1.8225595155724299E-2</v>
      </c>
      <c r="L37" s="60">
        <v>34.552421071700003</v>
      </c>
      <c r="M37" s="61">
        <v>2.1130802477320899E-2</v>
      </c>
      <c r="N37" s="60">
        <v>38.977382136199999</v>
      </c>
      <c r="O37" s="61">
        <v>2.27886474467454E-2</v>
      </c>
      <c r="P37" s="60">
        <v>28.5588802748</v>
      </c>
      <c r="Q37" s="61">
        <v>2.2032439842832801E-2</v>
      </c>
    </row>
    <row r="38" spans="1:17" x14ac:dyDescent="0.35">
      <c r="A38" s="66" t="s">
        <v>1</v>
      </c>
    </row>
    <row r="39" spans="1:17" x14ac:dyDescent="0.35">
      <c r="A39" s="66" t="s">
        <v>1</v>
      </c>
    </row>
    <row r="40" spans="1:17" x14ac:dyDescent="0.35">
      <c r="A40" s="54" t="s">
        <v>39</v>
      </c>
    </row>
    <row r="41" spans="1:17" x14ac:dyDescent="0.35">
      <c r="A41" s="55" t="s">
        <v>1</v>
      </c>
    </row>
    <row r="42" spans="1:17" x14ac:dyDescent="0.35">
      <c r="A42" s="117" t="s">
        <v>1</v>
      </c>
      <c r="B42" s="116" t="s">
        <v>489</v>
      </c>
      <c r="C42" s="116" t="s">
        <v>1</v>
      </c>
      <c r="D42" s="116" t="s">
        <v>17</v>
      </c>
      <c r="E42" s="116" t="s">
        <v>1</v>
      </c>
      <c r="F42" s="116" t="s">
        <v>18</v>
      </c>
      <c r="G42" s="116" t="s">
        <v>1</v>
      </c>
      <c r="H42" s="116" t="s">
        <v>19</v>
      </c>
      <c r="I42" s="116" t="s">
        <v>1</v>
      </c>
      <c r="J42" s="116" t="s">
        <v>20</v>
      </c>
      <c r="K42" s="116" t="s">
        <v>1</v>
      </c>
      <c r="L42" s="116" t="s">
        <v>21</v>
      </c>
      <c r="M42" s="116" t="s">
        <v>1</v>
      </c>
      <c r="N42" s="116" t="s">
        <v>22</v>
      </c>
      <c r="O42" s="116" t="s">
        <v>1</v>
      </c>
      <c r="P42" s="116" t="s">
        <v>23</v>
      </c>
      <c r="Q42" s="116" t="s">
        <v>1</v>
      </c>
    </row>
    <row r="43" spans="1:17" x14ac:dyDescent="0.35">
      <c r="A43" s="118" t="s">
        <v>1</v>
      </c>
      <c r="B43" s="56" t="s">
        <v>14</v>
      </c>
      <c r="C43" s="56" t="s">
        <v>15</v>
      </c>
      <c r="D43" s="56" t="s">
        <v>14</v>
      </c>
      <c r="E43" s="56" t="s">
        <v>15</v>
      </c>
      <c r="F43" s="56" t="s">
        <v>14</v>
      </c>
      <c r="G43" s="56" t="s">
        <v>15</v>
      </c>
      <c r="H43" s="56" t="s">
        <v>14</v>
      </c>
      <c r="I43" s="56" t="s">
        <v>15</v>
      </c>
      <c r="J43" s="56" t="s">
        <v>14</v>
      </c>
      <c r="K43" s="56" t="s">
        <v>15</v>
      </c>
      <c r="L43" s="56" t="s">
        <v>14</v>
      </c>
      <c r="M43" s="56" t="s">
        <v>15</v>
      </c>
      <c r="N43" s="56" t="s">
        <v>14</v>
      </c>
      <c r="O43" s="56" t="s">
        <v>15</v>
      </c>
      <c r="P43" s="56" t="s">
        <v>14</v>
      </c>
      <c r="Q43" s="56" t="s">
        <v>15</v>
      </c>
    </row>
    <row r="44" spans="1:17" x14ac:dyDescent="0.35">
      <c r="A44" s="57" t="s">
        <v>16</v>
      </c>
      <c r="B44" s="58">
        <v>13310.000000187199</v>
      </c>
      <c r="C44" s="58">
        <v>13310.000000187199</v>
      </c>
      <c r="D44" s="58">
        <v>2694.0758195075</v>
      </c>
      <c r="E44" s="58">
        <v>2694.0758195075</v>
      </c>
      <c r="F44" s="58">
        <v>2713.2084836259</v>
      </c>
      <c r="G44" s="58">
        <v>2713.2084836259</v>
      </c>
      <c r="H44" s="58">
        <v>1688.4219262444001</v>
      </c>
      <c r="I44" s="58">
        <v>1688.4219262444001</v>
      </c>
      <c r="J44" s="58">
        <v>1353.5083796619999</v>
      </c>
      <c r="K44" s="58">
        <v>1353.5083796619999</v>
      </c>
      <c r="L44" s="58">
        <v>1635.1684281174</v>
      </c>
      <c r="M44" s="58">
        <v>1635.1684281174</v>
      </c>
      <c r="N44" s="58">
        <v>1710.3859378791999</v>
      </c>
      <c r="O44" s="58">
        <v>1710.3859378791999</v>
      </c>
      <c r="P44" s="58">
        <v>1296.2195961284001</v>
      </c>
      <c r="Q44" s="58">
        <v>1296.2195961284001</v>
      </c>
    </row>
    <row r="45" spans="1:17" x14ac:dyDescent="0.35">
      <c r="A45" s="59" t="s">
        <v>40</v>
      </c>
      <c r="B45" s="60">
        <v>578.71458707559998</v>
      </c>
      <c r="C45" s="61">
        <v>4.3479683476142797E-2</v>
      </c>
      <c r="D45" s="60">
        <v>104.093244317</v>
      </c>
      <c r="E45" s="61">
        <v>3.8637830295373501E-2</v>
      </c>
      <c r="F45" s="60">
        <v>100.5236544509</v>
      </c>
      <c r="G45" s="61">
        <v>3.7049734680381599E-2</v>
      </c>
      <c r="H45" s="60">
        <v>76.417325324900204</v>
      </c>
      <c r="I45" s="61">
        <v>4.5259614399154997E-2</v>
      </c>
      <c r="J45" s="60">
        <v>61.486624295399999</v>
      </c>
      <c r="K45" s="61">
        <v>4.5427590415623803E-2</v>
      </c>
      <c r="L45" s="60">
        <v>92.650503323499706</v>
      </c>
      <c r="M45" s="62">
        <v>5.6661137611475398E-2</v>
      </c>
      <c r="N45" s="60">
        <v>75.930982064900206</v>
      </c>
      <c r="O45" s="61">
        <v>4.4394063575528997E-2</v>
      </c>
      <c r="P45" s="60">
        <v>63.952070339000002</v>
      </c>
      <c r="Q45" s="61">
        <v>4.9337373489811903E-2</v>
      </c>
    </row>
    <row r="46" spans="1:17" x14ac:dyDescent="0.35">
      <c r="A46" s="59" t="s">
        <v>41</v>
      </c>
      <c r="B46" s="64">
        <v>887.54126216279894</v>
      </c>
      <c r="C46" s="65">
        <v>6.6682288666440007E-2</v>
      </c>
      <c r="D46" s="64">
        <v>175.8042793182</v>
      </c>
      <c r="E46" s="65">
        <v>6.5255876633174503E-2</v>
      </c>
      <c r="F46" s="64">
        <v>188.07075857070001</v>
      </c>
      <c r="G46" s="65">
        <v>6.9316736883914098E-2</v>
      </c>
      <c r="H46" s="64">
        <v>113.9343349193</v>
      </c>
      <c r="I46" s="65">
        <v>6.7479776913776005E-2</v>
      </c>
      <c r="J46" s="64">
        <v>89.190917141100002</v>
      </c>
      <c r="K46" s="65">
        <v>6.5896095274543404E-2</v>
      </c>
      <c r="L46" s="64">
        <v>116.8880816129</v>
      </c>
      <c r="M46" s="65">
        <v>7.1483817570692401E-2</v>
      </c>
      <c r="N46" s="64">
        <v>110.94472126300001</v>
      </c>
      <c r="O46" s="65">
        <v>6.4865314199534604E-2</v>
      </c>
      <c r="P46" s="64">
        <v>70.510892549100006</v>
      </c>
      <c r="Q46" s="65">
        <v>5.4397335728995903E-2</v>
      </c>
    </row>
    <row r="47" spans="1:17" x14ac:dyDescent="0.35">
      <c r="A47" s="59" t="s">
        <v>42</v>
      </c>
      <c r="B47" s="60">
        <v>1062.6441508001001</v>
      </c>
      <c r="C47" s="61">
        <v>7.9838027857637398E-2</v>
      </c>
      <c r="D47" s="60">
        <v>210.8940510752</v>
      </c>
      <c r="E47" s="61">
        <v>7.8280666619751402E-2</v>
      </c>
      <c r="F47" s="60">
        <v>181.9420456906</v>
      </c>
      <c r="G47" s="63">
        <v>6.7057893556139406E-2</v>
      </c>
      <c r="H47" s="60">
        <v>132.58726826680001</v>
      </c>
      <c r="I47" s="61">
        <v>7.8527331472007897E-2</v>
      </c>
      <c r="J47" s="60">
        <v>117.6892128022</v>
      </c>
      <c r="K47" s="61">
        <v>8.6951225844342006E-2</v>
      </c>
      <c r="L47" s="60">
        <v>132.98121995939999</v>
      </c>
      <c r="M47" s="61">
        <v>8.1325701788716495E-2</v>
      </c>
      <c r="N47" s="60">
        <v>166.05217452779999</v>
      </c>
      <c r="O47" s="62">
        <v>9.7084623329923403E-2</v>
      </c>
      <c r="P47" s="60">
        <v>98.944058761299999</v>
      </c>
      <c r="Q47" s="61">
        <v>7.63327904136228E-2</v>
      </c>
    </row>
    <row r="48" spans="1:17" x14ac:dyDescent="0.35">
      <c r="A48" s="59" t="s">
        <v>43</v>
      </c>
      <c r="B48" s="64">
        <v>888.03503642379906</v>
      </c>
      <c r="C48" s="65">
        <v>6.6719386657498894E-2</v>
      </c>
      <c r="D48" s="64">
        <v>186.81682736659999</v>
      </c>
      <c r="E48" s="65">
        <v>6.9343567101519704E-2</v>
      </c>
      <c r="F48" s="64">
        <v>160.97208529240001</v>
      </c>
      <c r="G48" s="65">
        <v>5.9329051292541603E-2</v>
      </c>
      <c r="H48" s="64">
        <v>103.2227717005</v>
      </c>
      <c r="I48" s="65">
        <v>6.1135649860992403E-2</v>
      </c>
      <c r="J48" s="64">
        <v>86.410492930099693</v>
      </c>
      <c r="K48" s="65">
        <v>6.3841860330172903E-2</v>
      </c>
      <c r="L48" s="64">
        <v>85.694306005100103</v>
      </c>
      <c r="M48" s="63">
        <v>5.2407020910843698E-2</v>
      </c>
      <c r="N48" s="64">
        <v>135.4405731965</v>
      </c>
      <c r="O48" s="65">
        <v>7.9187141449747894E-2</v>
      </c>
      <c r="P48" s="64">
        <v>114.0608142597</v>
      </c>
      <c r="Q48" s="62">
        <v>8.7994977548851605E-2</v>
      </c>
    </row>
    <row r="49" spans="1:17" x14ac:dyDescent="0.35">
      <c r="A49" s="59" t="s">
        <v>44</v>
      </c>
      <c r="B49" s="60">
        <v>1612.0720109593001</v>
      </c>
      <c r="C49" s="61">
        <v>0.121117356193586</v>
      </c>
      <c r="D49" s="60">
        <v>338.52541463070003</v>
      </c>
      <c r="E49" s="61">
        <v>0.12565548904729201</v>
      </c>
      <c r="F49" s="60">
        <v>313.51875211880002</v>
      </c>
      <c r="G49" s="61">
        <v>0.115552768617256</v>
      </c>
      <c r="H49" s="60">
        <v>281.01122595589999</v>
      </c>
      <c r="I49" s="62">
        <v>0.16643424347192701</v>
      </c>
      <c r="J49" s="60">
        <v>141.21050889969999</v>
      </c>
      <c r="K49" s="61">
        <v>0.10432924614398301</v>
      </c>
      <c r="L49" s="60">
        <v>129.74701547730001</v>
      </c>
      <c r="M49" s="63">
        <v>7.9347798823806895E-2</v>
      </c>
      <c r="N49" s="60">
        <v>223.00312490619999</v>
      </c>
      <c r="O49" s="61">
        <v>0.130381757688393</v>
      </c>
      <c r="P49" s="60">
        <v>144.19155981540001</v>
      </c>
      <c r="Q49" s="61">
        <v>0.111240070930942</v>
      </c>
    </row>
    <row r="50" spans="1:17" x14ac:dyDescent="0.35">
      <c r="A50" s="59" t="s">
        <v>45</v>
      </c>
      <c r="B50" s="64">
        <v>1359.7929526746</v>
      </c>
      <c r="C50" s="65">
        <v>0.102163257149172</v>
      </c>
      <c r="D50" s="64">
        <v>305.9119446949</v>
      </c>
      <c r="E50" s="65">
        <v>0.113549864662244</v>
      </c>
      <c r="F50" s="64">
        <v>183.5147773445</v>
      </c>
      <c r="G50" s="63">
        <v>6.7637551058830903E-2</v>
      </c>
      <c r="H50" s="64">
        <v>232.9886211354</v>
      </c>
      <c r="I50" s="62">
        <v>0.13799194236575801</v>
      </c>
      <c r="J50" s="64">
        <v>140.31884784979999</v>
      </c>
      <c r="K50" s="65">
        <v>0.103670468508544</v>
      </c>
      <c r="L50" s="64">
        <v>123.5451849876</v>
      </c>
      <c r="M50" s="63">
        <v>7.5555021038315795E-2</v>
      </c>
      <c r="N50" s="64">
        <v>179.07373499479999</v>
      </c>
      <c r="O50" s="65">
        <v>0.104697852706181</v>
      </c>
      <c r="P50" s="64">
        <v>158.259978915</v>
      </c>
      <c r="Q50" s="62">
        <v>0.122093493562123</v>
      </c>
    </row>
    <row r="51" spans="1:17" x14ac:dyDescent="0.35">
      <c r="A51" s="59" t="s">
        <v>46</v>
      </c>
      <c r="B51" s="60">
        <v>1258.0595830989</v>
      </c>
      <c r="C51" s="61">
        <v>9.4519878518497802E-2</v>
      </c>
      <c r="D51" s="60">
        <v>216.32136770049999</v>
      </c>
      <c r="E51" s="63">
        <v>8.0295204067436204E-2</v>
      </c>
      <c r="F51" s="60">
        <v>282.67052099599999</v>
      </c>
      <c r="G51" s="61">
        <v>0.104183118511498</v>
      </c>
      <c r="H51" s="60">
        <v>152.92771744539999</v>
      </c>
      <c r="I51" s="61">
        <v>9.0574349378156296E-2</v>
      </c>
      <c r="J51" s="60">
        <v>125.2008262741</v>
      </c>
      <c r="K51" s="61">
        <v>9.2500961320509403E-2</v>
      </c>
      <c r="L51" s="60">
        <v>184.90525954270001</v>
      </c>
      <c r="M51" s="62">
        <v>0.113080252996069</v>
      </c>
      <c r="N51" s="60">
        <v>156.05648514879999</v>
      </c>
      <c r="O51" s="61">
        <v>9.12405099297664E-2</v>
      </c>
      <c r="P51" s="60">
        <v>119.025036935</v>
      </c>
      <c r="Q51" s="61">
        <v>9.1824747358016101E-2</v>
      </c>
    </row>
    <row r="52" spans="1:17" x14ac:dyDescent="0.35">
      <c r="A52" s="59" t="s">
        <v>47</v>
      </c>
      <c r="B52" s="64">
        <v>1607.0980267452001</v>
      </c>
      <c r="C52" s="65">
        <v>0.120743653397641</v>
      </c>
      <c r="D52" s="64">
        <v>296.41796122720001</v>
      </c>
      <c r="E52" s="65">
        <v>0.110025842287315</v>
      </c>
      <c r="F52" s="64">
        <v>377.98127285509901</v>
      </c>
      <c r="G52" s="62">
        <v>0.13931154761464201</v>
      </c>
      <c r="H52" s="64">
        <v>152.67767084650001</v>
      </c>
      <c r="I52" s="63">
        <v>9.0426254524012803E-2</v>
      </c>
      <c r="J52" s="64">
        <v>184.38943815690001</v>
      </c>
      <c r="K52" s="65">
        <v>0.136230732611309</v>
      </c>
      <c r="L52" s="64">
        <v>262.49802679390001</v>
      </c>
      <c r="M52" s="62">
        <v>0.16053271472231101</v>
      </c>
      <c r="N52" s="64">
        <v>188.6089402241</v>
      </c>
      <c r="O52" s="65">
        <v>0.110272737893277</v>
      </c>
      <c r="P52" s="64">
        <v>132.3679520144</v>
      </c>
      <c r="Q52" s="63">
        <v>0.10211846234215401</v>
      </c>
    </row>
    <row r="53" spans="1:17" x14ac:dyDescent="0.35">
      <c r="A53" s="59" t="s">
        <v>48</v>
      </c>
      <c r="B53" s="60">
        <v>1127.842390213</v>
      </c>
      <c r="C53" s="61">
        <v>8.4736468083932204E-2</v>
      </c>
      <c r="D53" s="60">
        <v>274.9001406982</v>
      </c>
      <c r="E53" s="62">
        <v>0.102038754331886</v>
      </c>
      <c r="F53" s="60">
        <v>200.01514847050001</v>
      </c>
      <c r="G53" s="61">
        <v>7.3719048748956503E-2</v>
      </c>
      <c r="H53" s="60">
        <v>134.5480610667</v>
      </c>
      <c r="I53" s="61">
        <v>7.9688648302488396E-2</v>
      </c>
      <c r="J53" s="60">
        <v>138.58812840440001</v>
      </c>
      <c r="K53" s="62">
        <v>0.102391777167282</v>
      </c>
      <c r="L53" s="60">
        <v>138.11429081509999</v>
      </c>
      <c r="M53" s="61">
        <v>8.4464871287977097E-2</v>
      </c>
      <c r="N53" s="60">
        <v>130.50993509849999</v>
      </c>
      <c r="O53" s="61">
        <v>7.6304377981688903E-2</v>
      </c>
      <c r="P53" s="60">
        <v>98.049490484099607</v>
      </c>
      <c r="Q53" s="61">
        <v>7.5642654051025104E-2</v>
      </c>
    </row>
    <row r="54" spans="1:17" x14ac:dyDescent="0.35">
      <c r="A54" s="59" t="s">
        <v>49</v>
      </c>
      <c r="B54" s="64">
        <v>1114.2087835509999</v>
      </c>
      <c r="C54" s="65">
        <v>8.3712155036463495E-2</v>
      </c>
      <c r="D54" s="64">
        <v>235.06604494359999</v>
      </c>
      <c r="E54" s="65">
        <v>8.7252943380996595E-2</v>
      </c>
      <c r="F54" s="64">
        <v>272.68552482630002</v>
      </c>
      <c r="G54" s="62">
        <v>0.100502975157252</v>
      </c>
      <c r="H54" s="64">
        <v>118.70606013930001</v>
      </c>
      <c r="I54" s="63">
        <v>7.0305921934655805E-2</v>
      </c>
      <c r="J54" s="64">
        <v>114.21567088170001</v>
      </c>
      <c r="K54" s="65">
        <v>8.4384901193018197E-2</v>
      </c>
      <c r="L54" s="64">
        <v>148.89294634780001</v>
      </c>
      <c r="M54" s="65">
        <v>9.1056642109475699E-2</v>
      </c>
      <c r="N54" s="64">
        <v>119.6831744335</v>
      </c>
      <c r="O54" s="63">
        <v>6.9974367645878596E-2</v>
      </c>
      <c r="P54" s="64">
        <v>91.682430136400299</v>
      </c>
      <c r="Q54" s="65">
        <v>7.0730631144785006E-2</v>
      </c>
    </row>
    <row r="55" spans="1:17" x14ac:dyDescent="0.35">
      <c r="A55" s="59" t="s">
        <v>50</v>
      </c>
      <c r="B55" s="60">
        <v>782.62638761820403</v>
      </c>
      <c r="C55" s="61">
        <v>5.8799878858541897E-2</v>
      </c>
      <c r="D55" s="60">
        <v>167.24980856089999</v>
      </c>
      <c r="E55" s="61">
        <v>6.2080587097758301E-2</v>
      </c>
      <c r="F55" s="60">
        <v>225.12114401369999</v>
      </c>
      <c r="G55" s="62">
        <v>8.2972298432758398E-2</v>
      </c>
      <c r="H55" s="60">
        <v>79.037756356100004</v>
      </c>
      <c r="I55" s="63">
        <v>4.6811614518597097E-2</v>
      </c>
      <c r="J55" s="60">
        <v>57.388132013700002</v>
      </c>
      <c r="K55" s="63">
        <v>4.2399539504905798E-2</v>
      </c>
      <c r="L55" s="60">
        <v>74.998257709500095</v>
      </c>
      <c r="M55" s="61">
        <v>4.5865769189200198E-2</v>
      </c>
      <c r="N55" s="60">
        <v>86.802476492500105</v>
      </c>
      <c r="O55" s="61">
        <v>5.0750228103565401E-2</v>
      </c>
      <c r="P55" s="60">
        <v>82.828444668099905</v>
      </c>
      <c r="Q55" s="61">
        <v>6.3900009624522996E-2</v>
      </c>
    </row>
    <row r="56" spans="1:17" x14ac:dyDescent="0.35">
      <c r="A56" s="59" t="s">
        <v>51</v>
      </c>
      <c r="B56" s="64">
        <v>1031.3648288647</v>
      </c>
      <c r="C56" s="65">
        <v>7.7487966104447401E-2</v>
      </c>
      <c r="D56" s="64">
        <v>182.07473497449999</v>
      </c>
      <c r="E56" s="65">
        <v>6.75833744752532E-2</v>
      </c>
      <c r="F56" s="64">
        <v>226.1927989964</v>
      </c>
      <c r="G56" s="65">
        <v>8.3367275445828795E-2</v>
      </c>
      <c r="H56" s="64">
        <v>110.3631130876</v>
      </c>
      <c r="I56" s="65">
        <v>6.5364652858473302E-2</v>
      </c>
      <c r="J56" s="64">
        <v>97.419580012900099</v>
      </c>
      <c r="K56" s="65">
        <v>7.1975601685766999E-2</v>
      </c>
      <c r="L56" s="64">
        <v>144.25333554260001</v>
      </c>
      <c r="M56" s="65">
        <v>8.8219251951116504E-2</v>
      </c>
      <c r="N56" s="64">
        <v>138.2796155286</v>
      </c>
      <c r="O56" s="65">
        <v>8.0847025496514804E-2</v>
      </c>
      <c r="P56" s="64">
        <v>122.3468672509</v>
      </c>
      <c r="Q56" s="62">
        <v>9.4387453805150401E-2</v>
      </c>
    </row>
    <row r="57" spans="1:17" x14ac:dyDescent="0.35">
      <c r="A57" s="66" t="s">
        <v>1</v>
      </c>
    </row>
    <row r="58" spans="1:17" x14ac:dyDescent="0.35">
      <c r="A58" s="66" t="s">
        <v>1</v>
      </c>
    </row>
    <row r="59" spans="1:17" x14ac:dyDescent="0.35">
      <c r="A59" s="54" t="s">
        <v>52</v>
      </c>
    </row>
    <row r="60" spans="1:17" x14ac:dyDescent="0.35">
      <c r="A60" s="55" t="s">
        <v>1</v>
      </c>
    </row>
    <row r="61" spans="1:17" x14ac:dyDescent="0.35">
      <c r="A61" s="117" t="s">
        <v>1</v>
      </c>
      <c r="B61" s="116" t="s">
        <v>489</v>
      </c>
      <c r="C61" s="116" t="s">
        <v>1</v>
      </c>
      <c r="D61" s="116" t="s">
        <v>17</v>
      </c>
      <c r="E61" s="116" t="s">
        <v>1</v>
      </c>
      <c r="F61" s="116" t="s">
        <v>18</v>
      </c>
      <c r="G61" s="116" t="s">
        <v>1</v>
      </c>
      <c r="H61" s="116" t="s">
        <v>19</v>
      </c>
      <c r="I61" s="116" t="s">
        <v>1</v>
      </c>
      <c r="J61" s="116" t="s">
        <v>20</v>
      </c>
      <c r="K61" s="116" t="s">
        <v>1</v>
      </c>
      <c r="L61" s="116" t="s">
        <v>21</v>
      </c>
      <c r="M61" s="116" t="s">
        <v>1</v>
      </c>
      <c r="N61" s="116" t="s">
        <v>22</v>
      </c>
      <c r="O61" s="116" t="s">
        <v>1</v>
      </c>
      <c r="P61" s="116" t="s">
        <v>23</v>
      </c>
      <c r="Q61" s="116" t="s">
        <v>1</v>
      </c>
    </row>
    <row r="62" spans="1:17" x14ac:dyDescent="0.35">
      <c r="A62" s="118" t="s">
        <v>1</v>
      </c>
      <c r="B62" s="56" t="s">
        <v>14</v>
      </c>
      <c r="C62" s="56" t="s">
        <v>15</v>
      </c>
      <c r="D62" s="56" t="s">
        <v>14</v>
      </c>
      <c r="E62" s="56" t="s">
        <v>15</v>
      </c>
      <c r="F62" s="56" t="s">
        <v>14</v>
      </c>
      <c r="G62" s="56" t="s">
        <v>15</v>
      </c>
      <c r="H62" s="56" t="s">
        <v>14</v>
      </c>
      <c r="I62" s="56" t="s">
        <v>15</v>
      </c>
      <c r="J62" s="56" t="s">
        <v>14</v>
      </c>
      <c r="K62" s="56" t="s">
        <v>15</v>
      </c>
      <c r="L62" s="56" t="s">
        <v>14</v>
      </c>
      <c r="M62" s="56" t="s">
        <v>15</v>
      </c>
      <c r="N62" s="56" t="s">
        <v>14</v>
      </c>
      <c r="O62" s="56" t="s">
        <v>15</v>
      </c>
      <c r="P62" s="56" t="s">
        <v>14</v>
      </c>
      <c r="Q62" s="56" t="s">
        <v>15</v>
      </c>
    </row>
    <row r="63" spans="1:17" x14ac:dyDescent="0.35">
      <c r="A63" s="57" t="s">
        <v>16</v>
      </c>
      <c r="B63" s="58">
        <v>13310.000000187199</v>
      </c>
      <c r="C63" s="58">
        <v>13310.000000187199</v>
      </c>
      <c r="D63" s="58">
        <v>2694.0758195075</v>
      </c>
      <c r="E63" s="58">
        <v>2694.0758195075</v>
      </c>
      <c r="F63" s="58">
        <v>2713.2084836259</v>
      </c>
      <c r="G63" s="58">
        <v>2713.2084836259</v>
      </c>
      <c r="H63" s="58">
        <v>1688.4219262444001</v>
      </c>
      <c r="I63" s="58">
        <v>1688.4219262444001</v>
      </c>
      <c r="J63" s="58">
        <v>1353.5083796619999</v>
      </c>
      <c r="K63" s="58">
        <v>1353.5083796619999</v>
      </c>
      <c r="L63" s="58">
        <v>1635.1684281174</v>
      </c>
      <c r="M63" s="58">
        <v>1635.1684281174</v>
      </c>
      <c r="N63" s="58">
        <v>1710.3859378791999</v>
      </c>
      <c r="O63" s="58">
        <v>1710.3859378791999</v>
      </c>
      <c r="P63" s="58">
        <v>1296.2195961284001</v>
      </c>
      <c r="Q63" s="58">
        <v>1296.2195961284001</v>
      </c>
    </row>
    <row r="64" spans="1:17" x14ac:dyDescent="0.35">
      <c r="A64" s="59" t="s">
        <v>53</v>
      </c>
      <c r="B64" s="60">
        <v>4325.5123956767002</v>
      </c>
      <c r="C64" s="61">
        <v>0.32498214843094397</v>
      </c>
      <c r="D64" s="60">
        <v>776.002628558899</v>
      </c>
      <c r="E64" s="63">
        <v>0.288040382137708</v>
      </c>
      <c r="F64" s="60">
        <v>1025.2824325040999</v>
      </c>
      <c r="G64" s="62">
        <v>0.37788560617130501</v>
      </c>
      <c r="H64" s="60">
        <v>474.19984194569997</v>
      </c>
      <c r="I64" s="63">
        <v>0.28085387578475401</v>
      </c>
      <c r="J64" s="60">
        <v>388.59810710250002</v>
      </c>
      <c r="K64" s="63">
        <v>0.28710432306266298</v>
      </c>
      <c r="L64" s="60">
        <v>627.88467736040195</v>
      </c>
      <c r="M64" s="62">
        <v>0.38398776943320501</v>
      </c>
      <c r="N64" s="60">
        <v>559.56278009829998</v>
      </c>
      <c r="O64" s="61">
        <v>0.32715585863160901</v>
      </c>
      <c r="P64" s="60">
        <v>399.9336390158</v>
      </c>
      <c r="Q64" s="61">
        <v>0.30853849163393099</v>
      </c>
    </row>
    <row r="65" spans="1:17" x14ac:dyDescent="0.35">
      <c r="A65" s="59" t="s">
        <v>54</v>
      </c>
      <c r="B65" s="64">
        <v>974.86166655519901</v>
      </c>
      <c r="C65" s="65">
        <v>7.3242799890419902E-2</v>
      </c>
      <c r="D65" s="64">
        <v>149.79996664910001</v>
      </c>
      <c r="E65" s="63">
        <v>5.5603470980443603E-2</v>
      </c>
      <c r="F65" s="64">
        <v>287.49073936999997</v>
      </c>
      <c r="G65" s="62">
        <v>0.105959693515996</v>
      </c>
      <c r="H65" s="64">
        <v>105.6296600368</v>
      </c>
      <c r="I65" s="65">
        <v>6.2561175257747806E-2</v>
      </c>
      <c r="J65" s="64">
        <v>45.8375769604</v>
      </c>
      <c r="K65" s="63">
        <v>3.3865750407726797E-2</v>
      </c>
      <c r="L65" s="64">
        <v>110.9178722801</v>
      </c>
      <c r="M65" s="65">
        <v>6.7832689509423699E-2</v>
      </c>
      <c r="N65" s="64">
        <v>127.70317671780001</v>
      </c>
      <c r="O65" s="65">
        <v>7.4663369178622999E-2</v>
      </c>
      <c r="P65" s="64">
        <v>123.7814424458</v>
      </c>
      <c r="Q65" s="62">
        <v>9.5494191582595506E-2</v>
      </c>
    </row>
    <row r="66" spans="1:17" ht="25.5" customHeight="1" x14ac:dyDescent="0.35">
      <c r="A66" s="67" t="s">
        <v>55</v>
      </c>
      <c r="B66" s="60">
        <v>3807.4507937627</v>
      </c>
      <c r="C66" s="61">
        <v>0.28605941350181402</v>
      </c>
      <c r="D66" s="60">
        <v>952.00505057809903</v>
      </c>
      <c r="E66" s="62">
        <v>0.35336980633014797</v>
      </c>
      <c r="F66" s="60">
        <v>655.18976170739995</v>
      </c>
      <c r="G66" s="63">
        <v>0.24148153953573501</v>
      </c>
      <c r="H66" s="60">
        <v>439.48552430410001</v>
      </c>
      <c r="I66" s="63">
        <v>0.26029366088703798</v>
      </c>
      <c r="J66" s="60">
        <v>545.02723100590003</v>
      </c>
      <c r="K66" s="62">
        <v>0.40267739690093801</v>
      </c>
      <c r="L66" s="60">
        <v>479.53237592969998</v>
      </c>
      <c r="M66" s="61">
        <v>0.29326176293765299</v>
      </c>
      <c r="N66" s="60">
        <v>450.9209829262</v>
      </c>
      <c r="O66" s="61">
        <v>0.26363697978324202</v>
      </c>
      <c r="P66" s="60">
        <v>242.09002596089999</v>
      </c>
      <c r="Q66" s="63">
        <v>0.18676621359836301</v>
      </c>
    </row>
    <row r="67" spans="1:17" ht="25.5" customHeight="1" x14ac:dyDescent="0.35">
      <c r="A67" s="67" t="s">
        <v>56</v>
      </c>
      <c r="B67" s="64">
        <v>427.03300695590002</v>
      </c>
      <c r="C67" s="65">
        <v>3.2083621859496203E-2</v>
      </c>
      <c r="D67" s="64">
        <v>87.714590247299896</v>
      </c>
      <c r="E67" s="65">
        <v>3.2558322825277798E-2</v>
      </c>
      <c r="F67" s="64">
        <v>120.8669007932</v>
      </c>
      <c r="G67" s="62">
        <v>4.4547590619234301E-2</v>
      </c>
      <c r="H67" s="64">
        <v>38.748902324100001</v>
      </c>
      <c r="I67" s="63">
        <v>2.2949774414674998E-2</v>
      </c>
      <c r="J67" s="64">
        <v>55.094228948199998</v>
      </c>
      <c r="K67" s="65">
        <v>4.0704756450756698E-2</v>
      </c>
      <c r="L67" s="64">
        <v>45.7665717585</v>
      </c>
      <c r="M67" s="65">
        <v>2.7988903755432601E-2</v>
      </c>
      <c r="N67" s="64">
        <v>39.377742995299997</v>
      </c>
      <c r="O67" s="63">
        <v>2.3022723774335199E-2</v>
      </c>
      <c r="P67" s="64">
        <v>36.117844665500002</v>
      </c>
      <c r="Q67" s="65">
        <v>2.786398598924E-2</v>
      </c>
    </row>
    <row r="68" spans="1:17" ht="25.5" customHeight="1" x14ac:dyDescent="0.35">
      <c r="A68" s="67" t="s">
        <v>57</v>
      </c>
      <c r="B68" s="60">
        <v>1122.2733160083999</v>
      </c>
      <c r="C68" s="61">
        <v>8.4318055296214597E-2</v>
      </c>
      <c r="D68" s="60">
        <v>210.67015393770001</v>
      </c>
      <c r="E68" s="61">
        <v>7.8197559405069894E-2</v>
      </c>
      <c r="F68" s="60">
        <v>235.32431927170001</v>
      </c>
      <c r="G68" s="61">
        <v>8.6732855470514902E-2</v>
      </c>
      <c r="H68" s="60">
        <v>131.89067248730001</v>
      </c>
      <c r="I68" s="61">
        <v>7.8114759372183595E-2</v>
      </c>
      <c r="J68" s="60">
        <v>92.102338151900199</v>
      </c>
      <c r="K68" s="63">
        <v>6.8047113365415496E-2</v>
      </c>
      <c r="L68" s="60">
        <v>101.75787436900001</v>
      </c>
      <c r="M68" s="63">
        <v>6.2230821375480999E-2</v>
      </c>
      <c r="N68" s="60">
        <v>190.81729571189999</v>
      </c>
      <c r="O68" s="62">
        <v>0.111563882446616</v>
      </c>
      <c r="P68" s="60">
        <v>137.4237754703</v>
      </c>
      <c r="Q68" s="62">
        <v>0.106018899791951</v>
      </c>
    </row>
    <row r="69" spans="1:17" ht="25.5" customHeight="1" x14ac:dyDescent="0.35">
      <c r="A69" s="67" t="s">
        <v>58</v>
      </c>
      <c r="B69" s="64">
        <v>244.65471233209999</v>
      </c>
      <c r="C69" s="65">
        <v>1.83812706482839E-2</v>
      </c>
      <c r="D69" s="64">
        <v>24.507212274699999</v>
      </c>
      <c r="E69" s="63">
        <v>9.0967047390596908E-3</v>
      </c>
      <c r="F69" s="64">
        <v>50.274910879499799</v>
      </c>
      <c r="G69" s="65">
        <v>1.85296895475991E-2</v>
      </c>
      <c r="H69" s="64">
        <v>44.804350930399998</v>
      </c>
      <c r="I69" s="62">
        <v>2.6536229027811501E-2</v>
      </c>
      <c r="J69" s="64">
        <v>13.1852960301</v>
      </c>
      <c r="K69" s="63">
        <v>9.7415695596894999E-3</v>
      </c>
      <c r="L69" s="64">
        <v>26.503273921400002</v>
      </c>
      <c r="M69" s="65">
        <v>1.6208283786345899E-2</v>
      </c>
      <c r="N69" s="64">
        <v>34.244507472599999</v>
      </c>
      <c r="O69" s="65">
        <v>2.00215090139607E-2</v>
      </c>
      <c r="P69" s="64">
        <v>43.897317154</v>
      </c>
      <c r="Q69" s="62">
        <v>3.3865648448082597E-2</v>
      </c>
    </row>
    <row r="70" spans="1:17" ht="25.5" customHeight="1" x14ac:dyDescent="0.35">
      <c r="A70" s="67" t="s">
        <v>59</v>
      </c>
      <c r="B70" s="60">
        <v>270.15260260420001</v>
      </c>
      <c r="C70" s="61">
        <v>2.02969648835763E-2</v>
      </c>
      <c r="D70" s="60">
        <v>59.013963896299799</v>
      </c>
      <c r="E70" s="61">
        <v>2.19050865120375E-2</v>
      </c>
      <c r="F70" s="60">
        <v>65.018094802700105</v>
      </c>
      <c r="G70" s="61">
        <v>2.3963545446316199E-2</v>
      </c>
      <c r="H70" s="60">
        <v>38.384782364499998</v>
      </c>
      <c r="I70" s="61">
        <v>2.2734117442954699E-2</v>
      </c>
      <c r="J70" s="60">
        <v>29.727095859199999</v>
      </c>
      <c r="K70" s="61">
        <v>2.1962993584586098E-2</v>
      </c>
      <c r="L70" s="60">
        <v>26.626252363999999</v>
      </c>
      <c r="M70" s="61">
        <v>1.6283492211658802E-2</v>
      </c>
      <c r="N70" s="60">
        <v>27.4944061514</v>
      </c>
      <c r="O70" s="61">
        <v>1.6074972053086299E-2</v>
      </c>
      <c r="P70" s="60">
        <v>19.0732351927</v>
      </c>
      <c r="Q70" s="61">
        <v>1.47145092156211E-2</v>
      </c>
    </row>
    <row r="71" spans="1:17" ht="25.5" customHeight="1" x14ac:dyDescent="0.35">
      <c r="A71" s="67" t="s">
        <v>60</v>
      </c>
      <c r="B71" s="64">
        <v>1524.1496293004</v>
      </c>
      <c r="C71" s="65">
        <v>0.114511617526594</v>
      </c>
      <c r="D71" s="64">
        <v>330.34464376049999</v>
      </c>
      <c r="E71" s="65">
        <v>0.122618911230527</v>
      </c>
      <c r="F71" s="64">
        <v>166.65280125359999</v>
      </c>
      <c r="G71" s="63">
        <v>6.14227775931495E-2</v>
      </c>
      <c r="H71" s="64">
        <v>314.93613576820002</v>
      </c>
      <c r="I71" s="62">
        <v>0.18652691656801701</v>
      </c>
      <c r="J71" s="64">
        <v>126.9812444793</v>
      </c>
      <c r="K71" s="63">
        <v>9.3816371133963697E-2</v>
      </c>
      <c r="L71" s="64">
        <v>150.25056269699999</v>
      </c>
      <c r="M71" s="63">
        <v>9.1886902971815704E-2</v>
      </c>
      <c r="N71" s="64">
        <v>202.88060223959999</v>
      </c>
      <c r="O71" s="65">
        <v>0.118616855849015</v>
      </c>
      <c r="P71" s="64">
        <v>197.59466087710001</v>
      </c>
      <c r="Q71" s="62">
        <v>0.15243918659097899</v>
      </c>
    </row>
    <row r="72" spans="1:17" x14ac:dyDescent="0.35">
      <c r="A72" s="59" t="s">
        <v>61</v>
      </c>
      <c r="B72" s="60">
        <v>141.147089193</v>
      </c>
      <c r="C72" s="61">
        <v>1.06045897213385E-2</v>
      </c>
      <c r="D72" s="60">
        <v>26.974099247400002</v>
      </c>
      <c r="E72" s="61">
        <v>1.00123756919102E-2</v>
      </c>
      <c r="F72" s="60">
        <v>37.7229566552001</v>
      </c>
      <c r="G72" s="61">
        <v>1.3903449323137701E-2</v>
      </c>
      <c r="H72" s="60">
        <v>24.0236048075</v>
      </c>
      <c r="I72" s="61">
        <v>1.422843688185E-2</v>
      </c>
      <c r="J72" s="60">
        <v>13.848911877100001</v>
      </c>
      <c r="K72" s="61">
        <v>1.02318626801249E-2</v>
      </c>
      <c r="L72" s="60">
        <v>7.4918946150000201</v>
      </c>
      <c r="M72" s="63">
        <v>4.5817265586674503E-3</v>
      </c>
      <c r="N72" s="60">
        <v>12.6601652939</v>
      </c>
      <c r="O72" s="61">
        <v>7.4019348578122802E-3</v>
      </c>
      <c r="P72" s="60">
        <v>17.1634963397</v>
      </c>
      <c r="Q72" s="61">
        <v>1.32411949263571E-2</v>
      </c>
    </row>
    <row r="73" spans="1:17" x14ac:dyDescent="0.35">
      <c r="A73" s="59" t="s">
        <v>62</v>
      </c>
      <c r="B73" s="64">
        <v>121.0291564044</v>
      </c>
      <c r="C73" s="65">
        <v>9.0930996545978797E-3</v>
      </c>
      <c r="D73" s="64">
        <v>15.8717783119</v>
      </c>
      <c r="E73" s="65">
        <v>5.8913628922297699E-3</v>
      </c>
      <c r="F73" s="64">
        <v>26.715626899699998</v>
      </c>
      <c r="G73" s="65">
        <v>9.8465072112694993E-3</v>
      </c>
      <c r="H73" s="64">
        <v>12.223276806699999</v>
      </c>
      <c r="I73" s="65">
        <v>7.2394681783649597E-3</v>
      </c>
      <c r="J73" s="64">
        <v>13.349139318800001</v>
      </c>
      <c r="K73" s="65">
        <v>9.8626203719060605E-3</v>
      </c>
      <c r="L73" s="64">
        <v>32.605214867000001</v>
      </c>
      <c r="M73" s="62">
        <v>1.9939973342403002E-2</v>
      </c>
      <c r="N73" s="64">
        <v>8.9328998898999892</v>
      </c>
      <c r="O73" s="65">
        <v>5.2227393198615701E-3</v>
      </c>
      <c r="P73" s="64">
        <v>11.331220310400001</v>
      </c>
      <c r="Q73" s="65">
        <v>8.7417443342505691E-3</v>
      </c>
    </row>
    <row r="74" spans="1:17" x14ac:dyDescent="0.35">
      <c r="A74" s="59" t="s">
        <v>63</v>
      </c>
      <c r="B74" s="60">
        <v>351.73563139420003</v>
      </c>
      <c r="C74" s="61">
        <v>2.64264185867207E-2</v>
      </c>
      <c r="D74" s="60">
        <v>61.171732045600002</v>
      </c>
      <c r="E74" s="61">
        <v>2.2706017255588101E-2</v>
      </c>
      <c r="F74" s="60">
        <v>42.669939488799997</v>
      </c>
      <c r="G74" s="63">
        <v>1.5726745565743001E-2</v>
      </c>
      <c r="H74" s="60">
        <v>64.095174469100201</v>
      </c>
      <c r="I74" s="62">
        <v>3.7961586184602901E-2</v>
      </c>
      <c r="J74" s="60">
        <v>29.757209928599998</v>
      </c>
      <c r="K74" s="61">
        <v>2.1985242482230501E-2</v>
      </c>
      <c r="L74" s="60">
        <v>25.831857955299999</v>
      </c>
      <c r="M74" s="63">
        <v>1.5797674117913801E-2</v>
      </c>
      <c r="N74" s="60">
        <v>55.791378382300003</v>
      </c>
      <c r="O74" s="61">
        <v>3.2619175091838502E-2</v>
      </c>
      <c r="P74" s="60">
        <v>67.812938696200007</v>
      </c>
      <c r="Q74" s="62">
        <v>5.2315933888629998E-2</v>
      </c>
    </row>
    <row r="75" spans="1:17" x14ac:dyDescent="0.35">
      <c r="A75" s="66" t="s">
        <v>1</v>
      </c>
    </row>
    <row r="76" spans="1:17" x14ac:dyDescent="0.35">
      <c r="A76" s="66" t="s">
        <v>1</v>
      </c>
    </row>
    <row r="77" spans="1:17" x14ac:dyDescent="0.35">
      <c r="A77" s="54" t="s">
        <v>64</v>
      </c>
    </row>
    <row r="78" spans="1:17" x14ac:dyDescent="0.35">
      <c r="A78" s="55" t="s">
        <v>1</v>
      </c>
    </row>
    <row r="79" spans="1:17" x14ac:dyDescent="0.35">
      <c r="A79" s="117" t="s">
        <v>1</v>
      </c>
      <c r="B79" s="116" t="s">
        <v>489</v>
      </c>
      <c r="C79" s="116" t="s">
        <v>1</v>
      </c>
      <c r="D79" s="116" t="s">
        <v>17</v>
      </c>
      <c r="E79" s="116" t="s">
        <v>1</v>
      </c>
      <c r="F79" s="116" t="s">
        <v>18</v>
      </c>
      <c r="G79" s="116" t="s">
        <v>1</v>
      </c>
      <c r="H79" s="116" t="s">
        <v>19</v>
      </c>
      <c r="I79" s="116" t="s">
        <v>1</v>
      </c>
      <c r="J79" s="116" t="s">
        <v>20</v>
      </c>
      <c r="K79" s="116" t="s">
        <v>1</v>
      </c>
      <c r="L79" s="116" t="s">
        <v>21</v>
      </c>
      <c r="M79" s="116" t="s">
        <v>1</v>
      </c>
      <c r="N79" s="116" t="s">
        <v>22</v>
      </c>
      <c r="O79" s="116" t="s">
        <v>1</v>
      </c>
      <c r="P79" s="116" t="s">
        <v>23</v>
      </c>
      <c r="Q79" s="116" t="s">
        <v>1</v>
      </c>
    </row>
    <row r="80" spans="1:17" x14ac:dyDescent="0.35">
      <c r="A80" s="118" t="s">
        <v>1</v>
      </c>
      <c r="B80" s="56" t="s">
        <v>14</v>
      </c>
      <c r="C80" s="56" t="s">
        <v>15</v>
      </c>
      <c r="D80" s="56" t="s">
        <v>14</v>
      </c>
      <c r="E80" s="56" t="s">
        <v>15</v>
      </c>
      <c r="F80" s="56" t="s">
        <v>14</v>
      </c>
      <c r="G80" s="56" t="s">
        <v>15</v>
      </c>
      <c r="H80" s="56" t="s">
        <v>14</v>
      </c>
      <c r="I80" s="56" t="s">
        <v>15</v>
      </c>
      <c r="J80" s="56" t="s">
        <v>14</v>
      </c>
      <c r="K80" s="56" t="s">
        <v>15</v>
      </c>
      <c r="L80" s="56" t="s">
        <v>14</v>
      </c>
      <c r="M80" s="56" t="s">
        <v>15</v>
      </c>
      <c r="N80" s="56" t="s">
        <v>14</v>
      </c>
      <c r="O80" s="56" t="s">
        <v>15</v>
      </c>
      <c r="P80" s="56" t="s">
        <v>14</v>
      </c>
      <c r="Q80" s="56" t="s">
        <v>15</v>
      </c>
    </row>
    <row r="81" spans="1:17" x14ac:dyDescent="0.35">
      <c r="A81" s="57" t="s">
        <v>16</v>
      </c>
      <c r="B81" s="58">
        <v>1665.2967184934</v>
      </c>
      <c r="C81" s="58">
        <v>1665.2967184934</v>
      </c>
      <c r="D81" s="58">
        <v>357.31874300790003</v>
      </c>
      <c r="E81" s="58">
        <v>357.31874300790003</v>
      </c>
      <c r="F81" s="58">
        <v>204.37575790880001</v>
      </c>
      <c r="G81" s="58">
        <v>204.37575790880001</v>
      </c>
      <c r="H81" s="58">
        <v>338.95974057569998</v>
      </c>
      <c r="I81" s="58">
        <v>338.95974057569998</v>
      </c>
      <c r="J81" s="58">
        <v>140.83015635640001</v>
      </c>
      <c r="K81" s="58">
        <v>140.83015635640001</v>
      </c>
      <c r="L81" s="58">
        <v>157.742457312</v>
      </c>
      <c r="M81" s="58">
        <v>157.742457312</v>
      </c>
      <c r="N81" s="58">
        <v>215.5407675335</v>
      </c>
      <c r="O81" s="58">
        <v>215.5407675335</v>
      </c>
      <c r="P81" s="58">
        <v>214.75815721679999</v>
      </c>
      <c r="Q81" s="58">
        <v>214.75815721679999</v>
      </c>
    </row>
    <row r="82" spans="1:17" x14ac:dyDescent="0.35">
      <c r="A82" s="59" t="s">
        <v>65</v>
      </c>
      <c r="B82" s="60">
        <v>283.1650589692</v>
      </c>
      <c r="C82" s="61">
        <v>0.170038801989222</v>
      </c>
      <c r="D82" s="60">
        <v>66.979141618100002</v>
      </c>
      <c r="E82" s="61">
        <v>0.18744928142943601</v>
      </c>
      <c r="F82" s="60">
        <v>25.798765868899999</v>
      </c>
      <c r="G82" s="61">
        <v>0.12623202542648099</v>
      </c>
      <c r="H82" s="60">
        <v>56.4258846715</v>
      </c>
      <c r="I82" s="61">
        <v>0.166467806989894</v>
      </c>
      <c r="J82" s="60">
        <v>27.784182914300001</v>
      </c>
      <c r="K82" s="61">
        <v>0.19728858955454401</v>
      </c>
      <c r="L82" s="60">
        <v>53.7117217212</v>
      </c>
      <c r="M82" s="62">
        <v>0.34050263091162097</v>
      </c>
      <c r="N82" s="60">
        <v>27.861376092299999</v>
      </c>
      <c r="O82" s="61">
        <v>0.12926267457950699</v>
      </c>
      <c r="P82" s="60">
        <v>19.4983954418</v>
      </c>
      <c r="Q82" s="63">
        <v>9.0792339133904096E-2</v>
      </c>
    </row>
    <row r="83" spans="1:17" x14ac:dyDescent="0.35">
      <c r="A83" s="59" t="s">
        <v>66</v>
      </c>
      <c r="B83" s="64">
        <v>1382.1316595241999</v>
      </c>
      <c r="C83" s="65">
        <v>0.82996119801077795</v>
      </c>
      <c r="D83" s="64">
        <v>290.33960138980001</v>
      </c>
      <c r="E83" s="65">
        <v>0.81255071857056405</v>
      </c>
      <c r="F83" s="64">
        <v>178.57699203990001</v>
      </c>
      <c r="G83" s="65">
        <v>0.87376797457351896</v>
      </c>
      <c r="H83" s="64">
        <v>282.53385590419998</v>
      </c>
      <c r="I83" s="65">
        <v>0.83353219301010595</v>
      </c>
      <c r="J83" s="64">
        <v>113.04597344210001</v>
      </c>
      <c r="K83" s="65">
        <v>0.80271141044545602</v>
      </c>
      <c r="L83" s="64">
        <v>104.03073559080001</v>
      </c>
      <c r="M83" s="63">
        <v>0.65949736908837997</v>
      </c>
      <c r="N83" s="64">
        <v>187.67939144120001</v>
      </c>
      <c r="O83" s="65">
        <v>0.87073732542049298</v>
      </c>
      <c r="P83" s="64">
        <v>195.25976177499999</v>
      </c>
      <c r="Q83" s="62">
        <v>0.90920766086609595</v>
      </c>
    </row>
    <row r="84" spans="1:17" x14ac:dyDescent="0.35">
      <c r="A84" s="66" t="s">
        <v>1</v>
      </c>
    </row>
    <row r="85" spans="1:17" x14ac:dyDescent="0.35">
      <c r="A85" s="66" t="s">
        <v>1</v>
      </c>
    </row>
    <row r="86" spans="1:17" x14ac:dyDescent="0.35">
      <c r="A86" s="54" t="s">
        <v>67</v>
      </c>
    </row>
    <row r="87" spans="1:17" x14ac:dyDescent="0.35">
      <c r="A87" s="55" t="s">
        <v>1</v>
      </c>
    </row>
    <row r="88" spans="1:17" x14ac:dyDescent="0.35">
      <c r="A88" s="117" t="s">
        <v>1</v>
      </c>
      <c r="B88" s="116" t="s">
        <v>489</v>
      </c>
      <c r="C88" s="116" t="s">
        <v>1</v>
      </c>
      <c r="D88" s="116" t="s">
        <v>17</v>
      </c>
      <c r="E88" s="116" t="s">
        <v>1</v>
      </c>
      <c r="F88" s="116" t="s">
        <v>18</v>
      </c>
      <c r="G88" s="116" t="s">
        <v>1</v>
      </c>
      <c r="H88" s="116" t="s">
        <v>19</v>
      </c>
      <c r="I88" s="116" t="s">
        <v>1</v>
      </c>
      <c r="J88" s="116" t="s">
        <v>20</v>
      </c>
      <c r="K88" s="116" t="s">
        <v>1</v>
      </c>
      <c r="L88" s="116" t="s">
        <v>21</v>
      </c>
      <c r="M88" s="116" t="s">
        <v>1</v>
      </c>
      <c r="N88" s="116" t="s">
        <v>22</v>
      </c>
      <c r="O88" s="116" t="s">
        <v>1</v>
      </c>
      <c r="P88" s="116" t="s">
        <v>23</v>
      </c>
      <c r="Q88" s="116" t="s">
        <v>1</v>
      </c>
    </row>
    <row r="89" spans="1:17" x14ac:dyDescent="0.35">
      <c r="A89" s="118" t="s">
        <v>1</v>
      </c>
      <c r="B89" s="56" t="s">
        <v>14</v>
      </c>
      <c r="C89" s="56" t="s">
        <v>15</v>
      </c>
      <c r="D89" s="56" t="s">
        <v>14</v>
      </c>
      <c r="E89" s="56" t="s">
        <v>15</v>
      </c>
      <c r="F89" s="56" t="s">
        <v>14</v>
      </c>
      <c r="G89" s="56" t="s">
        <v>15</v>
      </c>
      <c r="H89" s="56" t="s">
        <v>14</v>
      </c>
      <c r="I89" s="56" t="s">
        <v>15</v>
      </c>
      <c r="J89" s="56" t="s">
        <v>14</v>
      </c>
      <c r="K89" s="56" t="s">
        <v>15</v>
      </c>
      <c r="L89" s="56" t="s">
        <v>14</v>
      </c>
      <c r="M89" s="56" t="s">
        <v>15</v>
      </c>
      <c r="N89" s="56" t="s">
        <v>14</v>
      </c>
      <c r="O89" s="56" t="s">
        <v>15</v>
      </c>
      <c r="P89" s="56" t="s">
        <v>14</v>
      </c>
      <c r="Q89" s="56" t="s">
        <v>15</v>
      </c>
    </row>
    <row r="90" spans="1:17" x14ac:dyDescent="0.35">
      <c r="A90" s="57" t="s">
        <v>16</v>
      </c>
      <c r="B90" s="58">
        <v>13310.000000187199</v>
      </c>
      <c r="C90" s="58">
        <v>13310.000000187199</v>
      </c>
      <c r="D90" s="58">
        <v>2694.0758195075</v>
      </c>
      <c r="E90" s="58">
        <v>2694.0758195075</v>
      </c>
      <c r="F90" s="58">
        <v>2713.2084836259</v>
      </c>
      <c r="G90" s="58">
        <v>2713.2084836259</v>
      </c>
      <c r="H90" s="58">
        <v>1688.4219262444001</v>
      </c>
      <c r="I90" s="58">
        <v>1688.4219262444001</v>
      </c>
      <c r="J90" s="58">
        <v>1353.5083796619999</v>
      </c>
      <c r="K90" s="58">
        <v>1353.5083796619999</v>
      </c>
      <c r="L90" s="58">
        <v>1635.1684281174</v>
      </c>
      <c r="M90" s="58">
        <v>1635.1684281174</v>
      </c>
      <c r="N90" s="58">
        <v>1710.3859378791999</v>
      </c>
      <c r="O90" s="58">
        <v>1710.3859378791999</v>
      </c>
      <c r="P90" s="58">
        <v>1296.2195961284001</v>
      </c>
      <c r="Q90" s="58">
        <v>1296.2195961284001</v>
      </c>
    </row>
    <row r="91" spans="1:17" ht="23" x14ac:dyDescent="0.35">
      <c r="A91" s="67" t="s">
        <v>68</v>
      </c>
      <c r="B91" s="60">
        <v>1479.0548501752</v>
      </c>
      <c r="C91" s="61">
        <v>0.11112358002662601</v>
      </c>
      <c r="D91" s="60">
        <v>281.94606052040001</v>
      </c>
      <c r="E91" s="61">
        <v>0.104654092686947</v>
      </c>
      <c r="F91" s="60">
        <v>207.32025665610001</v>
      </c>
      <c r="G91" s="63">
        <v>7.6411472950666803E-2</v>
      </c>
      <c r="H91" s="60">
        <v>281.18481975660001</v>
      </c>
      <c r="I91" s="62">
        <v>0.16653705770218599</v>
      </c>
      <c r="J91" s="60">
        <v>100.76977685830001</v>
      </c>
      <c r="K91" s="63">
        <v>7.4450796443140094E-2</v>
      </c>
      <c r="L91" s="60">
        <v>90.986055129100293</v>
      </c>
      <c r="M91" s="63">
        <v>5.5643231342140102E-2</v>
      </c>
      <c r="N91" s="60">
        <v>292.96622195190002</v>
      </c>
      <c r="O91" s="62">
        <v>0.171286617519298</v>
      </c>
      <c r="P91" s="60">
        <v>191.84261909040001</v>
      </c>
      <c r="Q91" s="62">
        <v>0.14800163464848301</v>
      </c>
    </row>
    <row r="92" spans="1:17" x14ac:dyDescent="0.35">
      <c r="A92" s="59" t="s">
        <v>69</v>
      </c>
      <c r="B92" s="64">
        <v>227.36980471800001</v>
      </c>
      <c r="C92" s="65">
        <v>1.7082629956033199E-2</v>
      </c>
      <c r="D92" s="64">
        <v>51.747547594099899</v>
      </c>
      <c r="E92" s="65">
        <v>1.92079032146764E-2</v>
      </c>
      <c r="F92" s="64">
        <v>77.526426763199893</v>
      </c>
      <c r="G92" s="62">
        <v>2.8573707929585499E-2</v>
      </c>
      <c r="H92" s="64">
        <v>19.8980823357</v>
      </c>
      <c r="I92" s="65">
        <v>1.17850177295197E-2</v>
      </c>
      <c r="J92" s="64">
        <v>18.5624103281</v>
      </c>
      <c r="K92" s="65">
        <v>1.3714292875479201E-2</v>
      </c>
      <c r="L92" s="64">
        <v>17.7486230156</v>
      </c>
      <c r="M92" s="65">
        <v>1.0854308773582601E-2</v>
      </c>
      <c r="N92" s="64">
        <v>24.5825411872</v>
      </c>
      <c r="O92" s="65">
        <v>1.4372511281097899E-2</v>
      </c>
      <c r="P92" s="64">
        <v>16.2414773279</v>
      </c>
      <c r="Q92" s="65">
        <v>1.2529881029735001E-2</v>
      </c>
    </row>
    <row r="93" spans="1:17" x14ac:dyDescent="0.35">
      <c r="A93" s="59" t="s">
        <v>70</v>
      </c>
      <c r="B93" s="60">
        <v>934.44865801440005</v>
      </c>
      <c r="C93" s="61">
        <v>7.0206510743896097E-2</v>
      </c>
      <c r="D93" s="60">
        <v>134.08998974970001</v>
      </c>
      <c r="E93" s="63">
        <v>4.97721663134977E-2</v>
      </c>
      <c r="F93" s="60">
        <v>270.7471985702</v>
      </c>
      <c r="G93" s="62">
        <v>9.9788571429047193E-2</v>
      </c>
      <c r="H93" s="60">
        <v>87.1541181443</v>
      </c>
      <c r="I93" s="63">
        <v>5.1618684162766798E-2</v>
      </c>
      <c r="J93" s="60">
        <v>74.820543537599903</v>
      </c>
      <c r="K93" s="63">
        <v>5.5278965879978E-2</v>
      </c>
      <c r="L93" s="60">
        <v>137.98957810429999</v>
      </c>
      <c r="M93" s="61">
        <v>8.4388602257426198E-2</v>
      </c>
      <c r="N93" s="60">
        <v>121.2303948526</v>
      </c>
      <c r="O93" s="61">
        <v>7.0878970744415806E-2</v>
      </c>
      <c r="P93" s="60">
        <v>98.935048399299703</v>
      </c>
      <c r="Q93" s="61">
        <v>7.6325839151639999E-2</v>
      </c>
    </row>
    <row r="94" spans="1:17" x14ac:dyDescent="0.35">
      <c r="A94" s="59" t="s">
        <v>71</v>
      </c>
      <c r="B94" s="64">
        <v>868.45318527910001</v>
      </c>
      <c r="C94" s="65">
        <v>6.5248173198113102E-2</v>
      </c>
      <c r="D94" s="64">
        <v>214.5670678914</v>
      </c>
      <c r="E94" s="62">
        <v>7.9644034639910294E-2</v>
      </c>
      <c r="F94" s="64">
        <v>124.478072121</v>
      </c>
      <c r="G94" s="63">
        <v>4.5878550384985103E-2</v>
      </c>
      <c r="H94" s="64">
        <v>138.72388888500001</v>
      </c>
      <c r="I94" s="62">
        <v>8.2161861753102805E-2</v>
      </c>
      <c r="J94" s="64">
        <v>40.012756747399997</v>
      </c>
      <c r="K94" s="63">
        <v>2.95622526972401E-2</v>
      </c>
      <c r="L94" s="64">
        <v>47.910347045400002</v>
      </c>
      <c r="M94" s="63">
        <v>2.9299946245023901E-2</v>
      </c>
      <c r="N94" s="64">
        <v>167.58625104980001</v>
      </c>
      <c r="O94" s="62">
        <v>9.7981541673336794E-2</v>
      </c>
      <c r="P94" s="64">
        <v>129.37186670610001</v>
      </c>
      <c r="Q94" s="62">
        <v>9.9807059770206402E-2</v>
      </c>
    </row>
    <row r="95" spans="1:17" ht="25.5" customHeight="1" x14ac:dyDescent="0.35">
      <c r="A95" s="67" t="s">
        <v>72</v>
      </c>
      <c r="B95" s="60">
        <v>853.69726060110395</v>
      </c>
      <c r="C95" s="61">
        <v>6.4139538736971702E-2</v>
      </c>
      <c r="D95" s="60">
        <v>127.8118358672</v>
      </c>
      <c r="E95" s="63">
        <v>4.7441811006850201E-2</v>
      </c>
      <c r="F95" s="60">
        <v>146.71250860449999</v>
      </c>
      <c r="G95" s="61">
        <v>5.4073437220141303E-2</v>
      </c>
      <c r="H95" s="60">
        <v>133.09096252539999</v>
      </c>
      <c r="I95" s="62">
        <v>7.88256539770468E-2</v>
      </c>
      <c r="J95" s="60">
        <v>51.0498961909</v>
      </c>
      <c r="K95" s="63">
        <v>3.7716719717426697E-2</v>
      </c>
      <c r="L95" s="60">
        <v>76.055480714699897</v>
      </c>
      <c r="M95" s="63">
        <v>4.6512322160148403E-2</v>
      </c>
      <c r="N95" s="60">
        <v>141.2921446533</v>
      </c>
      <c r="O95" s="62">
        <v>8.2608340915440295E-2</v>
      </c>
      <c r="P95" s="60">
        <v>158.8386818525</v>
      </c>
      <c r="Q95" s="62">
        <v>0.122539947958606</v>
      </c>
    </row>
    <row r="96" spans="1:17" ht="23" x14ac:dyDescent="0.35">
      <c r="A96" s="67" t="s">
        <v>73</v>
      </c>
      <c r="B96" s="64">
        <v>1149.6519144253</v>
      </c>
      <c r="C96" s="65">
        <v>8.6375049918041402E-2</v>
      </c>
      <c r="D96" s="64">
        <v>222.91037670130001</v>
      </c>
      <c r="E96" s="65">
        <v>8.2740944069662398E-2</v>
      </c>
      <c r="F96" s="64">
        <v>263.52248470030003</v>
      </c>
      <c r="G96" s="65">
        <v>9.7125777945427802E-2</v>
      </c>
      <c r="H96" s="64">
        <v>66.661033852800202</v>
      </c>
      <c r="I96" s="63">
        <v>3.9481265207847602E-2</v>
      </c>
      <c r="J96" s="64">
        <v>146.82438214129999</v>
      </c>
      <c r="K96" s="62">
        <v>0.108476891866724</v>
      </c>
      <c r="L96" s="64">
        <v>288.41880171119999</v>
      </c>
      <c r="M96" s="62">
        <v>0.176384766701533</v>
      </c>
      <c r="N96" s="64">
        <v>82.542347276799902</v>
      </c>
      <c r="O96" s="63">
        <v>4.8259486615721797E-2</v>
      </c>
      <c r="P96" s="64">
        <v>71.048634534000001</v>
      </c>
      <c r="Q96" s="63">
        <v>5.4812189806581299E-2</v>
      </c>
    </row>
    <row r="97" spans="1:17" x14ac:dyDescent="0.35">
      <c r="A97" s="59" t="s">
        <v>74</v>
      </c>
      <c r="B97" s="60">
        <v>156.29867675919999</v>
      </c>
      <c r="C97" s="61">
        <v>1.17429509208867E-2</v>
      </c>
      <c r="D97" s="60">
        <v>22.7675981175</v>
      </c>
      <c r="E97" s="61">
        <v>8.4509864023285391E-3</v>
      </c>
      <c r="F97" s="60">
        <v>34.812262741700003</v>
      </c>
      <c r="G97" s="61">
        <v>1.28306626460114E-2</v>
      </c>
      <c r="H97" s="60">
        <v>25.1686808509</v>
      </c>
      <c r="I97" s="61">
        <v>1.4906629948168999E-2</v>
      </c>
      <c r="J97" s="60">
        <v>7.5977203124000097</v>
      </c>
      <c r="K97" s="63">
        <v>5.6133529917984804E-3</v>
      </c>
      <c r="L97" s="60">
        <v>12.265540827900001</v>
      </c>
      <c r="M97" s="61">
        <v>7.5010871155465897E-3</v>
      </c>
      <c r="N97" s="60">
        <v>25.904694108400001</v>
      </c>
      <c r="O97" s="61">
        <v>1.5145525658683E-2</v>
      </c>
      <c r="P97" s="60">
        <v>21.463193588900001</v>
      </c>
      <c r="Q97" s="61">
        <v>1.6558300501710602E-2</v>
      </c>
    </row>
    <row r="98" spans="1:17" x14ac:dyDescent="0.35">
      <c r="A98" s="59" t="s">
        <v>75</v>
      </c>
      <c r="B98" s="64">
        <v>862.97430142189705</v>
      </c>
      <c r="C98" s="65">
        <v>6.4836536544685394E-2</v>
      </c>
      <c r="D98" s="64">
        <v>146.24347424480001</v>
      </c>
      <c r="E98" s="63">
        <v>5.4283355051059599E-2</v>
      </c>
      <c r="F98" s="64">
        <v>217.08438886159999</v>
      </c>
      <c r="G98" s="62">
        <v>8.0010213063867103E-2</v>
      </c>
      <c r="H98" s="64">
        <v>131.05609474729999</v>
      </c>
      <c r="I98" s="62">
        <v>7.7620464831803904E-2</v>
      </c>
      <c r="J98" s="64">
        <v>60.044556054300003</v>
      </c>
      <c r="K98" s="63">
        <v>4.4362160557361599E-2</v>
      </c>
      <c r="L98" s="64">
        <v>105.9198517411</v>
      </c>
      <c r="M98" s="65">
        <v>6.4776111084194204E-2</v>
      </c>
      <c r="N98" s="64">
        <v>94.176492998299807</v>
      </c>
      <c r="O98" s="65">
        <v>5.5061545416512599E-2</v>
      </c>
      <c r="P98" s="64">
        <v>92.820564147500207</v>
      </c>
      <c r="Q98" s="65">
        <v>7.1608672191610198E-2</v>
      </c>
    </row>
    <row r="99" spans="1:17" x14ac:dyDescent="0.35">
      <c r="A99" s="59" t="s">
        <v>76</v>
      </c>
      <c r="B99" s="60">
        <v>3425.1658150548001</v>
      </c>
      <c r="C99" s="61">
        <v>0.25733777723565898</v>
      </c>
      <c r="D99" s="60">
        <v>561.02110063830105</v>
      </c>
      <c r="E99" s="63">
        <v>0.208242506233867</v>
      </c>
      <c r="F99" s="60">
        <v>774.341062233701</v>
      </c>
      <c r="G99" s="62">
        <v>0.28539681594938798</v>
      </c>
      <c r="H99" s="60">
        <v>432.32222128870001</v>
      </c>
      <c r="I99" s="61">
        <v>0.25605105842846099</v>
      </c>
      <c r="J99" s="60">
        <v>517.74570131010103</v>
      </c>
      <c r="K99" s="62">
        <v>0.382521238205701</v>
      </c>
      <c r="L99" s="60">
        <v>512.66657292989998</v>
      </c>
      <c r="M99" s="62">
        <v>0.313525239427563</v>
      </c>
      <c r="N99" s="60">
        <v>319.36229701799999</v>
      </c>
      <c r="O99" s="63">
        <v>0.18671943562281301</v>
      </c>
      <c r="P99" s="60">
        <v>245.62563771730001</v>
      </c>
      <c r="Q99" s="63">
        <v>0.18949384691524801</v>
      </c>
    </row>
    <row r="100" spans="1:17" x14ac:dyDescent="0.35">
      <c r="A100" s="59" t="s">
        <v>77</v>
      </c>
      <c r="B100" s="64">
        <v>2915.0631508591</v>
      </c>
      <c r="C100" s="65">
        <v>0.219013009077243</v>
      </c>
      <c r="D100" s="64">
        <v>817.86086267509995</v>
      </c>
      <c r="E100" s="62">
        <v>0.30357752248584202</v>
      </c>
      <c r="F100" s="64">
        <v>534.07947858260104</v>
      </c>
      <c r="G100" s="63">
        <v>0.19684424614096099</v>
      </c>
      <c r="H100" s="64">
        <v>330.3757215956</v>
      </c>
      <c r="I100" s="63">
        <v>0.19567130493884499</v>
      </c>
      <c r="J100" s="64">
        <v>284.92547882029999</v>
      </c>
      <c r="K100" s="65">
        <v>0.21050883991678901</v>
      </c>
      <c r="L100" s="64">
        <v>296.62298085719999</v>
      </c>
      <c r="M100" s="63">
        <v>0.181402096418109</v>
      </c>
      <c r="N100" s="64">
        <v>382.07909924009999</v>
      </c>
      <c r="O100" s="65">
        <v>0.22338765232942701</v>
      </c>
      <c r="P100" s="64">
        <v>215.77552747819999</v>
      </c>
      <c r="Q100" s="63">
        <v>0.16646525644473101</v>
      </c>
    </row>
    <row r="101" spans="1:17" x14ac:dyDescent="0.35">
      <c r="A101" s="59" t="s">
        <v>63</v>
      </c>
      <c r="B101" s="60">
        <v>437.82238287910002</v>
      </c>
      <c r="C101" s="61">
        <v>3.2894243641843901E-2</v>
      </c>
      <c r="D101" s="60">
        <v>113.10990550770001</v>
      </c>
      <c r="E101" s="62">
        <v>4.1984677895359798E-2</v>
      </c>
      <c r="F101" s="60">
        <v>62.584343791000002</v>
      </c>
      <c r="G101" s="63">
        <v>2.3066544339918602E-2</v>
      </c>
      <c r="H101" s="60">
        <v>42.786302262100001</v>
      </c>
      <c r="I101" s="61">
        <v>2.5341001320251001E-2</v>
      </c>
      <c r="J101" s="60">
        <v>51.155157361299999</v>
      </c>
      <c r="K101" s="61">
        <v>3.7794488848362E-2</v>
      </c>
      <c r="L101" s="60">
        <v>48.584596040999998</v>
      </c>
      <c r="M101" s="61">
        <v>2.97122884747331E-2</v>
      </c>
      <c r="N101" s="60">
        <v>58.663453542800099</v>
      </c>
      <c r="O101" s="61">
        <v>3.4298372223253902E-2</v>
      </c>
      <c r="P101" s="60">
        <v>54.256345286299997</v>
      </c>
      <c r="Q101" s="61">
        <v>4.1857371581447297E-2</v>
      </c>
    </row>
    <row r="102" spans="1:17" x14ac:dyDescent="0.35">
      <c r="A102" s="66" t="s">
        <v>1</v>
      </c>
    </row>
    <row r="103" spans="1:17" x14ac:dyDescent="0.35">
      <c r="A103" s="66" t="s">
        <v>1</v>
      </c>
    </row>
    <row r="104" spans="1:17" x14ac:dyDescent="0.35">
      <c r="A104" s="54" t="s">
        <v>78</v>
      </c>
    </row>
    <row r="105" spans="1:17" x14ac:dyDescent="0.35">
      <c r="A105" s="55" t="s">
        <v>1</v>
      </c>
    </row>
    <row r="106" spans="1:17" x14ac:dyDescent="0.35">
      <c r="A106" s="117" t="s">
        <v>1</v>
      </c>
      <c r="B106" s="116" t="s">
        <v>489</v>
      </c>
      <c r="C106" s="116" t="s">
        <v>1</v>
      </c>
      <c r="D106" s="116" t="s">
        <v>17</v>
      </c>
      <c r="E106" s="116" t="s">
        <v>1</v>
      </c>
      <c r="F106" s="116" t="s">
        <v>18</v>
      </c>
      <c r="G106" s="116" t="s">
        <v>1</v>
      </c>
      <c r="H106" s="116" t="s">
        <v>19</v>
      </c>
      <c r="I106" s="116" t="s">
        <v>1</v>
      </c>
      <c r="J106" s="116" t="s">
        <v>20</v>
      </c>
      <c r="K106" s="116" t="s">
        <v>1</v>
      </c>
      <c r="L106" s="116" t="s">
        <v>21</v>
      </c>
      <c r="M106" s="116" t="s">
        <v>1</v>
      </c>
      <c r="N106" s="116" t="s">
        <v>22</v>
      </c>
      <c r="O106" s="116" t="s">
        <v>1</v>
      </c>
      <c r="P106" s="116" t="s">
        <v>23</v>
      </c>
      <c r="Q106" s="116" t="s">
        <v>1</v>
      </c>
    </row>
    <row r="107" spans="1:17" x14ac:dyDescent="0.35">
      <c r="A107" s="118" t="s">
        <v>1</v>
      </c>
      <c r="B107" s="56" t="s">
        <v>14</v>
      </c>
      <c r="C107" s="56" t="s">
        <v>15</v>
      </c>
      <c r="D107" s="56" t="s">
        <v>14</v>
      </c>
      <c r="E107" s="56" t="s">
        <v>15</v>
      </c>
      <c r="F107" s="56" t="s">
        <v>14</v>
      </c>
      <c r="G107" s="56" t="s">
        <v>15</v>
      </c>
      <c r="H107" s="56" t="s">
        <v>14</v>
      </c>
      <c r="I107" s="56" t="s">
        <v>15</v>
      </c>
      <c r="J107" s="56" t="s">
        <v>14</v>
      </c>
      <c r="K107" s="56" t="s">
        <v>15</v>
      </c>
      <c r="L107" s="56" t="s">
        <v>14</v>
      </c>
      <c r="M107" s="56" t="s">
        <v>15</v>
      </c>
      <c r="N107" s="56" t="s">
        <v>14</v>
      </c>
      <c r="O107" s="56" t="s">
        <v>15</v>
      </c>
      <c r="P107" s="56" t="s">
        <v>14</v>
      </c>
      <c r="Q107" s="56" t="s">
        <v>15</v>
      </c>
    </row>
    <row r="108" spans="1:17" x14ac:dyDescent="0.35">
      <c r="A108" s="57" t="s">
        <v>16</v>
      </c>
      <c r="B108" s="58">
        <v>13310.000000187199</v>
      </c>
      <c r="C108" s="58">
        <v>13310.000000187199</v>
      </c>
      <c r="D108" s="58">
        <v>2694.0758195075</v>
      </c>
      <c r="E108" s="58">
        <v>2694.0758195075</v>
      </c>
      <c r="F108" s="58">
        <v>2713.2084836259</v>
      </c>
      <c r="G108" s="58">
        <v>2713.2084836259</v>
      </c>
      <c r="H108" s="58">
        <v>1688.4219262444001</v>
      </c>
      <c r="I108" s="58">
        <v>1688.4219262444001</v>
      </c>
      <c r="J108" s="58">
        <v>1353.5083796619999</v>
      </c>
      <c r="K108" s="58">
        <v>1353.5083796619999</v>
      </c>
      <c r="L108" s="58">
        <v>1635.1684281174</v>
      </c>
      <c r="M108" s="58">
        <v>1635.1684281174</v>
      </c>
      <c r="N108" s="58">
        <v>1710.3859378791999</v>
      </c>
      <c r="O108" s="58">
        <v>1710.3859378791999</v>
      </c>
      <c r="P108" s="58">
        <v>1296.2195961284001</v>
      </c>
      <c r="Q108" s="58">
        <v>1296.2195961284001</v>
      </c>
    </row>
    <row r="109" spans="1:17" x14ac:dyDescent="0.35">
      <c r="A109" s="59" t="s">
        <v>79</v>
      </c>
      <c r="B109" s="60">
        <v>702.44817103599996</v>
      </c>
      <c r="C109" s="61">
        <v>5.2775970775816701E-2</v>
      </c>
      <c r="D109" s="60">
        <v>149.88755941400001</v>
      </c>
      <c r="E109" s="61">
        <v>5.5635984083551401E-2</v>
      </c>
      <c r="F109" s="60">
        <v>122.82764425000001</v>
      </c>
      <c r="G109" s="61">
        <v>4.5270256595193403E-2</v>
      </c>
      <c r="H109" s="60">
        <v>74.096506347800101</v>
      </c>
      <c r="I109" s="61">
        <v>4.3885065217445202E-2</v>
      </c>
      <c r="J109" s="60">
        <v>26.770911827599999</v>
      </c>
      <c r="K109" s="63">
        <v>1.97789036476341E-2</v>
      </c>
      <c r="L109" s="60">
        <v>41.892618542100003</v>
      </c>
      <c r="M109" s="63">
        <v>2.56197574645761E-2</v>
      </c>
      <c r="N109" s="60">
        <v>145.5946843147</v>
      </c>
      <c r="O109" s="62">
        <v>8.5123878237230305E-2</v>
      </c>
      <c r="P109" s="60">
        <v>134.3870146749</v>
      </c>
      <c r="Q109" s="62">
        <v>0.103676117130379</v>
      </c>
    </row>
    <row r="110" spans="1:17" x14ac:dyDescent="0.35">
      <c r="A110" s="59" t="s">
        <v>80</v>
      </c>
      <c r="B110" s="64">
        <v>7011.3589913005999</v>
      </c>
      <c r="C110" s="65">
        <v>0.526773778452441</v>
      </c>
      <c r="D110" s="64">
        <v>1552.6217938872001</v>
      </c>
      <c r="E110" s="62">
        <v>0.57630961335417497</v>
      </c>
      <c r="F110" s="64">
        <v>1213.1883987220999</v>
      </c>
      <c r="G110" s="63">
        <v>0.44714160597817698</v>
      </c>
      <c r="H110" s="64">
        <v>978.58952435379797</v>
      </c>
      <c r="I110" s="62">
        <v>0.579588258801224</v>
      </c>
      <c r="J110" s="64">
        <v>556.29674805640002</v>
      </c>
      <c r="K110" s="63">
        <v>0.41100354930593003</v>
      </c>
      <c r="L110" s="64">
        <v>745.93415012310095</v>
      </c>
      <c r="M110" s="63">
        <v>0.45618184481577101</v>
      </c>
      <c r="N110" s="64">
        <v>1058.4763994159</v>
      </c>
      <c r="O110" s="62">
        <v>0.61885237476189903</v>
      </c>
      <c r="P110" s="64">
        <v>760.20856102769994</v>
      </c>
      <c r="Q110" s="62">
        <v>0.58648130555834899</v>
      </c>
    </row>
    <row r="111" spans="1:17" x14ac:dyDescent="0.35">
      <c r="A111" s="59" t="s">
        <v>81</v>
      </c>
      <c r="B111" s="60">
        <v>1307.3353447622001</v>
      </c>
      <c r="C111" s="61">
        <v>9.8222039424779306E-2</v>
      </c>
      <c r="D111" s="60">
        <v>283.27548587939998</v>
      </c>
      <c r="E111" s="61">
        <v>0.10514755517578001</v>
      </c>
      <c r="F111" s="60">
        <v>313.73158857969997</v>
      </c>
      <c r="G111" s="62">
        <v>0.115631213182863</v>
      </c>
      <c r="H111" s="60">
        <v>129.64817608929999</v>
      </c>
      <c r="I111" s="63">
        <v>7.6786598227659694E-2</v>
      </c>
      <c r="J111" s="60">
        <v>129.08477553329999</v>
      </c>
      <c r="K111" s="61">
        <v>9.5370503406513998E-2</v>
      </c>
      <c r="L111" s="60">
        <v>200.6959153183</v>
      </c>
      <c r="M111" s="62">
        <v>0.122737151639703</v>
      </c>
      <c r="N111" s="60">
        <v>137.1390427339</v>
      </c>
      <c r="O111" s="63">
        <v>8.0180174366930396E-2</v>
      </c>
      <c r="P111" s="60">
        <v>99.5233050121997</v>
      </c>
      <c r="Q111" s="63">
        <v>7.6779663962387404E-2</v>
      </c>
    </row>
    <row r="112" spans="1:17" x14ac:dyDescent="0.35">
      <c r="A112" s="59" t="s">
        <v>82</v>
      </c>
      <c r="B112" s="64">
        <v>1809.1962425275001</v>
      </c>
      <c r="C112" s="65">
        <v>0.13592759147273101</v>
      </c>
      <c r="D112" s="64">
        <v>335.40006256010003</v>
      </c>
      <c r="E112" s="65">
        <v>0.124495405857365</v>
      </c>
      <c r="F112" s="64">
        <v>442.43994737350101</v>
      </c>
      <c r="G112" s="62">
        <v>0.16306890902177501</v>
      </c>
      <c r="H112" s="64">
        <v>203.65037407560001</v>
      </c>
      <c r="I112" s="65">
        <v>0.120615807524239</v>
      </c>
      <c r="J112" s="64">
        <v>251.73301221040001</v>
      </c>
      <c r="K112" s="62">
        <v>0.18598555871021899</v>
      </c>
      <c r="L112" s="64">
        <v>299.0423480087</v>
      </c>
      <c r="M112" s="62">
        <v>0.18288167926101201</v>
      </c>
      <c r="N112" s="64">
        <v>137.62651384290001</v>
      </c>
      <c r="O112" s="63">
        <v>8.0465180866460206E-2</v>
      </c>
      <c r="P112" s="64">
        <v>122.08115966290001</v>
      </c>
      <c r="Q112" s="63">
        <v>9.4182467251333696E-2</v>
      </c>
    </row>
    <row r="113" spans="1:17" x14ac:dyDescent="0.35">
      <c r="A113" s="59" t="s">
        <v>83</v>
      </c>
      <c r="B113" s="60">
        <v>670.08774540259901</v>
      </c>
      <c r="C113" s="61">
        <v>5.03446841016661E-2</v>
      </c>
      <c r="D113" s="60">
        <v>106.3586748301</v>
      </c>
      <c r="E113" s="63">
        <v>3.9478723672128603E-2</v>
      </c>
      <c r="F113" s="60">
        <v>185.78346622410001</v>
      </c>
      <c r="G113" s="62">
        <v>6.8473715656314493E-2</v>
      </c>
      <c r="H113" s="60">
        <v>72.221090815499807</v>
      </c>
      <c r="I113" s="61">
        <v>4.2774314697596502E-2</v>
      </c>
      <c r="J113" s="60">
        <v>108.2436587919</v>
      </c>
      <c r="K113" s="62">
        <v>7.9972655078005994E-2</v>
      </c>
      <c r="L113" s="60">
        <v>77.062830273700001</v>
      </c>
      <c r="M113" s="61">
        <v>4.7128374636259303E-2</v>
      </c>
      <c r="N113" s="60">
        <v>69.2443348563</v>
      </c>
      <c r="O113" s="61">
        <v>4.0484625909728802E-2</v>
      </c>
      <c r="P113" s="60">
        <v>42.156289890099998</v>
      </c>
      <c r="Q113" s="63">
        <v>3.2522490800180798E-2</v>
      </c>
    </row>
    <row r="114" spans="1:17" x14ac:dyDescent="0.35">
      <c r="A114" s="59" t="s">
        <v>84</v>
      </c>
      <c r="B114" s="64">
        <v>512.35818570460003</v>
      </c>
      <c r="C114" s="65">
        <v>3.8494228827753101E-2</v>
      </c>
      <c r="D114" s="64">
        <v>81.576522216299907</v>
      </c>
      <c r="E114" s="63">
        <v>3.02799652577012E-2</v>
      </c>
      <c r="F114" s="64">
        <v>129.29462428759999</v>
      </c>
      <c r="G114" s="62">
        <v>4.7653774145218701E-2</v>
      </c>
      <c r="H114" s="64">
        <v>72.887294249999798</v>
      </c>
      <c r="I114" s="65">
        <v>4.3168886353025002E-2</v>
      </c>
      <c r="J114" s="64">
        <v>68.959744606399994</v>
      </c>
      <c r="K114" s="62">
        <v>5.0948886347952103E-2</v>
      </c>
      <c r="L114" s="64">
        <v>74.749188400100095</v>
      </c>
      <c r="M114" s="65">
        <v>4.5713448911290498E-2</v>
      </c>
      <c r="N114" s="64">
        <v>42.361042361400003</v>
      </c>
      <c r="O114" s="63">
        <v>2.4766949624203401E-2</v>
      </c>
      <c r="P114" s="64">
        <v>37.778717248600003</v>
      </c>
      <c r="Q114" s="65">
        <v>2.9145306367407899E-2</v>
      </c>
    </row>
    <row r="115" spans="1:17" x14ac:dyDescent="0.35">
      <c r="A115" s="59" t="s">
        <v>85</v>
      </c>
      <c r="B115" s="60">
        <v>208.64731703370001</v>
      </c>
      <c r="C115" s="61">
        <v>1.5675981745361799E-2</v>
      </c>
      <c r="D115" s="60">
        <v>40.879011490800202</v>
      </c>
      <c r="E115" s="61">
        <v>1.51736677916782E-2</v>
      </c>
      <c r="F115" s="60">
        <v>48.129881987300102</v>
      </c>
      <c r="G115" s="61">
        <v>1.77391019812012E-2</v>
      </c>
      <c r="H115" s="60">
        <v>21.442622844799999</v>
      </c>
      <c r="I115" s="61">
        <v>1.2699801223557501E-2</v>
      </c>
      <c r="J115" s="60">
        <v>31.538176033900001</v>
      </c>
      <c r="K115" s="62">
        <v>2.3301057095616799E-2</v>
      </c>
      <c r="L115" s="60">
        <v>33.523185143399999</v>
      </c>
      <c r="M115" s="61">
        <v>2.0501365221438299E-2</v>
      </c>
      <c r="N115" s="60">
        <v>28.197504472999999</v>
      </c>
      <c r="O115" s="61">
        <v>1.6486047884586599E-2</v>
      </c>
      <c r="P115" s="60">
        <v>4.2408483192000004</v>
      </c>
      <c r="Q115" s="63">
        <v>3.2717051430689202E-3</v>
      </c>
    </row>
    <row r="116" spans="1:17" x14ac:dyDescent="0.35">
      <c r="A116" s="59" t="s">
        <v>86</v>
      </c>
      <c r="B116" s="64">
        <v>219.7252878093</v>
      </c>
      <c r="C116" s="65">
        <v>1.6508286086116399E-2</v>
      </c>
      <c r="D116" s="64">
        <v>29.324240600300001</v>
      </c>
      <c r="E116" s="63">
        <v>1.08847124449752E-2</v>
      </c>
      <c r="F116" s="64">
        <v>66.800517975400098</v>
      </c>
      <c r="G116" s="62">
        <v>2.4620488391709799E-2</v>
      </c>
      <c r="H116" s="64">
        <v>16.6324691477</v>
      </c>
      <c r="I116" s="63">
        <v>9.8508962061965299E-3</v>
      </c>
      <c r="J116" s="64">
        <v>41.903047141800002</v>
      </c>
      <c r="K116" s="62">
        <v>3.0958838357738199E-2</v>
      </c>
      <c r="L116" s="64">
        <v>28.613093420999999</v>
      </c>
      <c r="M116" s="65">
        <v>1.7498560349494301E-2</v>
      </c>
      <c r="N116" s="64">
        <v>15.480457656</v>
      </c>
      <c r="O116" s="63">
        <v>9.0508564840021209E-3</v>
      </c>
      <c r="P116" s="64">
        <v>19.584126391000002</v>
      </c>
      <c r="Q116" s="65">
        <v>1.5108648603596699E-2</v>
      </c>
    </row>
    <row r="117" spans="1:17" x14ac:dyDescent="0.35">
      <c r="A117" s="59" t="s">
        <v>87</v>
      </c>
      <c r="B117" s="60">
        <v>860.70534602619603</v>
      </c>
      <c r="C117" s="61">
        <v>6.4666066567550307E-2</v>
      </c>
      <c r="D117" s="60">
        <v>113.7258133194</v>
      </c>
      <c r="E117" s="63">
        <v>4.2213293514579003E-2</v>
      </c>
      <c r="F117" s="60">
        <v>189.5713470622</v>
      </c>
      <c r="G117" s="61">
        <v>6.9869804774035996E-2</v>
      </c>
      <c r="H117" s="60">
        <v>119.25386831989999</v>
      </c>
      <c r="I117" s="61">
        <v>7.0630371749056495E-2</v>
      </c>
      <c r="J117" s="60">
        <v>138.97830546029999</v>
      </c>
      <c r="K117" s="62">
        <v>0.10268004805038999</v>
      </c>
      <c r="L117" s="60">
        <v>133.14769007530001</v>
      </c>
      <c r="M117" s="62">
        <v>8.1427507885897393E-2</v>
      </c>
      <c r="N117" s="60">
        <v>76.265958225100306</v>
      </c>
      <c r="O117" s="63">
        <v>4.4589911864959697E-2</v>
      </c>
      <c r="P117" s="60">
        <v>71.0973366029</v>
      </c>
      <c r="Q117" s="61">
        <v>5.4849762197127998E-2</v>
      </c>
    </row>
    <row r="118" spans="1:17" x14ac:dyDescent="0.35">
      <c r="A118" s="59" t="s">
        <v>88</v>
      </c>
      <c r="B118" s="64">
        <v>8.1373685844999795</v>
      </c>
      <c r="C118" s="65">
        <v>6.1137254578403797E-4</v>
      </c>
      <c r="D118" s="64">
        <v>1.0266553099</v>
      </c>
      <c r="E118" s="65">
        <v>3.8107884806585802E-4</v>
      </c>
      <c r="F118" s="64">
        <v>1.4410671639999999</v>
      </c>
      <c r="G118" s="65">
        <v>5.3113027351078302E-4</v>
      </c>
      <c r="H118" s="64">
        <v>0</v>
      </c>
      <c r="I118" s="65">
        <v>0</v>
      </c>
      <c r="J118" s="64">
        <v>0</v>
      </c>
      <c r="K118" s="65">
        <v>0</v>
      </c>
      <c r="L118" s="64">
        <v>0.50740881169999996</v>
      </c>
      <c r="M118" s="65">
        <v>3.1030981455787399E-4</v>
      </c>
      <c r="N118" s="64">
        <v>0</v>
      </c>
      <c r="O118" s="65">
        <v>0</v>
      </c>
      <c r="P118" s="64">
        <v>5.1622372989</v>
      </c>
      <c r="Q118" s="62">
        <v>3.9825329861689898E-3</v>
      </c>
    </row>
    <row r="119" spans="1:17" x14ac:dyDescent="0.35">
      <c r="A119" s="66" t="s">
        <v>1</v>
      </c>
    </row>
    <row r="120" spans="1:17" x14ac:dyDescent="0.35">
      <c r="A120" s="66" t="s">
        <v>1</v>
      </c>
    </row>
    <row r="121" spans="1:17" x14ac:dyDescent="0.35">
      <c r="A121" s="54" t="s">
        <v>89</v>
      </c>
    </row>
    <row r="122" spans="1:17" x14ac:dyDescent="0.35">
      <c r="A122" s="55" t="s">
        <v>1</v>
      </c>
    </row>
    <row r="123" spans="1:17" x14ac:dyDescent="0.35">
      <c r="A123" s="117" t="s">
        <v>1</v>
      </c>
      <c r="B123" s="116" t="s">
        <v>489</v>
      </c>
      <c r="C123" s="116" t="s">
        <v>1</v>
      </c>
      <c r="D123" s="116" t="s">
        <v>17</v>
      </c>
      <c r="E123" s="116" t="s">
        <v>1</v>
      </c>
      <c r="F123" s="116" t="s">
        <v>18</v>
      </c>
      <c r="G123" s="116" t="s">
        <v>1</v>
      </c>
      <c r="H123" s="116" t="s">
        <v>19</v>
      </c>
      <c r="I123" s="116" t="s">
        <v>1</v>
      </c>
      <c r="J123" s="116" t="s">
        <v>20</v>
      </c>
      <c r="K123" s="116" t="s">
        <v>1</v>
      </c>
      <c r="L123" s="116" t="s">
        <v>21</v>
      </c>
      <c r="M123" s="116" t="s">
        <v>1</v>
      </c>
      <c r="N123" s="116" t="s">
        <v>22</v>
      </c>
      <c r="O123" s="116" t="s">
        <v>1</v>
      </c>
      <c r="P123" s="116" t="s">
        <v>23</v>
      </c>
      <c r="Q123" s="116" t="s">
        <v>1</v>
      </c>
    </row>
    <row r="124" spans="1:17" x14ac:dyDescent="0.35">
      <c r="A124" s="118" t="s">
        <v>1</v>
      </c>
      <c r="B124" s="56" t="s">
        <v>14</v>
      </c>
      <c r="C124" s="56" t="s">
        <v>15</v>
      </c>
      <c r="D124" s="56" t="s">
        <v>14</v>
      </c>
      <c r="E124" s="56" t="s">
        <v>15</v>
      </c>
      <c r="F124" s="56" t="s">
        <v>14</v>
      </c>
      <c r="G124" s="56" t="s">
        <v>15</v>
      </c>
      <c r="H124" s="56" t="s">
        <v>14</v>
      </c>
      <c r="I124" s="56" t="s">
        <v>15</v>
      </c>
      <c r="J124" s="56" t="s">
        <v>14</v>
      </c>
      <c r="K124" s="56" t="s">
        <v>15</v>
      </c>
      <c r="L124" s="56" t="s">
        <v>14</v>
      </c>
      <c r="M124" s="56" t="s">
        <v>15</v>
      </c>
      <c r="N124" s="56" t="s">
        <v>14</v>
      </c>
      <c r="O124" s="56" t="s">
        <v>15</v>
      </c>
      <c r="P124" s="56" t="s">
        <v>14</v>
      </c>
      <c r="Q124" s="56" t="s">
        <v>15</v>
      </c>
    </row>
    <row r="125" spans="1:17" x14ac:dyDescent="0.35">
      <c r="A125" s="57" t="s">
        <v>16</v>
      </c>
      <c r="B125" s="58">
        <v>12607.5518291512</v>
      </c>
      <c r="C125" s="58">
        <v>12607.5518291512</v>
      </c>
      <c r="D125" s="58">
        <v>2544.1882600935</v>
      </c>
      <c r="E125" s="58">
        <v>2544.1882600935</v>
      </c>
      <c r="F125" s="58">
        <v>2590.3808393759</v>
      </c>
      <c r="G125" s="58">
        <v>2590.3808393759</v>
      </c>
      <c r="H125" s="58">
        <v>1614.3254198965999</v>
      </c>
      <c r="I125" s="58">
        <v>1614.3254198965999</v>
      </c>
      <c r="J125" s="58">
        <v>1326.7374678343999</v>
      </c>
      <c r="K125" s="58">
        <v>1326.7374678343999</v>
      </c>
      <c r="L125" s="58">
        <v>1593.2758095752999</v>
      </c>
      <c r="M125" s="58">
        <v>1593.2758095752999</v>
      </c>
      <c r="N125" s="58">
        <v>1564.7912535645</v>
      </c>
      <c r="O125" s="58">
        <v>1564.7912535645</v>
      </c>
      <c r="P125" s="58">
        <v>1161.8325814535001</v>
      </c>
      <c r="Q125" s="58">
        <v>1161.8325814535001</v>
      </c>
    </row>
    <row r="126" spans="1:17" x14ac:dyDescent="0.35">
      <c r="A126" s="59" t="s">
        <v>90</v>
      </c>
      <c r="B126" s="60">
        <v>9070.5879944069293</v>
      </c>
      <c r="C126" s="61">
        <v>0.71945672858023602</v>
      </c>
      <c r="D126" s="60">
        <v>1953.2798425589999</v>
      </c>
      <c r="E126" s="62">
        <v>0.76774186611772799</v>
      </c>
      <c r="F126" s="60">
        <v>1741.1717299326001</v>
      </c>
      <c r="G126" s="63">
        <v>0.67216824007704601</v>
      </c>
      <c r="H126" s="60">
        <v>1256.8135940843999</v>
      </c>
      <c r="I126" s="62">
        <v>0.77853794445292201</v>
      </c>
      <c r="J126" s="60">
        <v>944.46549932370101</v>
      </c>
      <c r="K126" s="61">
        <v>0.71187067692097905</v>
      </c>
      <c r="L126" s="60">
        <v>932.03743556769803</v>
      </c>
      <c r="M126" s="63">
        <v>0.58498185308929096</v>
      </c>
      <c r="N126" s="60">
        <v>1255.8226212553</v>
      </c>
      <c r="O126" s="62">
        <v>0.80254961701416205</v>
      </c>
      <c r="P126" s="60">
        <v>819.62009203230002</v>
      </c>
      <c r="Q126" s="61">
        <v>0.70545455956048497</v>
      </c>
    </row>
    <row r="127" spans="1:17" x14ac:dyDescent="0.35">
      <c r="A127" s="59" t="s">
        <v>91</v>
      </c>
      <c r="B127" s="64">
        <v>1214.0565236267</v>
      </c>
      <c r="C127" s="65">
        <v>9.6295977211020206E-2</v>
      </c>
      <c r="D127" s="64">
        <v>187.43516845849999</v>
      </c>
      <c r="E127" s="63">
        <v>7.3671894253458894E-2</v>
      </c>
      <c r="F127" s="64">
        <v>347.66851915320001</v>
      </c>
      <c r="G127" s="62">
        <v>0.13421521417559701</v>
      </c>
      <c r="H127" s="64">
        <v>113.3626521692</v>
      </c>
      <c r="I127" s="63">
        <v>7.0222924555360805E-2</v>
      </c>
      <c r="J127" s="64">
        <v>176.8221225314</v>
      </c>
      <c r="K127" s="62">
        <v>0.13327589430335601</v>
      </c>
      <c r="L127" s="64">
        <v>175.24196809610001</v>
      </c>
      <c r="M127" s="65">
        <v>0.109988469694279</v>
      </c>
      <c r="N127" s="64">
        <v>113.0344225723</v>
      </c>
      <c r="O127" s="63">
        <v>7.2236103259661302E-2</v>
      </c>
      <c r="P127" s="64">
        <v>79.323765539999997</v>
      </c>
      <c r="Q127" s="63">
        <v>6.8274695344455502E-2</v>
      </c>
    </row>
    <row r="128" spans="1:17" x14ac:dyDescent="0.35">
      <c r="A128" s="59" t="s">
        <v>92</v>
      </c>
      <c r="B128" s="60">
        <v>1503.7467208152</v>
      </c>
      <c r="C128" s="61">
        <v>0.11927349109430101</v>
      </c>
      <c r="D128" s="60">
        <v>272.01846587019998</v>
      </c>
      <c r="E128" s="61">
        <v>0.10691758551712</v>
      </c>
      <c r="F128" s="60">
        <v>363.32552687579999</v>
      </c>
      <c r="G128" s="62">
        <v>0.14025950213688901</v>
      </c>
      <c r="H128" s="60">
        <v>161.2573732221</v>
      </c>
      <c r="I128" s="63">
        <v>9.9891491043007194E-2</v>
      </c>
      <c r="J128" s="60">
        <v>238.3828287714</v>
      </c>
      <c r="K128" s="62">
        <v>0.17967596042983999</v>
      </c>
      <c r="L128" s="60">
        <v>201.56209044939999</v>
      </c>
      <c r="M128" s="61">
        <v>0.12650797133682001</v>
      </c>
      <c r="N128" s="60">
        <v>146.6971724828</v>
      </c>
      <c r="O128" s="63">
        <v>9.3748717056433395E-2</v>
      </c>
      <c r="P128" s="60">
        <v>102.3934051602</v>
      </c>
      <c r="Q128" s="63">
        <v>8.8130946570719904E-2</v>
      </c>
    </row>
    <row r="129" spans="1:17" x14ac:dyDescent="0.35">
      <c r="A129" s="59" t="s">
        <v>93</v>
      </c>
      <c r="B129" s="64">
        <v>1088.3198839450999</v>
      </c>
      <c r="C129" s="65">
        <v>8.6322856228810793E-2</v>
      </c>
      <c r="D129" s="64">
        <v>224.76136048519999</v>
      </c>
      <c r="E129" s="65">
        <v>8.8343053857555295E-2</v>
      </c>
      <c r="F129" s="64">
        <v>282.46982855049998</v>
      </c>
      <c r="G129" s="62">
        <v>0.109045675545745</v>
      </c>
      <c r="H129" s="64">
        <v>94.049896371899905</v>
      </c>
      <c r="I129" s="63">
        <v>5.8259564777171202E-2</v>
      </c>
      <c r="J129" s="64">
        <v>151.45403514060001</v>
      </c>
      <c r="K129" s="62">
        <v>0.114155240816267</v>
      </c>
      <c r="L129" s="64">
        <v>154.90109112690001</v>
      </c>
      <c r="M129" s="65">
        <v>9.7221768005245804E-2</v>
      </c>
      <c r="N129" s="64">
        <v>110.52343560750001</v>
      </c>
      <c r="O129" s="63">
        <v>7.06314247064804E-2</v>
      </c>
      <c r="P129" s="64">
        <v>60.506940828799998</v>
      </c>
      <c r="Q129" s="63">
        <v>5.2078881066584801E-2</v>
      </c>
    </row>
    <row r="130" spans="1:17" x14ac:dyDescent="0.35">
      <c r="A130" s="59" t="s">
        <v>94</v>
      </c>
      <c r="B130" s="60">
        <v>942.04428572199697</v>
      </c>
      <c r="C130" s="61">
        <v>7.4720635575243402E-2</v>
      </c>
      <c r="D130" s="60">
        <v>221.94804855620001</v>
      </c>
      <c r="E130" s="62">
        <v>8.7237274079726798E-2</v>
      </c>
      <c r="F130" s="60">
        <v>165.99604124749999</v>
      </c>
      <c r="G130" s="61">
        <v>6.4081712898823598E-2</v>
      </c>
      <c r="H130" s="60">
        <v>130.89866337300001</v>
      </c>
      <c r="I130" s="61">
        <v>8.1085673160857602E-2</v>
      </c>
      <c r="J130" s="60">
        <v>159.40927778170001</v>
      </c>
      <c r="K130" s="62">
        <v>0.120151334869512</v>
      </c>
      <c r="L130" s="60">
        <v>100.0474334818</v>
      </c>
      <c r="M130" s="61">
        <v>6.2793543265097604E-2</v>
      </c>
      <c r="N130" s="60">
        <v>96.267152324799696</v>
      </c>
      <c r="O130" s="61">
        <v>6.1520763300222499E-2</v>
      </c>
      <c r="P130" s="60">
        <v>56.658974451500001</v>
      </c>
      <c r="Q130" s="63">
        <v>4.8766900976918097E-2</v>
      </c>
    </row>
    <row r="131" spans="1:17" x14ac:dyDescent="0.35">
      <c r="A131" s="59" t="s">
        <v>95</v>
      </c>
      <c r="B131" s="64">
        <v>2481.8704079474001</v>
      </c>
      <c r="C131" s="65">
        <v>0.196855856044059</v>
      </c>
      <c r="D131" s="64">
        <v>498.98488447489899</v>
      </c>
      <c r="E131" s="65">
        <v>0.19612734336592</v>
      </c>
      <c r="F131" s="64">
        <v>480.39636933529999</v>
      </c>
      <c r="G131" s="65">
        <v>0.185453954118593</v>
      </c>
      <c r="H131" s="64">
        <v>273.9613272222</v>
      </c>
      <c r="I131" s="63">
        <v>0.169706382520909</v>
      </c>
      <c r="J131" s="64">
        <v>318.86768531159998</v>
      </c>
      <c r="K131" s="62">
        <v>0.24033970023630999</v>
      </c>
      <c r="L131" s="64">
        <v>413.1762460699</v>
      </c>
      <c r="M131" s="62">
        <v>0.25932499796129799</v>
      </c>
      <c r="N131" s="64">
        <v>267.79815669980002</v>
      </c>
      <c r="O131" s="63">
        <v>0.171139860406154</v>
      </c>
      <c r="P131" s="64">
        <v>198.15675131590001</v>
      </c>
      <c r="Q131" s="63">
        <v>0.17055534031245501</v>
      </c>
    </row>
    <row r="132" spans="1:17" x14ac:dyDescent="0.35">
      <c r="A132" s="59" t="s">
        <v>96</v>
      </c>
      <c r="B132" s="60">
        <v>1779.2866936462999</v>
      </c>
      <c r="C132" s="61">
        <v>0.141128643987188</v>
      </c>
      <c r="D132" s="60">
        <v>226.9988137368</v>
      </c>
      <c r="E132" s="63">
        <v>8.9222490842111493E-2</v>
      </c>
      <c r="F132" s="60">
        <v>406.11463479540203</v>
      </c>
      <c r="G132" s="61">
        <v>0.15677796431402199</v>
      </c>
      <c r="H132" s="60">
        <v>239.06114481559999</v>
      </c>
      <c r="I132" s="61">
        <v>0.14808733224984599</v>
      </c>
      <c r="J132" s="60">
        <v>211.1387975621</v>
      </c>
      <c r="K132" s="61">
        <v>0.15914135439827201</v>
      </c>
      <c r="L132" s="60">
        <v>329.54874507739999</v>
      </c>
      <c r="M132" s="62">
        <v>0.20683722372289301</v>
      </c>
      <c r="N132" s="60">
        <v>140.0948957144</v>
      </c>
      <c r="O132" s="63">
        <v>8.9529447071788198E-2</v>
      </c>
      <c r="P132" s="60">
        <v>200.93424800240001</v>
      </c>
      <c r="Q132" s="62">
        <v>0.17294595728329701</v>
      </c>
    </row>
    <row r="133" spans="1:17" x14ac:dyDescent="0.35">
      <c r="A133" s="59" t="s">
        <v>97</v>
      </c>
      <c r="B133" s="64">
        <v>54.660911202500003</v>
      </c>
      <c r="C133" s="65">
        <v>4.3355690258685201E-3</v>
      </c>
      <c r="D133" s="64">
        <v>7.9823432129999903</v>
      </c>
      <c r="E133" s="65">
        <v>3.1374813484544E-3</v>
      </c>
      <c r="F133" s="64">
        <v>18.646874706399998</v>
      </c>
      <c r="G133" s="65">
        <v>7.1985070391783002E-3</v>
      </c>
      <c r="H133" s="64">
        <v>5.3706910257000002</v>
      </c>
      <c r="I133" s="65">
        <v>3.3268949119589501E-3</v>
      </c>
      <c r="J133" s="64">
        <v>4.5410728597999999</v>
      </c>
      <c r="K133" s="65">
        <v>3.4227365774272401E-3</v>
      </c>
      <c r="L133" s="64">
        <v>9.5729396490000198</v>
      </c>
      <c r="M133" s="65">
        <v>6.0083380363075596E-3</v>
      </c>
      <c r="N133" s="64">
        <v>4.8451829927999999</v>
      </c>
      <c r="O133" s="65">
        <v>3.0963765817088799E-3</v>
      </c>
      <c r="P133" s="64">
        <v>3.7018067557999998</v>
      </c>
      <c r="Q133" s="65">
        <v>3.1861791577310499E-3</v>
      </c>
    </row>
    <row r="134" spans="1:17" x14ac:dyDescent="0.35">
      <c r="A134" s="59" t="s">
        <v>98</v>
      </c>
      <c r="B134" s="60">
        <v>141.44552673929999</v>
      </c>
      <c r="C134" s="61">
        <v>1.12191112641115E-2</v>
      </c>
      <c r="D134" s="60">
        <v>8.7452145343999899</v>
      </c>
      <c r="E134" s="63">
        <v>3.4373299616116499E-3</v>
      </c>
      <c r="F134" s="60">
        <v>51.583609944400003</v>
      </c>
      <c r="G134" s="62">
        <v>1.9913523587067598E-2</v>
      </c>
      <c r="H134" s="60">
        <v>20.318915215899999</v>
      </c>
      <c r="I134" s="61">
        <v>1.2586629043604801E-2</v>
      </c>
      <c r="J134" s="60">
        <v>8.9603169775999891</v>
      </c>
      <c r="K134" s="61">
        <v>6.7536473453378102E-3</v>
      </c>
      <c r="L134" s="60">
        <v>27.516757387399998</v>
      </c>
      <c r="M134" s="61">
        <v>1.7270554929679601E-2</v>
      </c>
      <c r="N134" s="60">
        <v>10.7986427144</v>
      </c>
      <c r="O134" s="61">
        <v>6.9010116779483202E-3</v>
      </c>
      <c r="P134" s="60">
        <v>12.9919499619</v>
      </c>
      <c r="Q134" s="61">
        <v>1.1182290950772399E-2</v>
      </c>
    </row>
    <row r="135" spans="1:17" x14ac:dyDescent="0.35">
      <c r="A135" s="59" t="s">
        <v>99</v>
      </c>
      <c r="B135" s="64">
        <v>33.130257119100001</v>
      </c>
      <c r="C135" s="65">
        <v>2.6278105034235298E-3</v>
      </c>
      <c r="D135" s="64">
        <v>4.4936956115999998</v>
      </c>
      <c r="E135" s="65">
        <v>1.7662590784201101E-3</v>
      </c>
      <c r="F135" s="64">
        <v>7.9584755773000104</v>
      </c>
      <c r="G135" s="65">
        <v>3.0723187325680801E-3</v>
      </c>
      <c r="H135" s="64">
        <v>0.71658691259999796</v>
      </c>
      <c r="I135" s="65">
        <v>4.4389247903058997E-4</v>
      </c>
      <c r="J135" s="64">
        <v>0</v>
      </c>
      <c r="K135" s="63">
        <v>0</v>
      </c>
      <c r="L135" s="64">
        <v>12.344150795299999</v>
      </c>
      <c r="M135" s="62">
        <v>7.7476546879792401E-3</v>
      </c>
      <c r="N135" s="64">
        <v>6.0297839539</v>
      </c>
      <c r="O135" s="65">
        <v>3.85341107969802E-3</v>
      </c>
      <c r="P135" s="64">
        <v>0.70181832960000001</v>
      </c>
      <c r="Q135" s="65">
        <v>6.0406149801892897E-4</v>
      </c>
    </row>
    <row r="136" spans="1:17" x14ac:dyDescent="0.35">
      <c r="A136" s="59" t="s">
        <v>63</v>
      </c>
      <c r="B136" s="60">
        <v>240.2346214335</v>
      </c>
      <c r="C136" s="61">
        <v>1.9054819261423099E-2</v>
      </c>
      <c r="D136" s="60">
        <v>44.757466486800098</v>
      </c>
      <c r="E136" s="61">
        <v>1.75920419054033E-2</v>
      </c>
      <c r="F136" s="60">
        <v>32.765064207099996</v>
      </c>
      <c r="G136" s="63">
        <v>1.26487440414337E-2</v>
      </c>
      <c r="H136" s="60">
        <v>34.994968228799998</v>
      </c>
      <c r="I136" s="61">
        <v>2.1677765707884E-2</v>
      </c>
      <c r="J136" s="60">
        <v>31.743513343099998</v>
      </c>
      <c r="K136" s="61">
        <v>2.3925994488505801E-2</v>
      </c>
      <c r="L136" s="60">
        <v>43.920761921299999</v>
      </c>
      <c r="M136" s="62">
        <v>2.7566326970725401E-2</v>
      </c>
      <c r="N136" s="60">
        <v>31.3787797281</v>
      </c>
      <c r="O136" s="61">
        <v>2.005301324162E-2</v>
      </c>
      <c r="P136" s="60">
        <v>19.542509263900001</v>
      </c>
      <c r="Q136" s="61">
        <v>1.68204176538512E-2</v>
      </c>
    </row>
    <row r="137" spans="1:17" x14ac:dyDescent="0.35">
      <c r="A137" s="66" t="s">
        <v>1</v>
      </c>
    </row>
    <row r="138" spans="1:17" x14ac:dyDescent="0.35">
      <c r="A138" s="66" t="s">
        <v>1</v>
      </c>
    </row>
    <row r="139" spans="1:17" x14ac:dyDescent="0.35">
      <c r="A139" s="54" t="s">
        <v>408</v>
      </c>
    </row>
    <row r="140" spans="1:17" x14ac:dyDescent="0.35">
      <c r="A140" s="55" t="s">
        <v>1</v>
      </c>
    </row>
    <row r="141" spans="1:17" x14ac:dyDescent="0.35">
      <c r="A141" s="117" t="s">
        <v>1</v>
      </c>
      <c r="B141" s="116" t="s">
        <v>489</v>
      </c>
      <c r="C141" s="116" t="s">
        <v>1</v>
      </c>
      <c r="D141" s="116" t="s">
        <v>17</v>
      </c>
      <c r="E141" s="116" t="s">
        <v>1</v>
      </c>
      <c r="F141" s="116" t="s">
        <v>18</v>
      </c>
      <c r="G141" s="116" t="s">
        <v>1</v>
      </c>
      <c r="H141" s="116" t="s">
        <v>19</v>
      </c>
      <c r="I141" s="116" t="s">
        <v>1</v>
      </c>
      <c r="J141" s="116" t="s">
        <v>20</v>
      </c>
      <c r="K141" s="116" t="s">
        <v>1</v>
      </c>
      <c r="L141" s="116" t="s">
        <v>21</v>
      </c>
      <c r="M141" s="116" t="s">
        <v>1</v>
      </c>
      <c r="N141" s="116" t="s">
        <v>22</v>
      </c>
      <c r="O141" s="116" t="s">
        <v>1</v>
      </c>
      <c r="P141" s="116" t="s">
        <v>23</v>
      </c>
      <c r="Q141" s="116" t="s">
        <v>1</v>
      </c>
    </row>
    <row r="142" spans="1:17" x14ac:dyDescent="0.35">
      <c r="A142" s="118" t="s">
        <v>1</v>
      </c>
      <c r="B142" s="56" t="s">
        <v>14</v>
      </c>
      <c r="C142" s="56" t="s">
        <v>15</v>
      </c>
      <c r="D142" s="56" t="s">
        <v>14</v>
      </c>
      <c r="E142" s="56" t="s">
        <v>15</v>
      </c>
      <c r="F142" s="56" t="s">
        <v>14</v>
      </c>
      <c r="G142" s="56" t="s">
        <v>15</v>
      </c>
      <c r="H142" s="56" t="s">
        <v>14</v>
      </c>
      <c r="I142" s="56" t="s">
        <v>15</v>
      </c>
      <c r="J142" s="56" t="s">
        <v>14</v>
      </c>
      <c r="K142" s="56" t="s">
        <v>15</v>
      </c>
      <c r="L142" s="56" t="s">
        <v>14</v>
      </c>
      <c r="M142" s="56" t="s">
        <v>15</v>
      </c>
      <c r="N142" s="56" t="s">
        <v>14</v>
      </c>
      <c r="O142" s="56" t="s">
        <v>15</v>
      </c>
      <c r="P142" s="56" t="s">
        <v>14</v>
      </c>
      <c r="Q142" s="56" t="s">
        <v>15</v>
      </c>
    </row>
    <row r="143" spans="1:17" x14ac:dyDescent="0.35">
      <c r="A143" s="57" t="s">
        <v>16</v>
      </c>
      <c r="B143" s="58">
        <v>13310.000000187199</v>
      </c>
      <c r="C143" s="58">
        <v>13310.000000187199</v>
      </c>
      <c r="D143" s="58">
        <v>2694.0758195075</v>
      </c>
      <c r="E143" s="58">
        <v>2694.0758195075</v>
      </c>
      <c r="F143" s="58">
        <v>2713.2084836259</v>
      </c>
      <c r="G143" s="58">
        <v>2713.2084836259</v>
      </c>
      <c r="H143" s="58">
        <v>1688.4219262444001</v>
      </c>
      <c r="I143" s="58">
        <v>1688.4219262444001</v>
      </c>
      <c r="J143" s="58">
        <v>1353.5083796619999</v>
      </c>
      <c r="K143" s="58">
        <v>1353.5083796619999</v>
      </c>
      <c r="L143" s="58">
        <v>1635.1684281174</v>
      </c>
      <c r="M143" s="58">
        <v>1635.1684281174</v>
      </c>
      <c r="N143" s="58">
        <v>1710.3859378791999</v>
      </c>
      <c r="O143" s="58">
        <v>1710.3859378791999</v>
      </c>
      <c r="P143" s="58">
        <v>1296.2195961284001</v>
      </c>
      <c r="Q143" s="58">
        <v>1296.2195961284001</v>
      </c>
    </row>
    <row r="144" spans="1:17" x14ac:dyDescent="0.35">
      <c r="A144" s="59" t="s">
        <v>100</v>
      </c>
      <c r="B144" s="60">
        <v>702.44817103599996</v>
      </c>
      <c r="C144" s="61">
        <v>5.2775970775816701E-2</v>
      </c>
      <c r="D144" s="60">
        <v>149.88755941400001</v>
      </c>
      <c r="E144" s="61">
        <v>5.5635984083551401E-2</v>
      </c>
      <c r="F144" s="60">
        <v>122.82764425000001</v>
      </c>
      <c r="G144" s="61">
        <v>4.5270256595193403E-2</v>
      </c>
      <c r="H144" s="60">
        <v>74.096506347800101</v>
      </c>
      <c r="I144" s="61">
        <v>4.3885065217445202E-2</v>
      </c>
      <c r="J144" s="60">
        <v>26.770911827599999</v>
      </c>
      <c r="K144" s="63">
        <v>1.97789036476341E-2</v>
      </c>
      <c r="L144" s="60">
        <v>41.892618542100003</v>
      </c>
      <c r="M144" s="63">
        <v>2.56197574645761E-2</v>
      </c>
      <c r="N144" s="60">
        <v>145.5946843147</v>
      </c>
      <c r="O144" s="62">
        <v>8.5123878237230305E-2</v>
      </c>
      <c r="P144" s="60">
        <v>134.3870146749</v>
      </c>
      <c r="Q144" s="62">
        <v>0.103676117130379</v>
      </c>
    </row>
    <row r="145" spans="1:17" x14ac:dyDescent="0.35">
      <c r="A145" s="59" t="s">
        <v>101</v>
      </c>
      <c r="B145" s="64">
        <v>5766.4194050853002</v>
      </c>
      <c r="C145" s="65">
        <v>0.43323962471857203</v>
      </c>
      <c r="D145" s="64">
        <v>1321.1302569586001</v>
      </c>
      <c r="E145" s="62">
        <v>0.49038347302345597</v>
      </c>
      <c r="F145" s="64">
        <v>1003.3651133700999</v>
      </c>
      <c r="G145" s="63">
        <v>0.36980759843018601</v>
      </c>
      <c r="H145" s="64">
        <v>836.91242348040203</v>
      </c>
      <c r="I145" s="62">
        <v>0.49567730107720498</v>
      </c>
      <c r="J145" s="64">
        <v>454.06630496769998</v>
      </c>
      <c r="K145" s="63">
        <v>0.335473582425171</v>
      </c>
      <c r="L145" s="64">
        <v>518.89359304239997</v>
      </c>
      <c r="M145" s="63">
        <v>0.31733342212325599</v>
      </c>
      <c r="N145" s="64">
        <v>912.72695429939699</v>
      </c>
      <c r="O145" s="62">
        <v>0.53363801355332696</v>
      </c>
      <c r="P145" s="64">
        <v>596.77533927889999</v>
      </c>
      <c r="Q145" s="65">
        <v>0.46039678852362098</v>
      </c>
    </row>
    <row r="146" spans="1:17" x14ac:dyDescent="0.35">
      <c r="A146" s="59" t="s">
        <v>102</v>
      </c>
      <c r="B146" s="60">
        <v>1177.3694379025001</v>
      </c>
      <c r="C146" s="61">
        <v>8.8457508481287805E-2</v>
      </c>
      <c r="D146" s="60">
        <v>138.10492350710001</v>
      </c>
      <c r="E146" s="63">
        <v>5.12624487058225E-2</v>
      </c>
      <c r="F146" s="60">
        <v>279.96651136349999</v>
      </c>
      <c r="G146" s="62">
        <v>0.10318650890747499</v>
      </c>
      <c r="H146" s="60">
        <v>145.82402923320001</v>
      </c>
      <c r="I146" s="61">
        <v>8.6367054920662004E-2</v>
      </c>
      <c r="J146" s="60">
        <v>119.1267814416</v>
      </c>
      <c r="K146" s="61">
        <v>8.8013331303754799E-2</v>
      </c>
      <c r="L146" s="60">
        <v>240.23766732350001</v>
      </c>
      <c r="M146" s="62">
        <v>0.14691921834626501</v>
      </c>
      <c r="N146" s="60">
        <v>83.130682462100097</v>
      </c>
      <c r="O146" s="63">
        <v>4.8603464645633303E-2</v>
      </c>
      <c r="P146" s="60">
        <v>149.01486440639999</v>
      </c>
      <c r="Q146" s="62">
        <v>0.11496112607114101</v>
      </c>
    </row>
    <row r="147" spans="1:17" x14ac:dyDescent="0.35">
      <c r="A147" s="59" t="s">
        <v>103</v>
      </c>
      <c r="B147" s="64">
        <v>1105.0284258232</v>
      </c>
      <c r="C147" s="65">
        <v>8.3022421172626495E-2</v>
      </c>
      <c r="D147" s="64">
        <v>248.1332835035</v>
      </c>
      <c r="E147" s="65">
        <v>9.2103303740301207E-2</v>
      </c>
      <c r="F147" s="64">
        <v>210.5730637238</v>
      </c>
      <c r="G147" s="65">
        <v>7.7610351358769397E-2</v>
      </c>
      <c r="H147" s="64">
        <v>101.7964988303</v>
      </c>
      <c r="I147" s="63">
        <v>6.0290912625571402E-2</v>
      </c>
      <c r="J147" s="64">
        <v>103.9181992306</v>
      </c>
      <c r="K147" s="65">
        <v>7.6776916044325197E-2</v>
      </c>
      <c r="L147" s="64">
        <v>198.5433385652</v>
      </c>
      <c r="M147" s="62">
        <v>0.121420726544841</v>
      </c>
      <c r="N147" s="64">
        <v>125.3617491689</v>
      </c>
      <c r="O147" s="65">
        <v>7.3294422266089704E-2</v>
      </c>
      <c r="P147" s="64">
        <v>105.2426299272</v>
      </c>
      <c r="Q147" s="65">
        <v>8.1191975681854295E-2</v>
      </c>
    </row>
    <row r="148" spans="1:17" x14ac:dyDescent="0.35">
      <c r="A148" s="59" t="s">
        <v>104</v>
      </c>
      <c r="B148" s="60">
        <v>358.8630262771</v>
      </c>
      <c r="C148" s="61">
        <v>2.6961910313452499E-2</v>
      </c>
      <c r="D148" s="60">
        <v>61.114403167999903</v>
      </c>
      <c r="E148" s="61">
        <v>2.2684737647499599E-2</v>
      </c>
      <c r="F148" s="60">
        <v>97.431643656799906</v>
      </c>
      <c r="G148" s="62">
        <v>3.5910120525125801E-2</v>
      </c>
      <c r="H148" s="60">
        <v>44.013362620700001</v>
      </c>
      <c r="I148" s="61">
        <v>2.6067751156608102E-2</v>
      </c>
      <c r="J148" s="60">
        <v>48.898038094900002</v>
      </c>
      <c r="K148" s="62">
        <v>3.6126882426181103E-2</v>
      </c>
      <c r="L148" s="60">
        <v>59.536653262599998</v>
      </c>
      <c r="M148" s="61">
        <v>3.6410104450919301E-2</v>
      </c>
      <c r="N148" s="60">
        <v>24.161355830800002</v>
      </c>
      <c r="O148" s="63">
        <v>1.4126259632816499E-2</v>
      </c>
      <c r="P148" s="60">
        <v>19.226074363199999</v>
      </c>
      <c r="Q148" s="63">
        <v>1.48324206952473E-2</v>
      </c>
    </row>
    <row r="149" spans="1:17" x14ac:dyDescent="0.35">
      <c r="A149" s="59" t="s">
        <v>105</v>
      </c>
      <c r="B149" s="64">
        <v>305.45904506260001</v>
      </c>
      <c r="C149" s="65">
        <v>2.29495901621566E-2</v>
      </c>
      <c r="D149" s="64">
        <v>51.697562983100099</v>
      </c>
      <c r="E149" s="65">
        <v>1.9189349686732599E-2</v>
      </c>
      <c r="F149" s="64">
        <v>57.611089899500101</v>
      </c>
      <c r="G149" s="65">
        <v>2.1233565443710099E-2</v>
      </c>
      <c r="H149" s="64">
        <v>59.4438221424003</v>
      </c>
      <c r="I149" s="62">
        <v>3.5206734299300699E-2</v>
      </c>
      <c r="J149" s="64">
        <v>50.6138784141</v>
      </c>
      <c r="K149" s="62">
        <v>3.7394580761102802E-2</v>
      </c>
      <c r="L149" s="64">
        <v>29.5535698688</v>
      </c>
      <c r="M149" s="65">
        <v>1.8073716053107501E-2</v>
      </c>
      <c r="N149" s="64">
        <v>27.3362866708</v>
      </c>
      <c r="O149" s="65">
        <v>1.5982525385291501E-2</v>
      </c>
      <c r="P149" s="64">
        <v>25.771399306799999</v>
      </c>
      <c r="Q149" s="65">
        <v>1.9881970141305601E-2</v>
      </c>
    </row>
    <row r="150" spans="1:17" x14ac:dyDescent="0.35">
      <c r="A150" s="59" t="s">
        <v>106</v>
      </c>
      <c r="B150" s="60">
        <v>408.19006307239999</v>
      </c>
      <c r="C150" s="61">
        <v>3.06679235962929E-2</v>
      </c>
      <c r="D150" s="60">
        <v>67.906074198299905</v>
      </c>
      <c r="E150" s="61">
        <v>2.5205702715046002E-2</v>
      </c>
      <c r="F150" s="60">
        <v>68.956701495399997</v>
      </c>
      <c r="G150" s="61">
        <v>2.5415187189466198E-2</v>
      </c>
      <c r="H150" s="60">
        <v>68.462562095500004</v>
      </c>
      <c r="I150" s="62">
        <v>4.0548254575077103E-2</v>
      </c>
      <c r="J150" s="60">
        <v>48.176394802399997</v>
      </c>
      <c r="K150" s="61">
        <v>3.55937174282073E-2</v>
      </c>
      <c r="L150" s="60">
        <v>68.893757069200106</v>
      </c>
      <c r="M150" s="62">
        <v>4.2132514231893903E-2</v>
      </c>
      <c r="N150" s="60">
        <v>44.929424395399998</v>
      </c>
      <c r="O150" s="61">
        <v>2.6268588509977101E-2</v>
      </c>
      <c r="P150" s="60">
        <v>33.799472197599997</v>
      </c>
      <c r="Q150" s="61">
        <v>2.6075421401245299E-2</v>
      </c>
    </row>
    <row r="151" spans="1:17" x14ac:dyDescent="0.35">
      <c r="A151" s="59" t="s">
        <v>107</v>
      </c>
      <c r="B151" s="64">
        <v>206.36612597569999</v>
      </c>
      <c r="C151" s="65">
        <v>1.55045924848082E-2</v>
      </c>
      <c r="D151" s="64">
        <v>61.912781127400102</v>
      </c>
      <c r="E151" s="62">
        <v>2.2981083412388199E-2</v>
      </c>
      <c r="F151" s="64">
        <v>24.088083602400001</v>
      </c>
      <c r="G151" s="63">
        <v>8.8780806000609905E-3</v>
      </c>
      <c r="H151" s="64">
        <v>28.961420778400001</v>
      </c>
      <c r="I151" s="65">
        <v>1.7152952309035501E-2</v>
      </c>
      <c r="J151" s="64">
        <v>35.316763451100002</v>
      </c>
      <c r="K151" s="62">
        <v>2.6092755672424701E-2</v>
      </c>
      <c r="L151" s="64">
        <v>12.9405332515</v>
      </c>
      <c r="M151" s="63">
        <v>7.91388399444495E-3</v>
      </c>
      <c r="N151" s="64">
        <v>23.126923569199999</v>
      </c>
      <c r="O151" s="65">
        <v>1.35214649846083E-2</v>
      </c>
      <c r="P151" s="64">
        <v>15.4417164154</v>
      </c>
      <c r="Q151" s="65">
        <v>1.19128861047325E-2</v>
      </c>
    </row>
    <row r="152" spans="1:17" x14ac:dyDescent="0.35">
      <c r="A152" s="59" t="s">
        <v>108</v>
      </c>
      <c r="B152" s="60">
        <v>373.19292342379998</v>
      </c>
      <c r="C152" s="61">
        <v>2.8038536695608698E-2</v>
      </c>
      <c r="D152" s="60">
        <v>52.6797813252998</v>
      </c>
      <c r="E152" s="63">
        <v>1.9553934207735199E-2</v>
      </c>
      <c r="F152" s="60">
        <v>146.3432145251</v>
      </c>
      <c r="G152" s="62">
        <v>5.3937327488202701E-2</v>
      </c>
      <c r="H152" s="60">
        <v>27.546235703499999</v>
      </c>
      <c r="I152" s="63">
        <v>1.63147820312733E-2</v>
      </c>
      <c r="J152" s="60">
        <v>36.413064509800002</v>
      </c>
      <c r="K152" s="61">
        <v>2.6902725581125001E-2</v>
      </c>
      <c r="L152" s="60">
        <v>54.523739363200001</v>
      </c>
      <c r="M152" s="61">
        <v>3.3344417875028398E-2</v>
      </c>
      <c r="N152" s="60">
        <v>31.9195284573</v>
      </c>
      <c r="O152" s="63">
        <v>1.86621789564516E-2</v>
      </c>
      <c r="P152" s="60">
        <v>19.994001964700001</v>
      </c>
      <c r="Q152" s="63">
        <v>1.5424857041522E-2</v>
      </c>
    </row>
    <row r="153" spans="1:17" x14ac:dyDescent="0.35">
      <c r="A153" s="59" t="s">
        <v>109</v>
      </c>
      <c r="B153" s="64">
        <v>195.50704905649999</v>
      </c>
      <c r="C153" s="65">
        <v>1.46887339634673E-2</v>
      </c>
      <c r="D153" s="64">
        <v>31.0850885891</v>
      </c>
      <c r="E153" s="65">
        <v>1.15383124572873E-2</v>
      </c>
      <c r="F153" s="64">
        <v>44.475656642399898</v>
      </c>
      <c r="G153" s="65">
        <v>1.6392273911425798E-2</v>
      </c>
      <c r="H153" s="64">
        <v>16.049565215800001</v>
      </c>
      <c r="I153" s="65">
        <v>9.5056602655590097E-3</v>
      </c>
      <c r="J153" s="64">
        <v>28.222385087399999</v>
      </c>
      <c r="K153" s="65">
        <v>2.08512821283365E-2</v>
      </c>
      <c r="L153" s="64">
        <v>32.4416592181</v>
      </c>
      <c r="M153" s="65">
        <v>1.98399496102372E-2</v>
      </c>
      <c r="N153" s="64">
        <v>24.823176803799999</v>
      </c>
      <c r="O153" s="65">
        <v>1.4513202110735099E-2</v>
      </c>
      <c r="P153" s="64">
        <v>13.6880463422</v>
      </c>
      <c r="Q153" s="65">
        <v>1.0559974855405699E-2</v>
      </c>
    </row>
    <row r="154" spans="1:17" x14ac:dyDescent="0.35">
      <c r="A154" s="59" t="s">
        <v>110</v>
      </c>
      <c r="B154" s="60">
        <v>184.33193142990001</v>
      </c>
      <c r="C154" s="61">
        <v>1.38491308360111E-2</v>
      </c>
      <c r="D154" s="60">
        <v>48.237400266900003</v>
      </c>
      <c r="E154" s="61">
        <v>1.7904989873565699E-2</v>
      </c>
      <c r="F154" s="60">
        <v>33.616162488999997</v>
      </c>
      <c r="G154" s="61">
        <v>1.2389819172346E-2</v>
      </c>
      <c r="H154" s="60">
        <v>11.990513679299999</v>
      </c>
      <c r="I154" s="63">
        <v>7.1016097889529299E-3</v>
      </c>
      <c r="J154" s="60">
        <v>34.104956110400003</v>
      </c>
      <c r="K154" s="62">
        <v>2.5197447332329599E-2</v>
      </c>
      <c r="L154" s="60">
        <v>20.819787343000002</v>
      </c>
      <c r="M154" s="61">
        <v>1.2732503260823201E-2</v>
      </c>
      <c r="N154" s="60">
        <v>20.9590589628</v>
      </c>
      <c r="O154" s="61">
        <v>1.2253993966290601E-2</v>
      </c>
      <c r="P154" s="60">
        <v>13.7506952701</v>
      </c>
      <c r="Q154" s="61">
        <v>1.06083068881007E-2</v>
      </c>
    </row>
    <row r="155" spans="1:17" x14ac:dyDescent="0.35">
      <c r="A155" s="59" t="s">
        <v>111</v>
      </c>
      <c r="B155" s="64">
        <v>197.18917607750001</v>
      </c>
      <c r="C155" s="65">
        <v>1.48151146562529E-2</v>
      </c>
      <c r="D155" s="64">
        <v>43.913370782900003</v>
      </c>
      <c r="E155" s="65">
        <v>1.6299975845122199E-2</v>
      </c>
      <c r="F155" s="64">
        <v>47.870379771200199</v>
      </c>
      <c r="G155" s="65">
        <v>1.7643457942909901E-2</v>
      </c>
      <c r="H155" s="64">
        <v>19.9223176912</v>
      </c>
      <c r="I155" s="65">
        <v>1.17993715797767E-2</v>
      </c>
      <c r="J155" s="64">
        <v>26.743146817700001</v>
      </c>
      <c r="K155" s="65">
        <v>1.9758390283759E-2</v>
      </c>
      <c r="L155" s="64">
        <v>20.742526045200002</v>
      </c>
      <c r="M155" s="65">
        <v>1.2685253511824E-2</v>
      </c>
      <c r="N155" s="64">
        <v>22.7388601024</v>
      </c>
      <c r="O155" s="65">
        <v>1.3294578491796501E-2</v>
      </c>
      <c r="P155" s="64">
        <v>13.5937457464</v>
      </c>
      <c r="Q155" s="65">
        <v>1.0487224376951499E-2</v>
      </c>
    </row>
    <row r="156" spans="1:17" x14ac:dyDescent="0.35">
      <c r="A156" s="59" t="s">
        <v>112</v>
      </c>
      <c r="B156" s="60">
        <v>154.52768816540001</v>
      </c>
      <c r="C156" s="61">
        <v>1.16098939266136E-2</v>
      </c>
      <c r="D156" s="60">
        <v>37.762217833999898</v>
      </c>
      <c r="E156" s="61">
        <v>1.4016761354883899E-2</v>
      </c>
      <c r="F156" s="60">
        <v>35.477961217299999</v>
      </c>
      <c r="G156" s="61">
        <v>1.30760173541429E-2</v>
      </c>
      <c r="H156" s="60">
        <v>20.462572784399999</v>
      </c>
      <c r="I156" s="61">
        <v>1.21193479345032E-2</v>
      </c>
      <c r="J156" s="60">
        <v>22.5763469589</v>
      </c>
      <c r="K156" s="61">
        <v>1.6679872321542499E-2</v>
      </c>
      <c r="L156" s="60">
        <v>12.5374434922</v>
      </c>
      <c r="M156" s="61">
        <v>7.6673713096543803E-3</v>
      </c>
      <c r="N156" s="60">
        <v>15.244033462499999</v>
      </c>
      <c r="O156" s="61">
        <v>8.9126279191712107E-3</v>
      </c>
      <c r="P156" s="60">
        <v>9.39836941310001</v>
      </c>
      <c r="Q156" s="61">
        <v>7.2505996986709804E-3</v>
      </c>
    </row>
    <row r="157" spans="1:17" x14ac:dyDescent="0.35">
      <c r="A157" s="59" t="s">
        <v>113</v>
      </c>
      <c r="B157" s="64">
        <v>122.5145692652</v>
      </c>
      <c r="C157" s="65">
        <v>9.2047009213731702E-3</v>
      </c>
      <c r="D157" s="64">
        <v>22.273326394000001</v>
      </c>
      <c r="E157" s="65">
        <v>8.2675202504403703E-3</v>
      </c>
      <c r="F157" s="64">
        <v>42.023823822199901</v>
      </c>
      <c r="G157" s="62">
        <v>1.54886084411913E-2</v>
      </c>
      <c r="H157" s="64">
        <v>6.6520299449000104</v>
      </c>
      <c r="I157" s="63">
        <v>3.93979125803956E-3</v>
      </c>
      <c r="J157" s="64">
        <v>19.908980381300001</v>
      </c>
      <c r="K157" s="62">
        <v>1.47091666963094E-2</v>
      </c>
      <c r="L157" s="64">
        <v>11.1220216906</v>
      </c>
      <c r="M157" s="65">
        <v>6.8017590722473696E-3</v>
      </c>
      <c r="N157" s="64">
        <v>9.5693265889999797</v>
      </c>
      <c r="O157" s="65">
        <v>5.59483469611866E-3</v>
      </c>
      <c r="P157" s="64">
        <v>10.783573349399999</v>
      </c>
      <c r="Q157" s="65">
        <v>8.31924882296858E-3</v>
      </c>
    </row>
    <row r="158" spans="1:17" x14ac:dyDescent="0.35">
      <c r="A158" s="59" t="s">
        <v>114</v>
      </c>
      <c r="B158" s="60">
        <v>2052.5929625341</v>
      </c>
      <c r="C158" s="61">
        <v>0.15421434729566</v>
      </c>
      <c r="D158" s="60">
        <v>358.2377894553</v>
      </c>
      <c r="E158" s="63">
        <v>0.13297242299616799</v>
      </c>
      <c r="F158" s="60">
        <v>498.58143379720099</v>
      </c>
      <c r="G158" s="62">
        <v>0.18376082663979501</v>
      </c>
      <c r="H158" s="60">
        <v>226.2880656966</v>
      </c>
      <c r="I158" s="63">
        <v>0.13402341096098999</v>
      </c>
      <c r="J158" s="60">
        <v>298.65222756650002</v>
      </c>
      <c r="K158" s="62">
        <v>0.22065044594779701</v>
      </c>
      <c r="L158" s="60">
        <v>312.48952003980003</v>
      </c>
      <c r="M158" s="62">
        <v>0.19110540215088101</v>
      </c>
      <c r="N158" s="60">
        <v>198.76389279009999</v>
      </c>
      <c r="O158" s="63">
        <v>0.11620996664446299</v>
      </c>
      <c r="P158" s="60">
        <v>135.3526534721</v>
      </c>
      <c r="Q158" s="63">
        <v>0.104421082566856</v>
      </c>
    </row>
    <row r="159" spans="1:17" x14ac:dyDescent="0.35">
      <c r="A159" s="66" t="s">
        <v>1</v>
      </c>
    </row>
    <row r="160" spans="1:17" x14ac:dyDescent="0.35">
      <c r="A160" s="66" t="s">
        <v>1</v>
      </c>
    </row>
    <row r="161" spans="1:17" x14ac:dyDescent="0.35">
      <c r="A161" s="54" t="s">
        <v>492</v>
      </c>
    </row>
    <row r="162" spans="1:17" x14ac:dyDescent="0.35">
      <c r="A162" s="55" t="s">
        <v>1</v>
      </c>
    </row>
    <row r="163" spans="1:17" x14ac:dyDescent="0.35">
      <c r="A163" s="117" t="s">
        <v>1</v>
      </c>
      <c r="B163" s="116" t="s">
        <v>489</v>
      </c>
      <c r="C163" s="116" t="s">
        <v>1</v>
      </c>
      <c r="D163" s="116" t="s">
        <v>17</v>
      </c>
      <c r="E163" s="116" t="s">
        <v>1</v>
      </c>
      <c r="F163" s="116" t="s">
        <v>18</v>
      </c>
      <c r="G163" s="116" t="s">
        <v>1</v>
      </c>
      <c r="H163" s="116" t="s">
        <v>19</v>
      </c>
      <c r="I163" s="116" t="s">
        <v>1</v>
      </c>
      <c r="J163" s="116" t="s">
        <v>20</v>
      </c>
      <c r="K163" s="116" t="s">
        <v>1</v>
      </c>
      <c r="L163" s="116" t="s">
        <v>21</v>
      </c>
      <c r="M163" s="116" t="s">
        <v>1</v>
      </c>
      <c r="N163" s="116" t="s">
        <v>22</v>
      </c>
      <c r="O163" s="116" t="s">
        <v>1</v>
      </c>
      <c r="P163" s="116" t="s">
        <v>23</v>
      </c>
      <c r="Q163" s="116" t="s">
        <v>1</v>
      </c>
    </row>
    <row r="164" spans="1:17" x14ac:dyDescent="0.35">
      <c r="A164" s="118" t="s">
        <v>1</v>
      </c>
      <c r="B164" s="56" t="s">
        <v>14</v>
      </c>
      <c r="C164" s="56" t="s">
        <v>15</v>
      </c>
      <c r="D164" s="56" t="s">
        <v>14</v>
      </c>
      <c r="E164" s="56" t="s">
        <v>15</v>
      </c>
      <c r="F164" s="56" t="s">
        <v>14</v>
      </c>
      <c r="G164" s="56" t="s">
        <v>15</v>
      </c>
      <c r="H164" s="56" t="s">
        <v>14</v>
      </c>
      <c r="I164" s="56" t="s">
        <v>15</v>
      </c>
      <c r="J164" s="56" t="s">
        <v>14</v>
      </c>
      <c r="K164" s="56" t="s">
        <v>15</v>
      </c>
      <c r="L164" s="56" t="s">
        <v>14</v>
      </c>
      <c r="M164" s="56" t="s">
        <v>15</v>
      </c>
      <c r="N164" s="56" t="s">
        <v>14</v>
      </c>
      <c r="O164" s="56" t="s">
        <v>15</v>
      </c>
      <c r="P164" s="56" t="s">
        <v>14</v>
      </c>
      <c r="Q164" s="56" t="s">
        <v>15</v>
      </c>
    </row>
    <row r="165" spans="1:17" x14ac:dyDescent="0.35">
      <c r="A165" s="57" t="s">
        <v>16</v>
      </c>
      <c r="B165" s="58">
        <v>13310.000000187199</v>
      </c>
      <c r="C165" s="58">
        <v>13310.000000187199</v>
      </c>
      <c r="D165" s="58">
        <v>2694.0758195075</v>
      </c>
      <c r="E165" s="58">
        <v>2694.0758195075</v>
      </c>
      <c r="F165" s="58">
        <v>2713.2084836259</v>
      </c>
      <c r="G165" s="58">
        <v>2713.2084836259</v>
      </c>
      <c r="H165" s="58">
        <v>1688.4219262444001</v>
      </c>
      <c r="I165" s="58">
        <v>1688.4219262444001</v>
      </c>
      <c r="J165" s="58">
        <v>1353.5083796619999</v>
      </c>
      <c r="K165" s="58">
        <v>1353.5083796619999</v>
      </c>
      <c r="L165" s="58">
        <v>1635.1684281174</v>
      </c>
      <c r="M165" s="58">
        <v>1635.1684281174</v>
      </c>
      <c r="N165" s="58">
        <v>1710.3859378791999</v>
      </c>
      <c r="O165" s="58">
        <v>1710.3859378791999</v>
      </c>
      <c r="P165" s="58">
        <v>1296.2195961284001</v>
      </c>
      <c r="Q165" s="58">
        <v>1296.2195961284001</v>
      </c>
    </row>
    <row r="166" spans="1:17" x14ac:dyDescent="0.35">
      <c r="A166" s="59" t="s">
        <v>115</v>
      </c>
      <c r="B166" s="60">
        <v>4207.4500599248004</v>
      </c>
      <c r="C166" s="61">
        <v>0.31611195040312701</v>
      </c>
      <c r="D166" s="60">
        <v>1000.4882379024</v>
      </c>
      <c r="E166" s="62">
        <v>0.37136602862398199</v>
      </c>
      <c r="F166" s="60">
        <v>959.26872317440098</v>
      </c>
      <c r="G166" s="62">
        <v>0.35355510973946402</v>
      </c>
      <c r="H166" s="60">
        <v>474.49956167490001</v>
      </c>
      <c r="I166" s="63">
        <v>0.281031390495112</v>
      </c>
      <c r="J166" s="60">
        <v>399.7602594823</v>
      </c>
      <c r="K166" s="61">
        <v>0.29535115222716901</v>
      </c>
      <c r="L166" s="60">
        <v>501.60454094660003</v>
      </c>
      <c r="M166" s="61">
        <v>0.306760167528495</v>
      </c>
      <c r="N166" s="60">
        <v>467.80712038860003</v>
      </c>
      <c r="O166" s="63">
        <v>0.27350968575470103</v>
      </c>
      <c r="P166" s="60">
        <v>334.92145221300001</v>
      </c>
      <c r="Q166" s="63">
        <v>0.25838326562363101</v>
      </c>
    </row>
    <row r="167" spans="1:17" x14ac:dyDescent="0.35">
      <c r="A167" s="59" t="s">
        <v>116</v>
      </c>
      <c r="B167" s="64">
        <v>1027.4141076476001</v>
      </c>
      <c r="C167" s="65">
        <v>7.7191142571987198E-2</v>
      </c>
      <c r="D167" s="64">
        <v>167.36015006950001</v>
      </c>
      <c r="E167" s="63">
        <v>6.21215441887953E-2</v>
      </c>
      <c r="F167" s="64">
        <v>239.3497672199</v>
      </c>
      <c r="G167" s="65">
        <v>8.8216504063128906E-2</v>
      </c>
      <c r="H167" s="64">
        <v>140.25232286810001</v>
      </c>
      <c r="I167" s="65">
        <v>8.3067105850767306E-2</v>
      </c>
      <c r="J167" s="64">
        <v>78.015722456000105</v>
      </c>
      <c r="K167" s="63">
        <v>5.7639630184988001E-2</v>
      </c>
      <c r="L167" s="64">
        <v>152.68355800929999</v>
      </c>
      <c r="M167" s="62">
        <v>9.3374820222701702E-2</v>
      </c>
      <c r="N167" s="64">
        <v>126.60523640549999</v>
      </c>
      <c r="O167" s="65">
        <v>7.4021443699709505E-2</v>
      </c>
      <c r="P167" s="64">
        <v>98.313353744600093</v>
      </c>
      <c r="Q167" s="65">
        <v>7.5846217753724895E-2</v>
      </c>
    </row>
    <row r="168" spans="1:17" x14ac:dyDescent="0.35">
      <c r="A168" s="59" t="s">
        <v>117</v>
      </c>
      <c r="B168" s="60">
        <v>4025.3308484017002</v>
      </c>
      <c r="C168" s="61">
        <v>0.30242906448873702</v>
      </c>
      <c r="D168" s="60">
        <v>642.31398739539895</v>
      </c>
      <c r="E168" s="63">
        <v>0.23841719031976599</v>
      </c>
      <c r="F168" s="60">
        <v>840.96344038200095</v>
      </c>
      <c r="G168" s="61">
        <v>0.30995164782108697</v>
      </c>
      <c r="H168" s="60">
        <v>526.39057315679997</v>
      </c>
      <c r="I168" s="61">
        <v>0.31176482902449898</v>
      </c>
      <c r="J168" s="60">
        <v>549.18532459339997</v>
      </c>
      <c r="K168" s="62">
        <v>0.40574948248975201</v>
      </c>
      <c r="L168" s="60">
        <v>603.63014400259999</v>
      </c>
      <c r="M168" s="62">
        <v>0.36915472046972603</v>
      </c>
      <c r="N168" s="60">
        <v>425.81349894380003</v>
      </c>
      <c r="O168" s="63">
        <v>0.24895755368042199</v>
      </c>
      <c r="P168" s="60">
        <v>385.21138769599997</v>
      </c>
      <c r="Q168" s="61">
        <v>0.29718065430160501</v>
      </c>
    </row>
    <row r="169" spans="1:17" x14ac:dyDescent="0.35">
      <c r="A169" s="59" t="s">
        <v>118</v>
      </c>
      <c r="B169" s="64">
        <v>773.69040744760105</v>
      </c>
      <c r="C169" s="65">
        <v>5.8128505442277899E-2</v>
      </c>
      <c r="D169" s="64">
        <v>191.51093631800001</v>
      </c>
      <c r="E169" s="62">
        <v>7.1085949003844198E-2</v>
      </c>
      <c r="F169" s="64">
        <v>88.096420274300201</v>
      </c>
      <c r="G169" s="63">
        <v>3.2469462190597702E-2</v>
      </c>
      <c r="H169" s="64">
        <v>139.55843704349999</v>
      </c>
      <c r="I169" s="62">
        <v>8.2656138773276502E-2</v>
      </c>
      <c r="J169" s="64">
        <v>39.3182067786</v>
      </c>
      <c r="K169" s="63">
        <v>2.9049104807477098E-2</v>
      </c>
      <c r="L169" s="64">
        <v>41.355957367000002</v>
      </c>
      <c r="M169" s="63">
        <v>2.5291558139129401E-2</v>
      </c>
      <c r="N169" s="64">
        <v>168.22243921719999</v>
      </c>
      <c r="O169" s="62">
        <v>9.8353497588847205E-2</v>
      </c>
      <c r="P169" s="64">
        <v>92.115620346300005</v>
      </c>
      <c r="Q169" s="65">
        <v>7.10648262234536E-2</v>
      </c>
    </row>
    <row r="170" spans="1:17" x14ac:dyDescent="0.35">
      <c r="A170" s="59" t="s">
        <v>119</v>
      </c>
      <c r="B170" s="60">
        <v>509.54793964829997</v>
      </c>
      <c r="C170" s="61">
        <v>3.8283090882128702E-2</v>
      </c>
      <c r="D170" s="60">
        <v>136.04567590459999</v>
      </c>
      <c r="E170" s="62">
        <v>5.0498087291942002E-2</v>
      </c>
      <c r="F170" s="60">
        <v>70.515000902400104</v>
      </c>
      <c r="G170" s="63">
        <v>2.5989525437486699E-2</v>
      </c>
      <c r="H170" s="60">
        <v>71.644195169399893</v>
      </c>
      <c r="I170" s="61">
        <v>4.2432637278503001E-2</v>
      </c>
      <c r="J170" s="60">
        <v>22.485500951100001</v>
      </c>
      <c r="K170" s="63">
        <v>1.66127534110392E-2</v>
      </c>
      <c r="L170" s="60">
        <v>26.986976460899999</v>
      </c>
      <c r="M170" s="63">
        <v>1.6504095845325601E-2</v>
      </c>
      <c r="N170" s="60">
        <v>97.243174997699796</v>
      </c>
      <c r="O170" s="62">
        <v>5.6854522037451401E-2</v>
      </c>
      <c r="P170" s="60">
        <v>61.6708430638</v>
      </c>
      <c r="Q170" s="61">
        <v>4.7577465460328601E-2</v>
      </c>
    </row>
    <row r="171" spans="1:17" x14ac:dyDescent="0.35">
      <c r="A171" s="59" t="s">
        <v>120</v>
      </c>
      <c r="B171" s="64">
        <v>690.68291661240005</v>
      </c>
      <c r="C171" s="65">
        <v>5.1892029797346799E-2</v>
      </c>
      <c r="D171" s="64">
        <v>126.94913073239999</v>
      </c>
      <c r="E171" s="65">
        <v>4.7121587972088798E-2</v>
      </c>
      <c r="F171" s="64">
        <v>161.87463812409999</v>
      </c>
      <c r="G171" s="65">
        <v>5.9661702777728497E-2</v>
      </c>
      <c r="H171" s="64">
        <v>61.270697277200298</v>
      </c>
      <c r="I171" s="63">
        <v>3.6288735845480299E-2</v>
      </c>
      <c r="J171" s="64">
        <v>68.393842707299996</v>
      </c>
      <c r="K171" s="65">
        <v>5.0530786314288902E-2</v>
      </c>
      <c r="L171" s="64">
        <v>95.832159731099793</v>
      </c>
      <c r="M171" s="65">
        <v>5.8606904391759397E-2</v>
      </c>
      <c r="N171" s="64">
        <v>97.140020463499894</v>
      </c>
      <c r="O171" s="65">
        <v>5.67942113602437E-2</v>
      </c>
      <c r="P171" s="64">
        <v>67.703687274499998</v>
      </c>
      <c r="Q171" s="65">
        <v>5.2231649233447801E-2</v>
      </c>
    </row>
    <row r="172" spans="1:17" x14ac:dyDescent="0.35">
      <c r="A172" s="59" t="s">
        <v>24</v>
      </c>
      <c r="B172" s="60">
        <v>1015.1999013308</v>
      </c>
      <c r="C172" s="61">
        <v>7.6273471173292404E-2</v>
      </c>
      <c r="D172" s="60">
        <v>238.4085809961</v>
      </c>
      <c r="E172" s="62">
        <v>8.8493641964272202E-2</v>
      </c>
      <c r="F172" s="60">
        <v>161.142068661</v>
      </c>
      <c r="G172" s="63">
        <v>5.9391701608440997E-2</v>
      </c>
      <c r="H172" s="60">
        <v>145.66826403140001</v>
      </c>
      <c r="I172" s="61">
        <v>8.6274800017205194E-2</v>
      </c>
      <c r="J172" s="60">
        <v>114.56618108000001</v>
      </c>
      <c r="K172" s="61">
        <v>8.4643865380877495E-2</v>
      </c>
      <c r="L172" s="60">
        <v>95.248195775500207</v>
      </c>
      <c r="M172" s="63">
        <v>5.8249776682124998E-2</v>
      </c>
      <c r="N172" s="60">
        <v>158.6150269259</v>
      </c>
      <c r="O172" s="62">
        <v>9.2736395577816405E-2</v>
      </c>
      <c r="P172" s="60">
        <v>89.359454051399993</v>
      </c>
      <c r="Q172" s="61">
        <v>6.8938514984885596E-2</v>
      </c>
    </row>
    <row r="173" spans="1:17" x14ac:dyDescent="0.35">
      <c r="A173" s="59" t="s">
        <v>121</v>
      </c>
      <c r="B173" s="64">
        <v>187.99278070049999</v>
      </c>
      <c r="C173" s="65">
        <v>1.4124175860094399E-2</v>
      </c>
      <c r="D173" s="64">
        <v>19.5781925804</v>
      </c>
      <c r="E173" s="63">
        <v>7.2671275391124899E-3</v>
      </c>
      <c r="F173" s="64">
        <v>29.193025582400001</v>
      </c>
      <c r="G173" s="65">
        <v>1.0759595423123099E-2</v>
      </c>
      <c r="H173" s="64">
        <v>22.261194362400001</v>
      </c>
      <c r="I173" s="65">
        <v>1.31846157742787E-2</v>
      </c>
      <c r="J173" s="64">
        <v>8.3792785510999899</v>
      </c>
      <c r="K173" s="63">
        <v>6.1907843918871698E-3</v>
      </c>
      <c r="L173" s="64">
        <v>15.187859269800001</v>
      </c>
      <c r="M173" s="65">
        <v>9.2882537411060895E-3</v>
      </c>
      <c r="N173" s="64">
        <v>38.753699851299999</v>
      </c>
      <c r="O173" s="62">
        <v>2.2657868609088801E-2</v>
      </c>
      <c r="P173" s="64">
        <v>52.636108947300002</v>
      </c>
      <c r="Q173" s="62">
        <v>4.06074010179414E-2</v>
      </c>
    </row>
    <row r="174" spans="1:17" x14ac:dyDescent="0.35">
      <c r="A174" s="59" t="s">
        <v>122</v>
      </c>
      <c r="B174" s="60">
        <v>7.0961974122000004</v>
      </c>
      <c r="C174" s="61">
        <v>5.3314781458303501E-4</v>
      </c>
      <c r="D174" s="60">
        <v>0</v>
      </c>
      <c r="E174" s="61">
        <v>0</v>
      </c>
      <c r="F174" s="60">
        <v>0.81332049469999901</v>
      </c>
      <c r="G174" s="61">
        <v>2.9976336120440301E-4</v>
      </c>
      <c r="H174" s="60">
        <v>1.919597767</v>
      </c>
      <c r="I174" s="61">
        <v>1.1369182887063099E-3</v>
      </c>
      <c r="J174" s="60">
        <v>0.45783801540000002</v>
      </c>
      <c r="K174" s="61">
        <v>3.3826020014322502E-4</v>
      </c>
      <c r="L174" s="60">
        <v>3.9054411350999998</v>
      </c>
      <c r="M174" s="62">
        <v>2.3884029730175298E-3</v>
      </c>
      <c r="N174" s="60">
        <v>0</v>
      </c>
      <c r="O174" s="61">
        <v>0</v>
      </c>
      <c r="P174" s="60">
        <v>0</v>
      </c>
      <c r="Q174" s="61">
        <v>0</v>
      </c>
    </row>
    <row r="175" spans="1:17" x14ac:dyDescent="0.35">
      <c r="A175" s="59" t="s">
        <v>123</v>
      </c>
      <c r="B175" s="64">
        <v>29.407760409400002</v>
      </c>
      <c r="C175" s="65">
        <v>2.20944856566389E-3</v>
      </c>
      <c r="D175" s="64">
        <v>6.7627310529000004</v>
      </c>
      <c r="E175" s="65">
        <v>2.5102229877614502E-3</v>
      </c>
      <c r="F175" s="64">
        <v>5.850818694</v>
      </c>
      <c r="G175" s="65">
        <v>2.1564206102514601E-3</v>
      </c>
      <c r="H175" s="64">
        <v>0.59753246320000297</v>
      </c>
      <c r="I175" s="65">
        <v>3.5389996653804802E-4</v>
      </c>
      <c r="J175" s="64">
        <v>0.31890669500000002</v>
      </c>
      <c r="K175" s="65">
        <v>2.35614865627679E-4</v>
      </c>
      <c r="L175" s="64">
        <v>6.2790657915999901</v>
      </c>
      <c r="M175" s="65">
        <v>3.84001163649497E-3</v>
      </c>
      <c r="N175" s="64">
        <v>4.5931987925</v>
      </c>
      <c r="O175" s="65">
        <v>2.6854750678056601E-3</v>
      </c>
      <c r="P175" s="64">
        <v>5.0055069202000002</v>
      </c>
      <c r="Q175" s="65">
        <v>3.8616195397374398E-3</v>
      </c>
    </row>
    <row r="176" spans="1:17" x14ac:dyDescent="0.35">
      <c r="A176" s="59" t="s">
        <v>124</v>
      </c>
      <c r="B176" s="60">
        <v>117.8610395872</v>
      </c>
      <c r="C176" s="61">
        <v>8.8550743490264702E-3</v>
      </c>
      <c r="D176" s="60">
        <v>27.376268697299999</v>
      </c>
      <c r="E176" s="61">
        <v>1.0161654879595999E-2</v>
      </c>
      <c r="F176" s="60">
        <v>34.410432334699998</v>
      </c>
      <c r="G176" s="61">
        <v>1.26825610867596E-2</v>
      </c>
      <c r="H176" s="60">
        <v>3.2914545975</v>
      </c>
      <c r="I176" s="63">
        <v>1.94942658960919E-3</v>
      </c>
      <c r="J176" s="60">
        <v>7.7177741876000097</v>
      </c>
      <c r="K176" s="61">
        <v>5.7020512791559497E-3</v>
      </c>
      <c r="L176" s="60">
        <v>30.856289803599999</v>
      </c>
      <c r="M176" s="62">
        <v>1.8870404585248399E-2</v>
      </c>
      <c r="N176" s="60">
        <v>3.2850069305999998</v>
      </c>
      <c r="O176" s="63">
        <v>1.9206232101471E-3</v>
      </c>
      <c r="P176" s="60">
        <v>10.426389375499999</v>
      </c>
      <c r="Q176" s="61">
        <v>8.0436905958233898E-3</v>
      </c>
    </row>
    <row r="177" spans="1:17" x14ac:dyDescent="0.35">
      <c r="A177" s="59" t="s">
        <v>125</v>
      </c>
      <c r="B177" s="64">
        <v>33.692334557400002</v>
      </c>
      <c r="C177" s="65">
        <v>2.5313549629546301E-3</v>
      </c>
      <c r="D177" s="64">
        <v>4.4046903137000104</v>
      </c>
      <c r="E177" s="65">
        <v>1.63495410255574E-3</v>
      </c>
      <c r="F177" s="64">
        <v>7.2632466596999903</v>
      </c>
      <c r="G177" s="65">
        <v>2.6769954109805401E-3</v>
      </c>
      <c r="H177" s="64">
        <v>1.0658116934999999</v>
      </c>
      <c r="I177" s="65">
        <v>6.3124724746421203E-4</v>
      </c>
      <c r="J177" s="64">
        <v>0.82099701559999705</v>
      </c>
      <c r="K177" s="65">
        <v>6.0656958459689796E-4</v>
      </c>
      <c r="L177" s="64">
        <v>2.6650684675999998</v>
      </c>
      <c r="M177" s="65">
        <v>1.62984339825368E-3</v>
      </c>
      <c r="N177" s="64">
        <v>9.7718661446999899</v>
      </c>
      <c r="O177" s="62">
        <v>5.7132521545497899E-3</v>
      </c>
      <c r="P177" s="64">
        <v>6.6468600692999997</v>
      </c>
      <c r="Q177" s="65">
        <v>5.1278811778136197E-3</v>
      </c>
    </row>
    <row r="178" spans="1:17" x14ac:dyDescent="0.35">
      <c r="A178" s="59" t="s">
        <v>126</v>
      </c>
      <c r="B178" s="60">
        <v>86.548137336999901</v>
      </c>
      <c r="C178" s="61">
        <v>6.5024896570836004E-3</v>
      </c>
      <c r="D178" s="60">
        <v>6.4414315364000103</v>
      </c>
      <c r="E178" s="63">
        <v>2.3909614903033999E-3</v>
      </c>
      <c r="F178" s="60">
        <v>16.617644843499999</v>
      </c>
      <c r="G178" s="61">
        <v>6.1247209507808899E-3</v>
      </c>
      <c r="H178" s="60">
        <v>14.7911119722</v>
      </c>
      <c r="I178" s="61">
        <v>8.7603173959605301E-3</v>
      </c>
      <c r="J178" s="60">
        <v>3.0747084561000002</v>
      </c>
      <c r="K178" s="63">
        <v>2.27165823448232E-3</v>
      </c>
      <c r="L178" s="60">
        <v>17.819869824600001</v>
      </c>
      <c r="M178" s="61">
        <v>1.08978803150672E-2</v>
      </c>
      <c r="N178" s="60">
        <v>11.0053529411</v>
      </c>
      <c r="O178" s="61">
        <v>6.43442669713838E-3</v>
      </c>
      <c r="P178" s="60">
        <v>15.044005006000001</v>
      </c>
      <c r="Q178" s="62">
        <v>1.16060620059549E-2</v>
      </c>
    </row>
    <row r="179" spans="1:17" x14ac:dyDescent="0.35">
      <c r="A179" s="59" t="s">
        <v>127</v>
      </c>
      <c r="B179" s="64">
        <v>74.180430675699995</v>
      </c>
      <c r="C179" s="65">
        <v>5.5732855503122999E-3</v>
      </c>
      <c r="D179" s="64">
        <v>9.8822845459999797</v>
      </c>
      <c r="E179" s="65">
        <v>3.6681538338466501E-3</v>
      </c>
      <c r="F179" s="64">
        <v>29.838458814799999</v>
      </c>
      <c r="G179" s="62">
        <v>1.0997481024725499E-2</v>
      </c>
      <c r="H179" s="64">
        <v>6.7102576210999798</v>
      </c>
      <c r="I179" s="65">
        <v>3.9742777067730897E-3</v>
      </c>
      <c r="J179" s="64">
        <v>4.4698602848000002</v>
      </c>
      <c r="K179" s="65">
        <v>3.3024252763889199E-3</v>
      </c>
      <c r="L179" s="64">
        <v>9.4014966777000204</v>
      </c>
      <c r="M179" s="65">
        <v>5.7495585873830199E-3</v>
      </c>
      <c r="N179" s="64">
        <v>10.261475898400001</v>
      </c>
      <c r="O179" s="65">
        <v>5.9995090412890998E-3</v>
      </c>
      <c r="P179" s="64">
        <v>3.4351097391000001</v>
      </c>
      <c r="Q179" s="65">
        <v>2.6500986016259301E-3</v>
      </c>
    </row>
    <row r="180" spans="1:17" x14ac:dyDescent="0.35">
      <c r="A180" s="59" t="s">
        <v>128</v>
      </c>
      <c r="B180" s="60">
        <v>523.90513849460001</v>
      </c>
      <c r="C180" s="61">
        <v>3.9361768481384798E-2</v>
      </c>
      <c r="D180" s="60">
        <v>116.5535214624</v>
      </c>
      <c r="E180" s="61">
        <v>4.3262895802133397E-2</v>
      </c>
      <c r="F180" s="60">
        <v>68.011477463999796</v>
      </c>
      <c r="G180" s="63">
        <v>2.5066808494240801E-2</v>
      </c>
      <c r="H180" s="60">
        <v>78.500914546199994</v>
      </c>
      <c r="I180" s="61">
        <v>4.64936597458264E-2</v>
      </c>
      <c r="J180" s="60">
        <v>56.543978407700003</v>
      </c>
      <c r="K180" s="61">
        <v>4.1775861352125701E-2</v>
      </c>
      <c r="L180" s="60">
        <v>31.7118048544</v>
      </c>
      <c r="M180" s="63">
        <v>1.9393601484166599E-2</v>
      </c>
      <c r="N180" s="60">
        <v>91.268819978400302</v>
      </c>
      <c r="O180" s="62">
        <v>5.3361535520789601E-2</v>
      </c>
      <c r="P180" s="60">
        <v>73.729817681399993</v>
      </c>
      <c r="Q180" s="62">
        <v>5.6880653480027001E-2</v>
      </c>
    </row>
    <row r="181" spans="1:17" x14ac:dyDescent="0.35">
      <c r="A181" s="66" t="s">
        <v>1</v>
      </c>
    </row>
    <row r="182" spans="1:17" x14ac:dyDescent="0.35">
      <c r="A182" s="66" t="s">
        <v>1</v>
      </c>
    </row>
    <row r="183" spans="1:17" x14ac:dyDescent="0.35">
      <c r="A183" s="54" t="s">
        <v>129</v>
      </c>
    </row>
    <row r="184" spans="1:17" x14ac:dyDescent="0.35">
      <c r="A184" s="55" t="s">
        <v>1</v>
      </c>
    </row>
    <row r="185" spans="1:17" x14ac:dyDescent="0.35">
      <c r="A185" s="117" t="s">
        <v>1</v>
      </c>
      <c r="B185" s="116" t="s">
        <v>489</v>
      </c>
      <c r="C185" s="116" t="s">
        <v>1</v>
      </c>
      <c r="D185" s="116" t="s">
        <v>17</v>
      </c>
      <c r="E185" s="116" t="s">
        <v>1</v>
      </c>
      <c r="F185" s="116" t="s">
        <v>18</v>
      </c>
      <c r="G185" s="116" t="s">
        <v>1</v>
      </c>
      <c r="H185" s="116" t="s">
        <v>19</v>
      </c>
      <c r="I185" s="116" t="s">
        <v>1</v>
      </c>
      <c r="J185" s="116" t="s">
        <v>20</v>
      </c>
      <c r="K185" s="116" t="s">
        <v>1</v>
      </c>
      <c r="L185" s="116" t="s">
        <v>21</v>
      </c>
      <c r="M185" s="116" t="s">
        <v>1</v>
      </c>
      <c r="N185" s="116" t="s">
        <v>22</v>
      </c>
      <c r="O185" s="116" t="s">
        <v>1</v>
      </c>
      <c r="P185" s="116" t="s">
        <v>23</v>
      </c>
      <c r="Q185" s="116" t="s">
        <v>1</v>
      </c>
    </row>
    <row r="186" spans="1:17" x14ac:dyDescent="0.35">
      <c r="A186" s="118" t="s">
        <v>1</v>
      </c>
      <c r="B186" s="56" t="s">
        <v>14</v>
      </c>
      <c r="C186" s="56" t="s">
        <v>15</v>
      </c>
      <c r="D186" s="56" t="s">
        <v>14</v>
      </c>
      <c r="E186" s="56" t="s">
        <v>15</v>
      </c>
      <c r="F186" s="56" t="s">
        <v>14</v>
      </c>
      <c r="G186" s="56" t="s">
        <v>15</v>
      </c>
      <c r="H186" s="56" t="s">
        <v>14</v>
      </c>
      <c r="I186" s="56" t="s">
        <v>15</v>
      </c>
      <c r="J186" s="56" t="s">
        <v>14</v>
      </c>
      <c r="K186" s="56" t="s">
        <v>15</v>
      </c>
      <c r="L186" s="56" t="s">
        <v>14</v>
      </c>
      <c r="M186" s="56" t="s">
        <v>15</v>
      </c>
      <c r="N186" s="56" t="s">
        <v>14</v>
      </c>
      <c r="O186" s="56" t="s">
        <v>15</v>
      </c>
      <c r="P186" s="56" t="s">
        <v>14</v>
      </c>
      <c r="Q186" s="56" t="s">
        <v>15</v>
      </c>
    </row>
    <row r="187" spans="1:17" x14ac:dyDescent="0.35">
      <c r="A187" s="57" t="s">
        <v>16</v>
      </c>
      <c r="B187" s="58">
        <v>13236.5351702712</v>
      </c>
      <c r="C187" s="58">
        <v>13236.5351702712</v>
      </c>
      <c r="D187" s="58">
        <v>2679.1601609948998</v>
      </c>
      <c r="E187" s="58">
        <v>2679.1601609948998</v>
      </c>
      <c r="F187" s="58">
        <v>2695.7179006872998</v>
      </c>
      <c r="G187" s="58">
        <v>2695.7179006872998</v>
      </c>
      <c r="H187" s="58">
        <v>1680.8971555872999</v>
      </c>
      <c r="I187" s="58">
        <v>1680.8971555872999</v>
      </c>
      <c r="J187" s="58">
        <v>1349.4736261963999</v>
      </c>
      <c r="K187" s="58">
        <v>1349.4736261963999</v>
      </c>
      <c r="L187" s="58">
        <v>1619.9524182291</v>
      </c>
      <c r="M187" s="58">
        <v>1619.9524182291</v>
      </c>
      <c r="N187" s="58">
        <v>1703.9798309194</v>
      </c>
      <c r="O187" s="58">
        <v>1703.9798309194</v>
      </c>
      <c r="P187" s="58">
        <v>1288.9281161250001</v>
      </c>
      <c r="Q187" s="58">
        <v>1288.9281161250001</v>
      </c>
    </row>
    <row r="188" spans="1:17" x14ac:dyDescent="0.35">
      <c r="A188" s="59" t="s">
        <v>130</v>
      </c>
      <c r="B188" s="60">
        <v>438.60963137340002</v>
      </c>
      <c r="C188" s="61">
        <v>3.3136287233119899E-2</v>
      </c>
      <c r="D188" s="60">
        <v>87.510795575100104</v>
      </c>
      <c r="E188" s="61">
        <v>3.2663517787829097E-2</v>
      </c>
      <c r="F188" s="60">
        <v>134.29609243979999</v>
      </c>
      <c r="G188" s="62">
        <v>4.9818303467718102E-2</v>
      </c>
      <c r="H188" s="60">
        <v>54.333740163900003</v>
      </c>
      <c r="I188" s="61">
        <v>3.2324250168009799E-2</v>
      </c>
      <c r="J188" s="60">
        <v>34.5097006982</v>
      </c>
      <c r="K188" s="61">
        <v>2.5572712225186901E-2</v>
      </c>
      <c r="L188" s="60">
        <v>36.319981738300001</v>
      </c>
      <c r="M188" s="63">
        <v>2.24204003337359E-2</v>
      </c>
      <c r="N188" s="60">
        <v>51.386557556600003</v>
      </c>
      <c r="O188" s="61">
        <v>3.0156787436195098E-2</v>
      </c>
      <c r="P188" s="60">
        <v>33.1233625514</v>
      </c>
      <c r="Q188" s="61">
        <v>2.56983784720138E-2</v>
      </c>
    </row>
    <row r="189" spans="1:17" x14ac:dyDescent="0.35">
      <c r="A189" s="59" t="s">
        <v>131</v>
      </c>
      <c r="B189" s="64">
        <v>5080.7232935153997</v>
      </c>
      <c r="C189" s="65">
        <v>0.38384087891267299</v>
      </c>
      <c r="D189" s="64">
        <v>1008.6161523119</v>
      </c>
      <c r="E189" s="65">
        <v>0.37646728515750699</v>
      </c>
      <c r="F189" s="64">
        <v>893.20704884509905</v>
      </c>
      <c r="G189" s="63">
        <v>0.33134292301778601</v>
      </c>
      <c r="H189" s="64">
        <v>776.34209556559904</v>
      </c>
      <c r="I189" s="62">
        <v>0.46186174626153598</v>
      </c>
      <c r="J189" s="64">
        <v>477.5899400431</v>
      </c>
      <c r="K189" s="63">
        <v>0.35390831711859799</v>
      </c>
      <c r="L189" s="64">
        <v>501.9042470018</v>
      </c>
      <c r="M189" s="63">
        <v>0.30982653647967801</v>
      </c>
      <c r="N189" s="64">
        <v>840.72489022199704</v>
      </c>
      <c r="O189" s="62">
        <v>0.49338899144620602</v>
      </c>
      <c r="P189" s="64">
        <v>500.5166100262</v>
      </c>
      <c r="Q189" s="65">
        <v>0.38832003411558802</v>
      </c>
    </row>
    <row r="190" spans="1:17" x14ac:dyDescent="0.35">
      <c r="A190" s="59" t="s">
        <v>132</v>
      </c>
      <c r="B190" s="60">
        <v>3955.3387744810002</v>
      </c>
      <c r="C190" s="61">
        <v>0.29881979865581099</v>
      </c>
      <c r="D190" s="60">
        <v>788.55704003630206</v>
      </c>
      <c r="E190" s="61">
        <v>0.29432993649154299</v>
      </c>
      <c r="F190" s="60">
        <v>841.10973388549905</v>
      </c>
      <c r="G190" s="61">
        <v>0.31201697094160002</v>
      </c>
      <c r="H190" s="60">
        <v>522.77366474519999</v>
      </c>
      <c r="I190" s="61">
        <v>0.31100871520158202</v>
      </c>
      <c r="J190" s="60">
        <v>429.46197266479999</v>
      </c>
      <c r="K190" s="61">
        <v>0.31824406518804899</v>
      </c>
      <c r="L190" s="60">
        <v>351.95798240200003</v>
      </c>
      <c r="M190" s="63">
        <v>0.217264395201653</v>
      </c>
      <c r="N190" s="60">
        <v>599.29633639460201</v>
      </c>
      <c r="O190" s="62">
        <v>0.35170389080910902</v>
      </c>
      <c r="P190" s="60">
        <v>349.72800615710003</v>
      </c>
      <c r="Q190" s="63">
        <v>0.271332436449996</v>
      </c>
    </row>
    <row r="191" spans="1:17" x14ac:dyDescent="0.35">
      <c r="A191" s="59" t="s">
        <v>133</v>
      </c>
      <c r="B191" s="64">
        <v>668.55452829579997</v>
      </c>
      <c r="C191" s="65">
        <v>5.0508272723616597E-2</v>
      </c>
      <c r="D191" s="64">
        <v>109.24591066550001</v>
      </c>
      <c r="E191" s="63">
        <v>4.0776177645509601E-2</v>
      </c>
      <c r="F191" s="64">
        <v>193.20012311420001</v>
      </c>
      <c r="G191" s="62">
        <v>7.1669265936521606E-2</v>
      </c>
      <c r="H191" s="64">
        <v>72.626556494100001</v>
      </c>
      <c r="I191" s="65">
        <v>4.3207019687486199E-2</v>
      </c>
      <c r="J191" s="64">
        <v>50.4541727294</v>
      </c>
      <c r="K191" s="63">
        <v>3.7388039121304797E-2</v>
      </c>
      <c r="L191" s="64">
        <v>65.958557957599794</v>
      </c>
      <c r="M191" s="65">
        <v>4.0716355132025803E-2</v>
      </c>
      <c r="N191" s="64">
        <v>89.257324560399795</v>
      </c>
      <c r="O191" s="65">
        <v>5.2381679020367403E-2</v>
      </c>
      <c r="P191" s="64">
        <v>78.976960443800195</v>
      </c>
      <c r="Q191" s="65">
        <v>6.1273363080351001E-2</v>
      </c>
    </row>
    <row r="192" spans="1:17" x14ac:dyDescent="0.35">
      <c r="A192" s="59" t="s">
        <v>134</v>
      </c>
      <c r="B192" s="60">
        <v>3022.3355506540001</v>
      </c>
      <c r="C192" s="61">
        <v>0.228332831196042</v>
      </c>
      <c r="D192" s="60">
        <v>464.19644003700103</v>
      </c>
      <c r="E192" s="63">
        <v>0.17326192244685401</v>
      </c>
      <c r="F192" s="60">
        <v>655.132984570899</v>
      </c>
      <c r="G192" s="61">
        <v>0.24302727833793999</v>
      </c>
      <c r="H192" s="60">
        <v>358.3667481494</v>
      </c>
      <c r="I192" s="61">
        <v>0.21319968741584799</v>
      </c>
      <c r="J192" s="60">
        <v>344.62052562809998</v>
      </c>
      <c r="K192" s="62">
        <v>0.255374035429978</v>
      </c>
      <c r="L192" s="60">
        <v>426.502851147</v>
      </c>
      <c r="M192" s="62">
        <v>0.263281097856716</v>
      </c>
      <c r="N192" s="60">
        <v>387.58368092310002</v>
      </c>
      <c r="O192" s="61">
        <v>0.22745790407271199</v>
      </c>
      <c r="P192" s="60">
        <v>350.0647021872</v>
      </c>
      <c r="Q192" s="62">
        <v>0.27159365817825898</v>
      </c>
    </row>
    <row r="193" spans="1:17" x14ac:dyDescent="0.35">
      <c r="A193" s="59" t="s">
        <v>135</v>
      </c>
      <c r="B193" s="64">
        <v>2558.4060222365001</v>
      </c>
      <c r="C193" s="65">
        <v>0.19328366444283601</v>
      </c>
      <c r="D193" s="64">
        <v>470.41222069359901</v>
      </c>
      <c r="E193" s="63">
        <v>0.175581970627286</v>
      </c>
      <c r="F193" s="64">
        <v>551.18793317929806</v>
      </c>
      <c r="G193" s="65">
        <v>0.20446795751097299</v>
      </c>
      <c r="H193" s="64">
        <v>331.84873437649998</v>
      </c>
      <c r="I193" s="65">
        <v>0.197423580183615</v>
      </c>
      <c r="J193" s="64">
        <v>337.76767678480002</v>
      </c>
      <c r="K193" s="62">
        <v>0.25029587109221602</v>
      </c>
      <c r="L193" s="64">
        <v>309.53811844770001</v>
      </c>
      <c r="M193" s="65">
        <v>0.19107852487796001</v>
      </c>
      <c r="N193" s="64">
        <v>290.26444811139999</v>
      </c>
      <c r="O193" s="63">
        <v>0.17034500223795801</v>
      </c>
      <c r="P193" s="64">
        <v>230.74863499899999</v>
      </c>
      <c r="Q193" s="65">
        <v>0.179023664789559</v>
      </c>
    </row>
    <row r="194" spans="1:17" x14ac:dyDescent="0.35">
      <c r="A194" s="59" t="s">
        <v>136</v>
      </c>
      <c r="B194" s="60">
        <v>2266.2022351832002</v>
      </c>
      <c r="C194" s="61">
        <v>0.171208114965993</v>
      </c>
      <c r="D194" s="60">
        <v>425.50263977610001</v>
      </c>
      <c r="E194" s="61">
        <v>0.158819411385279</v>
      </c>
      <c r="F194" s="60">
        <v>474.05783980979999</v>
      </c>
      <c r="G194" s="61">
        <v>0.17585587857280399</v>
      </c>
      <c r="H194" s="60">
        <v>312.11010090799999</v>
      </c>
      <c r="I194" s="61">
        <v>0.185680664560914</v>
      </c>
      <c r="J194" s="60">
        <v>220.61165927479999</v>
      </c>
      <c r="K194" s="61">
        <v>0.163479785741802</v>
      </c>
      <c r="L194" s="60">
        <v>277.65247928489998</v>
      </c>
      <c r="M194" s="61">
        <v>0.17139545344697499</v>
      </c>
      <c r="N194" s="60">
        <v>293.14211386980003</v>
      </c>
      <c r="O194" s="61">
        <v>0.17203379321199599</v>
      </c>
      <c r="P194" s="60">
        <v>220.70891910949999</v>
      </c>
      <c r="Q194" s="61">
        <v>0.17123446711135001</v>
      </c>
    </row>
    <row r="195" spans="1:17" x14ac:dyDescent="0.35">
      <c r="A195" s="59" t="s">
        <v>137</v>
      </c>
      <c r="B195" s="64">
        <v>3257.9457554645001</v>
      </c>
      <c r="C195" s="65">
        <v>0.246132822038031</v>
      </c>
      <c r="D195" s="64">
        <v>659.17414338789899</v>
      </c>
      <c r="E195" s="65">
        <v>0.246037602747541</v>
      </c>
      <c r="F195" s="64">
        <v>676.95373494689795</v>
      </c>
      <c r="G195" s="65">
        <v>0.25112187546564302</v>
      </c>
      <c r="H195" s="64">
        <v>382.50124276690002</v>
      </c>
      <c r="I195" s="65">
        <v>0.22755779049031399</v>
      </c>
      <c r="J195" s="64">
        <v>347.42566238009999</v>
      </c>
      <c r="K195" s="65">
        <v>0.25745272500015198</v>
      </c>
      <c r="L195" s="64">
        <v>473.01559695669999</v>
      </c>
      <c r="M195" s="62">
        <v>0.29199351266982998</v>
      </c>
      <c r="N195" s="64">
        <v>396.22829795839999</v>
      </c>
      <c r="O195" s="65">
        <v>0.23253109618358</v>
      </c>
      <c r="P195" s="64">
        <v>262.49505818080002</v>
      </c>
      <c r="Q195" s="63">
        <v>0.20365376074653299</v>
      </c>
    </row>
    <row r="196" spans="1:17" x14ac:dyDescent="0.35">
      <c r="A196" s="59" t="s">
        <v>138</v>
      </c>
      <c r="B196" s="60">
        <v>3446.2796496842002</v>
      </c>
      <c r="C196" s="61">
        <v>0.260361159876976</v>
      </c>
      <c r="D196" s="60">
        <v>754.47023711520001</v>
      </c>
      <c r="E196" s="62">
        <v>0.28160699315379101</v>
      </c>
      <c r="F196" s="60">
        <v>668.35388006180096</v>
      </c>
      <c r="G196" s="61">
        <v>0.247931684502817</v>
      </c>
      <c r="H196" s="60">
        <v>446.68792843450001</v>
      </c>
      <c r="I196" s="61">
        <v>0.26574375889072699</v>
      </c>
      <c r="J196" s="60">
        <v>384.85030186429998</v>
      </c>
      <c r="K196" s="62">
        <v>0.28518549336086801</v>
      </c>
      <c r="L196" s="60">
        <v>377.23350292980001</v>
      </c>
      <c r="M196" s="63">
        <v>0.23286702663908099</v>
      </c>
      <c r="N196" s="60">
        <v>460.66835548530003</v>
      </c>
      <c r="O196" s="61">
        <v>0.27034847897039999</v>
      </c>
      <c r="P196" s="60">
        <v>276.45966834799998</v>
      </c>
      <c r="Q196" s="63">
        <v>0.21448804234261001</v>
      </c>
    </row>
    <row r="197" spans="1:17" x14ac:dyDescent="0.35">
      <c r="A197" s="59" t="s">
        <v>139</v>
      </c>
      <c r="B197" s="64">
        <v>3954.1208156562002</v>
      </c>
      <c r="C197" s="65">
        <v>0.29872778372825398</v>
      </c>
      <c r="D197" s="64">
        <v>831.575342606101</v>
      </c>
      <c r="E197" s="65">
        <v>0.31038657364078498</v>
      </c>
      <c r="F197" s="64">
        <v>718.75208760420105</v>
      </c>
      <c r="G197" s="63">
        <v>0.26662733790540399</v>
      </c>
      <c r="H197" s="64">
        <v>567.9317103249</v>
      </c>
      <c r="I197" s="62">
        <v>0.33787415752182998</v>
      </c>
      <c r="J197" s="64">
        <v>417.10650688560003</v>
      </c>
      <c r="K197" s="65">
        <v>0.30908829842139901</v>
      </c>
      <c r="L197" s="64">
        <v>441.61384064250001</v>
      </c>
      <c r="M197" s="65">
        <v>0.27260914312857598</v>
      </c>
      <c r="N197" s="64">
        <v>520.81506914730005</v>
      </c>
      <c r="O197" s="65">
        <v>0.30564626393863398</v>
      </c>
      <c r="P197" s="64">
        <v>395.21192523019999</v>
      </c>
      <c r="Q197" s="65">
        <v>0.30662061001381102</v>
      </c>
    </row>
    <row r="198" spans="1:17" x14ac:dyDescent="0.35">
      <c r="A198" s="59" t="s">
        <v>140</v>
      </c>
      <c r="B198" s="60">
        <v>1887.4559426807</v>
      </c>
      <c r="C198" s="61">
        <v>0.14259441148314</v>
      </c>
      <c r="D198" s="60">
        <v>429.20476697819902</v>
      </c>
      <c r="E198" s="62">
        <v>0.16020123515826501</v>
      </c>
      <c r="F198" s="60">
        <v>296.8089674739</v>
      </c>
      <c r="G198" s="63">
        <v>0.110103867841003</v>
      </c>
      <c r="H198" s="60">
        <v>279.49048237620002</v>
      </c>
      <c r="I198" s="62">
        <v>0.166274588214498</v>
      </c>
      <c r="J198" s="60">
        <v>157.73234577240001</v>
      </c>
      <c r="K198" s="63">
        <v>0.11688434861597199</v>
      </c>
      <c r="L198" s="60">
        <v>139.48313985070001</v>
      </c>
      <c r="M198" s="63">
        <v>8.6103232589497994E-2</v>
      </c>
      <c r="N198" s="60">
        <v>331.56415974340001</v>
      </c>
      <c r="O198" s="62">
        <v>0.19458220908900101</v>
      </c>
      <c r="P198" s="60">
        <v>223.46656442049999</v>
      </c>
      <c r="Q198" s="62">
        <v>0.173373954392681</v>
      </c>
    </row>
    <row r="199" spans="1:17" x14ac:dyDescent="0.35">
      <c r="A199" s="66" t="s">
        <v>1</v>
      </c>
    </row>
    <row r="200" spans="1:17" x14ac:dyDescent="0.35">
      <c r="A200" s="66" t="s">
        <v>1</v>
      </c>
    </row>
    <row r="201" spans="1:17" x14ac:dyDescent="0.35">
      <c r="A201" s="54" t="s">
        <v>493</v>
      </c>
    </row>
    <row r="202" spans="1:17" x14ac:dyDescent="0.35">
      <c r="A202" s="55" t="s">
        <v>1</v>
      </c>
    </row>
    <row r="203" spans="1:17" x14ac:dyDescent="0.35">
      <c r="A203" s="117" t="s">
        <v>1</v>
      </c>
      <c r="B203" s="116" t="s">
        <v>489</v>
      </c>
      <c r="C203" s="116" t="s">
        <v>1</v>
      </c>
      <c r="D203" s="116" t="s">
        <v>17</v>
      </c>
      <c r="E203" s="116" t="s">
        <v>1</v>
      </c>
      <c r="F203" s="116" t="s">
        <v>18</v>
      </c>
      <c r="G203" s="116" t="s">
        <v>1</v>
      </c>
      <c r="H203" s="116" t="s">
        <v>19</v>
      </c>
      <c r="I203" s="116" t="s">
        <v>1</v>
      </c>
      <c r="J203" s="116" t="s">
        <v>20</v>
      </c>
      <c r="K203" s="116" t="s">
        <v>1</v>
      </c>
      <c r="L203" s="116" t="s">
        <v>21</v>
      </c>
      <c r="M203" s="116" t="s">
        <v>1</v>
      </c>
      <c r="N203" s="116" t="s">
        <v>22</v>
      </c>
      <c r="O203" s="116" t="s">
        <v>1</v>
      </c>
      <c r="P203" s="116" t="s">
        <v>23</v>
      </c>
      <c r="Q203" s="116" t="s">
        <v>1</v>
      </c>
    </row>
    <row r="204" spans="1:17" x14ac:dyDescent="0.35">
      <c r="A204" s="118" t="s">
        <v>1</v>
      </c>
      <c r="B204" s="56" t="s">
        <v>14</v>
      </c>
      <c r="C204" s="56" t="s">
        <v>15</v>
      </c>
      <c r="D204" s="56" t="s">
        <v>14</v>
      </c>
      <c r="E204" s="56" t="s">
        <v>15</v>
      </c>
      <c r="F204" s="56" t="s">
        <v>14</v>
      </c>
      <c r="G204" s="56" t="s">
        <v>15</v>
      </c>
      <c r="H204" s="56" t="s">
        <v>14</v>
      </c>
      <c r="I204" s="56" t="s">
        <v>15</v>
      </c>
      <c r="J204" s="56" t="s">
        <v>14</v>
      </c>
      <c r="K204" s="56" t="s">
        <v>15</v>
      </c>
      <c r="L204" s="56" t="s">
        <v>14</v>
      </c>
      <c r="M204" s="56" t="s">
        <v>15</v>
      </c>
      <c r="N204" s="56" t="s">
        <v>14</v>
      </c>
      <c r="O204" s="56" t="s">
        <v>15</v>
      </c>
      <c r="P204" s="56" t="s">
        <v>14</v>
      </c>
      <c r="Q204" s="56" t="s">
        <v>15</v>
      </c>
    </row>
    <row r="205" spans="1:17" x14ac:dyDescent="0.35">
      <c r="A205" s="57" t="s">
        <v>16</v>
      </c>
      <c r="B205" s="58">
        <v>13236.5351702712</v>
      </c>
      <c r="C205" s="58">
        <v>13236.5351702712</v>
      </c>
      <c r="D205" s="58">
        <v>2679.1601609948998</v>
      </c>
      <c r="E205" s="58">
        <v>2679.1601609948998</v>
      </c>
      <c r="F205" s="58">
        <v>2695.7179006872998</v>
      </c>
      <c r="G205" s="58">
        <v>2695.7179006872998</v>
      </c>
      <c r="H205" s="58">
        <v>1680.8971555872999</v>
      </c>
      <c r="I205" s="58">
        <v>1680.8971555872999</v>
      </c>
      <c r="J205" s="58">
        <v>1349.4736261963999</v>
      </c>
      <c r="K205" s="58">
        <v>1349.4736261963999</v>
      </c>
      <c r="L205" s="58">
        <v>1619.9524182291</v>
      </c>
      <c r="M205" s="58">
        <v>1619.9524182291</v>
      </c>
      <c r="N205" s="58">
        <v>1703.9798309194</v>
      </c>
      <c r="O205" s="58">
        <v>1703.9798309194</v>
      </c>
      <c r="P205" s="58">
        <v>1288.9281161250001</v>
      </c>
      <c r="Q205" s="58">
        <v>1288.9281161250001</v>
      </c>
    </row>
    <row r="206" spans="1:17" x14ac:dyDescent="0.35">
      <c r="A206" s="59" t="s">
        <v>130</v>
      </c>
      <c r="B206" s="60">
        <v>188.0325863752</v>
      </c>
      <c r="C206" s="61">
        <v>1.4205574491844E-2</v>
      </c>
      <c r="D206" s="60">
        <v>38.842283217600098</v>
      </c>
      <c r="E206" s="61">
        <v>1.44979325174707E-2</v>
      </c>
      <c r="F206" s="60">
        <v>63.904366486500102</v>
      </c>
      <c r="G206" s="62">
        <v>2.37058805263737E-2</v>
      </c>
      <c r="H206" s="60">
        <v>21.301726142500002</v>
      </c>
      <c r="I206" s="61">
        <v>1.2672831333965399E-2</v>
      </c>
      <c r="J206" s="60">
        <v>11.6846179557</v>
      </c>
      <c r="K206" s="61">
        <v>8.6586486233406704E-3</v>
      </c>
      <c r="L206" s="60">
        <v>16.157784590599999</v>
      </c>
      <c r="M206" s="61">
        <v>9.9742340631605499E-3</v>
      </c>
      <c r="N206" s="60">
        <v>17.702375218299998</v>
      </c>
      <c r="O206" s="61">
        <v>1.03888408167064E-2</v>
      </c>
      <c r="P206" s="60">
        <v>13.037868486400001</v>
      </c>
      <c r="Q206" s="61">
        <v>1.01152797609821E-2</v>
      </c>
    </row>
    <row r="207" spans="1:17" x14ac:dyDescent="0.35">
      <c r="A207" s="59" t="s">
        <v>131</v>
      </c>
      <c r="B207" s="64">
        <v>3025.3308932545001</v>
      </c>
      <c r="C207" s="65">
        <v>0.22855912475111201</v>
      </c>
      <c r="D207" s="64">
        <v>621.96564470169903</v>
      </c>
      <c r="E207" s="65">
        <v>0.23214948242240799</v>
      </c>
      <c r="F207" s="64">
        <v>530.97464279159999</v>
      </c>
      <c r="G207" s="63">
        <v>0.196969661646058</v>
      </c>
      <c r="H207" s="64">
        <v>476.27569108040001</v>
      </c>
      <c r="I207" s="62">
        <v>0.28334612233548001</v>
      </c>
      <c r="J207" s="64">
        <v>282.15248253919998</v>
      </c>
      <c r="K207" s="65">
        <v>0.20908336188419599</v>
      </c>
      <c r="L207" s="64">
        <v>256.89254350940001</v>
      </c>
      <c r="M207" s="63">
        <v>0.15858030187715599</v>
      </c>
      <c r="N207" s="64">
        <v>490.96647063519998</v>
      </c>
      <c r="O207" s="62">
        <v>0.28812927343764</v>
      </c>
      <c r="P207" s="64">
        <v>312.3605031729</v>
      </c>
      <c r="Q207" s="65">
        <v>0.24234129061593601</v>
      </c>
    </row>
    <row r="208" spans="1:17" x14ac:dyDescent="0.35">
      <c r="A208" s="59" t="s">
        <v>132</v>
      </c>
      <c r="B208" s="60">
        <v>1472.7739320216999</v>
      </c>
      <c r="C208" s="61">
        <v>0.11126581942149801</v>
      </c>
      <c r="D208" s="60">
        <v>287.65015566829999</v>
      </c>
      <c r="E208" s="61">
        <v>0.107365793152688</v>
      </c>
      <c r="F208" s="60">
        <v>369.93618112199999</v>
      </c>
      <c r="G208" s="62">
        <v>0.13723104373335199</v>
      </c>
      <c r="H208" s="60">
        <v>163.0069393425</v>
      </c>
      <c r="I208" s="61">
        <v>9.6976152765007206E-2</v>
      </c>
      <c r="J208" s="60">
        <v>166.31526053920001</v>
      </c>
      <c r="K208" s="61">
        <v>0.123244543139367</v>
      </c>
      <c r="L208" s="60">
        <v>141.4214002528</v>
      </c>
      <c r="M208" s="63">
        <v>8.7299724770557793E-2</v>
      </c>
      <c r="N208" s="60">
        <v>190.49099952</v>
      </c>
      <c r="O208" s="61">
        <v>0.111791815879193</v>
      </c>
      <c r="P208" s="60">
        <v>131.44463154690001</v>
      </c>
      <c r="Q208" s="61">
        <v>0.101979800038866</v>
      </c>
    </row>
    <row r="209" spans="1:17" x14ac:dyDescent="0.35">
      <c r="A209" s="59" t="s">
        <v>133</v>
      </c>
      <c r="B209" s="64">
        <v>129.39358155740001</v>
      </c>
      <c r="C209" s="65">
        <v>9.7754873078880599E-3</v>
      </c>
      <c r="D209" s="64">
        <v>30.9060832499</v>
      </c>
      <c r="E209" s="65">
        <v>1.1535735600974E-2</v>
      </c>
      <c r="F209" s="64">
        <v>31.870497012200001</v>
      </c>
      <c r="G209" s="65">
        <v>1.18226380453512E-2</v>
      </c>
      <c r="H209" s="64">
        <v>17.762863761799998</v>
      </c>
      <c r="I209" s="65">
        <v>1.05674899280758E-2</v>
      </c>
      <c r="J209" s="64">
        <v>8.3913533793999804</v>
      </c>
      <c r="K209" s="65">
        <v>6.2182418511221296E-3</v>
      </c>
      <c r="L209" s="64">
        <v>8.2661011366000103</v>
      </c>
      <c r="M209" s="65">
        <v>5.1026814390242002E-3</v>
      </c>
      <c r="N209" s="64">
        <v>13.2194253731</v>
      </c>
      <c r="O209" s="65">
        <v>7.7579705658648102E-3</v>
      </c>
      <c r="P209" s="64">
        <v>17.558107389</v>
      </c>
      <c r="Q209" s="65">
        <v>1.36222549336469E-2</v>
      </c>
    </row>
    <row r="210" spans="1:17" x14ac:dyDescent="0.35">
      <c r="A210" s="59" t="s">
        <v>134</v>
      </c>
      <c r="B210" s="60">
        <v>1894.8658592726999</v>
      </c>
      <c r="C210" s="61">
        <v>0.14315421935556799</v>
      </c>
      <c r="D210" s="60">
        <v>295.93962155669999</v>
      </c>
      <c r="E210" s="63">
        <v>0.110459847031617</v>
      </c>
      <c r="F210" s="60">
        <v>394.14431194799897</v>
      </c>
      <c r="G210" s="61">
        <v>0.146211260402103</v>
      </c>
      <c r="H210" s="60">
        <v>205.15750506000001</v>
      </c>
      <c r="I210" s="63">
        <v>0.12205238397724499</v>
      </c>
      <c r="J210" s="60">
        <v>196.66212955509999</v>
      </c>
      <c r="K210" s="61">
        <v>0.145732473564087</v>
      </c>
      <c r="L210" s="60">
        <v>280.99652929799998</v>
      </c>
      <c r="M210" s="62">
        <v>0.17345974248131299</v>
      </c>
      <c r="N210" s="60">
        <v>252.4368124467</v>
      </c>
      <c r="O210" s="61">
        <v>0.14814542277210799</v>
      </c>
      <c r="P210" s="60">
        <v>244.299950161</v>
      </c>
      <c r="Q210" s="62">
        <v>0.18953729622677301</v>
      </c>
    </row>
    <row r="211" spans="1:17" x14ac:dyDescent="0.35">
      <c r="A211" s="59" t="s">
        <v>135</v>
      </c>
      <c r="B211" s="64">
        <v>916.97501017290097</v>
      </c>
      <c r="C211" s="65">
        <v>6.9276060417411495E-2</v>
      </c>
      <c r="D211" s="64">
        <v>178.71858641599999</v>
      </c>
      <c r="E211" s="65">
        <v>6.6706943846773697E-2</v>
      </c>
      <c r="F211" s="64">
        <v>202.96367701849999</v>
      </c>
      <c r="G211" s="65">
        <v>7.5291141171245093E-2</v>
      </c>
      <c r="H211" s="64">
        <v>97.9834694317002</v>
      </c>
      <c r="I211" s="65">
        <v>5.8292364351979001E-2</v>
      </c>
      <c r="J211" s="64">
        <v>122.68841615229999</v>
      </c>
      <c r="K211" s="62">
        <v>9.0915756907459594E-2</v>
      </c>
      <c r="L211" s="64">
        <v>139.81432077880001</v>
      </c>
      <c r="M211" s="62">
        <v>8.6307671265827807E-2</v>
      </c>
      <c r="N211" s="64">
        <v>81.216785346799696</v>
      </c>
      <c r="O211" s="63">
        <v>4.76629968694985E-2</v>
      </c>
      <c r="P211" s="64">
        <v>80.386491861700307</v>
      </c>
      <c r="Q211" s="65">
        <v>6.2366931759834598E-2</v>
      </c>
    </row>
    <row r="212" spans="1:17" x14ac:dyDescent="0.35">
      <c r="A212" s="59" t="s">
        <v>136</v>
      </c>
      <c r="B212" s="60">
        <v>1056.4232165891999</v>
      </c>
      <c r="C212" s="61">
        <v>7.9811159264842196E-2</v>
      </c>
      <c r="D212" s="60">
        <v>189.06732843980001</v>
      </c>
      <c r="E212" s="61">
        <v>7.0569625210308601E-2</v>
      </c>
      <c r="F212" s="60">
        <v>218.02173450219999</v>
      </c>
      <c r="G212" s="61">
        <v>8.0877058555204606E-2</v>
      </c>
      <c r="H212" s="60">
        <v>128.4136537178</v>
      </c>
      <c r="I212" s="61">
        <v>7.6395901611798905E-2</v>
      </c>
      <c r="J212" s="60">
        <v>105.5196562431</v>
      </c>
      <c r="K212" s="61">
        <v>7.8193196365397399E-2</v>
      </c>
      <c r="L212" s="60">
        <v>155.75866968259999</v>
      </c>
      <c r="M212" s="62">
        <v>9.6150151035221301E-2</v>
      </c>
      <c r="N212" s="60">
        <v>131.37341003290001</v>
      </c>
      <c r="O212" s="61">
        <v>7.7097984171570905E-2</v>
      </c>
      <c r="P212" s="60">
        <v>113.688061484</v>
      </c>
      <c r="Q212" s="61">
        <v>8.8203570130651596E-2</v>
      </c>
    </row>
    <row r="213" spans="1:17" x14ac:dyDescent="0.35">
      <c r="A213" s="59" t="s">
        <v>137</v>
      </c>
      <c r="B213" s="64">
        <v>1241.1348317853999</v>
      </c>
      <c r="C213" s="65">
        <v>9.3765839460234701E-2</v>
      </c>
      <c r="D213" s="64">
        <v>239.67958486320001</v>
      </c>
      <c r="E213" s="65">
        <v>8.9460715470700197E-2</v>
      </c>
      <c r="F213" s="64">
        <v>283.00615592539998</v>
      </c>
      <c r="G213" s="65">
        <v>0.104983594853618</v>
      </c>
      <c r="H213" s="64">
        <v>112.5308380808</v>
      </c>
      <c r="I213" s="63">
        <v>6.69468906570206E-2</v>
      </c>
      <c r="J213" s="64">
        <v>157.58333952140001</v>
      </c>
      <c r="K213" s="62">
        <v>0.11677393056251199</v>
      </c>
      <c r="L213" s="64">
        <v>236.26285369319999</v>
      </c>
      <c r="M213" s="62">
        <v>0.14584555140914399</v>
      </c>
      <c r="N213" s="64">
        <v>121.5318672933</v>
      </c>
      <c r="O213" s="63">
        <v>7.1322362558555799E-2</v>
      </c>
      <c r="P213" s="64">
        <v>73.921765219199997</v>
      </c>
      <c r="Q213" s="63">
        <v>5.7351348220594699E-2</v>
      </c>
    </row>
    <row r="214" spans="1:17" x14ac:dyDescent="0.35">
      <c r="A214" s="59" t="s">
        <v>138</v>
      </c>
      <c r="B214" s="60">
        <v>1185.5193282317</v>
      </c>
      <c r="C214" s="61">
        <v>8.9564173175343903E-2</v>
      </c>
      <c r="D214" s="60">
        <v>274.21823128559998</v>
      </c>
      <c r="E214" s="62">
        <v>0.102352309980516</v>
      </c>
      <c r="F214" s="60">
        <v>241.6848635053</v>
      </c>
      <c r="G214" s="61">
        <v>8.9655102057852598E-2</v>
      </c>
      <c r="H214" s="60">
        <v>135.87626141409999</v>
      </c>
      <c r="I214" s="61">
        <v>8.0835559131293394E-2</v>
      </c>
      <c r="J214" s="60">
        <v>133.57618487869999</v>
      </c>
      <c r="K214" s="61">
        <v>9.89839166069479E-2</v>
      </c>
      <c r="L214" s="60">
        <v>149.73375657579999</v>
      </c>
      <c r="M214" s="61">
        <v>9.2430959632435403E-2</v>
      </c>
      <c r="N214" s="60">
        <v>134.84297962369999</v>
      </c>
      <c r="O214" s="61">
        <v>7.9134140661127506E-2</v>
      </c>
      <c r="P214" s="60">
        <v>77.109989135800006</v>
      </c>
      <c r="Q214" s="63">
        <v>5.9824894942645403E-2</v>
      </c>
    </row>
    <row r="215" spans="1:17" x14ac:dyDescent="0.35">
      <c r="A215" s="59" t="s">
        <v>139</v>
      </c>
      <c r="B215" s="64">
        <v>1325.6951567624999</v>
      </c>
      <c r="C215" s="65">
        <v>0.100154242761351</v>
      </c>
      <c r="D215" s="64">
        <v>319.617012526</v>
      </c>
      <c r="E215" s="62">
        <v>0.119297463876632</v>
      </c>
      <c r="F215" s="64">
        <v>227.69051654309999</v>
      </c>
      <c r="G215" s="63">
        <v>8.4463777342966007E-2</v>
      </c>
      <c r="H215" s="64">
        <v>205.0622271997</v>
      </c>
      <c r="I215" s="62">
        <v>0.121995701234947</v>
      </c>
      <c r="J215" s="64">
        <v>112.44213513699999</v>
      </c>
      <c r="K215" s="63">
        <v>8.3322958636788805E-2</v>
      </c>
      <c r="L215" s="64">
        <v>175.23978833929999</v>
      </c>
      <c r="M215" s="65">
        <v>0.108175886135513</v>
      </c>
      <c r="N215" s="64">
        <v>142.21703077359999</v>
      </c>
      <c r="O215" s="63">
        <v>8.3461686689604395E-2</v>
      </c>
      <c r="P215" s="64">
        <v>125.0297037329</v>
      </c>
      <c r="Q215" s="65">
        <v>9.7002852345859397E-2</v>
      </c>
    </row>
    <row r="216" spans="1:17" x14ac:dyDescent="0.35">
      <c r="A216" s="59" t="s">
        <v>140</v>
      </c>
      <c r="B216" s="60">
        <v>802.730717110299</v>
      </c>
      <c r="C216" s="61">
        <v>6.0645078699538002E-2</v>
      </c>
      <c r="D216" s="60">
        <v>202.5556290701</v>
      </c>
      <c r="E216" s="62">
        <v>7.5604150889912194E-2</v>
      </c>
      <c r="F216" s="60">
        <v>131.5209538325</v>
      </c>
      <c r="G216" s="63">
        <v>4.8788841665875902E-2</v>
      </c>
      <c r="H216" s="60">
        <v>117.52598035600001</v>
      </c>
      <c r="I216" s="61">
        <v>6.9918602673187794E-2</v>
      </c>
      <c r="J216" s="60">
        <v>54.797993157599997</v>
      </c>
      <c r="K216" s="63">
        <v>4.0606938952969802E-2</v>
      </c>
      <c r="L216" s="60">
        <v>59.408670372000003</v>
      </c>
      <c r="M216" s="63">
        <v>3.6673095890646198E-2</v>
      </c>
      <c r="N216" s="60">
        <v>127.98167465580001</v>
      </c>
      <c r="O216" s="62">
        <v>7.5107505578130104E-2</v>
      </c>
      <c r="P216" s="60">
        <v>100.09104393520001</v>
      </c>
      <c r="Q216" s="62">
        <v>7.7654481024210395E-2</v>
      </c>
    </row>
    <row r="217" spans="1:17" x14ac:dyDescent="0.35">
      <c r="A217" s="66" t="s">
        <v>1</v>
      </c>
    </row>
    <row r="218" spans="1:17" x14ac:dyDescent="0.35">
      <c r="A218" s="66" t="s">
        <v>1</v>
      </c>
    </row>
    <row r="219" spans="1:17" x14ac:dyDescent="0.35">
      <c r="A219" s="54" t="s">
        <v>141</v>
      </c>
    </row>
    <row r="220" spans="1:17" x14ac:dyDescent="0.35">
      <c r="A220" s="55" t="s">
        <v>1</v>
      </c>
    </row>
    <row r="221" spans="1:17" x14ac:dyDescent="0.35">
      <c r="A221" s="117" t="s">
        <v>1</v>
      </c>
      <c r="B221" s="116" t="s">
        <v>489</v>
      </c>
      <c r="C221" s="116" t="s">
        <v>1</v>
      </c>
      <c r="D221" s="116" t="s">
        <v>17</v>
      </c>
      <c r="E221" s="116" t="s">
        <v>1</v>
      </c>
      <c r="F221" s="116" t="s">
        <v>18</v>
      </c>
      <c r="G221" s="116" t="s">
        <v>1</v>
      </c>
      <c r="H221" s="116" t="s">
        <v>19</v>
      </c>
      <c r="I221" s="116" t="s">
        <v>1</v>
      </c>
      <c r="J221" s="116" t="s">
        <v>20</v>
      </c>
      <c r="K221" s="116" t="s">
        <v>1</v>
      </c>
      <c r="L221" s="116" t="s">
        <v>21</v>
      </c>
      <c r="M221" s="116" t="s">
        <v>1</v>
      </c>
      <c r="N221" s="116" t="s">
        <v>22</v>
      </c>
      <c r="O221" s="116" t="s">
        <v>1</v>
      </c>
      <c r="P221" s="116" t="s">
        <v>23</v>
      </c>
      <c r="Q221" s="116" t="s">
        <v>1</v>
      </c>
    </row>
    <row r="222" spans="1:17" x14ac:dyDescent="0.35">
      <c r="A222" s="118" t="s">
        <v>1</v>
      </c>
      <c r="B222" s="56" t="s">
        <v>14</v>
      </c>
      <c r="C222" s="56" t="s">
        <v>15</v>
      </c>
      <c r="D222" s="56" t="s">
        <v>14</v>
      </c>
      <c r="E222" s="56" t="s">
        <v>15</v>
      </c>
      <c r="F222" s="56" t="s">
        <v>14</v>
      </c>
      <c r="G222" s="56" t="s">
        <v>15</v>
      </c>
      <c r="H222" s="56" t="s">
        <v>14</v>
      </c>
      <c r="I222" s="56" t="s">
        <v>15</v>
      </c>
      <c r="J222" s="56" t="s">
        <v>14</v>
      </c>
      <c r="K222" s="56" t="s">
        <v>15</v>
      </c>
      <c r="L222" s="56" t="s">
        <v>14</v>
      </c>
      <c r="M222" s="56" t="s">
        <v>15</v>
      </c>
      <c r="N222" s="56" t="s">
        <v>14</v>
      </c>
      <c r="O222" s="56" t="s">
        <v>15</v>
      </c>
      <c r="P222" s="56" t="s">
        <v>14</v>
      </c>
      <c r="Q222" s="56" t="s">
        <v>15</v>
      </c>
    </row>
    <row r="223" spans="1:17" x14ac:dyDescent="0.35">
      <c r="A223" s="57" t="s">
        <v>16</v>
      </c>
      <c r="B223" s="58">
        <v>13310.000000187199</v>
      </c>
      <c r="C223" s="58">
        <v>13310.000000187199</v>
      </c>
      <c r="D223" s="58">
        <v>2694.0758195075</v>
      </c>
      <c r="E223" s="58">
        <v>2694.0758195075</v>
      </c>
      <c r="F223" s="58">
        <v>2713.2084836259</v>
      </c>
      <c r="G223" s="58">
        <v>2713.2084836259</v>
      </c>
      <c r="H223" s="58">
        <v>1688.4219262444001</v>
      </c>
      <c r="I223" s="58">
        <v>1688.4219262444001</v>
      </c>
      <c r="J223" s="58">
        <v>1353.5083796619999</v>
      </c>
      <c r="K223" s="58">
        <v>1353.5083796619999</v>
      </c>
      <c r="L223" s="58">
        <v>1635.1684281174</v>
      </c>
      <c r="M223" s="58">
        <v>1635.1684281174</v>
      </c>
      <c r="N223" s="58">
        <v>1710.3859378791999</v>
      </c>
      <c r="O223" s="58">
        <v>1710.3859378791999</v>
      </c>
      <c r="P223" s="58">
        <v>1296.2195961284001</v>
      </c>
      <c r="Q223" s="58">
        <v>1296.2195961284001</v>
      </c>
    </row>
    <row r="224" spans="1:17" x14ac:dyDescent="0.35">
      <c r="A224" s="59" t="s">
        <v>142</v>
      </c>
      <c r="B224" s="60">
        <v>3038.562518702</v>
      </c>
      <c r="C224" s="61">
        <v>0.22829169937334801</v>
      </c>
      <c r="D224" s="60">
        <v>607.44506671100203</v>
      </c>
      <c r="E224" s="61">
        <v>0.22547437689487401</v>
      </c>
      <c r="F224" s="60">
        <v>640.66736805319999</v>
      </c>
      <c r="G224" s="61">
        <v>0.23612905971642101</v>
      </c>
      <c r="H224" s="60">
        <v>379.165974328</v>
      </c>
      <c r="I224" s="61">
        <v>0.22456826012167999</v>
      </c>
      <c r="J224" s="60">
        <v>330.56797441830003</v>
      </c>
      <c r="K224" s="61">
        <v>0.24423046017701799</v>
      </c>
      <c r="L224" s="60">
        <v>357.84912163680002</v>
      </c>
      <c r="M224" s="61">
        <v>0.21884542013130601</v>
      </c>
      <c r="N224" s="60">
        <v>379.08703829040002</v>
      </c>
      <c r="O224" s="61">
        <v>0.22163830390259801</v>
      </c>
      <c r="P224" s="60">
        <v>297.7039174894</v>
      </c>
      <c r="Q224" s="61">
        <v>0.22967089710616501</v>
      </c>
    </row>
    <row r="225" spans="1:17" x14ac:dyDescent="0.35">
      <c r="A225" s="59" t="s">
        <v>143</v>
      </c>
      <c r="B225" s="64">
        <v>4341.1706532131002</v>
      </c>
      <c r="C225" s="65">
        <v>0.32615857649527003</v>
      </c>
      <c r="D225" s="64">
        <v>980.16846236810204</v>
      </c>
      <c r="E225" s="62">
        <v>0.36382363676286</v>
      </c>
      <c r="F225" s="64">
        <v>852.73259083419805</v>
      </c>
      <c r="G225" s="65">
        <v>0.31428937215123898</v>
      </c>
      <c r="H225" s="64">
        <v>570.05388973890001</v>
      </c>
      <c r="I225" s="65">
        <v>0.337625258756788</v>
      </c>
      <c r="J225" s="64">
        <v>517.50112213969999</v>
      </c>
      <c r="K225" s="62">
        <v>0.38234053805335999</v>
      </c>
      <c r="L225" s="64">
        <v>513.995281148</v>
      </c>
      <c r="M225" s="65">
        <v>0.31433782129696097</v>
      </c>
      <c r="N225" s="64">
        <v>521.20604730709999</v>
      </c>
      <c r="O225" s="65">
        <v>0.304730082120163</v>
      </c>
      <c r="P225" s="64">
        <v>319.06308538799999</v>
      </c>
      <c r="Q225" s="63">
        <v>0.246148944469741</v>
      </c>
    </row>
    <row r="226" spans="1:17" x14ac:dyDescent="0.35">
      <c r="A226" s="59" t="s">
        <v>144</v>
      </c>
      <c r="B226" s="60">
        <v>757.04576174869896</v>
      </c>
      <c r="C226" s="61">
        <v>5.6877968575360802E-2</v>
      </c>
      <c r="D226" s="60">
        <v>104.066614852</v>
      </c>
      <c r="E226" s="63">
        <v>3.8627945842676502E-2</v>
      </c>
      <c r="F226" s="60">
        <v>185.13891966240001</v>
      </c>
      <c r="G226" s="62">
        <v>6.8236156852562402E-2</v>
      </c>
      <c r="H226" s="60">
        <v>77.256084105600294</v>
      </c>
      <c r="I226" s="63">
        <v>4.5756385240413602E-2</v>
      </c>
      <c r="J226" s="60">
        <v>44.356569495999999</v>
      </c>
      <c r="K226" s="63">
        <v>3.27715514454937E-2</v>
      </c>
      <c r="L226" s="60">
        <v>105.0087473815</v>
      </c>
      <c r="M226" s="61">
        <v>6.4218918110104703E-2</v>
      </c>
      <c r="N226" s="60">
        <v>110.665649325</v>
      </c>
      <c r="O226" s="61">
        <v>6.4702151060841998E-2</v>
      </c>
      <c r="P226" s="60">
        <v>120.9829644122</v>
      </c>
      <c r="Q226" s="62">
        <v>9.3335237928478101E-2</v>
      </c>
    </row>
    <row r="227" spans="1:17" x14ac:dyDescent="0.35">
      <c r="A227" s="59" t="s">
        <v>145</v>
      </c>
      <c r="B227" s="64">
        <v>5097.0320857315</v>
      </c>
      <c r="C227" s="65">
        <v>0.38294756466264601</v>
      </c>
      <c r="D227" s="64">
        <v>1105.7388157385001</v>
      </c>
      <c r="E227" s="62">
        <v>0.41043344353264699</v>
      </c>
      <c r="F227" s="64">
        <v>779.80299093129895</v>
      </c>
      <c r="G227" s="63">
        <v>0.28740990441294101</v>
      </c>
      <c r="H227" s="64">
        <v>815.26774009489998</v>
      </c>
      <c r="I227" s="62">
        <v>0.48285782565517898</v>
      </c>
      <c r="J227" s="64">
        <v>471.93178553310003</v>
      </c>
      <c r="K227" s="63">
        <v>0.34867296916990798</v>
      </c>
      <c r="L227" s="64">
        <v>464.7086858353</v>
      </c>
      <c r="M227" s="63">
        <v>0.284196219694828</v>
      </c>
      <c r="N227" s="64">
        <v>789.32704122549899</v>
      </c>
      <c r="O227" s="62">
        <v>0.46149060498253902</v>
      </c>
      <c r="P227" s="64">
        <v>587.31862964469997</v>
      </c>
      <c r="Q227" s="62">
        <v>0.45310118084846601</v>
      </c>
    </row>
    <row r="228" spans="1:17" ht="25.5" customHeight="1" x14ac:dyDescent="0.35">
      <c r="A228" s="67" t="s">
        <v>146</v>
      </c>
      <c r="B228" s="60">
        <v>2443.0999073314001</v>
      </c>
      <c r="C228" s="61">
        <v>0.18355371204335399</v>
      </c>
      <c r="D228" s="60">
        <v>386.92339024089898</v>
      </c>
      <c r="E228" s="63">
        <v>0.14362008204788901</v>
      </c>
      <c r="F228" s="60">
        <v>408.28806524190099</v>
      </c>
      <c r="G228" s="63">
        <v>0.15048164109241899</v>
      </c>
      <c r="H228" s="60">
        <v>412.45309574240002</v>
      </c>
      <c r="I228" s="62">
        <v>0.244283190908229</v>
      </c>
      <c r="J228" s="60">
        <v>252.8166408763</v>
      </c>
      <c r="K228" s="61">
        <v>0.18678616599288</v>
      </c>
      <c r="L228" s="60">
        <v>304.71948648770001</v>
      </c>
      <c r="M228" s="61">
        <v>0.186353577556857</v>
      </c>
      <c r="N228" s="60">
        <v>358.16447944020001</v>
      </c>
      <c r="O228" s="62">
        <v>0.20940565021500801</v>
      </c>
      <c r="P228" s="60">
        <v>274.86011799250002</v>
      </c>
      <c r="Q228" s="62">
        <v>0.21204749474044601</v>
      </c>
    </row>
    <row r="229" spans="1:17" x14ac:dyDescent="0.35">
      <c r="A229" s="59" t="s">
        <v>147</v>
      </c>
      <c r="B229" s="64">
        <v>787.93642023470295</v>
      </c>
      <c r="C229" s="65">
        <v>5.9198829468340999E-2</v>
      </c>
      <c r="D229" s="64">
        <v>138.83392460760001</v>
      </c>
      <c r="E229" s="65">
        <v>5.1533042835067697E-2</v>
      </c>
      <c r="F229" s="64">
        <v>208.2294148096</v>
      </c>
      <c r="G229" s="62">
        <v>7.6746558941657397E-2</v>
      </c>
      <c r="H229" s="64">
        <v>52.454331269500003</v>
      </c>
      <c r="I229" s="63">
        <v>3.1067075388067002E-2</v>
      </c>
      <c r="J229" s="64">
        <v>109.0714629207</v>
      </c>
      <c r="K229" s="62">
        <v>8.0584253898699498E-2</v>
      </c>
      <c r="L229" s="64">
        <v>167.60473732809999</v>
      </c>
      <c r="M229" s="62">
        <v>0.10249998376073501</v>
      </c>
      <c r="N229" s="64">
        <v>64.434408921500193</v>
      </c>
      <c r="O229" s="63">
        <v>3.7672438421351699E-2</v>
      </c>
      <c r="P229" s="64">
        <v>30.559998968599999</v>
      </c>
      <c r="Q229" s="63">
        <v>2.3576251323369799E-2</v>
      </c>
    </row>
    <row r="230" spans="1:17" x14ac:dyDescent="0.35">
      <c r="A230" s="59" t="s">
        <v>148</v>
      </c>
      <c r="B230" s="60">
        <v>918.04009280070204</v>
      </c>
      <c r="C230" s="61">
        <v>6.8973710953252304E-2</v>
      </c>
      <c r="D230" s="60">
        <v>156.89224228419999</v>
      </c>
      <c r="E230" s="63">
        <v>5.8236015908743499E-2</v>
      </c>
      <c r="F230" s="60">
        <v>263.64474042680001</v>
      </c>
      <c r="G230" s="62">
        <v>9.7170837411826305E-2</v>
      </c>
      <c r="H230" s="60">
        <v>92.716742264299995</v>
      </c>
      <c r="I230" s="63">
        <v>5.4913254100254598E-2</v>
      </c>
      <c r="J230" s="60">
        <v>82.707070147499905</v>
      </c>
      <c r="K230" s="61">
        <v>6.1105694940842302E-2</v>
      </c>
      <c r="L230" s="60">
        <v>120.3656634596</v>
      </c>
      <c r="M230" s="61">
        <v>7.36105598602948E-2</v>
      </c>
      <c r="N230" s="60">
        <v>122.9812663056</v>
      </c>
      <c r="O230" s="61">
        <v>7.1902641141970106E-2</v>
      </c>
      <c r="P230" s="60">
        <v>69.644546400099998</v>
      </c>
      <c r="Q230" s="63">
        <v>5.37289720106972E-2</v>
      </c>
    </row>
    <row r="231" spans="1:17" ht="25.5" customHeight="1" x14ac:dyDescent="0.35">
      <c r="A231" s="67" t="s">
        <v>149</v>
      </c>
      <c r="B231" s="64">
        <v>897.84762821619995</v>
      </c>
      <c r="C231" s="65">
        <v>6.7456621202372002E-2</v>
      </c>
      <c r="D231" s="64">
        <v>142.40915999969999</v>
      </c>
      <c r="E231" s="63">
        <v>5.2860115876669597E-2</v>
      </c>
      <c r="F231" s="64">
        <v>229.32802544399999</v>
      </c>
      <c r="G231" s="62">
        <v>8.4522817479005002E-2</v>
      </c>
      <c r="H231" s="64">
        <v>100.6553696353</v>
      </c>
      <c r="I231" s="65">
        <v>5.9615057155287199E-2</v>
      </c>
      <c r="J231" s="64">
        <v>131.87037381830001</v>
      </c>
      <c r="K231" s="62">
        <v>9.7428561063826497E-2</v>
      </c>
      <c r="L231" s="64">
        <v>143.93867491509999</v>
      </c>
      <c r="M231" s="62">
        <v>8.8026818791272304E-2</v>
      </c>
      <c r="N231" s="64">
        <v>92.320281997599807</v>
      </c>
      <c r="O231" s="63">
        <v>5.39762868444024E-2</v>
      </c>
      <c r="P231" s="64">
        <v>48.459021770600003</v>
      </c>
      <c r="Q231" s="63">
        <v>3.7384885952456898E-2</v>
      </c>
    </row>
    <row r="232" spans="1:17" ht="23" x14ac:dyDescent="0.35">
      <c r="A232" s="67" t="s">
        <v>150</v>
      </c>
      <c r="B232" s="60">
        <v>1188.0299482278001</v>
      </c>
      <c r="C232" s="61">
        <v>8.9258448400532805E-2</v>
      </c>
      <c r="D232" s="60">
        <v>130.1261311982</v>
      </c>
      <c r="E232" s="63">
        <v>4.8300842261368902E-2</v>
      </c>
      <c r="F232" s="60">
        <v>265.93026085880001</v>
      </c>
      <c r="G232" s="61">
        <v>9.8013205569597001E-2</v>
      </c>
      <c r="H232" s="60">
        <v>161.9423670219</v>
      </c>
      <c r="I232" s="61">
        <v>9.5913447050591502E-2</v>
      </c>
      <c r="J232" s="60">
        <v>82.678481419999997</v>
      </c>
      <c r="K232" s="63">
        <v>6.1084572997358602E-2</v>
      </c>
      <c r="L232" s="60">
        <v>155.919512086</v>
      </c>
      <c r="M232" s="61">
        <v>9.5353793165828801E-2</v>
      </c>
      <c r="N232" s="60">
        <v>187.45461348500001</v>
      </c>
      <c r="O232" s="62">
        <v>0.109597845336261</v>
      </c>
      <c r="P232" s="60">
        <v>191.00879561279999</v>
      </c>
      <c r="Q232" s="62">
        <v>0.14735836133268801</v>
      </c>
    </row>
    <row r="233" spans="1:17" x14ac:dyDescent="0.35">
      <c r="A233" s="59" t="s">
        <v>151</v>
      </c>
      <c r="B233" s="64">
        <v>1620.0668348146</v>
      </c>
      <c r="C233" s="65">
        <v>0.12171801914288601</v>
      </c>
      <c r="D233" s="64">
        <v>223.96001425630001</v>
      </c>
      <c r="E233" s="63">
        <v>8.3130553577828406E-2</v>
      </c>
      <c r="F233" s="64">
        <v>473.74621333739998</v>
      </c>
      <c r="G233" s="62">
        <v>0.17460737580485899</v>
      </c>
      <c r="H233" s="64">
        <v>168.21967808860001</v>
      </c>
      <c r="I233" s="63">
        <v>9.9631303925776002E-2</v>
      </c>
      <c r="J233" s="64">
        <v>133.62834745629999</v>
      </c>
      <c r="K233" s="63">
        <v>9.8727388366572105E-2</v>
      </c>
      <c r="L233" s="64">
        <v>263.95013833780001</v>
      </c>
      <c r="M233" s="62">
        <v>0.161420764857655</v>
      </c>
      <c r="N233" s="64">
        <v>181.84803808589999</v>
      </c>
      <c r="O233" s="65">
        <v>0.106319886090377</v>
      </c>
      <c r="P233" s="64">
        <v>145.99232837630001</v>
      </c>
      <c r="Q233" s="65">
        <v>0.112629317449262</v>
      </c>
    </row>
    <row r="234" spans="1:17" x14ac:dyDescent="0.35">
      <c r="A234" s="59" t="s">
        <v>152</v>
      </c>
      <c r="B234" s="60">
        <v>1200.9931649585999</v>
      </c>
      <c r="C234" s="61">
        <v>9.0232394060233603E-2</v>
      </c>
      <c r="D234" s="60">
        <v>184.95688590239999</v>
      </c>
      <c r="E234" s="63">
        <v>6.8653185097148295E-2</v>
      </c>
      <c r="F234" s="60">
        <v>318.11962037009999</v>
      </c>
      <c r="G234" s="62">
        <v>0.117248498333224</v>
      </c>
      <c r="H234" s="60">
        <v>94.355017762500097</v>
      </c>
      <c r="I234" s="63">
        <v>5.5883553924448402E-2</v>
      </c>
      <c r="J234" s="60">
        <v>153.3302409019</v>
      </c>
      <c r="K234" s="62">
        <v>0.11328355494939001</v>
      </c>
      <c r="L234" s="60">
        <v>256.49809212970001</v>
      </c>
      <c r="M234" s="62">
        <v>0.156863407902886</v>
      </c>
      <c r="N234" s="60">
        <v>82.713059083900006</v>
      </c>
      <c r="O234" s="63">
        <v>4.8359295555516803E-2</v>
      </c>
      <c r="P234" s="60">
        <v>91.071284011999694</v>
      </c>
      <c r="Q234" s="63">
        <v>7.0259147666039995E-2</v>
      </c>
    </row>
    <row r="235" spans="1:17" x14ac:dyDescent="0.35">
      <c r="A235" s="59" t="s">
        <v>153</v>
      </c>
      <c r="B235" s="64">
        <v>3340.6783759048999</v>
      </c>
      <c r="C235" s="65">
        <v>0.25099011088339002</v>
      </c>
      <c r="D235" s="64">
        <v>716.68080520950002</v>
      </c>
      <c r="E235" s="65">
        <v>0.26602102287548701</v>
      </c>
      <c r="F235" s="64">
        <v>533.80975128729801</v>
      </c>
      <c r="G235" s="63">
        <v>0.196744833472555</v>
      </c>
      <c r="H235" s="64">
        <v>530.46666823049998</v>
      </c>
      <c r="I235" s="62">
        <v>0.31417897386018301</v>
      </c>
      <c r="J235" s="64">
        <v>280.729422935</v>
      </c>
      <c r="K235" s="63">
        <v>0.20740870699677799</v>
      </c>
      <c r="L235" s="64">
        <v>298.99588809229999</v>
      </c>
      <c r="M235" s="63">
        <v>0.18285326633693599</v>
      </c>
      <c r="N235" s="64">
        <v>549.19038751139999</v>
      </c>
      <c r="O235" s="62">
        <v>0.32109150066585002</v>
      </c>
      <c r="P235" s="64">
        <v>392.13031857829998</v>
      </c>
      <c r="Q235" s="62">
        <v>0.30251843109727</v>
      </c>
    </row>
    <row r="236" spans="1:17" x14ac:dyDescent="0.35">
      <c r="A236" s="59" t="s">
        <v>154</v>
      </c>
      <c r="B236" s="60">
        <v>2590.4592136318001</v>
      </c>
      <c r="C236" s="61">
        <v>0.194625034830606</v>
      </c>
      <c r="D236" s="60">
        <v>598.67715400680095</v>
      </c>
      <c r="E236" s="62">
        <v>0.22221986095262999</v>
      </c>
      <c r="F236" s="60">
        <v>313.72245208229998</v>
      </c>
      <c r="G236" s="63">
        <v>0.115627845768433</v>
      </c>
      <c r="H236" s="60">
        <v>542.05399397799999</v>
      </c>
      <c r="I236" s="62">
        <v>0.32104178792779903</v>
      </c>
      <c r="J236" s="60">
        <v>231.01435019940001</v>
      </c>
      <c r="K236" s="63">
        <v>0.17067818247057301</v>
      </c>
      <c r="L236" s="60">
        <v>181.6695081272</v>
      </c>
      <c r="M236" s="63">
        <v>0.111101403991979</v>
      </c>
      <c r="N236" s="60">
        <v>434.32705653250002</v>
      </c>
      <c r="O236" s="62">
        <v>0.25393511891886</v>
      </c>
      <c r="P236" s="60">
        <v>246.29060393910001</v>
      </c>
      <c r="Q236" s="61">
        <v>0.19000685121157801</v>
      </c>
    </row>
    <row r="237" spans="1:17" x14ac:dyDescent="0.35">
      <c r="A237" s="59" t="s">
        <v>155</v>
      </c>
      <c r="B237" s="64">
        <v>329.42290477749998</v>
      </c>
      <c r="C237" s="65">
        <v>2.47500304111846E-2</v>
      </c>
      <c r="D237" s="64">
        <v>5.9560296264999897</v>
      </c>
      <c r="E237" s="63">
        <v>2.2107876784213201E-3</v>
      </c>
      <c r="F237" s="64">
        <v>152.92757619579999</v>
      </c>
      <c r="G237" s="62">
        <v>5.6364108073047599E-2</v>
      </c>
      <c r="H237" s="64">
        <v>9.3682738953999998</v>
      </c>
      <c r="I237" s="63">
        <v>5.5485384013213403E-3</v>
      </c>
      <c r="J237" s="64">
        <v>27.6785470037</v>
      </c>
      <c r="K237" s="65">
        <v>2.0449483298073098E-2</v>
      </c>
      <c r="L237" s="64">
        <v>99.707082985899802</v>
      </c>
      <c r="M237" s="62">
        <v>6.0976643917161899E-2</v>
      </c>
      <c r="N237" s="64">
        <v>9.4298280390999807</v>
      </c>
      <c r="O237" s="63">
        <v>5.5132750043493401E-3</v>
      </c>
      <c r="P237" s="64">
        <v>23.607107725599999</v>
      </c>
      <c r="Q237" s="65">
        <v>1.8212274984972202E-2</v>
      </c>
    </row>
    <row r="238" spans="1:17" x14ac:dyDescent="0.35">
      <c r="A238" s="59" t="s">
        <v>156</v>
      </c>
      <c r="B238" s="60">
        <v>4468.4093349223003</v>
      </c>
      <c r="C238" s="61">
        <v>0.33571820697666799</v>
      </c>
      <c r="D238" s="60">
        <v>1103.6766344687001</v>
      </c>
      <c r="E238" s="62">
        <v>0.40966799318605002</v>
      </c>
      <c r="F238" s="60">
        <v>690.04389055210004</v>
      </c>
      <c r="G238" s="63">
        <v>0.25432763265944602</v>
      </c>
      <c r="H238" s="60">
        <v>682.51069830870199</v>
      </c>
      <c r="I238" s="62">
        <v>0.40422994258717398</v>
      </c>
      <c r="J238" s="60">
        <v>429.84819252670002</v>
      </c>
      <c r="K238" s="61">
        <v>0.31758073979124002</v>
      </c>
      <c r="L238" s="60">
        <v>371.65201056889998</v>
      </c>
      <c r="M238" s="63">
        <v>0.22728668446515299</v>
      </c>
      <c r="N238" s="60">
        <v>674.162409913901</v>
      </c>
      <c r="O238" s="62">
        <v>0.394158063968785</v>
      </c>
      <c r="P238" s="60">
        <v>451.61264470200001</v>
      </c>
      <c r="Q238" s="61">
        <v>0.348407512161438</v>
      </c>
    </row>
    <row r="239" spans="1:17" x14ac:dyDescent="0.35">
      <c r="A239" s="59" t="s">
        <v>157</v>
      </c>
      <c r="B239" s="64">
        <v>752.57595242009904</v>
      </c>
      <c r="C239" s="65">
        <v>5.6542145184787E-2</v>
      </c>
      <c r="D239" s="64">
        <v>160.11865431780001</v>
      </c>
      <c r="E239" s="65">
        <v>5.9433611021040597E-2</v>
      </c>
      <c r="F239" s="64">
        <v>186.78000648650001</v>
      </c>
      <c r="G239" s="62">
        <v>6.8841007837661394E-2</v>
      </c>
      <c r="H239" s="64">
        <v>91.485534618099905</v>
      </c>
      <c r="I239" s="65">
        <v>5.4184047953933903E-2</v>
      </c>
      <c r="J239" s="64">
        <v>69.802270031999996</v>
      </c>
      <c r="K239" s="65">
        <v>5.15713615673596E-2</v>
      </c>
      <c r="L239" s="64">
        <v>72.352804363899907</v>
      </c>
      <c r="M239" s="65">
        <v>4.4247921571725302E-2</v>
      </c>
      <c r="N239" s="64">
        <v>92.439970667600093</v>
      </c>
      <c r="O239" s="65">
        <v>5.4046264425104698E-2</v>
      </c>
      <c r="P239" s="64">
        <v>63.889797968300002</v>
      </c>
      <c r="Q239" s="65">
        <v>4.9289331961288499E-2</v>
      </c>
    </row>
    <row r="240" spans="1:17" x14ac:dyDescent="0.35">
      <c r="A240" s="67" t="s">
        <v>158</v>
      </c>
      <c r="B240" s="60">
        <v>619.68020628060003</v>
      </c>
      <c r="C240" s="61">
        <v>4.6557491079781001E-2</v>
      </c>
      <c r="D240" s="60">
        <v>81.912391618199806</v>
      </c>
      <c r="E240" s="63">
        <v>3.0404634875188599E-2</v>
      </c>
      <c r="F240" s="60">
        <v>158.50053657660001</v>
      </c>
      <c r="G240" s="62">
        <v>5.8418119187354803E-2</v>
      </c>
      <c r="H240" s="60">
        <v>59.997733802000198</v>
      </c>
      <c r="I240" s="63">
        <v>3.5534799015228699E-2</v>
      </c>
      <c r="J240" s="60">
        <v>56.367485392799999</v>
      </c>
      <c r="K240" s="61">
        <v>4.16454646604228E-2</v>
      </c>
      <c r="L240" s="60">
        <v>108.8276658619</v>
      </c>
      <c r="M240" s="62">
        <v>6.6554407479109207E-2</v>
      </c>
      <c r="N240" s="60">
        <v>55.472117515199997</v>
      </c>
      <c r="O240" s="63">
        <v>3.2432514958573001E-2</v>
      </c>
      <c r="P240" s="60">
        <v>88.4954927502</v>
      </c>
      <c r="Q240" s="62">
        <v>6.8271991115179703E-2</v>
      </c>
    </row>
    <row r="241" spans="1:17" x14ac:dyDescent="0.35">
      <c r="A241" s="59" t="s">
        <v>159</v>
      </c>
      <c r="B241" s="64">
        <v>1155.1402181205999</v>
      </c>
      <c r="C241" s="65">
        <v>8.6787394297847806E-2</v>
      </c>
      <c r="D241" s="64">
        <v>213.4532847557</v>
      </c>
      <c r="E241" s="65">
        <v>7.9230615267064403E-2</v>
      </c>
      <c r="F241" s="64">
        <v>267.97599241860001</v>
      </c>
      <c r="G241" s="65">
        <v>9.8767195383555606E-2</v>
      </c>
      <c r="H241" s="64">
        <v>128.98669131610001</v>
      </c>
      <c r="I241" s="65">
        <v>7.6394821289136203E-2</v>
      </c>
      <c r="J241" s="64">
        <v>186.70965679930001</v>
      </c>
      <c r="K241" s="62">
        <v>0.13794495815823901</v>
      </c>
      <c r="L241" s="64">
        <v>190.60043819219999</v>
      </c>
      <c r="M241" s="62">
        <v>0.116563183898824</v>
      </c>
      <c r="N241" s="64">
        <v>89.680637556999997</v>
      </c>
      <c r="O241" s="63">
        <v>5.2432983440100001E-2</v>
      </c>
      <c r="P241" s="64">
        <v>68.719554209400002</v>
      </c>
      <c r="Q241" s="63">
        <v>5.3015364383206601E-2</v>
      </c>
    </row>
    <row r="242" spans="1:17" x14ac:dyDescent="0.35">
      <c r="A242" s="59" t="s">
        <v>160</v>
      </c>
      <c r="B242" s="60">
        <v>1253.7045820564999</v>
      </c>
      <c r="C242" s="61">
        <v>9.4192680844392696E-2</v>
      </c>
      <c r="D242" s="60">
        <v>228.21683009629999</v>
      </c>
      <c r="E242" s="61">
        <v>8.4710618923122899E-2</v>
      </c>
      <c r="F242" s="60">
        <v>200.8101955249</v>
      </c>
      <c r="G242" s="63">
        <v>7.40120771171036E-2</v>
      </c>
      <c r="H242" s="60">
        <v>170.40928426409999</v>
      </c>
      <c r="I242" s="61">
        <v>0.10092813983004</v>
      </c>
      <c r="J242" s="60">
        <v>142.71462202750001</v>
      </c>
      <c r="K242" s="61">
        <v>0.105440516048478</v>
      </c>
      <c r="L242" s="60">
        <v>146.92628458839999</v>
      </c>
      <c r="M242" s="61">
        <v>8.9853914778405403E-2</v>
      </c>
      <c r="N242" s="60">
        <v>172.64479787459999</v>
      </c>
      <c r="O242" s="61">
        <v>0.100939088688177</v>
      </c>
      <c r="P242" s="60">
        <v>165.42721781130001</v>
      </c>
      <c r="Q242" s="62">
        <v>0.12762283358884899</v>
      </c>
    </row>
    <row r="243" spans="1:17" x14ac:dyDescent="0.35">
      <c r="A243" s="66" t="s">
        <v>1</v>
      </c>
    </row>
    <row r="244" spans="1:17" x14ac:dyDescent="0.35">
      <c r="A244" s="66" t="s">
        <v>1</v>
      </c>
    </row>
    <row r="245" spans="1:17" x14ac:dyDescent="0.35">
      <c r="A245" s="54" t="s">
        <v>161</v>
      </c>
    </row>
    <row r="246" spans="1:17" x14ac:dyDescent="0.35">
      <c r="A246" s="55" t="s">
        <v>1</v>
      </c>
    </row>
    <row r="247" spans="1:17" x14ac:dyDescent="0.35">
      <c r="A247" s="117" t="s">
        <v>1</v>
      </c>
      <c r="B247" s="116" t="s">
        <v>489</v>
      </c>
      <c r="C247" s="116" t="s">
        <v>1</v>
      </c>
      <c r="D247" s="116" t="s">
        <v>17</v>
      </c>
      <c r="E247" s="116" t="s">
        <v>1</v>
      </c>
      <c r="F247" s="116" t="s">
        <v>18</v>
      </c>
      <c r="G247" s="116" t="s">
        <v>1</v>
      </c>
      <c r="H247" s="116" t="s">
        <v>19</v>
      </c>
      <c r="I247" s="116" t="s">
        <v>1</v>
      </c>
      <c r="J247" s="116" t="s">
        <v>20</v>
      </c>
      <c r="K247" s="116" t="s">
        <v>1</v>
      </c>
      <c r="L247" s="116" t="s">
        <v>21</v>
      </c>
      <c r="M247" s="116" t="s">
        <v>1</v>
      </c>
      <c r="N247" s="116" t="s">
        <v>22</v>
      </c>
      <c r="O247" s="116" t="s">
        <v>1</v>
      </c>
      <c r="P247" s="116" t="s">
        <v>23</v>
      </c>
      <c r="Q247" s="116" t="s">
        <v>1</v>
      </c>
    </row>
    <row r="248" spans="1:17" x14ac:dyDescent="0.35">
      <c r="A248" s="118" t="s">
        <v>1</v>
      </c>
      <c r="B248" s="56" t="s">
        <v>14</v>
      </c>
      <c r="C248" s="56" t="s">
        <v>15</v>
      </c>
      <c r="D248" s="56" t="s">
        <v>14</v>
      </c>
      <c r="E248" s="56" t="s">
        <v>15</v>
      </c>
      <c r="F248" s="56" t="s">
        <v>14</v>
      </c>
      <c r="G248" s="56" t="s">
        <v>15</v>
      </c>
      <c r="H248" s="56" t="s">
        <v>14</v>
      </c>
      <c r="I248" s="56" t="s">
        <v>15</v>
      </c>
      <c r="J248" s="56" t="s">
        <v>14</v>
      </c>
      <c r="K248" s="56" t="s">
        <v>15</v>
      </c>
      <c r="L248" s="56" t="s">
        <v>14</v>
      </c>
      <c r="M248" s="56" t="s">
        <v>15</v>
      </c>
      <c r="N248" s="56" t="s">
        <v>14</v>
      </c>
      <c r="O248" s="56" t="s">
        <v>15</v>
      </c>
      <c r="P248" s="56" t="s">
        <v>14</v>
      </c>
      <c r="Q248" s="56" t="s">
        <v>15</v>
      </c>
    </row>
    <row r="249" spans="1:17" x14ac:dyDescent="0.35">
      <c r="A249" s="57" t="s">
        <v>16</v>
      </c>
      <c r="B249" s="58">
        <v>13310.000000187199</v>
      </c>
      <c r="C249" s="58">
        <v>13310.000000187199</v>
      </c>
      <c r="D249" s="58">
        <v>2694.0758195075</v>
      </c>
      <c r="E249" s="58">
        <v>2694.0758195075</v>
      </c>
      <c r="F249" s="58">
        <v>2713.2084836259</v>
      </c>
      <c r="G249" s="58">
        <v>2713.2084836259</v>
      </c>
      <c r="H249" s="58">
        <v>1688.4219262444001</v>
      </c>
      <c r="I249" s="58">
        <v>1688.4219262444001</v>
      </c>
      <c r="J249" s="58">
        <v>1353.5083796619999</v>
      </c>
      <c r="K249" s="58">
        <v>1353.5083796619999</v>
      </c>
      <c r="L249" s="58">
        <v>1635.1684281174</v>
      </c>
      <c r="M249" s="58">
        <v>1635.1684281174</v>
      </c>
      <c r="N249" s="58">
        <v>1710.3859378791999</v>
      </c>
      <c r="O249" s="58">
        <v>1710.3859378791999</v>
      </c>
      <c r="P249" s="58">
        <v>1296.2195961284001</v>
      </c>
      <c r="Q249" s="58">
        <v>1296.2195961284001</v>
      </c>
    </row>
    <row r="250" spans="1:17" x14ac:dyDescent="0.35">
      <c r="A250" s="59" t="s">
        <v>142</v>
      </c>
      <c r="B250" s="60">
        <v>843.83197918810197</v>
      </c>
      <c r="C250" s="61">
        <v>6.3398345542917497E-2</v>
      </c>
      <c r="D250" s="60">
        <v>157.13317195799999</v>
      </c>
      <c r="E250" s="61">
        <v>5.8325445342041399E-2</v>
      </c>
      <c r="F250" s="60">
        <v>197.5351035457</v>
      </c>
      <c r="G250" s="61">
        <v>7.2804985218723903E-2</v>
      </c>
      <c r="H250" s="60">
        <v>99.4679443947999</v>
      </c>
      <c r="I250" s="61">
        <v>5.8911781971494E-2</v>
      </c>
      <c r="J250" s="60">
        <v>95.682027761300205</v>
      </c>
      <c r="K250" s="61">
        <v>7.0691862125887905E-2</v>
      </c>
      <c r="L250" s="60">
        <v>117.13676787839999</v>
      </c>
      <c r="M250" s="61">
        <v>7.1635903595118802E-2</v>
      </c>
      <c r="N250" s="60">
        <v>93.572550918300195</v>
      </c>
      <c r="O250" s="61">
        <v>5.47084426070093E-2</v>
      </c>
      <c r="P250" s="60">
        <v>64.477064998000003</v>
      </c>
      <c r="Q250" s="63">
        <v>4.9742393334109902E-2</v>
      </c>
    </row>
    <row r="251" spans="1:17" x14ac:dyDescent="0.35">
      <c r="A251" s="59" t="s">
        <v>143</v>
      </c>
      <c r="B251" s="64">
        <v>1059.8332764803999</v>
      </c>
      <c r="C251" s="65">
        <v>7.9626842709653894E-2</v>
      </c>
      <c r="D251" s="64">
        <v>269.51149362159998</v>
      </c>
      <c r="E251" s="62">
        <v>0.100038570432984</v>
      </c>
      <c r="F251" s="64">
        <v>220.69960949750001</v>
      </c>
      <c r="G251" s="65">
        <v>8.1342665272282996E-2</v>
      </c>
      <c r="H251" s="64">
        <v>109.53317538749999</v>
      </c>
      <c r="I251" s="63">
        <v>6.4873106469979E-2</v>
      </c>
      <c r="J251" s="64">
        <v>143.7254094788</v>
      </c>
      <c r="K251" s="62">
        <v>0.10618730673443701</v>
      </c>
      <c r="L251" s="64">
        <v>164.266414822</v>
      </c>
      <c r="M251" s="62">
        <v>0.100458406606543</v>
      </c>
      <c r="N251" s="64">
        <v>93.308772884999996</v>
      </c>
      <c r="O251" s="63">
        <v>5.4554221254121502E-2</v>
      </c>
      <c r="P251" s="64">
        <v>45.314640219200001</v>
      </c>
      <c r="Q251" s="63">
        <v>3.4959076652249003E-2</v>
      </c>
    </row>
    <row r="252" spans="1:17" x14ac:dyDescent="0.35">
      <c r="A252" s="59" t="s">
        <v>144</v>
      </c>
      <c r="B252" s="60">
        <v>292.21019782219997</v>
      </c>
      <c r="C252" s="61">
        <v>2.1954184659510899E-2</v>
      </c>
      <c r="D252" s="60">
        <v>54.017138663599802</v>
      </c>
      <c r="E252" s="61">
        <v>2.0050340926735601E-2</v>
      </c>
      <c r="F252" s="60">
        <v>84.958911616999799</v>
      </c>
      <c r="G252" s="62">
        <v>3.1313079009491297E-2</v>
      </c>
      <c r="H252" s="60">
        <v>22.7250452607</v>
      </c>
      <c r="I252" s="63">
        <v>1.345934029135E-2</v>
      </c>
      <c r="J252" s="60">
        <v>19.8174658766</v>
      </c>
      <c r="K252" s="61">
        <v>1.46415538864627E-2</v>
      </c>
      <c r="L252" s="60">
        <v>30.402510042399999</v>
      </c>
      <c r="M252" s="61">
        <v>1.8592892034616299E-2</v>
      </c>
      <c r="N252" s="60">
        <v>34.834882733000001</v>
      </c>
      <c r="O252" s="61">
        <v>2.0366679801047501E-2</v>
      </c>
      <c r="P252" s="60">
        <v>40.554013267000002</v>
      </c>
      <c r="Q252" s="62">
        <v>3.1286375694464401E-2</v>
      </c>
    </row>
    <row r="253" spans="1:17" x14ac:dyDescent="0.35">
      <c r="A253" s="59" t="s">
        <v>145</v>
      </c>
      <c r="B253" s="64">
        <v>2190.3017377097999</v>
      </c>
      <c r="C253" s="65">
        <v>0.164560611395867</v>
      </c>
      <c r="D253" s="64">
        <v>498.34734215780003</v>
      </c>
      <c r="E253" s="62">
        <v>0.18497895959323901</v>
      </c>
      <c r="F253" s="64">
        <v>329.20078966220001</v>
      </c>
      <c r="G253" s="63">
        <v>0.121332655285767</v>
      </c>
      <c r="H253" s="64">
        <v>340.61977900070002</v>
      </c>
      <c r="I253" s="62">
        <v>0.201738542781394</v>
      </c>
      <c r="J253" s="64">
        <v>191.7453559635</v>
      </c>
      <c r="K253" s="63">
        <v>0.14166543690803199</v>
      </c>
      <c r="L253" s="64">
        <v>188.69581567290001</v>
      </c>
      <c r="M253" s="63">
        <v>0.115398397148696</v>
      </c>
      <c r="N253" s="64">
        <v>338.81829728399998</v>
      </c>
      <c r="O253" s="62">
        <v>0.19809464623178499</v>
      </c>
      <c r="P253" s="64">
        <v>262.5924909341</v>
      </c>
      <c r="Q253" s="62">
        <v>0.20258333674203199</v>
      </c>
    </row>
    <row r="254" spans="1:17" ht="25.5" customHeight="1" x14ac:dyDescent="0.35">
      <c r="A254" s="67" t="s">
        <v>146</v>
      </c>
      <c r="B254" s="60">
        <v>938.78986264579703</v>
      </c>
      <c r="C254" s="61">
        <v>7.0532671873222902E-2</v>
      </c>
      <c r="D254" s="60">
        <v>130.4493651203</v>
      </c>
      <c r="E254" s="63">
        <v>4.8420821780786903E-2</v>
      </c>
      <c r="F254" s="60">
        <v>177.95911555040001</v>
      </c>
      <c r="G254" s="61">
        <v>6.5589915638394794E-2</v>
      </c>
      <c r="H254" s="60">
        <v>147.43577820819999</v>
      </c>
      <c r="I254" s="62">
        <v>8.7321643906949895E-2</v>
      </c>
      <c r="J254" s="60">
        <v>100.70556526510001</v>
      </c>
      <c r="K254" s="61">
        <v>7.4403355589308107E-2</v>
      </c>
      <c r="L254" s="60">
        <v>129.10782579240001</v>
      </c>
      <c r="M254" s="61">
        <v>7.8956897388878899E-2</v>
      </c>
      <c r="N254" s="60">
        <v>139.5436197427</v>
      </c>
      <c r="O254" s="61">
        <v>8.1586042455264601E-2</v>
      </c>
      <c r="P254" s="60">
        <v>98.918579964999907</v>
      </c>
      <c r="Q254" s="61">
        <v>7.6313134179157596E-2</v>
      </c>
    </row>
    <row r="255" spans="1:17" x14ac:dyDescent="0.35">
      <c r="A255" s="59" t="s">
        <v>147</v>
      </c>
      <c r="B255" s="64">
        <v>426.508090278</v>
      </c>
      <c r="C255" s="65">
        <v>3.20441840925621E-2</v>
      </c>
      <c r="D255" s="64">
        <v>79.393856650399897</v>
      </c>
      <c r="E255" s="65">
        <v>2.9469792971496201E-2</v>
      </c>
      <c r="F255" s="64">
        <v>101.8645437909</v>
      </c>
      <c r="G255" s="65">
        <v>3.7543942681017101E-2</v>
      </c>
      <c r="H255" s="64">
        <v>21.277812114300001</v>
      </c>
      <c r="I255" s="63">
        <v>1.2602188933680101E-2</v>
      </c>
      <c r="J255" s="64">
        <v>62.610184588800003</v>
      </c>
      <c r="K255" s="62">
        <v>4.6257700011015201E-2</v>
      </c>
      <c r="L255" s="64">
        <v>95.509737922400205</v>
      </c>
      <c r="M255" s="62">
        <v>5.8409724821046199E-2</v>
      </c>
      <c r="N255" s="64">
        <v>44.140407391799997</v>
      </c>
      <c r="O255" s="65">
        <v>2.5807279172636401E-2</v>
      </c>
      <c r="P255" s="64">
        <v>16.519401392399999</v>
      </c>
      <c r="Q255" s="63">
        <v>1.2744292280212999E-2</v>
      </c>
    </row>
    <row r="256" spans="1:17" x14ac:dyDescent="0.35">
      <c r="A256" s="59" t="s">
        <v>148</v>
      </c>
      <c r="B256" s="60">
        <v>455.84327216719998</v>
      </c>
      <c r="C256" s="61">
        <v>3.4248179726580702E-2</v>
      </c>
      <c r="D256" s="60">
        <v>89.106766471099903</v>
      </c>
      <c r="E256" s="61">
        <v>3.3075077481445697E-2</v>
      </c>
      <c r="F256" s="60">
        <v>140.95062236870001</v>
      </c>
      <c r="G256" s="62">
        <v>5.1949794208344502E-2</v>
      </c>
      <c r="H256" s="60">
        <v>39.944999048100001</v>
      </c>
      <c r="I256" s="63">
        <v>2.3658185449504699E-2</v>
      </c>
      <c r="J256" s="60">
        <v>31.596034964800001</v>
      </c>
      <c r="K256" s="63">
        <v>2.3343804471081399E-2</v>
      </c>
      <c r="L256" s="60">
        <v>58.393490317000001</v>
      </c>
      <c r="M256" s="61">
        <v>3.5710994239431103E-2</v>
      </c>
      <c r="N256" s="60">
        <v>62.477631662599798</v>
      </c>
      <c r="O256" s="61">
        <v>3.6528382442192801E-2</v>
      </c>
      <c r="P256" s="60">
        <v>26.7363959467</v>
      </c>
      <c r="Q256" s="63">
        <v>2.06264401699815E-2</v>
      </c>
    </row>
    <row r="257" spans="1:17" ht="25.5" customHeight="1" x14ac:dyDescent="0.35">
      <c r="A257" s="67" t="s">
        <v>149</v>
      </c>
      <c r="B257" s="64">
        <v>389.42522543860002</v>
      </c>
      <c r="C257" s="65">
        <v>2.9258093571233899E-2</v>
      </c>
      <c r="D257" s="64">
        <v>67.6370133154999</v>
      </c>
      <c r="E257" s="65">
        <v>2.5105831404501702E-2</v>
      </c>
      <c r="F257" s="64">
        <v>96.872234394899905</v>
      </c>
      <c r="G257" s="65">
        <v>3.57039405484392E-2</v>
      </c>
      <c r="H257" s="64">
        <v>46.5144163091</v>
      </c>
      <c r="I257" s="65">
        <v>2.7549047774191801E-2</v>
      </c>
      <c r="J257" s="64">
        <v>55.606575380599999</v>
      </c>
      <c r="K257" s="62">
        <v>4.1083288597360698E-2</v>
      </c>
      <c r="L257" s="64">
        <v>62.380903434799897</v>
      </c>
      <c r="M257" s="65">
        <v>3.8149527817522899E-2</v>
      </c>
      <c r="N257" s="64">
        <v>36.426067670099997</v>
      </c>
      <c r="O257" s="65">
        <v>2.1296987342673501E-2</v>
      </c>
      <c r="P257" s="64">
        <v>19.1293170657</v>
      </c>
      <c r="Q257" s="63">
        <v>1.4757774934768901E-2</v>
      </c>
    </row>
    <row r="258" spans="1:17" ht="23" x14ac:dyDescent="0.35">
      <c r="A258" s="67" t="s">
        <v>150</v>
      </c>
      <c r="B258" s="60">
        <v>598.40148618609999</v>
      </c>
      <c r="C258" s="61">
        <v>4.4958789344679499E-2</v>
      </c>
      <c r="D258" s="60">
        <v>69.967463199700106</v>
      </c>
      <c r="E258" s="63">
        <v>2.5970858983653498E-2</v>
      </c>
      <c r="F258" s="60">
        <v>123.6024219177</v>
      </c>
      <c r="G258" s="61">
        <v>4.5555814329652701E-2</v>
      </c>
      <c r="H258" s="60">
        <v>70.272909572199694</v>
      </c>
      <c r="I258" s="61">
        <v>4.1620467301387097E-2</v>
      </c>
      <c r="J258" s="60">
        <v>40.873640465999998</v>
      </c>
      <c r="K258" s="63">
        <v>3.01982914034171E-2</v>
      </c>
      <c r="L258" s="60">
        <v>78.975925217900098</v>
      </c>
      <c r="M258" s="61">
        <v>4.8298342763886698E-2</v>
      </c>
      <c r="N258" s="60">
        <v>100.779469486</v>
      </c>
      <c r="O258" s="62">
        <v>5.8922063876976197E-2</v>
      </c>
      <c r="P258" s="60">
        <v>107.14637842330001</v>
      </c>
      <c r="Q258" s="62">
        <v>8.2660668565209997E-2</v>
      </c>
    </row>
    <row r="259" spans="1:17" x14ac:dyDescent="0.35">
      <c r="A259" s="59" t="s">
        <v>151</v>
      </c>
      <c r="B259" s="64">
        <v>303.24967172060002</v>
      </c>
      <c r="C259" s="65">
        <v>2.2783596672902699E-2</v>
      </c>
      <c r="D259" s="64">
        <v>34.518481244900002</v>
      </c>
      <c r="E259" s="63">
        <v>1.28127356308815E-2</v>
      </c>
      <c r="F259" s="64">
        <v>134.22310746400001</v>
      </c>
      <c r="G259" s="62">
        <v>4.9470252018608503E-2</v>
      </c>
      <c r="H259" s="64">
        <v>20.992300930199999</v>
      </c>
      <c r="I259" s="63">
        <v>1.2433089504407101E-2</v>
      </c>
      <c r="J259" s="64">
        <v>16.5129322682</v>
      </c>
      <c r="K259" s="63">
        <v>1.22000960735268E-2</v>
      </c>
      <c r="L259" s="64">
        <v>38.807952441099999</v>
      </c>
      <c r="M259" s="65">
        <v>2.3733305862430502E-2</v>
      </c>
      <c r="N259" s="64">
        <v>33.752393284900002</v>
      </c>
      <c r="O259" s="65">
        <v>1.97337878764084E-2</v>
      </c>
      <c r="P259" s="64">
        <v>14.377207622</v>
      </c>
      <c r="Q259" s="63">
        <v>1.1091645015198401E-2</v>
      </c>
    </row>
    <row r="260" spans="1:17" x14ac:dyDescent="0.35">
      <c r="A260" s="59" t="s">
        <v>152</v>
      </c>
      <c r="B260" s="60">
        <v>316.13428846030001</v>
      </c>
      <c r="C260" s="61">
        <v>2.37516369989372E-2</v>
      </c>
      <c r="D260" s="60">
        <v>38.807685523199901</v>
      </c>
      <c r="E260" s="63">
        <v>1.4404823072237999E-2</v>
      </c>
      <c r="F260" s="60">
        <v>124.3735694113</v>
      </c>
      <c r="G260" s="62">
        <v>4.5840034100545303E-2</v>
      </c>
      <c r="H260" s="60">
        <v>11.3579662488</v>
      </c>
      <c r="I260" s="63">
        <v>6.7269715420385599E-3</v>
      </c>
      <c r="J260" s="60">
        <v>31.102789790500001</v>
      </c>
      <c r="K260" s="61">
        <v>2.2979384729237499E-2</v>
      </c>
      <c r="L260" s="60">
        <v>70.349859632799806</v>
      </c>
      <c r="M260" s="62">
        <v>4.3023005106449602E-2</v>
      </c>
      <c r="N260" s="60">
        <v>19.297672045300001</v>
      </c>
      <c r="O260" s="63">
        <v>1.12826418984877E-2</v>
      </c>
      <c r="P260" s="60">
        <v>18.716280878700001</v>
      </c>
      <c r="Q260" s="63">
        <v>1.44391281651678E-2</v>
      </c>
    </row>
    <row r="261" spans="1:17" x14ac:dyDescent="0.35">
      <c r="A261" s="59" t="s">
        <v>153</v>
      </c>
      <c r="B261" s="64">
        <v>716.33145156739999</v>
      </c>
      <c r="C261" s="65">
        <v>5.3819042190633E-2</v>
      </c>
      <c r="D261" s="64">
        <v>138.69881005740001</v>
      </c>
      <c r="E261" s="65">
        <v>5.14828903674861E-2</v>
      </c>
      <c r="F261" s="64">
        <v>154.2799519811</v>
      </c>
      <c r="G261" s="65">
        <v>5.6862549602130899E-2</v>
      </c>
      <c r="H261" s="64">
        <v>85.459272664699895</v>
      </c>
      <c r="I261" s="65">
        <v>5.0614879691114403E-2</v>
      </c>
      <c r="J261" s="64">
        <v>42.955347883899996</v>
      </c>
      <c r="K261" s="63">
        <v>3.1736299922004801E-2</v>
      </c>
      <c r="L261" s="64">
        <v>67.724700631600101</v>
      </c>
      <c r="M261" s="65">
        <v>4.1417568653507299E-2</v>
      </c>
      <c r="N261" s="64">
        <v>121.75485535510001</v>
      </c>
      <c r="O261" s="62">
        <v>7.1185603587264307E-2</v>
      </c>
      <c r="P261" s="64">
        <v>91.835240098599996</v>
      </c>
      <c r="Q261" s="62">
        <v>7.0848520090960806E-2</v>
      </c>
    </row>
    <row r="262" spans="1:17" x14ac:dyDescent="0.35">
      <c r="A262" s="59" t="s">
        <v>154</v>
      </c>
      <c r="B262" s="60">
        <v>863.206068032502</v>
      </c>
      <c r="C262" s="61">
        <v>6.4853949513174997E-2</v>
      </c>
      <c r="D262" s="60">
        <v>219.70828451439999</v>
      </c>
      <c r="E262" s="62">
        <v>8.1552376114850597E-2</v>
      </c>
      <c r="F262" s="60">
        <v>110.0580675365</v>
      </c>
      <c r="G262" s="63">
        <v>4.0563807831464398E-2</v>
      </c>
      <c r="H262" s="60">
        <v>211.94585920489999</v>
      </c>
      <c r="I262" s="62">
        <v>0.12552896637414401</v>
      </c>
      <c r="J262" s="60">
        <v>86.069351999899993</v>
      </c>
      <c r="K262" s="61">
        <v>6.3589818351470706E-2</v>
      </c>
      <c r="L262" s="60">
        <v>32.241284916600002</v>
      </c>
      <c r="M262" s="63">
        <v>1.97174091440354E-2</v>
      </c>
      <c r="N262" s="60">
        <v>121.93338398269999</v>
      </c>
      <c r="O262" s="61">
        <v>7.1289982735646101E-2</v>
      </c>
      <c r="P262" s="60">
        <v>65.442629511299998</v>
      </c>
      <c r="Q262" s="63">
        <v>5.0487301462473398E-2</v>
      </c>
    </row>
    <row r="263" spans="1:17" x14ac:dyDescent="0.35">
      <c r="A263" s="59" t="s">
        <v>155</v>
      </c>
      <c r="B263" s="64">
        <v>131.62454268779999</v>
      </c>
      <c r="C263" s="65">
        <v>9.8891467081854804E-3</v>
      </c>
      <c r="D263" s="64">
        <v>3.2377430885999998</v>
      </c>
      <c r="E263" s="63">
        <v>1.2018010277052599E-3</v>
      </c>
      <c r="F263" s="64">
        <v>63.050182392400004</v>
      </c>
      <c r="G263" s="62">
        <v>2.3238237228324E-2</v>
      </c>
      <c r="H263" s="64">
        <v>2.4239833862000002</v>
      </c>
      <c r="I263" s="63">
        <v>1.4356502652104999E-3</v>
      </c>
      <c r="J263" s="64">
        <v>12.595697210899999</v>
      </c>
      <c r="K263" s="65">
        <v>9.3059617510793807E-3</v>
      </c>
      <c r="L263" s="64">
        <v>42.917473373699998</v>
      </c>
      <c r="M263" s="62">
        <v>2.6246515426616698E-2</v>
      </c>
      <c r="N263" s="64">
        <v>0.89198215739999898</v>
      </c>
      <c r="O263" s="63">
        <v>5.2150929076627995E-4</v>
      </c>
      <c r="P263" s="64">
        <v>6.3103022260000001</v>
      </c>
      <c r="Q263" s="65">
        <v>4.8682354786548998E-3</v>
      </c>
    </row>
    <row r="264" spans="1:17" x14ac:dyDescent="0.35">
      <c r="A264" s="59" t="s">
        <v>156</v>
      </c>
      <c r="B264" s="60">
        <v>1677.9092449003001</v>
      </c>
      <c r="C264" s="61">
        <v>0.12606380502454601</v>
      </c>
      <c r="D264" s="60">
        <v>469.912797447201</v>
      </c>
      <c r="E264" s="62">
        <v>0.17442448874104199</v>
      </c>
      <c r="F264" s="60">
        <v>258.90193427790001</v>
      </c>
      <c r="G264" s="63">
        <v>9.5422794024256602E-2</v>
      </c>
      <c r="H264" s="60">
        <v>214.3305942678</v>
      </c>
      <c r="I264" s="61">
        <v>0.126941371073367</v>
      </c>
      <c r="J264" s="60">
        <v>145.16349344509999</v>
      </c>
      <c r="K264" s="63">
        <v>0.107249792928028</v>
      </c>
      <c r="L264" s="60">
        <v>144.00089300330001</v>
      </c>
      <c r="M264" s="63">
        <v>8.8064868748163702E-2</v>
      </c>
      <c r="N264" s="60">
        <v>243.21076147260001</v>
      </c>
      <c r="O264" s="61">
        <v>0.14219642250694001</v>
      </c>
      <c r="P264" s="60">
        <v>174.88673091769999</v>
      </c>
      <c r="Q264" s="61">
        <v>0.134920604070528</v>
      </c>
    </row>
    <row r="265" spans="1:17" x14ac:dyDescent="0.35">
      <c r="A265" s="59" t="s">
        <v>157</v>
      </c>
      <c r="B265" s="64">
        <v>133.94464455159999</v>
      </c>
      <c r="C265" s="65">
        <v>1.00634593951703E-2</v>
      </c>
      <c r="D265" s="64">
        <v>27.8625064806</v>
      </c>
      <c r="E265" s="65">
        <v>1.0342138954980699E-2</v>
      </c>
      <c r="F265" s="64">
        <v>51.733314547499901</v>
      </c>
      <c r="G265" s="62">
        <v>1.9067209490058901E-2</v>
      </c>
      <c r="H265" s="64">
        <v>7.94456334290002</v>
      </c>
      <c r="I265" s="63">
        <v>4.7053187472939897E-3</v>
      </c>
      <c r="J265" s="64">
        <v>9.9873138587999808</v>
      </c>
      <c r="K265" s="65">
        <v>7.3788341534272899E-3</v>
      </c>
      <c r="L265" s="64">
        <v>8.3446980525000303</v>
      </c>
      <c r="M265" s="65">
        <v>5.1032651493323001E-3</v>
      </c>
      <c r="N265" s="64">
        <v>13.0251388417</v>
      </c>
      <c r="O265" s="65">
        <v>7.6153215208554503E-3</v>
      </c>
      <c r="P265" s="64">
        <v>13.0676190817</v>
      </c>
      <c r="Q265" s="65">
        <v>1.0081331219440701E-2</v>
      </c>
    </row>
    <row r="266" spans="1:17" x14ac:dyDescent="0.35">
      <c r="A266" s="67" t="s">
        <v>158</v>
      </c>
      <c r="B266" s="60">
        <v>329.23285805159998</v>
      </c>
      <c r="C266" s="61">
        <v>2.4735751919381599E-2</v>
      </c>
      <c r="D266" s="60">
        <v>53.4283852306</v>
      </c>
      <c r="E266" s="61">
        <v>1.98318046002013E-2</v>
      </c>
      <c r="F266" s="60">
        <v>57.695697820299898</v>
      </c>
      <c r="G266" s="61">
        <v>2.1264749158972199E-2</v>
      </c>
      <c r="H266" s="60">
        <v>29.246909989100001</v>
      </c>
      <c r="I266" s="63">
        <v>1.7322038724144399E-2</v>
      </c>
      <c r="J266" s="60">
        <v>32.087886347999998</v>
      </c>
      <c r="K266" s="61">
        <v>2.3707194451218001E-2</v>
      </c>
      <c r="L266" s="60">
        <v>65.220134059900104</v>
      </c>
      <c r="M266" s="62">
        <v>3.98858814409652E-2</v>
      </c>
      <c r="N266" s="60">
        <v>33.597833971299998</v>
      </c>
      <c r="O266" s="61">
        <v>1.96434227078362E-2</v>
      </c>
      <c r="P266" s="60">
        <v>51.613451749900001</v>
      </c>
      <c r="Q266" s="62">
        <v>3.9818447355726698E-2</v>
      </c>
    </row>
    <row r="267" spans="1:17" x14ac:dyDescent="0.35">
      <c r="A267" s="59" t="s">
        <v>159</v>
      </c>
      <c r="B267" s="64">
        <v>488.00898134890002</v>
      </c>
      <c r="C267" s="65">
        <v>3.6664837065517403E-2</v>
      </c>
      <c r="D267" s="64">
        <v>82.535841609400194</v>
      </c>
      <c r="E267" s="65">
        <v>3.0636050036813099E-2</v>
      </c>
      <c r="F267" s="64">
        <v>104.5885788076</v>
      </c>
      <c r="G267" s="65">
        <v>3.8547932987379199E-2</v>
      </c>
      <c r="H267" s="64">
        <v>46.812567755099998</v>
      </c>
      <c r="I267" s="63">
        <v>2.7725633638995901E-2</v>
      </c>
      <c r="J267" s="64">
        <v>101.0526666332</v>
      </c>
      <c r="K267" s="62">
        <v>7.4659801262874401E-2</v>
      </c>
      <c r="L267" s="64">
        <v>102.2522236555</v>
      </c>
      <c r="M267" s="62">
        <v>6.2533144535590696E-2</v>
      </c>
      <c r="N267" s="64">
        <v>27.218780118000002</v>
      </c>
      <c r="O267" s="63">
        <v>1.5913823608576901E-2</v>
      </c>
      <c r="P267" s="64">
        <v>22.219539216400001</v>
      </c>
      <c r="Q267" s="63">
        <v>1.71418016536443E-2</v>
      </c>
    </row>
    <row r="268" spans="1:17" x14ac:dyDescent="0.35">
      <c r="A268" s="59" t="s">
        <v>162</v>
      </c>
      <c r="B268" s="60">
        <v>1155.2131209500001</v>
      </c>
      <c r="C268" s="61">
        <v>8.6792871595323201E-2</v>
      </c>
      <c r="D268" s="60">
        <v>209.8016731532</v>
      </c>
      <c r="E268" s="61">
        <v>7.7875192536917395E-2</v>
      </c>
      <c r="F268" s="60">
        <v>180.66072704230001</v>
      </c>
      <c r="G268" s="63">
        <v>6.6585641366146406E-2</v>
      </c>
      <c r="H268" s="60">
        <v>160.11604915909999</v>
      </c>
      <c r="I268" s="61">
        <v>9.4831775559353307E-2</v>
      </c>
      <c r="J268" s="60">
        <v>133.618640478</v>
      </c>
      <c r="K268" s="61">
        <v>9.8720216650130699E-2</v>
      </c>
      <c r="L268" s="60">
        <v>138.43981725020001</v>
      </c>
      <c r="M268" s="61">
        <v>8.4663949517168893E-2</v>
      </c>
      <c r="N268" s="60">
        <v>151.8014368767</v>
      </c>
      <c r="O268" s="61">
        <v>8.8752739083511598E-2</v>
      </c>
      <c r="P268" s="60">
        <v>156.36231261469999</v>
      </c>
      <c r="Q268" s="62">
        <v>0.120629492936019</v>
      </c>
    </row>
    <row r="269" spans="1:17" x14ac:dyDescent="0.35">
      <c r="A269" s="66" t="s">
        <v>1</v>
      </c>
    </row>
    <row r="270" spans="1:17" x14ac:dyDescent="0.35">
      <c r="A270" s="66" t="s">
        <v>1</v>
      </c>
    </row>
    <row r="271" spans="1:17" x14ac:dyDescent="0.35">
      <c r="A271" s="54" t="s">
        <v>163</v>
      </c>
    </row>
    <row r="272" spans="1:17" x14ac:dyDescent="0.35">
      <c r="A272" s="55" t="s">
        <v>1</v>
      </c>
    </row>
    <row r="273" spans="1:17" x14ac:dyDescent="0.35">
      <c r="A273" s="117" t="s">
        <v>1</v>
      </c>
      <c r="B273" s="116" t="s">
        <v>489</v>
      </c>
      <c r="C273" s="116" t="s">
        <v>1</v>
      </c>
      <c r="D273" s="116" t="s">
        <v>17</v>
      </c>
      <c r="E273" s="116" t="s">
        <v>1</v>
      </c>
      <c r="F273" s="116" t="s">
        <v>18</v>
      </c>
      <c r="G273" s="116" t="s">
        <v>1</v>
      </c>
      <c r="H273" s="116" t="s">
        <v>19</v>
      </c>
      <c r="I273" s="116" t="s">
        <v>1</v>
      </c>
      <c r="J273" s="116" t="s">
        <v>20</v>
      </c>
      <c r="K273" s="116" t="s">
        <v>1</v>
      </c>
      <c r="L273" s="116" t="s">
        <v>21</v>
      </c>
      <c r="M273" s="116" t="s">
        <v>1</v>
      </c>
      <c r="N273" s="116" t="s">
        <v>22</v>
      </c>
      <c r="O273" s="116" t="s">
        <v>1</v>
      </c>
      <c r="P273" s="116" t="s">
        <v>23</v>
      </c>
      <c r="Q273" s="116" t="s">
        <v>1</v>
      </c>
    </row>
    <row r="274" spans="1:17" x14ac:dyDescent="0.35">
      <c r="A274" s="118" t="s">
        <v>1</v>
      </c>
      <c r="B274" s="56" t="s">
        <v>14</v>
      </c>
      <c r="C274" s="56" t="s">
        <v>15</v>
      </c>
      <c r="D274" s="56" t="s">
        <v>14</v>
      </c>
      <c r="E274" s="56" t="s">
        <v>15</v>
      </c>
      <c r="F274" s="56" t="s">
        <v>14</v>
      </c>
      <c r="G274" s="56" t="s">
        <v>15</v>
      </c>
      <c r="H274" s="56" t="s">
        <v>14</v>
      </c>
      <c r="I274" s="56" t="s">
        <v>15</v>
      </c>
      <c r="J274" s="56" t="s">
        <v>14</v>
      </c>
      <c r="K274" s="56" t="s">
        <v>15</v>
      </c>
      <c r="L274" s="56" t="s">
        <v>14</v>
      </c>
      <c r="M274" s="56" t="s">
        <v>15</v>
      </c>
      <c r="N274" s="56" t="s">
        <v>14</v>
      </c>
      <c r="O274" s="56" t="s">
        <v>15</v>
      </c>
      <c r="P274" s="56" t="s">
        <v>14</v>
      </c>
      <c r="Q274" s="56" t="s">
        <v>15</v>
      </c>
    </row>
    <row r="275" spans="1:17" x14ac:dyDescent="0.35">
      <c r="A275" s="57" t="s">
        <v>16</v>
      </c>
      <c r="B275" s="58">
        <v>13310.000000187199</v>
      </c>
      <c r="C275" s="58">
        <v>13310.000000187199</v>
      </c>
      <c r="D275" s="58">
        <v>2694.0758195075</v>
      </c>
      <c r="E275" s="58">
        <v>2694.0758195075</v>
      </c>
      <c r="F275" s="58">
        <v>2713.2084836259</v>
      </c>
      <c r="G275" s="58">
        <v>2713.2084836259</v>
      </c>
      <c r="H275" s="58">
        <v>1688.4219262444001</v>
      </c>
      <c r="I275" s="58">
        <v>1688.4219262444001</v>
      </c>
      <c r="J275" s="58">
        <v>1353.5083796619999</v>
      </c>
      <c r="K275" s="58">
        <v>1353.5083796619999</v>
      </c>
      <c r="L275" s="58">
        <v>1635.1684281174</v>
      </c>
      <c r="M275" s="58">
        <v>1635.1684281174</v>
      </c>
      <c r="N275" s="58">
        <v>1710.3859378791999</v>
      </c>
      <c r="O275" s="58">
        <v>1710.3859378791999</v>
      </c>
      <c r="P275" s="58">
        <v>1296.2195961284001</v>
      </c>
      <c r="Q275" s="58">
        <v>1296.2195961284001</v>
      </c>
    </row>
    <row r="276" spans="1:17" x14ac:dyDescent="0.35">
      <c r="A276" s="59" t="s">
        <v>65</v>
      </c>
      <c r="B276" s="60">
        <v>2799.5099169736</v>
      </c>
      <c r="C276" s="61">
        <v>0.21033132358634299</v>
      </c>
      <c r="D276" s="60">
        <v>481.44772812130202</v>
      </c>
      <c r="E276" s="63">
        <v>0.17870607970094601</v>
      </c>
      <c r="F276" s="60">
        <v>599.78064741180003</v>
      </c>
      <c r="G276" s="61">
        <v>0.22105955035576899</v>
      </c>
      <c r="H276" s="60">
        <v>358.40347411819999</v>
      </c>
      <c r="I276" s="61">
        <v>0.21227127446479299</v>
      </c>
      <c r="J276" s="60">
        <v>245.8576576191</v>
      </c>
      <c r="K276" s="63">
        <v>0.1816447251553</v>
      </c>
      <c r="L276" s="60">
        <v>347.68260914720003</v>
      </c>
      <c r="M276" s="61">
        <v>0.21262801016008701</v>
      </c>
      <c r="N276" s="60">
        <v>426.49087673359998</v>
      </c>
      <c r="O276" s="62">
        <v>0.249353591659219</v>
      </c>
      <c r="P276" s="60">
        <v>299.7348240613</v>
      </c>
      <c r="Q276" s="61">
        <v>0.231237689166681</v>
      </c>
    </row>
    <row r="277" spans="1:17" x14ac:dyDescent="0.35">
      <c r="A277" s="59" t="s">
        <v>66</v>
      </c>
      <c r="B277" s="64">
        <v>10510.490083213601</v>
      </c>
      <c r="C277" s="65">
        <v>0.78966867641365701</v>
      </c>
      <c r="D277" s="64">
        <v>2212.6280913862001</v>
      </c>
      <c r="E277" s="62">
        <v>0.82129392029905401</v>
      </c>
      <c r="F277" s="64">
        <v>2113.4278362140999</v>
      </c>
      <c r="G277" s="65">
        <v>0.77894044964423104</v>
      </c>
      <c r="H277" s="64">
        <v>1330.0184521261999</v>
      </c>
      <c r="I277" s="65">
        <v>0.78772872553520701</v>
      </c>
      <c r="J277" s="64">
        <v>1107.6507220429</v>
      </c>
      <c r="K277" s="62">
        <v>0.81835527484470005</v>
      </c>
      <c r="L277" s="64">
        <v>1287.4858189701999</v>
      </c>
      <c r="M277" s="65">
        <v>0.78737198983991297</v>
      </c>
      <c r="N277" s="64">
        <v>1283.8950611456</v>
      </c>
      <c r="O277" s="63">
        <v>0.750646408340781</v>
      </c>
      <c r="P277" s="64">
        <v>996.48477206710197</v>
      </c>
      <c r="Q277" s="65">
        <v>0.76876231083331903</v>
      </c>
    </row>
    <row r="278" spans="1:17" x14ac:dyDescent="0.35">
      <c r="A278" s="66" t="s">
        <v>1</v>
      </c>
    </row>
    <row r="279" spans="1:17" x14ac:dyDescent="0.35">
      <c r="A279" s="66" t="s">
        <v>1</v>
      </c>
    </row>
    <row r="280" spans="1:17" x14ac:dyDescent="0.35">
      <c r="A280" s="54" t="s">
        <v>164</v>
      </c>
    </row>
    <row r="281" spans="1:17" x14ac:dyDescent="0.35">
      <c r="A281" s="55" t="s">
        <v>1</v>
      </c>
    </row>
    <row r="282" spans="1:17" x14ac:dyDescent="0.35">
      <c r="A282" s="117" t="s">
        <v>1</v>
      </c>
      <c r="B282" s="116" t="s">
        <v>489</v>
      </c>
      <c r="C282" s="116" t="s">
        <v>1</v>
      </c>
      <c r="D282" s="116" t="s">
        <v>17</v>
      </c>
      <c r="E282" s="116" t="s">
        <v>1</v>
      </c>
      <c r="F282" s="116" t="s">
        <v>18</v>
      </c>
      <c r="G282" s="116" t="s">
        <v>1</v>
      </c>
      <c r="H282" s="116" t="s">
        <v>19</v>
      </c>
      <c r="I282" s="116" t="s">
        <v>1</v>
      </c>
      <c r="J282" s="116" t="s">
        <v>20</v>
      </c>
      <c r="K282" s="116" t="s">
        <v>1</v>
      </c>
      <c r="L282" s="116" t="s">
        <v>21</v>
      </c>
      <c r="M282" s="116" t="s">
        <v>1</v>
      </c>
      <c r="N282" s="116" t="s">
        <v>22</v>
      </c>
      <c r="O282" s="116" t="s">
        <v>1</v>
      </c>
      <c r="P282" s="116" t="s">
        <v>23</v>
      </c>
      <c r="Q282" s="116" t="s">
        <v>1</v>
      </c>
    </row>
    <row r="283" spans="1:17" x14ac:dyDescent="0.35">
      <c r="A283" s="118" t="s">
        <v>1</v>
      </c>
      <c r="B283" s="56" t="s">
        <v>14</v>
      </c>
      <c r="C283" s="56" t="s">
        <v>15</v>
      </c>
      <c r="D283" s="56" t="s">
        <v>14</v>
      </c>
      <c r="E283" s="56" t="s">
        <v>15</v>
      </c>
      <c r="F283" s="56" t="s">
        <v>14</v>
      </c>
      <c r="G283" s="56" t="s">
        <v>15</v>
      </c>
      <c r="H283" s="56" t="s">
        <v>14</v>
      </c>
      <c r="I283" s="56" t="s">
        <v>15</v>
      </c>
      <c r="J283" s="56" t="s">
        <v>14</v>
      </c>
      <c r="K283" s="56" t="s">
        <v>15</v>
      </c>
      <c r="L283" s="56" t="s">
        <v>14</v>
      </c>
      <c r="M283" s="56" t="s">
        <v>15</v>
      </c>
      <c r="N283" s="56" t="s">
        <v>14</v>
      </c>
      <c r="O283" s="56" t="s">
        <v>15</v>
      </c>
      <c r="P283" s="56" t="s">
        <v>14</v>
      </c>
      <c r="Q283" s="56" t="s">
        <v>15</v>
      </c>
    </row>
    <row r="284" spans="1:17" x14ac:dyDescent="0.35">
      <c r="A284" s="57" t="s">
        <v>16</v>
      </c>
      <c r="B284" s="58">
        <v>2799.5099169736</v>
      </c>
      <c r="C284" s="58">
        <v>2799.5099169736</v>
      </c>
      <c r="D284" s="58">
        <v>481.44772812129997</v>
      </c>
      <c r="E284" s="58">
        <v>481.44772812129997</v>
      </c>
      <c r="F284" s="58">
        <v>599.78064741180003</v>
      </c>
      <c r="G284" s="58">
        <v>599.78064741180003</v>
      </c>
      <c r="H284" s="58">
        <v>358.40347411819999</v>
      </c>
      <c r="I284" s="58">
        <v>358.40347411819999</v>
      </c>
      <c r="J284" s="58">
        <v>245.8576576191</v>
      </c>
      <c r="K284" s="58">
        <v>245.8576576191</v>
      </c>
      <c r="L284" s="58">
        <v>347.68260914720003</v>
      </c>
      <c r="M284" s="58">
        <v>347.68260914720003</v>
      </c>
      <c r="N284" s="58">
        <v>426.49087673359998</v>
      </c>
      <c r="O284" s="58">
        <v>426.49087673359998</v>
      </c>
      <c r="P284" s="58">
        <v>299.7348240613</v>
      </c>
      <c r="Q284" s="58">
        <v>299.7348240613</v>
      </c>
    </row>
    <row r="285" spans="1:17" x14ac:dyDescent="0.35">
      <c r="A285" s="59" t="s">
        <v>2</v>
      </c>
      <c r="B285" s="60">
        <v>94.136595996400004</v>
      </c>
      <c r="C285" s="61">
        <v>3.3626098420171398E-2</v>
      </c>
      <c r="D285" s="60">
        <v>17.761861701499999</v>
      </c>
      <c r="E285" s="61">
        <v>3.6892606744267198E-2</v>
      </c>
      <c r="F285" s="60">
        <v>32.232741266399898</v>
      </c>
      <c r="G285" s="62">
        <v>5.3740882446761402E-2</v>
      </c>
      <c r="H285" s="60">
        <v>12.5876097076</v>
      </c>
      <c r="I285" s="61">
        <v>3.5121338426113202E-2</v>
      </c>
      <c r="J285" s="60">
        <v>4.2514488581999998</v>
      </c>
      <c r="K285" s="61">
        <v>1.7292318243699499E-2</v>
      </c>
      <c r="L285" s="60">
        <v>4.3871535680000102</v>
      </c>
      <c r="M285" s="61">
        <v>1.26182715286245E-2</v>
      </c>
      <c r="N285" s="60">
        <v>15.7450505443</v>
      </c>
      <c r="O285" s="61">
        <v>3.6917672576932702E-2</v>
      </c>
      <c r="P285" s="60">
        <v>5.1855496177999898</v>
      </c>
      <c r="Q285" s="61">
        <v>1.73004576096219E-2</v>
      </c>
    </row>
    <row r="286" spans="1:17" x14ac:dyDescent="0.35">
      <c r="A286" s="59" t="s">
        <v>3</v>
      </c>
      <c r="B286" s="64">
        <v>215.9485006907</v>
      </c>
      <c r="C286" s="65">
        <v>7.7137965963753496E-2</v>
      </c>
      <c r="D286" s="64">
        <v>32.253205374800103</v>
      </c>
      <c r="E286" s="65">
        <v>6.6992122905342399E-2</v>
      </c>
      <c r="F286" s="64">
        <v>48.347259326599897</v>
      </c>
      <c r="G286" s="65">
        <v>8.0608234919266303E-2</v>
      </c>
      <c r="H286" s="64">
        <v>27.332635720999999</v>
      </c>
      <c r="I286" s="65">
        <v>7.6262195248659403E-2</v>
      </c>
      <c r="J286" s="64">
        <v>7.8531158762000102</v>
      </c>
      <c r="K286" s="63">
        <v>3.19417176273867E-2</v>
      </c>
      <c r="L286" s="64">
        <v>21.541459071199998</v>
      </c>
      <c r="M286" s="65">
        <v>6.1957252115764798E-2</v>
      </c>
      <c r="N286" s="64">
        <v>46.235386570900097</v>
      </c>
      <c r="O286" s="62">
        <v>0.108408852552736</v>
      </c>
      <c r="P286" s="64">
        <v>32.385438749999999</v>
      </c>
      <c r="Q286" s="65">
        <v>0.108046967353305</v>
      </c>
    </row>
    <row r="287" spans="1:17" x14ac:dyDescent="0.35">
      <c r="A287" s="59" t="s">
        <v>4</v>
      </c>
      <c r="B287" s="60">
        <v>249.45672760069999</v>
      </c>
      <c r="C287" s="61">
        <v>8.9107284845904106E-2</v>
      </c>
      <c r="D287" s="60">
        <v>42.603063376900103</v>
      </c>
      <c r="E287" s="61">
        <v>8.8489488865479096E-2</v>
      </c>
      <c r="F287" s="60">
        <v>40.829109156599998</v>
      </c>
      <c r="G287" s="61">
        <v>6.8073402055880902E-2</v>
      </c>
      <c r="H287" s="60">
        <v>32.399910259799903</v>
      </c>
      <c r="I287" s="61">
        <v>9.0400659032436298E-2</v>
      </c>
      <c r="J287" s="60">
        <v>24.9143406321</v>
      </c>
      <c r="K287" s="61">
        <v>0.101336443507076</v>
      </c>
      <c r="L287" s="60">
        <v>20.934263624500002</v>
      </c>
      <c r="M287" s="61">
        <v>6.0210844815758301E-2</v>
      </c>
      <c r="N287" s="60">
        <v>49.470563293100099</v>
      </c>
      <c r="O287" s="61">
        <v>0.11599442330861599</v>
      </c>
      <c r="P287" s="60">
        <v>32.3588563729</v>
      </c>
      <c r="Q287" s="61">
        <v>0.107958281038049</v>
      </c>
    </row>
    <row r="288" spans="1:17" x14ac:dyDescent="0.35">
      <c r="A288" s="59" t="s">
        <v>5</v>
      </c>
      <c r="B288" s="64">
        <v>184.4766644803</v>
      </c>
      <c r="C288" s="65">
        <v>6.5896056792586005E-2</v>
      </c>
      <c r="D288" s="64">
        <v>25.799895336399999</v>
      </c>
      <c r="E288" s="65">
        <v>5.35881547038888E-2</v>
      </c>
      <c r="F288" s="64">
        <v>43.2582545498</v>
      </c>
      <c r="G288" s="65">
        <v>7.2123458361769296E-2</v>
      </c>
      <c r="H288" s="64">
        <v>26.923996278200001</v>
      </c>
      <c r="I288" s="65">
        <v>7.5122029284014596E-2</v>
      </c>
      <c r="J288" s="64">
        <v>22.869251338400002</v>
      </c>
      <c r="K288" s="65">
        <v>9.3018259263783695E-2</v>
      </c>
      <c r="L288" s="64">
        <v>14.562500981499999</v>
      </c>
      <c r="M288" s="65">
        <v>4.1884467610327297E-2</v>
      </c>
      <c r="N288" s="64">
        <v>22.677751436800001</v>
      </c>
      <c r="O288" s="65">
        <v>5.3172887566749198E-2</v>
      </c>
      <c r="P288" s="64">
        <v>24.392192278900001</v>
      </c>
      <c r="Q288" s="65">
        <v>8.1379240317806606E-2</v>
      </c>
    </row>
    <row r="289" spans="1:17" x14ac:dyDescent="0.35">
      <c r="A289" s="59" t="s">
        <v>6</v>
      </c>
      <c r="B289" s="60">
        <v>33.466342147299997</v>
      </c>
      <c r="C289" s="61">
        <v>1.1954357419629601E-2</v>
      </c>
      <c r="D289" s="60">
        <v>4.9522443681999997</v>
      </c>
      <c r="E289" s="61">
        <v>1.02861517023345E-2</v>
      </c>
      <c r="F289" s="60">
        <v>9.5848994952000002</v>
      </c>
      <c r="G289" s="61">
        <v>1.5980674829308299E-2</v>
      </c>
      <c r="H289" s="60">
        <v>4.7086711058000104</v>
      </c>
      <c r="I289" s="61">
        <v>1.3137905868197901E-2</v>
      </c>
      <c r="J289" s="60">
        <v>1.1193656596999999</v>
      </c>
      <c r="K289" s="61">
        <v>4.55290134356604E-3</v>
      </c>
      <c r="L289" s="60">
        <v>5.7864142433999897</v>
      </c>
      <c r="M289" s="61">
        <v>1.6642806085679598E-2</v>
      </c>
      <c r="N289" s="60">
        <v>6.3298864449999996</v>
      </c>
      <c r="O289" s="61">
        <v>1.48417862850413E-2</v>
      </c>
      <c r="P289" s="60">
        <v>0.3137290277</v>
      </c>
      <c r="Q289" s="61">
        <v>1.0466886144528799E-3</v>
      </c>
    </row>
    <row r="290" spans="1:17" x14ac:dyDescent="0.35">
      <c r="A290" s="59" t="s">
        <v>7</v>
      </c>
      <c r="B290" s="64">
        <v>378.11904616400102</v>
      </c>
      <c r="C290" s="65">
        <v>0.13506615706965</v>
      </c>
      <c r="D290" s="64">
        <v>73.401339705699897</v>
      </c>
      <c r="E290" s="65">
        <v>0.152459624209103</v>
      </c>
      <c r="F290" s="64">
        <v>67.6026264411</v>
      </c>
      <c r="G290" s="65">
        <v>0.112712250274866</v>
      </c>
      <c r="H290" s="64">
        <v>48.100361201000098</v>
      </c>
      <c r="I290" s="65">
        <v>0.134207296174637</v>
      </c>
      <c r="J290" s="64">
        <v>34.250388632799996</v>
      </c>
      <c r="K290" s="65">
        <v>0.139309830592558</v>
      </c>
      <c r="L290" s="64">
        <v>35.2730301150999</v>
      </c>
      <c r="M290" s="65">
        <v>0.10145181032096499</v>
      </c>
      <c r="N290" s="64">
        <v>78.380296301799902</v>
      </c>
      <c r="O290" s="62">
        <v>0.18377953803396099</v>
      </c>
      <c r="P290" s="64">
        <v>37.923246022199997</v>
      </c>
      <c r="Q290" s="65">
        <v>0.12652265595419801</v>
      </c>
    </row>
    <row r="291" spans="1:17" x14ac:dyDescent="0.35">
      <c r="A291" s="59" t="s">
        <v>8</v>
      </c>
      <c r="B291" s="60">
        <v>232.83436698200001</v>
      </c>
      <c r="C291" s="61">
        <v>8.3169688226610999E-2</v>
      </c>
      <c r="D291" s="60">
        <v>31.223478266999901</v>
      </c>
      <c r="E291" s="61">
        <v>6.4853308974662599E-2</v>
      </c>
      <c r="F291" s="60">
        <v>53.611455430000099</v>
      </c>
      <c r="G291" s="61">
        <v>8.9385103806444099E-2</v>
      </c>
      <c r="H291" s="60">
        <v>40.164144254600103</v>
      </c>
      <c r="I291" s="61">
        <v>0.112064048356166</v>
      </c>
      <c r="J291" s="60">
        <v>30.969999921900001</v>
      </c>
      <c r="K291" s="62">
        <v>0.12596719671786999</v>
      </c>
      <c r="L291" s="60">
        <v>25.748591150399999</v>
      </c>
      <c r="M291" s="61">
        <v>7.4057748282424701E-2</v>
      </c>
      <c r="N291" s="60">
        <v>25.582788806600099</v>
      </c>
      <c r="O291" s="61">
        <v>5.9984375287304999E-2</v>
      </c>
      <c r="P291" s="60">
        <v>24.046181308200001</v>
      </c>
      <c r="Q291" s="61">
        <v>8.0224850027043298E-2</v>
      </c>
    </row>
    <row r="292" spans="1:17" x14ac:dyDescent="0.35">
      <c r="A292" s="59" t="s">
        <v>9</v>
      </c>
      <c r="B292" s="64">
        <v>146.56453495900001</v>
      </c>
      <c r="C292" s="65">
        <v>5.2353640210513398E-2</v>
      </c>
      <c r="D292" s="64">
        <v>40.464570534400004</v>
      </c>
      <c r="E292" s="62">
        <v>8.4047692347205397E-2</v>
      </c>
      <c r="F292" s="64">
        <v>23.071753132800001</v>
      </c>
      <c r="G292" s="65">
        <v>3.84669849425123E-2</v>
      </c>
      <c r="H292" s="64">
        <v>9.3529377295000007</v>
      </c>
      <c r="I292" s="63">
        <v>2.6096113472425301E-2</v>
      </c>
      <c r="J292" s="64">
        <v>8.8658853934999904</v>
      </c>
      <c r="K292" s="65">
        <v>3.6061050444219402E-2</v>
      </c>
      <c r="L292" s="64">
        <v>34.995684669400099</v>
      </c>
      <c r="M292" s="62">
        <v>0.100654113115516</v>
      </c>
      <c r="N292" s="64">
        <v>10.750111308599999</v>
      </c>
      <c r="O292" s="63">
        <v>2.5205958427370698E-2</v>
      </c>
      <c r="P292" s="64">
        <v>16.774678038400001</v>
      </c>
      <c r="Q292" s="65">
        <v>5.5965062087578302E-2</v>
      </c>
    </row>
    <row r="293" spans="1:17" x14ac:dyDescent="0.35">
      <c r="A293" s="59" t="s">
        <v>10</v>
      </c>
      <c r="B293" s="60">
        <v>82.485482586700002</v>
      </c>
      <c r="C293" s="61">
        <v>2.9464258042661499E-2</v>
      </c>
      <c r="D293" s="60">
        <v>11.8935387847</v>
      </c>
      <c r="E293" s="61">
        <v>2.4703696974769901E-2</v>
      </c>
      <c r="F293" s="60">
        <v>16.801802862799999</v>
      </c>
      <c r="G293" s="61">
        <v>2.8013246068048201E-2</v>
      </c>
      <c r="H293" s="60">
        <v>9.1209234025999901</v>
      </c>
      <c r="I293" s="61">
        <v>2.5448758344323301E-2</v>
      </c>
      <c r="J293" s="60">
        <v>8.2700451094999892</v>
      </c>
      <c r="K293" s="61">
        <v>3.3637533154702602E-2</v>
      </c>
      <c r="L293" s="60">
        <v>16.0589041078</v>
      </c>
      <c r="M293" s="61">
        <v>4.6188401965774097E-2</v>
      </c>
      <c r="N293" s="60">
        <v>8.9163269675000105</v>
      </c>
      <c r="O293" s="61">
        <v>2.0906254867133801E-2</v>
      </c>
      <c r="P293" s="60">
        <v>9.8420955639999992</v>
      </c>
      <c r="Q293" s="61">
        <v>3.2836009612240299E-2</v>
      </c>
    </row>
    <row r="294" spans="1:17" x14ac:dyDescent="0.35">
      <c r="A294" s="59" t="s">
        <v>11</v>
      </c>
      <c r="B294" s="64">
        <v>241.95196410360001</v>
      </c>
      <c r="C294" s="65">
        <v>8.64265429590481E-2</v>
      </c>
      <c r="D294" s="64">
        <v>39.882849267899999</v>
      </c>
      <c r="E294" s="65">
        <v>8.2839417320610106E-2</v>
      </c>
      <c r="F294" s="64">
        <v>61.1410291854001</v>
      </c>
      <c r="G294" s="65">
        <v>0.101938982941911</v>
      </c>
      <c r="H294" s="64">
        <v>27.969577254700098</v>
      </c>
      <c r="I294" s="65">
        <v>7.8039358640468307E-2</v>
      </c>
      <c r="J294" s="64">
        <v>19.233738837699999</v>
      </c>
      <c r="K294" s="65">
        <v>7.8231196961529095E-2</v>
      </c>
      <c r="L294" s="64">
        <v>35.208937848799998</v>
      </c>
      <c r="M294" s="65">
        <v>0.101267469014803</v>
      </c>
      <c r="N294" s="64">
        <v>37.482783153499902</v>
      </c>
      <c r="O294" s="65">
        <v>8.7886482919804595E-2</v>
      </c>
      <c r="P294" s="64">
        <v>20.149406647199999</v>
      </c>
      <c r="Q294" s="65">
        <v>6.7224109545172994E-2</v>
      </c>
    </row>
    <row r="295" spans="1:17" x14ac:dyDescent="0.35">
      <c r="A295" s="59" t="s">
        <v>12</v>
      </c>
      <c r="B295" s="60">
        <v>249.13706363989999</v>
      </c>
      <c r="C295" s="61">
        <v>8.8993099159737493E-2</v>
      </c>
      <c r="D295" s="60">
        <v>38.424859736400002</v>
      </c>
      <c r="E295" s="61">
        <v>7.9811072920296197E-2</v>
      </c>
      <c r="F295" s="60">
        <v>59.199467070700003</v>
      </c>
      <c r="G295" s="61">
        <v>9.8701862632881096E-2</v>
      </c>
      <c r="H295" s="60">
        <v>34.053670920299901</v>
      </c>
      <c r="I295" s="61">
        <v>9.5014901861886603E-2</v>
      </c>
      <c r="J295" s="60">
        <v>19.664644113800001</v>
      </c>
      <c r="K295" s="61">
        <v>7.9983858563664703E-2</v>
      </c>
      <c r="L295" s="60">
        <v>41.404577355099903</v>
      </c>
      <c r="M295" s="61">
        <v>0.119087283245652</v>
      </c>
      <c r="N295" s="60">
        <v>30.719320831999902</v>
      </c>
      <c r="O295" s="61">
        <v>7.2028084322160693E-2</v>
      </c>
      <c r="P295" s="60">
        <v>24.166595077299998</v>
      </c>
      <c r="Q295" s="61">
        <v>8.0626584358304595E-2</v>
      </c>
    </row>
    <row r="296" spans="1:17" x14ac:dyDescent="0.35">
      <c r="A296" s="59" t="s">
        <v>13</v>
      </c>
      <c r="B296" s="64">
        <v>260.73299254419999</v>
      </c>
      <c r="C296" s="65">
        <v>9.3135227335098894E-2</v>
      </c>
      <c r="D296" s="64">
        <v>47.722826369499899</v>
      </c>
      <c r="E296" s="65">
        <v>9.9123588256867401E-2</v>
      </c>
      <c r="F296" s="64">
        <v>65.969142188199996</v>
      </c>
      <c r="G296" s="65">
        <v>0.109988780853255</v>
      </c>
      <c r="H296" s="64">
        <v>27.830485402000001</v>
      </c>
      <c r="I296" s="65">
        <v>7.7651271295494206E-2</v>
      </c>
      <c r="J296" s="64">
        <v>24.706945672100002</v>
      </c>
      <c r="K296" s="65">
        <v>0.100492886458626</v>
      </c>
      <c r="L296" s="64">
        <v>28.5338024544</v>
      </c>
      <c r="M296" s="65">
        <v>8.2068535220637104E-2</v>
      </c>
      <c r="N296" s="64">
        <v>37.184079323799999</v>
      </c>
      <c r="O296" s="65">
        <v>8.7186107258810999E-2</v>
      </c>
      <c r="P296" s="64">
        <v>22.3693194425</v>
      </c>
      <c r="Q296" s="65">
        <v>7.4630365399000698E-2</v>
      </c>
    </row>
    <row r="297" spans="1:17" x14ac:dyDescent="0.35">
      <c r="A297" s="59" t="s">
        <v>165</v>
      </c>
      <c r="B297" s="60">
        <v>221.3334528501</v>
      </c>
      <c r="C297" s="61">
        <v>7.9061499839004595E-2</v>
      </c>
      <c r="D297" s="60">
        <v>38.017906931100001</v>
      </c>
      <c r="E297" s="61">
        <v>7.8965803991750197E-2</v>
      </c>
      <c r="F297" s="60">
        <v>44.669546730499903</v>
      </c>
      <c r="G297" s="61">
        <v>7.4476472229072402E-2</v>
      </c>
      <c r="H297" s="60">
        <v>24.189772177399998</v>
      </c>
      <c r="I297" s="61">
        <v>6.7493129738531193E-2</v>
      </c>
      <c r="J297" s="60">
        <v>17.6096336626</v>
      </c>
      <c r="K297" s="61">
        <v>7.1625321062328204E-2</v>
      </c>
      <c r="L297" s="60">
        <v>37.4698421886999</v>
      </c>
      <c r="M297" s="61">
        <v>0.1077702513813</v>
      </c>
      <c r="N297" s="60">
        <v>28.158092017800001</v>
      </c>
      <c r="O297" s="61">
        <v>6.6022730036939203E-2</v>
      </c>
      <c r="P297" s="60">
        <v>24.327125626099999</v>
      </c>
      <c r="Q297" s="61">
        <v>8.1162159593190203E-2</v>
      </c>
    </row>
    <row r="298" spans="1:17" x14ac:dyDescent="0.35">
      <c r="A298" s="59" t="s">
        <v>88</v>
      </c>
      <c r="B298" s="64">
        <v>208.86618222870001</v>
      </c>
      <c r="C298" s="65">
        <v>7.4608123715630206E-2</v>
      </c>
      <c r="D298" s="64">
        <v>37.046088366799999</v>
      </c>
      <c r="E298" s="65">
        <v>7.6947270083422795E-2</v>
      </c>
      <c r="F298" s="64">
        <v>33.461560575699998</v>
      </c>
      <c r="G298" s="65">
        <v>5.5789663638022999E-2</v>
      </c>
      <c r="H298" s="64">
        <v>33.6687787036999</v>
      </c>
      <c r="I298" s="65">
        <v>9.3940994256646607E-2</v>
      </c>
      <c r="J298" s="64">
        <v>21.278853910599999</v>
      </c>
      <c r="K298" s="65">
        <v>8.65494860589891E-2</v>
      </c>
      <c r="L298" s="64">
        <v>25.7774477689</v>
      </c>
      <c r="M298" s="65">
        <v>7.4140745296772906E-2</v>
      </c>
      <c r="N298" s="64">
        <v>28.858439731899999</v>
      </c>
      <c r="O298" s="65">
        <v>6.7664846556438604E-2</v>
      </c>
      <c r="P298" s="64">
        <v>25.500410288099999</v>
      </c>
      <c r="Q298" s="65">
        <v>8.5076568490035795E-2</v>
      </c>
    </row>
    <row r="299" spans="1:17" x14ac:dyDescent="0.35">
      <c r="A299" s="66" t="s">
        <v>1</v>
      </c>
    </row>
    <row r="300" spans="1:17" x14ac:dyDescent="0.35">
      <c r="A300" s="66" t="s">
        <v>1</v>
      </c>
    </row>
    <row r="301" spans="1:17" x14ac:dyDescent="0.35">
      <c r="A301" s="54" t="s">
        <v>166</v>
      </c>
    </row>
    <row r="302" spans="1:17" x14ac:dyDescent="0.35">
      <c r="A302" s="55" t="s">
        <v>1</v>
      </c>
    </row>
    <row r="303" spans="1:17" x14ac:dyDescent="0.35">
      <c r="A303" s="117" t="s">
        <v>1</v>
      </c>
      <c r="B303" s="116" t="s">
        <v>489</v>
      </c>
      <c r="C303" s="116" t="s">
        <v>1</v>
      </c>
      <c r="D303" s="116" t="s">
        <v>17</v>
      </c>
      <c r="E303" s="116" t="s">
        <v>1</v>
      </c>
      <c r="F303" s="116" t="s">
        <v>18</v>
      </c>
      <c r="G303" s="116" t="s">
        <v>1</v>
      </c>
      <c r="H303" s="116" t="s">
        <v>19</v>
      </c>
      <c r="I303" s="116" t="s">
        <v>1</v>
      </c>
      <c r="J303" s="116" t="s">
        <v>20</v>
      </c>
      <c r="K303" s="116" t="s">
        <v>1</v>
      </c>
      <c r="L303" s="116" t="s">
        <v>21</v>
      </c>
      <c r="M303" s="116" t="s">
        <v>1</v>
      </c>
      <c r="N303" s="116" t="s">
        <v>22</v>
      </c>
      <c r="O303" s="116" t="s">
        <v>1</v>
      </c>
      <c r="P303" s="116" t="s">
        <v>23</v>
      </c>
      <c r="Q303" s="116" t="s">
        <v>1</v>
      </c>
    </row>
    <row r="304" spans="1:17" x14ac:dyDescent="0.35">
      <c r="A304" s="118" t="s">
        <v>1</v>
      </c>
      <c r="B304" s="56" t="s">
        <v>14</v>
      </c>
      <c r="C304" s="56" t="s">
        <v>15</v>
      </c>
      <c r="D304" s="56" t="s">
        <v>14</v>
      </c>
      <c r="E304" s="56" t="s">
        <v>15</v>
      </c>
      <c r="F304" s="56" t="s">
        <v>14</v>
      </c>
      <c r="G304" s="56" t="s">
        <v>15</v>
      </c>
      <c r="H304" s="56" t="s">
        <v>14</v>
      </c>
      <c r="I304" s="56" t="s">
        <v>15</v>
      </c>
      <c r="J304" s="56" t="s">
        <v>14</v>
      </c>
      <c r="K304" s="56" t="s">
        <v>15</v>
      </c>
      <c r="L304" s="56" t="s">
        <v>14</v>
      </c>
      <c r="M304" s="56" t="s">
        <v>15</v>
      </c>
      <c r="N304" s="56" t="s">
        <v>14</v>
      </c>
      <c r="O304" s="56" t="s">
        <v>15</v>
      </c>
      <c r="P304" s="56" t="s">
        <v>14</v>
      </c>
      <c r="Q304" s="56" t="s">
        <v>15</v>
      </c>
    </row>
    <row r="305" spans="1:17" x14ac:dyDescent="0.35">
      <c r="A305" s="57" t="s">
        <v>16</v>
      </c>
      <c r="B305" s="58">
        <v>2369.3102818948</v>
      </c>
      <c r="C305" s="58">
        <v>2369.3102818948</v>
      </c>
      <c r="D305" s="58">
        <v>406.38373282340001</v>
      </c>
      <c r="E305" s="58">
        <v>406.38373282340001</v>
      </c>
      <c r="F305" s="58">
        <v>521.64954010559995</v>
      </c>
      <c r="G305" s="58">
        <v>521.64954010559995</v>
      </c>
      <c r="H305" s="58">
        <v>300.54492323710002</v>
      </c>
      <c r="I305" s="58">
        <v>300.54492323710002</v>
      </c>
      <c r="J305" s="58">
        <v>206.9691700459</v>
      </c>
      <c r="K305" s="58">
        <v>206.9691700459</v>
      </c>
      <c r="L305" s="58">
        <v>284.43531918960002</v>
      </c>
      <c r="M305" s="58">
        <v>284.43531918960002</v>
      </c>
      <c r="N305" s="58">
        <v>369.47434498389998</v>
      </c>
      <c r="O305" s="58">
        <v>369.47434498389998</v>
      </c>
      <c r="P305" s="58">
        <v>249.90728814709999</v>
      </c>
      <c r="Q305" s="58">
        <v>249.90728814709999</v>
      </c>
    </row>
    <row r="306" spans="1:17" x14ac:dyDescent="0.35">
      <c r="A306" s="59" t="s">
        <v>167</v>
      </c>
      <c r="B306" s="60">
        <v>320.14631459150002</v>
      </c>
      <c r="C306" s="61">
        <v>0.135122156451147</v>
      </c>
      <c r="D306" s="60">
        <v>51.9177695128</v>
      </c>
      <c r="E306" s="61">
        <v>0.12775553084296701</v>
      </c>
      <c r="F306" s="60">
        <v>79.249112272000104</v>
      </c>
      <c r="G306" s="61">
        <v>0.15192021880428999</v>
      </c>
      <c r="H306" s="60">
        <v>40.634692000000001</v>
      </c>
      <c r="I306" s="61">
        <v>0.13520338843968199</v>
      </c>
      <c r="J306" s="60">
        <v>20.728617207399999</v>
      </c>
      <c r="K306" s="61">
        <v>0.10015316388814299</v>
      </c>
      <c r="L306" s="60">
        <v>33.624948295800003</v>
      </c>
      <c r="M306" s="61">
        <v>0.118216501352936</v>
      </c>
      <c r="N306" s="60">
        <v>41.313521509399898</v>
      </c>
      <c r="O306" s="61">
        <v>0.111817023482917</v>
      </c>
      <c r="P306" s="60">
        <v>49.201262463999797</v>
      </c>
      <c r="Q306" s="62">
        <v>0.196878061575536</v>
      </c>
    </row>
    <row r="307" spans="1:17" x14ac:dyDescent="0.35">
      <c r="A307" s="59" t="s">
        <v>168</v>
      </c>
      <c r="B307" s="64">
        <v>39.547130647800003</v>
      </c>
      <c r="C307" s="65">
        <v>1.66914105552157E-2</v>
      </c>
      <c r="D307" s="64">
        <v>2.4253755685999998</v>
      </c>
      <c r="E307" s="65">
        <v>5.96819058614726E-3</v>
      </c>
      <c r="F307" s="64">
        <v>13.900002131000001</v>
      </c>
      <c r="G307" s="65">
        <v>2.6646246305874598E-2</v>
      </c>
      <c r="H307" s="64">
        <v>3.4631660295</v>
      </c>
      <c r="I307" s="65">
        <v>1.15229563427625E-2</v>
      </c>
      <c r="J307" s="64">
        <v>7.3250366589000198</v>
      </c>
      <c r="K307" s="62">
        <v>3.5391921691890198E-2</v>
      </c>
      <c r="L307" s="64">
        <v>3.9718403847999899</v>
      </c>
      <c r="M307" s="65">
        <v>1.39639493299088E-2</v>
      </c>
      <c r="N307" s="64">
        <v>3.4850185280999901</v>
      </c>
      <c r="O307" s="65">
        <v>9.4323694605964094E-3</v>
      </c>
      <c r="P307" s="64">
        <v>4.3647449700000198</v>
      </c>
      <c r="Q307" s="65">
        <v>1.7465456899483599E-2</v>
      </c>
    </row>
    <row r="308" spans="1:17" ht="23" x14ac:dyDescent="0.35">
      <c r="A308" s="67" t="s">
        <v>169</v>
      </c>
      <c r="B308" s="60">
        <v>53.812850298899797</v>
      </c>
      <c r="C308" s="61">
        <v>2.27124537930357E-2</v>
      </c>
      <c r="D308" s="60">
        <v>4.0870324968999903</v>
      </c>
      <c r="E308" s="61">
        <v>1.00570770106984E-2</v>
      </c>
      <c r="F308" s="60">
        <v>18.264307695500001</v>
      </c>
      <c r="G308" s="61">
        <v>3.5012601931562498E-2</v>
      </c>
      <c r="H308" s="60">
        <v>3.2227211341999999</v>
      </c>
      <c r="I308" s="61">
        <v>1.0722926541193299E-2</v>
      </c>
      <c r="J308" s="60">
        <v>8.4785950447000005</v>
      </c>
      <c r="K308" s="61">
        <v>4.0965497628558299E-2</v>
      </c>
      <c r="L308" s="60">
        <v>8.4509960785999994</v>
      </c>
      <c r="M308" s="61">
        <v>2.9711486262248302E-2</v>
      </c>
      <c r="N308" s="60">
        <v>7.5737451822999997</v>
      </c>
      <c r="O308" s="61">
        <v>2.0498703861644402E-2</v>
      </c>
      <c r="P308" s="60">
        <v>3.2074010722000001</v>
      </c>
      <c r="Q308" s="61">
        <v>1.28343638794242E-2</v>
      </c>
    </row>
    <row r="309" spans="1:17" x14ac:dyDescent="0.35">
      <c r="A309" s="59" t="s">
        <v>170</v>
      </c>
      <c r="B309" s="64">
        <v>150.83216987579999</v>
      </c>
      <c r="C309" s="65">
        <v>6.3660792353112797E-2</v>
      </c>
      <c r="D309" s="64">
        <v>22.241269322800001</v>
      </c>
      <c r="E309" s="65">
        <v>5.4729723476567599E-2</v>
      </c>
      <c r="F309" s="64">
        <v>48.516993499900003</v>
      </c>
      <c r="G309" s="62">
        <v>9.3006874864834499E-2</v>
      </c>
      <c r="H309" s="64">
        <v>8.5883048565000095</v>
      </c>
      <c r="I309" s="63">
        <v>2.8575777504398801E-2</v>
      </c>
      <c r="J309" s="64">
        <v>5.6746747246000098</v>
      </c>
      <c r="K309" s="63">
        <v>2.7417971108168002E-2</v>
      </c>
      <c r="L309" s="64">
        <v>19.2141546187</v>
      </c>
      <c r="M309" s="65">
        <v>6.7551929463064195E-2</v>
      </c>
      <c r="N309" s="64">
        <v>22.127471695899999</v>
      </c>
      <c r="O309" s="65">
        <v>5.9889061301033497E-2</v>
      </c>
      <c r="P309" s="64">
        <v>18.888131835799999</v>
      </c>
      <c r="Q309" s="65">
        <v>7.5580556196832904E-2</v>
      </c>
    </row>
    <row r="310" spans="1:17" x14ac:dyDescent="0.35">
      <c r="A310" s="59" t="s">
        <v>171</v>
      </c>
      <c r="B310" s="60">
        <v>793.09260799989795</v>
      </c>
      <c r="C310" s="61">
        <v>0.334735646090913</v>
      </c>
      <c r="D310" s="60">
        <v>142.71959668299999</v>
      </c>
      <c r="E310" s="61">
        <v>0.35119416737338</v>
      </c>
      <c r="F310" s="60">
        <v>177.97432959310001</v>
      </c>
      <c r="G310" s="61">
        <v>0.34117605002981899</v>
      </c>
      <c r="H310" s="60">
        <v>95.791728403600004</v>
      </c>
      <c r="I310" s="61">
        <v>0.31872682250576501</v>
      </c>
      <c r="J310" s="60">
        <v>86.392906759199803</v>
      </c>
      <c r="K310" s="62">
        <v>0.41741920663855597</v>
      </c>
      <c r="L310" s="60">
        <v>103.86865289879999</v>
      </c>
      <c r="M310" s="61">
        <v>0.36517494801537898</v>
      </c>
      <c r="N310" s="60">
        <v>110.717010961</v>
      </c>
      <c r="O310" s="61">
        <v>0.29966088975900201</v>
      </c>
      <c r="P310" s="60">
        <v>64.167565613800207</v>
      </c>
      <c r="Q310" s="63">
        <v>0.25676548327005899</v>
      </c>
    </row>
    <row r="311" spans="1:17" x14ac:dyDescent="0.35">
      <c r="A311" s="59" t="s">
        <v>172</v>
      </c>
      <c r="B311" s="64">
        <v>43.210639342299899</v>
      </c>
      <c r="C311" s="65">
        <v>1.82376448000484E-2</v>
      </c>
      <c r="D311" s="64">
        <v>6.3346892216999899</v>
      </c>
      <c r="E311" s="65">
        <v>1.5587949787480401E-2</v>
      </c>
      <c r="F311" s="64">
        <v>18.956426029599999</v>
      </c>
      <c r="G311" s="62">
        <v>3.6339389901048402E-2</v>
      </c>
      <c r="H311" s="64">
        <v>3.6724107822999899</v>
      </c>
      <c r="I311" s="65">
        <v>1.2219174234405E-2</v>
      </c>
      <c r="J311" s="64">
        <v>1.7317053492000001</v>
      </c>
      <c r="K311" s="65">
        <v>8.3669724762193108E-3</v>
      </c>
      <c r="L311" s="64">
        <v>3.9011265736000098</v>
      </c>
      <c r="M311" s="65">
        <v>1.3715338111718701E-2</v>
      </c>
      <c r="N311" s="64">
        <v>7.2111131723000099</v>
      </c>
      <c r="O311" s="65">
        <v>1.9517222968794299E-2</v>
      </c>
      <c r="P311" s="64">
        <v>1.4031682136000001</v>
      </c>
      <c r="Q311" s="65">
        <v>5.6147550717851403E-3</v>
      </c>
    </row>
    <row r="312" spans="1:17" x14ac:dyDescent="0.35">
      <c r="A312" s="59" t="s">
        <v>173</v>
      </c>
      <c r="B312" s="60">
        <v>44.8290512505002</v>
      </c>
      <c r="C312" s="61">
        <v>1.8920717811028501E-2</v>
      </c>
      <c r="D312" s="60">
        <v>7.6869622006000098</v>
      </c>
      <c r="E312" s="61">
        <v>1.8915526335648102E-2</v>
      </c>
      <c r="F312" s="60">
        <v>9.1387753699999905</v>
      </c>
      <c r="G312" s="61">
        <v>1.75189943964103E-2</v>
      </c>
      <c r="H312" s="60">
        <v>1.7926148537</v>
      </c>
      <c r="I312" s="61">
        <v>5.9645487749124503E-3</v>
      </c>
      <c r="J312" s="60">
        <v>3.9379711108</v>
      </c>
      <c r="K312" s="61">
        <v>1.9026848829352998E-2</v>
      </c>
      <c r="L312" s="60">
        <v>9.2449256360999996</v>
      </c>
      <c r="M312" s="61">
        <v>3.2502734408793602E-2</v>
      </c>
      <c r="N312" s="60">
        <v>10.684906247100001</v>
      </c>
      <c r="O312" s="61">
        <v>2.8919210202715401E-2</v>
      </c>
      <c r="P312" s="60">
        <v>1.9686318011999999</v>
      </c>
      <c r="Q312" s="61">
        <v>7.8774485361996598E-3</v>
      </c>
    </row>
    <row r="313" spans="1:17" x14ac:dyDescent="0.35">
      <c r="A313" s="59" t="s">
        <v>174</v>
      </c>
      <c r="B313" s="64">
        <v>21.3619987346</v>
      </c>
      <c r="C313" s="65">
        <v>9.0161254512921996E-3</v>
      </c>
      <c r="D313" s="64">
        <v>0.87084878480000105</v>
      </c>
      <c r="E313" s="65">
        <v>2.1429223525992898E-3</v>
      </c>
      <c r="F313" s="64">
        <v>16.169739023399998</v>
      </c>
      <c r="G313" s="62">
        <v>3.09973224938082E-2</v>
      </c>
      <c r="H313" s="64">
        <v>0</v>
      </c>
      <c r="I313" s="65">
        <v>0</v>
      </c>
      <c r="J313" s="64">
        <v>1.6830334707000001</v>
      </c>
      <c r="K313" s="65">
        <v>8.1318076036481692E-3</v>
      </c>
      <c r="L313" s="64">
        <v>0.80450683950000101</v>
      </c>
      <c r="M313" s="65">
        <v>2.8284350965701601E-3</v>
      </c>
      <c r="N313" s="64">
        <v>1.2161483868</v>
      </c>
      <c r="O313" s="65">
        <v>3.29156382117138E-3</v>
      </c>
      <c r="P313" s="64">
        <v>0</v>
      </c>
      <c r="Q313" s="65">
        <v>0</v>
      </c>
    </row>
    <row r="314" spans="1:17" x14ac:dyDescent="0.35">
      <c r="A314" s="59" t="s">
        <v>175</v>
      </c>
      <c r="B314" s="60">
        <v>55.290865262100198</v>
      </c>
      <c r="C314" s="61">
        <v>2.3336270341883E-2</v>
      </c>
      <c r="D314" s="60">
        <v>5.7356820868999998</v>
      </c>
      <c r="E314" s="61">
        <v>1.4113955908251199E-2</v>
      </c>
      <c r="F314" s="60">
        <v>20.536518224699901</v>
      </c>
      <c r="G314" s="61">
        <v>3.9368420070959302E-2</v>
      </c>
      <c r="H314" s="60">
        <v>7.3468669598000096</v>
      </c>
      <c r="I314" s="61">
        <v>2.4445154091004399E-2</v>
      </c>
      <c r="J314" s="60">
        <v>2.2949577857999999</v>
      </c>
      <c r="K314" s="61">
        <v>1.1088404061779101E-2</v>
      </c>
      <c r="L314" s="60">
        <v>8.5367276790999895</v>
      </c>
      <c r="M314" s="61">
        <v>3.0012896089776898E-2</v>
      </c>
      <c r="N314" s="60">
        <v>7.8745747084999902</v>
      </c>
      <c r="O314" s="61">
        <v>2.1312913373844999E-2</v>
      </c>
      <c r="P314" s="60">
        <v>2.9655378173</v>
      </c>
      <c r="Q314" s="61">
        <v>1.1866551949275E-2</v>
      </c>
    </row>
    <row r="315" spans="1:17" x14ac:dyDescent="0.35">
      <c r="A315" s="59" t="s">
        <v>176</v>
      </c>
      <c r="B315" s="64">
        <v>52.322009581399897</v>
      </c>
      <c r="C315" s="65">
        <v>2.2083223958137201E-2</v>
      </c>
      <c r="D315" s="64">
        <v>8.4667534427</v>
      </c>
      <c r="E315" s="65">
        <v>2.08343808052458E-2</v>
      </c>
      <c r="F315" s="64">
        <v>29.356272900399901</v>
      </c>
      <c r="G315" s="62">
        <v>5.6275853122495403E-2</v>
      </c>
      <c r="H315" s="64">
        <v>3.6706018009000001</v>
      </c>
      <c r="I315" s="65">
        <v>1.2213155229390701E-2</v>
      </c>
      <c r="J315" s="64">
        <v>1.9455550222</v>
      </c>
      <c r="K315" s="65">
        <v>9.4002165722002502E-3</v>
      </c>
      <c r="L315" s="64">
        <v>3.8940306037999899</v>
      </c>
      <c r="M315" s="65">
        <v>1.36903905425483E-2</v>
      </c>
      <c r="N315" s="64">
        <v>4.3710735820000002</v>
      </c>
      <c r="O315" s="65">
        <v>1.1830519875988901E-2</v>
      </c>
      <c r="P315" s="64">
        <v>0</v>
      </c>
      <c r="Q315" s="63">
        <v>0</v>
      </c>
    </row>
    <row r="316" spans="1:17" ht="23" x14ac:dyDescent="0.35">
      <c r="A316" s="67" t="s">
        <v>177</v>
      </c>
      <c r="B316" s="60">
        <v>81.778367333200194</v>
      </c>
      <c r="C316" s="61">
        <v>3.45156849898949E-2</v>
      </c>
      <c r="D316" s="60">
        <v>7.9616304728999898</v>
      </c>
      <c r="E316" s="61">
        <v>1.9591410358839E-2</v>
      </c>
      <c r="F316" s="60">
        <v>38.546119437399902</v>
      </c>
      <c r="G316" s="62">
        <v>7.3892750733752996E-2</v>
      </c>
      <c r="H316" s="60">
        <v>6.5403284342000001</v>
      </c>
      <c r="I316" s="61">
        <v>2.1761566835851499E-2</v>
      </c>
      <c r="J316" s="60">
        <v>7.6321886051999996</v>
      </c>
      <c r="K316" s="61">
        <v>3.6875968548878001E-2</v>
      </c>
      <c r="L316" s="60">
        <v>7.15745592950001</v>
      </c>
      <c r="M316" s="61">
        <v>2.51637382793835E-2</v>
      </c>
      <c r="N316" s="60">
        <v>9.9568027064999995</v>
      </c>
      <c r="O316" s="61">
        <v>2.6948563118594501E-2</v>
      </c>
      <c r="P316" s="60">
        <v>3.9838417475000001</v>
      </c>
      <c r="Q316" s="61">
        <v>1.5941278771970199E-2</v>
      </c>
    </row>
    <row r="317" spans="1:17" x14ac:dyDescent="0.35">
      <c r="A317" s="59" t="s">
        <v>178</v>
      </c>
      <c r="B317" s="64">
        <v>123.2914747729</v>
      </c>
      <c r="C317" s="65">
        <v>5.2036863096842099E-2</v>
      </c>
      <c r="D317" s="64">
        <v>28.294371445100101</v>
      </c>
      <c r="E317" s="65">
        <v>6.9624763886392396E-2</v>
      </c>
      <c r="F317" s="64">
        <v>32.308129411300101</v>
      </c>
      <c r="G317" s="65">
        <v>6.1934549783672202E-2</v>
      </c>
      <c r="H317" s="64">
        <v>6.4311263159999896</v>
      </c>
      <c r="I317" s="63">
        <v>2.1398219762729102E-2</v>
      </c>
      <c r="J317" s="64">
        <v>6.9418484945000198</v>
      </c>
      <c r="K317" s="65">
        <v>3.3540495393398401E-2</v>
      </c>
      <c r="L317" s="64">
        <v>3.6709011573999999</v>
      </c>
      <c r="M317" s="63">
        <v>1.2905925916158901E-2</v>
      </c>
      <c r="N317" s="64">
        <v>27.7831901572</v>
      </c>
      <c r="O317" s="65">
        <v>7.5196534033805995E-2</v>
      </c>
      <c r="P317" s="64">
        <v>16.636244743399999</v>
      </c>
      <c r="Q317" s="65">
        <v>6.6569666161987201E-2</v>
      </c>
    </row>
    <row r="318" spans="1:17" x14ac:dyDescent="0.35">
      <c r="A318" s="59" t="s">
        <v>179</v>
      </c>
      <c r="B318" s="60">
        <v>153.921461365</v>
      </c>
      <c r="C318" s="61">
        <v>6.4964670326718404E-2</v>
      </c>
      <c r="D318" s="60">
        <v>21.959383454800001</v>
      </c>
      <c r="E318" s="61">
        <v>5.4036078910527599E-2</v>
      </c>
      <c r="F318" s="60">
        <v>58.0795327031</v>
      </c>
      <c r="G318" s="62">
        <v>0.111338222767996</v>
      </c>
      <c r="H318" s="60">
        <v>14.591784090399999</v>
      </c>
      <c r="I318" s="61">
        <v>4.85510915747146E-2</v>
      </c>
      <c r="J318" s="60">
        <v>6.7780178392000101</v>
      </c>
      <c r="K318" s="61">
        <v>3.2748925058243297E-2</v>
      </c>
      <c r="L318" s="60">
        <v>16.650355639600001</v>
      </c>
      <c r="M318" s="61">
        <v>5.8538284510655798E-2</v>
      </c>
      <c r="N318" s="60">
        <v>27.950680352900001</v>
      </c>
      <c r="O318" s="61">
        <v>7.5649854265572802E-2</v>
      </c>
      <c r="P318" s="60">
        <v>5.5518713510000204</v>
      </c>
      <c r="Q318" s="63">
        <v>2.2215724047759899E-2</v>
      </c>
    </row>
    <row r="319" spans="1:17" ht="25.5" customHeight="1" x14ac:dyDescent="0.35">
      <c r="A319" s="67" t="s">
        <v>180</v>
      </c>
      <c r="B319" s="64">
        <v>49.9681846287002</v>
      </c>
      <c r="C319" s="65">
        <v>2.1089759754361601E-2</v>
      </c>
      <c r="D319" s="64">
        <v>4.74427670900001</v>
      </c>
      <c r="E319" s="65">
        <v>1.1674376521024999E-2</v>
      </c>
      <c r="F319" s="64">
        <v>22.215307058899999</v>
      </c>
      <c r="G319" s="62">
        <v>4.2586651287764697E-2</v>
      </c>
      <c r="H319" s="64">
        <v>4.1342714190000001</v>
      </c>
      <c r="I319" s="65">
        <v>1.3755918331511701E-2</v>
      </c>
      <c r="J319" s="64">
        <v>0.50740881169999796</v>
      </c>
      <c r="K319" s="63">
        <v>2.45161543425753E-3</v>
      </c>
      <c r="L319" s="64">
        <v>12.389804637299999</v>
      </c>
      <c r="M319" s="62">
        <v>4.3559304352920901E-2</v>
      </c>
      <c r="N319" s="64">
        <v>1.8872801890999999</v>
      </c>
      <c r="O319" s="63">
        <v>5.1080141685676097E-3</v>
      </c>
      <c r="P319" s="64">
        <v>4.08983580369999</v>
      </c>
      <c r="Q319" s="65">
        <v>1.6365412285585901E-2</v>
      </c>
    </row>
    <row r="320" spans="1:17" x14ac:dyDescent="0.35">
      <c r="A320" s="59" t="s">
        <v>181</v>
      </c>
      <c r="B320" s="60">
        <v>52.646048323900096</v>
      </c>
      <c r="C320" s="61">
        <v>2.22199889673368E-2</v>
      </c>
      <c r="D320" s="60">
        <v>13.2356236166</v>
      </c>
      <c r="E320" s="61">
        <v>3.2569275164249102E-2</v>
      </c>
      <c r="F320" s="60">
        <v>29.8516064288</v>
      </c>
      <c r="G320" s="62">
        <v>5.7225405437445601E-2</v>
      </c>
      <c r="H320" s="60">
        <v>1.1615318517</v>
      </c>
      <c r="I320" s="63">
        <v>3.8647528602027601E-3</v>
      </c>
      <c r="J320" s="60">
        <v>1.4763270038</v>
      </c>
      <c r="K320" s="61">
        <v>7.1330768900150299E-3</v>
      </c>
      <c r="L320" s="60">
        <v>4.3787595540000002</v>
      </c>
      <c r="M320" s="61">
        <v>1.53945704298459E-2</v>
      </c>
      <c r="N320" s="60">
        <v>1.7829819201999999</v>
      </c>
      <c r="O320" s="63">
        <v>4.8257259114369497E-3</v>
      </c>
      <c r="P320" s="60">
        <v>0.75921794880000104</v>
      </c>
      <c r="Q320" s="63">
        <v>3.0379984290538598E-3</v>
      </c>
    </row>
    <row r="321" spans="1:17" x14ac:dyDescent="0.35">
      <c r="A321" s="59" t="s">
        <v>182</v>
      </c>
      <c r="B321" s="64">
        <v>31.207613326499999</v>
      </c>
      <c r="C321" s="65">
        <v>1.31716025397663E-2</v>
      </c>
      <c r="D321" s="64">
        <v>0.87506695629999998</v>
      </c>
      <c r="E321" s="63">
        <v>2.1533021270816301E-3</v>
      </c>
      <c r="F321" s="64">
        <v>18.180939269900001</v>
      </c>
      <c r="G321" s="62">
        <v>3.4852785006231499E-2</v>
      </c>
      <c r="H321" s="64">
        <v>1.1193656596999999</v>
      </c>
      <c r="I321" s="65">
        <v>3.7244537277275201E-3</v>
      </c>
      <c r="J321" s="64">
        <v>3.8353300533999999</v>
      </c>
      <c r="K321" s="65">
        <v>1.85309244490348E-2</v>
      </c>
      <c r="L321" s="64">
        <v>0.785445984200002</v>
      </c>
      <c r="M321" s="65">
        <v>2.7614221273147702E-3</v>
      </c>
      <c r="N321" s="64">
        <v>5.0850803054000098</v>
      </c>
      <c r="O321" s="65">
        <v>1.37630132495981E-2</v>
      </c>
      <c r="P321" s="64">
        <v>1.3263850976</v>
      </c>
      <c r="Q321" s="65">
        <v>5.3075086662509197E-3</v>
      </c>
    </row>
    <row r="322" spans="1:17" x14ac:dyDescent="0.35">
      <c r="A322" s="59" t="s">
        <v>183</v>
      </c>
      <c r="B322" s="60">
        <v>46.811414740799897</v>
      </c>
      <c r="C322" s="61">
        <v>1.9757401594257901E-2</v>
      </c>
      <c r="D322" s="60">
        <v>0.38378541199999899</v>
      </c>
      <c r="E322" s="63">
        <v>9.4439166974919105E-4</v>
      </c>
      <c r="F322" s="60">
        <v>31.155234535000101</v>
      </c>
      <c r="G322" s="62">
        <v>5.97244550981356E-2</v>
      </c>
      <c r="H322" s="60">
        <v>2.8351075347000001</v>
      </c>
      <c r="I322" s="61">
        <v>9.4332238394304307E-3</v>
      </c>
      <c r="J322" s="60">
        <v>1.0148176233999999</v>
      </c>
      <c r="K322" s="61">
        <v>4.90323086851506E-3</v>
      </c>
      <c r="L322" s="60">
        <v>9.1824335032999898</v>
      </c>
      <c r="M322" s="61">
        <v>3.2283028456037602E-2</v>
      </c>
      <c r="N322" s="60">
        <v>1.1101105532</v>
      </c>
      <c r="O322" s="63">
        <v>3.0045673489139599E-3</v>
      </c>
      <c r="P322" s="60">
        <v>1.1299255792</v>
      </c>
      <c r="Q322" s="61">
        <v>4.5213790585207202E-3</v>
      </c>
    </row>
    <row r="323" spans="1:17" x14ac:dyDescent="0.35">
      <c r="A323" s="59" t="s">
        <v>160</v>
      </c>
      <c r="B323" s="64">
        <v>575.19966779560104</v>
      </c>
      <c r="C323" s="65">
        <v>0.24277093303946601</v>
      </c>
      <c r="D323" s="64">
        <v>96.504816960500094</v>
      </c>
      <c r="E323" s="65">
        <v>0.237472145575368</v>
      </c>
      <c r="F323" s="64">
        <v>92.911335022599999</v>
      </c>
      <c r="G323" s="63">
        <v>0.178110643026334</v>
      </c>
      <c r="H323" s="64">
        <v>93.555702276399899</v>
      </c>
      <c r="I323" s="62">
        <v>0.31128691600820602</v>
      </c>
      <c r="J323" s="64">
        <v>46.5248663677</v>
      </c>
      <c r="K323" s="65">
        <v>0.22479128827439401</v>
      </c>
      <c r="L323" s="64">
        <v>58.2564708730999</v>
      </c>
      <c r="M323" s="65">
        <v>0.20481447606113601</v>
      </c>
      <c r="N323" s="64">
        <v>95.350900027500003</v>
      </c>
      <c r="O323" s="65">
        <v>0.258071775001468</v>
      </c>
      <c r="P323" s="64">
        <v>81.313884221499904</v>
      </c>
      <c r="Q323" s="62">
        <v>0.32537620180823701</v>
      </c>
    </row>
    <row r="324" spans="1:17" x14ac:dyDescent="0.35">
      <c r="A324" s="59" t="s">
        <v>184</v>
      </c>
      <c r="B324" s="60">
        <v>364.38013894099998</v>
      </c>
      <c r="C324" s="61">
        <v>0.15379165055984001</v>
      </c>
      <c r="D324" s="60">
        <v>64.455102230499904</v>
      </c>
      <c r="E324" s="61">
        <v>0.158606501748213</v>
      </c>
      <c r="F324" s="60">
        <v>51.727609669099998</v>
      </c>
      <c r="G324" s="63">
        <v>9.9161612715365402E-2</v>
      </c>
      <c r="H324" s="60">
        <v>59.812483059599899</v>
      </c>
      <c r="I324" s="62">
        <v>0.19901345334791701</v>
      </c>
      <c r="J324" s="60">
        <v>32.2798351673</v>
      </c>
      <c r="K324" s="61">
        <v>0.155964461567591</v>
      </c>
      <c r="L324" s="60">
        <v>46.640983261199999</v>
      </c>
      <c r="M324" s="61">
        <v>0.163977467334533</v>
      </c>
      <c r="N324" s="60">
        <v>62.5754340675999</v>
      </c>
      <c r="O324" s="61">
        <v>0.16936340754681301</v>
      </c>
      <c r="P324" s="60">
        <v>43.168418903900204</v>
      </c>
      <c r="Q324" s="61">
        <v>0.172737734957495</v>
      </c>
    </row>
    <row r="325" spans="1:17" x14ac:dyDescent="0.35">
      <c r="A325" s="66" t="s">
        <v>1</v>
      </c>
    </row>
    <row r="326" spans="1:17" x14ac:dyDescent="0.35">
      <c r="A326" s="66" t="s">
        <v>1</v>
      </c>
    </row>
    <row r="327" spans="1:17" x14ac:dyDescent="0.35">
      <c r="A327" s="54" t="s">
        <v>185</v>
      </c>
    </row>
    <row r="328" spans="1:17" x14ac:dyDescent="0.35">
      <c r="A328" s="55" t="s">
        <v>1</v>
      </c>
    </row>
    <row r="329" spans="1:17" x14ac:dyDescent="0.35">
      <c r="A329" s="117" t="s">
        <v>1</v>
      </c>
      <c r="B329" s="116" t="s">
        <v>489</v>
      </c>
      <c r="C329" s="116" t="s">
        <v>1</v>
      </c>
      <c r="D329" s="116" t="s">
        <v>17</v>
      </c>
      <c r="E329" s="116" t="s">
        <v>1</v>
      </c>
      <c r="F329" s="116" t="s">
        <v>18</v>
      </c>
      <c r="G329" s="116" t="s">
        <v>1</v>
      </c>
      <c r="H329" s="116" t="s">
        <v>19</v>
      </c>
      <c r="I329" s="116" t="s">
        <v>1</v>
      </c>
      <c r="J329" s="116" t="s">
        <v>20</v>
      </c>
      <c r="K329" s="116" t="s">
        <v>1</v>
      </c>
      <c r="L329" s="116" t="s">
        <v>21</v>
      </c>
      <c r="M329" s="116" t="s">
        <v>1</v>
      </c>
      <c r="N329" s="116" t="s">
        <v>22</v>
      </c>
      <c r="O329" s="116" t="s">
        <v>1</v>
      </c>
      <c r="P329" s="116" t="s">
        <v>23</v>
      </c>
      <c r="Q329" s="116" t="s">
        <v>1</v>
      </c>
    </row>
    <row r="330" spans="1:17" x14ac:dyDescent="0.35">
      <c r="A330" s="118" t="s">
        <v>1</v>
      </c>
      <c r="B330" s="56" t="s">
        <v>14</v>
      </c>
      <c r="C330" s="56" t="s">
        <v>15</v>
      </c>
      <c r="D330" s="56" t="s">
        <v>14</v>
      </c>
      <c r="E330" s="56" t="s">
        <v>15</v>
      </c>
      <c r="F330" s="56" t="s">
        <v>14</v>
      </c>
      <c r="G330" s="56" t="s">
        <v>15</v>
      </c>
      <c r="H330" s="56" t="s">
        <v>14</v>
      </c>
      <c r="I330" s="56" t="s">
        <v>15</v>
      </c>
      <c r="J330" s="56" t="s">
        <v>14</v>
      </c>
      <c r="K330" s="56" t="s">
        <v>15</v>
      </c>
      <c r="L330" s="56" t="s">
        <v>14</v>
      </c>
      <c r="M330" s="56" t="s">
        <v>15</v>
      </c>
      <c r="N330" s="56" t="s">
        <v>14</v>
      </c>
      <c r="O330" s="56" t="s">
        <v>15</v>
      </c>
      <c r="P330" s="56" t="s">
        <v>14</v>
      </c>
      <c r="Q330" s="56" t="s">
        <v>15</v>
      </c>
    </row>
    <row r="331" spans="1:17" x14ac:dyDescent="0.35">
      <c r="A331" s="57" t="s">
        <v>16</v>
      </c>
      <c r="B331" s="58">
        <v>13310.000000187199</v>
      </c>
      <c r="C331" s="58">
        <v>13310.000000187199</v>
      </c>
      <c r="D331" s="58">
        <v>2694.0758195075</v>
      </c>
      <c r="E331" s="58">
        <v>2694.0758195075</v>
      </c>
      <c r="F331" s="58">
        <v>2713.2084836259</v>
      </c>
      <c r="G331" s="58">
        <v>2713.2084836259</v>
      </c>
      <c r="H331" s="58">
        <v>1688.4219262444001</v>
      </c>
      <c r="I331" s="58">
        <v>1688.4219262444001</v>
      </c>
      <c r="J331" s="58">
        <v>1353.5083796619999</v>
      </c>
      <c r="K331" s="58">
        <v>1353.5083796619999</v>
      </c>
      <c r="L331" s="58">
        <v>1635.1684281174</v>
      </c>
      <c r="M331" s="58">
        <v>1635.1684281174</v>
      </c>
      <c r="N331" s="58">
        <v>1710.3859378791999</v>
      </c>
      <c r="O331" s="58">
        <v>1710.3859378791999</v>
      </c>
      <c r="P331" s="58">
        <v>1296.2195961284001</v>
      </c>
      <c r="Q331" s="58">
        <v>1296.2195961284001</v>
      </c>
    </row>
    <row r="332" spans="1:17" ht="23" x14ac:dyDescent="0.35">
      <c r="A332" s="67" t="s">
        <v>186</v>
      </c>
      <c r="B332" s="60">
        <v>5074.8448885047001</v>
      </c>
      <c r="C332" s="61">
        <v>0.381280607695967</v>
      </c>
      <c r="D332" s="60">
        <v>969.15927481179801</v>
      </c>
      <c r="E332" s="63">
        <v>0.35973719365811002</v>
      </c>
      <c r="F332" s="60">
        <v>864.90508771499901</v>
      </c>
      <c r="G332" s="63">
        <v>0.31877575679667303</v>
      </c>
      <c r="H332" s="60">
        <v>753.01833459889701</v>
      </c>
      <c r="I332" s="62">
        <v>0.44598943125185397</v>
      </c>
      <c r="J332" s="60">
        <v>475.18873237930001</v>
      </c>
      <c r="K332" s="63">
        <v>0.35107926889818403</v>
      </c>
      <c r="L332" s="60">
        <v>598.01283836330003</v>
      </c>
      <c r="M332" s="61">
        <v>0.36571941341345698</v>
      </c>
      <c r="N332" s="60">
        <v>728.50825871169798</v>
      </c>
      <c r="O332" s="62">
        <v>0.42593209086775902</v>
      </c>
      <c r="P332" s="60">
        <v>591.79119540609997</v>
      </c>
      <c r="Q332" s="62">
        <v>0.45655165002418202</v>
      </c>
    </row>
    <row r="333" spans="1:17" x14ac:dyDescent="0.35">
      <c r="A333" s="67" t="s">
        <v>187</v>
      </c>
      <c r="B333" s="64">
        <v>2948.7646696464999</v>
      </c>
      <c r="C333" s="65">
        <v>0.221545054064991</v>
      </c>
      <c r="D333" s="64">
        <v>718.31403544330101</v>
      </c>
      <c r="E333" s="62">
        <v>0.26662725311666002</v>
      </c>
      <c r="F333" s="64">
        <v>448.99161705319898</v>
      </c>
      <c r="G333" s="63">
        <v>0.165483640406864</v>
      </c>
      <c r="H333" s="64">
        <v>449.06457298219999</v>
      </c>
      <c r="I333" s="62">
        <v>0.26596703466240001</v>
      </c>
      <c r="J333" s="64">
        <v>235.75462782540001</v>
      </c>
      <c r="K333" s="63">
        <v>0.17418039767457699</v>
      </c>
      <c r="L333" s="64">
        <v>209.8567787586</v>
      </c>
      <c r="M333" s="63">
        <v>0.12833954909477599</v>
      </c>
      <c r="N333" s="64">
        <v>514.03621904449994</v>
      </c>
      <c r="O333" s="62">
        <v>0.30053814619282998</v>
      </c>
      <c r="P333" s="64">
        <v>322.08195458350002</v>
      </c>
      <c r="Q333" s="62">
        <v>0.24847792422326201</v>
      </c>
    </row>
    <row r="334" spans="1:17" x14ac:dyDescent="0.35">
      <c r="A334" s="59" t="s">
        <v>188</v>
      </c>
      <c r="B334" s="60">
        <v>4814.4577897455001</v>
      </c>
      <c r="C334" s="61">
        <v>0.36171733957008201</v>
      </c>
      <c r="D334" s="60">
        <v>1025.1650015718999</v>
      </c>
      <c r="E334" s="61">
        <v>0.38052566826397199</v>
      </c>
      <c r="F334" s="60">
        <v>821.60040447010101</v>
      </c>
      <c r="G334" s="63">
        <v>0.30281506542104097</v>
      </c>
      <c r="H334" s="60">
        <v>624.05266087290295</v>
      </c>
      <c r="I334" s="61">
        <v>0.36960705803021399</v>
      </c>
      <c r="J334" s="60">
        <v>534.78551928429999</v>
      </c>
      <c r="K334" s="62">
        <v>0.39511060834203898</v>
      </c>
      <c r="L334" s="60">
        <v>666.26339779649902</v>
      </c>
      <c r="M334" s="62">
        <v>0.40745857511668199</v>
      </c>
      <c r="N334" s="60">
        <v>619.26265636079904</v>
      </c>
      <c r="O334" s="61">
        <v>0.36206018925100403</v>
      </c>
      <c r="P334" s="60">
        <v>443.67277384409999</v>
      </c>
      <c r="Q334" s="61">
        <v>0.34228210649590501</v>
      </c>
    </row>
    <row r="335" spans="1:17" ht="25.5" customHeight="1" x14ac:dyDescent="0.35">
      <c r="A335" s="67" t="s">
        <v>189</v>
      </c>
      <c r="B335" s="64">
        <v>2585.2092900466</v>
      </c>
      <c r="C335" s="65">
        <v>0.19423060030129499</v>
      </c>
      <c r="D335" s="64">
        <v>437.089397811401</v>
      </c>
      <c r="E335" s="63">
        <v>0.162240941641837</v>
      </c>
      <c r="F335" s="64">
        <v>628.70657000929896</v>
      </c>
      <c r="G335" s="62">
        <v>0.231720700345557</v>
      </c>
      <c r="H335" s="64">
        <v>332.18146045629999</v>
      </c>
      <c r="I335" s="65">
        <v>0.19674078812467199</v>
      </c>
      <c r="J335" s="64">
        <v>340.71897664639999</v>
      </c>
      <c r="K335" s="62">
        <v>0.251730230685003</v>
      </c>
      <c r="L335" s="64">
        <v>333.03770352240002</v>
      </c>
      <c r="M335" s="65">
        <v>0.203671803953451</v>
      </c>
      <c r="N335" s="64">
        <v>291.98816636769999</v>
      </c>
      <c r="O335" s="63">
        <v>0.17071478424907499</v>
      </c>
      <c r="P335" s="64">
        <v>184.57364264910001</v>
      </c>
      <c r="Q335" s="63">
        <v>0.14239380672873</v>
      </c>
    </row>
    <row r="336" spans="1:17" x14ac:dyDescent="0.35">
      <c r="A336" s="59" t="s">
        <v>190</v>
      </c>
      <c r="B336" s="60">
        <v>5478.6186428692999</v>
      </c>
      <c r="C336" s="61">
        <v>0.41161672748251299</v>
      </c>
      <c r="D336" s="60">
        <v>1093.1001450519</v>
      </c>
      <c r="E336" s="61">
        <v>0.40574216105459399</v>
      </c>
      <c r="F336" s="60">
        <v>1044.6094429633999</v>
      </c>
      <c r="G336" s="63">
        <v>0.38500891076656102</v>
      </c>
      <c r="H336" s="60">
        <v>745.01100870080097</v>
      </c>
      <c r="I336" s="62">
        <v>0.441246940187484</v>
      </c>
      <c r="J336" s="60">
        <v>622.72851869910005</v>
      </c>
      <c r="K336" s="62">
        <v>0.460084716176348</v>
      </c>
      <c r="L336" s="60">
        <v>623.15516285820297</v>
      </c>
      <c r="M336" s="63">
        <v>0.38109539796805503</v>
      </c>
      <c r="N336" s="60">
        <v>743.77037359710096</v>
      </c>
      <c r="O336" s="61">
        <v>0.43485529033250903</v>
      </c>
      <c r="P336" s="60">
        <v>522.44207323219996</v>
      </c>
      <c r="Q336" s="61">
        <v>0.40305059018753497</v>
      </c>
    </row>
    <row r="337" spans="1:17" x14ac:dyDescent="0.35">
      <c r="A337" s="59" t="s">
        <v>191</v>
      </c>
      <c r="B337" s="64">
        <v>816.69120560099998</v>
      </c>
      <c r="C337" s="65">
        <v>6.1359219052555501E-2</v>
      </c>
      <c r="D337" s="64">
        <v>175.3127346297</v>
      </c>
      <c r="E337" s="65">
        <v>6.5073422715233198E-2</v>
      </c>
      <c r="F337" s="64">
        <v>176.69875361179999</v>
      </c>
      <c r="G337" s="65">
        <v>6.5125387406891E-2</v>
      </c>
      <c r="H337" s="64">
        <v>98.9526155018997</v>
      </c>
      <c r="I337" s="65">
        <v>5.8606568632997298E-2</v>
      </c>
      <c r="J337" s="64">
        <v>67.844700305200007</v>
      </c>
      <c r="K337" s="65">
        <v>5.01250685438255E-2</v>
      </c>
      <c r="L337" s="64">
        <v>99.751390141200304</v>
      </c>
      <c r="M337" s="65">
        <v>6.1003740303404497E-2</v>
      </c>
      <c r="N337" s="64">
        <v>114.4346137121</v>
      </c>
      <c r="O337" s="65">
        <v>6.6905726466620602E-2</v>
      </c>
      <c r="P337" s="64">
        <v>73.183897201799994</v>
      </c>
      <c r="Q337" s="65">
        <v>5.6459489904633897E-2</v>
      </c>
    </row>
    <row r="338" spans="1:17" x14ac:dyDescent="0.35">
      <c r="A338" s="59" t="s">
        <v>159</v>
      </c>
      <c r="B338" s="60">
        <v>1142.4247469126001</v>
      </c>
      <c r="C338" s="61">
        <v>8.5832062125960396E-2</v>
      </c>
      <c r="D338" s="60">
        <v>175.92671526079999</v>
      </c>
      <c r="E338" s="63">
        <v>6.5301322994302705E-2</v>
      </c>
      <c r="F338" s="60">
        <v>299.01021642810002</v>
      </c>
      <c r="G338" s="62">
        <v>0.11020539639051501</v>
      </c>
      <c r="H338" s="60">
        <v>119.7096265104</v>
      </c>
      <c r="I338" s="63">
        <v>7.0900303206008E-2</v>
      </c>
      <c r="J338" s="60">
        <v>190.0587404851</v>
      </c>
      <c r="K338" s="62">
        <v>0.140419330490264</v>
      </c>
      <c r="L338" s="60">
        <v>171.23668352510001</v>
      </c>
      <c r="M338" s="62">
        <v>0.104721128772189</v>
      </c>
      <c r="N338" s="60">
        <v>107.36528923260001</v>
      </c>
      <c r="O338" s="63">
        <v>6.2772551419434594E-2</v>
      </c>
      <c r="P338" s="60">
        <v>66.5868362776</v>
      </c>
      <c r="Q338" s="63">
        <v>5.1370027483371002E-2</v>
      </c>
    </row>
    <row r="339" spans="1:17" x14ac:dyDescent="0.35">
      <c r="A339" s="59" t="s">
        <v>192</v>
      </c>
      <c r="B339" s="64">
        <v>1160.7921745688</v>
      </c>
      <c r="C339" s="65">
        <v>8.7212034151200102E-2</v>
      </c>
      <c r="D339" s="64">
        <v>286.00461212530001</v>
      </c>
      <c r="E339" s="62">
        <v>0.10616056536136501</v>
      </c>
      <c r="F339" s="64">
        <v>186.9589350521</v>
      </c>
      <c r="G339" s="63">
        <v>6.8906955060913794E-2</v>
      </c>
      <c r="H339" s="64">
        <v>163.1582786555</v>
      </c>
      <c r="I339" s="65">
        <v>9.6633593842516102E-2</v>
      </c>
      <c r="J339" s="64">
        <v>137.80092239449999</v>
      </c>
      <c r="K339" s="65">
        <v>0.101810173076957</v>
      </c>
      <c r="L339" s="64">
        <v>148.81367453639999</v>
      </c>
      <c r="M339" s="65">
        <v>9.1008162815210403E-2</v>
      </c>
      <c r="N339" s="64">
        <v>117.38188529999999</v>
      </c>
      <c r="O339" s="63">
        <v>6.8628888194408405E-2</v>
      </c>
      <c r="P339" s="64">
        <v>101.7779132953</v>
      </c>
      <c r="Q339" s="65">
        <v>7.8519036125741598E-2</v>
      </c>
    </row>
    <row r="340" spans="1:17" x14ac:dyDescent="0.35">
      <c r="A340" s="59" t="s">
        <v>193</v>
      </c>
      <c r="B340" s="60">
        <v>368.33785707800001</v>
      </c>
      <c r="C340" s="61">
        <v>2.76737683751179E-2</v>
      </c>
      <c r="D340" s="60">
        <v>80.616121047300197</v>
      </c>
      <c r="E340" s="61">
        <v>2.9923478939815899E-2</v>
      </c>
      <c r="F340" s="60">
        <v>63.638677170499797</v>
      </c>
      <c r="G340" s="61">
        <v>2.3455137175987999E-2</v>
      </c>
      <c r="H340" s="60">
        <v>65.778032994100002</v>
      </c>
      <c r="I340" s="62">
        <v>3.8958291154398701E-2</v>
      </c>
      <c r="J340" s="60">
        <v>50.846675436300004</v>
      </c>
      <c r="K340" s="62">
        <v>3.7566576018537502E-2</v>
      </c>
      <c r="L340" s="60">
        <v>30.601029587799999</v>
      </c>
      <c r="M340" s="61">
        <v>1.87142982102654E-2</v>
      </c>
      <c r="N340" s="60">
        <v>28.987755995899999</v>
      </c>
      <c r="O340" s="63">
        <v>1.6948079000136899E-2</v>
      </c>
      <c r="P340" s="60">
        <v>38.565688663400003</v>
      </c>
      <c r="Q340" s="61">
        <v>2.97524345246666E-2</v>
      </c>
    </row>
    <row r="341" spans="1:17" ht="25.5" customHeight="1" x14ac:dyDescent="0.35">
      <c r="A341" s="67" t="s">
        <v>194</v>
      </c>
      <c r="B341" s="64">
        <v>477.24867598089998</v>
      </c>
      <c r="C341" s="65">
        <v>3.5856399397008798E-2</v>
      </c>
      <c r="D341" s="64">
        <v>49.584381008399902</v>
      </c>
      <c r="E341" s="63">
        <v>1.8404968653578699E-2</v>
      </c>
      <c r="F341" s="64">
        <v>109.183439627</v>
      </c>
      <c r="G341" s="65">
        <v>4.0241448560225802E-2</v>
      </c>
      <c r="H341" s="64">
        <v>69.326537788499806</v>
      </c>
      <c r="I341" s="65">
        <v>4.1059960612276999E-2</v>
      </c>
      <c r="J341" s="64">
        <v>17.972734126700001</v>
      </c>
      <c r="K341" s="63">
        <v>1.3278627895298401E-2</v>
      </c>
      <c r="L341" s="64">
        <v>30.901547807899998</v>
      </c>
      <c r="M341" s="63">
        <v>1.8898082470609801E-2</v>
      </c>
      <c r="N341" s="64">
        <v>89.578395218000296</v>
      </c>
      <c r="O341" s="62">
        <v>5.2373206090008603E-2</v>
      </c>
      <c r="P341" s="64">
        <v>106.8181230909</v>
      </c>
      <c r="Q341" s="62">
        <v>8.2407428039159902E-2</v>
      </c>
    </row>
    <row r="342" spans="1:17" x14ac:dyDescent="0.35">
      <c r="A342" s="59" t="s">
        <v>195</v>
      </c>
      <c r="B342" s="60">
        <v>2520.7881363014999</v>
      </c>
      <c r="C342" s="61">
        <v>0.189390543671378</v>
      </c>
      <c r="D342" s="60">
        <v>527.8107505383</v>
      </c>
      <c r="E342" s="61">
        <v>0.19591532900317099</v>
      </c>
      <c r="F342" s="60">
        <v>493.588156753899</v>
      </c>
      <c r="G342" s="61">
        <v>0.18192046786403801</v>
      </c>
      <c r="H342" s="60">
        <v>354.26025317210002</v>
      </c>
      <c r="I342" s="62">
        <v>0.20981737305442999</v>
      </c>
      <c r="J342" s="60">
        <v>242.25551898789999</v>
      </c>
      <c r="K342" s="61">
        <v>0.178983390592969</v>
      </c>
      <c r="L342" s="60">
        <v>298.5631569144</v>
      </c>
      <c r="M342" s="61">
        <v>0.182588626211516</v>
      </c>
      <c r="N342" s="60">
        <v>328.67075575069998</v>
      </c>
      <c r="O342" s="61">
        <v>0.19216175043992501</v>
      </c>
      <c r="P342" s="60">
        <v>240.18763294850001</v>
      </c>
      <c r="Q342" s="61">
        <v>0.185298566435735</v>
      </c>
    </row>
    <row r="343" spans="1:17" x14ac:dyDescent="0.35">
      <c r="A343" s="59" t="s">
        <v>196</v>
      </c>
      <c r="B343" s="64">
        <v>2960.9588464618</v>
      </c>
      <c r="C343" s="65">
        <v>0.22246122061759199</v>
      </c>
      <c r="D343" s="64">
        <v>534.48003431519999</v>
      </c>
      <c r="E343" s="63">
        <v>0.19839086578228099</v>
      </c>
      <c r="F343" s="64">
        <v>773.776681362202</v>
      </c>
      <c r="G343" s="62">
        <v>0.285188803599838</v>
      </c>
      <c r="H343" s="64">
        <v>309.02981287659998</v>
      </c>
      <c r="I343" s="63">
        <v>0.183028784495818</v>
      </c>
      <c r="J343" s="64">
        <v>279.97379253949998</v>
      </c>
      <c r="K343" s="65">
        <v>0.20685043162378899</v>
      </c>
      <c r="L343" s="64">
        <v>385.27610240630003</v>
      </c>
      <c r="M343" s="65">
        <v>0.23561860404183299</v>
      </c>
      <c r="N343" s="64">
        <v>414.40716352930002</v>
      </c>
      <c r="O343" s="65">
        <v>0.242288687220585</v>
      </c>
      <c r="P343" s="64">
        <v>215.50829819149999</v>
      </c>
      <c r="Q343" s="63">
        <v>0.16625909593959901</v>
      </c>
    </row>
    <row r="344" spans="1:17" x14ac:dyDescent="0.35">
      <c r="A344" s="59" t="s">
        <v>197</v>
      </c>
      <c r="B344" s="60">
        <v>1878.9314357041001</v>
      </c>
      <c r="C344" s="61">
        <v>0.14116689975038901</v>
      </c>
      <c r="D344" s="60">
        <v>427.38065190200001</v>
      </c>
      <c r="E344" s="62">
        <v>0.158637202712479</v>
      </c>
      <c r="F344" s="60">
        <v>318.04872143030002</v>
      </c>
      <c r="G344" s="63">
        <v>0.117222367300453</v>
      </c>
      <c r="H344" s="60">
        <v>250.44732166790001</v>
      </c>
      <c r="I344" s="61">
        <v>0.14833218982471799</v>
      </c>
      <c r="J344" s="60">
        <v>196.25895985470001</v>
      </c>
      <c r="K344" s="61">
        <v>0.14500018086604699</v>
      </c>
      <c r="L344" s="60">
        <v>218.77902074959999</v>
      </c>
      <c r="M344" s="61">
        <v>0.13379601574223399</v>
      </c>
      <c r="N344" s="60">
        <v>292.88349555209999</v>
      </c>
      <c r="O344" s="62">
        <v>0.171238250423914</v>
      </c>
      <c r="P344" s="60">
        <v>139.4325032612</v>
      </c>
      <c r="Q344" s="63">
        <v>0.10756858149472701</v>
      </c>
    </row>
    <row r="345" spans="1:17" x14ac:dyDescent="0.35">
      <c r="A345" s="59" t="s">
        <v>198</v>
      </c>
      <c r="B345" s="64">
        <v>2272.8958572516999</v>
      </c>
      <c r="C345" s="65">
        <v>0.17076602984370601</v>
      </c>
      <c r="D345" s="64">
        <v>437.936173542701</v>
      </c>
      <c r="E345" s="65">
        <v>0.16255525192411199</v>
      </c>
      <c r="F345" s="64">
        <v>376.88690129209903</v>
      </c>
      <c r="G345" s="63">
        <v>0.13890819801227799</v>
      </c>
      <c r="H345" s="64">
        <v>323.57619934830001</v>
      </c>
      <c r="I345" s="62">
        <v>0.191644158559371</v>
      </c>
      <c r="J345" s="64">
        <v>227.80466030299999</v>
      </c>
      <c r="K345" s="65">
        <v>0.16830679715472999</v>
      </c>
      <c r="L345" s="64">
        <v>224.07894715009999</v>
      </c>
      <c r="M345" s="63">
        <v>0.13703722705072399</v>
      </c>
      <c r="N345" s="64">
        <v>368.4194200192</v>
      </c>
      <c r="O345" s="62">
        <v>0.21540133829445701</v>
      </c>
      <c r="P345" s="64">
        <v>272.48506902100002</v>
      </c>
      <c r="Q345" s="62">
        <v>0.21021520569112601</v>
      </c>
    </row>
    <row r="346" spans="1:17" ht="25.5" customHeight="1" x14ac:dyDescent="0.35">
      <c r="A346" s="67" t="s">
        <v>199</v>
      </c>
      <c r="B346" s="60">
        <v>380.73291566670002</v>
      </c>
      <c r="C346" s="61">
        <v>2.86050274726781E-2</v>
      </c>
      <c r="D346" s="60">
        <v>40.6756894862</v>
      </c>
      <c r="E346" s="63">
        <v>1.5098197753631099E-2</v>
      </c>
      <c r="F346" s="60">
        <v>89.363196858500203</v>
      </c>
      <c r="G346" s="61">
        <v>3.2936354650887803E-2</v>
      </c>
      <c r="H346" s="60">
        <v>58.819408463899997</v>
      </c>
      <c r="I346" s="61">
        <v>3.4836913421714098E-2</v>
      </c>
      <c r="J346" s="60">
        <v>15.045425342</v>
      </c>
      <c r="K346" s="63">
        <v>1.1115871588292E-2</v>
      </c>
      <c r="L346" s="60">
        <v>44.403889914300002</v>
      </c>
      <c r="M346" s="61">
        <v>2.7155545050134702E-2</v>
      </c>
      <c r="N346" s="60">
        <v>59.627524531800098</v>
      </c>
      <c r="O346" s="61">
        <v>3.4862029212971303E-2</v>
      </c>
      <c r="P346" s="60">
        <v>58.669310941600003</v>
      </c>
      <c r="Q346" s="62">
        <v>4.5261860811883901E-2</v>
      </c>
    </row>
    <row r="347" spans="1:17" x14ac:dyDescent="0.35">
      <c r="A347" s="59" t="s">
        <v>38</v>
      </c>
      <c r="B347" s="64">
        <v>909.51970954390197</v>
      </c>
      <c r="C347" s="65">
        <v>6.8333561948242499E-2</v>
      </c>
      <c r="D347" s="64">
        <v>184.2589365069</v>
      </c>
      <c r="E347" s="65">
        <v>6.83941168888796E-2</v>
      </c>
      <c r="F347" s="64">
        <v>136.790780936</v>
      </c>
      <c r="G347" s="63">
        <v>5.0416612568303001E-2</v>
      </c>
      <c r="H347" s="64">
        <v>140.787904196</v>
      </c>
      <c r="I347" s="62">
        <v>8.3384314079098798E-2</v>
      </c>
      <c r="J347" s="64">
        <v>97.838341494299698</v>
      </c>
      <c r="K347" s="65">
        <v>7.2284991333952595E-2</v>
      </c>
      <c r="L347" s="64">
        <v>94.265112620300201</v>
      </c>
      <c r="M347" s="65">
        <v>5.7648564514439199E-2</v>
      </c>
      <c r="N347" s="64">
        <v>115.08667547260001</v>
      </c>
      <c r="O347" s="65">
        <v>6.7286963090506996E-2</v>
      </c>
      <c r="P347" s="64">
        <v>121.9375199964</v>
      </c>
      <c r="Q347" s="62">
        <v>9.4071652951866994E-2</v>
      </c>
    </row>
    <row r="348" spans="1:17" x14ac:dyDescent="0.35">
      <c r="A348" s="66" t="s">
        <v>1</v>
      </c>
    </row>
    <row r="349" spans="1:17" x14ac:dyDescent="0.35">
      <c r="A349" s="66" t="s">
        <v>1</v>
      </c>
    </row>
    <row r="350" spans="1:17" x14ac:dyDescent="0.35">
      <c r="A350" s="54" t="s">
        <v>200</v>
      </c>
    </row>
    <row r="351" spans="1:17" x14ac:dyDescent="0.35">
      <c r="A351" s="55" t="s">
        <v>1</v>
      </c>
    </row>
    <row r="352" spans="1:17" x14ac:dyDescent="0.35">
      <c r="A352" s="117" t="s">
        <v>1</v>
      </c>
      <c r="B352" s="116" t="s">
        <v>489</v>
      </c>
      <c r="C352" s="116" t="s">
        <v>1</v>
      </c>
      <c r="D352" s="116" t="s">
        <v>17</v>
      </c>
      <c r="E352" s="116" t="s">
        <v>1</v>
      </c>
      <c r="F352" s="116" t="s">
        <v>18</v>
      </c>
      <c r="G352" s="116" t="s">
        <v>1</v>
      </c>
      <c r="H352" s="116" t="s">
        <v>19</v>
      </c>
      <c r="I352" s="116" t="s">
        <v>1</v>
      </c>
      <c r="J352" s="116" t="s">
        <v>20</v>
      </c>
      <c r="K352" s="116" t="s">
        <v>1</v>
      </c>
      <c r="L352" s="116" t="s">
        <v>21</v>
      </c>
      <c r="M352" s="116" t="s">
        <v>1</v>
      </c>
      <c r="N352" s="116" t="s">
        <v>22</v>
      </c>
      <c r="O352" s="116" t="s">
        <v>1</v>
      </c>
      <c r="P352" s="116" t="s">
        <v>23</v>
      </c>
      <c r="Q352" s="116" t="s">
        <v>1</v>
      </c>
    </row>
    <row r="353" spans="1:17" x14ac:dyDescent="0.35">
      <c r="A353" s="118" t="s">
        <v>1</v>
      </c>
      <c r="B353" s="56" t="s">
        <v>14</v>
      </c>
      <c r="C353" s="56" t="s">
        <v>15</v>
      </c>
      <c r="D353" s="56" t="s">
        <v>14</v>
      </c>
      <c r="E353" s="56" t="s">
        <v>15</v>
      </c>
      <c r="F353" s="56" t="s">
        <v>14</v>
      </c>
      <c r="G353" s="56" t="s">
        <v>15</v>
      </c>
      <c r="H353" s="56" t="s">
        <v>14</v>
      </c>
      <c r="I353" s="56" t="s">
        <v>15</v>
      </c>
      <c r="J353" s="56" t="s">
        <v>14</v>
      </c>
      <c r="K353" s="56" t="s">
        <v>15</v>
      </c>
      <c r="L353" s="56" t="s">
        <v>14</v>
      </c>
      <c r="M353" s="56" t="s">
        <v>15</v>
      </c>
      <c r="N353" s="56" t="s">
        <v>14</v>
      </c>
      <c r="O353" s="56" t="s">
        <v>15</v>
      </c>
      <c r="P353" s="56" t="s">
        <v>14</v>
      </c>
      <c r="Q353" s="56" t="s">
        <v>15</v>
      </c>
    </row>
    <row r="354" spans="1:17" x14ac:dyDescent="0.35">
      <c r="A354" s="57" t="s">
        <v>16</v>
      </c>
      <c r="B354" s="58">
        <v>13310.000000187199</v>
      </c>
      <c r="C354" s="58">
        <v>13310.000000187199</v>
      </c>
      <c r="D354" s="58">
        <v>2694.0758195075</v>
      </c>
      <c r="E354" s="58">
        <v>2694.0758195075</v>
      </c>
      <c r="F354" s="58">
        <v>2713.2084836259</v>
      </c>
      <c r="G354" s="58">
        <v>2713.2084836259</v>
      </c>
      <c r="H354" s="58">
        <v>1688.4219262444001</v>
      </c>
      <c r="I354" s="58">
        <v>1688.4219262444001</v>
      </c>
      <c r="J354" s="58">
        <v>1353.5083796619999</v>
      </c>
      <c r="K354" s="58">
        <v>1353.5083796619999</v>
      </c>
      <c r="L354" s="58">
        <v>1635.1684281174</v>
      </c>
      <c r="M354" s="58">
        <v>1635.1684281174</v>
      </c>
      <c r="N354" s="58">
        <v>1710.3859378791999</v>
      </c>
      <c r="O354" s="58">
        <v>1710.3859378791999</v>
      </c>
      <c r="P354" s="58">
        <v>1296.2195961284001</v>
      </c>
      <c r="Q354" s="58">
        <v>1296.2195961284001</v>
      </c>
    </row>
    <row r="355" spans="1:17" ht="23" x14ac:dyDescent="0.35">
      <c r="A355" s="67" t="s">
        <v>186</v>
      </c>
      <c r="B355" s="60">
        <v>2581.281069227</v>
      </c>
      <c r="C355" s="61">
        <v>0.193935467257002</v>
      </c>
      <c r="D355" s="60">
        <v>478.63256508979998</v>
      </c>
      <c r="E355" s="63">
        <v>0.177661133968122</v>
      </c>
      <c r="F355" s="60">
        <v>425.93677651030202</v>
      </c>
      <c r="G355" s="63">
        <v>0.156986379439992</v>
      </c>
      <c r="H355" s="60">
        <v>388.1934919967</v>
      </c>
      <c r="I355" s="62">
        <v>0.22991497916647499</v>
      </c>
      <c r="J355" s="60">
        <v>233.79298805990001</v>
      </c>
      <c r="K355" s="63">
        <v>0.17273109762222799</v>
      </c>
      <c r="L355" s="60">
        <v>302.3579364524</v>
      </c>
      <c r="M355" s="61">
        <v>0.184909353222108</v>
      </c>
      <c r="N355" s="60">
        <v>373.3976405523</v>
      </c>
      <c r="O355" s="62">
        <v>0.21831192146919501</v>
      </c>
      <c r="P355" s="60">
        <v>343.4134838105</v>
      </c>
      <c r="Q355" s="62">
        <v>0.26493464906426401</v>
      </c>
    </row>
    <row r="356" spans="1:17" x14ac:dyDescent="0.35">
      <c r="A356" s="67" t="s">
        <v>187</v>
      </c>
      <c r="B356" s="64">
        <v>1243.2145392532</v>
      </c>
      <c r="C356" s="65">
        <v>9.3404548402382798E-2</v>
      </c>
      <c r="D356" s="64">
        <v>334.48378058050002</v>
      </c>
      <c r="E356" s="62">
        <v>0.124155295912068</v>
      </c>
      <c r="F356" s="64">
        <v>166.10649639299999</v>
      </c>
      <c r="G356" s="63">
        <v>6.12214274706296E-2</v>
      </c>
      <c r="H356" s="64">
        <v>191.2276223074</v>
      </c>
      <c r="I356" s="62">
        <v>0.11325819650586499</v>
      </c>
      <c r="J356" s="64">
        <v>87.497812227300201</v>
      </c>
      <c r="K356" s="63">
        <v>6.4645194327611094E-2</v>
      </c>
      <c r="L356" s="64">
        <v>60.444486174799998</v>
      </c>
      <c r="M356" s="63">
        <v>3.6965296745847101E-2</v>
      </c>
      <c r="N356" s="64">
        <v>252.0415248688</v>
      </c>
      <c r="O356" s="62">
        <v>0.14735944636057999</v>
      </c>
      <c r="P356" s="64">
        <v>131.04632636759999</v>
      </c>
      <c r="Q356" s="65">
        <v>0.101098862229065</v>
      </c>
    </row>
    <row r="357" spans="1:17" x14ac:dyDescent="0.35">
      <c r="A357" s="59" t="s">
        <v>188</v>
      </c>
      <c r="B357" s="60">
        <v>1808.9691894851001</v>
      </c>
      <c r="C357" s="61">
        <v>0.135910532641597</v>
      </c>
      <c r="D357" s="60">
        <v>403.00606902620098</v>
      </c>
      <c r="E357" s="62">
        <v>0.14958972799060799</v>
      </c>
      <c r="F357" s="60">
        <v>326.67756219659998</v>
      </c>
      <c r="G357" s="63">
        <v>0.12040267608187299</v>
      </c>
      <c r="H357" s="60">
        <v>176.6936822294</v>
      </c>
      <c r="I357" s="63">
        <v>0.104650194055715</v>
      </c>
      <c r="J357" s="60">
        <v>204.6672631461</v>
      </c>
      <c r="K357" s="61">
        <v>0.151212409336697</v>
      </c>
      <c r="L357" s="60">
        <v>312.02073661989999</v>
      </c>
      <c r="M357" s="62">
        <v>0.190818713995802</v>
      </c>
      <c r="N357" s="60">
        <v>203.48964582330001</v>
      </c>
      <c r="O357" s="61">
        <v>0.118972941320845</v>
      </c>
      <c r="P357" s="60">
        <v>144.58243017609999</v>
      </c>
      <c r="Q357" s="63">
        <v>0.11154161733702</v>
      </c>
    </row>
    <row r="358" spans="1:17" ht="25.5" customHeight="1" x14ac:dyDescent="0.35">
      <c r="A358" s="67" t="s">
        <v>189</v>
      </c>
      <c r="B358" s="64">
        <v>1019.5828892022</v>
      </c>
      <c r="C358" s="65">
        <v>7.6602771539283201E-2</v>
      </c>
      <c r="D358" s="64">
        <v>173.64732567959999</v>
      </c>
      <c r="E358" s="63">
        <v>6.4455248223616896E-2</v>
      </c>
      <c r="F358" s="64">
        <v>207.0085203603</v>
      </c>
      <c r="G358" s="65">
        <v>7.6296577137211399E-2</v>
      </c>
      <c r="H358" s="64">
        <v>125.1932458802</v>
      </c>
      <c r="I358" s="65">
        <v>7.4148081077500899E-2</v>
      </c>
      <c r="J358" s="64">
        <v>153.6167187442</v>
      </c>
      <c r="K358" s="62">
        <v>0.11349521070757</v>
      </c>
      <c r="L358" s="64">
        <v>154.8421003441</v>
      </c>
      <c r="M358" s="62">
        <v>9.4694893615560202E-2</v>
      </c>
      <c r="N358" s="64">
        <v>121.8248004691</v>
      </c>
      <c r="O358" s="65">
        <v>7.1226497933067207E-2</v>
      </c>
      <c r="P358" s="64">
        <v>68.1080749849</v>
      </c>
      <c r="Q358" s="63">
        <v>5.2543623926322301E-2</v>
      </c>
    </row>
    <row r="359" spans="1:17" x14ac:dyDescent="0.35">
      <c r="A359" s="59" t="s">
        <v>190</v>
      </c>
      <c r="B359" s="60">
        <v>2192.2481666588001</v>
      </c>
      <c r="C359" s="61">
        <v>0.16470684948369399</v>
      </c>
      <c r="D359" s="60">
        <v>416.98374210070102</v>
      </c>
      <c r="E359" s="61">
        <v>0.15477802780507099</v>
      </c>
      <c r="F359" s="60">
        <v>499.28348745669803</v>
      </c>
      <c r="G359" s="62">
        <v>0.18401958068089999</v>
      </c>
      <c r="H359" s="60">
        <v>285.9418851936</v>
      </c>
      <c r="I359" s="61">
        <v>0.16935452018775199</v>
      </c>
      <c r="J359" s="60">
        <v>234.75851213679999</v>
      </c>
      <c r="K359" s="61">
        <v>0.17344444679051399</v>
      </c>
      <c r="L359" s="60">
        <v>263.35343377430002</v>
      </c>
      <c r="M359" s="61">
        <v>0.16105584552993299</v>
      </c>
      <c r="N359" s="60">
        <v>248.90534378800001</v>
      </c>
      <c r="O359" s="63">
        <v>0.14552583617275899</v>
      </c>
      <c r="P359" s="60">
        <v>212.38471045559999</v>
      </c>
      <c r="Q359" s="61">
        <v>0.163849328531955</v>
      </c>
    </row>
    <row r="360" spans="1:17" x14ac:dyDescent="0.35">
      <c r="A360" s="59" t="s">
        <v>191</v>
      </c>
      <c r="B360" s="64">
        <v>146.3875695852</v>
      </c>
      <c r="C360" s="65">
        <v>1.09983147695824E-2</v>
      </c>
      <c r="D360" s="64">
        <v>37.136572586000099</v>
      </c>
      <c r="E360" s="65">
        <v>1.37845313472985E-2</v>
      </c>
      <c r="F360" s="64">
        <v>58.695893807200001</v>
      </c>
      <c r="G360" s="62">
        <v>2.1633388720928501E-2</v>
      </c>
      <c r="H360" s="64">
        <v>10.4388171099</v>
      </c>
      <c r="I360" s="63">
        <v>6.1825879820924402E-3</v>
      </c>
      <c r="J360" s="64">
        <v>9.2821332677000203</v>
      </c>
      <c r="K360" s="65">
        <v>6.8578321399221402E-3</v>
      </c>
      <c r="L360" s="64">
        <v>13.007771119299999</v>
      </c>
      <c r="M360" s="65">
        <v>7.9550038366849405E-3</v>
      </c>
      <c r="N360" s="64">
        <v>10.2444543471</v>
      </c>
      <c r="O360" s="65">
        <v>5.98955716380752E-3</v>
      </c>
      <c r="P360" s="64">
        <v>5.9804286368000001</v>
      </c>
      <c r="Q360" s="63">
        <v>4.6137465092045997E-3</v>
      </c>
    </row>
    <row r="361" spans="1:17" x14ac:dyDescent="0.35">
      <c r="A361" s="59" t="s">
        <v>159</v>
      </c>
      <c r="B361" s="60">
        <v>398.98216210639998</v>
      </c>
      <c r="C361" s="61">
        <v>2.9976120368203501E-2</v>
      </c>
      <c r="D361" s="60">
        <v>60.158876147499903</v>
      </c>
      <c r="E361" s="63">
        <v>2.2330060539460801E-2</v>
      </c>
      <c r="F361" s="60">
        <v>121.9641190957</v>
      </c>
      <c r="G361" s="62">
        <v>4.4951989436767703E-2</v>
      </c>
      <c r="H361" s="60">
        <v>40.947862429300002</v>
      </c>
      <c r="I361" s="61">
        <v>2.42521503617176E-2</v>
      </c>
      <c r="J361" s="60">
        <v>69.7307842373</v>
      </c>
      <c r="K361" s="62">
        <v>5.1518546382929097E-2</v>
      </c>
      <c r="L361" s="60">
        <v>55.955488083200002</v>
      </c>
      <c r="M361" s="61">
        <v>3.4220014966667697E-2</v>
      </c>
      <c r="N361" s="60">
        <v>26.216930898400001</v>
      </c>
      <c r="O361" s="63">
        <v>1.5328079071386501E-2</v>
      </c>
      <c r="P361" s="60">
        <v>21.948890311</v>
      </c>
      <c r="Q361" s="63">
        <v>1.69330030008479E-2</v>
      </c>
    </row>
    <row r="362" spans="1:17" x14ac:dyDescent="0.35">
      <c r="A362" s="59" t="s">
        <v>192</v>
      </c>
      <c r="B362" s="64">
        <v>548.7486607331</v>
      </c>
      <c r="C362" s="65">
        <v>4.1228299077789798E-2</v>
      </c>
      <c r="D362" s="64">
        <v>148.17041409270001</v>
      </c>
      <c r="E362" s="62">
        <v>5.4998605837228001E-2</v>
      </c>
      <c r="F362" s="64">
        <v>101.37083983940001</v>
      </c>
      <c r="G362" s="65">
        <v>3.7361979534992901E-2</v>
      </c>
      <c r="H362" s="64">
        <v>71.425111902400005</v>
      </c>
      <c r="I362" s="65">
        <v>4.2302881046606997E-2</v>
      </c>
      <c r="J362" s="64">
        <v>51.776425855500001</v>
      </c>
      <c r="K362" s="65">
        <v>3.8253494868225102E-2</v>
      </c>
      <c r="L362" s="64">
        <v>62.287539532400103</v>
      </c>
      <c r="M362" s="65">
        <v>3.8092430395144601E-2</v>
      </c>
      <c r="N362" s="64">
        <v>54.635903356500002</v>
      </c>
      <c r="O362" s="65">
        <v>3.1943611173654803E-2</v>
      </c>
      <c r="P362" s="64">
        <v>48.2661257046</v>
      </c>
      <c r="Q362" s="65">
        <v>3.7236071610677102E-2</v>
      </c>
    </row>
    <row r="363" spans="1:17" x14ac:dyDescent="0.35">
      <c r="A363" s="59" t="s">
        <v>193</v>
      </c>
      <c r="B363" s="60">
        <v>184.28235100520001</v>
      </c>
      <c r="C363" s="61">
        <v>1.3845405785319899E-2</v>
      </c>
      <c r="D363" s="60">
        <v>37.710292302400099</v>
      </c>
      <c r="E363" s="61">
        <v>1.3997487386711201E-2</v>
      </c>
      <c r="F363" s="60">
        <v>36.010237334700001</v>
      </c>
      <c r="G363" s="61">
        <v>1.32721969402721E-2</v>
      </c>
      <c r="H363" s="60">
        <v>31.628576542800001</v>
      </c>
      <c r="I363" s="61">
        <v>1.8732626040430699E-2</v>
      </c>
      <c r="J363" s="60">
        <v>22.289156257999998</v>
      </c>
      <c r="K363" s="61">
        <v>1.64676898886774E-2</v>
      </c>
      <c r="L363" s="60">
        <v>13.6046930763</v>
      </c>
      <c r="M363" s="61">
        <v>8.3200561130961498E-3</v>
      </c>
      <c r="N363" s="60">
        <v>15.0112729455</v>
      </c>
      <c r="O363" s="61">
        <v>8.7765413717756004E-3</v>
      </c>
      <c r="P363" s="60">
        <v>25.387108025300002</v>
      </c>
      <c r="Q363" s="61">
        <v>1.9585499325212499E-2</v>
      </c>
    </row>
    <row r="364" spans="1:17" ht="25.5" customHeight="1" x14ac:dyDescent="0.35">
      <c r="A364" s="67" t="s">
        <v>194</v>
      </c>
      <c r="B364" s="64">
        <v>98.100417180200296</v>
      </c>
      <c r="C364" s="65">
        <v>7.3704295401067097E-3</v>
      </c>
      <c r="D364" s="64">
        <v>9.2615548950999909</v>
      </c>
      <c r="E364" s="63">
        <v>3.4377484211981402E-3</v>
      </c>
      <c r="F364" s="64">
        <v>56.170211425799998</v>
      </c>
      <c r="G364" s="62">
        <v>2.0702504715278899E-2</v>
      </c>
      <c r="H364" s="64">
        <v>1.4401173137000001</v>
      </c>
      <c r="I364" s="63">
        <v>8.5293687040850601E-4</v>
      </c>
      <c r="J364" s="64">
        <v>0.75921794880000404</v>
      </c>
      <c r="K364" s="63">
        <v>5.6092593160715599E-4</v>
      </c>
      <c r="L364" s="64">
        <v>6.2488029315000304</v>
      </c>
      <c r="M364" s="65">
        <v>3.8215041484713401E-3</v>
      </c>
      <c r="N364" s="64">
        <v>10.655841477699999</v>
      </c>
      <c r="O364" s="65">
        <v>6.2300801484095197E-3</v>
      </c>
      <c r="P364" s="64">
        <v>13.2864702416</v>
      </c>
      <c r="Q364" s="65">
        <v>1.0250169247004601E-2</v>
      </c>
    </row>
    <row r="365" spans="1:17" x14ac:dyDescent="0.35">
      <c r="A365" s="59" t="s">
        <v>195</v>
      </c>
      <c r="B365" s="60">
        <v>467.52478503809999</v>
      </c>
      <c r="C365" s="61">
        <v>3.5125829078251299E-2</v>
      </c>
      <c r="D365" s="60">
        <v>88.054149987199906</v>
      </c>
      <c r="E365" s="61">
        <v>3.2684362240145502E-2</v>
      </c>
      <c r="F365" s="60">
        <v>116.1287129895</v>
      </c>
      <c r="G365" s="61">
        <v>4.2801249402812901E-2</v>
      </c>
      <c r="H365" s="60">
        <v>53.3687226216</v>
      </c>
      <c r="I365" s="61">
        <v>3.16086410582865E-2</v>
      </c>
      <c r="J365" s="60">
        <v>45.725570660800003</v>
      </c>
      <c r="K365" s="61">
        <v>3.3782997835756799E-2</v>
      </c>
      <c r="L365" s="60">
        <v>61.478259340499797</v>
      </c>
      <c r="M365" s="61">
        <v>3.7597508784633901E-2</v>
      </c>
      <c r="N365" s="60">
        <v>57.256027170499998</v>
      </c>
      <c r="O365" s="61">
        <v>3.3475501582698297E-2</v>
      </c>
      <c r="P365" s="60">
        <v>36.003781940099998</v>
      </c>
      <c r="Q365" s="61">
        <v>2.7775989537295601E-2</v>
      </c>
    </row>
    <row r="366" spans="1:17" x14ac:dyDescent="0.35">
      <c r="A366" s="59" t="s">
        <v>196</v>
      </c>
      <c r="B366" s="64">
        <v>1074.9927109696</v>
      </c>
      <c r="C366" s="65">
        <v>8.0765793460141302E-2</v>
      </c>
      <c r="D366" s="64">
        <v>172.1934555409</v>
      </c>
      <c r="E366" s="63">
        <v>6.39155937238539E-2</v>
      </c>
      <c r="F366" s="64">
        <v>344.84187156519999</v>
      </c>
      <c r="G366" s="62">
        <v>0.127097447043346</v>
      </c>
      <c r="H366" s="64">
        <v>90.328966453900193</v>
      </c>
      <c r="I366" s="63">
        <v>5.3499048460488197E-2</v>
      </c>
      <c r="J366" s="64">
        <v>91.238339008599695</v>
      </c>
      <c r="K366" s="65">
        <v>6.7408772919000395E-2</v>
      </c>
      <c r="L366" s="64">
        <v>155.4142598187</v>
      </c>
      <c r="M366" s="65">
        <v>9.5044802202811196E-2</v>
      </c>
      <c r="N366" s="64">
        <v>147.07550483419999</v>
      </c>
      <c r="O366" s="65">
        <v>8.5989659746949804E-2</v>
      </c>
      <c r="P366" s="64">
        <v>61.962915320100002</v>
      </c>
      <c r="Q366" s="63">
        <v>4.7802791676019502E-2</v>
      </c>
    </row>
    <row r="367" spans="1:17" x14ac:dyDescent="0.35">
      <c r="A367" s="59" t="s">
        <v>197</v>
      </c>
      <c r="B367" s="60">
        <v>345.79146292659999</v>
      </c>
      <c r="C367" s="61">
        <v>2.5979824411851E-2</v>
      </c>
      <c r="D367" s="60">
        <v>89.922627261400095</v>
      </c>
      <c r="E367" s="62">
        <v>3.3377912607462798E-2</v>
      </c>
      <c r="F367" s="60">
        <v>58.522663626000003</v>
      </c>
      <c r="G367" s="61">
        <v>2.1569541735985999E-2</v>
      </c>
      <c r="H367" s="60">
        <v>38.321411436799998</v>
      </c>
      <c r="I367" s="61">
        <v>2.2696584805694399E-2</v>
      </c>
      <c r="J367" s="60">
        <v>31.727063791599999</v>
      </c>
      <c r="K367" s="61">
        <v>2.34406112797934E-2</v>
      </c>
      <c r="L367" s="60">
        <v>52.766182977500002</v>
      </c>
      <c r="M367" s="61">
        <v>3.2269570565431401E-2</v>
      </c>
      <c r="N367" s="60">
        <v>36.014277138499999</v>
      </c>
      <c r="O367" s="61">
        <v>2.1056228504284898E-2</v>
      </c>
      <c r="P367" s="60">
        <v>25.855350196900002</v>
      </c>
      <c r="Q367" s="61">
        <v>1.9946736088642499E-2</v>
      </c>
    </row>
    <row r="368" spans="1:17" x14ac:dyDescent="0.35">
      <c r="A368" s="59" t="s">
        <v>198</v>
      </c>
      <c r="B368" s="64">
        <v>247.28530583880001</v>
      </c>
      <c r="C368" s="65">
        <v>1.8578911031955098E-2</v>
      </c>
      <c r="D368" s="64">
        <v>55.796636850600201</v>
      </c>
      <c r="E368" s="65">
        <v>2.07108636091764E-2</v>
      </c>
      <c r="F368" s="64">
        <v>46.324791479199902</v>
      </c>
      <c r="G368" s="65">
        <v>1.70738045965757E-2</v>
      </c>
      <c r="H368" s="64">
        <v>28.892403486999999</v>
      </c>
      <c r="I368" s="65">
        <v>1.7112075505478701E-2</v>
      </c>
      <c r="J368" s="64">
        <v>23.583276623900002</v>
      </c>
      <c r="K368" s="65">
        <v>1.7423812795151799E-2</v>
      </c>
      <c r="L368" s="64">
        <v>24.344730183500001</v>
      </c>
      <c r="M368" s="65">
        <v>1.48882095354107E-2</v>
      </c>
      <c r="N368" s="64">
        <v>35.7849897328</v>
      </c>
      <c r="O368" s="65">
        <v>2.0922172557833199E-2</v>
      </c>
      <c r="P368" s="64">
        <v>29.0407561741</v>
      </c>
      <c r="Q368" s="65">
        <v>2.24041946756862E-2</v>
      </c>
    </row>
    <row r="369" spans="1:17" ht="25.5" customHeight="1" x14ac:dyDescent="0.35">
      <c r="A369" s="67" t="s">
        <v>199</v>
      </c>
      <c r="B369" s="60">
        <v>128.89599551730001</v>
      </c>
      <c r="C369" s="61">
        <v>9.6841469207728896E-3</v>
      </c>
      <c r="D369" s="60">
        <v>14.5791126815</v>
      </c>
      <c r="E369" s="63">
        <v>5.4115450559833102E-3</v>
      </c>
      <c r="F369" s="60">
        <v>30.4324040039</v>
      </c>
      <c r="G369" s="61">
        <v>1.1216389815805999E-2</v>
      </c>
      <c r="H369" s="60">
        <v>26.003651317599999</v>
      </c>
      <c r="I369" s="62">
        <v>1.54011570884066E-2</v>
      </c>
      <c r="J369" s="60">
        <v>2.6585042037000002</v>
      </c>
      <c r="K369" s="63">
        <v>1.9641579200003799E-3</v>
      </c>
      <c r="L369" s="60">
        <v>9.9211159461000005</v>
      </c>
      <c r="M369" s="61">
        <v>6.0673358019285896E-3</v>
      </c>
      <c r="N369" s="60">
        <v>13.3336240376</v>
      </c>
      <c r="O369" s="61">
        <v>7.79568151392374E-3</v>
      </c>
      <c r="P369" s="60">
        <v>24.533464815599999</v>
      </c>
      <c r="Q369" s="62">
        <v>1.89269355970836E-2</v>
      </c>
    </row>
    <row r="370" spans="1:17" x14ac:dyDescent="0.35">
      <c r="A370" s="59" t="s">
        <v>201</v>
      </c>
      <c r="B370" s="64">
        <v>823.71272546039802</v>
      </c>
      <c r="C370" s="65">
        <v>6.18867562320672E-2</v>
      </c>
      <c r="D370" s="64">
        <v>174.3386446854</v>
      </c>
      <c r="E370" s="65">
        <v>6.4711855331996804E-2</v>
      </c>
      <c r="F370" s="64">
        <v>117.73389554240001</v>
      </c>
      <c r="G370" s="63">
        <v>4.33928672466267E-2</v>
      </c>
      <c r="H370" s="64">
        <v>128.37635802209999</v>
      </c>
      <c r="I370" s="62">
        <v>7.6033339787082002E-2</v>
      </c>
      <c r="J370" s="64">
        <v>90.404613491800305</v>
      </c>
      <c r="K370" s="65">
        <v>6.6792799254317095E-2</v>
      </c>
      <c r="L370" s="64">
        <v>87.1208917429</v>
      </c>
      <c r="M370" s="65">
        <v>5.32794605404679E-2</v>
      </c>
      <c r="N370" s="64">
        <v>104.4981564389</v>
      </c>
      <c r="O370" s="65">
        <v>6.10962439088297E-2</v>
      </c>
      <c r="P370" s="64">
        <v>104.41927896759999</v>
      </c>
      <c r="Q370" s="62">
        <v>8.0556781643699601E-2</v>
      </c>
    </row>
    <row r="371" spans="1:17" x14ac:dyDescent="0.35">
      <c r="A371" s="66" t="s">
        <v>1</v>
      </c>
    </row>
    <row r="372" spans="1:17" x14ac:dyDescent="0.35">
      <c r="A372" s="66" t="s">
        <v>1</v>
      </c>
    </row>
    <row r="373" spans="1:17" x14ac:dyDescent="0.35">
      <c r="A373" s="54" t="s">
        <v>202</v>
      </c>
    </row>
    <row r="374" spans="1:17" x14ac:dyDescent="0.35">
      <c r="A374" s="55" t="s">
        <v>1</v>
      </c>
    </row>
    <row r="375" spans="1:17" x14ac:dyDescent="0.35">
      <c r="A375" s="117" t="s">
        <v>1</v>
      </c>
      <c r="B375" s="116" t="s">
        <v>489</v>
      </c>
      <c r="C375" s="116" t="s">
        <v>1</v>
      </c>
      <c r="D375" s="116" t="s">
        <v>17</v>
      </c>
      <c r="E375" s="116" t="s">
        <v>1</v>
      </c>
      <c r="F375" s="116" t="s">
        <v>18</v>
      </c>
      <c r="G375" s="116" t="s">
        <v>1</v>
      </c>
      <c r="H375" s="116" t="s">
        <v>19</v>
      </c>
      <c r="I375" s="116" t="s">
        <v>1</v>
      </c>
      <c r="J375" s="116" t="s">
        <v>20</v>
      </c>
      <c r="K375" s="116" t="s">
        <v>1</v>
      </c>
      <c r="L375" s="116" t="s">
        <v>21</v>
      </c>
      <c r="M375" s="116" t="s">
        <v>1</v>
      </c>
      <c r="N375" s="116" t="s">
        <v>22</v>
      </c>
      <c r="O375" s="116" t="s">
        <v>1</v>
      </c>
      <c r="P375" s="116" t="s">
        <v>23</v>
      </c>
      <c r="Q375" s="116" t="s">
        <v>1</v>
      </c>
    </row>
    <row r="376" spans="1:17" x14ac:dyDescent="0.35">
      <c r="A376" s="118" t="s">
        <v>1</v>
      </c>
      <c r="B376" s="56" t="s">
        <v>14</v>
      </c>
      <c r="C376" s="56" t="s">
        <v>15</v>
      </c>
      <c r="D376" s="56" t="s">
        <v>14</v>
      </c>
      <c r="E376" s="56" t="s">
        <v>15</v>
      </c>
      <c r="F376" s="56" t="s">
        <v>14</v>
      </c>
      <c r="G376" s="56" t="s">
        <v>15</v>
      </c>
      <c r="H376" s="56" t="s">
        <v>14</v>
      </c>
      <c r="I376" s="56" t="s">
        <v>15</v>
      </c>
      <c r="J376" s="56" t="s">
        <v>14</v>
      </c>
      <c r="K376" s="56" t="s">
        <v>15</v>
      </c>
      <c r="L376" s="56" t="s">
        <v>14</v>
      </c>
      <c r="M376" s="56" t="s">
        <v>15</v>
      </c>
      <c r="N376" s="56" t="s">
        <v>14</v>
      </c>
      <c r="O376" s="56" t="s">
        <v>15</v>
      </c>
      <c r="P376" s="56" t="s">
        <v>14</v>
      </c>
      <c r="Q376" s="56" t="s">
        <v>15</v>
      </c>
    </row>
    <row r="377" spans="1:17" x14ac:dyDescent="0.35">
      <c r="A377" s="57" t="s">
        <v>16</v>
      </c>
      <c r="B377" s="58">
        <v>13287.0904595543</v>
      </c>
      <c r="C377" s="58">
        <v>13287.0904595543</v>
      </c>
      <c r="D377" s="58">
        <v>2690.0843069583002</v>
      </c>
      <c r="E377" s="58">
        <v>2690.0843069583002</v>
      </c>
      <c r="F377" s="58">
        <v>2709.1344829633999</v>
      </c>
      <c r="G377" s="58">
        <v>2709.1344829633999</v>
      </c>
      <c r="H377" s="58">
        <v>1685.5449288573</v>
      </c>
      <c r="I377" s="58">
        <v>1685.5449288573</v>
      </c>
      <c r="J377" s="58">
        <v>1349.0276664329999</v>
      </c>
      <c r="K377" s="58">
        <v>1349.0276664329999</v>
      </c>
      <c r="L377" s="58">
        <v>1632.9225976355001</v>
      </c>
      <c r="M377" s="58">
        <v>1632.9225976355001</v>
      </c>
      <c r="N377" s="58">
        <v>1707.3130810411001</v>
      </c>
      <c r="O377" s="58">
        <v>1707.3130810411001</v>
      </c>
      <c r="P377" s="58">
        <v>1295.6807209296001</v>
      </c>
      <c r="Q377" s="58">
        <v>1295.6807209296001</v>
      </c>
    </row>
    <row r="378" spans="1:17" x14ac:dyDescent="0.35">
      <c r="A378" s="59" t="s">
        <v>203</v>
      </c>
      <c r="B378" s="60">
        <v>7280.0822379137999</v>
      </c>
      <c r="C378" s="61">
        <v>0.547906425419038</v>
      </c>
      <c r="D378" s="60">
        <v>1524.5874880263</v>
      </c>
      <c r="E378" s="61">
        <v>0.56674338573059901</v>
      </c>
      <c r="F378" s="60">
        <v>1212.2870046339001</v>
      </c>
      <c r="G378" s="63">
        <v>0.44748129421313698</v>
      </c>
      <c r="H378" s="60">
        <v>983.72316265889799</v>
      </c>
      <c r="I378" s="62">
        <v>0.58362322226901797</v>
      </c>
      <c r="J378" s="60">
        <v>800.96034379849698</v>
      </c>
      <c r="K378" s="62">
        <v>0.59373159181852797</v>
      </c>
      <c r="L378" s="60">
        <v>918.92009719069699</v>
      </c>
      <c r="M378" s="61">
        <v>0.56274565525721298</v>
      </c>
      <c r="N378" s="60">
        <v>981.42112654890002</v>
      </c>
      <c r="O378" s="62">
        <v>0.57483371822492002</v>
      </c>
      <c r="P378" s="60">
        <v>752.16426174809999</v>
      </c>
      <c r="Q378" s="62">
        <v>0.58051667328078405</v>
      </c>
    </row>
    <row r="379" spans="1:17" x14ac:dyDescent="0.35">
      <c r="A379" s="59" t="s">
        <v>204</v>
      </c>
      <c r="B379" s="64">
        <v>5577.4640275060001</v>
      </c>
      <c r="C379" s="65">
        <v>0.41976563977521802</v>
      </c>
      <c r="D379" s="64">
        <v>1009.5103144561</v>
      </c>
      <c r="E379" s="63">
        <v>0.37527088346073501</v>
      </c>
      <c r="F379" s="64">
        <v>1044.7152156789</v>
      </c>
      <c r="G379" s="63">
        <v>0.38562693075913002</v>
      </c>
      <c r="H379" s="64">
        <v>776.75559055630094</v>
      </c>
      <c r="I379" s="62">
        <v>0.46083351280520002</v>
      </c>
      <c r="J379" s="64">
        <v>571.16966958900002</v>
      </c>
      <c r="K379" s="65">
        <v>0.42339359214125299</v>
      </c>
      <c r="L379" s="64">
        <v>666.96158043890205</v>
      </c>
      <c r="M379" s="65">
        <v>0.408446537150427</v>
      </c>
      <c r="N379" s="64">
        <v>816.90901367340098</v>
      </c>
      <c r="O379" s="62">
        <v>0.47847639823345001</v>
      </c>
      <c r="P379" s="64">
        <v>609.37470734479996</v>
      </c>
      <c r="Q379" s="62">
        <v>0.47031239834115701</v>
      </c>
    </row>
    <row r="380" spans="1:17" x14ac:dyDescent="0.35">
      <c r="A380" s="59" t="s">
        <v>205</v>
      </c>
      <c r="B380" s="60">
        <v>2867.2855397664998</v>
      </c>
      <c r="C380" s="61">
        <v>0.21579483849338399</v>
      </c>
      <c r="D380" s="60">
        <v>459.07352711539897</v>
      </c>
      <c r="E380" s="63">
        <v>0.17065395531580099</v>
      </c>
      <c r="F380" s="60">
        <v>585.35910185180103</v>
      </c>
      <c r="G380" s="61">
        <v>0.216068676373534</v>
      </c>
      <c r="H380" s="60">
        <v>383.51063546479998</v>
      </c>
      <c r="I380" s="61">
        <v>0.22752916810398999</v>
      </c>
      <c r="J380" s="60">
        <v>266.4316410353</v>
      </c>
      <c r="K380" s="61">
        <v>0.19749901923047999</v>
      </c>
      <c r="L380" s="60">
        <v>343.57442523610001</v>
      </c>
      <c r="M380" s="61">
        <v>0.21040459954048099</v>
      </c>
      <c r="N380" s="60">
        <v>430.4662029333</v>
      </c>
      <c r="O380" s="62">
        <v>0.252130794119381</v>
      </c>
      <c r="P380" s="60">
        <v>359.64243377280002</v>
      </c>
      <c r="Q380" s="62">
        <v>0.27757025937282698</v>
      </c>
    </row>
    <row r="381" spans="1:17" ht="25.5" customHeight="1" x14ac:dyDescent="0.35">
      <c r="A381" s="67" t="s">
        <v>206</v>
      </c>
      <c r="B381" s="64">
        <v>308.59885957760002</v>
      </c>
      <c r="C381" s="65">
        <v>2.3225465388150301E-2</v>
      </c>
      <c r="D381" s="64">
        <v>32.015932114999998</v>
      </c>
      <c r="E381" s="63">
        <v>1.19014604977941E-2</v>
      </c>
      <c r="F381" s="64">
        <v>70.071117095299797</v>
      </c>
      <c r="G381" s="65">
        <v>2.58647614343059E-2</v>
      </c>
      <c r="H381" s="64">
        <v>38.1723569412</v>
      </c>
      <c r="I381" s="65">
        <v>2.2646893765732298E-2</v>
      </c>
      <c r="J381" s="64">
        <v>18.0349564393</v>
      </c>
      <c r="K381" s="63">
        <v>1.33688558715676E-2</v>
      </c>
      <c r="L381" s="64">
        <v>21.1154343559</v>
      </c>
      <c r="M381" s="63">
        <v>1.2931068739250399E-2</v>
      </c>
      <c r="N381" s="64">
        <v>69.348608605100196</v>
      </c>
      <c r="O381" s="62">
        <v>4.0618565730669597E-2</v>
      </c>
      <c r="P381" s="64">
        <v>55.812243434300001</v>
      </c>
      <c r="Q381" s="62">
        <v>4.3075614642361003E-2</v>
      </c>
    </row>
    <row r="382" spans="1:17" x14ac:dyDescent="0.35">
      <c r="A382" s="59" t="s">
        <v>207</v>
      </c>
      <c r="B382" s="60">
        <v>4298.8905174864003</v>
      </c>
      <c r="C382" s="61">
        <v>0.32353889142037201</v>
      </c>
      <c r="D382" s="60">
        <v>1001.5408850644</v>
      </c>
      <c r="E382" s="62">
        <v>0.37230836315195298</v>
      </c>
      <c r="F382" s="60">
        <v>584.56785671210105</v>
      </c>
      <c r="G382" s="63">
        <v>0.21577661071762899</v>
      </c>
      <c r="H382" s="60">
        <v>723.42903233229902</v>
      </c>
      <c r="I382" s="62">
        <v>0.42919593536005102</v>
      </c>
      <c r="J382" s="60">
        <v>253.2321966403</v>
      </c>
      <c r="K382" s="63">
        <v>0.18771460581670499</v>
      </c>
      <c r="L382" s="60">
        <v>259.59145271120002</v>
      </c>
      <c r="M382" s="63">
        <v>0.158973519680047</v>
      </c>
      <c r="N382" s="60">
        <v>818.67216876970201</v>
      </c>
      <c r="O382" s="62">
        <v>0.47950910577600903</v>
      </c>
      <c r="P382" s="60">
        <v>592.82211439560001</v>
      </c>
      <c r="Q382" s="62">
        <v>0.45753718861408499</v>
      </c>
    </row>
    <row r="383" spans="1:17" x14ac:dyDescent="0.35">
      <c r="A383" s="59" t="s">
        <v>208</v>
      </c>
      <c r="B383" s="64">
        <v>5977.5506725591003</v>
      </c>
      <c r="C383" s="65">
        <v>0.44987656934787001</v>
      </c>
      <c r="D383" s="64">
        <v>1136.9679560755999</v>
      </c>
      <c r="E383" s="63">
        <v>0.422651421420014</v>
      </c>
      <c r="F383" s="64">
        <v>1118.0000926897001</v>
      </c>
      <c r="G383" s="63">
        <v>0.412677960330256</v>
      </c>
      <c r="H383" s="64">
        <v>823.51039376140204</v>
      </c>
      <c r="I383" s="62">
        <v>0.48857219980465999</v>
      </c>
      <c r="J383" s="64">
        <v>653.93765713539995</v>
      </c>
      <c r="K383" s="62">
        <v>0.48474740244912401</v>
      </c>
      <c r="L383" s="64">
        <v>731.54516455640203</v>
      </c>
      <c r="M383" s="65">
        <v>0.447997452920114</v>
      </c>
      <c r="N383" s="64">
        <v>832.50843457490305</v>
      </c>
      <c r="O383" s="62">
        <v>0.487613223268486</v>
      </c>
      <c r="P383" s="64">
        <v>595.1693522754</v>
      </c>
      <c r="Q383" s="65">
        <v>0.45934877525104301</v>
      </c>
    </row>
    <row r="384" spans="1:17" x14ac:dyDescent="0.35">
      <c r="A384" s="59" t="s">
        <v>209</v>
      </c>
      <c r="B384" s="60">
        <v>3532.2135095023</v>
      </c>
      <c r="C384" s="61">
        <v>0.26583799668214098</v>
      </c>
      <c r="D384" s="60">
        <v>640.19458216609905</v>
      </c>
      <c r="E384" s="63">
        <v>0.23798309239236201</v>
      </c>
      <c r="F384" s="60">
        <v>624.16430061350104</v>
      </c>
      <c r="G384" s="63">
        <v>0.23039251264143801</v>
      </c>
      <c r="H384" s="60">
        <v>530.15521394960001</v>
      </c>
      <c r="I384" s="62">
        <v>0.31453045532818502</v>
      </c>
      <c r="J384" s="60">
        <v>341.06791821119998</v>
      </c>
      <c r="K384" s="61">
        <v>0.25282499884752302</v>
      </c>
      <c r="L384" s="60">
        <v>401.69454163</v>
      </c>
      <c r="M384" s="61">
        <v>0.24599729479625099</v>
      </c>
      <c r="N384" s="60">
        <v>530.88308503370001</v>
      </c>
      <c r="O384" s="62">
        <v>0.31094653401822098</v>
      </c>
      <c r="P384" s="60">
        <v>414.94437542100002</v>
      </c>
      <c r="Q384" s="62">
        <v>0.32025202560959098</v>
      </c>
    </row>
    <row r="385" spans="1:17" x14ac:dyDescent="0.35">
      <c r="A385" s="59" t="s">
        <v>210</v>
      </c>
      <c r="B385" s="64">
        <v>1218.8555396195</v>
      </c>
      <c r="C385" s="65">
        <v>9.1732312903993404E-2</v>
      </c>
      <c r="D385" s="64">
        <v>197.3088074508</v>
      </c>
      <c r="E385" s="63">
        <v>7.3346700302452106E-2</v>
      </c>
      <c r="F385" s="64">
        <v>342.27509308229997</v>
      </c>
      <c r="G385" s="62">
        <v>0.126341123054143</v>
      </c>
      <c r="H385" s="64">
        <v>108.76763319050001</v>
      </c>
      <c r="I385" s="63">
        <v>6.4529655263617397E-2</v>
      </c>
      <c r="J385" s="64">
        <v>170.85071987800001</v>
      </c>
      <c r="K385" s="62">
        <v>0.126647306151809</v>
      </c>
      <c r="L385" s="64">
        <v>199.02233999879999</v>
      </c>
      <c r="M385" s="62">
        <v>0.121881061776589</v>
      </c>
      <c r="N385" s="64">
        <v>125.2779728781</v>
      </c>
      <c r="O385" s="63">
        <v>7.3377269974237505E-2</v>
      </c>
      <c r="P385" s="64">
        <v>61.901410120199998</v>
      </c>
      <c r="Q385" s="63">
        <v>4.7775203505218598E-2</v>
      </c>
    </row>
    <row r="386" spans="1:17" x14ac:dyDescent="0.35">
      <c r="A386" s="59" t="s">
        <v>211</v>
      </c>
      <c r="B386" s="60">
        <v>1243.6210927005</v>
      </c>
      <c r="C386" s="61">
        <v>9.3596193725485902E-2</v>
      </c>
      <c r="D386" s="60">
        <v>312.83211848140002</v>
      </c>
      <c r="E386" s="62">
        <v>0.11629082318060199</v>
      </c>
      <c r="F386" s="60">
        <v>173.99470226310001</v>
      </c>
      <c r="G386" s="63">
        <v>6.4225199360636795E-2</v>
      </c>
      <c r="H386" s="60">
        <v>170.17440046190001</v>
      </c>
      <c r="I386" s="61">
        <v>0.100961058675112</v>
      </c>
      <c r="J386" s="60">
        <v>161.7914912597</v>
      </c>
      <c r="K386" s="62">
        <v>0.119931929704227</v>
      </c>
      <c r="L386" s="60">
        <v>156.7419758451</v>
      </c>
      <c r="M386" s="61">
        <v>9.5988613343991405E-2</v>
      </c>
      <c r="N386" s="60">
        <v>143.00588217489999</v>
      </c>
      <c r="O386" s="61">
        <v>8.3760783984444503E-2</v>
      </c>
      <c r="P386" s="60">
        <v>102.60880683240001</v>
      </c>
      <c r="Q386" s="61">
        <v>7.9192971829342498E-2</v>
      </c>
    </row>
    <row r="387" spans="1:17" x14ac:dyDescent="0.35">
      <c r="A387" s="59" t="s">
        <v>212</v>
      </c>
      <c r="B387" s="64">
        <v>414.58382056660002</v>
      </c>
      <c r="C387" s="65">
        <v>3.1202001809845899E-2</v>
      </c>
      <c r="D387" s="64">
        <v>87.854444423399798</v>
      </c>
      <c r="E387" s="65">
        <v>3.2658621217242702E-2</v>
      </c>
      <c r="F387" s="64">
        <v>70.017551753300197</v>
      </c>
      <c r="G387" s="65">
        <v>2.5844989310649099E-2</v>
      </c>
      <c r="H387" s="64">
        <v>68.010771488199893</v>
      </c>
      <c r="I387" s="62">
        <v>4.0349426659488298E-2</v>
      </c>
      <c r="J387" s="64">
        <v>60.692148437599997</v>
      </c>
      <c r="K387" s="62">
        <v>4.4989550583553098E-2</v>
      </c>
      <c r="L387" s="64">
        <v>39.972693644099998</v>
      </c>
      <c r="M387" s="65">
        <v>2.4479233554597801E-2</v>
      </c>
      <c r="N387" s="64">
        <v>45.194751022799998</v>
      </c>
      <c r="O387" s="65">
        <v>2.64712732097389E-2</v>
      </c>
      <c r="P387" s="64">
        <v>28.976781531499999</v>
      </c>
      <c r="Q387" s="65">
        <v>2.2364137293569002E-2</v>
      </c>
    </row>
    <row r="388" spans="1:17" x14ac:dyDescent="0.35">
      <c r="A388" s="59" t="s">
        <v>181</v>
      </c>
      <c r="B388" s="60">
        <v>987.729382409197</v>
      </c>
      <c r="C388" s="61">
        <v>7.4337522230004602E-2</v>
      </c>
      <c r="D388" s="60">
        <v>157.37814383209999</v>
      </c>
      <c r="E388" s="63">
        <v>5.8503052645977702E-2</v>
      </c>
      <c r="F388" s="60">
        <v>255.55833746810001</v>
      </c>
      <c r="G388" s="62">
        <v>9.4332097234448201E-2</v>
      </c>
      <c r="H388" s="60">
        <v>88.619403509599906</v>
      </c>
      <c r="I388" s="63">
        <v>5.25761146988106E-2</v>
      </c>
      <c r="J388" s="60">
        <v>169.59648164859999</v>
      </c>
      <c r="K388" s="62">
        <v>0.12571757115777701</v>
      </c>
      <c r="L388" s="60">
        <v>149.70975241389999</v>
      </c>
      <c r="M388" s="62">
        <v>9.1682087461268699E-2</v>
      </c>
      <c r="N388" s="60">
        <v>89.875589172900007</v>
      </c>
      <c r="O388" s="63">
        <v>5.2641539604496503E-2</v>
      </c>
      <c r="P388" s="60">
        <v>64.629381485099998</v>
      </c>
      <c r="Q388" s="63">
        <v>4.98806383711035E-2</v>
      </c>
    </row>
    <row r="389" spans="1:17" x14ac:dyDescent="0.35">
      <c r="A389" s="59" t="s">
        <v>213</v>
      </c>
      <c r="B389" s="64">
        <v>1205.7841343012001</v>
      </c>
      <c r="C389" s="65">
        <v>9.0748545588034399E-2</v>
      </c>
      <c r="D389" s="64">
        <v>203.5037948161</v>
      </c>
      <c r="E389" s="63">
        <v>7.5649597408418506E-2</v>
      </c>
      <c r="F389" s="64">
        <v>225.4552562872</v>
      </c>
      <c r="G389" s="65">
        <v>8.32204003547969E-2</v>
      </c>
      <c r="H389" s="64">
        <v>180.43019955919999</v>
      </c>
      <c r="I389" s="62">
        <v>0.10704561858313701</v>
      </c>
      <c r="J389" s="64">
        <v>125.361480191</v>
      </c>
      <c r="K389" s="65">
        <v>9.2927286304269496E-2</v>
      </c>
      <c r="L389" s="64">
        <v>169.9695997451</v>
      </c>
      <c r="M389" s="65">
        <v>0.104089195649089</v>
      </c>
      <c r="N389" s="64">
        <v>154.2262057069</v>
      </c>
      <c r="O389" s="65">
        <v>9.0332703134245698E-2</v>
      </c>
      <c r="P389" s="64">
        <v>127.55459092300001</v>
      </c>
      <c r="Q389" s="65">
        <v>9.8446005148154603E-2</v>
      </c>
    </row>
    <row r="390" spans="1:17" x14ac:dyDescent="0.35">
      <c r="A390" s="59" t="s">
        <v>214</v>
      </c>
      <c r="B390" s="60">
        <v>2202.9588563001998</v>
      </c>
      <c r="C390" s="61">
        <v>0.165796933723449</v>
      </c>
      <c r="D390" s="60">
        <v>416.89445556319998</v>
      </c>
      <c r="E390" s="61">
        <v>0.154974494473962</v>
      </c>
      <c r="F390" s="60">
        <v>640.08393729190004</v>
      </c>
      <c r="G390" s="62">
        <v>0.23626879408058801</v>
      </c>
      <c r="H390" s="60">
        <v>192.14290480700001</v>
      </c>
      <c r="I390" s="63">
        <v>0.11399453168967801</v>
      </c>
      <c r="J390" s="60">
        <v>173.5341523319</v>
      </c>
      <c r="K390" s="63">
        <v>0.12863646658244299</v>
      </c>
      <c r="L390" s="60">
        <v>281.88734268050001</v>
      </c>
      <c r="M390" s="61">
        <v>0.17262749813657899</v>
      </c>
      <c r="N390" s="60">
        <v>323.53392390850001</v>
      </c>
      <c r="O390" s="62">
        <v>0.18949888424167199</v>
      </c>
      <c r="P390" s="60">
        <v>133.7500606145</v>
      </c>
      <c r="Q390" s="63">
        <v>0.10322763814725899</v>
      </c>
    </row>
    <row r="391" spans="1:17" x14ac:dyDescent="0.35">
      <c r="A391" s="59" t="s">
        <v>215</v>
      </c>
      <c r="B391" s="64">
        <v>3162.1332792448002</v>
      </c>
      <c r="C391" s="65">
        <v>0.23798538053686699</v>
      </c>
      <c r="D391" s="64">
        <v>664.04004137610104</v>
      </c>
      <c r="E391" s="65">
        <v>0.24684729755809601</v>
      </c>
      <c r="F391" s="64">
        <v>615.04678449970095</v>
      </c>
      <c r="G391" s="65">
        <v>0.227027040690475</v>
      </c>
      <c r="H391" s="64">
        <v>468.85814905590001</v>
      </c>
      <c r="I391" s="62">
        <v>0.27816413613712299</v>
      </c>
      <c r="J391" s="64">
        <v>331.33664084470001</v>
      </c>
      <c r="K391" s="65">
        <v>0.24561144970495399</v>
      </c>
      <c r="L391" s="64">
        <v>359.7045339169</v>
      </c>
      <c r="M391" s="65">
        <v>0.22028266032802701</v>
      </c>
      <c r="N391" s="64">
        <v>421.03270021100002</v>
      </c>
      <c r="O391" s="65">
        <v>0.24660544389097</v>
      </c>
      <c r="P391" s="64">
        <v>251.0723006254</v>
      </c>
      <c r="Q391" s="63">
        <v>0.19377636524935399</v>
      </c>
    </row>
    <row r="392" spans="1:17" x14ac:dyDescent="0.35">
      <c r="A392" s="59" t="s">
        <v>216</v>
      </c>
      <c r="B392" s="60">
        <v>874.89299540859997</v>
      </c>
      <c r="C392" s="61">
        <v>6.5845340488330503E-2</v>
      </c>
      <c r="D392" s="60">
        <v>134.96309771040001</v>
      </c>
      <c r="E392" s="63">
        <v>5.0170582892624598E-2</v>
      </c>
      <c r="F392" s="60">
        <v>198.3022424186</v>
      </c>
      <c r="G392" s="61">
        <v>7.3197636981714595E-2</v>
      </c>
      <c r="H392" s="60">
        <v>89.493929350000002</v>
      </c>
      <c r="I392" s="63">
        <v>5.3094953339909802E-2</v>
      </c>
      <c r="J392" s="60">
        <v>50.992821145999997</v>
      </c>
      <c r="K392" s="63">
        <v>3.7799685221305702E-2</v>
      </c>
      <c r="L392" s="60">
        <v>112.19870941240001</v>
      </c>
      <c r="M392" s="61">
        <v>6.8710366048498395E-2</v>
      </c>
      <c r="N392" s="60">
        <v>134.63827558560001</v>
      </c>
      <c r="O392" s="62">
        <v>7.8859745808014997E-2</v>
      </c>
      <c r="P392" s="60">
        <v>137.317690005</v>
      </c>
      <c r="Q392" s="62">
        <v>0.105981116942513</v>
      </c>
    </row>
    <row r="393" spans="1:17" x14ac:dyDescent="0.35">
      <c r="A393" s="59" t="s">
        <v>217</v>
      </c>
      <c r="B393" s="64">
        <v>496.7271425079</v>
      </c>
      <c r="C393" s="65">
        <v>3.73841921239213E-2</v>
      </c>
      <c r="D393" s="64">
        <v>101.71386429419999</v>
      </c>
      <c r="E393" s="65">
        <v>3.7810660443281303E-2</v>
      </c>
      <c r="F393" s="64">
        <v>133.6070384978</v>
      </c>
      <c r="G393" s="62">
        <v>4.9317241110767303E-2</v>
      </c>
      <c r="H393" s="64">
        <v>55.489543758400004</v>
      </c>
      <c r="I393" s="65">
        <v>3.2920833380584297E-2</v>
      </c>
      <c r="J393" s="64">
        <v>55.767095436399998</v>
      </c>
      <c r="K393" s="65">
        <v>4.1338733685021598E-2</v>
      </c>
      <c r="L393" s="64">
        <v>88.291506887099999</v>
      </c>
      <c r="M393" s="62">
        <v>5.4069621557658397E-2</v>
      </c>
      <c r="N393" s="64">
        <v>39.872453637299998</v>
      </c>
      <c r="O393" s="63">
        <v>2.3353920309089601E-2</v>
      </c>
      <c r="P393" s="64">
        <v>20.048862332199999</v>
      </c>
      <c r="Q393" s="63">
        <v>1.54736132199418E-2</v>
      </c>
    </row>
    <row r="394" spans="1:17" x14ac:dyDescent="0.35">
      <c r="A394" s="59" t="s">
        <v>218</v>
      </c>
      <c r="B394" s="60">
        <v>1656.0135492226</v>
      </c>
      <c r="C394" s="61">
        <v>0.124633271238988</v>
      </c>
      <c r="D394" s="60">
        <v>332.72781309419997</v>
      </c>
      <c r="E394" s="61">
        <v>0.123686760386487</v>
      </c>
      <c r="F394" s="60">
        <v>275.96185066570001</v>
      </c>
      <c r="G394" s="63">
        <v>0.101863474257593</v>
      </c>
      <c r="H394" s="60">
        <v>246.44230983029999</v>
      </c>
      <c r="I394" s="62">
        <v>0.14620927962885799</v>
      </c>
      <c r="J394" s="60">
        <v>160.56218311839999</v>
      </c>
      <c r="K394" s="61">
        <v>0.11902067475231801</v>
      </c>
      <c r="L394" s="60">
        <v>147.40602054519999</v>
      </c>
      <c r="M394" s="63">
        <v>9.0271284602617699E-2</v>
      </c>
      <c r="N394" s="60">
        <v>269.25505016900001</v>
      </c>
      <c r="O394" s="62">
        <v>0.15770689814243799</v>
      </c>
      <c r="P394" s="60">
        <v>192.3940352644</v>
      </c>
      <c r="Q394" s="62">
        <v>0.148488768997323</v>
      </c>
    </row>
    <row r="395" spans="1:17" ht="23" x14ac:dyDescent="0.35">
      <c r="A395" s="67" t="s">
        <v>219</v>
      </c>
      <c r="B395" s="64">
        <v>285.00977390140002</v>
      </c>
      <c r="C395" s="65">
        <v>2.14501267052381E-2</v>
      </c>
      <c r="D395" s="64">
        <v>27.187581693999999</v>
      </c>
      <c r="E395" s="63">
        <v>1.01065909435163E-2</v>
      </c>
      <c r="F395" s="64">
        <v>99.258395854699899</v>
      </c>
      <c r="G395" s="62">
        <v>3.6638415877430199E-2</v>
      </c>
      <c r="H395" s="64">
        <v>49.327293871999998</v>
      </c>
      <c r="I395" s="62">
        <v>2.926489411673E-2</v>
      </c>
      <c r="J395" s="64">
        <v>15.779940634500001</v>
      </c>
      <c r="K395" s="63">
        <v>1.16972698389679E-2</v>
      </c>
      <c r="L395" s="64">
        <v>19.5122946183</v>
      </c>
      <c r="M395" s="63">
        <v>1.1949307729927999E-2</v>
      </c>
      <c r="N395" s="64">
        <v>25.049943077399998</v>
      </c>
      <c r="O395" s="65">
        <v>1.4672143823864401E-2</v>
      </c>
      <c r="P395" s="64">
        <v>44.014739495100002</v>
      </c>
      <c r="Q395" s="62">
        <v>3.3970359197380902E-2</v>
      </c>
    </row>
    <row r="396" spans="1:17" x14ac:dyDescent="0.35">
      <c r="A396" s="59" t="s">
        <v>220</v>
      </c>
      <c r="B396" s="60">
        <v>865.71989534910199</v>
      </c>
      <c r="C396" s="61">
        <v>6.5154963608047803E-2</v>
      </c>
      <c r="D396" s="60">
        <v>156.34485247250001</v>
      </c>
      <c r="E396" s="61">
        <v>5.8118941502350301E-2</v>
      </c>
      <c r="F396" s="60">
        <v>207.62141775960001</v>
      </c>
      <c r="G396" s="62">
        <v>7.6637545705184898E-2</v>
      </c>
      <c r="H396" s="60">
        <v>101.7766502396</v>
      </c>
      <c r="I396" s="61">
        <v>6.0382045294158103E-2</v>
      </c>
      <c r="J396" s="60">
        <v>60.749174481300003</v>
      </c>
      <c r="K396" s="63">
        <v>4.5031822543660997E-2</v>
      </c>
      <c r="L396" s="60">
        <v>98.321262881299802</v>
      </c>
      <c r="M396" s="61">
        <v>6.0211833079945702E-2</v>
      </c>
      <c r="N396" s="60">
        <v>125.72758129269999</v>
      </c>
      <c r="O396" s="61">
        <v>7.3640612661406396E-2</v>
      </c>
      <c r="P396" s="60">
        <v>97.316171975599701</v>
      </c>
      <c r="Q396" s="61">
        <v>7.5108142309765494E-2</v>
      </c>
    </row>
    <row r="397" spans="1:17" x14ac:dyDescent="0.35">
      <c r="A397" s="59" t="s">
        <v>221</v>
      </c>
      <c r="B397" s="64">
        <v>3695.3362269130998</v>
      </c>
      <c r="C397" s="65">
        <v>0.27811477901513898</v>
      </c>
      <c r="D397" s="64">
        <v>826.19152524369997</v>
      </c>
      <c r="E397" s="62">
        <v>0.30712477044181602</v>
      </c>
      <c r="F397" s="64">
        <v>566.39777354169803</v>
      </c>
      <c r="G397" s="63">
        <v>0.209069640914298</v>
      </c>
      <c r="H397" s="64">
        <v>572.72080438809996</v>
      </c>
      <c r="I397" s="62">
        <v>0.33978376641456298</v>
      </c>
      <c r="J397" s="64">
        <v>249.6324819548</v>
      </c>
      <c r="K397" s="63">
        <v>0.185046228603198</v>
      </c>
      <c r="L397" s="64">
        <v>275.8308168689</v>
      </c>
      <c r="M397" s="63">
        <v>0.16891848840129201</v>
      </c>
      <c r="N397" s="64">
        <v>705.54468450729996</v>
      </c>
      <c r="O397" s="62">
        <v>0.41324856720307401</v>
      </c>
      <c r="P397" s="64">
        <v>447.36536072870001</v>
      </c>
      <c r="Q397" s="62">
        <v>0.34527438241709202</v>
      </c>
    </row>
    <row r="398" spans="1:17" x14ac:dyDescent="0.35">
      <c r="A398" s="59" t="s">
        <v>63</v>
      </c>
      <c r="B398" s="60">
        <v>364.02063288340003</v>
      </c>
      <c r="C398" s="61">
        <v>2.7396564657362201E-2</v>
      </c>
      <c r="D398" s="60">
        <v>80.391311194200199</v>
      </c>
      <c r="E398" s="61">
        <v>2.9884309196650801E-2</v>
      </c>
      <c r="F398" s="60">
        <v>68.889376456000207</v>
      </c>
      <c r="G398" s="61">
        <v>2.5428555462719198E-2</v>
      </c>
      <c r="H398" s="60">
        <v>41.505266670200001</v>
      </c>
      <c r="I398" s="61">
        <v>2.4624242261129199E-2</v>
      </c>
      <c r="J398" s="60">
        <v>48.882249717400001</v>
      </c>
      <c r="K398" s="62">
        <v>3.6235172141910799E-2</v>
      </c>
      <c r="L398" s="60">
        <v>29.3949433222</v>
      </c>
      <c r="M398" s="63">
        <v>1.8001430909685701E-2</v>
      </c>
      <c r="N398" s="60">
        <v>50.256880492900002</v>
      </c>
      <c r="O398" s="61">
        <v>2.9436241689341398E-2</v>
      </c>
      <c r="P398" s="60">
        <v>35.653443237499999</v>
      </c>
      <c r="Q398" s="61">
        <v>2.7517151919895899E-2</v>
      </c>
    </row>
    <row r="399" spans="1:17" x14ac:dyDescent="0.35">
      <c r="A399" s="66" t="s">
        <v>1</v>
      </c>
    </row>
    <row r="400" spans="1:17" x14ac:dyDescent="0.35">
      <c r="A400" s="66" t="s">
        <v>1</v>
      </c>
    </row>
    <row r="401" spans="1:17" x14ac:dyDescent="0.35">
      <c r="A401" s="54" t="s">
        <v>222</v>
      </c>
    </row>
    <row r="402" spans="1:17" x14ac:dyDescent="0.35">
      <c r="A402" s="55" t="s">
        <v>1</v>
      </c>
    </row>
    <row r="403" spans="1:17" x14ac:dyDescent="0.35">
      <c r="A403" s="117" t="s">
        <v>1</v>
      </c>
      <c r="B403" s="116" t="s">
        <v>489</v>
      </c>
      <c r="C403" s="116" t="s">
        <v>1</v>
      </c>
      <c r="D403" s="116" t="s">
        <v>17</v>
      </c>
      <c r="E403" s="116" t="s">
        <v>1</v>
      </c>
      <c r="F403" s="116" t="s">
        <v>18</v>
      </c>
      <c r="G403" s="116" t="s">
        <v>1</v>
      </c>
      <c r="H403" s="116" t="s">
        <v>19</v>
      </c>
      <c r="I403" s="116" t="s">
        <v>1</v>
      </c>
      <c r="J403" s="116" t="s">
        <v>20</v>
      </c>
      <c r="K403" s="116" t="s">
        <v>1</v>
      </c>
      <c r="L403" s="116" t="s">
        <v>21</v>
      </c>
      <c r="M403" s="116" t="s">
        <v>1</v>
      </c>
      <c r="N403" s="116" t="s">
        <v>22</v>
      </c>
      <c r="O403" s="116" t="s">
        <v>1</v>
      </c>
      <c r="P403" s="116" t="s">
        <v>23</v>
      </c>
      <c r="Q403" s="116" t="s">
        <v>1</v>
      </c>
    </row>
    <row r="404" spans="1:17" x14ac:dyDescent="0.35">
      <c r="A404" s="118" t="s">
        <v>1</v>
      </c>
      <c r="B404" s="56" t="s">
        <v>14</v>
      </c>
      <c r="C404" s="56" t="s">
        <v>15</v>
      </c>
      <c r="D404" s="56" t="s">
        <v>14</v>
      </c>
      <c r="E404" s="56" t="s">
        <v>15</v>
      </c>
      <c r="F404" s="56" t="s">
        <v>14</v>
      </c>
      <c r="G404" s="56" t="s">
        <v>15</v>
      </c>
      <c r="H404" s="56" t="s">
        <v>14</v>
      </c>
      <c r="I404" s="56" t="s">
        <v>15</v>
      </c>
      <c r="J404" s="56" t="s">
        <v>14</v>
      </c>
      <c r="K404" s="56" t="s">
        <v>15</v>
      </c>
      <c r="L404" s="56" t="s">
        <v>14</v>
      </c>
      <c r="M404" s="56" t="s">
        <v>15</v>
      </c>
      <c r="N404" s="56" t="s">
        <v>14</v>
      </c>
      <c r="O404" s="56" t="s">
        <v>15</v>
      </c>
      <c r="P404" s="56" t="s">
        <v>14</v>
      </c>
      <c r="Q404" s="56" t="s">
        <v>15</v>
      </c>
    </row>
    <row r="405" spans="1:17" x14ac:dyDescent="0.35">
      <c r="A405" s="57" t="s">
        <v>16</v>
      </c>
      <c r="B405" s="58">
        <v>13310.000000187199</v>
      </c>
      <c r="C405" s="58">
        <v>13310.000000187199</v>
      </c>
      <c r="D405" s="58">
        <v>2694.0758195075</v>
      </c>
      <c r="E405" s="58">
        <v>2694.0758195075</v>
      </c>
      <c r="F405" s="58">
        <v>2713.2084836259</v>
      </c>
      <c r="G405" s="58">
        <v>2713.2084836259</v>
      </c>
      <c r="H405" s="58">
        <v>1688.4219262444001</v>
      </c>
      <c r="I405" s="58">
        <v>1688.4219262444001</v>
      </c>
      <c r="J405" s="58">
        <v>1353.5083796619999</v>
      </c>
      <c r="K405" s="58">
        <v>1353.5083796619999</v>
      </c>
      <c r="L405" s="58">
        <v>1635.1684281174</v>
      </c>
      <c r="M405" s="58">
        <v>1635.1684281174</v>
      </c>
      <c r="N405" s="58">
        <v>1710.3859378791999</v>
      </c>
      <c r="O405" s="58">
        <v>1710.3859378791999</v>
      </c>
      <c r="P405" s="58">
        <v>1296.2195961284001</v>
      </c>
      <c r="Q405" s="58">
        <v>1296.2195961284001</v>
      </c>
    </row>
    <row r="406" spans="1:17" ht="25.5" customHeight="1" x14ac:dyDescent="0.35">
      <c r="A406" s="67" t="s">
        <v>223</v>
      </c>
      <c r="B406" s="60">
        <v>3816.2445196381</v>
      </c>
      <c r="C406" s="61">
        <v>0.28672009914233099</v>
      </c>
      <c r="D406" s="60">
        <v>600.19026123940102</v>
      </c>
      <c r="E406" s="63">
        <v>0.22278150336137201</v>
      </c>
      <c r="F406" s="60">
        <v>806.76860446670003</v>
      </c>
      <c r="G406" s="61">
        <v>0.297348548530463</v>
      </c>
      <c r="H406" s="60">
        <v>485.27620119860001</v>
      </c>
      <c r="I406" s="61">
        <v>0.28741406022723998</v>
      </c>
      <c r="J406" s="60">
        <v>495.35111150249998</v>
      </c>
      <c r="K406" s="62">
        <v>0.36597565182876801</v>
      </c>
      <c r="L406" s="60">
        <v>575.50370897410005</v>
      </c>
      <c r="M406" s="62">
        <v>0.35195377985415699</v>
      </c>
      <c r="N406" s="60">
        <v>453.3106039333</v>
      </c>
      <c r="O406" s="61">
        <v>0.26503410364527702</v>
      </c>
      <c r="P406" s="60">
        <v>355.04871430280002</v>
      </c>
      <c r="Q406" s="61">
        <v>0.27391092941602901</v>
      </c>
    </row>
    <row r="407" spans="1:17" x14ac:dyDescent="0.35">
      <c r="A407" s="59" t="s">
        <v>224</v>
      </c>
      <c r="B407" s="64">
        <v>3466.0573971186</v>
      </c>
      <c r="C407" s="65">
        <v>0.260410022319298</v>
      </c>
      <c r="D407" s="64">
        <v>694.22580468640103</v>
      </c>
      <c r="E407" s="65">
        <v>0.25768606794938298</v>
      </c>
      <c r="F407" s="64">
        <v>730.13394819699897</v>
      </c>
      <c r="G407" s="65">
        <v>0.26910351806848898</v>
      </c>
      <c r="H407" s="64">
        <v>495.28928296959998</v>
      </c>
      <c r="I407" s="62">
        <v>0.29334449835728199</v>
      </c>
      <c r="J407" s="64">
        <v>357.30297947830002</v>
      </c>
      <c r="K407" s="65">
        <v>0.26398283516170501</v>
      </c>
      <c r="L407" s="64">
        <v>340.99944377750001</v>
      </c>
      <c r="M407" s="63">
        <v>0.20854086827624199</v>
      </c>
      <c r="N407" s="64">
        <v>445.65673018899997</v>
      </c>
      <c r="O407" s="65">
        <v>0.26055916405720297</v>
      </c>
      <c r="P407" s="64">
        <v>337.74148271690001</v>
      </c>
      <c r="Q407" s="65">
        <v>0.26055884645293098</v>
      </c>
    </row>
    <row r="408" spans="1:17" x14ac:dyDescent="0.35">
      <c r="A408" s="59" t="s">
        <v>225</v>
      </c>
      <c r="B408" s="60">
        <v>1053.2615453272999</v>
      </c>
      <c r="C408" s="61">
        <v>7.9133098821373898E-2</v>
      </c>
      <c r="D408" s="60">
        <v>152.48974426079999</v>
      </c>
      <c r="E408" s="63">
        <v>5.6601875551029003E-2</v>
      </c>
      <c r="F408" s="60">
        <v>335.94110474450002</v>
      </c>
      <c r="G408" s="62">
        <v>0.12381691520275399</v>
      </c>
      <c r="H408" s="60">
        <v>84.433480495100198</v>
      </c>
      <c r="I408" s="63">
        <v>5.0007334767860803E-2</v>
      </c>
      <c r="J408" s="60">
        <v>104.1336253953</v>
      </c>
      <c r="K408" s="61">
        <v>7.6936077352771401E-2</v>
      </c>
      <c r="L408" s="60">
        <v>179.99959319160001</v>
      </c>
      <c r="M408" s="62">
        <v>0.110080154494444</v>
      </c>
      <c r="N408" s="60">
        <v>87.289807309000196</v>
      </c>
      <c r="O408" s="63">
        <v>5.1035152579209903E-2</v>
      </c>
      <c r="P408" s="60">
        <v>94.526965211999993</v>
      </c>
      <c r="Q408" s="61">
        <v>7.2925116619388303E-2</v>
      </c>
    </row>
    <row r="409" spans="1:17" x14ac:dyDescent="0.35">
      <c r="A409" s="59" t="s">
        <v>226</v>
      </c>
      <c r="B409" s="64">
        <v>1969.8147426108001</v>
      </c>
      <c r="C409" s="65">
        <v>0.147995097113681</v>
      </c>
      <c r="D409" s="64">
        <v>390.41091632520101</v>
      </c>
      <c r="E409" s="65">
        <v>0.14491459872742901</v>
      </c>
      <c r="F409" s="64">
        <v>369.7967162818</v>
      </c>
      <c r="G409" s="65">
        <v>0.136294987470925</v>
      </c>
      <c r="H409" s="64">
        <v>288.0323466758</v>
      </c>
      <c r="I409" s="62">
        <v>0.17059263576165301</v>
      </c>
      <c r="J409" s="64">
        <v>161.0788860147</v>
      </c>
      <c r="K409" s="63">
        <v>0.119008414306918</v>
      </c>
      <c r="L409" s="64">
        <v>168.05369334310001</v>
      </c>
      <c r="M409" s="63">
        <v>0.102774546311773</v>
      </c>
      <c r="N409" s="64">
        <v>315.1162942144</v>
      </c>
      <c r="O409" s="62">
        <v>0.18423695333062101</v>
      </c>
      <c r="P409" s="64">
        <v>226.95763985229999</v>
      </c>
      <c r="Q409" s="62">
        <v>0.175091967850344</v>
      </c>
    </row>
    <row r="410" spans="1:17" x14ac:dyDescent="0.35">
      <c r="A410" s="59" t="s">
        <v>227</v>
      </c>
      <c r="B410" s="60">
        <v>940.606935262398</v>
      </c>
      <c r="C410" s="61">
        <v>7.0669191228337397E-2</v>
      </c>
      <c r="D410" s="60">
        <v>141.62355260620001</v>
      </c>
      <c r="E410" s="63">
        <v>5.2568510351757698E-2</v>
      </c>
      <c r="F410" s="60">
        <v>242.86253318659999</v>
      </c>
      <c r="G410" s="62">
        <v>8.9511194827918805E-2</v>
      </c>
      <c r="H410" s="60">
        <v>88.571215431899802</v>
      </c>
      <c r="I410" s="63">
        <v>5.2457986984871301E-2</v>
      </c>
      <c r="J410" s="60">
        <v>78.089843393600106</v>
      </c>
      <c r="K410" s="61">
        <v>5.7694392267523799E-2</v>
      </c>
      <c r="L410" s="60">
        <v>120.99313218</v>
      </c>
      <c r="M410" s="61">
        <v>7.3994293248005993E-2</v>
      </c>
      <c r="N410" s="60">
        <v>115.65790249130001</v>
      </c>
      <c r="O410" s="61">
        <v>6.7620938602144104E-2</v>
      </c>
      <c r="P410" s="60">
        <v>139.37795303390001</v>
      </c>
      <c r="Q410" s="62">
        <v>0.107526497400749</v>
      </c>
    </row>
    <row r="411" spans="1:17" x14ac:dyDescent="0.35">
      <c r="A411" s="59" t="s">
        <v>228</v>
      </c>
      <c r="B411" s="64">
        <v>1828.9949571452</v>
      </c>
      <c r="C411" s="65">
        <v>0.13741509820582101</v>
      </c>
      <c r="D411" s="64">
        <v>329.33701310420003</v>
      </c>
      <c r="E411" s="63">
        <v>0.12224489404474401</v>
      </c>
      <c r="F411" s="64">
        <v>372.27206843140101</v>
      </c>
      <c r="G411" s="65">
        <v>0.13720732139754299</v>
      </c>
      <c r="H411" s="64">
        <v>244.5955886818</v>
      </c>
      <c r="I411" s="65">
        <v>0.14486638966236401</v>
      </c>
      <c r="J411" s="64">
        <v>187.8236150708</v>
      </c>
      <c r="K411" s="65">
        <v>0.13876797358114901</v>
      </c>
      <c r="L411" s="64">
        <v>227.08918877069999</v>
      </c>
      <c r="M411" s="65">
        <v>0.13887816378166701</v>
      </c>
      <c r="N411" s="64">
        <v>227.469305217</v>
      </c>
      <c r="O411" s="65">
        <v>0.132992969703114</v>
      </c>
      <c r="P411" s="64">
        <v>200.40213275330001</v>
      </c>
      <c r="Q411" s="65">
        <v>0.15460507876278801</v>
      </c>
    </row>
    <row r="412" spans="1:17" x14ac:dyDescent="0.35">
      <c r="A412" s="59" t="s">
        <v>229</v>
      </c>
      <c r="B412" s="60">
        <v>1857.040707074</v>
      </c>
      <c r="C412" s="61">
        <v>0.13952221690818001</v>
      </c>
      <c r="D412" s="60">
        <v>431.78677885690098</v>
      </c>
      <c r="E412" s="62">
        <v>0.160272690074415</v>
      </c>
      <c r="F412" s="60">
        <v>356.50396825989998</v>
      </c>
      <c r="G412" s="61">
        <v>0.13139571485618801</v>
      </c>
      <c r="H412" s="60">
        <v>232.431537152</v>
      </c>
      <c r="I412" s="61">
        <v>0.137661998780721</v>
      </c>
      <c r="J412" s="60">
        <v>187.76624765770001</v>
      </c>
      <c r="K412" s="61">
        <v>0.13872558934920601</v>
      </c>
      <c r="L412" s="60">
        <v>258.03502801079998</v>
      </c>
      <c r="M412" s="61">
        <v>0.15780333302293501</v>
      </c>
      <c r="N412" s="60">
        <v>219.31972938249999</v>
      </c>
      <c r="O412" s="61">
        <v>0.128228211262334</v>
      </c>
      <c r="P412" s="60">
        <v>130.82141012739999</v>
      </c>
      <c r="Q412" s="63">
        <v>0.100925345148417</v>
      </c>
    </row>
    <row r="413" spans="1:17" x14ac:dyDescent="0.35">
      <c r="A413" s="59" t="s">
        <v>230</v>
      </c>
      <c r="B413" s="64">
        <v>3003.5699743364999</v>
      </c>
      <c r="C413" s="65">
        <v>0.225662657723085</v>
      </c>
      <c r="D413" s="64">
        <v>743.37472801429999</v>
      </c>
      <c r="E413" s="62">
        <v>0.275929401329988</v>
      </c>
      <c r="F413" s="64">
        <v>466.58449992860199</v>
      </c>
      <c r="G413" s="63">
        <v>0.17196780223282401</v>
      </c>
      <c r="H413" s="64">
        <v>487.07212025230001</v>
      </c>
      <c r="I413" s="62">
        <v>0.28847772744559602</v>
      </c>
      <c r="J413" s="64">
        <v>274.91838568010002</v>
      </c>
      <c r="K413" s="63">
        <v>0.203115392420956</v>
      </c>
      <c r="L413" s="64">
        <v>263.7890158198</v>
      </c>
      <c r="M413" s="63">
        <v>0.16132222912565999</v>
      </c>
      <c r="N413" s="64">
        <v>458.1137767706</v>
      </c>
      <c r="O413" s="62">
        <v>0.26784234284493702</v>
      </c>
      <c r="P413" s="64">
        <v>249.5963652323</v>
      </c>
      <c r="Q413" s="63">
        <v>0.19255716082198099</v>
      </c>
    </row>
    <row r="414" spans="1:17" x14ac:dyDescent="0.35">
      <c r="A414" s="59" t="s">
        <v>231</v>
      </c>
      <c r="B414" s="60">
        <v>2106.8813107809001</v>
      </c>
      <c r="C414" s="61">
        <v>0.15829311125103401</v>
      </c>
      <c r="D414" s="60">
        <v>569.60535647079905</v>
      </c>
      <c r="E414" s="62">
        <v>0.21142885153652799</v>
      </c>
      <c r="F414" s="60">
        <v>368.54372964840002</v>
      </c>
      <c r="G414" s="63">
        <v>0.13583317753594901</v>
      </c>
      <c r="H414" s="60">
        <v>324.91731295340003</v>
      </c>
      <c r="I414" s="62">
        <v>0.19243845860028699</v>
      </c>
      <c r="J414" s="60">
        <v>127.50834327450001</v>
      </c>
      <c r="K414" s="63">
        <v>9.4205802631485397E-2</v>
      </c>
      <c r="L414" s="60">
        <v>167.8544678243</v>
      </c>
      <c r="M414" s="63">
        <v>0.102652708392587</v>
      </c>
      <c r="N414" s="60">
        <v>307.42378441030002</v>
      </c>
      <c r="O414" s="62">
        <v>0.17973942465376599</v>
      </c>
      <c r="P414" s="60">
        <v>199.65476541359999</v>
      </c>
      <c r="Q414" s="61">
        <v>0.15402850412841801</v>
      </c>
    </row>
    <row r="415" spans="1:17" x14ac:dyDescent="0.35">
      <c r="A415" s="59" t="s">
        <v>232</v>
      </c>
      <c r="B415" s="64">
        <v>867.27717731889902</v>
      </c>
      <c r="C415" s="65">
        <v>6.5159817979466697E-2</v>
      </c>
      <c r="D415" s="64">
        <v>177.19868806700001</v>
      </c>
      <c r="E415" s="65">
        <v>6.5773459968692896E-2</v>
      </c>
      <c r="F415" s="64">
        <v>121.1153351275</v>
      </c>
      <c r="G415" s="63">
        <v>4.46391553979084E-2</v>
      </c>
      <c r="H415" s="64">
        <v>132.99751065929999</v>
      </c>
      <c r="I415" s="62">
        <v>7.8770305331872695E-2</v>
      </c>
      <c r="J415" s="64">
        <v>100.364887548</v>
      </c>
      <c r="K415" s="65">
        <v>7.4151655842029804E-2</v>
      </c>
      <c r="L415" s="64">
        <v>94.259417817199903</v>
      </c>
      <c r="M415" s="65">
        <v>5.76450818132066E-2</v>
      </c>
      <c r="N415" s="64">
        <v>120.758325426</v>
      </c>
      <c r="O415" s="65">
        <v>7.0602969044363598E-2</v>
      </c>
      <c r="P415" s="64">
        <v>111.8299113913</v>
      </c>
      <c r="Q415" s="62">
        <v>8.6273893501778595E-2</v>
      </c>
    </row>
    <row r="416" spans="1:17" x14ac:dyDescent="0.35">
      <c r="A416" s="66" t="s">
        <v>1</v>
      </c>
    </row>
    <row r="417" spans="1:17" x14ac:dyDescent="0.35">
      <c r="A417" s="66" t="s">
        <v>1</v>
      </c>
    </row>
    <row r="418" spans="1:17" x14ac:dyDescent="0.35">
      <c r="A418" s="54" t="s">
        <v>233</v>
      </c>
    </row>
    <row r="419" spans="1:17" x14ac:dyDescent="0.35">
      <c r="A419" s="55" t="s">
        <v>1</v>
      </c>
    </row>
    <row r="420" spans="1:17" x14ac:dyDescent="0.35">
      <c r="A420" s="117" t="s">
        <v>1</v>
      </c>
      <c r="B420" s="116" t="s">
        <v>489</v>
      </c>
      <c r="C420" s="116" t="s">
        <v>1</v>
      </c>
      <c r="D420" s="116" t="s">
        <v>17</v>
      </c>
      <c r="E420" s="116" t="s">
        <v>1</v>
      </c>
      <c r="F420" s="116" t="s">
        <v>18</v>
      </c>
      <c r="G420" s="116" t="s">
        <v>1</v>
      </c>
      <c r="H420" s="116" t="s">
        <v>19</v>
      </c>
      <c r="I420" s="116" t="s">
        <v>1</v>
      </c>
      <c r="J420" s="116" t="s">
        <v>20</v>
      </c>
      <c r="K420" s="116" t="s">
        <v>1</v>
      </c>
      <c r="L420" s="116" t="s">
        <v>21</v>
      </c>
      <c r="M420" s="116" t="s">
        <v>1</v>
      </c>
      <c r="N420" s="116" t="s">
        <v>22</v>
      </c>
      <c r="O420" s="116" t="s">
        <v>1</v>
      </c>
      <c r="P420" s="116" t="s">
        <v>23</v>
      </c>
      <c r="Q420" s="116" t="s">
        <v>1</v>
      </c>
    </row>
    <row r="421" spans="1:17" x14ac:dyDescent="0.35">
      <c r="A421" s="118" t="s">
        <v>1</v>
      </c>
      <c r="B421" s="56" t="s">
        <v>14</v>
      </c>
      <c r="C421" s="56" t="s">
        <v>15</v>
      </c>
      <c r="D421" s="56" t="s">
        <v>14</v>
      </c>
      <c r="E421" s="56" t="s">
        <v>15</v>
      </c>
      <c r="F421" s="56" t="s">
        <v>14</v>
      </c>
      <c r="G421" s="56" t="s">
        <v>15</v>
      </c>
      <c r="H421" s="56" t="s">
        <v>14</v>
      </c>
      <c r="I421" s="56" t="s">
        <v>15</v>
      </c>
      <c r="J421" s="56" t="s">
        <v>14</v>
      </c>
      <c r="K421" s="56" t="s">
        <v>15</v>
      </c>
      <c r="L421" s="56" t="s">
        <v>14</v>
      </c>
      <c r="M421" s="56" t="s">
        <v>15</v>
      </c>
      <c r="N421" s="56" t="s">
        <v>14</v>
      </c>
      <c r="O421" s="56" t="s">
        <v>15</v>
      </c>
      <c r="P421" s="56" t="s">
        <v>14</v>
      </c>
      <c r="Q421" s="56" t="s">
        <v>15</v>
      </c>
    </row>
    <row r="422" spans="1:17" x14ac:dyDescent="0.35">
      <c r="A422" s="57" t="s">
        <v>16</v>
      </c>
      <c r="B422" s="58">
        <v>13310.000000187199</v>
      </c>
      <c r="C422" s="58">
        <v>13310.000000187199</v>
      </c>
      <c r="D422" s="58">
        <v>2694.0758195075</v>
      </c>
      <c r="E422" s="58">
        <v>2694.0758195075</v>
      </c>
      <c r="F422" s="58">
        <v>2713.2084836259</v>
      </c>
      <c r="G422" s="58">
        <v>2713.2084836259</v>
      </c>
      <c r="H422" s="58">
        <v>1688.4219262444001</v>
      </c>
      <c r="I422" s="58">
        <v>1688.4219262444001</v>
      </c>
      <c r="J422" s="58">
        <v>1353.5083796619999</v>
      </c>
      <c r="K422" s="58">
        <v>1353.5083796619999</v>
      </c>
      <c r="L422" s="58">
        <v>1635.1684281174</v>
      </c>
      <c r="M422" s="58">
        <v>1635.1684281174</v>
      </c>
      <c r="N422" s="58">
        <v>1710.3859378791999</v>
      </c>
      <c r="O422" s="58">
        <v>1710.3859378791999</v>
      </c>
      <c r="P422" s="58">
        <v>1296.2195961284001</v>
      </c>
      <c r="Q422" s="58">
        <v>1296.2195961284001</v>
      </c>
    </row>
    <row r="423" spans="1:17" ht="25.5" customHeight="1" x14ac:dyDescent="0.35">
      <c r="A423" s="67" t="s">
        <v>223</v>
      </c>
      <c r="B423" s="60">
        <v>3256.9691286896</v>
      </c>
      <c r="C423" s="61">
        <v>0.24470091124296001</v>
      </c>
      <c r="D423" s="60">
        <v>509.86914449330197</v>
      </c>
      <c r="E423" s="63">
        <v>0.18925567751337799</v>
      </c>
      <c r="F423" s="60">
        <v>681.0592274265</v>
      </c>
      <c r="G423" s="61">
        <v>0.25101617938196202</v>
      </c>
      <c r="H423" s="60">
        <v>402.56624006240003</v>
      </c>
      <c r="I423" s="61">
        <v>0.23842751258143099</v>
      </c>
      <c r="J423" s="60">
        <v>435.75161753750001</v>
      </c>
      <c r="K423" s="62">
        <v>0.321942312352966</v>
      </c>
      <c r="L423" s="60">
        <v>495.36474230210001</v>
      </c>
      <c r="M423" s="62">
        <v>0.30294417002193602</v>
      </c>
      <c r="N423" s="60">
        <v>395.0662264476</v>
      </c>
      <c r="O423" s="61">
        <v>0.230980749840275</v>
      </c>
      <c r="P423" s="60">
        <v>307.76033806279997</v>
      </c>
      <c r="Q423" s="61">
        <v>0.23742916630949801</v>
      </c>
    </row>
    <row r="424" spans="1:17" x14ac:dyDescent="0.35">
      <c r="A424" s="59" t="s">
        <v>224</v>
      </c>
      <c r="B424" s="64">
        <v>1759.1533775869</v>
      </c>
      <c r="C424" s="65">
        <v>0.132167796961845</v>
      </c>
      <c r="D424" s="64">
        <v>363.79102225819997</v>
      </c>
      <c r="E424" s="65">
        <v>0.135033698615321</v>
      </c>
      <c r="F424" s="64">
        <v>391.80021047189899</v>
      </c>
      <c r="G424" s="65">
        <v>0.14440475652217599</v>
      </c>
      <c r="H424" s="64">
        <v>250.13526651750001</v>
      </c>
      <c r="I424" s="65">
        <v>0.14814736922653099</v>
      </c>
      <c r="J424" s="64">
        <v>183.4045675072</v>
      </c>
      <c r="K424" s="65">
        <v>0.135503089794686</v>
      </c>
      <c r="L424" s="64">
        <v>178.91796711699999</v>
      </c>
      <c r="M424" s="63">
        <v>0.10941867763615699</v>
      </c>
      <c r="N424" s="64">
        <v>201.07945915050001</v>
      </c>
      <c r="O424" s="65">
        <v>0.117563793467473</v>
      </c>
      <c r="P424" s="64">
        <v>156.8920607261</v>
      </c>
      <c r="Q424" s="65">
        <v>0.121038179946293</v>
      </c>
    </row>
    <row r="425" spans="1:17" x14ac:dyDescent="0.35">
      <c r="A425" s="59" t="s">
        <v>225</v>
      </c>
      <c r="B425" s="60">
        <v>549.03893502890003</v>
      </c>
      <c r="C425" s="61">
        <v>4.12501078152651E-2</v>
      </c>
      <c r="D425" s="60">
        <v>87.510281122200098</v>
      </c>
      <c r="E425" s="63">
        <v>3.24824863831032E-2</v>
      </c>
      <c r="F425" s="60">
        <v>149.01805871049999</v>
      </c>
      <c r="G425" s="62">
        <v>5.4923187661330801E-2</v>
      </c>
      <c r="H425" s="60">
        <v>36.946668332900003</v>
      </c>
      <c r="I425" s="63">
        <v>2.1882367054472801E-2</v>
      </c>
      <c r="J425" s="60">
        <v>47.873553924399999</v>
      </c>
      <c r="K425" s="61">
        <v>3.5369972320640597E-2</v>
      </c>
      <c r="L425" s="60">
        <v>102.98226701599999</v>
      </c>
      <c r="M425" s="62">
        <v>6.2979608244127697E-2</v>
      </c>
      <c r="N425" s="60">
        <v>56.743010129699996</v>
      </c>
      <c r="O425" s="61">
        <v>3.3175559312688598E-2</v>
      </c>
      <c r="P425" s="60">
        <v>58.101572966299997</v>
      </c>
      <c r="Q425" s="61">
        <v>4.4823865601044802E-2</v>
      </c>
    </row>
    <row r="426" spans="1:17" x14ac:dyDescent="0.35">
      <c r="A426" s="59" t="s">
        <v>226</v>
      </c>
      <c r="B426" s="64">
        <v>943.65197130460194</v>
      </c>
      <c r="C426" s="65">
        <v>7.0897969293112595E-2</v>
      </c>
      <c r="D426" s="64">
        <v>205.5848571889</v>
      </c>
      <c r="E426" s="65">
        <v>7.6309974537569894E-2</v>
      </c>
      <c r="F426" s="64">
        <v>162.11602349879999</v>
      </c>
      <c r="G426" s="65">
        <v>5.9750669540200599E-2</v>
      </c>
      <c r="H426" s="64">
        <v>125.46595215799999</v>
      </c>
      <c r="I426" s="65">
        <v>7.4309596557465399E-2</v>
      </c>
      <c r="J426" s="64">
        <v>62.476355962900001</v>
      </c>
      <c r="K426" s="63">
        <v>4.61588246527899E-2</v>
      </c>
      <c r="L426" s="64">
        <v>86.408060990899799</v>
      </c>
      <c r="M426" s="63">
        <v>5.2843523336848698E-2</v>
      </c>
      <c r="N426" s="64">
        <v>166.8367870232</v>
      </c>
      <c r="O426" s="62">
        <v>9.7543357512673401E-2</v>
      </c>
      <c r="P426" s="64">
        <v>109.02757530389999</v>
      </c>
      <c r="Q426" s="65">
        <v>8.4111963458620598E-2</v>
      </c>
    </row>
    <row r="427" spans="1:17" x14ac:dyDescent="0.35">
      <c r="A427" s="59" t="s">
        <v>227</v>
      </c>
      <c r="B427" s="60">
        <v>809.04552396029601</v>
      </c>
      <c r="C427" s="61">
        <v>6.0784787674599598E-2</v>
      </c>
      <c r="D427" s="60">
        <v>131.38999441729999</v>
      </c>
      <c r="E427" s="63">
        <v>4.8769969080275997E-2</v>
      </c>
      <c r="F427" s="60">
        <v>186.60536803880001</v>
      </c>
      <c r="G427" s="61">
        <v>6.8776641811698402E-2</v>
      </c>
      <c r="H427" s="60">
        <v>77.722774849599702</v>
      </c>
      <c r="I427" s="63">
        <v>4.6032791710115199E-2</v>
      </c>
      <c r="J427" s="60">
        <v>67.639850124299997</v>
      </c>
      <c r="K427" s="61">
        <v>4.9973720991066999E-2</v>
      </c>
      <c r="L427" s="60">
        <v>102.72751722389999</v>
      </c>
      <c r="M427" s="61">
        <v>6.2823814022737803E-2</v>
      </c>
      <c r="N427" s="60">
        <v>104.8443447894</v>
      </c>
      <c r="O427" s="61">
        <v>6.1298647555184001E-2</v>
      </c>
      <c r="P427" s="60">
        <v>125.73866577139999</v>
      </c>
      <c r="Q427" s="62">
        <v>9.7004138918252103E-2</v>
      </c>
    </row>
    <row r="428" spans="1:17" x14ac:dyDescent="0.35">
      <c r="A428" s="59" t="s">
        <v>228</v>
      </c>
      <c r="B428" s="64">
        <v>1516.1047016637001</v>
      </c>
      <c r="C428" s="65">
        <v>0.113907190206039</v>
      </c>
      <c r="D428" s="64">
        <v>274.38383987349999</v>
      </c>
      <c r="E428" s="65">
        <v>0.101847111312428</v>
      </c>
      <c r="F428" s="64">
        <v>307.68545180939998</v>
      </c>
      <c r="G428" s="65">
        <v>0.1134028047112</v>
      </c>
      <c r="H428" s="64">
        <v>196.69391908360001</v>
      </c>
      <c r="I428" s="65">
        <v>0.116495714741819</v>
      </c>
      <c r="J428" s="64">
        <v>157.16940928010001</v>
      </c>
      <c r="K428" s="65">
        <v>0.116120011993829</v>
      </c>
      <c r="L428" s="64">
        <v>187.7277768603</v>
      </c>
      <c r="M428" s="65">
        <v>0.114806385466013</v>
      </c>
      <c r="N428" s="64">
        <v>197.05343081289999</v>
      </c>
      <c r="O428" s="65">
        <v>0.115209922187058</v>
      </c>
      <c r="P428" s="64">
        <v>157.00717885189999</v>
      </c>
      <c r="Q428" s="65">
        <v>0.12112699061243599</v>
      </c>
    </row>
    <row r="429" spans="1:17" x14ac:dyDescent="0.35">
      <c r="A429" s="59" t="s">
        <v>229</v>
      </c>
      <c r="B429" s="60">
        <v>1108.2916489905001</v>
      </c>
      <c r="C429" s="61">
        <v>8.3267591959046802E-2</v>
      </c>
      <c r="D429" s="60">
        <v>248.7303394111</v>
      </c>
      <c r="E429" s="61">
        <v>9.2324921819226996E-2</v>
      </c>
      <c r="F429" s="60">
        <v>238.78687146889999</v>
      </c>
      <c r="G429" s="61">
        <v>8.8009039080472001E-2</v>
      </c>
      <c r="H429" s="60">
        <v>114.6160174174</v>
      </c>
      <c r="I429" s="63">
        <v>6.7883516339036998E-2</v>
      </c>
      <c r="J429" s="60">
        <v>106.8347309581</v>
      </c>
      <c r="K429" s="61">
        <v>7.8931710038455005E-2</v>
      </c>
      <c r="L429" s="60">
        <v>168.5221454759</v>
      </c>
      <c r="M429" s="62">
        <v>0.103061031865643</v>
      </c>
      <c r="N429" s="60">
        <v>131.15191945270001</v>
      </c>
      <c r="O429" s="61">
        <v>7.6679722715285198E-2</v>
      </c>
      <c r="P429" s="60">
        <v>80.468540724999798</v>
      </c>
      <c r="Q429" s="63">
        <v>6.2079404574152897E-2</v>
      </c>
    </row>
    <row r="430" spans="1:17" x14ac:dyDescent="0.35">
      <c r="A430" s="59" t="s">
        <v>230</v>
      </c>
      <c r="B430" s="64">
        <v>1602.5595570252001</v>
      </c>
      <c r="C430" s="65">
        <v>0.120402671450237</v>
      </c>
      <c r="D430" s="64">
        <v>444.26885528930001</v>
      </c>
      <c r="E430" s="62">
        <v>0.16490584714520601</v>
      </c>
      <c r="F430" s="64">
        <v>284.43158442409998</v>
      </c>
      <c r="G430" s="63">
        <v>0.104832188952907</v>
      </c>
      <c r="H430" s="64">
        <v>239.41854986519999</v>
      </c>
      <c r="I430" s="62">
        <v>0.141800189954738</v>
      </c>
      <c r="J430" s="64">
        <v>136.47210174560001</v>
      </c>
      <c r="K430" s="63">
        <v>0.100828412883325</v>
      </c>
      <c r="L430" s="64">
        <v>146.6421514752</v>
      </c>
      <c r="M430" s="63">
        <v>8.9680150957924198E-2</v>
      </c>
      <c r="N430" s="64">
        <v>216.33090385130001</v>
      </c>
      <c r="O430" s="65">
        <v>0.12648075446617599</v>
      </c>
      <c r="P430" s="64">
        <v>107.8316957519</v>
      </c>
      <c r="Q430" s="63">
        <v>8.3189373215754495E-2</v>
      </c>
    </row>
    <row r="431" spans="1:17" x14ac:dyDescent="0.35">
      <c r="A431" s="59" t="s">
        <v>231</v>
      </c>
      <c r="B431" s="60">
        <v>931.87864370029695</v>
      </c>
      <c r="C431" s="61">
        <v>7.0013421764627604E-2</v>
      </c>
      <c r="D431" s="60">
        <v>258.36463224609997</v>
      </c>
      <c r="E431" s="62">
        <v>9.5901024898895099E-2</v>
      </c>
      <c r="F431" s="60">
        <v>196.0368810018</v>
      </c>
      <c r="G431" s="61">
        <v>7.2252789339586093E-2</v>
      </c>
      <c r="H431" s="60">
        <v>116.2407776822</v>
      </c>
      <c r="I431" s="61">
        <v>6.8845811509186797E-2</v>
      </c>
      <c r="J431" s="60">
        <v>62.053390600599997</v>
      </c>
      <c r="K431" s="63">
        <v>4.58463290904014E-2</v>
      </c>
      <c r="L431" s="60">
        <v>72.892828580200202</v>
      </c>
      <c r="M431" s="63">
        <v>4.4578177591236202E-2</v>
      </c>
      <c r="N431" s="60">
        <v>121.7820183215</v>
      </c>
      <c r="O431" s="61">
        <v>7.1201484778636595E-2</v>
      </c>
      <c r="P431" s="60">
        <v>89.619588270500003</v>
      </c>
      <c r="Q431" s="61">
        <v>6.9139201828285396E-2</v>
      </c>
    </row>
    <row r="432" spans="1:17" x14ac:dyDescent="0.35">
      <c r="A432" s="59" t="s">
        <v>234</v>
      </c>
      <c r="B432" s="64">
        <v>833.30651223719804</v>
      </c>
      <c r="C432" s="65">
        <v>6.26075516322675E-2</v>
      </c>
      <c r="D432" s="64">
        <v>170.1828532076</v>
      </c>
      <c r="E432" s="65">
        <v>6.3169288694596204E-2</v>
      </c>
      <c r="F432" s="64">
        <v>115.6688067752</v>
      </c>
      <c r="G432" s="63">
        <v>4.2631742998467101E-2</v>
      </c>
      <c r="H432" s="64">
        <v>128.6157602756</v>
      </c>
      <c r="I432" s="62">
        <v>7.6175130325204496E-2</v>
      </c>
      <c r="J432" s="64">
        <v>93.832802021299997</v>
      </c>
      <c r="K432" s="65">
        <v>6.9325615881840399E-2</v>
      </c>
      <c r="L432" s="64">
        <v>92.982971075899997</v>
      </c>
      <c r="M432" s="65">
        <v>5.6864460857376599E-2</v>
      </c>
      <c r="N432" s="64">
        <v>119.4978379004</v>
      </c>
      <c r="O432" s="65">
        <v>6.98660081645502E-2</v>
      </c>
      <c r="P432" s="64">
        <v>103.77237969860001</v>
      </c>
      <c r="Q432" s="62">
        <v>8.0057715535663404E-2</v>
      </c>
    </row>
    <row r="433" spans="1:17" x14ac:dyDescent="0.35">
      <c r="A433" s="66" t="s">
        <v>1</v>
      </c>
    </row>
    <row r="434" spans="1:17" x14ac:dyDescent="0.35">
      <c r="A434" s="66" t="s">
        <v>1</v>
      </c>
    </row>
    <row r="435" spans="1:17" x14ac:dyDescent="0.35">
      <c r="A435" s="54" t="s">
        <v>235</v>
      </c>
    </row>
    <row r="436" spans="1:17" x14ac:dyDescent="0.35">
      <c r="A436" s="55" t="s">
        <v>1</v>
      </c>
    </row>
    <row r="437" spans="1:17" x14ac:dyDescent="0.35">
      <c r="A437" s="117" t="s">
        <v>1</v>
      </c>
      <c r="B437" s="116" t="s">
        <v>489</v>
      </c>
      <c r="C437" s="116" t="s">
        <v>1</v>
      </c>
      <c r="D437" s="116" t="s">
        <v>17</v>
      </c>
      <c r="E437" s="116" t="s">
        <v>1</v>
      </c>
      <c r="F437" s="116" t="s">
        <v>18</v>
      </c>
      <c r="G437" s="116" t="s">
        <v>1</v>
      </c>
      <c r="H437" s="116" t="s">
        <v>19</v>
      </c>
      <c r="I437" s="116" t="s">
        <v>1</v>
      </c>
      <c r="J437" s="116" t="s">
        <v>20</v>
      </c>
      <c r="K437" s="116" t="s">
        <v>1</v>
      </c>
      <c r="L437" s="116" t="s">
        <v>21</v>
      </c>
      <c r="M437" s="116" t="s">
        <v>1</v>
      </c>
      <c r="N437" s="116" t="s">
        <v>22</v>
      </c>
      <c r="O437" s="116" t="s">
        <v>1</v>
      </c>
      <c r="P437" s="116" t="s">
        <v>23</v>
      </c>
      <c r="Q437" s="116" t="s">
        <v>1</v>
      </c>
    </row>
    <row r="438" spans="1:17" x14ac:dyDescent="0.35">
      <c r="A438" s="118" t="s">
        <v>1</v>
      </c>
      <c r="B438" s="56" t="s">
        <v>14</v>
      </c>
      <c r="C438" s="56" t="s">
        <v>15</v>
      </c>
      <c r="D438" s="56" t="s">
        <v>14</v>
      </c>
      <c r="E438" s="56" t="s">
        <v>15</v>
      </c>
      <c r="F438" s="56" t="s">
        <v>14</v>
      </c>
      <c r="G438" s="56" t="s">
        <v>15</v>
      </c>
      <c r="H438" s="56" t="s">
        <v>14</v>
      </c>
      <c r="I438" s="56" t="s">
        <v>15</v>
      </c>
      <c r="J438" s="56" t="s">
        <v>14</v>
      </c>
      <c r="K438" s="56" t="s">
        <v>15</v>
      </c>
      <c r="L438" s="56" t="s">
        <v>14</v>
      </c>
      <c r="M438" s="56" t="s">
        <v>15</v>
      </c>
      <c r="N438" s="56" t="s">
        <v>14</v>
      </c>
      <c r="O438" s="56" t="s">
        <v>15</v>
      </c>
      <c r="P438" s="56" t="s">
        <v>14</v>
      </c>
      <c r="Q438" s="56" t="s">
        <v>15</v>
      </c>
    </row>
    <row r="439" spans="1:17" x14ac:dyDescent="0.35">
      <c r="A439" s="57" t="s">
        <v>16</v>
      </c>
      <c r="B439" s="58">
        <v>13310.000000187199</v>
      </c>
      <c r="C439" s="58">
        <v>13310.000000187199</v>
      </c>
      <c r="D439" s="58">
        <v>2694.0758195075</v>
      </c>
      <c r="E439" s="58">
        <v>2694.0758195075</v>
      </c>
      <c r="F439" s="58">
        <v>2713.2084836259</v>
      </c>
      <c r="G439" s="58">
        <v>2713.2084836259</v>
      </c>
      <c r="H439" s="58">
        <v>1688.4219262444001</v>
      </c>
      <c r="I439" s="58">
        <v>1688.4219262444001</v>
      </c>
      <c r="J439" s="58">
        <v>1353.5083796619999</v>
      </c>
      <c r="K439" s="58">
        <v>1353.5083796619999</v>
      </c>
      <c r="L439" s="58">
        <v>1635.1684281174</v>
      </c>
      <c r="M439" s="58">
        <v>1635.1684281174</v>
      </c>
      <c r="N439" s="58">
        <v>1710.3859378791999</v>
      </c>
      <c r="O439" s="58">
        <v>1710.3859378791999</v>
      </c>
      <c r="P439" s="58">
        <v>1296.2195961284001</v>
      </c>
      <c r="Q439" s="58">
        <v>1296.2195961284001</v>
      </c>
    </row>
    <row r="440" spans="1:17" x14ac:dyDescent="0.35">
      <c r="A440" s="59" t="s">
        <v>236</v>
      </c>
      <c r="B440" s="60">
        <v>2866.4833397532002</v>
      </c>
      <c r="C440" s="61">
        <v>0.21536313596640799</v>
      </c>
      <c r="D440" s="60">
        <v>540.89736364520104</v>
      </c>
      <c r="E440" s="61">
        <v>0.20077288089987</v>
      </c>
      <c r="F440" s="60">
        <v>661.92647592929904</v>
      </c>
      <c r="G440" s="62">
        <v>0.24396447229322701</v>
      </c>
      <c r="H440" s="60">
        <v>293.78654805730002</v>
      </c>
      <c r="I440" s="63">
        <v>0.174000670976109</v>
      </c>
      <c r="J440" s="60">
        <v>276.98604186210002</v>
      </c>
      <c r="K440" s="61">
        <v>0.20464301959568901</v>
      </c>
      <c r="L440" s="60">
        <v>321.57665755829998</v>
      </c>
      <c r="M440" s="61">
        <v>0.19666271194370899</v>
      </c>
      <c r="N440" s="60">
        <v>468.01786335050002</v>
      </c>
      <c r="O440" s="62">
        <v>0.27363289944421598</v>
      </c>
      <c r="P440" s="60">
        <v>262.87128844170002</v>
      </c>
      <c r="Q440" s="61">
        <v>0.202798421831343</v>
      </c>
    </row>
    <row r="441" spans="1:17" x14ac:dyDescent="0.35">
      <c r="A441" s="59" t="s">
        <v>237</v>
      </c>
      <c r="B441" s="64">
        <v>1873.1005446124</v>
      </c>
      <c r="C441" s="65">
        <v>0.140728816272431</v>
      </c>
      <c r="D441" s="64">
        <v>326.07312470559998</v>
      </c>
      <c r="E441" s="63">
        <v>0.121033388275319</v>
      </c>
      <c r="F441" s="64">
        <v>361.47145035490001</v>
      </c>
      <c r="G441" s="65">
        <v>0.13322656645678499</v>
      </c>
      <c r="H441" s="64">
        <v>231.73254608880001</v>
      </c>
      <c r="I441" s="65">
        <v>0.13724800802856699</v>
      </c>
      <c r="J441" s="64">
        <v>223.9848221423</v>
      </c>
      <c r="K441" s="62">
        <v>0.165484621674994</v>
      </c>
      <c r="L441" s="64">
        <v>244.39896699179999</v>
      </c>
      <c r="M441" s="65">
        <v>0.14946409359993601</v>
      </c>
      <c r="N441" s="64">
        <v>268.94347124900003</v>
      </c>
      <c r="O441" s="65">
        <v>0.15724139522713701</v>
      </c>
      <c r="P441" s="64">
        <v>185.3686672307</v>
      </c>
      <c r="Q441" s="65">
        <v>0.14300714769655301</v>
      </c>
    </row>
    <row r="442" spans="1:17" x14ac:dyDescent="0.35">
      <c r="A442" s="59" t="s">
        <v>238</v>
      </c>
      <c r="B442" s="60">
        <v>3528.3008756772001</v>
      </c>
      <c r="C442" s="61">
        <v>0.265086466989299</v>
      </c>
      <c r="D442" s="60">
        <v>722.16655997700104</v>
      </c>
      <c r="E442" s="61">
        <v>0.26805725167342098</v>
      </c>
      <c r="F442" s="60">
        <v>662.77136849349904</v>
      </c>
      <c r="G442" s="63">
        <v>0.24427587208771401</v>
      </c>
      <c r="H442" s="60">
        <v>508.84529751359997</v>
      </c>
      <c r="I442" s="62">
        <v>0.30137330580954802</v>
      </c>
      <c r="J442" s="60">
        <v>372.86516083079999</v>
      </c>
      <c r="K442" s="61">
        <v>0.27548049678415198</v>
      </c>
      <c r="L442" s="60">
        <v>453.25003709700002</v>
      </c>
      <c r="M442" s="61">
        <v>0.277188593727213</v>
      </c>
      <c r="N442" s="60">
        <v>373.79405780600001</v>
      </c>
      <c r="O442" s="63">
        <v>0.21854369211517699</v>
      </c>
      <c r="P442" s="60">
        <v>365.6691322744</v>
      </c>
      <c r="Q442" s="61">
        <v>0.28210430807140602</v>
      </c>
    </row>
    <row r="443" spans="1:17" x14ac:dyDescent="0.35">
      <c r="A443" s="59" t="s">
        <v>239</v>
      </c>
      <c r="B443" s="64">
        <v>2818.7372661824002</v>
      </c>
      <c r="C443" s="65">
        <v>0.21177590279059</v>
      </c>
      <c r="D443" s="64">
        <v>607.48383394879897</v>
      </c>
      <c r="E443" s="65">
        <v>0.22548876670436599</v>
      </c>
      <c r="F443" s="64">
        <v>597.83380195780001</v>
      </c>
      <c r="G443" s="65">
        <v>0.220342006729561</v>
      </c>
      <c r="H443" s="64">
        <v>370.64536496099998</v>
      </c>
      <c r="I443" s="65">
        <v>0.21952176716008201</v>
      </c>
      <c r="J443" s="64">
        <v>242.8429056157</v>
      </c>
      <c r="K443" s="63">
        <v>0.17941736398879399</v>
      </c>
      <c r="L443" s="64">
        <v>316.37071610279997</v>
      </c>
      <c r="M443" s="65">
        <v>0.19347897786104101</v>
      </c>
      <c r="N443" s="64">
        <v>356.43960435550002</v>
      </c>
      <c r="O443" s="65">
        <v>0.20839717894165399</v>
      </c>
      <c r="P443" s="64">
        <v>282.05894144140001</v>
      </c>
      <c r="Q443" s="65">
        <v>0.217601201435208</v>
      </c>
    </row>
    <row r="444" spans="1:17" x14ac:dyDescent="0.35">
      <c r="A444" s="59" t="s">
        <v>240</v>
      </c>
      <c r="B444" s="60">
        <v>1610.9898879734999</v>
      </c>
      <c r="C444" s="61">
        <v>0.121036054692024</v>
      </c>
      <c r="D444" s="60">
        <v>352.5809089178</v>
      </c>
      <c r="E444" s="61">
        <v>0.13087267491315599</v>
      </c>
      <c r="F444" s="60">
        <v>362.04785352959999</v>
      </c>
      <c r="G444" s="61">
        <v>0.133439009834498</v>
      </c>
      <c r="H444" s="60">
        <v>197.51314961540001</v>
      </c>
      <c r="I444" s="61">
        <v>0.116980919606235</v>
      </c>
      <c r="J444" s="60">
        <v>145.56367007189999</v>
      </c>
      <c r="K444" s="61">
        <v>0.107545451701046</v>
      </c>
      <c r="L444" s="60">
        <v>201.35680640320001</v>
      </c>
      <c r="M444" s="61">
        <v>0.123141324734985</v>
      </c>
      <c r="N444" s="60">
        <v>190.3206092392</v>
      </c>
      <c r="O444" s="61">
        <v>0.111273488061524</v>
      </c>
      <c r="P444" s="60">
        <v>138.7838995317</v>
      </c>
      <c r="Q444" s="61">
        <v>0.107068200439359</v>
      </c>
    </row>
    <row r="445" spans="1:17" x14ac:dyDescent="0.35">
      <c r="A445" s="59" t="s">
        <v>88</v>
      </c>
      <c r="B445" s="64">
        <v>612.38808598850005</v>
      </c>
      <c r="C445" s="65">
        <v>4.6009623289247702E-2</v>
      </c>
      <c r="D445" s="64">
        <v>144.87402831310001</v>
      </c>
      <c r="E445" s="65">
        <v>5.3775037533867302E-2</v>
      </c>
      <c r="F445" s="64">
        <v>67.157533360800002</v>
      </c>
      <c r="G445" s="63">
        <v>2.4752072598214599E-2</v>
      </c>
      <c r="H445" s="64">
        <v>85.8990200082999</v>
      </c>
      <c r="I445" s="65">
        <v>5.0875328419459298E-2</v>
      </c>
      <c r="J445" s="64">
        <v>91.265779139200305</v>
      </c>
      <c r="K445" s="62">
        <v>6.7429046255325698E-2</v>
      </c>
      <c r="L445" s="64">
        <v>98.215243964299802</v>
      </c>
      <c r="M445" s="62">
        <v>6.0064298133114702E-2</v>
      </c>
      <c r="N445" s="64">
        <v>52.870331878999998</v>
      </c>
      <c r="O445" s="63">
        <v>3.0911346210292599E-2</v>
      </c>
      <c r="P445" s="64">
        <v>61.467667208500004</v>
      </c>
      <c r="Q445" s="65">
        <v>4.7420720526131603E-2</v>
      </c>
    </row>
    <row r="446" spans="1:17" x14ac:dyDescent="0.35">
      <c r="A446" s="59" t="s">
        <v>241</v>
      </c>
      <c r="B446" s="60">
        <v>4739.5838843656002</v>
      </c>
      <c r="C446" s="61">
        <v>0.35609195223883799</v>
      </c>
      <c r="D446" s="60">
        <v>866.9704883508</v>
      </c>
      <c r="E446" s="63">
        <v>0.32180626917519001</v>
      </c>
      <c r="F446" s="60">
        <v>1023.3979262842</v>
      </c>
      <c r="G446" s="61">
        <v>0.37719103875001297</v>
      </c>
      <c r="H446" s="60">
        <v>525.51909414609997</v>
      </c>
      <c r="I446" s="63">
        <v>0.31124867900467601</v>
      </c>
      <c r="J446" s="60">
        <v>500.97086400440003</v>
      </c>
      <c r="K446" s="61">
        <v>0.37012764127068298</v>
      </c>
      <c r="L446" s="60">
        <v>565.97562455009995</v>
      </c>
      <c r="M446" s="61">
        <v>0.346126805543646</v>
      </c>
      <c r="N446" s="60">
        <v>736.96133459949795</v>
      </c>
      <c r="O446" s="62">
        <v>0.43087429467135202</v>
      </c>
      <c r="P446" s="60">
        <v>448.23995567240001</v>
      </c>
      <c r="Q446" s="61">
        <v>0.34580556952789598</v>
      </c>
    </row>
    <row r="447" spans="1:17" x14ac:dyDescent="0.35">
      <c r="A447" s="59" t="s">
        <v>242</v>
      </c>
      <c r="B447" s="64">
        <v>4429.7271541559003</v>
      </c>
      <c r="C447" s="65">
        <v>0.332811957482614</v>
      </c>
      <c r="D447" s="64">
        <v>960.06474286659898</v>
      </c>
      <c r="E447" s="62">
        <v>0.35636144161752198</v>
      </c>
      <c r="F447" s="64">
        <v>959.88165548740096</v>
      </c>
      <c r="G447" s="65">
        <v>0.35378101656405903</v>
      </c>
      <c r="H447" s="64">
        <v>568.15851457639997</v>
      </c>
      <c r="I447" s="65">
        <v>0.33650268676631601</v>
      </c>
      <c r="J447" s="64">
        <v>388.40657568760003</v>
      </c>
      <c r="K447" s="63">
        <v>0.28696281568984</v>
      </c>
      <c r="L447" s="64">
        <v>517.72752250600001</v>
      </c>
      <c r="M447" s="65">
        <v>0.31662030259602603</v>
      </c>
      <c r="N447" s="64">
        <v>546.76021359469996</v>
      </c>
      <c r="O447" s="65">
        <v>0.31967066700317798</v>
      </c>
      <c r="P447" s="64">
        <v>420.84284097310001</v>
      </c>
      <c r="Q447" s="65">
        <v>0.324669401874567</v>
      </c>
    </row>
    <row r="448" spans="1:17" x14ac:dyDescent="0.35">
      <c r="A448" s="66" t="s">
        <v>1</v>
      </c>
    </row>
    <row r="449" spans="1:17" x14ac:dyDescent="0.35">
      <c r="A449" s="66" t="s">
        <v>1</v>
      </c>
    </row>
    <row r="450" spans="1:17" x14ac:dyDescent="0.35">
      <c r="A450" s="54" t="s">
        <v>243</v>
      </c>
    </row>
    <row r="451" spans="1:17" x14ac:dyDescent="0.35">
      <c r="A451" s="55" t="s">
        <v>1</v>
      </c>
    </row>
    <row r="452" spans="1:17" x14ac:dyDescent="0.35">
      <c r="A452" s="117" t="s">
        <v>1</v>
      </c>
      <c r="B452" s="116" t="s">
        <v>489</v>
      </c>
      <c r="C452" s="116" t="s">
        <v>1</v>
      </c>
      <c r="D452" s="116" t="s">
        <v>17</v>
      </c>
      <c r="E452" s="116" t="s">
        <v>1</v>
      </c>
      <c r="F452" s="116" t="s">
        <v>18</v>
      </c>
      <c r="G452" s="116" t="s">
        <v>1</v>
      </c>
      <c r="H452" s="116" t="s">
        <v>19</v>
      </c>
      <c r="I452" s="116" t="s">
        <v>1</v>
      </c>
      <c r="J452" s="116" t="s">
        <v>20</v>
      </c>
      <c r="K452" s="116" t="s">
        <v>1</v>
      </c>
      <c r="L452" s="116" t="s">
        <v>21</v>
      </c>
      <c r="M452" s="116" t="s">
        <v>1</v>
      </c>
      <c r="N452" s="116" t="s">
        <v>22</v>
      </c>
      <c r="O452" s="116" t="s">
        <v>1</v>
      </c>
      <c r="P452" s="116" t="s">
        <v>23</v>
      </c>
      <c r="Q452" s="116" t="s">
        <v>1</v>
      </c>
    </row>
    <row r="453" spans="1:17" x14ac:dyDescent="0.35">
      <c r="A453" s="118" t="s">
        <v>1</v>
      </c>
      <c r="B453" s="56" t="s">
        <v>14</v>
      </c>
      <c r="C453" s="56" t="s">
        <v>15</v>
      </c>
      <c r="D453" s="56" t="s">
        <v>14</v>
      </c>
      <c r="E453" s="56" t="s">
        <v>15</v>
      </c>
      <c r="F453" s="56" t="s">
        <v>14</v>
      </c>
      <c r="G453" s="56" t="s">
        <v>15</v>
      </c>
      <c r="H453" s="56" t="s">
        <v>14</v>
      </c>
      <c r="I453" s="56" t="s">
        <v>15</v>
      </c>
      <c r="J453" s="56" t="s">
        <v>14</v>
      </c>
      <c r="K453" s="56" t="s">
        <v>15</v>
      </c>
      <c r="L453" s="56" t="s">
        <v>14</v>
      </c>
      <c r="M453" s="56" t="s">
        <v>15</v>
      </c>
      <c r="N453" s="56" t="s">
        <v>14</v>
      </c>
      <c r="O453" s="56" t="s">
        <v>15</v>
      </c>
      <c r="P453" s="56" t="s">
        <v>14</v>
      </c>
      <c r="Q453" s="56" t="s">
        <v>15</v>
      </c>
    </row>
    <row r="454" spans="1:17" x14ac:dyDescent="0.35">
      <c r="A454" s="57" t="s">
        <v>16</v>
      </c>
      <c r="B454" s="58">
        <v>13310.000000187199</v>
      </c>
      <c r="C454" s="58">
        <v>13310.000000187199</v>
      </c>
      <c r="D454" s="58">
        <v>2694.0758195075</v>
      </c>
      <c r="E454" s="58">
        <v>2694.0758195075</v>
      </c>
      <c r="F454" s="58">
        <v>2713.2084836259</v>
      </c>
      <c r="G454" s="58">
        <v>2713.2084836259</v>
      </c>
      <c r="H454" s="58">
        <v>1688.4219262444001</v>
      </c>
      <c r="I454" s="58">
        <v>1688.4219262444001</v>
      </c>
      <c r="J454" s="58">
        <v>1353.5083796619999</v>
      </c>
      <c r="K454" s="58">
        <v>1353.5083796619999</v>
      </c>
      <c r="L454" s="58">
        <v>1635.1684281174</v>
      </c>
      <c r="M454" s="58">
        <v>1635.1684281174</v>
      </c>
      <c r="N454" s="58">
        <v>1710.3859378791999</v>
      </c>
      <c r="O454" s="58">
        <v>1710.3859378791999</v>
      </c>
      <c r="P454" s="58">
        <v>1296.2195961284001</v>
      </c>
      <c r="Q454" s="58">
        <v>1296.2195961284001</v>
      </c>
    </row>
    <row r="455" spans="1:17" x14ac:dyDescent="0.35">
      <c r="A455" s="59" t="s">
        <v>236</v>
      </c>
      <c r="B455" s="60">
        <v>2462.1989237998</v>
      </c>
      <c r="C455" s="61">
        <v>0.184988649418871</v>
      </c>
      <c r="D455" s="60">
        <v>489.90901205169899</v>
      </c>
      <c r="E455" s="61">
        <v>0.18184677970245799</v>
      </c>
      <c r="F455" s="60">
        <v>580.4686448484</v>
      </c>
      <c r="G455" s="62">
        <v>0.21394177718059801</v>
      </c>
      <c r="H455" s="60">
        <v>223.155799245</v>
      </c>
      <c r="I455" s="63">
        <v>0.13216826657858599</v>
      </c>
      <c r="J455" s="60">
        <v>241.34883666619999</v>
      </c>
      <c r="K455" s="61">
        <v>0.178313514931079</v>
      </c>
      <c r="L455" s="60">
        <v>287.32056718730001</v>
      </c>
      <c r="M455" s="61">
        <v>0.17571313281659801</v>
      </c>
      <c r="N455" s="60">
        <v>402.81413617549998</v>
      </c>
      <c r="O455" s="62">
        <v>0.23551066882306801</v>
      </c>
      <c r="P455" s="60">
        <v>204.28376791689999</v>
      </c>
      <c r="Q455" s="63">
        <v>0.15759966021734501</v>
      </c>
    </row>
    <row r="456" spans="1:17" x14ac:dyDescent="0.35">
      <c r="A456" s="59" t="s">
        <v>237</v>
      </c>
      <c r="B456" s="64">
        <v>1798.8035713091001</v>
      </c>
      <c r="C456" s="65">
        <v>0.135146774702014</v>
      </c>
      <c r="D456" s="64">
        <v>328.63836570770002</v>
      </c>
      <c r="E456" s="65">
        <v>0.121985566749112</v>
      </c>
      <c r="F456" s="64">
        <v>335.58785180450002</v>
      </c>
      <c r="G456" s="65">
        <v>0.123686717710695</v>
      </c>
      <c r="H456" s="64">
        <v>226.35817912780001</v>
      </c>
      <c r="I456" s="65">
        <v>0.134064936974192</v>
      </c>
      <c r="J456" s="64">
        <v>204.50199842009999</v>
      </c>
      <c r="K456" s="65">
        <v>0.15109030833718801</v>
      </c>
      <c r="L456" s="64">
        <v>264.79489018150002</v>
      </c>
      <c r="M456" s="62">
        <v>0.16193737943336101</v>
      </c>
      <c r="N456" s="64">
        <v>220.49081380909999</v>
      </c>
      <c r="O456" s="65">
        <v>0.12891290142533501</v>
      </c>
      <c r="P456" s="64">
        <v>183.2633573679</v>
      </c>
      <c r="Q456" s="65">
        <v>0.141382955415331</v>
      </c>
    </row>
    <row r="457" spans="1:17" x14ac:dyDescent="0.35">
      <c r="A457" s="59" t="s">
        <v>238</v>
      </c>
      <c r="B457" s="60">
        <v>3428.7284650014999</v>
      </c>
      <c r="C457" s="61">
        <v>0.25760544439919397</v>
      </c>
      <c r="D457" s="60">
        <v>758.61277027830101</v>
      </c>
      <c r="E457" s="62">
        <v>0.28158553103267198</v>
      </c>
      <c r="F457" s="60">
        <v>600.64762331649899</v>
      </c>
      <c r="G457" s="63">
        <v>0.22137908934804801</v>
      </c>
      <c r="H457" s="60">
        <v>513.98494264830003</v>
      </c>
      <c r="I457" s="62">
        <v>0.30441735839783202</v>
      </c>
      <c r="J457" s="60">
        <v>322.75226423859999</v>
      </c>
      <c r="K457" s="61">
        <v>0.23845605176024001</v>
      </c>
      <c r="L457" s="60">
        <v>366.9682457888</v>
      </c>
      <c r="M457" s="63">
        <v>0.224422291599219</v>
      </c>
      <c r="N457" s="60">
        <v>422.5926709492</v>
      </c>
      <c r="O457" s="61">
        <v>0.247074453543038</v>
      </c>
      <c r="P457" s="60">
        <v>393.250625066</v>
      </c>
      <c r="Q457" s="62">
        <v>0.30338271866941102</v>
      </c>
    </row>
    <row r="458" spans="1:17" x14ac:dyDescent="0.35">
      <c r="A458" s="59" t="s">
        <v>239</v>
      </c>
      <c r="B458" s="64">
        <v>3158.5558655076002</v>
      </c>
      <c r="C458" s="65">
        <v>0.237306977119698</v>
      </c>
      <c r="D458" s="64">
        <v>619.65243891109901</v>
      </c>
      <c r="E458" s="65">
        <v>0.23000556792955401</v>
      </c>
      <c r="F458" s="64">
        <v>665.84297561189999</v>
      </c>
      <c r="G458" s="65">
        <v>0.245407966114744</v>
      </c>
      <c r="H458" s="64">
        <v>421.5288301073</v>
      </c>
      <c r="I458" s="65">
        <v>0.24965846720844101</v>
      </c>
      <c r="J458" s="64">
        <v>291.32933386560001</v>
      </c>
      <c r="K458" s="65">
        <v>0.21524014054375601</v>
      </c>
      <c r="L458" s="64">
        <v>375.62035585630002</v>
      </c>
      <c r="M458" s="65">
        <v>0.22971355696291099</v>
      </c>
      <c r="N458" s="64">
        <v>404.64372870710002</v>
      </c>
      <c r="O458" s="65">
        <v>0.23658036455143</v>
      </c>
      <c r="P458" s="64">
        <v>331.91100127470003</v>
      </c>
      <c r="Q458" s="65">
        <v>0.25606078033850499</v>
      </c>
    </row>
    <row r="459" spans="1:17" x14ac:dyDescent="0.35">
      <c r="A459" s="59" t="s">
        <v>240</v>
      </c>
      <c r="B459" s="60">
        <v>1928.9006957649001</v>
      </c>
      <c r="C459" s="61">
        <v>0.144921164217714</v>
      </c>
      <c r="D459" s="60">
        <v>375.23632632069899</v>
      </c>
      <c r="E459" s="61">
        <v>0.13928202153913299</v>
      </c>
      <c r="F459" s="60">
        <v>470.05478290159903</v>
      </c>
      <c r="G459" s="62">
        <v>0.17324683515415801</v>
      </c>
      <c r="H459" s="60">
        <v>238.13909014399999</v>
      </c>
      <c r="I459" s="61">
        <v>0.14104240559923201</v>
      </c>
      <c r="J459" s="60">
        <v>199.22308998599999</v>
      </c>
      <c r="K459" s="61">
        <v>0.147190141545891</v>
      </c>
      <c r="L459" s="60">
        <v>265.7418969748</v>
      </c>
      <c r="M459" s="61">
        <v>0.16251652882067499</v>
      </c>
      <c r="N459" s="60">
        <v>210.05417508010001</v>
      </c>
      <c r="O459" s="63">
        <v>0.122810981093868</v>
      </c>
      <c r="P459" s="60">
        <v>133.19020437579999</v>
      </c>
      <c r="Q459" s="63">
        <v>0.102752808840121</v>
      </c>
    </row>
    <row r="460" spans="1:17" x14ac:dyDescent="0.35">
      <c r="A460" s="59" t="s">
        <v>88</v>
      </c>
      <c r="B460" s="64">
        <v>532.81247880429999</v>
      </c>
      <c r="C460" s="65">
        <v>4.0030990142509902E-2</v>
      </c>
      <c r="D460" s="64">
        <v>122.026906238</v>
      </c>
      <c r="E460" s="65">
        <v>4.5294533047071997E-2</v>
      </c>
      <c r="F460" s="64">
        <v>60.606605143000102</v>
      </c>
      <c r="G460" s="63">
        <v>2.2337614491756998E-2</v>
      </c>
      <c r="H460" s="64">
        <v>65.255084971999906</v>
      </c>
      <c r="I460" s="65">
        <v>3.8648565241715699E-2</v>
      </c>
      <c r="J460" s="64">
        <v>94.3528564854998</v>
      </c>
      <c r="K460" s="62">
        <v>6.9709842881845993E-2</v>
      </c>
      <c r="L460" s="64">
        <v>74.722472128700204</v>
      </c>
      <c r="M460" s="65">
        <v>4.5697110367235602E-2</v>
      </c>
      <c r="N460" s="64">
        <v>49.790413158200003</v>
      </c>
      <c r="O460" s="63">
        <v>2.9110630563262099E-2</v>
      </c>
      <c r="P460" s="64">
        <v>50.320640127099999</v>
      </c>
      <c r="Q460" s="65">
        <v>3.8821076519287102E-2</v>
      </c>
    </row>
    <row r="461" spans="1:17" x14ac:dyDescent="0.35">
      <c r="A461" s="59" t="s">
        <v>241</v>
      </c>
      <c r="B461" s="60">
        <v>4261.0024951088999</v>
      </c>
      <c r="C461" s="61">
        <v>0.32013542412088403</v>
      </c>
      <c r="D461" s="60">
        <v>818.54737775939998</v>
      </c>
      <c r="E461" s="61">
        <v>0.30383234645156998</v>
      </c>
      <c r="F461" s="60">
        <v>916.05649665290002</v>
      </c>
      <c r="G461" s="61">
        <v>0.33762849489129299</v>
      </c>
      <c r="H461" s="60">
        <v>449.51397837280001</v>
      </c>
      <c r="I461" s="63">
        <v>0.26623320355277902</v>
      </c>
      <c r="J461" s="60">
        <v>445.85083508629998</v>
      </c>
      <c r="K461" s="61">
        <v>0.329403823268267</v>
      </c>
      <c r="L461" s="60">
        <v>552.11545736879998</v>
      </c>
      <c r="M461" s="61">
        <v>0.33765051224995901</v>
      </c>
      <c r="N461" s="60">
        <v>623.30494998460097</v>
      </c>
      <c r="O461" s="62">
        <v>0.364423570248402</v>
      </c>
      <c r="P461" s="60">
        <v>387.54712528480002</v>
      </c>
      <c r="Q461" s="61">
        <v>0.29898261563267597</v>
      </c>
    </row>
    <row r="462" spans="1:17" x14ac:dyDescent="0.35">
      <c r="A462" s="59" t="s">
        <v>242</v>
      </c>
      <c r="B462" s="64">
        <v>5087.4565612725</v>
      </c>
      <c r="C462" s="65">
        <v>0.38222814133741201</v>
      </c>
      <c r="D462" s="64">
        <v>994.88876523180102</v>
      </c>
      <c r="E462" s="65">
        <v>0.36928758946868601</v>
      </c>
      <c r="F462" s="64">
        <v>1135.8977585135001</v>
      </c>
      <c r="G462" s="62">
        <v>0.41865480126890198</v>
      </c>
      <c r="H462" s="64">
        <v>659.66792025130201</v>
      </c>
      <c r="I462" s="65">
        <v>0.39070087280767302</v>
      </c>
      <c r="J462" s="64">
        <v>490.5524238516</v>
      </c>
      <c r="K462" s="65">
        <v>0.362430282089647</v>
      </c>
      <c r="L462" s="64">
        <v>641.36225283109695</v>
      </c>
      <c r="M462" s="65">
        <v>0.39223008578358598</v>
      </c>
      <c r="N462" s="64">
        <v>614.69790378720097</v>
      </c>
      <c r="O462" s="65">
        <v>0.35939134564529801</v>
      </c>
      <c r="P462" s="64">
        <v>465.10120565049999</v>
      </c>
      <c r="Q462" s="65">
        <v>0.35881358917862599</v>
      </c>
    </row>
    <row r="463" spans="1:17" x14ac:dyDescent="0.35">
      <c r="A463" s="66" t="s">
        <v>1</v>
      </c>
    </row>
    <row r="464" spans="1:17" x14ac:dyDescent="0.35">
      <c r="A464" s="66" t="s">
        <v>1</v>
      </c>
    </row>
    <row r="465" spans="1:17" x14ac:dyDescent="0.35">
      <c r="A465" s="54" t="s">
        <v>244</v>
      </c>
    </row>
    <row r="466" spans="1:17" x14ac:dyDescent="0.35">
      <c r="A466" s="55" t="s">
        <v>1</v>
      </c>
    </row>
    <row r="467" spans="1:17" x14ac:dyDescent="0.35">
      <c r="A467" s="117" t="s">
        <v>1</v>
      </c>
      <c r="B467" s="116" t="s">
        <v>489</v>
      </c>
      <c r="C467" s="116" t="s">
        <v>1</v>
      </c>
      <c r="D467" s="116" t="s">
        <v>17</v>
      </c>
      <c r="E467" s="116" t="s">
        <v>1</v>
      </c>
      <c r="F467" s="116" t="s">
        <v>18</v>
      </c>
      <c r="G467" s="116" t="s">
        <v>1</v>
      </c>
      <c r="H467" s="116" t="s">
        <v>19</v>
      </c>
      <c r="I467" s="116" t="s">
        <v>1</v>
      </c>
      <c r="J467" s="116" t="s">
        <v>20</v>
      </c>
      <c r="K467" s="116" t="s">
        <v>1</v>
      </c>
      <c r="L467" s="116" t="s">
        <v>21</v>
      </c>
      <c r="M467" s="116" t="s">
        <v>1</v>
      </c>
      <c r="N467" s="116" t="s">
        <v>22</v>
      </c>
      <c r="O467" s="116" t="s">
        <v>1</v>
      </c>
      <c r="P467" s="116" t="s">
        <v>23</v>
      </c>
      <c r="Q467" s="116" t="s">
        <v>1</v>
      </c>
    </row>
    <row r="468" spans="1:17" x14ac:dyDescent="0.35">
      <c r="A468" s="118" t="s">
        <v>1</v>
      </c>
      <c r="B468" s="56" t="s">
        <v>14</v>
      </c>
      <c r="C468" s="56" t="s">
        <v>15</v>
      </c>
      <c r="D468" s="56" t="s">
        <v>14</v>
      </c>
      <c r="E468" s="56" t="s">
        <v>15</v>
      </c>
      <c r="F468" s="56" t="s">
        <v>14</v>
      </c>
      <c r="G468" s="56" t="s">
        <v>15</v>
      </c>
      <c r="H468" s="56" t="s">
        <v>14</v>
      </c>
      <c r="I468" s="56" t="s">
        <v>15</v>
      </c>
      <c r="J468" s="56" t="s">
        <v>14</v>
      </c>
      <c r="K468" s="56" t="s">
        <v>15</v>
      </c>
      <c r="L468" s="56" t="s">
        <v>14</v>
      </c>
      <c r="M468" s="56" t="s">
        <v>15</v>
      </c>
      <c r="N468" s="56" t="s">
        <v>14</v>
      </c>
      <c r="O468" s="56" t="s">
        <v>15</v>
      </c>
      <c r="P468" s="56" t="s">
        <v>14</v>
      </c>
      <c r="Q468" s="56" t="s">
        <v>15</v>
      </c>
    </row>
    <row r="469" spans="1:17" x14ac:dyDescent="0.35">
      <c r="A469" s="57" t="s">
        <v>16</v>
      </c>
      <c r="B469" s="58">
        <v>13310.000000187199</v>
      </c>
      <c r="C469" s="58">
        <v>13310.000000187199</v>
      </c>
      <c r="D469" s="58">
        <v>2694.0758195075</v>
      </c>
      <c r="E469" s="58">
        <v>2694.0758195075</v>
      </c>
      <c r="F469" s="58">
        <v>2713.2084836259</v>
      </c>
      <c r="G469" s="58">
        <v>2713.2084836259</v>
      </c>
      <c r="H469" s="58">
        <v>1688.4219262444001</v>
      </c>
      <c r="I469" s="58">
        <v>1688.4219262444001</v>
      </c>
      <c r="J469" s="58">
        <v>1353.5083796619999</v>
      </c>
      <c r="K469" s="58">
        <v>1353.5083796619999</v>
      </c>
      <c r="L469" s="58">
        <v>1635.1684281174</v>
      </c>
      <c r="M469" s="58">
        <v>1635.1684281174</v>
      </c>
      <c r="N469" s="58">
        <v>1710.3859378791999</v>
      </c>
      <c r="O469" s="58">
        <v>1710.3859378791999</v>
      </c>
      <c r="P469" s="58">
        <v>1296.2195961284001</v>
      </c>
      <c r="Q469" s="58">
        <v>1296.2195961284001</v>
      </c>
    </row>
    <row r="470" spans="1:17" x14ac:dyDescent="0.35">
      <c r="A470" s="59" t="s">
        <v>236</v>
      </c>
      <c r="B470" s="60">
        <v>2806.3314516613</v>
      </c>
      <c r="C470" s="61">
        <v>0.21084383558390901</v>
      </c>
      <c r="D470" s="60">
        <v>547.72172466339998</v>
      </c>
      <c r="E470" s="61">
        <v>0.20330597999410699</v>
      </c>
      <c r="F470" s="60">
        <v>660.69467184179905</v>
      </c>
      <c r="G470" s="62">
        <v>0.24351046955258501</v>
      </c>
      <c r="H470" s="60">
        <v>280.77743364320003</v>
      </c>
      <c r="I470" s="63">
        <v>0.166295775527945</v>
      </c>
      <c r="J470" s="60">
        <v>286.3546499313</v>
      </c>
      <c r="K470" s="61">
        <v>0.211564741108444</v>
      </c>
      <c r="L470" s="60">
        <v>311.94467967010002</v>
      </c>
      <c r="M470" s="61">
        <v>0.19077220077521201</v>
      </c>
      <c r="N470" s="60">
        <v>452.70291166819999</v>
      </c>
      <c r="O470" s="62">
        <v>0.26467880823992901</v>
      </c>
      <c r="P470" s="60">
        <v>217.77127397359999</v>
      </c>
      <c r="Q470" s="63">
        <v>0.16800492341270601</v>
      </c>
    </row>
    <row r="471" spans="1:17" x14ac:dyDescent="0.35">
      <c r="A471" s="59" t="s">
        <v>237</v>
      </c>
      <c r="B471" s="64">
        <v>2085.6832165067999</v>
      </c>
      <c r="C471" s="65">
        <v>0.15670046705315299</v>
      </c>
      <c r="D471" s="64">
        <v>418.98232208750102</v>
      </c>
      <c r="E471" s="65">
        <v>0.155519870322021</v>
      </c>
      <c r="F471" s="64">
        <v>422.42877452850001</v>
      </c>
      <c r="G471" s="65">
        <v>0.15569344452438499</v>
      </c>
      <c r="H471" s="64">
        <v>276.5770815628</v>
      </c>
      <c r="I471" s="65">
        <v>0.16380803711664499</v>
      </c>
      <c r="J471" s="64">
        <v>218.73953286010001</v>
      </c>
      <c r="K471" s="65">
        <v>0.16160929340882499</v>
      </c>
      <c r="L471" s="64">
        <v>264.14463521229999</v>
      </c>
      <c r="M471" s="65">
        <v>0.16153971093755401</v>
      </c>
      <c r="N471" s="64">
        <v>255.67031219</v>
      </c>
      <c r="O471" s="65">
        <v>0.14948106537114</v>
      </c>
      <c r="P471" s="64">
        <v>194.57613363030001</v>
      </c>
      <c r="Q471" s="65">
        <v>0.15011047064206401</v>
      </c>
    </row>
    <row r="472" spans="1:17" x14ac:dyDescent="0.35">
      <c r="A472" s="59" t="s">
        <v>238</v>
      </c>
      <c r="B472" s="60">
        <v>3895.9511422891001</v>
      </c>
      <c r="C472" s="61">
        <v>0.29270857567500402</v>
      </c>
      <c r="D472" s="60">
        <v>777.324169196301</v>
      </c>
      <c r="E472" s="61">
        <v>0.28853091793771501</v>
      </c>
      <c r="F472" s="60">
        <v>705.30297909609999</v>
      </c>
      <c r="G472" s="63">
        <v>0.25995163414554201</v>
      </c>
      <c r="H472" s="60">
        <v>569.03710553149995</v>
      </c>
      <c r="I472" s="62">
        <v>0.33702304897048102</v>
      </c>
      <c r="J472" s="60">
        <v>390.10982128950002</v>
      </c>
      <c r="K472" s="61">
        <v>0.28822120878698898</v>
      </c>
      <c r="L472" s="60">
        <v>509.16900112309997</v>
      </c>
      <c r="M472" s="61">
        <v>0.31138627212202002</v>
      </c>
      <c r="N472" s="60">
        <v>459.77485217129998</v>
      </c>
      <c r="O472" s="63">
        <v>0.26881351278027898</v>
      </c>
      <c r="P472" s="60">
        <v>412.79224457679999</v>
      </c>
      <c r="Q472" s="62">
        <v>0.31845857431082197</v>
      </c>
    </row>
    <row r="473" spans="1:17" x14ac:dyDescent="0.35">
      <c r="A473" s="59" t="s">
        <v>239</v>
      </c>
      <c r="B473" s="64">
        <v>2637.8052280079</v>
      </c>
      <c r="C473" s="65">
        <v>0.198182210967002</v>
      </c>
      <c r="D473" s="64">
        <v>525.17004736859894</v>
      </c>
      <c r="E473" s="65">
        <v>0.19493514011962901</v>
      </c>
      <c r="F473" s="64">
        <v>569.56772870010104</v>
      </c>
      <c r="G473" s="65">
        <v>0.20992405564755401</v>
      </c>
      <c r="H473" s="64">
        <v>315.35291020979997</v>
      </c>
      <c r="I473" s="65">
        <v>0.18677375915820299</v>
      </c>
      <c r="J473" s="64">
        <v>227.51447547940001</v>
      </c>
      <c r="K473" s="63">
        <v>0.16809240260205499</v>
      </c>
      <c r="L473" s="64">
        <v>319.61537295810001</v>
      </c>
      <c r="M473" s="65">
        <v>0.19546327305626801</v>
      </c>
      <c r="N473" s="64">
        <v>349.7776211163</v>
      </c>
      <c r="O473" s="65">
        <v>0.204502161395228</v>
      </c>
      <c r="P473" s="64">
        <v>292.53712278929999</v>
      </c>
      <c r="Q473" s="62">
        <v>0.22568484820246601</v>
      </c>
    </row>
    <row r="474" spans="1:17" x14ac:dyDescent="0.35">
      <c r="A474" s="59" t="s">
        <v>240</v>
      </c>
      <c r="B474" s="60">
        <v>1373.2027538768</v>
      </c>
      <c r="C474" s="61">
        <v>0.10317075536119399</v>
      </c>
      <c r="D474" s="60">
        <v>296.8689060232</v>
      </c>
      <c r="E474" s="61">
        <v>0.110193226142192</v>
      </c>
      <c r="F474" s="60">
        <v>296.15859000379999</v>
      </c>
      <c r="G474" s="61">
        <v>0.10915438006003</v>
      </c>
      <c r="H474" s="60">
        <v>173.810175168</v>
      </c>
      <c r="I474" s="61">
        <v>0.10294238215361901</v>
      </c>
      <c r="J474" s="60">
        <v>132.0617482497</v>
      </c>
      <c r="K474" s="61">
        <v>9.7569952453991193E-2</v>
      </c>
      <c r="L474" s="60">
        <v>165.36820766810001</v>
      </c>
      <c r="M474" s="61">
        <v>0.10113221661116099</v>
      </c>
      <c r="N474" s="60">
        <v>151.86164270099999</v>
      </c>
      <c r="O474" s="61">
        <v>8.8787939223413798E-2</v>
      </c>
      <c r="P474" s="60">
        <v>139.11081668610001</v>
      </c>
      <c r="Q474" s="61">
        <v>0.10732040859558201</v>
      </c>
    </row>
    <row r="475" spans="1:17" x14ac:dyDescent="0.35">
      <c r="A475" s="59" t="s">
        <v>88</v>
      </c>
      <c r="B475" s="64">
        <v>511.02620784530001</v>
      </c>
      <c r="C475" s="65">
        <v>3.8394155359738003E-2</v>
      </c>
      <c r="D475" s="64">
        <v>128.0086501685</v>
      </c>
      <c r="E475" s="62">
        <v>4.7514865484335603E-2</v>
      </c>
      <c r="F475" s="64">
        <v>59.055739455600097</v>
      </c>
      <c r="G475" s="63">
        <v>2.1766016069903599E-2</v>
      </c>
      <c r="H475" s="64">
        <v>72.867220129100104</v>
      </c>
      <c r="I475" s="65">
        <v>4.3156997073107398E-2</v>
      </c>
      <c r="J475" s="64">
        <v>98.728151851999698</v>
      </c>
      <c r="K475" s="62">
        <v>7.2942401639696203E-2</v>
      </c>
      <c r="L475" s="64">
        <v>64.926531485699996</v>
      </c>
      <c r="M475" s="65">
        <v>3.9706326497785403E-2</v>
      </c>
      <c r="N475" s="64">
        <v>40.598598032399998</v>
      </c>
      <c r="O475" s="63">
        <v>2.3736512990009999E-2</v>
      </c>
      <c r="P475" s="64">
        <v>39.432004472300001</v>
      </c>
      <c r="Q475" s="65">
        <v>3.0420774836360399E-2</v>
      </c>
    </row>
    <row r="476" spans="1:17" x14ac:dyDescent="0.35">
      <c r="A476" s="59" t="s">
        <v>241</v>
      </c>
      <c r="B476" s="60">
        <v>4892.0146681680999</v>
      </c>
      <c r="C476" s="61">
        <v>0.367544302637062</v>
      </c>
      <c r="D476" s="60">
        <v>966.70404675090106</v>
      </c>
      <c r="E476" s="61">
        <v>0.35882585031612901</v>
      </c>
      <c r="F476" s="60">
        <v>1083.1234463702999</v>
      </c>
      <c r="G476" s="62">
        <v>0.39920391407696998</v>
      </c>
      <c r="H476" s="60">
        <v>557.35451520599997</v>
      </c>
      <c r="I476" s="63">
        <v>0.33010381264458999</v>
      </c>
      <c r="J476" s="60">
        <v>505.09418279139999</v>
      </c>
      <c r="K476" s="61">
        <v>0.37317403451726899</v>
      </c>
      <c r="L476" s="60">
        <v>576.0893148824</v>
      </c>
      <c r="M476" s="61">
        <v>0.35231191171276599</v>
      </c>
      <c r="N476" s="60">
        <v>708.37322385820005</v>
      </c>
      <c r="O476" s="62">
        <v>0.41415987361106998</v>
      </c>
      <c r="P476" s="60">
        <v>412.34740760390002</v>
      </c>
      <c r="Q476" s="63">
        <v>0.31811539405476902</v>
      </c>
    </row>
    <row r="477" spans="1:17" x14ac:dyDescent="0.35">
      <c r="A477" s="59" t="s">
        <v>242</v>
      </c>
      <c r="B477" s="64">
        <v>4011.0079818846998</v>
      </c>
      <c r="C477" s="65">
        <v>0.30135296632819603</v>
      </c>
      <c r="D477" s="64">
        <v>822.03895339179996</v>
      </c>
      <c r="E477" s="65">
        <v>0.30512836626182099</v>
      </c>
      <c r="F477" s="64">
        <v>865.72631870390001</v>
      </c>
      <c r="G477" s="65">
        <v>0.31907843570758498</v>
      </c>
      <c r="H477" s="64">
        <v>489.16308537779997</v>
      </c>
      <c r="I477" s="65">
        <v>0.289716141311821</v>
      </c>
      <c r="J477" s="64">
        <v>359.57622372909998</v>
      </c>
      <c r="K477" s="63">
        <v>0.26566235505604602</v>
      </c>
      <c r="L477" s="64">
        <v>484.98358062620002</v>
      </c>
      <c r="M477" s="65">
        <v>0.29659548966742899</v>
      </c>
      <c r="N477" s="64">
        <v>501.63926381729999</v>
      </c>
      <c r="O477" s="65">
        <v>0.29329010061864202</v>
      </c>
      <c r="P477" s="64">
        <v>431.64793947539999</v>
      </c>
      <c r="Q477" s="62">
        <v>0.33300525679804799</v>
      </c>
    </row>
    <row r="478" spans="1:17" x14ac:dyDescent="0.35">
      <c r="A478" s="66" t="s">
        <v>1</v>
      </c>
    </row>
    <row r="479" spans="1:17" x14ac:dyDescent="0.35">
      <c r="A479" s="66" t="s">
        <v>1</v>
      </c>
    </row>
    <row r="480" spans="1:17" x14ac:dyDescent="0.35">
      <c r="A480" s="54" t="s">
        <v>245</v>
      </c>
    </row>
    <row r="481" spans="1:17" x14ac:dyDescent="0.35">
      <c r="A481" s="55" t="s">
        <v>1</v>
      </c>
    </row>
    <row r="482" spans="1:17" x14ac:dyDescent="0.35">
      <c r="A482" s="117" t="s">
        <v>1</v>
      </c>
      <c r="B482" s="116" t="s">
        <v>489</v>
      </c>
      <c r="C482" s="116" t="s">
        <v>1</v>
      </c>
      <c r="D482" s="116" t="s">
        <v>17</v>
      </c>
      <c r="E482" s="116" t="s">
        <v>1</v>
      </c>
      <c r="F482" s="116" t="s">
        <v>18</v>
      </c>
      <c r="G482" s="116" t="s">
        <v>1</v>
      </c>
      <c r="H482" s="116" t="s">
        <v>19</v>
      </c>
      <c r="I482" s="116" t="s">
        <v>1</v>
      </c>
      <c r="J482" s="116" t="s">
        <v>20</v>
      </c>
      <c r="K482" s="116" t="s">
        <v>1</v>
      </c>
      <c r="L482" s="116" t="s">
        <v>21</v>
      </c>
      <c r="M482" s="116" t="s">
        <v>1</v>
      </c>
      <c r="N482" s="116" t="s">
        <v>22</v>
      </c>
      <c r="O482" s="116" t="s">
        <v>1</v>
      </c>
      <c r="P482" s="116" t="s">
        <v>23</v>
      </c>
      <c r="Q482" s="116" t="s">
        <v>1</v>
      </c>
    </row>
    <row r="483" spans="1:17" x14ac:dyDescent="0.35">
      <c r="A483" s="118" t="s">
        <v>1</v>
      </c>
      <c r="B483" s="56" t="s">
        <v>14</v>
      </c>
      <c r="C483" s="56" t="s">
        <v>15</v>
      </c>
      <c r="D483" s="56" t="s">
        <v>14</v>
      </c>
      <c r="E483" s="56" t="s">
        <v>15</v>
      </c>
      <c r="F483" s="56" t="s">
        <v>14</v>
      </c>
      <c r="G483" s="56" t="s">
        <v>15</v>
      </c>
      <c r="H483" s="56" t="s">
        <v>14</v>
      </c>
      <c r="I483" s="56" t="s">
        <v>15</v>
      </c>
      <c r="J483" s="56" t="s">
        <v>14</v>
      </c>
      <c r="K483" s="56" t="s">
        <v>15</v>
      </c>
      <c r="L483" s="56" t="s">
        <v>14</v>
      </c>
      <c r="M483" s="56" t="s">
        <v>15</v>
      </c>
      <c r="N483" s="56" t="s">
        <v>14</v>
      </c>
      <c r="O483" s="56" t="s">
        <v>15</v>
      </c>
      <c r="P483" s="56" t="s">
        <v>14</v>
      </c>
      <c r="Q483" s="56" t="s">
        <v>15</v>
      </c>
    </row>
    <row r="484" spans="1:17" x14ac:dyDescent="0.35">
      <c r="A484" s="57" t="s">
        <v>16</v>
      </c>
      <c r="B484" s="58">
        <v>13310.000000187199</v>
      </c>
      <c r="C484" s="58">
        <v>13310.000000187199</v>
      </c>
      <c r="D484" s="58">
        <v>2694.0758195075</v>
      </c>
      <c r="E484" s="58">
        <v>2694.0758195075</v>
      </c>
      <c r="F484" s="58">
        <v>2713.2084836259</v>
      </c>
      <c r="G484" s="58">
        <v>2713.2084836259</v>
      </c>
      <c r="H484" s="58">
        <v>1688.4219262444001</v>
      </c>
      <c r="I484" s="58">
        <v>1688.4219262444001</v>
      </c>
      <c r="J484" s="58">
        <v>1353.5083796619999</v>
      </c>
      <c r="K484" s="58">
        <v>1353.5083796619999</v>
      </c>
      <c r="L484" s="58">
        <v>1635.1684281174</v>
      </c>
      <c r="M484" s="58">
        <v>1635.1684281174</v>
      </c>
      <c r="N484" s="58">
        <v>1710.3859378791999</v>
      </c>
      <c r="O484" s="58">
        <v>1710.3859378791999</v>
      </c>
      <c r="P484" s="58">
        <v>1296.2195961284001</v>
      </c>
      <c r="Q484" s="58">
        <v>1296.2195961284001</v>
      </c>
    </row>
    <row r="485" spans="1:17" x14ac:dyDescent="0.35">
      <c r="A485" s="59" t="s">
        <v>236</v>
      </c>
      <c r="B485" s="60">
        <v>3396.3344387471998</v>
      </c>
      <c r="C485" s="61">
        <v>0.255171633260664</v>
      </c>
      <c r="D485" s="60">
        <v>658.07320537759801</v>
      </c>
      <c r="E485" s="61">
        <v>0.24426677252828799</v>
      </c>
      <c r="F485" s="60">
        <v>725.07787494290199</v>
      </c>
      <c r="G485" s="61">
        <v>0.26724001466113401</v>
      </c>
      <c r="H485" s="60">
        <v>393.6939468214</v>
      </c>
      <c r="I485" s="63">
        <v>0.23317272815634599</v>
      </c>
      <c r="J485" s="60">
        <v>326.51188097760001</v>
      </c>
      <c r="K485" s="61">
        <v>0.24123373440741999</v>
      </c>
      <c r="L485" s="60">
        <v>322.60710030630003</v>
      </c>
      <c r="M485" s="63">
        <v>0.19729288723958799</v>
      </c>
      <c r="N485" s="60">
        <v>566.80715784819995</v>
      </c>
      <c r="O485" s="62">
        <v>0.33139138091313802</v>
      </c>
      <c r="P485" s="60">
        <v>354.2594387414</v>
      </c>
      <c r="Q485" s="61">
        <v>0.27330202366907302</v>
      </c>
    </row>
    <row r="486" spans="1:17" x14ac:dyDescent="0.35">
      <c r="A486" s="59" t="s">
        <v>237</v>
      </c>
      <c r="B486" s="64">
        <v>1749.553454418</v>
      </c>
      <c r="C486" s="65">
        <v>0.13144654052542401</v>
      </c>
      <c r="D486" s="64">
        <v>333.58750836579998</v>
      </c>
      <c r="E486" s="65">
        <v>0.12382261328739499</v>
      </c>
      <c r="F486" s="64">
        <v>353.09875103079997</v>
      </c>
      <c r="G486" s="65">
        <v>0.13014066304220101</v>
      </c>
      <c r="H486" s="64">
        <v>201.9713492857</v>
      </c>
      <c r="I486" s="65">
        <v>0.11962137315697501</v>
      </c>
      <c r="J486" s="64">
        <v>197.2667103892</v>
      </c>
      <c r="K486" s="65">
        <v>0.14574472781503001</v>
      </c>
      <c r="L486" s="64">
        <v>235.04665234250001</v>
      </c>
      <c r="M486" s="65">
        <v>0.143744612665445</v>
      </c>
      <c r="N486" s="64">
        <v>222.8673306771</v>
      </c>
      <c r="O486" s="65">
        <v>0.13030236377729201</v>
      </c>
      <c r="P486" s="64">
        <v>173.58646340199999</v>
      </c>
      <c r="Q486" s="65">
        <v>0.13391748120493999</v>
      </c>
    </row>
    <row r="487" spans="1:17" x14ac:dyDescent="0.35">
      <c r="A487" s="59" t="s">
        <v>238</v>
      </c>
      <c r="B487" s="60">
        <v>2915.7755135947</v>
      </c>
      <c r="C487" s="61">
        <v>0.219066529943929</v>
      </c>
      <c r="D487" s="60">
        <v>644.21093044009899</v>
      </c>
      <c r="E487" s="62">
        <v>0.23912130674847401</v>
      </c>
      <c r="F487" s="60">
        <v>532.63577323900199</v>
      </c>
      <c r="G487" s="63">
        <v>0.19631214352064499</v>
      </c>
      <c r="H487" s="60">
        <v>446.74407133789998</v>
      </c>
      <c r="I487" s="62">
        <v>0.26459267342707699</v>
      </c>
      <c r="J487" s="60">
        <v>261.28014196269999</v>
      </c>
      <c r="K487" s="63">
        <v>0.193039175736723</v>
      </c>
      <c r="L487" s="60">
        <v>375.85795046829998</v>
      </c>
      <c r="M487" s="61">
        <v>0.22985885980016901</v>
      </c>
      <c r="N487" s="60">
        <v>307.76454143979998</v>
      </c>
      <c r="O487" s="63">
        <v>0.17993865280570201</v>
      </c>
      <c r="P487" s="60">
        <v>291.38535640079999</v>
      </c>
      <c r="Q487" s="61">
        <v>0.224796290127939</v>
      </c>
    </row>
    <row r="488" spans="1:17" x14ac:dyDescent="0.35">
      <c r="A488" s="59" t="s">
        <v>239</v>
      </c>
      <c r="B488" s="64">
        <v>2471.8099179277001</v>
      </c>
      <c r="C488" s="65">
        <v>0.185710737632828</v>
      </c>
      <c r="D488" s="64">
        <v>486.66813609899998</v>
      </c>
      <c r="E488" s="65">
        <v>0.18064381580321201</v>
      </c>
      <c r="F488" s="64">
        <v>599.86269572429899</v>
      </c>
      <c r="G488" s="62">
        <v>0.22108979068304099</v>
      </c>
      <c r="H488" s="64">
        <v>257.46306154640001</v>
      </c>
      <c r="I488" s="63">
        <v>0.15248739520877999</v>
      </c>
      <c r="J488" s="64">
        <v>245.3403927112</v>
      </c>
      <c r="K488" s="65">
        <v>0.18126255913721501</v>
      </c>
      <c r="L488" s="64">
        <v>309.16264434729999</v>
      </c>
      <c r="M488" s="65">
        <v>0.18907082538478601</v>
      </c>
      <c r="N488" s="64">
        <v>296.14891633280001</v>
      </c>
      <c r="O488" s="65">
        <v>0.17314742232972899</v>
      </c>
      <c r="P488" s="64">
        <v>237.78399321609999</v>
      </c>
      <c r="Q488" s="65">
        <v>0.18344422035149199</v>
      </c>
    </row>
    <row r="489" spans="1:17" x14ac:dyDescent="0.35">
      <c r="A489" s="59" t="s">
        <v>240</v>
      </c>
      <c r="B489" s="60">
        <v>2121.4143175119998</v>
      </c>
      <c r="C489" s="61">
        <v>0.15938499755688701</v>
      </c>
      <c r="D489" s="60">
        <v>414.0081365117</v>
      </c>
      <c r="E489" s="61">
        <v>0.15367352823328601</v>
      </c>
      <c r="F489" s="60">
        <v>438.80003637719898</v>
      </c>
      <c r="G489" s="61">
        <v>0.16172735675320901</v>
      </c>
      <c r="H489" s="60">
        <v>283.4224400718</v>
      </c>
      <c r="I489" s="61">
        <v>0.16786233089392799</v>
      </c>
      <c r="J489" s="60">
        <v>222.11135873430001</v>
      </c>
      <c r="K489" s="61">
        <v>0.164100468140261</v>
      </c>
      <c r="L489" s="60">
        <v>303.35049602219999</v>
      </c>
      <c r="M489" s="62">
        <v>0.18551636076502101</v>
      </c>
      <c r="N489" s="60">
        <v>254.91414542730001</v>
      </c>
      <c r="O489" s="61">
        <v>0.14903896236622599</v>
      </c>
      <c r="P489" s="60">
        <v>172.47313888830001</v>
      </c>
      <c r="Q489" s="63">
        <v>0.13305858004573401</v>
      </c>
    </row>
    <row r="490" spans="1:17" x14ac:dyDescent="0.35">
      <c r="A490" s="59" t="s">
        <v>88</v>
      </c>
      <c r="B490" s="64">
        <v>655.11235798760003</v>
      </c>
      <c r="C490" s="65">
        <v>4.9219561080269397E-2</v>
      </c>
      <c r="D490" s="64">
        <v>157.52790271329999</v>
      </c>
      <c r="E490" s="62">
        <v>5.84719633993439E-2</v>
      </c>
      <c r="F490" s="64">
        <v>63.733352311700102</v>
      </c>
      <c r="G490" s="63">
        <v>2.34900313397692E-2</v>
      </c>
      <c r="H490" s="64">
        <v>105.1270571812</v>
      </c>
      <c r="I490" s="62">
        <v>6.2263499156894303E-2</v>
      </c>
      <c r="J490" s="64">
        <v>100.997894887</v>
      </c>
      <c r="K490" s="62">
        <v>7.4619334763351294E-2</v>
      </c>
      <c r="L490" s="64">
        <v>89.143584630800206</v>
      </c>
      <c r="M490" s="65">
        <v>5.4516454144991497E-2</v>
      </c>
      <c r="N490" s="64">
        <v>61.883846153999798</v>
      </c>
      <c r="O490" s="63">
        <v>3.6181217807913599E-2</v>
      </c>
      <c r="P490" s="64">
        <v>66.731205479799996</v>
      </c>
      <c r="Q490" s="65">
        <v>5.1481404600821797E-2</v>
      </c>
    </row>
    <row r="491" spans="1:17" x14ac:dyDescent="0.35">
      <c r="A491" s="59" t="s">
        <v>241</v>
      </c>
      <c r="B491" s="60">
        <v>5145.8878931651998</v>
      </c>
      <c r="C491" s="61">
        <v>0.38661817378608798</v>
      </c>
      <c r="D491" s="60">
        <v>991.66071374339901</v>
      </c>
      <c r="E491" s="61">
        <v>0.36808938581568401</v>
      </c>
      <c r="F491" s="60">
        <v>1078.1766259737001</v>
      </c>
      <c r="G491" s="61">
        <v>0.39738067770333602</v>
      </c>
      <c r="H491" s="60">
        <v>595.66529610709904</v>
      </c>
      <c r="I491" s="63">
        <v>0.35279410131332101</v>
      </c>
      <c r="J491" s="60">
        <v>523.77859136680001</v>
      </c>
      <c r="K491" s="61">
        <v>0.38697846222244903</v>
      </c>
      <c r="L491" s="60">
        <v>557.65375264880004</v>
      </c>
      <c r="M491" s="63">
        <v>0.34103749990503301</v>
      </c>
      <c r="N491" s="60">
        <v>789.67448852529799</v>
      </c>
      <c r="O491" s="62">
        <v>0.46169374469042901</v>
      </c>
      <c r="P491" s="60">
        <v>527.84590214340005</v>
      </c>
      <c r="Q491" s="61">
        <v>0.40721950487401298</v>
      </c>
    </row>
    <row r="492" spans="1:17" x14ac:dyDescent="0.35">
      <c r="A492" s="59" t="s">
        <v>242</v>
      </c>
      <c r="B492" s="64">
        <v>4593.2242354397004</v>
      </c>
      <c r="C492" s="65">
        <v>0.34509573518971398</v>
      </c>
      <c r="D492" s="64">
        <v>900.67627261069902</v>
      </c>
      <c r="E492" s="65">
        <v>0.33431734403649799</v>
      </c>
      <c r="F492" s="64">
        <v>1038.6627321015001</v>
      </c>
      <c r="G492" s="62">
        <v>0.38281714743625</v>
      </c>
      <c r="H492" s="64">
        <v>540.88550161820001</v>
      </c>
      <c r="I492" s="63">
        <v>0.32034972610270801</v>
      </c>
      <c r="J492" s="64">
        <v>467.45175144550001</v>
      </c>
      <c r="K492" s="65">
        <v>0.34536302727747598</v>
      </c>
      <c r="L492" s="64">
        <v>612.513140369501</v>
      </c>
      <c r="M492" s="62">
        <v>0.37458718614980702</v>
      </c>
      <c r="N492" s="64">
        <v>551.06306176010003</v>
      </c>
      <c r="O492" s="65">
        <v>0.32218638469595501</v>
      </c>
      <c r="P492" s="64">
        <v>410.2571321044</v>
      </c>
      <c r="Q492" s="63">
        <v>0.316502800397226</v>
      </c>
    </row>
    <row r="493" spans="1:17" x14ac:dyDescent="0.35">
      <c r="A493" s="66" t="s">
        <v>1</v>
      </c>
    </row>
    <row r="494" spans="1:17" x14ac:dyDescent="0.35">
      <c r="A494" s="66" t="s">
        <v>1</v>
      </c>
    </row>
    <row r="495" spans="1:17" x14ac:dyDescent="0.35">
      <c r="A495" s="54" t="s">
        <v>246</v>
      </c>
    </row>
    <row r="496" spans="1:17" x14ac:dyDescent="0.35">
      <c r="A496" s="55" t="s">
        <v>1</v>
      </c>
    </row>
    <row r="497" spans="1:17" x14ac:dyDescent="0.35">
      <c r="A497" s="117" t="s">
        <v>1</v>
      </c>
      <c r="B497" s="116" t="s">
        <v>489</v>
      </c>
      <c r="C497" s="116" t="s">
        <v>1</v>
      </c>
      <c r="D497" s="116" t="s">
        <v>17</v>
      </c>
      <c r="E497" s="116" t="s">
        <v>1</v>
      </c>
      <c r="F497" s="116" t="s">
        <v>18</v>
      </c>
      <c r="G497" s="116" t="s">
        <v>1</v>
      </c>
      <c r="H497" s="116" t="s">
        <v>19</v>
      </c>
      <c r="I497" s="116" t="s">
        <v>1</v>
      </c>
      <c r="J497" s="116" t="s">
        <v>20</v>
      </c>
      <c r="K497" s="116" t="s">
        <v>1</v>
      </c>
      <c r="L497" s="116" t="s">
        <v>21</v>
      </c>
      <c r="M497" s="116" t="s">
        <v>1</v>
      </c>
      <c r="N497" s="116" t="s">
        <v>22</v>
      </c>
      <c r="O497" s="116" t="s">
        <v>1</v>
      </c>
      <c r="P497" s="116" t="s">
        <v>23</v>
      </c>
      <c r="Q497" s="116" t="s">
        <v>1</v>
      </c>
    </row>
    <row r="498" spans="1:17" x14ac:dyDescent="0.35">
      <c r="A498" s="118" t="s">
        <v>1</v>
      </c>
      <c r="B498" s="56" t="s">
        <v>14</v>
      </c>
      <c r="C498" s="56" t="s">
        <v>15</v>
      </c>
      <c r="D498" s="56" t="s">
        <v>14</v>
      </c>
      <c r="E498" s="56" t="s">
        <v>15</v>
      </c>
      <c r="F498" s="56" t="s">
        <v>14</v>
      </c>
      <c r="G498" s="56" t="s">
        <v>15</v>
      </c>
      <c r="H498" s="56" t="s">
        <v>14</v>
      </c>
      <c r="I498" s="56" t="s">
        <v>15</v>
      </c>
      <c r="J498" s="56" t="s">
        <v>14</v>
      </c>
      <c r="K498" s="56" t="s">
        <v>15</v>
      </c>
      <c r="L498" s="56" t="s">
        <v>14</v>
      </c>
      <c r="M498" s="56" t="s">
        <v>15</v>
      </c>
      <c r="N498" s="56" t="s">
        <v>14</v>
      </c>
      <c r="O498" s="56" t="s">
        <v>15</v>
      </c>
      <c r="P498" s="56" t="s">
        <v>14</v>
      </c>
      <c r="Q498" s="56" t="s">
        <v>15</v>
      </c>
    </row>
    <row r="499" spans="1:17" x14ac:dyDescent="0.35">
      <c r="A499" s="57" t="s">
        <v>16</v>
      </c>
      <c r="B499" s="58">
        <v>13310.000000187199</v>
      </c>
      <c r="C499" s="58">
        <v>13310.000000187199</v>
      </c>
      <c r="D499" s="58">
        <v>2694.0758195075</v>
      </c>
      <c r="E499" s="58">
        <v>2694.0758195075</v>
      </c>
      <c r="F499" s="58">
        <v>2713.2084836259</v>
      </c>
      <c r="G499" s="58">
        <v>2713.2084836259</v>
      </c>
      <c r="H499" s="58">
        <v>1688.4219262444001</v>
      </c>
      <c r="I499" s="58">
        <v>1688.4219262444001</v>
      </c>
      <c r="J499" s="58">
        <v>1353.5083796619999</v>
      </c>
      <c r="K499" s="58">
        <v>1353.5083796619999</v>
      </c>
      <c r="L499" s="58">
        <v>1635.1684281174</v>
      </c>
      <c r="M499" s="58">
        <v>1635.1684281174</v>
      </c>
      <c r="N499" s="58">
        <v>1710.3859378791999</v>
      </c>
      <c r="O499" s="58">
        <v>1710.3859378791999</v>
      </c>
      <c r="P499" s="58">
        <v>1296.2195961284001</v>
      </c>
      <c r="Q499" s="58">
        <v>1296.2195961284001</v>
      </c>
    </row>
    <row r="500" spans="1:17" x14ac:dyDescent="0.35">
      <c r="A500" s="59" t="s">
        <v>236</v>
      </c>
      <c r="B500" s="60">
        <v>2562.1926834804999</v>
      </c>
      <c r="C500" s="61">
        <v>0.192501328583356</v>
      </c>
      <c r="D500" s="60">
        <v>512.86235238359995</v>
      </c>
      <c r="E500" s="61">
        <v>0.19036671079188699</v>
      </c>
      <c r="F500" s="60">
        <v>637.6298224313</v>
      </c>
      <c r="G500" s="62">
        <v>0.23500951964413</v>
      </c>
      <c r="H500" s="60">
        <v>242.37807776450001</v>
      </c>
      <c r="I500" s="63">
        <v>0.14355302664401401</v>
      </c>
      <c r="J500" s="60">
        <v>263.74651710649999</v>
      </c>
      <c r="K500" s="61">
        <v>0.19486138473140699</v>
      </c>
      <c r="L500" s="60">
        <v>288.78325177210002</v>
      </c>
      <c r="M500" s="61">
        <v>0.17660764897753201</v>
      </c>
      <c r="N500" s="60">
        <v>386.09125884589997</v>
      </c>
      <c r="O500" s="62">
        <v>0.22573341507042299</v>
      </c>
      <c r="P500" s="60">
        <v>190.9809151778</v>
      </c>
      <c r="Q500" s="63">
        <v>0.147336852295884</v>
      </c>
    </row>
    <row r="501" spans="1:17" x14ac:dyDescent="0.35">
      <c r="A501" s="59" t="s">
        <v>237</v>
      </c>
      <c r="B501" s="64">
        <v>1622.0944022353999</v>
      </c>
      <c r="C501" s="65">
        <v>0.121870353284191</v>
      </c>
      <c r="D501" s="64">
        <v>297.43471396619998</v>
      </c>
      <c r="E501" s="65">
        <v>0.11040324545155999</v>
      </c>
      <c r="F501" s="64">
        <v>336.61387200000001</v>
      </c>
      <c r="G501" s="65">
        <v>0.124064875232202</v>
      </c>
      <c r="H501" s="64">
        <v>187.38170236139999</v>
      </c>
      <c r="I501" s="65">
        <v>0.110980377267546</v>
      </c>
      <c r="J501" s="64">
        <v>210.55022064229999</v>
      </c>
      <c r="K501" s="62">
        <v>0.15555886007508801</v>
      </c>
      <c r="L501" s="64">
        <v>228.7163504351</v>
      </c>
      <c r="M501" s="65">
        <v>0.139873267182895</v>
      </c>
      <c r="N501" s="64">
        <v>203.29415662069999</v>
      </c>
      <c r="O501" s="65">
        <v>0.11885864594558999</v>
      </c>
      <c r="P501" s="64">
        <v>132.4002672485</v>
      </c>
      <c r="Q501" s="63">
        <v>0.10214339271212899</v>
      </c>
    </row>
    <row r="502" spans="1:17" x14ac:dyDescent="0.35">
      <c r="A502" s="59" t="s">
        <v>238</v>
      </c>
      <c r="B502" s="60">
        <v>3490.6356963582998</v>
      </c>
      <c r="C502" s="61">
        <v>0.26225662631924901</v>
      </c>
      <c r="D502" s="60">
        <v>718.40835734370205</v>
      </c>
      <c r="E502" s="61">
        <v>0.26666226397259701</v>
      </c>
      <c r="F502" s="60">
        <v>683.06312217009997</v>
      </c>
      <c r="G502" s="61">
        <v>0.25175474951237897</v>
      </c>
      <c r="H502" s="60">
        <v>445.59887804459999</v>
      </c>
      <c r="I502" s="61">
        <v>0.26391441091727402</v>
      </c>
      <c r="J502" s="60">
        <v>396.28970201990001</v>
      </c>
      <c r="K502" s="62">
        <v>0.29278703255524902</v>
      </c>
      <c r="L502" s="60">
        <v>441.86260361410001</v>
      </c>
      <c r="M502" s="61">
        <v>0.27022452000423303</v>
      </c>
      <c r="N502" s="60">
        <v>384.67164099719997</v>
      </c>
      <c r="O502" s="63">
        <v>0.22490341652023599</v>
      </c>
      <c r="P502" s="60">
        <v>352.02243110209997</v>
      </c>
      <c r="Q502" s="61">
        <v>0.27157622994864</v>
      </c>
    </row>
    <row r="503" spans="1:17" x14ac:dyDescent="0.35">
      <c r="A503" s="59" t="s">
        <v>239</v>
      </c>
      <c r="B503" s="64">
        <v>3272.5444030689</v>
      </c>
      <c r="C503" s="65">
        <v>0.24587110465987</v>
      </c>
      <c r="D503" s="64">
        <v>690.2452274904</v>
      </c>
      <c r="E503" s="65">
        <v>0.25620853819050399</v>
      </c>
      <c r="F503" s="64">
        <v>670.84030192620196</v>
      </c>
      <c r="G503" s="65">
        <v>0.247249817319492</v>
      </c>
      <c r="H503" s="64">
        <v>428.66659331310001</v>
      </c>
      <c r="I503" s="65">
        <v>0.25388594322900898</v>
      </c>
      <c r="J503" s="64">
        <v>259.93122525939998</v>
      </c>
      <c r="K503" s="63">
        <v>0.192042568162238</v>
      </c>
      <c r="L503" s="64">
        <v>411.01923450470002</v>
      </c>
      <c r="M503" s="65">
        <v>0.25136201717025197</v>
      </c>
      <c r="N503" s="64">
        <v>429.37445569929997</v>
      </c>
      <c r="O503" s="65">
        <v>0.25103951464410701</v>
      </c>
      <c r="P503" s="64">
        <v>345.42984446179997</v>
      </c>
      <c r="Q503" s="65">
        <v>0.26649021932205302</v>
      </c>
    </row>
    <row r="504" spans="1:17" x14ac:dyDescent="0.35">
      <c r="A504" s="59" t="s">
        <v>240</v>
      </c>
      <c r="B504" s="60">
        <v>1817.3919422268</v>
      </c>
      <c r="C504" s="61">
        <v>0.13654334652150599</v>
      </c>
      <c r="D504" s="60">
        <v>336.64704363250002</v>
      </c>
      <c r="E504" s="61">
        <v>0.12495826627999</v>
      </c>
      <c r="F504" s="60">
        <v>321.09933867170002</v>
      </c>
      <c r="G504" s="63">
        <v>0.118346725144611</v>
      </c>
      <c r="H504" s="60">
        <v>301.15099258710001</v>
      </c>
      <c r="I504" s="62">
        <v>0.17836240332234801</v>
      </c>
      <c r="J504" s="60">
        <v>134.48234352919999</v>
      </c>
      <c r="K504" s="63">
        <v>9.9358338337575097E-2</v>
      </c>
      <c r="L504" s="60">
        <v>192.00533815079999</v>
      </c>
      <c r="M504" s="61">
        <v>0.11742236142111601</v>
      </c>
      <c r="N504" s="60">
        <v>267.68937463560002</v>
      </c>
      <c r="O504" s="62">
        <v>0.15650817087956301</v>
      </c>
      <c r="P504" s="60">
        <v>225.629021771</v>
      </c>
      <c r="Q504" s="62">
        <v>0.174066973254314</v>
      </c>
    </row>
    <row r="505" spans="1:17" x14ac:dyDescent="0.35">
      <c r="A505" s="59" t="s">
        <v>88</v>
      </c>
      <c r="B505" s="64">
        <v>545.14087281729996</v>
      </c>
      <c r="C505" s="65">
        <v>4.09572406318282E-2</v>
      </c>
      <c r="D505" s="64">
        <v>138.47812469109999</v>
      </c>
      <c r="E505" s="62">
        <v>5.1400975313462001E-2</v>
      </c>
      <c r="F505" s="64">
        <v>63.962026426599998</v>
      </c>
      <c r="G505" s="63">
        <v>2.3574313147186499E-2</v>
      </c>
      <c r="H505" s="64">
        <v>83.245682173700203</v>
      </c>
      <c r="I505" s="65">
        <v>4.9303838619808402E-2</v>
      </c>
      <c r="J505" s="64">
        <v>88.508371104700402</v>
      </c>
      <c r="K505" s="62">
        <v>6.5391816138443401E-2</v>
      </c>
      <c r="L505" s="64">
        <v>72.781649640599895</v>
      </c>
      <c r="M505" s="65">
        <v>4.4510185243972003E-2</v>
      </c>
      <c r="N505" s="64">
        <v>39.265051080500001</v>
      </c>
      <c r="O505" s="63">
        <v>2.2956836940080799E-2</v>
      </c>
      <c r="P505" s="64">
        <v>49.757116367199998</v>
      </c>
      <c r="Q505" s="65">
        <v>3.8386332466980498E-2</v>
      </c>
    </row>
    <row r="506" spans="1:17" x14ac:dyDescent="0.35">
      <c r="A506" s="59" t="s">
        <v>241</v>
      </c>
      <c r="B506" s="60">
        <v>4184.2870857158996</v>
      </c>
      <c r="C506" s="61">
        <v>0.31437168186754699</v>
      </c>
      <c r="D506" s="60">
        <v>810.29706634980005</v>
      </c>
      <c r="E506" s="61">
        <v>0.30076995624344699</v>
      </c>
      <c r="F506" s="60">
        <v>974.24369443129899</v>
      </c>
      <c r="G506" s="62">
        <v>0.35907439487633203</v>
      </c>
      <c r="H506" s="60">
        <v>429.75978012590002</v>
      </c>
      <c r="I506" s="63">
        <v>0.25453340391155999</v>
      </c>
      <c r="J506" s="60">
        <v>474.29673774880001</v>
      </c>
      <c r="K506" s="62">
        <v>0.35042024480649497</v>
      </c>
      <c r="L506" s="60">
        <v>517.49960220720004</v>
      </c>
      <c r="M506" s="61">
        <v>0.31648091616042701</v>
      </c>
      <c r="N506" s="60">
        <v>589.38541546659803</v>
      </c>
      <c r="O506" s="62">
        <v>0.34459206101601297</v>
      </c>
      <c r="P506" s="60">
        <v>323.38118242629997</v>
      </c>
      <c r="Q506" s="63">
        <v>0.249480245008012</v>
      </c>
    </row>
    <row r="507" spans="1:17" x14ac:dyDescent="0.35">
      <c r="A507" s="59" t="s">
        <v>242</v>
      </c>
      <c r="B507" s="64">
        <v>5089.9363452957004</v>
      </c>
      <c r="C507" s="65">
        <v>0.38241445118137601</v>
      </c>
      <c r="D507" s="64">
        <v>1026.8922711229</v>
      </c>
      <c r="E507" s="65">
        <v>0.381166804470494</v>
      </c>
      <c r="F507" s="64">
        <v>991.93964059790096</v>
      </c>
      <c r="G507" s="65">
        <v>0.365596542464103</v>
      </c>
      <c r="H507" s="64">
        <v>729.81758590019797</v>
      </c>
      <c r="I507" s="62">
        <v>0.43224834655135702</v>
      </c>
      <c r="J507" s="64">
        <v>394.4135687886</v>
      </c>
      <c r="K507" s="63">
        <v>0.29140090649981298</v>
      </c>
      <c r="L507" s="64">
        <v>603.02457265550004</v>
      </c>
      <c r="M507" s="65">
        <v>0.36878437859136798</v>
      </c>
      <c r="N507" s="64">
        <v>697.06383033490295</v>
      </c>
      <c r="O507" s="62">
        <v>0.40754768552366999</v>
      </c>
      <c r="P507" s="64">
        <v>571.05886623280003</v>
      </c>
      <c r="Q507" s="62">
        <v>0.440557192576367</v>
      </c>
    </row>
    <row r="508" spans="1:17" x14ac:dyDescent="0.35">
      <c r="A508" s="66" t="s">
        <v>1</v>
      </c>
    </row>
    <row r="509" spans="1:17" x14ac:dyDescent="0.35">
      <c r="A509" s="66" t="s">
        <v>1</v>
      </c>
    </row>
    <row r="510" spans="1:17" x14ac:dyDescent="0.35">
      <c r="A510" s="54" t="s">
        <v>247</v>
      </c>
    </row>
    <row r="511" spans="1:17" x14ac:dyDescent="0.35">
      <c r="A511" s="55" t="s">
        <v>1</v>
      </c>
    </row>
    <row r="512" spans="1:17" x14ac:dyDescent="0.35">
      <c r="A512" s="117" t="s">
        <v>1</v>
      </c>
      <c r="B512" s="116" t="s">
        <v>489</v>
      </c>
      <c r="C512" s="116" t="s">
        <v>1</v>
      </c>
      <c r="D512" s="116" t="s">
        <v>17</v>
      </c>
      <c r="E512" s="116" t="s">
        <v>1</v>
      </c>
      <c r="F512" s="116" t="s">
        <v>18</v>
      </c>
      <c r="G512" s="116" t="s">
        <v>1</v>
      </c>
      <c r="H512" s="116" t="s">
        <v>19</v>
      </c>
      <c r="I512" s="116" t="s">
        <v>1</v>
      </c>
      <c r="J512" s="116" t="s">
        <v>20</v>
      </c>
      <c r="K512" s="116" t="s">
        <v>1</v>
      </c>
      <c r="L512" s="116" t="s">
        <v>21</v>
      </c>
      <c r="M512" s="116" t="s">
        <v>1</v>
      </c>
      <c r="N512" s="116" t="s">
        <v>22</v>
      </c>
      <c r="O512" s="116" t="s">
        <v>1</v>
      </c>
      <c r="P512" s="116" t="s">
        <v>23</v>
      </c>
      <c r="Q512" s="116" t="s">
        <v>1</v>
      </c>
    </row>
    <row r="513" spans="1:17" x14ac:dyDescent="0.35">
      <c r="A513" s="118" t="s">
        <v>1</v>
      </c>
      <c r="B513" s="56" t="s">
        <v>14</v>
      </c>
      <c r="C513" s="56" t="s">
        <v>15</v>
      </c>
      <c r="D513" s="56" t="s">
        <v>14</v>
      </c>
      <c r="E513" s="56" t="s">
        <v>15</v>
      </c>
      <c r="F513" s="56" t="s">
        <v>14</v>
      </c>
      <c r="G513" s="56" t="s">
        <v>15</v>
      </c>
      <c r="H513" s="56" t="s">
        <v>14</v>
      </c>
      <c r="I513" s="56" t="s">
        <v>15</v>
      </c>
      <c r="J513" s="56" t="s">
        <v>14</v>
      </c>
      <c r="K513" s="56" t="s">
        <v>15</v>
      </c>
      <c r="L513" s="56" t="s">
        <v>14</v>
      </c>
      <c r="M513" s="56" t="s">
        <v>15</v>
      </c>
      <c r="N513" s="56" t="s">
        <v>14</v>
      </c>
      <c r="O513" s="56" t="s">
        <v>15</v>
      </c>
      <c r="P513" s="56" t="s">
        <v>14</v>
      </c>
      <c r="Q513" s="56" t="s">
        <v>15</v>
      </c>
    </row>
    <row r="514" spans="1:17" x14ac:dyDescent="0.35">
      <c r="A514" s="57" t="s">
        <v>16</v>
      </c>
      <c r="B514" s="58">
        <v>13310.000000187199</v>
      </c>
      <c r="C514" s="58">
        <v>13310.000000187199</v>
      </c>
      <c r="D514" s="58">
        <v>2694.0758195075</v>
      </c>
      <c r="E514" s="58">
        <v>2694.0758195075</v>
      </c>
      <c r="F514" s="58">
        <v>2713.2084836259</v>
      </c>
      <c r="G514" s="58">
        <v>2713.2084836259</v>
      </c>
      <c r="H514" s="58">
        <v>1688.4219262444001</v>
      </c>
      <c r="I514" s="58">
        <v>1688.4219262444001</v>
      </c>
      <c r="J514" s="58">
        <v>1353.5083796619999</v>
      </c>
      <c r="K514" s="58">
        <v>1353.5083796619999</v>
      </c>
      <c r="L514" s="58">
        <v>1635.1684281174</v>
      </c>
      <c r="M514" s="58">
        <v>1635.1684281174</v>
      </c>
      <c r="N514" s="58">
        <v>1710.3859378791999</v>
      </c>
      <c r="O514" s="58">
        <v>1710.3859378791999</v>
      </c>
      <c r="P514" s="58">
        <v>1296.2195961284001</v>
      </c>
      <c r="Q514" s="58">
        <v>1296.2195961284001</v>
      </c>
    </row>
    <row r="515" spans="1:17" ht="25.5" customHeight="1" x14ac:dyDescent="0.35">
      <c r="A515" s="67" t="s">
        <v>248</v>
      </c>
      <c r="B515" s="60">
        <v>556.366777458</v>
      </c>
      <c r="C515" s="61">
        <v>4.1800659462823103E-2</v>
      </c>
      <c r="D515" s="60">
        <v>91.428501388599898</v>
      </c>
      <c r="E515" s="63">
        <v>3.3936870197407397E-2</v>
      </c>
      <c r="F515" s="60">
        <v>167.2941632646</v>
      </c>
      <c r="G515" s="62">
        <v>6.1659162675560403E-2</v>
      </c>
      <c r="H515" s="60">
        <v>68.883005962600294</v>
      </c>
      <c r="I515" s="61">
        <v>4.0797270452308201E-2</v>
      </c>
      <c r="J515" s="60">
        <v>25.519918043499999</v>
      </c>
      <c r="K515" s="63">
        <v>1.8854643552242301E-2</v>
      </c>
      <c r="L515" s="60">
        <v>67.402492410800093</v>
      </c>
      <c r="M515" s="61">
        <v>4.1220519704139397E-2</v>
      </c>
      <c r="N515" s="60">
        <v>69.458947875399701</v>
      </c>
      <c r="O515" s="61">
        <v>4.06101022799134E-2</v>
      </c>
      <c r="P515" s="60">
        <v>53.7775506065</v>
      </c>
      <c r="Q515" s="61">
        <v>4.1487993829999903E-2</v>
      </c>
    </row>
    <row r="516" spans="1:17" x14ac:dyDescent="0.35">
      <c r="A516" s="59" t="s">
        <v>249</v>
      </c>
      <c r="B516" s="64">
        <v>5604.7393374864996</v>
      </c>
      <c r="C516" s="65">
        <v>0.42109236193896898</v>
      </c>
      <c r="D516" s="64">
        <v>1037.7135052369999</v>
      </c>
      <c r="E516" s="63">
        <v>0.38518348211399001</v>
      </c>
      <c r="F516" s="64">
        <v>1098.4199556371</v>
      </c>
      <c r="G516" s="65">
        <v>0.40484170761886501</v>
      </c>
      <c r="H516" s="64">
        <v>852.94321261429798</v>
      </c>
      <c r="I516" s="62">
        <v>0.50517184085113298</v>
      </c>
      <c r="J516" s="64">
        <v>432.48620279379998</v>
      </c>
      <c r="K516" s="63">
        <v>0.31952975636678399</v>
      </c>
      <c r="L516" s="64">
        <v>525.10130978740006</v>
      </c>
      <c r="M516" s="63">
        <v>0.32112979969406502</v>
      </c>
      <c r="N516" s="64">
        <v>799.35231338000006</v>
      </c>
      <c r="O516" s="62">
        <v>0.46735201434780299</v>
      </c>
      <c r="P516" s="64">
        <v>753.11454415950004</v>
      </c>
      <c r="Q516" s="62">
        <v>0.581008454438532</v>
      </c>
    </row>
    <row r="517" spans="1:17" ht="25.5" customHeight="1" x14ac:dyDescent="0.35">
      <c r="A517" s="67" t="s">
        <v>250</v>
      </c>
      <c r="B517" s="60">
        <v>7148.8938852427</v>
      </c>
      <c r="C517" s="61">
        <v>0.537106978598208</v>
      </c>
      <c r="D517" s="60">
        <v>1564.9338128818999</v>
      </c>
      <c r="E517" s="62">
        <v>0.58087964768860301</v>
      </c>
      <c r="F517" s="60">
        <v>1447.4943647242001</v>
      </c>
      <c r="G517" s="61">
        <v>0.533499129705575</v>
      </c>
      <c r="H517" s="60">
        <v>766.59570766750005</v>
      </c>
      <c r="I517" s="63">
        <v>0.454030888696558</v>
      </c>
      <c r="J517" s="60">
        <v>895.50225882469897</v>
      </c>
      <c r="K517" s="62">
        <v>0.66161560008097298</v>
      </c>
      <c r="L517" s="60">
        <v>1042.6646259192</v>
      </c>
      <c r="M517" s="62">
        <v>0.63764968060179505</v>
      </c>
      <c r="N517" s="60">
        <v>841.57467662379804</v>
      </c>
      <c r="O517" s="63">
        <v>0.49203788337228399</v>
      </c>
      <c r="P517" s="60">
        <v>489.32750136240003</v>
      </c>
      <c r="Q517" s="63">
        <v>0.37750355173146799</v>
      </c>
    </row>
    <row r="518" spans="1:17" x14ac:dyDescent="0.35">
      <c r="A518" s="66" t="s">
        <v>1</v>
      </c>
    </row>
    <row r="519" spans="1:17" x14ac:dyDescent="0.35">
      <c r="A519" s="66" t="s">
        <v>1</v>
      </c>
    </row>
    <row r="520" spans="1:17" x14ac:dyDescent="0.35">
      <c r="A520" s="54" t="s">
        <v>251</v>
      </c>
    </row>
    <row r="521" spans="1:17" x14ac:dyDescent="0.35">
      <c r="A521" s="55" t="s">
        <v>1</v>
      </c>
    </row>
    <row r="522" spans="1:17" x14ac:dyDescent="0.35">
      <c r="A522" s="117" t="s">
        <v>1</v>
      </c>
      <c r="B522" s="116" t="s">
        <v>489</v>
      </c>
      <c r="C522" s="116" t="s">
        <v>1</v>
      </c>
      <c r="D522" s="116" t="s">
        <v>17</v>
      </c>
      <c r="E522" s="116" t="s">
        <v>1</v>
      </c>
      <c r="F522" s="116" t="s">
        <v>18</v>
      </c>
      <c r="G522" s="116" t="s">
        <v>1</v>
      </c>
      <c r="H522" s="116" t="s">
        <v>19</v>
      </c>
      <c r="I522" s="116" t="s">
        <v>1</v>
      </c>
      <c r="J522" s="116" t="s">
        <v>20</v>
      </c>
      <c r="K522" s="116" t="s">
        <v>1</v>
      </c>
      <c r="L522" s="116" t="s">
        <v>21</v>
      </c>
      <c r="M522" s="116" t="s">
        <v>1</v>
      </c>
      <c r="N522" s="116" t="s">
        <v>22</v>
      </c>
      <c r="O522" s="116" t="s">
        <v>1</v>
      </c>
      <c r="P522" s="116" t="s">
        <v>23</v>
      </c>
      <c r="Q522" s="116" t="s">
        <v>1</v>
      </c>
    </row>
    <row r="523" spans="1:17" x14ac:dyDescent="0.35">
      <c r="A523" s="118" t="s">
        <v>1</v>
      </c>
      <c r="B523" s="56" t="s">
        <v>14</v>
      </c>
      <c r="C523" s="56" t="s">
        <v>15</v>
      </c>
      <c r="D523" s="56" t="s">
        <v>14</v>
      </c>
      <c r="E523" s="56" t="s">
        <v>15</v>
      </c>
      <c r="F523" s="56" t="s">
        <v>14</v>
      </c>
      <c r="G523" s="56" t="s">
        <v>15</v>
      </c>
      <c r="H523" s="56" t="s">
        <v>14</v>
      </c>
      <c r="I523" s="56" t="s">
        <v>15</v>
      </c>
      <c r="J523" s="56" t="s">
        <v>14</v>
      </c>
      <c r="K523" s="56" t="s">
        <v>15</v>
      </c>
      <c r="L523" s="56" t="s">
        <v>14</v>
      </c>
      <c r="M523" s="56" t="s">
        <v>15</v>
      </c>
      <c r="N523" s="56" t="s">
        <v>14</v>
      </c>
      <c r="O523" s="56" t="s">
        <v>15</v>
      </c>
      <c r="P523" s="56" t="s">
        <v>14</v>
      </c>
      <c r="Q523" s="56" t="s">
        <v>15</v>
      </c>
    </row>
    <row r="524" spans="1:17" x14ac:dyDescent="0.35">
      <c r="A524" s="57" t="s">
        <v>16</v>
      </c>
      <c r="B524" s="58">
        <v>13310.000000187199</v>
      </c>
      <c r="C524" s="58">
        <v>13310.000000187199</v>
      </c>
      <c r="D524" s="58">
        <v>2694.0758195075</v>
      </c>
      <c r="E524" s="58">
        <v>2694.0758195075</v>
      </c>
      <c r="F524" s="58">
        <v>2713.2084836259</v>
      </c>
      <c r="G524" s="58">
        <v>2713.2084836259</v>
      </c>
      <c r="H524" s="58">
        <v>1688.4219262444001</v>
      </c>
      <c r="I524" s="58">
        <v>1688.4219262444001</v>
      </c>
      <c r="J524" s="58">
        <v>1353.5083796619999</v>
      </c>
      <c r="K524" s="58">
        <v>1353.5083796619999</v>
      </c>
      <c r="L524" s="58">
        <v>1635.1684281174</v>
      </c>
      <c r="M524" s="58">
        <v>1635.1684281174</v>
      </c>
      <c r="N524" s="58">
        <v>1710.3859378791999</v>
      </c>
      <c r="O524" s="58">
        <v>1710.3859378791999</v>
      </c>
      <c r="P524" s="58">
        <v>1296.2195961284001</v>
      </c>
      <c r="Q524" s="58">
        <v>1296.2195961284001</v>
      </c>
    </row>
    <row r="525" spans="1:17" ht="25.5" customHeight="1" x14ac:dyDescent="0.35">
      <c r="A525" s="67" t="s">
        <v>252</v>
      </c>
      <c r="B525" s="60">
        <v>1094.5434735504</v>
      </c>
      <c r="C525" s="61">
        <v>8.2234671189707398E-2</v>
      </c>
      <c r="D525" s="60">
        <v>191.06488350180001</v>
      </c>
      <c r="E525" s="63">
        <v>7.0920380977521402E-2</v>
      </c>
      <c r="F525" s="60">
        <v>248.45911592549999</v>
      </c>
      <c r="G525" s="61">
        <v>9.1573912371622199E-2</v>
      </c>
      <c r="H525" s="60">
        <v>133.73805198439999</v>
      </c>
      <c r="I525" s="61">
        <v>7.9208905016933104E-2</v>
      </c>
      <c r="J525" s="60">
        <v>122.24916534410001</v>
      </c>
      <c r="K525" s="61">
        <v>9.0320213144619202E-2</v>
      </c>
      <c r="L525" s="60">
        <v>158.5492492473</v>
      </c>
      <c r="M525" s="61">
        <v>9.6962029428271604E-2</v>
      </c>
      <c r="N525" s="60">
        <v>137.62116275299999</v>
      </c>
      <c r="O525" s="61">
        <v>8.0462052280226196E-2</v>
      </c>
      <c r="P525" s="60">
        <v>81.678938949100299</v>
      </c>
      <c r="Q525" s="63">
        <v>6.3013195598231903E-2</v>
      </c>
    </row>
    <row r="526" spans="1:17" x14ac:dyDescent="0.35">
      <c r="A526" s="59" t="s">
        <v>253</v>
      </c>
      <c r="B526" s="64">
        <v>2836.9527228856</v>
      </c>
      <c r="C526" s="65">
        <v>0.21314445701320101</v>
      </c>
      <c r="D526" s="64">
        <v>460.60790701880097</v>
      </c>
      <c r="E526" s="63">
        <v>0.170970654828491</v>
      </c>
      <c r="F526" s="64">
        <v>569.46965327700104</v>
      </c>
      <c r="G526" s="65">
        <v>0.20988790825095999</v>
      </c>
      <c r="H526" s="64">
        <v>367.2573255753</v>
      </c>
      <c r="I526" s="65">
        <v>0.21751513639259601</v>
      </c>
      <c r="J526" s="64">
        <v>306.41601700910002</v>
      </c>
      <c r="K526" s="65">
        <v>0.22638649424957299</v>
      </c>
      <c r="L526" s="64">
        <v>364.39863919219999</v>
      </c>
      <c r="M526" s="65">
        <v>0.222850828652397</v>
      </c>
      <c r="N526" s="64">
        <v>406.98446881159998</v>
      </c>
      <c r="O526" s="62">
        <v>0.23794890954040601</v>
      </c>
      <c r="P526" s="64">
        <v>313.5544397553</v>
      </c>
      <c r="Q526" s="62">
        <v>0.24189916638495301</v>
      </c>
    </row>
    <row r="527" spans="1:17" ht="23" x14ac:dyDescent="0.35">
      <c r="A527" s="67" t="s">
        <v>254</v>
      </c>
      <c r="B527" s="60">
        <v>1683.4685187476</v>
      </c>
      <c r="C527" s="61">
        <v>0.12648148149691399</v>
      </c>
      <c r="D527" s="60">
        <v>254.02465136500001</v>
      </c>
      <c r="E527" s="63">
        <v>9.4290089954275305E-2</v>
      </c>
      <c r="F527" s="60">
        <v>406.73700064490203</v>
      </c>
      <c r="G527" s="62">
        <v>0.14990996935898601</v>
      </c>
      <c r="H527" s="60">
        <v>206.37792187779999</v>
      </c>
      <c r="I527" s="61">
        <v>0.122231249588692</v>
      </c>
      <c r="J527" s="60">
        <v>145.19005808540001</v>
      </c>
      <c r="K527" s="63">
        <v>0.10726941943400201</v>
      </c>
      <c r="L527" s="60">
        <v>218.95537527339999</v>
      </c>
      <c r="M527" s="61">
        <v>0.133903866726125</v>
      </c>
      <c r="N527" s="60">
        <v>229.81697259809999</v>
      </c>
      <c r="O527" s="61">
        <v>0.134365564816946</v>
      </c>
      <c r="P527" s="60">
        <v>203.30334253039999</v>
      </c>
      <c r="Q527" s="62">
        <v>0.15684328730844299</v>
      </c>
    </row>
    <row r="528" spans="1:17" x14ac:dyDescent="0.35">
      <c r="A528" s="59" t="s">
        <v>255</v>
      </c>
      <c r="B528" s="64">
        <v>401.192672598</v>
      </c>
      <c r="C528" s="65">
        <v>3.0142199293189901E-2</v>
      </c>
      <c r="D528" s="64">
        <v>67.917452604499999</v>
      </c>
      <c r="E528" s="65">
        <v>2.5209926206500002E-2</v>
      </c>
      <c r="F528" s="64">
        <v>119.5057336415</v>
      </c>
      <c r="G528" s="62">
        <v>4.4045908879731199E-2</v>
      </c>
      <c r="H528" s="64">
        <v>34.726708034300003</v>
      </c>
      <c r="I528" s="63">
        <v>2.0567553343460498E-2</v>
      </c>
      <c r="J528" s="64">
        <v>53.054508928600001</v>
      </c>
      <c r="K528" s="65">
        <v>3.91977690909079E-2</v>
      </c>
      <c r="L528" s="64">
        <v>45.824277279199997</v>
      </c>
      <c r="M528" s="65">
        <v>2.8024194016489399E-2</v>
      </c>
      <c r="N528" s="64">
        <v>31.596324684599999</v>
      </c>
      <c r="O528" s="63">
        <v>1.8473213550725301E-2</v>
      </c>
      <c r="P528" s="64">
        <v>23.746565176099999</v>
      </c>
      <c r="Q528" s="63">
        <v>1.83198628126185E-2</v>
      </c>
    </row>
    <row r="529" spans="1:17" x14ac:dyDescent="0.35">
      <c r="A529" s="59" t="s">
        <v>256</v>
      </c>
      <c r="B529" s="60">
        <v>177.65912532589999</v>
      </c>
      <c r="C529" s="61">
        <v>1.334779303707E-2</v>
      </c>
      <c r="D529" s="60">
        <v>8.6872702290000099</v>
      </c>
      <c r="E529" s="63">
        <v>3.2245826810427701E-3</v>
      </c>
      <c r="F529" s="60">
        <v>117.8225058062</v>
      </c>
      <c r="G529" s="62">
        <v>4.3425526094752399E-2</v>
      </c>
      <c r="H529" s="60">
        <v>9.3689850050000008</v>
      </c>
      <c r="I529" s="63">
        <v>5.54895956950741E-3</v>
      </c>
      <c r="J529" s="60">
        <v>4.2392593392000002</v>
      </c>
      <c r="K529" s="63">
        <v>3.1320525257912601E-3</v>
      </c>
      <c r="L529" s="60">
        <v>23.378768968700001</v>
      </c>
      <c r="M529" s="61">
        <v>1.42974684238592E-2</v>
      </c>
      <c r="N529" s="60">
        <v>10.0033851295</v>
      </c>
      <c r="O529" s="63">
        <v>5.8486128235500697E-3</v>
      </c>
      <c r="P529" s="60">
        <v>2.3815287045</v>
      </c>
      <c r="Q529" s="63">
        <v>1.83728799627258E-3</v>
      </c>
    </row>
    <row r="530" spans="1:17" x14ac:dyDescent="0.35">
      <c r="A530" s="59" t="s">
        <v>257</v>
      </c>
      <c r="B530" s="64">
        <v>259.53356858500001</v>
      </c>
      <c r="C530" s="65">
        <v>1.9499141140597299E-2</v>
      </c>
      <c r="D530" s="64">
        <v>10.2297942606</v>
      </c>
      <c r="E530" s="63">
        <v>3.7971441585003701E-3</v>
      </c>
      <c r="F530" s="64">
        <v>112.1904393551</v>
      </c>
      <c r="G530" s="62">
        <v>4.1349730414070501E-2</v>
      </c>
      <c r="H530" s="64">
        <v>20.781973203</v>
      </c>
      <c r="I530" s="63">
        <v>1.23085189074901E-2</v>
      </c>
      <c r="J530" s="64">
        <v>6.6405870289999998</v>
      </c>
      <c r="K530" s="63">
        <v>4.9062031153869097E-3</v>
      </c>
      <c r="L530" s="64">
        <v>61.773945918799697</v>
      </c>
      <c r="M530" s="62">
        <v>3.7778338216768001E-2</v>
      </c>
      <c r="N530" s="64">
        <v>13.5317467725</v>
      </c>
      <c r="O530" s="63">
        <v>7.9115166190378908E-3</v>
      </c>
      <c r="P530" s="64">
        <v>26.132372798900001</v>
      </c>
      <c r="Q530" s="65">
        <v>2.01604518840428E-2</v>
      </c>
    </row>
    <row r="531" spans="1:17" x14ac:dyDescent="0.35">
      <c r="A531" s="59" t="s">
        <v>258</v>
      </c>
      <c r="B531" s="60">
        <v>146.03041994739999</v>
      </c>
      <c r="C531" s="61">
        <v>1.0971481588681199E-2</v>
      </c>
      <c r="D531" s="60">
        <v>2.1504409370999999</v>
      </c>
      <c r="E531" s="63">
        <v>7.9821099374000504E-4</v>
      </c>
      <c r="F531" s="60">
        <v>80.468548123199895</v>
      </c>
      <c r="G531" s="62">
        <v>2.96580777366812E-2</v>
      </c>
      <c r="H531" s="60">
        <v>2.6670682660999998</v>
      </c>
      <c r="I531" s="63">
        <v>1.5796219088628099E-3</v>
      </c>
      <c r="J531" s="60">
        <v>12.0402449776</v>
      </c>
      <c r="K531" s="61">
        <v>8.8955821467516204E-3</v>
      </c>
      <c r="L531" s="60">
        <v>28.908643404300001</v>
      </c>
      <c r="M531" s="62">
        <v>1.7679306245891199E-2</v>
      </c>
      <c r="N531" s="60">
        <v>7.5090028905000201</v>
      </c>
      <c r="O531" s="63">
        <v>4.3902389070216603E-3</v>
      </c>
      <c r="P531" s="60">
        <v>8.4803925250999797</v>
      </c>
      <c r="Q531" s="61">
        <v>6.5424041963488104E-3</v>
      </c>
    </row>
    <row r="532" spans="1:17" x14ac:dyDescent="0.35">
      <c r="A532" s="59" t="s">
        <v>259</v>
      </c>
      <c r="B532" s="64">
        <v>290.631854605</v>
      </c>
      <c r="C532" s="65">
        <v>2.1835601397514101E-2</v>
      </c>
      <c r="D532" s="64">
        <v>47.585358101300102</v>
      </c>
      <c r="E532" s="65">
        <v>1.76629617313439E-2</v>
      </c>
      <c r="F532" s="64">
        <v>116.1308021816</v>
      </c>
      <c r="G532" s="62">
        <v>4.2802019410761998E-2</v>
      </c>
      <c r="H532" s="64">
        <v>26.803835878000001</v>
      </c>
      <c r="I532" s="65">
        <v>1.58750816140018E-2</v>
      </c>
      <c r="J532" s="64">
        <v>37.133624572999999</v>
      </c>
      <c r="K532" s="65">
        <v>2.7435090266875999E-2</v>
      </c>
      <c r="L532" s="64">
        <v>34.708933214699996</v>
      </c>
      <c r="M532" s="65">
        <v>2.12265186985423E-2</v>
      </c>
      <c r="N532" s="64">
        <v>8.3122240380000196</v>
      </c>
      <c r="O532" s="63">
        <v>4.85985288694947E-3</v>
      </c>
      <c r="P532" s="64">
        <v>16.625234515799999</v>
      </c>
      <c r="Q532" s="63">
        <v>1.2825939806385399E-2</v>
      </c>
    </row>
    <row r="533" spans="1:17" x14ac:dyDescent="0.35">
      <c r="A533" s="59" t="s">
        <v>260</v>
      </c>
      <c r="B533" s="60">
        <v>1017.7298339022</v>
      </c>
      <c r="C533" s="61">
        <v>7.6463548751907306E-2</v>
      </c>
      <c r="D533" s="60">
        <v>154.46901697059999</v>
      </c>
      <c r="E533" s="63">
        <v>5.7336551500186898E-2</v>
      </c>
      <c r="F533" s="60">
        <v>177.2965223889</v>
      </c>
      <c r="G533" s="61">
        <v>6.5345705447582503E-2</v>
      </c>
      <c r="H533" s="60">
        <v>178.15424635869999</v>
      </c>
      <c r="I533" s="62">
        <v>0.105515240941565</v>
      </c>
      <c r="J533" s="60">
        <v>79.034453101500304</v>
      </c>
      <c r="K533" s="63">
        <v>5.8392289467196802E-2</v>
      </c>
      <c r="L533" s="60">
        <v>99.218557675599698</v>
      </c>
      <c r="M533" s="63">
        <v>6.0677882455101098E-2</v>
      </c>
      <c r="N533" s="60">
        <v>192.19078980489999</v>
      </c>
      <c r="O533" s="62">
        <v>0.11236691412653201</v>
      </c>
      <c r="P533" s="60">
        <v>129.176968171</v>
      </c>
      <c r="Q533" s="62">
        <v>9.9656700575142407E-2</v>
      </c>
    </row>
    <row r="534" spans="1:17" x14ac:dyDescent="0.35">
      <c r="A534" s="59" t="s">
        <v>261</v>
      </c>
      <c r="B534" s="64">
        <v>3304.5164189991001</v>
      </c>
      <c r="C534" s="65">
        <v>0.248273209538138</v>
      </c>
      <c r="D534" s="64">
        <v>702.27795051409896</v>
      </c>
      <c r="E534" s="65">
        <v>0.260674902105198</v>
      </c>
      <c r="F534" s="64">
        <v>600.75702529039904</v>
      </c>
      <c r="G534" s="63">
        <v>0.22141941134120099</v>
      </c>
      <c r="H534" s="64">
        <v>455.18368492730002</v>
      </c>
      <c r="I534" s="62">
        <v>0.269591195098832</v>
      </c>
      <c r="J534" s="64">
        <v>364.9310407534</v>
      </c>
      <c r="K534" s="65">
        <v>0.26961860468461302</v>
      </c>
      <c r="L534" s="64">
        <v>337.20336158830003</v>
      </c>
      <c r="M534" s="63">
        <v>0.20621934461915201</v>
      </c>
      <c r="N534" s="64">
        <v>506.32556607729998</v>
      </c>
      <c r="O534" s="62">
        <v>0.29603000987316402</v>
      </c>
      <c r="P534" s="64">
        <v>290.51581222319999</v>
      </c>
      <c r="Q534" s="63">
        <v>0.22412545921302501</v>
      </c>
    </row>
    <row r="535" spans="1:17" x14ac:dyDescent="0.35">
      <c r="A535" s="59" t="s">
        <v>262</v>
      </c>
      <c r="B535" s="60">
        <v>142.40707272610001</v>
      </c>
      <c r="C535" s="61">
        <v>1.0699254149068201E-2</v>
      </c>
      <c r="D535" s="60">
        <v>14.790260551499999</v>
      </c>
      <c r="E535" s="63">
        <v>5.4899199363304396E-3</v>
      </c>
      <c r="F535" s="60">
        <v>76.427435976100099</v>
      </c>
      <c r="G535" s="62">
        <v>2.8168655832139799E-2</v>
      </c>
      <c r="H535" s="60">
        <v>9.5976934851000202</v>
      </c>
      <c r="I535" s="63">
        <v>5.6844165169356604E-3</v>
      </c>
      <c r="J535" s="60">
        <v>1.5899528237</v>
      </c>
      <c r="K535" s="63">
        <v>1.1746900481672999E-3</v>
      </c>
      <c r="L535" s="60">
        <v>12.606488865599999</v>
      </c>
      <c r="M535" s="61">
        <v>7.7095965460353697E-3</v>
      </c>
      <c r="N535" s="60">
        <v>7.1069838098000204</v>
      </c>
      <c r="O535" s="63">
        <v>4.1551930780092403E-3</v>
      </c>
      <c r="P535" s="60">
        <v>18.081327564399999</v>
      </c>
      <c r="Q535" s="61">
        <v>1.39492780531987E-2</v>
      </c>
    </row>
    <row r="536" spans="1:17" x14ac:dyDescent="0.35">
      <c r="A536" s="59" t="s">
        <v>263</v>
      </c>
      <c r="B536" s="64">
        <v>2270.6983036461002</v>
      </c>
      <c r="C536" s="65">
        <v>0.170600924388743</v>
      </c>
      <c r="D536" s="64">
        <v>362.31923955759999</v>
      </c>
      <c r="E536" s="63">
        <v>0.13448739524481401</v>
      </c>
      <c r="F536" s="64">
        <v>487.987151074</v>
      </c>
      <c r="G536" s="65">
        <v>0.17985612016878999</v>
      </c>
      <c r="H536" s="64">
        <v>340.4727632208</v>
      </c>
      <c r="I536" s="62">
        <v>0.20165146988947399</v>
      </c>
      <c r="J536" s="64">
        <v>254.2339195271</v>
      </c>
      <c r="K536" s="65">
        <v>0.18783328078884001</v>
      </c>
      <c r="L536" s="64">
        <v>352.1162962487</v>
      </c>
      <c r="M536" s="62">
        <v>0.215339466072066</v>
      </c>
      <c r="N536" s="64">
        <v>220.90481619209999</v>
      </c>
      <c r="O536" s="63">
        <v>0.12915495345220801</v>
      </c>
      <c r="P536" s="64">
        <v>225.25334578229999</v>
      </c>
      <c r="Q536" s="65">
        <v>0.17377714891450199</v>
      </c>
    </row>
    <row r="537" spans="1:17" x14ac:dyDescent="0.35">
      <c r="A537" s="59" t="s">
        <v>264</v>
      </c>
      <c r="B537" s="60">
        <v>199.64755273649999</v>
      </c>
      <c r="C537" s="61">
        <v>1.49998161332601E-2</v>
      </c>
      <c r="D537" s="60">
        <v>29.418076561700001</v>
      </c>
      <c r="E537" s="61">
        <v>1.09195429277406E-2</v>
      </c>
      <c r="F537" s="60">
        <v>61.2014040343998</v>
      </c>
      <c r="G537" s="62">
        <v>2.25568379296128E-2</v>
      </c>
      <c r="H537" s="60">
        <v>30.362413305499999</v>
      </c>
      <c r="I537" s="61">
        <v>1.7982716780417501E-2</v>
      </c>
      <c r="J537" s="60">
        <v>9.7913281721999894</v>
      </c>
      <c r="K537" s="63">
        <v>7.2340358724968497E-3</v>
      </c>
      <c r="L537" s="60">
        <v>14.318059682099999</v>
      </c>
      <c r="M537" s="61">
        <v>8.7563210222843194E-3</v>
      </c>
      <c r="N537" s="60">
        <v>29.881368235899998</v>
      </c>
      <c r="O537" s="61">
        <v>1.7470541340483401E-2</v>
      </c>
      <c r="P537" s="60">
        <v>21.117675538899999</v>
      </c>
      <c r="Q537" s="61">
        <v>1.6291742234089902E-2</v>
      </c>
    </row>
    <row r="538" spans="1:17" x14ac:dyDescent="0.35">
      <c r="A538" s="59" t="s">
        <v>265</v>
      </c>
      <c r="B538" s="64">
        <v>226.8376179384</v>
      </c>
      <c r="C538" s="65">
        <v>1.7042645975598E-2</v>
      </c>
      <c r="D538" s="64">
        <v>9.8532088568999896</v>
      </c>
      <c r="E538" s="63">
        <v>3.6573613799411402E-3</v>
      </c>
      <c r="F538" s="64">
        <v>124.0768998551</v>
      </c>
      <c r="G538" s="62">
        <v>4.5730691395039803E-2</v>
      </c>
      <c r="H538" s="64">
        <v>9.32558740750002</v>
      </c>
      <c r="I538" s="63">
        <v>5.5232565169555303E-3</v>
      </c>
      <c r="J538" s="64">
        <v>4.5539402274</v>
      </c>
      <c r="K538" s="63">
        <v>3.36454527790749E-3</v>
      </c>
      <c r="L538" s="64">
        <v>37.700606538599999</v>
      </c>
      <c r="M538" s="65">
        <v>2.3056099842879998E-2</v>
      </c>
      <c r="N538" s="64">
        <v>22.461052826700001</v>
      </c>
      <c r="O538" s="65">
        <v>1.31321547548214E-2</v>
      </c>
      <c r="P538" s="64">
        <v>12.727952991800001</v>
      </c>
      <c r="Q538" s="63">
        <v>9.8192875881651202E-3</v>
      </c>
    </row>
    <row r="539" spans="1:17" x14ac:dyDescent="0.35">
      <c r="A539" s="59" t="s">
        <v>266</v>
      </c>
      <c r="B539" s="60">
        <v>3648.4540857231</v>
      </c>
      <c r="C539" s="61">
        <v>0.274113755497505</v>
      </c>
      <c r="D539" s="60">
        <v>821.06705299799796</v>
      </c>
      <c r="E539" s="62">
        <v>0.30476761160645399</v>
      </c>
      <c r="F539" s="60">
        <v>568.57939574470095</v>
      </c>
      <c r="G539" s="63">
        <v>0.20955978841141501</v>
      </c>
      <c r="H539" s="60">
        <v>527.34714359960003</v>
      </c>
      <c r="I539" s="62">
        <v>0.31233137606344202</v>
      </c>
      <c r="J539" s="60">
        <v>376.42518162440001</v>
      </c>
      <c r="K539" s="61">
        <v>0.27811071381649</v>
      </c>
      <c r="L539" s="60">
        <v>374.67012752530002</v>
      </c>
      <c r="M539" s="63">
        <v>0.229132437419101</v>
      </c>
      <c r="N539" s="60">
        <v>537.78717424160004</v>
      </c>
      <c r="O539" s="62">
        <v>0.31442445960964299</v>
      </c>
      <c r="P539" s="60">
        <v>368.46114713819998</v>
      </c>
      <c r="Q539" s="61">
        <v>0.28425827555665301</v>
      </c>
    </row>
    <row r="540" spans="1:17" x14ac:dyDescent="0.35">
      <c r="A540" s="59" t="s">
        <v>267</v>
      </c>
      <c r="B540" s="64">
        <v>580.53369883879998</v>
      </c>
      <c r="C540" s="65">
        <v>4.3616356035359502E-2</v>
      </c>
      <c r="D540" s="64">
        <v>138.72701663059999</v>
      </c>
      <c r="E540" s="65">
        <v>5.1493360218778303E-2</v>
      </c>
      <c r="F540" s="64">
        <v>52.150119053200001</v>
      </c>
      <c r="G540" s="63">
        <v>1.9220830012851499E-2</v>
      </c>
      <c r="H540" s="64">
        <v>84.922931157299999</v>
      </c>
      <c r="I540" s="65">
        <v>5.0297221232015299E-2</v>
      </c>
      <c r="J540" s="64">
        <v>53.1647281431</v>
      </c>
      <c r="K540" s="65">
        <v>3.9279201327424601E-2</v>
      </c>
      <c r="L540" s="64">
        <v>62.249359529099799</v>
      </c>
      <c r="M540" s="65">
        <v>3.8069081116474897E-2</v>
      </c>
      <c r="N540" s="64">
        <v>107.90338477429999</v>
      </c>
      <c r="O540" s="62">
        <v>6.3087156170200498E-2</v>
      </c>
      <c r="P540" s="64">
        <v>74.984138603700004</v>
      </c>
      <c r="Q540" s="62">
        <v>5.7848329733376697E-2</v>
      </c>
    </row>
    <row r="541" spans="1:17" x14ac:dyDescent="0.35">
      <c r="A541" s="59" t="s">
        <v>268</v>
      </c>
      <c r="B541" s="60">
        <v>2137.6595784233</v>
      </c>
      <c r="C541" s="61">
        <v>0.16060552805358599</v>
      </c>
      <c r="D541" s="60">
        <v>505.54269385899801</v>
      </c>
      <c r="E541" s="62">
        <v>0.187649764790739</v>
      </c>
      <c r="F541" s="60">
        <v>459.74064265689799</v>
      </c>
      <c r="G541" s="61">
        <v>0.16944538004779799</v>
      </c>
      <c r="H541" s="60">
        <v>191.19299980869999</v>
      </c>
      <c r="I541" s="63">
        <v>0.113237690672482</v>
      </c>
      <c r="J541" s="60">
        <v>187.51473197990001</v>
      </c>
      <c r="K541" s="63">
        <v>0.13853976436165599</v>
      </c>
      <c r="L541" s="60">
        <v>265.154682702</v>
      </c>
      <c r="M541" s="61">
        <v>0.16215741335421799</v>
      </c>
      <c r="N541" s="60">
        <v>261.49614050709999</v>
      </c>
      <c r="O541" s="61">
        <v>0.152887213766118</v>
      </c>
      <c r="P541" s="60">
        <v>240.12644146299999</v>
      </c>
      <c r="Q541" s="62">
        <v>0.185251358782277</v>
      </c>
    </row>
    <row r="542" spans="1:17" x14ac:dyDescent="0.35">
      <c r="A542" s="66" t="s">
        <v>1</v>
      </c>
    </row>
    <row r="543" spans="1:17" x14ac:dyDescent="0.35">
      <c r="A543" s="66" t="s">
        <v>1</v>
      </c>
    </row>
    <row r="544" spans="1:17" x14ac:dyDescent="0.35">
      <c r="A544" s="54" t="s">
        <v>409</v>
      </c>
    </row>
    <row r="545" spans="1:17" x14ac:dyDescent="0.35">
      <c r="A545" s="55" t="s">
        <v>1</v>
      </c>
    </row>
    <row r="546" spans="1:17" x14ac:dyDescent="0.35">
      <c r="A546" s="117" t="s">
        <v>1</v>
      </c>
      <c r="B546" s="116" t="s">
        <v>489</v>
      </c>
      <c r="C546" s="116" t="s">
        <v>1</v>
      </c>
      <c r="D546" s="116" t="s">
        <v>17</v>
      </c>
      <c r="E546" s="116" t="s">
        <v>1</v>
      </c>
      <c r="F546" s="116" t="s">
        <v>18</v>
      </c>
      <c r="G546" s="116" t="s">
        <v>1</v>
      </c>
      <c r="H546" s="116" t="s">
        <v>19</v>
      </c>
      <c r="I546" s="116" t="s">
        <v>1</v>
      </c>
      <c r="J546" s="116" t="s">
        <v>20</v>
      </c>
      <c r="K546" s="116" t="s">
        <v>1</v>
      </c>
      <c r="L546" s="116" t="s">
        <v>21</v>
      </c>
      <c r="M546" s="116" t="s">
        <v>1</v>
      </c>
      <c r="N546" s="116" t="s">
        <v>22</v>
      </c>
      <c r="O546" s="116" t="s">
        <v>1</v>
      </c>
      <c r="P546" s="116" t="s">
        <v>23</v>
      </c>
      <c r="Q546" s="116" t="s">
        <v>1</v>
      </c>
    </row>
    <row r="547" spans="1:17" x14ac:dyDescent="0.35">
      <c r="A547" s="118" t="s">
        <v>1</v>
      </c>
      <c r="B547" s="56" t="s">
        <v>14</v>
      </c>
      <c r="C547" s="56" t="s">
        <v>15</v>
      </c>
      <c r="D547" s="56" t="s">
        <v>14</v>
      </c>
      <c r="E547" s="56" t="s">
        <v>15</v>
      </c>
      <c r="F547" s="56" t="s">
        <v>14</v>
      </c>
      <c r="G547" s="56" t="s">
        <v>15</v>
      </c>
      <c r="H547" s="56" t="s">
        <v>14</v>
      </c>
      <c r="I547" s="56" t="s">
        <v>15</v>
      </c>
      <c r="J547" s="56" t="s">
        <v>14</v>
      </c>
      <c r="K547" s="56" t="s">
        <v>15</v>
      </c>
      <c r="L547" s="56" t="s">
        <v>14</v>
      </c>
      <c r="M547" s="56" t="s">
        <v>15</v>
      </c>
      <c r="N547" s="56" t="s">
        <v>14</v>
      </c>
      <c r="O547" s="56" t="s">
        <v>15</v>
      </c>
      <c r="P547" s="56" t="s">
        <v>14</v>
      </c>
      <c r="Q547" s="56" t="s">
        <v>15</v>
      </c>
    </row>
    <row r="548" spans="1:17" x14ac:dyDescent="0.35">
      <c r="A548" s="57" t="s">
        <v>16</v>
      </c>
      <c r="B548" s="58">
        <v>11172.3404217639</v>
      </c>
      <c r="C548" s="58">
        <v>11172.3404217639</v>
      </c>
      <c r="D548" s="58">
        <v>2188.5331256485001</v>
      </c>
      <c r="E548" s="58">
        <v>2188.5331256485001</v>
      </c>
      <c r="F548" s="58">
        <v>2253.467840969</v>
      </c>
      <c r="G548" s="58">
        <v>2253.467840969</v>
      </c>
      <c r="H548" s="58">
        <v>1497.2289264357</v>
      </c>
      <c r="I548" s="58">
        <v>1497.2289264357</v>
      </c>
      <c r="J548" s="58">
        <v>1165.9936476820999</v>
      </c>
      <c r="K548" s="58">
        <v>1165.9936476820999</v>
      </c>
      <c r="L548" s="58">
        <v>1370.0137454154001</v>
      </c>
      <c r="M548" s="58">
        <v>1370.0137454154001</v>
      </c>
      <c r="N548" s="58">
        <v>1448.8897973721</v>
      </c>
      <c r="O548" s="58">
        <v>1448.8897973721</v>
      </c>
      <c r="P548" s="58">
        <v>1056.0931546654001</v>
      </c>
      <c r="Q548" s="58">
        <v>1056.0931546654001</v>
      </c>
    </row>
    <row r="549" spans="1:17" ht="25.5" customHeight="1" x14ac:dyDescent="0.35">
      <c r="A549" s="67" t="s">
        <v>252</v>
      </c>
      <c r="B549" s="60">
        <v>437.45847507500002</v>
      </c>
      <c r="C549" s="61">
        <v>3.9155491021632703E-2</v>
      </c>
      <c r="D549" s="60">
        <v>88.241623225699797</v>
      </c>
      <c r="E549" s="61">
        <v>4.0319985195358898E-2</v>
      </c>
      <c r="F549" s="60">
        <v>124.4111440219</v>
      </c>
      <c r="G549" s="62">
        <v>5.5208750602095402E-2</v>
      </c>
      <c r="H549" s="60">
        <v>40.239245928000003</v>
      </c>
      <c r="I549" s="63">
        <v>2.6875813856865199E-2</v>
      </c>
      <c r="J549" s="60">
        <v>34.661564124400002</v>
      </c>
      <c r="K549" s="61">
        <v>2.9727060857753701E-2</v>
      </c>
      <c r="L549" s="60">
        <v>77.611663944200103</v>
      </c>
      <c r="M549" s="62">
        <v>5.6650281213541799E-2</v>
      </c>
      <c r="N549" s="60">
        <v>47.1245310575</v>
      </c>
      <c r="O549" s="61">
        <v>3.25245792626681E-2</v>
      </c>
      <c r="P549" s="60">
        <v>17.9692068803</v>
      </c>
      <c r="Q549" s="63">
        <v>1.7014793440255901E-2</v>
      </c>
    </row>
    <row r="550" spans="1:17" x14ac:dyDescent="0.35">
      <c r="A550" s="59" t="s">
        <v>253</v>
      </c>
      <c r="B550" s="64">
        <v>1575.8364171076</v>
      </c>
      <c r="C550" s="65">
        <v>0.141048013005211</v>
      </c>
      <c r="D550" s="64">
        <v>274.33692030700001</v>
      </c>
      <c r="E550" s="63">
        <v>0.12535196159103601</v>
      </c>
      <c r="F550" s="64">
        <v>325.41944229799998</v>
      </c>
      <c r="G550" s="65">
        <v>0.144408292136119</v>
      </c>
      <c r="H550" s="64">
        <v>192.52839179590001</v>
      </c>
      <c r="I550" s="65">
        <v>0.12858981575665401</v>
      </c>
      <c r="J550" s="64">
        <v>182.7571833394</v>
      </c>
      <c r="K550" s="65">
        <v>0.156739433103007</v>
      </c>
      <c r="L550" s="64">
        <v>216.3018266453</v>
      </c>
      <c r="M550" s="65">
        <v>0.15788296093315099</v>
      </c>
      <c r="N550" s="64">
        <v>191.2756285177</v>
      </c>
      <c r="O550" s="65">
        <v>0.132015305004303</v>
      </c>
      <c r="P550" s="64">
        <v>153.31428468530001</v>
      </c>
      <c r="Q550" s="65">
        <v>0.14517117548581601</v>
      </c>
    </row>
    <row r="551" spans="1:17" ht="23" x14ac:dyDescent="0.35">
      <c r="A551" s="67" t="s">
        <v>254</v>
      </c>
      <c r="B551" s="60">
        <v>983.034226710398</v>
      </c>
      <c r="C551" s="61">
        <v>8.7988209238185497E-2</v>
      </c>
      <c r="D551" s="60">
        <v>163.0602057934</v>
      </c>
      <c r="E551" s="63">
        <v>7.4506619928397202E-2</v>
      </c>
      <c r="F551" s="60">
        <v>230.8116999975</v>
      </c>
      <c r="G551" s="62">
        <v>0.102425113774089</v>
      </c>
      <c r="H551" s="60">
        <v>130.6961813808</v>
      </c>
      <c r="I551" s="61">
        <v>8.7292049380808506E-2</v>
      </c>
      <c r="J551" s="60">
        <v>77.068959695100006</v>
      </c>
      <c r="K551" s="63">
        <v>6.6097238049544094E-2</v>
      </c>
      <c r="L551" s="60">
        <v>116.71815921850001</v>
      </c>
      <c r="M551" s="61">
        <v>8.5194881882816501E-2</v>
      </c>
      <c r="N551" s="60">
        <v>140.4023221397</v>
      </c>
      <c r="O551" s="61">
        <v>9.6903382434159205E-2</v>
      </c>
      <c r="P551" s="60">
        <v>113.5592949051</v>
      </c>
      <c r="Q551" s="62">
        <v>0.107527725564208</v>
      </c>
    </row>
    <row r="552" spans="1:17" x14ac:dyDescent="0.35">
      <c r="A552" s="59" t="s">
        <v>255</v>
      </c>
      <c r="B552" s="64">
        <v>191.80483765630001</v>
      </c>
      <c r="C552" s="65">
        <v>1.7167829695079899E-2</v>
      </c>
      <c r="D552" s="64">
        <v>36.903409869100003</v>
      </c>
      <c r="E552" s="65">
        <v>1.6862166460544201E-2</v>
      </c>
      <c r="F552" s="64">
        <v>52.423494788900001</v>
      </c>
      <c r="G552" s="65">
        <v>2.3263475890722099E-2</v>
      </c>
      <c r="H552" s="64">
        <v>16.624981116299999</v>
      </c>
      <c r="I552" s="65">
        <v>1.1103833771016799E-2</v>
      </c>
      <c r="J552" s="64">
        <v>29.899778167000001</v>
      </c>
      <c r="K552" s="62">
        <v>2.5643174151453001E-2</v>
      </c>
      <c r="L552" s="64">
        <v>23.736437645799999</v>
      </c>
      <c r="M552" s="65">
        <v>1.73256930634684E-2</v>
      </c>
      <c r="N552" s="64">
        <v>12.1010540303</v>
      </c>
      <c r="O552" s="63">
        <v>8.3519492319209399E-3</v>
      </c>
      <c r="P552" s="64">
        <v>8.9559704958000008</v>
      </c>
      <c r="Q552" s="63">
        <v>8.4802845811811998E-3</v>
      </c>
    </row>
    <row r="553" spans="1:17" x14ac:dyDescent="0.35">
      <c r="A553" s="59" t="s">
        <v>256</v>
      </c>
      <c r="B553" s="60">
        <v>97.833170169900001</v>
      </c>
      <c r="C553" s="61">
        <v>8.7567301457552593E-3</v>
      </c>
      <c r="D553" s="60">
        <v>2.8881035943</v>
      </c>
      <c r="E553" s="63">
        <v>1.3196526753252601E-3</v>
      </c>
      <c r="F553" s="60">
        <v>64.993023625999797</v>
      </c>
      <c r="G553" s="62">
        <v>2.88413362038718E-2</v>
      </c>
      <c r="H553" s="60">
        <v>5.0699590291999996</v>
      </c>
      <c r="I553" s="63">
        <v>3.3862283446991202E-3</v>
      </c>
      <c r="J553" s="60">
        <v>1.4877170068000001</v>
      </c>
      <c r="K553" s="63">
        <v>1.2759220513400399E-3</v>
      </c>
      <c r="L553" s="60">
        <v>16.574127515499999</v>
      </c>
      <c r="M553" s="61">
        <v>1.20977819171256E-2</v>
      </c>
      <c r="N553" s="60">
        <v>6.1049076096999997</v>
      </c>
      <c r="O553" s="61">
        <v>4.2135072113646402E-3</v>
      </c>
      <c r="P553" s="60">
        <v>0.715331788400001</v>
      </c>
      <c r="Q553" s="63">
        <v>6.7733777578232398E-4</v>
      </c>
    </row>
    <row r="554" spans="1:17" x14ac:dyDescent="0.35">
      <c r="A554" s="59" t="s">
        <v>257</v>
      </c>
      <c r="B554" s="64">
        <v>98.873122764100103</v>
      </c>
      <c r="C554" s="65">
        <v>8.8498129336887707E-3</v>
      </c>
      <c r="D554" s="64">
        <v>6.1275413229000097</v>
      </c>
      <c r="E554" s="63">
        <v>2.7998394226198E-3</v>
      </c>
      <c r="F554" s="64">
        <v>50.585423035200201</v>
      </c>
      <c r="G554" s="62">
        <v>2.2447812263186401E-2</v>
      </c>
      <c r="H554" s="64">
        <v>2.1904422823999998</v>
      </c>
      <c r="I554" s="63">
        <v>1.46299757086217E-3</v>
      </c>
      <c r="J554" s="64">
        <v>0.45783801540000002</v>
      </c>
      <c r="K554" s="63">
        <v>3.9265909922420601E-4</v>
      </c>
      <c r="L554" s="64">
        <v>26.789556458900002</v>
      </c>
      <c r="M554" s="62">
        <v>1.95542245824528E-2</v>
      </c>
      <c r="N554" s="64">
        <v>2.5402279068000002</v>
      </c>
      <c r="O554" s="63">
        <v>1.7532236829932101E-3</v>
      </c>
      <c r="P554" s="64">
        <v>10.182093742499999</v>
      </c>
      <c r="Q554" s="65">
        <v>9.6412837234287098E-3</v>
      </c>
    </row>
    <row r="555" spans="1:17" x14ac:dyDescent="0.35">
      <c r="A555" s="59" t="s">
        <v>258</v>
      </c>
      <c r="B555" s="60">
        <v>75.365492681899994</v>
      </c>
      <c r="C555" s="61">
        <v>6.7457211145380801E-3</v>
      </c>
      <c r="D555" s="60">
        <v>0.87506695630000098</v>
      </c>
      <c r="E555" s="63">
        <v>3.9984176892031399E-4</v>
      </c>
      <c r="F555" s="60">
        <v>39.053596632500003</v>
      </c>
      <c r="G555" s="62">
        <v>1.7330443293882E-2</v>
      </c>
      <c r="H555" s="60">
        <v>1.2161993836</v>
      </c>
      <c r="I555" s="63">
        <v>8.1230021817390501E-4</v>
      </c>
      <c r="J555" s="60">
        <v>6.9432472569000003</v>
      </c>
      <c r="K555" s="61">
        <v>5.9547899516456297E-3</v>
      </c>
      <c r="L555" s="60">
        <v>19.231271203199999</v>
      </c>
      <c r="M555" s="62">
        <v>1.4037283397743501E-2</v>
      </c>
      <c r="N555" s="60">
        <v>0</v>
      </c>
      <c r="O555" s="63">
        <v>0</v>
      </c>
      <c r="P555" s="60">
        <v>4.2400324259</v>
      </c>
      <c r="Q555" s="61">
        <v>4.0148280548635501E-3</v>
      </c>
    </row>
    <row r="556" spans="1:17" x14ac:dyDescent="0.35">
      <c r="A556" s="59" t="s">
        <v>259</v>
      </c>
      <c r="B556" s="64">
        <v>138.5901829961</v>
      </c>
      <c r="C556" s="65">
        <v>1.24047583374853E-2</v>
      </c>
      <c r="D556" s="64">
        <v>25.759243555499999</v>
      </c>
      <c r="E556" s="65">
        <v>1.17700953454232E-2</v>
      </c>
      <c r="F556" s="64">
        <v>52.090714659299998</v>
      </c>
      <c r="G556" s="62">
        <v>2.31158012163603E-2</v>
      </c>
      <c r="H556" s="64">
        <v>8.4880290484000191</v>
      </c>
      <c r="I556" s="63">
        <v>5.6691591369441297E-3</v>
      </c>
      <c r="J556" s="64">
        <v>19.049380316699999</v>
      </c>
      <c r="K556" s="65">
        <v>1.6337464920644001E-2</v>
      </c>
      <c r="L556" s="64">
        <v>16.105304457300001</v>
      </c>
      <c r="M556" s="65">
        <v>1.17555787386766E-2</v>
      </c>
      <c r="N556" s="64">
        <v>4.4259693944</v>
      </c>
      <c r="O556" s="63">
        <v>3.05473156235038E-3</v>
      </c>
      <c r="P556" s="64">
        <v>11.6964113093</v>
      </c>
      <c r="Q556" s="65">
        <v>1.10751700810008E-2</v>
      </c>
    </row>
    <row r="557" spans="1:17" x14ac:dyDescent="0.35">
      <c r="A557" s="59" t="s">
        <v>260</v>
      </c>
      <c r="B557" s="60">
        <v>364.81068055929899</v>
      </c>
      <c r="C557" s="61">
        <v>3.2653022266368001E-2</v>
      </c>
      <c r="D557" s="60">
        <v>53.695862688599803</v>
      </c>
      <c r="E557" s="63">
        <v>2.45350925052546E-2</v>
      </c>
      <c r="F557" s="60">
        <v>53.098309695699797</v>
      </c>
      <c r="G557" s="63">
        <v>2.35629320864271E-2</v>
      </c>
      <c r="H557" s="60">
        <v>68.304961066099906</v>
      </c>
      <c r="I557" s="62">
        <v>4.5620919994316902E-2</v>
      </c>
      <c r="J557" s="60">
        <v>40.127975381200002</v>
      </c>
      <c r="K557" s="61">
        <v>3.4415260718590697E-2</v>
      </c>
      <c r="L557" s="60">
        <v>26.754677023799999</v>
      </c>
      <c r="M557" s="63">
        <v>1.9528765396209801E-2</v>
      </c>
      <c r="N557" s="60">
        <v>75.976963106699898</v>
      </c>
      <c r="O557" s="62">
        <v>5.2438055154023402E-2</v>
      </c>
      <c r="P557" s="60">
        <v>40.8395436021001</v>
      </c>
      <c r="Q557" s="61">
        <v>3.86703989337372E-2</v>
      </c>
    </row>
    <row r="558" spans="1:17" x14ac:dyDescent="0.35">
      <c r="A558" s="59" t="s">
        <v>261</v>
      </c>
      <c r="B558" s="64">
        <v>1978.4138161091</v>
      </c>
      <c r="C558" s="65">
        <v>0.17708141189961599</v>
      </c>
      <c r="D558" s="64">
        <v>452.6745467696</v>
      </c>
      <c r="E558" s="62">
        <v>0.206839248382619</v>
      </c>
      <c r="F558" s="64">
        <v>360.82401311000001</v>
      </c>
      <c r="G558" s="65">
        <v>0.16011944193303601</v>
      </c>
      <c r="H558" s="64">
        <v>271.99060576879998</v>
      </c>
      <c r="I558" s="65">
        <v>0.181662670929221</v>
      </c>
      <c r="J558" s="64">
        <v>237.52809618800001</v>
      </c>
      <c r="K558" s="62">
        <v>0.20371302764829499</v>
      </c>
      <c r="L558" s="64">
        <v>198.2990545193</v>
      </c>
      <c r="M558" s="63">
        <v>0.14474238319351601</v>
      </c>
      <c r="N558" s="64">
        <v>280.51062703640002</v>
      </c>
      <c r="O558" s="65">
        <v>0.19360383898428399</v>
      </c>
      <c r="P558" s="64">
        <v>150.7605181271</v>
      </c>
      <c r="Q558" s="63">
        <v>0.14275304925621399</v>
      </c>
    </row>
    <row r="559" spans="1:17" x14ac:dyDescent="0.35">
      <c r="A559" s="59" t="s">
        <v>262</v>
      </c>
      <c r="B559" s="60">
        <v>55.369876184799999</v>
      </c>
      <c r="C559" s="61">
        <v>4.95597825473869E-3</v>
      </c>
      <c r="D559" s="60">
        <v>12.130859492400001</v>
      </c>
      <c r="E559" s="61">
        <v>5.5429179253594398E-3</v>
      </c>
      <c r="F559" s="60">
        <v>26.3282875817</v>
      </c>
      <c r="G559" s="62">
        <v>1.1683453876305899E-2</v>
      </c>
      <c r="H559" s="60">
        <v>4.4719928284000003</v>
      </c>
      <c r="I559" s="61">
        <v>2.98684639966583E-3</v>
      </c>
      <c r="J559" s="60">
        <v>0</v>
      </c>
      <c r="K559" s="63">
        <v>0</v>
      </c>
      <c r="L559" s="60">
        <v>1.7702548387999999</v>
      </c>
      <c r="M559" s="61">
        <v>1.29214385236934E-3</v>
      </c>
      <c r="N559" s="60">
        <v>3.5463384453</v>
      </c>
      <c r="O559" s="61">
        <v>2.4476246928732E-3</v>
      </c>
      <c r="P559" s="60">
        <v>7.1221429982000002</v>
      </c>
      <c r="Q559" s="61">
        <v>6.7438586896782704E-3</v>
      </c>
    </row>
    <row r="560" spans="1:17" x14ac:dyDescent="0.35">
      <c r="A560" s="59" t="s">
        <v>263</v>
      </c>
      <c r="B560" s="64">
        <v>1569.3463760187999</v>
      </c>
      <c r="C560" s="65">
        <v>0.140467110450885</v>
      </c>
      <c r="D560" s="64">
        <v>226.10630355000001</v>
      </c>
      <c r="E560" s="63">
        <v>0.103314087824465</v>
      </c>
      <c r="F560" s="64">
        <v>331.14826706309998</v>
      </c>
      <c r="G560" s="65">
        <v>0.146950518238017</v>
      </c>
      <c r="H560" s="64">
        <v>245.8158674327</v>
      </c>
      <c r="I560" s="62">
        <v>0.164180549208256</v>
      </c>
      <c r="J560" s="64">
        <v>152.07544820859999</v>
      </c>
      <c r="K560" s="65">
        <v>0.13042562325353399</v>
      </c>
      <c r="L560" s="64">
        <v>286.45513911889998</v>
      </c>
      <c r="M560" s="62">
        <v>0.209089244598816</v>
      </c>
      <c r="N560" s="64">
        <v>144.27073805469999</v>
      </c>
      <c r="O560" s="63">
        <v>9.9573299719805206E-2</v>
      </c>
      <c r="P560" s="64">
        <v>169.2212564745</v>
      </c>
      <c r="Q560" s="65">
        <v>0.16023326704367699</v>
      </c>
    </row>
    <row r="561" spans="1:17" x14ac:dyDescent="0.35">
      <c r="A561" s="59" t="s">
        <v>264</v>
      </c>
      <c r="B561" s="60">
        <v>101.13818244780001</v>
      </c>
      <c r="C561" s="61">
        <v>9.0525510886493594E-3</v>
      </c>
      <c r="D561" s="60">
        <v>20.121020636899999</v>
      </c>
      <c r="E561" s="61">
        <v>9.1938387411603806E-3</v>
      </c>
      <c r="F561" s="60">
        <v>18.063745189399999</v>
      </c>
      <c r="G561" s="61">
        <v>8.0159764701290392E-3</v>
      </c>
      <c r="H561" s="60">
        <v>17.845639979400001</v>
      </c>
      <c r="I561" s="61">
        <v>1.19191124779317E-2</v>
      </c>
      <c r="J561" s="60">
        <v>6.6700004605999998</v>
      </c>
      <c r="K561" s="61">
        <v>5.7204432235625101E-3</v>
      </c>
      <c r="L561" s="60">
        <v>3.1383927828</v>
      </c>
      <c r="M561" s="63">
        <v>2.2907746679931402E-3</v>
      </c>
      <c r="N561" s="60">
        <v>19.264565435200002</v>
      </c>
      <c r="O561" s="61">
        <v>1.32960874389072E-2</v>
      </c>
      <c r="P561" s="60">
        <v>12.4775907577</v>
      </c>
      <c r="Q561" s="61">
        <v>1.18148580952153E-2</v>
      </c>
    </row>
    <row r="562" spans="1:17" x14ac:dyDescent="0.35">
      <c r="A562" s="59" t="s">
        <v>269</v>
      </c>
      <c r="B562" s="64">
        <v>95.501506099500403</v>
      </c>
      <c r="C562" s="65">
        <v>8.5480304478962599E-3</v>
      </c>
      <c r="D562" s="64">
        <v>6.5337986694999799</v>
      </c>
      <c r="E562" s="63">
        <v>2.9854693963400399E-3</v>
      </c>
      <c r="F562" s="64">
        <v>50.341111763399901</v>
      </c>
      <c r="G562" s="62">
        <v>2.2339396572774301E-2</v>
      </c>
      <c r="H562" s="64">
        <v>1.8867064619</v>
      </c>
      <c r="I562" s="63">
        <v>1.2601322540511501E-3</v>
      </c>
      <c r="J562" s="64">
        <v>2.2115373993</v>
      </c>
      <c r="K562" s="63">
        <v>1.8966976395594899E-3</v>
      </c>
      <c r="L562" s="64">
        <v>20.709659456000001</v>
      </c>
      <c r="M562" s="62">
        <v>1.51163880839171E-2</v>
      </c>
      <c r="N562" s="64">
        <v>7.0223456121999899</v>
      </c>
      <c r="O562" s="65">
        <v>4.8467078896798502E-3</v>
      </c>
      <c r="P562" s="64">
        <v>6.7963467372000004</v>
      </c>
      <c r="Q562" s="65">
        <v>6.43536671663521E-3</v>
      </c>
    </row>
    <row r="563" spans="1:17" x14ac:dyDescent="0.35">
      <c r="A563" s="59" t="s">
        <v>266</v>
      </c>
      <c r="B563" s="60">
        <v>2892.9557624884001</v>
      </c>
      <c r="C563" s="61">
        <v>0.25893909899602402</v>
      </c>
      <c r="D563" s="60">
        <v>692.72961153740096</v>
      </c>
      <c r="E563" s="62">
        <v>0.31652690261753802</v>
      </c>
      <c r="F563" s="60">
        <v>431.18621426319999</v>
      </c>
      <c r="G563" s="63">
        <v>0.191343407003221</v>
      </c>
      <c r="H563" s="60">
        <v>413.85733355010001</v>
      </c>
      <c r="I563" s="61">
        <v>0.27641553421982601</v>
      </c>
      <c r="J563" s="60">
        <v>328.0640228446</v>
      </c>
      <c r="K563" s="61">
        <v>0.28136004299574402</v>
      </c>
      <c r="L563" s="60">
        <v>261.47416009419999</v>
      </c>
      <c r="M563" s="63">
        <v>0.190855136285453</v>
      </c>
      <c r="N563" s="60">
        <v>423.9713555802</v>
      </c>
      <c r="O563" s="62">
        <v>0.29261808341060203</v>
      </c>
      <c r="P563" s="60">
        <v>278.61161856759998</v>
      </c>
      <c r="Q563" s="61">
        <v>0.26381348779395503</v>
      </c>
    </row>
    <row r="564" spans="1:17" x14ac:dyDescent="0.35">
      <c r="A564" s="59" t="s">
        <v>270</v>
      </c>
      <c r="B564" s="64">
        <v>516.00829669489997</v>
      </c>
      <c r="C564" s="65">
        <v>4.61862311042463E-2</v>
      </c>
      <c r="D564" s="64">
        <v>126.3490076799</v>
      </c>
      <c r="E564" s="62">
        <v>5.7732280219638298E-2</v>
      </c>
      <c r="F564" s="64">
        <v>42.689353243200003</v>
      </c>
      <c r="G564" s="63">
        <v>1.8943848439764498E-2</v>
      </c>
      <c r="H564" s="64">
        <v>76.002389383699906</v>
      </c>
      <c r="I564" s="65">
        <v>5.0762036480707803E-2</v>
      </c>
      <c r="J564" s="64">
        <v>46.990899278100002</v>
      </c>
      <c r="K564" s="65">
        <v>4.0301162336102002E-2</v>
      </c>
      <c r="L564" s="64">
        <v>58.344060492899999</v>
      </c>
      <c r="M564" s="65">
        <v>4.2586478192749501E-2</v>
      </c>
      <c r="N564" s="64">
        <v>90.3522234452997</v>
      </c>
      <c r="O564" s="62">
        <v>6.2359624320065497E-2</v>
      </c>
      <c r="P564" s="64">
        <v>69.631511168399996</v>
      </c>
      <c r="Q564" s="62">
        <v>6.5933114764351597E-2</v>
      </c>
    </row>
    <row r="565" spans="1:17" x14ac:dyDescent="0.35">
      <c r="A565" s="59" t="s">
        <v>268</v>
      </c>
      <c r="B565" s="60">
        <v>0</v>
      </c>
      <c r="C565" s="61">
        <v>0</v>
      </c>
      <c r="D565" s="60">
        <v>0</v>
      </c>
      <c r="E565" s="61">
        <v>0</v>
      </c>
      <c r="F565" s="60">
        <v>0</v>
      </c>
      <c r="G565" s="61">
        <v>0</v>
      </c>
      <c r="H565" s="60">
        <v>0</v>
      </c>
      <c r="I565" s="61">
        <v>0</v>
      </c>
      <c r="J565" s="60">
        <v>0</v>
      </c>
      <c r="K565" s="61">
        <v>0</v>
      </c>
      <c r="L565" s="60">
        <v>0</v>
      </c>
      <c r="M565" s="61">
        <v>0</v>
      </c>
      <c r="N565" s="60">
        <v>0</v>
      </c>
      <c r="O565" s="61">
        <v>0</v>
      </c>
      <c r="P565" s="60">
        <v>0</v>
      </c>
      <c r="Q565" s="61">
        <v>0</v>
      </c>
    </row>
    <row r="566" spans="1:17" x14ac:dyDescent="0.35">
      <c r="A566" s="66" t="s">
        <v>1</v>
      </c>
    </row>
    <row r="567" spans="1:17" x14ac:dyDescent="0.35">
      <c r="A567" s="66" t="s">
        <v>1</v>
      </c>
    </row>
    <row r="568" spans="1:17" x14ac:dyDescent="0.35">
      <c r="A568" s="54" t="s">
        <v>271</v>
      </c>
    </row>
    <row r="569" spans="1:17" x14ac:dyDescent="0.35">
      <c r="A569" s="55" t="s">
        <v>1</v>
      </c>
    </row>
    <row r="570" spans="1:17" x14ac:dyDescent="0.35">
      <c r="A570" s="117" t="s">
        <v>1</v>
      </c>
      <c r="B570" s="116" t="s">
        <v>489</v>
      </c>
      <c r="C570" s="116" t="s">
        <v>1</v>
      </c>
      <c r="D570" s="116" t="s">
        <v>17</v>
      </c>
      <c r="E570" s="116" t="s">
        <v>1</v>
      </c>
      <c r="F570" s="116" t="s">
        <v>18</v>
      </c>
      <c r="G570" s="116" t="s">
        <v>1</v>
      </c>
      <c r="H570" s="116" t="s">
        <v>19</v>
      </c>
      <c r="I570" s="116" t="s">
        <v>1</v>
      </c>
      <c r="J570" s="116" t="s">
        <v>20</v>
      </c>
      <c r="K570" s="116" t="s">
        <v>1</v>
      </c>
      <c r="L570" s="116" t="s">
        <v>21</v>
      </c>
      <c r="M570" s="116" t="s">
        <v>1</v>
      </c>
      <c r="N570" s="116" t="s">
        <v>22</v>
      </c>
      <c r="O570" s="116" t="s">
        <v>1</v>
      </c>
      <c r="P570" s="116" t="s">
        <v>23</v>
      </c>
      <c r="Q570" s="116" t="s">
        <v>1</v>
      </c>
    </row>
    <row r="571" spans="1:17" x14ac:dyDescent="0.35">
      <c r="A571" s="118" t="s">
        <v>1</v>
      </c>
      <c r="B571" s="56" t="s">
        <v>14</v>
      </c>
      <c r="C571" s="56" t="s">
        <v>15</v>
      </c>
      <c r="D571" s="56" t="s">
        <v>14</v>
      </c>
      <c r="E571" s="56" t="s">
        <v>15</v>
      </c>
      <c r="F571" s="56" t="s">
        <v>14</v>
      </c>
      <c r="G571" s="56" t="s">
        <v>15</v>
      </c>
      <c r="H571" s="56" t="s">
        <v>14</v>
      </c>
      <c r="I571" s="56" t="s">
        <v>15</v>
      </c>
      <c r="J571" s="56" t="s">
        <v>14</v>
      </c>
      <c r="K571" s="56" t="s">
        <v>15</v>
      </c>
      <c r="L571" s="56" t="s">
        <v>14</v>
      </c>
      <c r="M571" s="56" t="s">
        <v>15</v>
      </c>
      <c r="N571" s="56" t="s">
        <v>14</v>
      </c>
      <c r="O571" s="56" t="s">
        <v>15</v>
      </c>
      <c r="P571" s="56" t="s">
        <v>14</v>
      </c>
      <c r="Q571" s="56" t="s">
        <v>15</v>
      </c>
    </row>
    <row r="572" spans="1:17" x14ac:dyDescent="0.35">
      <c r="A572" s="57" t="s">
        <v>16</v>
      </c>
      <c r="B572" s="58">
        <v>13310.000000187199</v>
      </c>
      <c r="C572" s="58">
        <v>13310.000000187199</v>
      </c>
      <c r="D572" s="58">
        <v>2694.0758195075</v>
      </c>
      <c r="E572" s="58">
        <v>2694.0758195075</v>
      </c>
      <c r="F572" s="58">
        <v>2713.2084836259</v>
      </c>
      <c r="G572" s="58">
        <v>2713.2084836259</v>
      </c>
      <c r="H572" s="58">
        <v>1688.4219262444001</v>
      </c>
      <c r="I572" s="58">
        <v>1688.4219262444001</v>
      </c>
      <c r="J572" s="58">
        <v>1353.5083796619999</v>
      </c>
      <c r="K572" s="58">
        <v>1353.5083796619999</v>
      </c>
      <c r="L572" s="58">
        <v>1635.1684281174</v>
      </c>
      <c r="M572" s="58">
        <v>1635.1684281174</v>
      </c>
      <c r="N572" s="58">
        <v>1710.3859378791999</v>
      </c>
      <c r="O572" s="58">
        <v>1710.3859378791999</v>
      </c>
      <c r="P572" s="58">
        <v>1296.2195961284001</v>
      </c>
      <c r="Q572" s="58">
        <v>1296.2195961284001</v>
      </c>
    </row>
    <row r="573" spans="1:17" ht="25.5" customHeight="1" x14ac:dyDescent="0.35">
      <c r="A573" s="67" t="s">
        <v>252</v>
      </c>
      <c r="B573" s="60">
        <v>753.32745019869799</v>
      </c>
      <c r="C573" s="61">
        <v>5.6598606325176902E-2</v>
      </c>
      <c r="D573" s="60">
        <v>108.57386811560001</v>
      </c>
      <c r="E573" s="63">
        <v>4.0300969753497201E-2</v>
      </c>
      <c r="F573" s="60">
        <v>186.54657875180001</v>
      </c>
      <c r="G573" s="62">
        <v>6.8754974001298E-2</v>
      </c>
      <c r="H573" s="60">
        <v>78.930020524699998</v>
      </c>
      <c r="I573" s="61">
        <v>4.6747805923289601E-2</v>
      </c>
      <c r="J573" s="60">
        <v>72.376280632000004</v>
      </c>
      <c r="K573" s="61">
        <v>5.3473093864460503E-2</v>
      </c>
      <c r="L573" s="60">
        <v>139.52644312309999</v>
      </c>
      <c r="M573" s="62">
        <v>8.5328484041083993E-2</v>
      </c>
      <c r="N573" s="60">
        <v>94.156103972899999</v>
      </c>
      <c r="O573" s="61">
        <v>5.5049624700288E-2</v>
      </c>
      <c r="P573" s="60">
        <v>61.092219315800001</v>
      </c>
      <c r="Q573" s="61">
        <v>4.7131072156502397E-2</v>
      </c>
    </row>
    <row r="574" spans="1:17" x14ac:dyDescent="0.35">
      <c r="A574" s="59" t="s">
        <v>253</v>
      </c>
      <c r="B574" s="64">
        <v>4363.2589412429998</v>
      </c>
      <c r="C574" s="65">
        <v>0.32781810226759101</v>
      </c>
      <c r="D574" s="64">
        <v>755.74995399310103</v>
      </c>
      <c r="E574" s="63">
        <v>0.28052289713630202</v>
      </c>
      <c r="F574" s="64">
        <v>822.08919709250199</v>
      </c>
      <c r="G574" s="63">
        <v>0.30299521841162402</v>
      </c>
      <c r="H574" s="64">
        <v>596.50344451509704</v>
      </c>
      <c r="I574" s="62">
        <v>0.35329051064973899</v>
      </c>
      <c r="J574" s="64">
        <v>447.91842615899998</v>
      </c>
      <c r="K574" s="65">
        <v>0.330931402338901</v>
      </c>
      <c r="L574" s="64">
        <v>554.75697581639997</v>
      </c>
      <c r="M574" s="65">
        <v>0.33926595344988503</v>
      </c>
      <c r="N574" s="64">
        <v>656.02987424519995</v>
      </c>
      <c r="O574" s="62">
        <v>0.38355663462636203</v>
      </c>
      <c r="P574" s="64">
        <v>469.17580093039999</v>
      </c>
      <c r="Q574" s="62">
        <v>0.36195703438811799</v>
      </c>
    </row>
    <row r="575" spans="1:17" ht="23" x14ac:dyDescent="0.35">
      <c r="A575" s="67" t="s">
        <v>254</v>
      </c>
      <c r="B575" s="60">
        <v>395.59989692289997</v>
      </c>
      <c r="C575" s="61">
        <v>2.9722005778913301E-2</v>
      </c>
      <c r="D575" s="60">
        <v>78.213186693299903</v>
      </c>
      <c r="E575" s="61">
        <v>2.90315462270836E-2</v>
      </c>
      <c r="F575" s="60">
        <v>143.8848732395</v>
      </c>
      <c r="G575" s="62">
        <v>5.3031263210268999E-2</v>
      </c>
      <c r="H575" s="60">
        <v>30.3502819972</v>
      </c>
      <c r="I575" s="63">
        <v>1.7975531782336501E-2</v>
      </c>
      <c r="J575" s="60">
        <v>23.992945225100001</v>
      </c>
      <c r="K575" s="63">
        <v>1.7726484435280399E-2</v>
      </c>
      <c r="L575" s="60">
        <v>42.401199360600003</v>
      </c>
      <c r="M575" s="61">
        <v>2.5930784029029499E-2</v>
      </c>
      <c r="N575" s="60">
        <v>37.689383236399998</v>
      </c>
      <c r="O575" s="61">
        <v>2.2035601674282399E-2</v>
      </c>
      <c r="P575" s="60">
        <v>32.831672404899997</v>
      </c>
      <c r="Q575" s="61">
        <v>2.5328788812453502E-2</v>
      </c>
    </row>
    <row r="576" spans="1:17" x14ac:dyDescent="0.35">
      <c r="A576" s="59" t="s">
        <v>255</v>
      </c>
      <c r="B576" s="64">
        <v>187.90858104259999</v>
      </c>
      <c r="C576" s="65">
        <v>1.41178498151733E-2</v>
      </c>
      <c r="D576" s="64">
        <v>17.581612332199999</v>
      </c>
      <c r="E576" s="63">
        <v>6.5260272947381499E-3</v>
      </c>
      <c r="F576" s="64">
        <v>64.000877636400105</v>
      </c>
      <c r="G576" s="62">
        <v>2.3588632433756099E-2</v>
      </c>
      <c r="H576" s="64">
        <v>23.9558373982</v>
      </c>
      <c r="I576" s="65">
        <v>1.418830034474E-2</v>
      </c>
      <c r="J576" s="64">
        <v>18.320910001400001</v>
      </c>
      <c r="K576" s="65">
        <v>1.3535867436576299E-2</v>
      </c>
      <c r="L576" s="64">
        <v>38.3738769498</v>
      </c>
      <c r="M576" s="62">
        <v>2.34678436116704E-2</v>
      </c>
      <c r="N576" s="64">
        <v>13.6727183643</v>
      </c>
      <c r="O576" s="63">
        <v>7.9939375444430597E-3</v>
      </c>
      <c r="P576" s="64">
        <v>7.1517829449999999</v>
      </c>
      <c r="Q576" s="63">
        <v>5.5174161587752801E-3</v>
      </c>
    </row>
    <row r="577" spans="1:17" x14ac:dyDescent="0.35">
      <c r="A577" s="59" t="s">
        <v>256</v>
      </c>
      <c r="B577" s="60">
        <v>211.38603091339999</v>
      </c>
      <c r="C577" s="61">
        <v>1.5881745372684199E-2</v>
      </c>
      <c r="D577" s="60">
        <v>24.7943517621</v>
      </c>
      <c r="E577" s="63">
        <v>9.2032865528753408E-3</v>
      </c>
      <c r="F577" s="60">
        <v>134.69199251769999</v>
      </c>
      <c r="G577" s="62">
        <v>4.9643067729796903E-2</v>
      </c>
      <c r="H577" s="60">
        <v>8.8769537890999697</v>
      </c>
      <c r="I577" s="63">
        <v>5.2575447233413003E-3</v>
      </c>
      <c r="J577" s="60">
        <v>4.6272779328000002</v>
      </c>
      <c r="K577" s="63">
        <v>3.41872869228599E-3</v>
      </c>
      <c r="L577" s="60">
        <v>19.8953367895</v>
      </c>
      <c r="M577" s="61">
        <v>1.21671483178072E-2</v>
      </c>
      <c r="N577" s="60">
        <v>10.583931353400001</v>
      </c>
      <c r="O577" s="63">
        <v>6.1880369330699599E-3</v>
      </c>
      <c r="P577" s="60">
        <v>4.357754667</v>
      </c>
      <c r="Q577" s="63">
        <v>3.36189537638215E-3</v>
      </c>
    </row>
    <row r="578" spans="1:17" x14ac:dyDescent="0.35">
      <c r="A578" s="59" t="s">
        <v>257</v>
      </c>
      <c r="B578" s="64">
        <v>322.02350812729998</v>
      </c>
      <c r="C578" s="65">
        <v>2.4194102789088699E-2</v>
      </c>
      <c r="D578" s="64">
        <v>18.314374946400001</v>
      </c>
      <c r="E578" s="63">
        <v>6.7980176407017503E-3</v>
      </c>
      <c r="F578" s="64">
        <v>121.8948598594</v>
      </c>
      <c r="G578" s="62">
        <v>4.4926462745133802E-2</v>
      </c>
      <c r="H578" s="64">
        <v>20.850086989699999</v>
      </c>
      <c r="I578" s="63">
        <v>1.2348860593203399E-2</v>
      </c>
      <c r="J578" s="64">
        <v>20.267989663600002</v>
      </c>
      <c r="K578" s="63">
        <v>1.49744101833055E-2</v>
      </c>
      <c r="L578" s="64">
        <v>74.259429226400101</v>
      </c>
      <c r="M578" s="62">
        <v>4.5413932870448301E-2</v>
      </c>
      <c r="N578" s="64">
        <v>21.061184670500001</v>
      </c>
      <c r="O578" s="63">
        <v>1.23137031263335E-2</v>
      </c>
      <c r="P578" s="64">
        <v>36.807228150299999</v>
      </c>
      <c r="Q578" s="65">
        <v>2.8395827574461401E-2</v>
      </c>
    </row>
    <row r="579" spans="1:17" x14ac:dyDescent="0.35">
      <c r="A579" s="59" t="s">
        <v>258</v>
      </c>
      <c r="B579" s="60">
        <v>217.0590975691</v>
      </c>
      <c r="C579" s="61">
        <v>1.6307971267171099E-2</v>
      </c>
      <c r="D579" s="60">
        <v>13.059393610700001</v>
      </c>
      <c r="E579" s="63">
        <v>4.8474484333879599E-3</v>
      </c>
      <c r="F579" s="60">
        <v>103.3310123488</v>
      </c>
      <c r="G579" s="62">
        <v>3.8084435078394603E-2</v>
      </c>
      <c r="H579" s="60">
        <v>4.4480782240999996</v>
      </c>
      <c r="I579" s="63">
        <v>2.63445893171618E-3</v>
      </c>
      <c r="J579" s="60">
        <v>11.6972701361</v>
      </c>
      <c r="K579" s="63">
        <v>8.6421852364305697E-3</v>
      </c>
      <c r="L579" s="60">
        <v>67.600731967300206</v>
      </c>
      <c r="M579" s="62">
        <v>4.1341754650393997E-2</v>
      </c>
      <c r="N579" s="60">
        <v>7.5090028905000201</v>
      </c>
      <c r="O579" s="63">
        <v>4.3902389070216603E-3</v>
      </c>
      <c r="P579" s="60">
        <v>9.4136083916000199</v>
      </c>
      <c r="Q579" s="63">
        <v>7.2623561777008603E-3</v>
      </c>
    </row>
    <row r="580" spans="1:17" x14ac:dyDescent="0.35">
      <c r="A580" s="59" t="s">
        <v>259</v>
      </c>
      <c r="B580" s="64">
        <v>254.32140975460001</v>
      </c>
      <c r="C580" s="65">
        <v>1.9107543933209799E-2</v>
      </c>
      <c r="D580" s="64">
        <v>30.944617223000002</v>
      </c>
      <c r="E580" s="63">
        <v>1.1486171621055899E-2</v>
      </c>
      <c r="F580" s="64">
        <v>95.601983944300102</v>
      </c>
      <c r="G580" s="62">
        <v>3.5235767734493703E-2</v>
      </c>
      <c r="H580" s="64">
        <v>28.877431658799999</v>
      </c>
      <c r="I580" s="65">
        <v>1.7103208155459598E-2</v>
      </c>
      <c r="J580" s="64">
        <v>26.131045795399999</v>
      </c>
      <c r="K580" s="65">
        <v>1.9306157381844598E-2</v>
      </c>
      <c r="L580" s="64">
        <v>37.494821228500001</v>
      </c>
      <c r="M580" s="65">
        <v>2.2930250232184601E-2</v>
      </c>
      <c r="N580" s="64">
        <v>9.1771120428000099</v>
      </c>
      <c r="O580" s="63">
        <v>5.3655212192513704E-3</v>
      </c>
      <c r="P580" s="64">
        <v>17.627087815900001</v>
      </c>
      <c r="Q580" s="65">
        <v>1.3598843798187699E-2</v>
      </c>
    </row>
    <row r="581" spans="1:17" x14ac:dyDescent="0.35">
      <c r="A581" s="59" t="s">
        <v>260</v>
      </c>
      <c r="B581" s="60">
        <v>1883.0380767151</v>
      </c>
      <c r="C581" s="61">
        <v>0.14147543776773999</v>
      </c>
      <c r="D581" s="60">
        <v>350.19335674619998</v>
      </c>
      <c r="E581" s="61">
        <v>0.12998645183275401</v>
      </c>
      <c r="F581" s="60">
        <v>259.49858191530001</v>
      </c>
      <c r="G581" s="63">
        <v>9.5642698849485105E-2</v>
      </c>
      <c r="H581" s="60">
        <v>344.48640491150002</v>
      </c>
      <c r="I581" s="62">
        <v>0.20402862552119899</v>
      </c>
      <c r="J581" s="60">
        <v>192.82435361739999</v>
      </c>
      <c r="K581" s="61">
        <v>0.14246262270319501</v>
      </c>
      <c r="L581" s="60">
        <v>166.2179782716</v>
      </c>
      <c r="M581" s="63">
        <v>0.10165190044854901</v>
      </c>
      <c r="N581" s="60">
        <v>341.1954339875</v>
      </c>
      <c r="O581" s="62">
        <v>0.199484470978852</v>
      </c>
      <c r="P581" s="60">
        <v>206.18824761740001</v>
      </c>
      <c r="Q581" s="61">
        <v>0.15906891720604399</v>
      </c>
    </row>
    <row r="582" spans="1:17" x14ac:dyDescent="0.35">
      <c r="A582" s="59" t="s">
        <v>261</v>
      </c>
      <c r="B582" s="64">
        <v>1570.4484327794</v>
      </c>
      <c r="C582" s="65">
        <v>0.117990115158326</v>
      </c>
      <c r="D582" s="64">
        <v>327.67495584369999</v>
      </c>
      <c r="E582" s="65">
        <v>0.121627963649368</v>
      </c>
      <c r="F582" s="64">
        <v>282.67973736919998</v>
      </c>
      <c r="G582" s="65">
        <v>0.104186515365539</v>
      </c>
      <c r="H582" s="64">
        <v>238.17913642849999</v>
      </c>
      <c r="I582" s="62">
        <v>0.141066123772917</v>
      </c>
      <c r="J582" s="64">
        <v>201.65279000940001</v>
      </c>
      <c r="K582" s="62">
        <v>0.14898525420268</v>
      </c>
      <c r="L582" s="64">
        <v>159.6160159945</v>
      </c>
      <c r="M582" s="63">
        <v>9.7614418949043005E-2</v>
      </c>
      <c r="N582" s="64">
        <v>212.55707069580001</v>
      </c>
      <c r="O582" s="65">
        <v>0.124274332469876</v>
      </c>
      <c r="P582" s="64">
        <v>128.53915691910001</v>
      </c>
      <c r="Q582" s="63">
        <v>9.9164645637996707E-2</v>
      </c>
    </row>
    <row r="583" spans="1:17" x14ac:dyDescent="0.35">
      <c r="A583" s="59" t="s">
        <v>262</v>
      </c>
      <c r="B583" s="60">
        <v>147.3023647965</v>
      </c>
      <c r="C583" s="61">
        <v>1.10670446877857E-2</v>
      </c>
      <c r="D583" s="60">
        <v>2.1161222512000002</v>
      </c>
      <c r="E583" s="63">
        <v>7.8547241910468797E-4</v>
      </c>
      <c r="F583" s="60">
        <v>75.913589474099993</v>
      </c>
      <c r="G583" s="62">
        <v>2.79792688001071E-2</v>
      </c>
      <c r="H583" s="60">
        <v>5.5624130902999998</v>
      </c>
      <c r="I583" s="63">
        <v>3.2944449511341099E-3</v>
      </c>
      <c r="J583" s="60">
        <v>1.4098217785</v>
      </c>
      <c r="K583" s="63">
        <v>1.0416055043944901E-3</v>
      </c>
      <c r="L583" s="60">
        <v>32.832405849300002</v>
      </c>
      <c r="M583" s="62">
        <v>2.0078913758811101E-2</v>
      </c>
      <c r="N583" s="60">
        <v>12.811662799400001</v>
      </c>
      <c r="O583" s="61">
        <v>7.4905098993539899E-3</v>
      </c>
      <c r="P583" s="60">
        <v>13.9420110921</v>
      </c>
      <c r="Q583" s="61">
        <v>1.0755902112375501E-2</v>
      </c>
    </row>
    <row r="584" spans="1:17" x14ac:dyDescent="0.35">
      <c r="A584" s="59" t="s">
        <v>263</v>
      </c>
      <c r="B584" s="64">
        <v>1623.9561215765</v>
      </c>
      <c r="C584" s="65">
        <v>0.122010227013799</v>
      </c>
      <c r="D584" s="64">
        <v>248.80400623529999</v>
      </c>
      <c r="E584" s="63">
        <v>9.2352265824791599E-2</v>
      </c>
      <c r="F584" s="64">
        <v>318.57604049970001</v>
      </c>
      <c r="G584" s="65">
        <v>0.117416719880648</v>
      </c>
      <c r="H584" s="64">
        <v>251.270019945</v>
      </c>
      <c r="I584" s="62">
        <v>0.14881944852724499</v>
      </c>
      <c r="J584" s="64">
        <v>178.13640341569999</v>
      </c>
      <c r="K584" s="65">
        <v>0.13161086114604201</v>
      </c>
      <c r="L584" s="64">
        <v>252.0538621211</v>
      </c>
      <c r="M584" s="62">
        <v>0.154145504393877</v>
      </c>
      <c r="N584" s="64">
        <v>157.9890324063</v>
      </c>
      <c r="O584" s="63">
        <v>9.2370399514743004E-2</v>
      </c>
      <c r="P584" s="64">
        <v>197.93268624480001</v>
      </c>
      <c r="Q584" s="62">
        <v>0.15269996444737699</v>
      </c>
    </row>
    <row r="585" spans="1:17" x14ac:dyDescent="0.35">
      <c r="A585" s="59" t="s">
        <v>264</v>
      </c>
      <c r="B585" s="60">
        <v>349.42940988229998</v>
      </c>
      <c r="C585" s="61">
        <v>2.6253148751118401E-2</v>
      </c>
      <c r="D585" s="60">
        <v>61.102395043400101</v>
      </c>
      <c r="E585" s="61">
        <v>2.2680280414145899E-2</v>
      </c>
      <c r="F585" s="60">
        <v>89.4137472229</v>
      </c>
      <c r="G585" s="61">
        <v>3.2954985863603299E-2</v>
      </c>
      <c r="H585" s="60">
        <v>42.8809103818</v>
      </c>
      <c r="I585" s="61">
        <v>2.53970347786119E-2</v>
      </c>
      <c r="J585" s="60">
        <v>25.6897573378</v>
      </c>
      <c r="K585" s="61">
        <v>1.8980124337475701E-2</v>
      </c>
      <c r="L585" s="60">
        <v>25.888522546099999</v>
      </c>
      <c r="M585" s="63">
        <v>1.5832327790175099E-2</v>
      </c>
      <c r="N585" s="60">
        <v>59.866481708200197</v>
      </c>
      <c r="O585" s="62">
        <v>3.50017387201111E-2</v>
      </c>
      <c r="P585" s="60">
        <v>30.769086478199998</v>
      </c>
      <c r="Q585" s="61">
        <v>2.3737556946448201E-2</v>
      </c>
    </row>
    <row r="586" spans="1:17" x14ac:dyDescent="0.35">
      <c r="A586" s="59" t="s">
        <v>265</v>
      </c>
      <c r="B586" s="64">
        <v>390.735673744</v>
      </c>
      <c r="C586" s="65">
        <v>2.9356549491998798E-2</v>
      </c>
      <c r="D586" s="64">
        <v>20.508671230899999</v>
      </c>
      <c r="E586" s="63">
        <v>7.6125070728889702E-3</v>
      </c>
      <c r="F586" s="64">
        <v>166.19479765380001</v>
      </c>
      <c r="G586" s="62">
        <v>6.1253972430345402E-2</v>
      </c>
      <c r="H586" s="64">
        <v>32.777255679699998</v>
      </c>
      <c r="I586" s="63">
        <v>1.9412953107406799E-2</v>
      </c>
      <c r="J586" s="64">
        <v>19.6539682005</v>
      </c>
      <c r="K586" s="63">
        <v>1.4520758419987E-2</v>
      </c>
      <c r="L586" s="64">
        <v>64.433945487900203</v>
      </c>
      <c r="M586" s="62">
        <v>3.94050816906268E-2</v>
      </c>
      <c r="N586" s="64">
        <v>33.499866128000001</v>
      </c>
      <c r="O586" s="63">
        <v>1.95861444987897E-2</v>
      </c>
      <c r="P586" s="64">
        <v>45.621058113799997</v>
      </c>
      <c r="Q586" s="65">
        <v>3.5195470158037097E-2</v>
      </c>
    </row>
    <row r="587" spans="1:17" x14ac:dyDescent="0.35">
      <c r="A587" s="59" t="s">
        <v>266</v>
      </c>
      <c r="B587" s="60">
        <v>2950.2859608891999</v>
      </c>
      <c r="C587" s="61">
        <v>0.221659350927701</v>
      </c>
      <c r="D587" s="60">
        <v>629.37337201339994</v>
      </c>
      <c r="E587" s="61">
        <v>0.23361383055969601</v>
      </c>
      <c r="F587" s="60">
        <v>517.32876790770104</v>
      </c>
      <c r="G587" s="63">
        <v>0.190670481472308</v>
      </c>
      <c r="H587" s="60">
        <v>460.23830074910001</v>
      </c>
      <c r="I587" s="62">
        <v>0.27258488745927401</v>
      </c>
      <c r="J587" s="60">
        <v>280.03005674529999</v>
      </c>
      <c r="K587" s="61">
        <v>0.20689200078334899</v>
      </c>
      <c r="L587" s="60">
        <v>282.35132228549998</v>
      </c>
      <c r="M587" s="63">
        <v>0.172674152356633</v>
      </c>
      <c r="N587" s="60">
        <v>414.38489319130002</v>
      </c>
      <c r="O587" s="61">
        <v>0.24227566656980201</v>
      </c>
      <c r="P587" s="60">
        <v>304.77827898840002</v>
      </c>
      <c r="Q587" s="61">
        <v>0.23512858461538799</v>
      </c>
    </row>
    <row r="588" spans="1:17" x14ac:dyDescent="0.35">
      <c r="A588" s="59" t="s">
        <v>272</v>
      </c>
      <c r="B588" s="64">
        <v>449.3401971042</v>
      </c>
      <c r="C588" s="65">
        <v>3.3759594071966999E-2</v>
      </c>
      <c r="D588" s="64">
        <v>92.248685859100107</v>
      </c>
      <c r="E588" s="65">
        <v>3.4241310207804E-2</v>
      </c>
      <c r="F588" s="64">
        <v>109.85980163710001</v>
      </c>
      <c r="G588" s="65">
        <v>4.0490733498770699E-2</v>
      </c>
      <c r="H588" s="64">
        <v>59.3940259254002</v>
      </c>
      <c r="I588" s="65">
        <v>3.5177241542646703E-2</v>
      </c>
      <c r="J588" s="64">
        <v>58.756449762300001</v>
      </c>
      <c r="K588" s="65">
        <v>4.3410480973137898E-2</v>
      </c>
      <c r="L588" s="64">
        <v>42.216870392300002</v>
      </c>
      <c r="M588" s="65">
        <v>2.5818056211435701E-2</v>
      </c>
      <c r="N588" s="64">
        <v>34.351012042800001</v>
      </c>
      <c r="O588" s="63">
        <v>2.00837783344931E-2</v>
      </c>
      <c r="P588" s="64">
        <v>44.005546645199999</v>
      </c>
      <c r="Q588" s="65">
        <v>3.3949144710230798E-2</v>
      </c>
    </row>
    <row r="589" spans="1:17" x14ac:dyDescent="0.35">
      <c r="A589" s="59" t="s">
        <v>273</v>
      </c>
      <c r="B589" s="60">
        <v>904.56011140880298</v>
      </c>
      <c r="C589" s="61">
        <v>6.7960939999705303E-2</v>
      </c>
      <c r="D589" s="60">
        <v>168.30994722349999</v>
      </c>
      <c r="E589" s="61">
        <v>6.2474094457470999E-2</v>
      </c>
      <c r="F589" s="60">
        <v>176.58004871080001</v>
      </c>
      <c r="G589" s="61">
        <v>6.5081636658757797E-2</v>
      </c>
      <c r="H589" s="60">
        <v>166.9733620515</v>
      </c>
      <c r="I589" s="62">
        <v>9.8893149547579703E-2</v>
      </c>
      <c r="J589" s="60">
        <v>77.956255132399903</v>
      </c>
      <c r="K589" s="61">
        <v>5.7595694495712897E-2</v>
      </c>
      <c r="L589" s="60">
        <v>71.213205173100107</v>
      </c>
      <c r="M589" s="63">
        <v>4.3550990802268E-2</v>
      </c>
      <c r="N589" s="60">
        <v>132.6035738178</v>
      </c>
      <c r="O589" s="61">
        <v>7.7528451842992993E-2</v>
      </c>
      <c r="P589" s="60">
        <v>100.4496641496</v>
      </c>
      <c r="Q589" s="61">
        <v>7.7494326154015095E-2</v>
      </c>
    </row>
    <row r="590" spans="1:17" x14ac:dyDescent="0.35">
      <c r="A590" s="59" t="s">
        <v>267</v>
      </c>
      <c r="B590" s="64">
        <v>569.85667704750006</v>
      </c>
      <c r="C590" s="65">
        <v>4.2814175585235599E-2</v>
      </c>
      <c r="D590" s="64">
        <v>114.57272483049999</v>
      </c>
      <c r="E590" s="65">
        <v>4.2527654196252297E-2</v>
      </c>
      <c r="F590" s="64">
        <v>64.044818726399896</v>
      </c>
      <c r="G590" s="63">
        <v>2.36048276838687E-2</v>
      </c>
      <c r="H590" s="64">
        <v>89.801040907399695</v>
      </c>
      <c r="I590" s="62">
        <v>5.31863745143056E-2</v>
      </c>
      <c r="J590" s="64">
        <v>43.0426563718</v>
      </c>
      <c r="K590" s="63">
        <v>3.1800805239601597E-2</v>
      </c>
      <c r="L590" s="64">
        <v>45.4035196122</v>
      </c>
      <c r="M590" s="63">
        <v>2.77668763850057E-2</v>
      </c>
      <c r="N590" s="64">
        <v>127.1755451953</v>
      </c>
      <c r="O590" s="62">
        <v>7.43548823565469E-2</v>
      </c>
      <c r="P590" s="64">
        <v>74.286949986099998</v>
      </c>
      <c r="Q590" s="62">
        <v>5.7310466689427603E-2</v>
      </c>
    </row>
    <row r="591" spans="1:17" x14ac:dyDescent="0.35">
      <c r="A591" s="59" t="s">
        <v>274</v>
      </c>
      <c r="B591" s="60">
        <v>3321.7555607406998</v>
      </c>
      <c r="C591" s="61">
        <v>0.24956841177265099</v>
      </c>
      <c r="D591" s="60">
        <v>799.09584007769797</v>
      </c>
      <c r="E591" s="62">
        <v>0.29661223128597097</v>
      </c>
      <c r="F591" s="60">
        <v>669.44568309260103</v>
      </c>
      <c r="G591" s="61">
        <v>0.246735806382988</v>
      </c>
      <c r="H591" s="60">
        <v>335.96412560139999</v>
      </c>
      <c r="I591" s="63">
        <v>0.19898114350403701</v>
      </c>
      <c r="J591" s="60">
        <v>325.72131858180001</v>
      </c>
      <c r="K591" s="61">
        <v>0.240649650549736</v>
      </c>
      <c r="L591" s="60">
        <v>414.54265265729998</v>
      </c>
      <c r="M591" s="61">
        <v>0.25351679101006802</v>
      </c>
      <c r="N591" s="60">
        <v>412.61317786450002</v>
      </c>
      <c r="O591" s="61">
        <v>0.241239809522827</v>
      </c>
      <c r="P591" s="60">
        <v>320.34641557840001</v>
      </c>
      <c r="Q591" s="61">
        <v>0.24713900062552899</v>
      </c>
    </row>
    <row r="592" spans="1:17" x14ac:dyDescent="0.35">
      <c r="A592" s="66" t="s">
        <v>1</v>
      </c>
    </row>
    <row r="593" spans="1:17" x14ac:dyDescent="0.35">
      <c r="A593" s="66" t="s">
        <v>1</v>
      </c>
    </row>
    <row r="594" spans="1:17" x14ac:dyDescent="0.35">
      <c r="A594" s="54" t="s">
        <v>410</v>
      </c>
    </row>
    <row r="595" spans="1:17" x14ac:dyDescent="0.35">
      <c r="A595" s="55" t="s">
        <v>1</v>
      </c>
    </row>
    <row r="596" spans="1:17" x14ac:dyDescent="0.35">
      <c r="A596" s="117" t="s">
        <v>1</v>
      </c>
      <c r="B596" s="116" t="s">
        <v>489</v>
      </c>
      <c r="C596" s="116" t="s">
        <v>1</v>
      </c>
      <c r="D596" s="116" t="s">
        <v>17</v>
      </c>
      <c r="E596" s="116" t="s">
        <v>1</v>
      </c>
      <c r="F596" s="116" t="s">
        <v>18</v>
      </c>
      <c r="G596" s="116" t="s">
        <v>1</v>
      </c>
      <c r="H596" s="116" t="s">
        <v>19</v>
      </c>
      <c r="I596" s="116" t="s">
        <v>1</v>
      </c>
      <c r="J596" s="116" t="s">
        <v>20</v>
      </c>
      <c r="K596" s="116" t="s">
        <v>1</v>
      </c>
      <c r="L596" s="116" t="s">
        <v>21</v>
      </c>
      <c r="M596" s="116" t="s">
        <v>1</v>
      </c>
      <c r="N596" s="116" t="s">
        <v>22</v>
      </c>
      <c r="O596" s="116" t="s">
        <v>1</v>
      </c>
      <c r="P596" s="116" t="s">
        <v>23</v>
      </c>
      <c r="Q596" s="116" t="s">
        <v>1</v>
      </c>
    </row>
    <row r="597" spans="1:17" x14ac:dyDescent="0.35">
      <c r="A597" s="118" t="s">
        <v>1</v>
      </c>
      <c r="B597" s="56" t="s">
        <v>14</v>
      </c>
      <c r="C597" s="56" t="s">
        <v>15</v>
      </c>
      <c r="D597" s="56" t="s">
        <v>14</v>
      </c>
      <c r="E597" s="56" t="s">
        <v>15</v>
      </c>
      <c r="F597" s="56" t="s">
        <v>14</v>
      </c>
      <c r="G597" s="56" t="s">
        <v>15</v>
      </c>
      <c r="H597" s="56" t="s">
        <v>14</v>
      </c>
      <c r="I597" s="56" t="s">
        <v>15</v>
      </c>
      <c r="J597" s="56" t="s">
        <v>14</v>
      </c>
      <c r="K597" s="56" t="s">
        <v>15</v>
      </c>
      <c r="L597" s="56" t="s">
        <v>14</v>
      </c>
      <c r="M597" s="56" t="s">
        <v>15</v>
      </c>
      <c r="N597" s="56" t="s">
        <v>14</v>
      </c>
      <c r="O597" s="56" t="s">
        <v>15</v>
      </c>
      <c r="P597" s="56" t="s">
        <v>14</v>
      </c>
      <c r="Q597" s="56" t="s">
        <v>15</v>
      </c>
    </row>
    <row r="598" spans="1:17" x14ac:dyDescent="0.35">
      <c r="A598" s="57" t="s">
        <v>16</v>
      </c>
      <c r="B598" s="58">
        <v>9988.2444394465001</v>
      </c>
      <c r="C598" s="58">
        <v>9988.2444394465001</v>
      </c>
      <c r="D598" s="58">
        <v>1894.9799794298001</v>
      </c>
      <c r="E598" s="58">
        <v>1894.9799794298001</v>
      </c>
      <c r="F598" s="58">
        <v>2043.7628005332999</v>
      </c>
      <c r="G598" s="58">
        <v>2043.7628005332999</v>
      </c>
      <c r="H598" s="58">
        <v>1352.4578006429999</v>
      </c>
      <c r="I598" s="58">
        <v>1352.4578006429999</v>
      </c>
      <c r="J598" s="58">
        <v>1027.7870610801999</v>
      </c>
      <c r="K598" s="58">
        <v>1027.7870610801999</v>
      </c>
      <c r="L598" s="58">
        <v>1220.6257754600999</v>
      </c>
      <c r="M598" s="58">
        <v>1220.6257754600999</v>
      </c>
      <c r="N598" s="58">
        <v>1297.7727600147</v>
      </c>
      <c r="O598" s="58">
        <v>1297.7727600147</v>
      </c>
      <c r="P598" s="58">
        <v>975.87318055000003</v>
      </c>
      <c r="Q598" s="58">
        <v>975.87318055000003</v>
      </c>
    </row>
    <row r="599" spans="1:17" ht="25.5" customHeight="1" x14ac:dyDescent="0.35">
      <c r="A599" s="67" t="s">
        <v>252</v>
      </c>
      <c r="B599" s="60">
        <v>345.25738691620001</v>
      </c>
      <c r="C599" s="61">
        <v>3.4566373401183202E-2</v>
      </c>
      <c r="D599" s="60">
        <v>49.2737793274</v>
      </c>
      <c r="E599" s="63">
        <v>2.60022690805559E-2</v>
      </c>
      <c r="F599" s="60">
        <v>93.249440248099802</v>
      </c>
      <c r="G599" s="62">
        <v>4.5626351660656303E-2</v>
      </c>
      <c r="H599" s="60">
        <v>27.5495977104</v>
      </c>
      <c r="I599" s="63">
        <v>2.0370023890802402E-2</v>
      </c>
      <c r="J599" s="60">
        <v>32.652811729500002</v>
      </c>
      <c r="K599" s="61">
        <v>3.1770016344807903E-2</v>
      </c>
      <c r="L599" s="60">
        <v>72.056246549999997</v>
      </c>
      <c r="M599" s="62">
        <v>5.90322177350706E-2</v>
      </c>
      <c r="N599" s="60">
        <v>43.6887693125</v>
      </c>
      <c r="O599" s="61">
        <v>3.3664421583332597E-2</v>
      </c>
      <c r="P599" s="60">
        <v>16.886319572400001</v>
      </c>
      <c r="Q599" s="63">
        <v>1.7303805360121601E-2</v>
      </c>
    </row>
    <row r="600" spans="1:17" x14ac:dyDescent="0.35">
      <c r="A600" s="59" t="s">
        <v>253</v>
      </c>
      <c r="B600" s="64">
        <v>3004.8213391423001</v>
      </c>
      <c r="C600" s="65">
        <v>0.300835783240885</v>
      </c>
      <c r="D600" s="64">
        <v>536.66743729729899</v>
      </c>
      <c r="E600" s="65">
        <v>0.28320480592031599</v>
      </c>
      <c r="F600" s="64">
        <v>564.49842336059896</v>
      </c>
      <c r="G600" s="63">
        <v>0.27620544968002098</v>
      </c>
      <c r="H600" s="64">
        <v>373.94638939679999</v>
      </c>
      <c r="I600" s="63">
        <v>0.27649394252376303</v>
      </c>
      <c r="J600" s="64">
        <v>329.36650172449998</v>
      </c>
      <c r="K600" s="65">
        <v>0.32046180984058797</v>
      </c>
      <c r="L600" s="64">
        <v>399.27759568009998</v>
      </c>
      <c r="M600" s="65">
        <v>0.32710893355467402</v>
      </c>
      <c r="N600" s="64">
        <v>457.38105882669998</v>
      </c>
      <c r="O600" s="62">
        <v>0.35243539772056798</v>
      </c>
      <c r="P600" s="64">
        <v>298.22063141699999</v>
      </c>
      <c r="Q600" s="65">
        <v>0.30559363384586902</v>
      </c>
    </row>
    <row r="601" spans="1:17" ht="23" x14ac:dyDescent="0.35">
      <c r="A601" s="67" t="s">
        <v>254</v>
      </c>
      <c r="B601" s="60">
        <v>184.1244528853</v>
      </c>
      <c r="C601" s="61">
        <v>1.8434115624777699E-2</v>
      </c>
      <c r="D601" s="60">
        <v>39.835092525599997</v>
      </c>
      <c r="E601" s="61">
        <v>2.1021379095301301E-2</v>
      </c>
      <c r="F601" s="60">
        <v>61.820627613400198</v>
      </c>
      <c r="G601" s="62">
        <v>3.0248435678185599E-2</v>
      </c>
      <c r="H601" s="60">
        <v>19.082784180699999</v>
      </c>
      <c r="I601" s="61">
        <v>1.41097076534495E-2</v>
      </c>
      <c r="J601" s="60">
        <v>13.086157269399999</v>
      </c>
      <c r="K601" s="61">
        <v>1.2732362339380399E-2</v>
      </c>
      <c r="L601" s="60">
        <v>28.024929755700001</v>
      </c>
      <c r="M601" s="61">
        <v>2.2959477277248501E-2</v>
      </c>
      <c r="N601" s="60">
        <v>10.5864758322</v>
      </c>
      <c r="O601" s="63">
        <v>8.1574187395334792E-3</v>
      </c>
      <c r="P601" s="60">
        <v>11.426320913</v>
      </c>
      <c r="Q601" s="61">
        <v>1.17088174372823E-2</v>
      </c>
    </row>
    <row r="602" spans="1:17" x14ac:dyDescent="0.35">
      <c r="A602" s="59" t="s">
        <v>255</v>
      </c>
      <c r="B602" s="64">
        <v>92.088743144099993</v>
      </c>
      <c r="C602" s="65">
        <v>9.2197126033894995E-3</v>
      </c>
      <c r="D602" s="64">
        <v>8.5475028324999993</v>
      </c>
      <c r="E602" s="63">
        <v>4.5106032387064801E-3</v>
      </c>
      <c r="F602" s="64">
        <v>29.741385165499999</v>
      </c>
      <c r="G602" s="62">
        <v>1.45522685693953E-2</v>
      </c>
      <c r="H602" s="64">
        <v>12.0283863317</v>
      </c>
      <c r="I602" s="65">
        <v>8.8937239490809502E-3</v>
      </c>
      <c r="J602" s="64">
        <v>11.393222634400001</v>
      </c>
      <c r="K602" s="65">
        <v>1.10851975723705E-2</v>
      </c>
      <c r="L602" s="64">
        <v>19.5562999705</v>
      </c>
      <c r="M602" s="62">
        <v>1.6021536136354701E-2</v>
      </c>
      <c r="N602" s="64">
        <v>6.4922937306000001</v>
      </c>
      <c r="O602" s="65">
        <v>5.0026429361381096E-3</v>
      </c>
      <c r="P602" s="64">
        <v>2.1981786635999998</v>
      </c>
      <c r="Q602" s="63">
        <v>2.2525249257911899E-3</v>
      </c>
    </row>
    <row r="603" spans="1:17" x14ac:dyDescent="0.35">
      <c r="A603" s="59" t="s">
        <v>256</v>
      </c>
      <c r="B603" s="60">
        <v>106.4891022578</v>
      </c>
      <c r="C603" s="61">
        <v>1.0661443350068901E-2</v>
      </c>
      <c r="D603" s="60">
        <v>10.562283601800001</v>
      </c>
      <c r="E603" s="63">
        <v>5.5738233208026799E-3</v>
      </c>
      <c r="F603" s="60">
        <v>78.452826118300095</v>
      </c>
      <c r="G603" s="62">
        <v>3.83864634867747E-2</v>
      </c>
      <c r="H603" s="60">
        <v>0</v>
      </c>
      <c r="I603" s="63">
        <v>0</v>
      </c>
      <c r="J603" s="60">
        <v>0</v>
      </c>
      <c r="K603" s="63">
        <v>0</v>
      </c>
      <c r="L603" s="60">
        <v>13.863546058200001</v>
      </c>
      <c r="M603" s="61">
        <v>1.1357736610939801E-2</v>
      </c>
      <c r="N603" s="60">
        <v>2.42272585</v>
      </c>
      <c r="O603" s="63">
        <v>1.86683364348976E-3</v>
      </c>
      <c r="P603" s="60">
        <v>0.76387082720000099</v>
      </c>
      <c r="Q603" s="63">
        <v>7.8275624581616605E-4</v>
      </c>
    </row>
    <row r="604" spans="1:17" x14ac:dyDescent="0.35">
      <c r="A604" s="59" t="s">
        <v>257</v>
      </c>
      <c r="B604" s="64">
        <v>115.2565887224</v>
      </c>
      <c r="C604" s="65">
        <v>1.15392238767423E-2</v>
      </c>
      <c r="D604" s="64">
        <v>10.396606355799999</v>
      </c>
      <c r="E604" s="63">
        <v>5.4863937712567997E-3</v>
      </c>
      <c r="F604" s="64">
        <v>41.777087377900003</v>
      </c>
      <c r="G604" s="62">
        <v>2.04412602905771E-2</v>
      </c>
      <c r="H604" s="64">
        <v>9.5858528951000093</v>
      </c>
      <c r="I604" s="65">
        <v>7.08772790584859E-3</v>
      </c>
      <c r="J604" s="64">
        <v>10.228357485</v>
      </c>
      <c r="K604" s="65">
        <v>9.9518255019186899E-3</v>
      </c>
      <c r="L604" s="64">
        <v>19.707888428899999</v>
      </c>
      <c r="M604" s="65">
        <v>1.61457252706886E-2</v>
      </c>
      <c r="N604" s="64">
        <v>2.8591346018000001</v>
      </c>
      <c r="O604" s="63">
        <v>2.2031088106423298E-3</v>
      </c>
      <c r="P604" s="64">
        <v>13.910729100700101</v>
      </c>
      <c r="Q604" s="65">
        <v>1.42546484296863E-2</v>
      </c>
    </row>
    <row r="605" spans="1:17" x14ac:dyDescent="0.35">
      <c r="A605" s="59" t="s">
        <v>258</v>
      </c>
      <c r="B605" s="60">
        <v>107.34342332689999</v>
      </c>
      <c r="C605" s="61">
        <v>1.07469760054099E-2</v>
      </c>
      <c r="D605" s="60">
        <v>5.9492760243999898</v>
      </c>
      <c r="E605" s="63">
        <v>3.1394928120507802E-3</v>
      </c>
      <c r="F605" s="60">
        <v>56.071197297599902</v>
      </c>
      <c r="G605" s="62">
        <v>2.7435276384798101E-2</v>
      </c>
      <c r="H605" s="60">
        <v>1.4508688825</v>
      </c>
      <c r="I605" s="63">
        <v>1.07276462290373E-3</v>
      </c>
      <c r="J605" s="60">
        <v>9.5290589889999993</v>
      </c>
      <c r="K605" s="61">
        <v>9.2714331108478803E-3</v>
      </c>
      <c r="L605" s="60">
        <v>29.7210542939</v>
      </c>
      <c r="M605" s="62">
        <v>2.4349030547627899E-2</v>
      </c>
      <c r="N605" s="60">
        <v>0</v>
      </c>
      <c r="O605" s="63">
        <v>0</v>
      </c>
      <c r="P605" s="60">
        <v>4.6219678394999999</v>
      </c>
      <c r="Q605" s="61">
        <v>4.73623820350824E-3</v>
      </c>
    </row>
    <row r="606" spans="1:17" x14ac:dyDescent="0.35">
      <c r="A606" s="59" t="s">
        <v>259</v>
      </c>
      <c r="B606" s="64">
        <v>85.297760832899996</v>
      </c>
      <c r="C606" s="65">
        <v>8.5398151146596091E-3</v>
      </c>
      <c r="D606" s="64">
        <v>12.023571994399999</v>
      </c>
      <c r="E606" s="65">
        <v>6.3449599071848202E-3</v>
      </c>
      <c r="F606" s="64">
        <v>32.181862991499997</v>
      </c>
      <c r="G606" s="62">
        <v>1.5746378681079101E-2</v>
      </c>
      <c r="H606" s="64">
        <v>4.6811038143000001</v>
      </c>
      <c r="I606" s="63">
        <v>3.4611829012886502E-3</v>
      </c>
      <c r="J606" s="64">
        <v>6.8352745372000001</v>
      </c>
      <c r="K606" s="65">
        <v>6.6504773177589504E-3</v>
      </c>
      <c r="L606" s="64">
        <v>20.808584228899999</v>
      </c>
      <c r="M606" s="62">
        <v>1.7047472409024302E-2</v>
      </c>
      <c r="N606" s="64">
        <v>0.95967788229999695</v>
      </c>
      <c r="O606" s="63">
        <v>7.3948067941349697E-4</v>
      </c>
      <c r="P606" s="64">
        <v>3.0787031699999998</v>
      </c>
      <c r="Q606" s="65">
        <v>3.1548189163932601E-3</v>
      </c>
    </row>
    <row r="607" spans="1:17" x14ac:dyDescent="0.35">
      <c r="A607" s="59" t="s">
        <v>260</v>
      </c>
      <c r="B607" s="60">
        <v>851.53748167560002</v>
      </c>
      <c r="C607" s="61">
        <v>8.5253968987045403E-2</v>
      </c>
      <c r="D607" s="60">
        <v>162.10336408640001</v>
      </c>
      <c r="E607" s="61">
        <v>8.5543576104258903E-2</v>
      </c>
      <c r="F607" s="60">
        <v>101.2203526791</v>
      </c>
      <c r="G607" s="63">
        <v>4.9526467872243997E-2</v>
      </c>
      <c r="H607" s="60">
        <v>171.56196558920001</v>
      </c>
      <c r="I607" s="62">
        <v>0.12685199161676899</v>
      </c>
      <c r="J607" s="60">
        <v>94.253352245799903</v>
      </c>
      <c r="K607" s="61">
        <v>9.1705136029578097E-2</v>
      </c>
      <c r="L607" s="60">
        <v>70.862648974500004</v>
      </c>
      <c r="M607" s="63">
        <v>5.8054360639557399E-2</v>
      </c>
      <c r="N607" s="60">
        <v>154.49347714620001</v>
      </c>
      <c r="O607" s="62">
        <v>0.119045091641814</v>
      </c>
      <c r="P607" s="60">
        <v>85.674008337700002</v>
      </c>
      <c r="Q607" s="61">
        <v>8.7792153781103305E-2</v>
      </c>
    </row>
    <row r="608" spans="1:17" x14ac:dyDescent="0.35">
      <c r="A608" s="59" t="s">
        <v>261</v>
      </c>
      <c r="B608" s="64">
        <v>656.27495508699997</v>
      </c>
      <c r="C608" s="65">
        <v>6.5704735107921297E-2</v>
      </c>
      <c r="D608" s="64">
        <v>164.03548174170001</v>
      </c>
      <c r="E608" s="62">
        <v>8.6563174029447201E-2</v>
      </c>
      <c r="F608" s="64">
        <v>115.7485175442</v>
      </c>
      <c r="G608" s="65">
        <v>5.6635005546630202E-2</v>
      </c>
      <c r="H608" s="64">
        <v>79.3086047691001</v>
      </c>
      <c r="I608" s="65">
        <v>5.8640354420961799E-2</v>
      </c>
      <c r="J608" s="64">
        <v>90.222160076500003</v>
      </c>
      <c r="K608" s="62">
        <v>8.7782930426928002E-2</v>
      </c>
      <c r="L608" s="64">
        <v>67.933152223799993</v>
      </c>
      <c r="M608" s="65">
        <v>5.5654364826265797E-2</v>
      </c>
      <c r="N608" s="64">
        <v>69.353222748500002</v>
      </c>
      <c r="O608" s="65">
        <v>5.3440189904829301E-2</v>
      </c>
      <c r="P608" s="64">
        <v>61.794215708199999</v>
      </c>
      <c r="Q608" s="65">
        <v>6.3321973530795203E-2</v>
      </c>
    </row>
    <row r="609" spans="1:17" x14ac:dyDescent="0.35">
      <c r="A609" s="59" t="s">
        <v>262</v>
      </c>
      <c r="B609" s="60">
        <v>68.975116759399995</v>
      </c>
      <c r="C609" s="61">
        <v>6.9056296306683404E-3</v>
      </c>
      <c r="D609" s="60">
        <v>2.1161222512000002</v>
      </c>
      <c r="E609" s="63">
        <v>1.1166990016626701E-3</v>
      </c>
      <c r="F609" s="60">
        <v>44.973197024299999</v>
      </c>
      <c r="G609" s="62">
        <v>2.20050961944139E-2</v>
      </c>
      <c r="H609" s="60">
        <v>4.1641909730000002</v>
      </c>
      <c r="I609" s="61">
        <v>3.07898033566756E-3</v>
      </c>
      <c r="J609" s="60">
        <v>0</v>
      </c>
      <c r="K609" s="63">
        <v>0</v>
      </c>
      <c r="L609" s="60">
        <v>2.5995671247000001</v>
      </c>
      <c r="M609" s="61">
        <v>2.12970033646891E-3</v>
      </c>
      <c r="N609" s="60">
        <v>3.0807217881</v>
      </c>
      <c r="O609" s="61">
        <v>2.3738530218996899E-3</v>
      </c>
      <c r="P609" s="60">
        <v>9.3269791365000003</v>
      </c>
      <c r="Q609" s="61">
        <v>9.5575729740244898E-3</v>
      </c>
    </row>
    <row r="610" spans="1:17" x14ac:dyDescent="0.35">
      <c r="A610" s="59" t="s">
        <v>263</v>
      </c>
      <c r="B610" s="64">
        <v>977.05633509379902</v>
      </c>
      <c r="C610" s="65">
        <v>9.7820627139952501E-2</v>
      </c>
      <c r="D610" s="64">
        <v>162.24738909640001</v>
      </c>
      <c r="E610" s="65">
        <v>8.5619579551030597E-2</v>
      </c>
      <c r="F610" s="64">
        <v>176.06717378510001</v>
      </c>
      <c r="G610" s="65">
        <v>8.6148536287653801E-2</v>
      </c>
      <c r="H610" s="64">
        <v>135.55692262369999</v>
      </c>
      <c r="I610" s="65">
        <v>0.10023005712951</v>
      </c>
      <c r="J610" s="64">
        <v>123.6481813699</v>
      </c>
      <c r="K610" s="62">
        <v>0.12030525198473099</v>
      </c>
      <c r="L610" s="64">
        <v>161.45094330309999</v>
      </c>
      <c r="M610" s="62">
        <v>0.132268993944719</v>
      </c>
      <c r="N610" s="64">
        <v>76.700657474799996</v>
      </c>
      <c r="O610" s="63">
        <v>5.91017625257685E-2</v>
      </c>
      <c r="P610" s="64">
        <v>132.12676727869999</v>
      </c>
      <c r="Q610" s="62">
        <v>0.135393378885803</v>
      </c>
    </row>
    <row r="611" spans="1:17" x14ac:dyDescent="0.35">
      <c r="A611" s="59" t="s">
        <v>264</v>
      </c>
      <c r="B611" s="60">
        <v>123.7703111357</v>
      </c>
      <c r="C611" s="61">
        <v>1.23915981317893E-2</v>
      </c>
      <c r="D611" s="60">
        <v>24.916124088699998</v>
      </c>
      <c r="E611" s="61">
        <v>1.31484893556486E-2</v>
      </c>
      <c r="F611" s="60">
        <v>47.996306210100002</v>
      </c>
      <c r="G611" s="62">
        <v>2.3484284085010201E-2</v>
      </c>
      <c r="H611" s="60">
        <v>15.8186729903</v>
      </c>
      <c r="I611" s="61">
        <v>1.16962414522504E-2</v>
      </c>
      <c r="J611" s="60">
        <v>3.3905419933999998</v>
      </c>
      <c r="K611" s="63">
        <v>3.29887592653342E-3</v>
      </c>
      <c r="L611" s="60">
        <v>6.2793474467000001</v>
      </c>
      <c r="M611" s="63">
        <v>5.1443673998552699E-3</v>
      </c>
      <c r="N611" s="60">
        <v>11.031846653500001</v>
      </c>
      <c r="O611" s="61">
        <v>8.5005996376245705E-3</v>
      </c>
      <c r="P611" s="60">
        <v>9.3312451093999993</v>
      </c>
      <c r="Q611" s="61">
        <v>9.5619444159136795E-3</v>
      </c>
    </row>
    <row r="612" spans="1:17" x14ac:dyDescent="0.35">
      <c r="A612" s="59" t="s">
        <v>269</v>
      </c>
      <c r="B612" s="64">
        <v>195.218003264</v>
      </c>
      <c r="C612" s="65">
        <v>1.9544776306537601E-2</v>
      </c>
      <c r="D612" s="64">
        <v>12.3160508904</v>
      </c>
      <c r="E612" s="63">
        <v>6.4993039631510499E-3</v>
      </c>
      <c r="F612" s="64">
        <v>93.386647784899907</v>
      </c>
      <c r="G612" s="62">
        <v>4.5693486426375697E-2</v>
      </c>
      <c r="H612" s="64">
        <v>12.1181177918</v>
      </c>
      <c r="I612" s="63">
        <v>8.9600709064923695E-3</v>
      </c>
      <c r="J612" s="64">
        <v>6.4936122308000002</v>
      </c>
      <c r="K612" s="63">
        <v>6.3180521303461802E-3</v>
      </c>
      <c r="L612" s="64">
        <v>36.568917820899998</v>
      </c>
      <c r="M612" s="62">
        <v>2.9959155833093699E-2</v>
      </c>
      <c r="N612" s="64">
        <v>14.495320552200001</v>
      </c>
      <c r="O612" s="63">
        <v>1.11693826521954E-2</v>
      </c>
      <c r="P612" s="64">
        <v>15.5993037671</v>
      </c>
      <c r="Q612" s="65">
        <v>1.5984970258439E-2</v>
      </c>
    </row>
    <row r="613" spans="1:17" x14ac:dyDescent="0.35">
      <c r="A613" s="59" t="s">
        <v>266</v>
      </c>
      <c r="B613" s="60">
        <v>2162.9734807169998</v>
      </c>
      <c r="C613" s="61">
        <v>0.21655191698901399</v>
      </c>
      <c r="D613" s="60">
        <v>514.5214935573</v>
      </c>
      <c r="E613" s="62">
        <v>0.27151816860467298</v>
      </c>
      <c r="F613" s="60">
        <v>356.47469821549998</v>
      </c>
      <c r="G613" s="63">
        <v>0.17442077824416899</v>
      </c>
      <c r="H613" s="60">
        <v>328.96140842889997</v>
      </c>
      <c r="I613" s="62">
        <v>0.243232290332831</v>
      </c>
      <c r="J613" s="60">
        <v>217.80545568380001</v>
      </c>
      <c r="K613" s="61">
        <v>0.211916907627624</v>
      </c>
      <c r="L613" s="60">
        <v>209.77842192689999</v>
      </c>
      <c r="M613" s="63">
        <v>0.171861373194275</v>
      </c>
      <c r="N613" s="60">
        <v>286.23155319839998</v>
      </c>
      <c r="O613" s="61">
        <v>0.22055598793363301</v>
      </c>
      <c r="P613" s="60">
        <v>200.78732155700001</v>
      </c>
      <c r="Q613" s="61">
        <v>0.205751449633893</v>
      </c>
    </row>
    <row r="614" spans="1:17" x14ac:dyDescent="0.35">
      <c r="A614" s="59" t="s">
        <v>272</v>
      </c>
      <c r="B614" s="64">
        <v>115.2796132902</v>
      </c>
      <c r="C614" s="65">
        <v>1.1541529043374899E-2</v>
      </c>
      <c r="D614" s="64">
        <v>34.571808732599997</v>
      </c>
      <c r="E614" s="62">
        <v>1.8243891285333099E-2</v>
      </c>
      <c r="F614" s="64">
        <v>24.6812365364</v>
      </c>
      <c r="G614" s="65">
        <v>1.20763703742722E-2</v>
      </c>
      <c r="H614" s="64">
        <v>14.831724314100001</v>
      </c>
      <c r="I614" s="65">
        <v>1.09664969265943E-2</v>
      </c>
      <c r="J614" s="64">
        <v>12.697244726499999</v>
      </c>
      <c r="K614" s="65">
        <v>1.23539643641313E-2</v>
      </c>
      <c r="L614" s="64">
        <v>8.7690412259999704</v>
      </c>
      <c r="M614" s="65">
        <v>7.1840537880618E-3</v>
      </c>
      <c r="N614" s="64">
        <v>6.9443730660999998</v>
      </c>
      <c r="O614" s="63">
        <v>5.3509930860479301E-3</v>
      </c>
      <c r="P614" s="64">
        <v>9.9072385639</v>
      </c>
      <c r="Q614" s="65">
        <v>1.0152178337677301E-2</v>
      </c>
    </row>
    <row r="615" spans="1:17" x14ac:dyDescent="0.35">
      <c r="A615" s="59" t="s">
        <v>273</v>
      </c>
      <c r="B615" s="60">
        <v>341.805976579</v>
      </c>
      <c r="C615" s="61">
        <v>3.4220826157308301E-2</v>
      </c>
      <c r="D615" s="60">
        <v>58.751094656700197</v>
      </c>
      <c r="E615" s="61">
        <v>3.1003543728402999E-2</v>
      </c>
      <c r="F615" s="60">
        <v>68.834583811999906</v>
      </c>
      <c r="G615" s="61">
        <v>3.3680319357040002E-2</v>
      </c>
      <c r="H615" s="60">
        <v>72.700692131900098</v>
      </c>
      <c r="I615" s="62">
        <v>5.3754499472986002E-2</v>
      </c>
      <c r="J615" s="60">
        <v>30.352150362900002</v>
      </c>
      <c r="K615" s="61">
        <v>2.9531555233824398E-2</v>
      </c>
      <c r="L615" s="60">
        <v>24.1309401689</v>
      </c>
      <c r="M615" s="63">
        <v>1.9769318864173699E-2</v>
      </c>
      <c r="N615" s="60">
        <v>40.543833390400003</v>
      </c>
      <c r="O615" s="61">
        <v>3.12410883011143E-2</v>
      </c>
      <c r="P615" s="60">
        <v>43.160662143899998</v>
      </c>
      <c r="Q615" s="61">
        <v>4.4227736763474503E-2</v>
      </c>
    </row>
    <row r="616" spans="1:17" x14ac:dyDescent="0.35">
      <c r="A616" s="59" t="s">
        <v>275</v>
      </c>
      <c r="B616" s="64">
        <v>454.67436861689998</v>
      </c>
      <c r="C616" s="65">
        <v>4.5520949289272299E-2</v>
      </c>
      <c r="D616" s="64">
        <v>86.145500369199794</v>
      </c>
      <c r="E616" s="65">
        <v>4.5459847230217801E-2</v>
      </c>
      <c r="F616" s="64">
        <v>56.587236768800203</v>
      </c>
      <c r="G616" s="63">
        <v>2.7687771180703601E-2</v>
      </c>
      <c r="H616" s="64">
        <v>69.110517819500004</v>
      </c>
      <c r="I616" s="65">
        <v>5.1099943958800603E-2</v>
      </c>
      <c r="J616" s="64">
        <v>35.832978021599999</v>
      </c>
      <c r="K616" s="65">
        <v>3.4864204248630702E-2</v>
      </c>
      <c r="L616" s="64">
        <v>29.236650278399999</v>
      </c>
      <c r="M616" s="63">
        <v>2.3952181631900701E-2</v>
      </c>
      <c r="N616" s="64">
        <v>110.5076179604</v>
      </c>
      <c r="O616" s="62">
        <v>8.5151747181955201E-2</v>
      </c>
      <c r="P616" s="64">
        <v>57.058717444199999</v>
      </c>
      <c r="Q616" s="65">
        <v>5.84693980544089E-2</v>
      </c>
    </row>
    <row r="617" spans="1:17" x14ac:dyDescent="0.35">
      <c r="A617" s="59" t="s">
        <v>274</v>
      </c>
      <c r="B617" s="60">
        <v>0</v>
      </c>
      <c r="C617" s="61">
        <v>0</v>
      </c>
      <c r="D617" s="60">
        <v>0</v>
      </c>
      <c r="E617" s="61">
        <v>0</v>
      </c>
      <c r="F617" s="60">
        <v>0</v>
      </c>
      <c r="G617" s="61">
        <v>0</v>
      </c>
      <c r="H617" s="60">
        <v>0</v>
      </c>
      <c r="I617" s="61">
        <v>0</v>
      </c>
      <c r="J617" s="60">
        <v>0</v>
      </c>
      <c r="K617" s="61">
        <v>0</v>
      </c>
      <c r="L617" s="60">
        <v>0</v>
      </c>
      <c r="M617" s="61">
        <v>0</v>
      </c>
      <c r="N617" s="60">
        <v>0</v>
      </c>
      <c r="O617" s="61">
        <v>0</v>
      </c>
      <c r="P617" s="60">
        <v>0</v>
      </c>
      <c r="Q617" s="61">
        <v>0</v>
      </c>
    </row>
    <row r="618" spans="1:17" x14ac:dyDescent="0.35">
      <c r="A618" s="66" t="s">
        <v>1</v>
      </c>
    </row>
    <row r="619" spans="1:17" x14ac:dyDescent="0.35">
      <c r="A619" s="66" t="s">
        <v>1</v>
      </c>
    </row>
    <row r="620" spans="1:17" x14ac:dyDescent="0.35">
      <c r="A620" s="54" t="s">
        <v>411</v>
      </c>
    </row>
    <row r="621" spans="1:17" x14ac:dyDescent="0.35">
      <c r="A621" s="55" t="s">
        <v>1</v>
      </c>
    </row>
    <row r="622" spans="1:17" x14ac:dyDescent="0.35">
      <c r="A622" s="117" t="s">
        <v>1</v>
      </c>
      <c r="B622" s="116" t="s">
        <v>489</v>
      </c>
      <c r="C622" s="116" t="s">
        <v>1</v>
      </c>
      <c r="D622" s="116" t="s">
        <v>17</v>
      </c>
      <c r="E622" s="116" t="s">
        <v>1</v>
      </c>
      <c r="F622" s="116" t="s">
        <v>18</v>
      </c>
      <c r="G622" s="116" t="s">
        <v>1</v>
      </c>
      <c r="H622" s="116" t="s">
        <v>19</v>
      </c>
      <c r="I622" s="116" t="s">
        <v>1</v>
      </c>
      <c r="J622" s="116" t="s">
        <v>20</v>
      </c>
      <c r="K622" s="116" t="s">
        <v>1</v>
      </c>
      <c r="L622" s="116" t="s">
        <v>21</v>
      </c>
      <c r="M622" s="116" t="s">
        <v>1</v>
      </c>
      <c r="N622" s="116" t="s">
        <v>22</v>
      </c>
      <c r="O622" s="116" t="s">
        <v>1</v>
      </c>
      <c r="P622" s="116" t="s">
        <v>23</v>
      </c>
      <c r="Q622" s="116" t="s">
        <v>1</v>
      </c>
    </row>
    <row r="623" spans="1:17" x14ac:dyDescent="0.35">
      <c r="A623" s="118" t="s">
        <v>1</v>
      </c>
      <c r="B623" s="56" t="s">
        <v>14</v>
      </c>
      <c r="C623" s="56" t="s">
        <v>15</v>
      </c>
      <c r="D623" s="56" t="s">
        <v>14</v>
      </c>
      <c r="E623" s="56" t="s">
        <v>15</v>
      </c>
      <c r="F623" s="56" t="s">
        <v>14</v>
      </c>
      <c r="G623" s="56" t="s">
        <v>15</v>
      </c>
      <c r="H623" s="56" t="s">
        <v>14</v>
      </c>
      <c r="I623" s="56" t="s">
        <v>15</v>
      </c>
      <c r="J623" s="56" t="s">
        <v>14</v>
      </c>
      <c r="K623" s="56" t="s">
        <v>15</v>
      </c>
      <c r="L623" s="56" t="s">
        <v>14</v>
      </c>
      <c r="M623" s="56" t="s">
        <v>15</v>
      </c>
      <c r="N623" s="56" t="s">
        <v>14</v>
      </c>
      <c r="O623" s="56" t="s">
        <v>15</v>
      </c>
      <c r="P623" s="56" t="s">
        <v>14</v>
      </c>
      <c r="Q623" s="56" t="s">
        <v>15</v>
      </c>
    </row>
    <row r="624" spans="1:17" x14ac:dyDescent="0.35">
      <c r="A624" s="57" t="s">
        <v>16</v>
      </c>
      <c r="B624" s="58">
        <v>13310.000000187199</v>
      </c>
      <c r="C624" s="58">
        <v>13310.000000187199</v>
      </c>
      <c r="D624" s="58">
        <v>2694.0758195075</v>
      </c>
      <c r="E624" s="58">
        <v>2694.0758195075</v>
      </c>
      <c r="F624" s="58">
        <v>2713.2084836259</v>
      </c>
      <c r="G624" s="58">
        <v>2713.2084836259</v>
      </c>
      <c r="H624" s="58">
        <v>1688.4219262444001</v>
      </c>
      <c r="I624" s="58">
        <v>1688.4219262444001</v>
      </c>
      <c r="J624" s="58">
        <v>1353.5083796619999</v>
      </c>
      <c r="K624" s="58">
        <v>1353.5083796619999</v>
      </c>
      <c r="L624" s="58">
        <v>1635.1684281174</v>
      </c>
      <c r="M624" s="58">
        <v>1635.1684281174</v>
      </c>
      <c r="N624" s="58">
        <v>1710.3859378791999</v>
      </c>
      <c r="O624" s="58">
        <v>1710.3859378791999</v>
      </c>
      <c r="P624" s="58">
        <v>1296.2195961284001</v>
      </c>
      <c r="Q624" s="58">
        <v>1296.2195961284001</v>
      </c>
    </row>
    <row r="625" spans="1:17" x14ac:dyDescent="0.35">
      <c r="A625" s="59" t="s">
        <v>276</v>
      </c>
      <c r="B625" s="60">
        <v>4243.0689722039997</v>
      </c>
      <c r="C625" s="61">
        <v>0.31878805200182803</v>
      </c>
      <c r="D625" s="60">
        <v>847.68759617620003</v>
      </c>
      <c r="E625" s="61">
        <v>0.31464875265877401</v>
      </c>
      <c r="F625" s="60">
        <v>749.94919554450098</v>
      </c>
      <c r="G625" s="63">
        <v>0.27640677082885901</v>
      </c>
      <c r="H625" s="60">
        <v>623.05511670910096</v>
      </c>
      <c r="I625" s="62">
        <v>0.36901624352567902</v>
      </c>
      <c r="J625" s="60">
        <v>479.4557674413</v>
      </c>
      <c r="K625" s="62">
        <v>0.35423184270276198</v>
      </c>
      <c r="L625" s="60">
        <v>530.40724401360001</v>
      </c>
      <c r="M625" s="61">
        <v>0.32437468513519901</v>
      </c>
      <c r="N625" s="60">
        <v>546.74182423549996</v>
      </c>
      <c r="O625" s="61">
        <v>0.31965991541852501</v>
      </c>
      <c r="P625" s="60">
        <v>394.9557876353</v>
      </c>
      <c r="Q625" s="61">
        <v>0.30469820763007299</v>
      </c>
    </row>
    <row r="626" spans="1:17" x14ac:dyDescent="0.35">
      <c r="A626" s="59" t="s">
        <v>277</v>
      </c>
      <c r="B626" s="64">
        <v>3149.3747840698002</v>
      </c>
      <c r="C626" s="65">
        <v>0.236617188882457</v>
      </c>
      <c r="D626" s="64">
        <v>659.67078038750105</v>
      </c>
      <c r="E626" s="65">
        <v>0.244859768092233</v>
      </c>
      <c r="F626" s="64">
        <v>487.81614019469902</v>
      </c>
      <c r="G626" s="63">
        <v>0.17979309114601799</v>
      </c>
      <c r="H626" s="64">
        <v>494.47257452550002</v>
      </c>
      <c r="I626" s="62">
        <v>0.29286078724727799</v>
      </c>
      <c r="J626" s="64">
        <v>244.37152851799999</v>
      </c>
      <c r="K626" s="63">
        <v>0.18054674222188799</v>
      </c>
      <c r="L626" s="64">
        <v>259.66988941739999</v>
      </c>
      <c r="M626" s="63">
        <v>0.158803145261533</v>
      </c>
      <c r="N626" s="64">
        <v>550.76737345870004</v>
      </c>
      <c r="O626" s="62">
        <v>0.32201350657830302</v>
      </c>
      <c r="P626" s="64">
        <v>401.10478145329898</v>
      </c>
      <c r="Q626" s="62">
        <v>0.30944199783071902</v>
      </c>
    </row>
    <row r="627" spans="1:17" x14ac:dyDescent="0.35">
      <c r="A627" s="59" t="s">
        <v>278</v>
      </c>
      <c r="B627" s="60">
        <v>1841.6767576136001</v>
      </c>
      <c r="C627" s="61">
        <v>0.13836790064520599</v>
      </c>
      <c r="D627" s="60">
        <v>409.40219721260098</v>
      </c>
      <c r="E627" s="61">
        <v>0.15196387356590499</v>
      </c>
      <c r="F627" s="60">
        <v>289.81472003530001</v>
      </c>
      <c r="G627" s="63">
        <v>0.10681623685917201</v>
      </c>
      <c r="H627" s="60">
        <v>271.03171477609999</v>
      </c>
      <c r="I627" s="62">
        <v>0.16052368816304299</v>
      </c>
      <c r="J627" s="60">
        <v>188.38613168149999</v>
      </c>
      <c r="K627" s="61">
        <v>0.13918357249368801</v>
      </c>
      <c r="L627" s="60">
        <v>207.53819303040001</v>
      </c>
      <c r="M627" s="61">
        <v>0.12692159991698401</v>
      </c>
      <c r="N627" s="60">
        <v>246.53202320060001</v>
      </c>
      <c r="O627" s="61">
        <v>0.144138242568977</v>
      </c>
      <c r="P627" s="60">
        <v>205.87275225639999</v>
      </c>
      <c r="Q627" s="62">
        <v>0.158825520668958</v>
      </c>
    </row>
    <row r="628" spans="1:17" x14ac:dyDescent="0.35">
      <c r="A628" s="59" t="s">
        <v>279</v>
      </c>
      <c r="B628" s="64">
        <v>368.47864449330001</v>
      </c>
      <c r="C628" s="65">
        <v>2.7684345942007301E-2</v>
      </c>
      <c r="D628" s="64">
        <v>53.919156936500102</v>
      </c>
      <c r="E628" s="63">
        <v>2.0013971598749201E-2</v>
      </c>
      <c r="F628" s="64">
        <v>104.81372987669999</v>
      </c>
      <c r="G628" s="62">
        <v>3.86309163152211E-2</v>
      </c>
      <c r="H628" s="64">
        <v>36.857955422099998</v>
      </c>
      <c r="I628" s="65">
        <v>2.18298251457111E-2</v>
      </c>
      <c r="J628" s="64">
        <v>24.292867420099999</v>
      </c>
      <c r="K628" s="63">
        <v>1.7948073159448401E-2</v>
      </c>
      <c r="L628" s="64">
        <v>53.584858564500003</v>
      </c>
      <c r="M628" s="65">
        <v>3.2770238003062002E-2</v>
      </c>
      <c r="N628" s="64">
        <v>41.683974392800003</v>
      </c>
      <c r="O628" s="65">
        <v>2.4371092786512401E-2</v>
      </c>
      <c r="P628" s="64">
        <v>44.680307367799998</v>
      </c>
      <c r="Q628" s="65">
        <v>3.4469705211410899E-2</v>
      </c>
    </row>
    <row r="629" spans="1:17" x14ac:dyDescent="0.35">
      <c r="A629" s="59" t="s">
        <v>280</v>
      </c>
      <c r="B629" s="60">
        <v>3582.2908584406</v>
      </c>
      <c r="C629" s="61">
        <v>0.26914281430429898</v>
      </c>
      <c r="D629" s="60">
        <v>686.34767512959797</v>
      </c>
      <c r="E629" s="61">
        <v>0.25476182598864999</v>
      </c>
      <c r="F629" s="60">
        <v>772.82957024869904</v>
      </c>
      <c r="G629" s="61">
        <v>0.284839729387806</v>
      </c>
      <c r="H629" s="60">
        <v>414.79033909430001</v>
      </c>
      <c r="I629" s="63">
        <v>0.245667467738309</v>
      </c>
      <c r="J629" s="60">
        <v>494.62243030830001</v>
      </c>
      <c r="K629" s="62">
        <v>0.36543728708337803</v>
      </c>
      <c r="L629" s="60">
        <v>590.25350431439995</v>
      </c>
      <c r="M629" s="62">
        <v>0.36097413218402802</v>
      </c>
      <c r="N629" s="60">
        <v>306.29741239970002</v>
      </c>
      <c r="O629" s="63">
        <v>0.179080876202417</v>
      </c>
      <c r="P629" s="60">
        <v>245.6915654723</v>
      </c>
      <c r="Q629" s="63">
        <v>0.18954470847851801</v>
      </c>
    </row>
    <row r="630" spans="1:17" x14ac:dyDescent="0.35">
      <c r="A630" s="59" t="s">
        <v>281</v>
      </c>
      <c r="B630" s="64">
        <v>6206.9876728196004</v>
      </c>
      <c r="C630" s="65">
        <v>0.46634017075374201</v>
      </c>
      <c r="D630" s="64">
        <v>1117.1591951703001</v>
      </c>
      <c r="E630" s="63">
        <v>0.41467251481234302</v>
      </c>
      <c r="F630" s="64">
        <v>1185.8291306561</v>
      </c>
      <c r="G630" s="63">
        <v>0.43705787366231902</v>
      </c>
      <c r="H630" s="64">
        <v>838.63177045990199</v>
      </c>
      <c r="I630" s="62">
        <v>0.49669561702819798</v>
      </c>
      <c r="J630" s="64">
        <v>732.28100436199998</v>
      </c>
      <c r="K630" s="62">
        <v>0.54102435963112805</v>
      </c>
      <c r="L630" s="64">
        <v>766.9428264229</v>
      </c>
      <c r="M630" s="65">
        <v>0.469029864590705</v>
      </c>
      <c r="N630" s="64">
        <v>830.72273370029995</v>
      </c>
      <c r="O630" s="65">
        <v>0.48569314989244999</v>
      </c>
      <c r="P630" s="64">
        <v>646.22317126109999</v>
      </c>
      <c r="Q630" s="62">
        <v>0.49854451606137201</v>
      </c>
    </row>
    <row r="631" spans="1:17" x14ac:dyDescent="0.35">
      <c r="A631" s="59" t="s">
        <v>282</v>
      </c>
      <c r="B631" s="60">
        <v>3881.4078386113001</v>
      </c>
      <c r="C631" s="61">
        <v>0.29161591574430601</v>
      </c>
      <c r="D631" s="60">
        <v>706.92222455729905</v>
      </c>
      <c r="E631" s="63">
        <v>0.26239878604698302</v>
      </c>
      <c r="F631" s="60">
        <v>795.90863347929803</v>
      </c>
      <c r="G631" s="61">
        <v>0.29334591804595</v>
      </c>
      <c r="H631" s="60">
        <v>532.9194655581</v>
      </c>
      <c r="I631" s="62">
        <v>0.31563168973023598</v>
      </c>
      <c r="J631" s="60">
        <v>493.34927952650003</v>
      </c>
      <c r="K631" s="62">
        <v>0.364496656939575</v>
      </c>
      <c r="L631" s="60">
        <v>520.42610689579999</v>
      </c>
      <c r="M631" s="62">
        <v>0.318270642917792</v>
      </c>
      <c r="N631" s="60">
        <v>441.25938149989997</v>
      </c>
      <c r="O631" s="63">
        <v>0.25798819537012901</v>
      </c>
      <c r="P631" s="60">
        <v>326.4018023438</v>
      </c>
      <c r="Q631" s="63">
        <v>0.25181057539842</v>
      </c>
    </row>
    <row r="632" spans="1:17" x14ac:dyDescent="0.35">
      <c r="A632" s="59" t="s">
        <v>283</v>
      </c>
      <c r="B632" s="64">
        <v>952.60523523730103</v>
      </c>
      <c r="C632" s="65">
        <v>7.15706412640046E-2</v>
      </c>
      <c r="D632" s="64">
        <v>88.684388395099802</v>
      </c>
      <c r="E632" s="63">
        <v>3.2918297158879603E-2</v>
      </c>
      <c r="F632" s="64">
        <v>291.48614919670001</v>
      </c>
      <c r="G632" s="62">
        <v>0.10743227103844299</v>
      </c>
      <c r="H632" s="64">
        <v>75.144920448199997</v>
      </c>
      <c r="I632" s="63">
        <v>4.4506008409489699E-2</v>
      </c>
      <c r="J632" s="64">
        <v>64.672260430400001</v>
      </c>
      <c r="K632" s="63">
        <v>4.7781204314782298E-2</v>
      </c>
      <c r="L632" s="64">
        <v>246.2022629917</v>
      </c>
      <c r="M632" s="62">
        <v>0.150566913327184</v>
      </c>
      <c r="N632" s="64">
        <v>76.700486567600294</v>
      </c>
      <c r="O632" s="63">
        <v>4.4843964668409897E-2</v>
      </c>
      <c r="P632" s="64">
        <v>95.239753819900002</v>
      </c>
      <c r="Q632" s="65">
        <v>7.3475014653663503E-2</v>
      </c>
    </row>
    <row r="633" spans="1:17" x14ac:dyDescent="0.35">
      <c r="A633" s="59" t="s">
        <v>284</v>
      </c>
      <c r="B633" s="60">
        <v>2537.3123465054</v>
      </c>
      <c r="C633" s="61">
        <v>0.190632032041301</v>
      </c>
      <c r="D633" s="60">
        <v>587.70501882790199</v>
      </c>
      <c r="E633" s="62">
        <v>0.21814717112725401</v>
      </c>
      <c r="F633" s="60">
        <v>332.04335406590002</v>
      </c>
      <c r="G633" s="63">
        <v>0.122380331651536</v>
      </c>
      <c r="H633" s="60">
        <v>512.5451502615</v>
      </c>
      <c r="I633" s="62">
        <v>0.30356461397156098</v>
      </c>
      <c r="J633" s="60">
        <v>222.91663921590001</v>
      </c>
      <c r="K633" s="63">
        <v>0.16469542602430501</v>
      </c>
      <c r="L633" s="60">
        <v>151.7334644684</v>
      </c>
      <c r="M633" s="63">
        <v>9.2793783110828296E-2</v>
      </c>
      <c r="N633" s="60">
        <v>420.26708036809998</v>
      </c>
      <c r="O633" s="62">
        <v>0.24571476592541</v>
      </c>
      <c r="P633" s="60">
        <v>272.6373297852</v>
      </c>
      <c r="Q633" s="61">
        <v>0.210332670945204</v>
      </c>
    </row>
    <row r="634" spans="1:17" x14ac:dyDescent="0.35">
      <c r="A634" s="59" t="s">
        <v>285</v>
      </c>
      <c r="B634" s="64">
        <v>436.73264749579999</v>
      </c>
      <c r="C634" s="65">
        <v>3.2812370209591102E-2</v>
      </c>
      <c r="D634" s="64">
        <v>48.234778270599897</v>
      </c>
      <c r="E634" s="63">
        <v>1.7904016628387899E-2</v>
      </c>
      <c r="F634" s="64">
        <v>90.515934490599903</v>
      </c>
      <c r="G634" s="65">
        <v>3.3361216079361398E-2</v>
      </c>
      <c r="H634" s="64">
        <v>94.891179681300002</v>
      </c>
      <c r="I634" s="62">
        <v>5.6201106018783399E-2</v>
      </c>
      <c r="J634" s="64">
        <v>25.863770776900001</v>
      </c>
      <c r="K634" s="63">
        <v>1.9108689067265899E-2</v>
      </c>
      <c r="L634" s="64">
        <v>59.899320301700001</v>
      </c>
      <c r="M634" s="65">
        <v>3.6631896306035701E-2</v>
      </c>
      <c r="N634" s="64">
        <v>57.417876330200002</v>
      </c>
      <c r="O634" s="65">
        <v>3.3570128857230597E-2</v>
      </c>
      <c r="P634" s="64">
        <v>47.036293397900003</v>
      </c>
      <c r="Q634" s="65">
        <v>3.6287287692910897E-2</v>
      </c>
    </row>
    <row r="635" spans="1:17" x14ac:dyDescent="0.35">
      <c r="A635" s="59" t="s">
        <v>286</v>
      </c>
      <c r="B635" s="60">
        <v>4550.7931276891004</v>
      </c>
      <c r="C635" s="61">
        <v>0.341907823262592</v>
      </c>
      <c r="D635" s="60">
        <v>979.65080515239799</v>
      </c>
      <c r="E635" s="62">
        <v>0.36363149027167602</v>
      </c>
      <c r="F635" s="60">
        <v>775.93840724569895</v>
      </c>
      <c r="G635" s="63">
        <v>0.28598554513169799</v>
      </c>
      <c r="H635" s="60">
        <v>694.852262707401</v>
      </c>
      <c r="I635" s="62">
        <v>0.41153946884175902</v>
      </c>
      <c r="J635" s="60">
        <v>405.13806960239998</v>
      </c>
      <c r="K635" s="63">
        <v>0.299324389630725</v>
      </c>
      <c r="L635" s="60">
        <v>373.0083788238</v>
      </c>
      <c r="M635" s="63">
        <v>0.228116182045694</v>
      </c>
      <c r="N635" s="60">
        <v>702.47434008940002</v>
      </c>
      <c r="O635" s="62">
        <v>0.41071101236977903</v>
      </c>
      <c r="P635" s="60">
        <v>541.50716115549994</v>
      </c>
      <c r="Q635" s="62">
        <v>0.41775881399486298</v>
      </c>
    </row>
    <row r="636" spans="1:17" x14ac:dyDescent="0.35">
      <c r="A636" s="59" t="s">
        <v>287</v>
      </c>
      <c r="B636" s="64">
        <v>2041.8682202892001</v>
      </c>
      <c r="C636" s="65">
        <v>0.153408581537226</v>
      </c>
      <c r="D636" s="64">
        <v>305.31555387999998</v>
      </c>
      <c r="E636" s="63">
        <v>0.11332849345562</v>
      </c>
      <c r="F636" s="64">
        <v>454.27321053539902</v>
      </c>
      <c r="G636" s="65">
        <v>0.16743026320200599</v>
      </c>
      <c r="H636" s="64">
        <v>270.97391048319997</v>
      </c>
      <c r="I636" s="65">
        <v>0.16048945247112101</v>
      </c>
      <c r="J636" s="64">
        <v>163.9437247617</v>
      </c>
      <c r="K636" s="63">
        <v>0.12112501645733501</v>
      </c>
      <c r="L636" s="64">
        <v>266.4374521094</v>
      </c>
      <c r="M636" s="65">
        <v>0.162941900985793</v>
      </c>
      <c r="N636" s="64">
        <v>309.32513528279998</v>
      </c>
      <c r="O636" s="62">
        <v>0.18085107485527399</v>
      </c>
      <c r="P636" s="64">
        <v>241.31815724180001</v>
      </c>
      <c r="Q636" s="62">
        <v>0.18617073678146701</v>
      </c>
    </row>
    <row r="637" spans="1:17" x14ac:dyDescent="0.35">
      <c r="A637" s="59" t="s">
        <v>288</v>
      </c>
      <c r="B637" s="60">
        <v>1986.6581250265001</v>
      </c>
      <c r="C637" s="61">
        <v>0.14926056536427901</v>
      </c>
      <c r="D637" s="60">
        <v>401.9768821838</v>
      </c>
      <c r="E637" s="61">
        <v>0.149207709476152</v>
      </c>
      <c r="F637" s="60">
        <v>419.655508537</v>
      </c>
      <c r="G637" s="61">
        <v>0.154671309289206</v>
      </c>
      <c r="H637" s="60">
        <v>214.1658818393</v>
      </c>
      <c r="I637" s="63">
        <v>0.126843817004719</v>
      </c>
      <c r="J637" s="60">
        <v>328.96827333890002</v>
      </c>
      <c r="K637" s="62">
        <v>0.243048567915812</v>
      </c>
      <c r="L637" s="60">
        <v>313.15898041050002</v>
      </c>
      <c r="M637" s="62">
        <v>0.19151481585970101</v>
      </c>
      <c r="N637" s="60">
        <v>184.87322992509999</v>
      </c>
      <c r="O637" s="63">
        <v>0.108088604934588</v>
      </c>
      <c r="P637" s="60">
        <v>105.033743961</v>
      </c>
      <c r="Q637" s="63">
        <v>8.1030825544312804E-2</v>
      </c>
    </row>
    <row r="638" spans="1:17" x14ac:dyDescent="0.35">
      <c r="A638" s="59" t="s">
        <v>289</v>
      </c>
      <c r="B638" s="64">
        <v>337.6889571836</v>
      </c>
      <c r="C638" s="65">
        <v>2.5371071162949E-2</v>
      </c>
      <c r="D638" s="64">
        <v>44.477829417000002</v>
      </c>
      <c r="E638" s="63">
        <v>1.6509494311533899E-2</v>
      </c>
      <c r="F638" s="64">
        <v>93.406156266099998</v>
      </c>
      <c r="G638" s="62">
        <v>3.4426457395294999E-2</v>
      </c>
      <c r="H638" s="64">
        <v>40.0316197151</v>
      </c>
      <c r="I638" s="65">
        <v>2.37094881870809E-2</v>
      </c>
      <c r="J638" s="64">
        <v>38.376121370500002</v>
      </c>
      <c r="K638" s="65">
        <v>2.8353072612733499E-2</v>
      </c>
      <c r="L638" s="64">
        <v>40.012221793999998</v>
      </c>
      <c r="M638" s="65">
        <v>2.4469786173689001E-2</v>
      </c>
      <c r="N638" s="64">
        <v>36.877810571799998</v>
      </c>
      <c r="O638" s="65">
        <v>2.15611048682538E-2</v>
      </c>
      <c r="P638" s="64">
        <v>40.898878893599999</v>
      </c>
      <c r="Q638" s="65">
        <v>3.15524306342524E-2</v>
      </c>
    </row>
    <row r="639" spans="1:17" x14ac:dyDescent="0.35">
      <c r="A639" s="59" t="s">
        <v>290</v>
      </c>
      <c r="B639" s="60">
        <v>413.61967583109998</v>
      </c>
      <c r="C639" s="61">
        <v>3.1075858439164699E-2</v>
      </c>
      <c r="D639" s="60">
        <v>68.356758460500103</v>
      </c>
      <c r="E639" s="61">
        <v>2.5372989863736001E-2</v>
      </c>
      <c r="F639" s="60">
        <v>98.261964705000096</v>
      </c>
      <c r="G639" s="61">
        <v>3.6216149734901303E-2</v>
      </c>
      <c r="H639" s="60">
        <v>56.975532951600002</v>
      </c>
      <c r="I639" s="61">
        <v>3.3744843078608998E-2</v>
      </c>
      <c r="J639" s="60">
        <v>46.581455074899999</v>
      </c>
      <c r="K639" s="61">
        <v>3.4415342952315103E-2</v>
      </c>
      <c r="L639" s="60">
        <v>58.315274841899999</v>
      </c>
      <c r="M639" s="61">
        <v>3.5663160955865199E-2</v>
      </c>
      <c r="N639" s="60">
        <v>39.634794382400003</v>
      </c>
      <c r="O639" s="61">
        <v>2.3173012303612201E-2</v>
      </c>
      <c r="P639" s="60">
        <v>35.393148713800002</v>
      </c>
      <c r="Q639" s="61">
        <v>2.7304901746211599E-2</v>
      </c>
    </row>
    <row r="640" spans="1:17" x14ac:dyDescent="0.35">
      <c r="A640" s="59" t="s">
        <v>291</v>
      </c>
      <c r="B640" s="64">
        <v>574.79596640420004</v>
      </c>
      <c r="C640" s="65">
        <v>4.3185271705192797E-2</v>
      </c>
      <c r="D640" s="64">
        <v>104.8883781198</v>
      </c>
      <c r="E640" s="65">
        <v>3.8932971878636501E-2</v>
      </c>
      <c r="F640" s="64">
        <v>143.6300395602</v>
      </c>
      <c r="G640" s="62">
        <v>5.2937339842109903E-2</v>
      </c>
      <c r="H640" s="64">
        <v>37.587391240300001</v>
      </c>
      <c r="I640" s="63">
        <v>2.22618473830807E-2</v>
      </c>
      <c r="J640" s="64">
        <v>89.157583712100305</v>
      </c>
      <c r="K640" s="62">
        <v>6.5871467847405996E-2</v>
      </c>
      <c r="L640" s="64">
        <v>113.9322071456</v>
      </c>
      <c r="M640" s="62">
        <v>6.9676129496196504E-2</v>
      </c>
      <c r="N640" s="64">
        <v>48.650525307000002</v>
      </c>
      <c r="O640" s="63">
        <v>2.84441798950501E-2</v>
      </c>
      <c r="P640" s="64">
        <v>22.087542422599999</v>
      </c>
      <c r="Q640" s="63">
        <v>1.7039969530295601E-2</v>
      </c>
    </row>
    <row r="641" spans="1:17" x14ac:dyDescent="0.35">
      <c r="A641" s="59" t="s">
        <v>292</v>
      </c>
      <c r="B641" s="60">
        <v>602.54225573639997</v>
      </c>
      <c r="C641" s="61">
        <v>4.5269891489701397E-2</v>
      </c>
      <c r="D641" s="60">
        <v>163.95815814549999</v>
      </c>
      <c r="E641" s="62">
        <v>6.0858776489621201E-2</v>
      </c>
      <c r="F641" s="60">
        <v>118.33457263859999</v>
      </c>
      <c r="G641" s="61">
        <v>4.3614257198716602E-2</v>
      </c>
      <c r="H641" s="60">
        <v>53.7717318742</v>
      </c>
      <c r="I641" s="63">
        <v>3.1847330953469602E-2</v>
      </c>
      <c r="J641" s="60">
        <v>80.109085698599699</v>
      </c>
      <c r="K641" s="62">
        <v>5.9186250268066301E-2</v>
      </c>
      <c r="L641" s="60">
        <v>93.874905877900204</v>
      </c>
      <c r="M641" s="62">
        <v>5.7409930539069898E-2</v>
      </c>
      <c r="N641" s="60">
        <v>51.794548199399998</v>
      </c>
      <c r="O641" s="63">
        <v>3.0282374902837899E-2</v>
      </c>
      <c r="P641" s="60">
        <v>33.6158167484</v>
      </c>
      <c r="Q641" s="63">
        <v>2.5933735957090202E-2</v>
      </c>
    </row>
    <row r="642" spans="1:17" x14ac:dyDescent="0.35">
      <c r="A642" s="59" t="s">
        <v>293</v>
      </c>
      <c r="B642" s="64">
        <v>430.77292370089998</v>
      </c>
      <c r="C642" s="65">
        <v>3.2364607339958003E-2</v>
      </c>
      <c r="D642" s="64">
        <v>90.796186673400001</v>
      </c>
      <c r="E642" s="65">
        <v>3.3702164584958998E-2</v>
      </c>
      <c r="F642" s="64">
        <v>109.2329480888</v>
      </c>
      <c r="G642" s="65">
        <v>4.0259695761684498E-2</v>
      </c>
      <c r="H642" s="64">
        <v>47.630988445100002</v>
      </c>
      <c r="I642" s="65">
        <v>2.82103588592022E-2</v>
      </c>
      <c r="J642" s="64">
        <v>31.161723079400002</v>
      </c>
      <c r="K642" s="63">
        <v>2.3022925862625099E-2</v>
      </c>
      <c r="L642" s="64">
        <v>54.012964460799999</v>
      </c>
      <c r="M642" s="65">
        <v>3.3032049501460901E-2</v>
      </c>
      <c r="N642" s="64">
        <v>64.575267146899705</v>
      </c>
      <c r="O642" s="65">
        <v>3.7754793065575797E-2</v>
      </c>
      <c r="P642" s="64">
        <v>27.535812529200001</v>
      </c>
      <c r="Q642" s="63">
        <v>2.1243169453266299E-2</v>
      </c>
    </row>
    <row r="643" spans="1:17" x14ac:dyDescent="0.35">
      <c r="A643" s="59" t="s">
        <v>294</v>
      </c>
      <c r="B643" s="60">
        <v>349.6210518634</v>
      </c>
      <c r="C643" s="61">
        <v>2.62675470968056E-2</v>
      </c>
      <c r="D643" s="60">
        <v>61.005149855200102</v>
      </c>
      <c r="E643" s="61">
        <v>2.26441844782053E-2</v>
      </c>
      <c r="F643" s="60">
        <v>103.1639986654</v>
      </c>
      <c r="G643" s="62">
        <v>3.80228792914332E-2</v>
      </c>
      <c r="H643" s="60">
        <v>31.435699722700001</v>
      </c>
      <c r="I643" s="63">
        <v>1.8618391075164002E-2</v>
      </c>
      <c r="J643" s="60">
        <v>23.553293780299999</v>
      </c>
      <c r="K643" s="63">
        <v>1.7401660849844E-2</v>
      </c>
      <c r="L643" s="60">
        <v>51.694006532300001</v>
      </c>
      <c r="M643" s="61">
        <v>3.1613872701674102E-2</v>
      </c>
      <c r="N643" s="60">
        <v>43.408715846600003</v>
      </c>
      <c r="O643" s="61">
        <v>2.5379485930774701E-2</v>
      </c>
      <c r="P643" s="60">
        <v>32.798927798599998</v>
      </c>
      <c r="Q643" s="61">
        <v>2.5303527192896299E-2</v>
      </c>
    </row>
    <row r="644" spans="1:17" x14ac:dyDescent="0.35">
      <c r="A644" s="59" t="s">
        <v>295</v>
      </c>
      <c r="B644" s="64">
        <v>397.6641553664</v>
      </c>
      <c r="C644" s="65">
        <v>2.98770965710599E-2</v>
      </c>
      <c r="D644" s="64">
        <v>55.283065166500002</v>
      </c>
      <c r="E644" s="63">
        <v>2.05202336052317E-2</v>
      </c>
      <c r="F644" s="64">
        <v>113.5888464507</v>
      </c>
      <c r="G644" s="62">
        <v>4.1865137580176397E-2</v>
      </c>
      <c r="H644" s="64">
        <v>36.314753054199997</v>
      </c>
      <c r="I644" s="63">
        <v>2.1508103211485701E-2</v>
      </c>
      <c r="J644" s="64">
        <v>29.6071201072</v>
      </c>
      <c r="K644" s="65">
        <v>2.1874353016265401E-2</v>
      </c>
      <c r="L644" s="64">
        <v>55.256858687799998</v>
      </c>
      <c r="M644" s="65">
        <v>3.37927627133911E-2</v>
      </c>
      <c r="N644" s="64">
        <v>44.838323692000003</v>
      </c>
      <c r="O644" s="65">
        <v>2.6215325266061001E-2</v>
      </c>
      <c r="P644" s="64">
        <v>57.300425393600001</v>
      </c>
      <c r="Q644" s="62">
        <v>4.4205800903448098E-2</v>
      </c>
    </row>
    <row r="645" spans="1:17" x14ac:dyDescent="0.35">
      <c r="A645" s="59" t="s">
        <v>296</v>
      </c>
      <c r="B645" s="60">
        <v>1051.745561358</v>
      </c>
      <c r="C645" s="61">
        <v>7.9019200701968995E-2</v>
      </c>
      <c r="D645" s="60">
        <v>212.71297806460001</v>
      </c>
      <c r="E645" s="61">
        <v>7.8955824674409397E-2</v>
      </c>
      <c r="F645" s="60">
        <v>177.8643883185</v>
      </c>
      <c r="G645" s="63">
        <v>6.5555002275683602E-2</v>
      </c>
      <c r="H645" s="60">
        <v>150.08290019059999</v>
      </c>
      <c r="I645" s="61">
        <v>8.8889452249908393E-2</v>
      </c>
      <c r="J645" s="60">
        <v>169.71864809760001</v>
      </c>
      <c r="K645" s="62">
        <v>0.12539164932246799</v>
      </c>
      <c r="L645" s="60">
        <v>121.16124819140001</v>
      </c>
      <c r="M645" s="61">
        <v>7.4097105905411395E-2</v>
      </c>
      <c r="N645" s="60">
        <v>105.0393970578</v>
      </c>
      <c r="O645" s="63">
        <v>6.1412687471018398E-2</v>
      </c>
      <c r="P645" s="60">
        <v>93.552938767699999</v>
      </c>
      <c r="Q645" s="61">
        <v>7.2173680329419204E-2</v>
      </c>
    </row>
    <row r="646" spans="1:17" x14ac:dyDescent="0.35">
      <c r="A646" s="59" t="s">
        <v>297</v>
      </c>
      <c r="B646" s="64">
        <v>1866.0580309156001</v>
      </c>
      <c r="C646" s="65">
        <v>0.14019970179484301</v>
      </c>
      <c r="D646" s="64">
        <v>276.37515773989998</v>
      </c>
      <c r="E646" s="63">
        <v>0.102586258240655</v>
      </c>
      <c r="F646" s="64">
        <v>308.57585353889999</v>
      </c>
      <c r="G646" s="63">
        <v>0.113730977697122</v>
      </c>
      <c r="H646" s="64">
        <v>328.5606873575</v>
      </c>
      <c r="I646" s="62">
        <v>0.194596316388953</v>
      </c>
      <c r="J646" s="64">
        <v>127.8562040141</v>
      </c>
      <c r="K646" s="63">
        <v>9.4462809344430104E-2</v>
      </c>
      <c r="L646" s="64">
        <v>174.74652776990001</v>
      </c>
      <c r="M646" s="63">
        <v>0.10686760138286699</v>
      </c>
      <c r="N646" s="64">
        <v>355.54911500920002</v>
      </c>
      <c r="O646" s="62">
        <v>0.20787654244285</v>
      </c>
      <c r="P646" s="64">
        <v>269.48081894350003</v>
      </c>
      <c r="Q646" s="62">
        <v>0.20789750421024</v>
      </c>
    </row>
    <row r="647" spans="1:17" x14ac:dyDescent="0.35">
      <c r="A647" s="59" t="s">
        <v>298</v>
      </c>
      <c r="B647" s="60">
        <v>1761.2308971120001</v>
      </c>
      <c r="C647" s="61">
        <v>0.13232388407868001</v>
      </c>
      <c r="D647" s="60">
        <v>282.54215305439999</v>
      </c>
      <c r="E647" s="63">
        <v>0.104875353176234</v>
      </c>
      <c r="F647" s="60">
        <v>300.07352245850001</v>
      </c>
      <c r="G647" s="63">
        <v>0.11059729625254799</v>
      </c>
      <c r="H647" s="60">
        <v>276.21383880719998</v>
      </c>
      <c r="I647" s="62">
        <v>0.163592899685678</v>
      </c>
      <c r="J647" s="60">
        <v>132.70237333130001</v>
      </c>
      <c r="K647" s="63">
        <v>9.8043259521185006E-2</v>
      </c>
      <c r="L647" s="60">
        <v>191.98085632780001</v>
      </c>
      <c r="M647" s="61">
        <v>0.11740738937139999</v>
      </c>
      <c r="N647" s="60">
        <v>316.2851153794</v>
      </c>
      <c r="O647" s="62">
        <v>0.18492032024747501</v>
      </c>
      <c r="P647" s="60">
        <v>236.12119678920001</v>
      </c>
      <c r="Q647" s="62">
        <v>0.182161415777432</v>
      </c>
    </row>
    <row r="648" spans="1:17" x14ac:dyDescent="0.35">
      <c r="A648" s="59" t="s">
        <v>299</v>
      </c>
      <c r="B648" s="64">
        <v>256.18044467319999</v>
      </c>
      <c r="C648" s="65">
        <v>1.92472159781816E-2</v>
      </c>
      <c r="D648" s="64">
        <v>32.9986521497</v>
      </c>
      <c r="E648" s="63">
        <v>1.2248598168901E-2</v>
      </c>
      <c r="F648" s="64">
        <v>68.915068681000093</v>
      </c>
      <c r="G648" s="65">
        <v>2.53998426943228E-2</v>
      </c>
      <c r="H648" s="64">
        <v>42.541867482400001</v>
      </c>
      <c r="I648" s="65">
        <v>2.51962301727667E-2</v>
      </c>
      <c r="J648" s="64">
        <v>10.6213634925</v>
      </c>
      <c r="K648" s="63">
        <v>7.8472831436421399E-3</v>
      </c>
      <c r="L648" s="64">
        <v>33.349503770200002</v>
      </c>
      <c r="M648" s="65">
        <v>2.0395149023636601E-2</v>
      </c>
      <c r="N648" s="64">
        <v>42.511715220299997</v>
      </c>
      <c r="O648" s="65">
        <v>2.4855042525088002E-2</v>
      </c>
      <c r="P648" s="64">
        <v>20.701589893600001</v>
      </c>
      <c r="Q648" s="65">
        <v>1.5970742886029801E-2</v>
      </c>
    </row>
    <row r="649" spans="1:17" x14ac:dyDescent="0.35">
      <c r="A649" s="59" t="s">
        <v>300</v>
      </c>
      <c r="B649" s="60">
        <v>402.05222373179998</v>
      </c>
      <c r="C649" s="61">
        <v>3.02067786420845E-2</v>
      </c>
      <c r="D649" s="60">
        <v>65.095538394300107</v>
      </c>
      <c r="E649" s="61">
        <v>2.4162474538745499E-2</v>
      </c>
      <c r="F649" s="60">
        <v>119.3763751306</v>
      </c>
      <c r="G649" s="62">
        <v>4.3998231559067999E-2</v>
      </c>
      <c r="H649" s="60">
        <v>39.309223580299999</v>
      </c>
      <c r="I649" s="61">
        <v>2.3281635336101399E-2</v>
      </c>
      <c r="J649" s="60">
        <v>27.729231606700001</v>
      </c>
      <c r="K649" s="63">
        <v>2.0486930131621801E-2</v>
      </c>
      <c r="L649" s="60">
        <v>36.944469939400001</v>
      </c>
      <c r="M649" s="61">
        <v>2.2593678610792901E-2</v>
      </c>
      <c r="N649" s="60">
        <v>44.9923388359</v>
      </c>
      <c r="O649" s="61">
        <v>2.6305372278544601E-2</v>
      </c>
      <c r="P649" s="60">
        <v>58.7626477333</v>
      </c>
      <c r="Q649" s="62">
        <v>4.5333867740323198E-2</v>
      </c>
    </row>
    <row r="650" spans="1:17" x14ac:dyDescent="0.35">
      <c r="A650" s="59" t="s">
        <v>301</v>
      </c>
      <c r="B650" s="64">
        <v>406.27280605520002</v>
      </c>
      <c r="C650" s="65">
        <v>3.0523877238879501E-2</v>
      </c>
      <c r="D650" s="64">
        <v>49.719093502199797</v>
      </c>
      <c r="E650" s="63">
        <v>1.8454971883934999E-2</v>
      </c>
      <c r="F650" s="64">
        <v>111.0819666986</v>
      </c>
      <c r="G650" s="62">
        <v>4.0941183609359597E-2</v>
      </c>
      <c r="H650" s="64">
        <v>36.373100759700002</v>
      </c>
      <c r="I650" s="63">
        <v>2.15426607498551E-2</v>
      </c>
      <c r="J650" s="64">
        <v>64.491006409500002</v>
      </c>
      <c r="K650" s="62">
        <v>4.7647290093323802E-2</v>
      </c>
      <c r="L650" s="64">
        <v>59.479284844299997</v>
      </c>
      <c r="M650" s="65">
        <v>3.6375020347463302E-2</v>
      </c>
      <c r="N650" s="64">
        <v>39.430214068300003</v>
      </c>
      <c r="O650" s="65">
        <v>2.3053401688505299E-2</v>
      </c>
      <c r="P650" s="64">
        <v>31.837857640799999</v>
      </c>
      <c r="Q650" s="65">
        <v>2.45620863439301E-2</v>
      </c>
    </row>
    <row r="651" spans="1:17" x14ac:dyDescent="0.35">
      <c r="A651" s="59" t="s">
        <v>302</v>
      </c>
      <c r="B651" s="60">
        <v>739.97976180819899</v>
      </c>
      <c r="C651" s="61">
        <v>5.5595774740630502E-2</v>
      </c>
      <c r="D651" s="60">
        <v>163.26036632579999</v>
      </c>
      <c r="E651" s="61">
        <v>6.0599766771094597E-2</v>
      </c>
      <c r="F651" s="60">
        <v>93.299128183399901</v>
      </c>
      <c r="G651" s="63">
        <v>3.4387010340877398E-2</v>
      </c>
      <c r="H651" s="60">
        <v>101.7554074218</v>
      </c>
      <c r="I651" s="61">
        <v>6.0266575457318998E-2</v>
      </c>
      <c r="J651" s="60">
        <v>73.341618262400004</v>
      </c>
      <c r="K651" s="61">
        <v>5.4186305282213999E-2</v>
      </c>
      <c r="L651" s="60">
        <v>87.370564489300193</v>
      </c>
      <c r="M651" s="61">
        <v>5.3432149854979398E-2</v>
      </c>
      <c r="N651" s="60">
        <v>115.8706788761</v>
      </c>
      <c r="O651" s="62">
        <v>6.7745341159536399E-2</v>
      </c>
      <c r="P651" s="60">
        <v>97.649489605700097</v>
      </c>
      <c r="Q651" s="62">
        <v>7.5334063685939798E-2</v>
      </c>
    </row>
    <row r="652" spans="1:17" x14ac:dyDescent="0.35">
      <c r="A652" s="59" t="s">
        <v>303</v>
      </c>
      <c r="B652" s="64">
        <v>288.84061713419999</v>
      </c>
      <c r="C652" s="65">
        <v>2.1701023075141799E-2</v>
      </c>
      <c r="D652" s="64">
        <v>89.861098438200102</v>
      </c>
      <c r="E652" s="62">
        <v>3.3355074043397701E-2</v>
      </c>
      <c r="F652" s="64">
        <v>59.589073527099899</v>
      </c>
      <c r="G652" s="65">
        <v>2.1962585583348099E-2</v>
      </c>
      <c r="H652" s="64">
        <v>25.2455585451</v>
      </c>
      <c r="I652" s="63">
        <v>1.49521622247908E-2</v>
      </c>
      <c r="J652" s="64">
        <v>41.275849925899998</v>
      </c>
      <c r="K652" s="62">
        <v>3.04954520755959E-2</v>
      </c>
      <c r="L652" s="64">
        <v>29.437674012399999</v>
      </c>
      <c r="M652" s="65">
        <v>1.8002839038601101E-2</v>
      </c>
      <c r="N652" s="64">
        <v>18.494079611499998</v>
      </c>
      <c r="O652" s="63">
        <v>1.08128108410619E-2</v>
      </c>
      <c r="P652" s="64">
        <v>23.594264128500001</v>
      </c>
      <c r="Q652" s="65">
        <v>1.8202366480936E-2</v>
      </c>
    </row>
    <row r="653" spans="1:17" x14ac:dyDescent="0.35">
      <c r="A653" s="66" t="s">
        <v>1</v>
      </c>
    </row>
    <row r="654" spans="1:17" x14ac:dyDescent="0.35">
      <c r="A654" s="66" t="s">
        <v>1</v>
      </c>
    </row>
    <row r="655" spans="1:17" x14ac:dyDescent="0.35">
      <c r="A655" s="54" t="s">
        <v>304</v>
      </c>
    </row>
    <row r="656" spans="1:17" x14ac:dyDescent="0.35">
      <c r="A656" s="55" t="s">
        <v>1</v>
      </c>
    </row>
    <row r="657" spans="1:17" x14ac:dyDescent="0.35">
      <c r="A657" s="117" t="s">
        <v>1</v>
      </c>
      <c r="B657" s="116" t="s">
        <v>489</v>
      </c>
      <c r="C657" s="116" t="s">
        <v>1</v>
      </c>
      <c r="D657" s="116" t="s">
        <v>17</v>
      </c>
      <c r="E657" s="116" t="s">
        <v>1</v>
      </c>
      <c r="F657" s="116" t="s">
        <v>18</v>
      </c>
      <c r="G657" s="116" t="s">
        <v>1</v>
      </c>
      <c r="H657" s="116" t="s">
        <v>19</v>
      </c>
      <c r="I657" s="116" t="s">
        <v>1</v>
      </c>
      <c r="J657" s="116" t="s">
        <v>20</v>
      </c>
      <c r="K657" s="116" t="s">
        <v>1</v>
      </c>
      <c r="L657" s="116" t="s">
        <v>21</v>
      </c>
      <c r="M657" s="116" t="s">
        <v>1</v>
      </c>
      <c r="N657" s="116" t="s">
        <v>22</v>
      </c>
      <c r="O657" s="116" t="s">
        <v>1</v>
      </c>
      <c r="P657" s="116" t="s">
        <v>23</v>
      </c>
      <c r="Q657" s="116" t="s">
        <v>1</v>
      </c>
    </row>
    <row r="658" spans="1:17" x14ac:dyDescent="0.35">
      <c r="A658" s="118" t="s">
        <v>1</v>
      </c>
      <c r="B658" s="56" t="s">
        <v>14</v>
      </c>
      <c r="C658" s="56" t="s">
        <v>15</v>
      </c>
      <c r="D658" s="56" t="s">
        <v>14</v>
      </c>
      <c r="E658" s="56" t="s">
        <v>15</v>
      </c>
      <c r="F658" s="56" t="s">
        <v>14</v>
      </c>
      <c r="G658" s="56" t="s">
        <v>15</v>
      </c>
      <c r="H658" s="56" t="s">
        <v>14</v>
      </c>
      <c r="I658" s="56" t="s">
        <v>15</v>
      </c>
      <c r="J658" s="56" t="s">
        <v>14</v>
      </c>
      <c r="K658" s="56" t="s">
        <v>15</v>
      </c>
      <c r="L658" s="56" t="s">
        <v>14</v>
      </c>
      <c r="M658" s="56" t="s">
        <v>15</v>
      </c>
      <c r="N658" s="56" t="s">
        <v>14</v>
      </c>
      <c r="O658" s="56" t="s">
        <v>15</v>
      </c>
      <c r="P658" s="56" t="s">
        <v>14</v>
      </c>
      <c r="Q658" s="56" t="s">
        <v>15</v>
      </c>
    </row>
    <row r="659" spans="1:17" x14ac:dyDescent="0.35">
      <c r="A659" s="57" t="s">
        <v>16</v>
      </c>
      <c r="B659" s="58">
        <v>13021.159383053</v>
      </c>
      <c r="C659" s="58">
        <v>13021.159383053</v>
      </c>
      <c r="D659" s="58">
        <v>2604.2147210693001</v>
      </c>
      <c r="E659" s="58">
        <v>2604.2147210693001</v>
      </c>
      <c r="F659" s="58">
        <v>2653.6194100988</v>
      </c>
      <c r="G659" s="58">
        <v>2653.6194100988</v>
      </c>
      <c r="H659" s="58">
        <v>1663.1763676993</v>
      </c>
      <c r="I659" s="58">
        <v>1663.1763676993</v>
      </c>
      <c r="J659" s="58">
        <v>1312.2325297361001</v>
      </c>
      <c r="K659" s="58">
        <v>1312.2325297361001</v>
      </c>
      <c r="L659" s="58">
        <v>1605.730754105</v>
      </c>
      <c r="M659" s="58">
        <v>1605.730754105</v>
      </c>
      <c r="N659" s="58">
        <v>1691.8918582676999</v>
      </c>
      <c r="O659" s="58">
        <v>1691.8918582676999</v>
      </c>
      <c r="P659" s="58">
        <v>1272.6253319999</v>
      </c>
      <c r="Q659" s="58">
        <v>1272.6253319999</v>
      </c>
    </row>
    <row r="660" spans="1:17" x14ac:dyDescent="0.35">
      <c r="A660" s="59" t="s">
        <v>276</v>
      </c>
      <c r="B660" s="60">
        <v>722.75921798219997</v>
      </c>
      <c r="C660" s="61">
        <v>5.5506518023492497E-2</v>
      </c>
      <c r="D660" s="60">
        <v>140.4080489099</v>
      </c>
      <c r="E660" s="61">
        <v>5.3915695880963302E-2</v>
      </c>
      <c r="F660" s="60">
        <v>128.97513812579999</v>
      </c>
      <c r="G660" s="61">
        <v>4.8603480075161902E-2</v>
      </c>
      <c r="H660" s="60">
        <v>118.62207873280001</v>
      </c>
      <c r="I660" s="62">
        <v>7.1322609578016005E-2</v>
      </c>
      <c r="J660" s="60">
        <v>83.421214654900297</v>
      </c>
      <c r="K660" s="61">
        <v>6.3571975823276297E-2</v>
      </c>
      <c r="L660" s="60">
        <v>106.4380385817</v>
      </c>
      <c r="M660" s="61">
        <v>6.6286354863413097E-2</v>
      </c>
      <c r="N660" s="60">
        <v>85.364452244700104</v>
      </c>
      <c r="O660" s="61">
        <v>5.0455028687296399E-2</v>
      </c>
      <c r="P660" s="60">
        <v>40.665319397300003</v>
      </c>
      <c r="Q660" s="63">
        <v>3.1953881770839403E-2</v>
      </c>
    </row>
    <row r="661" spans="1:17" x14ac:dyDescent="0.35">
      <c r="A661" s="59" t="s">
        <v>277</v>
      </c>
      <c r="B661" s="64">
        <v>711.39340680769999</v>
      </c>
      <c r="C661" s="65">
        <v>5.4633645582556699E-2</v>
      </c>
      <c r="D661" s="64">
        <v>152.274946618</v>
      </c>
      <c r="E661" s="65">
        <v>5.8472500514656203E-2</v>
      </c>
      <c r="F661" s="64">
        <v>148.76910160910001</v>
      </c>
      <c r="G661" s="65">
        <v>5.6062712325261797E-2</v>
      </c>
      <c r="H661" s="64">
        <v>98.293095804699803</v>
      </c>
      <c r="I661" s="65">
        <v>5.9099622694056497E-2</v>
      </c>
      <c r="J661" s="64">
        <v>46.381866825499998</v>
      </c>
      <c r="K661" s="63">
        <v>3.5345768203770798E-2</v>
      </c>
      <c r="L661" s="64">
        <v>38.566726211800002</v>
      </c>
      <c r="M661" s="63">
        <v>2.4018177464189099E-2</v>
      </c>
      <c r="N661" s="64">
        <v>114.9190782686</v>
      </c>
      <c r="O661" s="62">
        <v>6.7923418217913603E-2</v>
      </c>
      <c r="P661" s="64">
        <v>99.468038757000002</v>
      </c>
      <c r="Q661" s="62">
        <v>7.8159719326573798E-2</v>
      </c>
    </row>
    <row r="662" spans="1:17" x14ac:dyDescent="0.35">
      <c r="A662" s="59" t="s">
        <v>278</v>
      </c>
      <c r="B662" s="60">
        <v>724.80607871059999</v>
      </c>
      <c r="C662" s="61">
        <v>5.5663712991174397E-2</v>
      </c>
      <c r="D662" s="60">
        <v>187.81196563270001</v>
      </c>
      <c r="E662" s="62">
        <v>7.2118464008829403E-2</v>
      </c>
      <c r="F662" s="60">
        <v>108.0690542509</v>
      </c>
      <c r="G662" s="63">
        <v>4.0725152159961198E-2</v>
      </c>
      <c r="H662" s="60">
        <v>95.767815978599998</v>
      </c>
      <c r="I662" s="61">
        <v>5.75812751061857E-2</v>
      </c>
      <c r="J662" s="60">
        <v>75.253504572799997</v>
      </c>
      <c r="K662" s="61">
        <v>5.7347690190193701E-2</v>
      </c>
      <c r="L662" s="60">
        <v>70.072135595899795</v>
      </c>
      <c r="M662" s="61">
        <v>4.3638782788934398E-2</v>
      </c>
      <c r="N662" s="60">
        <v>104.7871574497</v>
      </c>
      <c r="O662" s="61">
        <v>6.1934902598910699E-2</v>
      </c>
      <c r="P662" s="60">
        <v>76.944882502300004</v>
      </c>
      <c r="Q662" s="61">
        <v>6.0461536139142402E-2</v>
      </c>
    </row>
    <row r="663" spans="1:17" x14ac:dyDescent="0.35">
      <c r="A663" s="59" t="s">
        <v>279</v>
      </c>
      <c r="B663" s="64">
        <v>35.640403199600001</v>
      </c>
      <c r="C663" s="65">
        <v>2.7371144266912098E-3</v>
      </c>
      <c r="D663" s="64">
        <v>3.2838554676</v>
      </c>
      <c r="E663" s="65">
        <v>1.2609772308835E-3</v>
      </c>
      <c r="F663" s="64">
        <v>21.3603989914</v>
      </c>
      <c r="G663" s="62">
        <v>8.0495337462898296E-3</v>
      </c>
      <c r="H663" s="64">
        <v>0.49860807070000002</v>
      </c>
      <c r="I663" s="63">
        <v>2.9979266203122699E-4</v>
      </c>
      <c r="J663" s="64">
        <v>0</v>
      </c>
      <c r="K663" s="63">
        <v>0</v>
      </c>
      <c r="L663" s="64">
        <v>4.1788575713</v>
      </c>
      <c r="M663" s="65">
        <v>2.6024646788490998E-3</v>
      </c>
      <c r="N663" s="64">
        <v>3.9445892822999999</v>
      </c>
      <c r="O663" s="65">
        <v>2.3314665550425899E-3</v>
      </c>
      <c r="P663" s="64">
        <v>1.7563715869000001</v>
      </c>
      <c r="Q663" s="65">
        <v>1.38011678907877E-3</v>
      </c>
    </row>
    <row r="664" spans="1:17" x14ac:dyDescent="0.35">
      <c r="A664" s="59" t="s">
        <v>280</v>
      </c>
      <c r="B664" s="60">
        <v>508.06731004919999</v>
      </c>
      <c r="C664" s="61">
        <v>3.9018592362093998E-2</v>
      </c>
      <c r="D664" s="60">
        <v>121.5946998309</v>
      </c>
      <c r="E664" s="61">
        <v>4.6691503141865598E-2</v>
      </c>
      <c r="F664" s="60">
        <v>115.19305284799999</v>
      </c>
      <c r="G664" s="61">
        <v>4.3409786802739402E-2</v>
      </c>
      <c r="H664" s="60">
        <v>20.799664011600001</v>
      </c>
      <c r="I664" s="63">
        <v>1.25059881895583E-2</v>
      </c>
      <c r="J664" s="60">
        <v>78.155717118700196</v>
      </c>
      <c r="K664" s="62">
        <v>5.9559350456292799E-2</v>
      </c>
      <c r="L664" s="60">
        <v>107.6047769722</v>
      </c>
      <c r="M664" s="62">
        <v>6.7012963846592499E-2</v>
      </c>
      <c r="N664" s="60">
        <v>25.5237410248</v>
      </c>
      <c r="O664" s="63">
        <v>1.50859175189443E-2</v>
      </c>
      <c r="P664" s="60">
        <v>22.066172486300001</v>
      </c>
      <c r="Q664" s="63">
        <v>1.7339095750690099E-2</v>
      </c>
    </row>
    <row r="665" spans="1:17" x14ac:dyDescent="0.35">
      <c r="A665" s="59" t="s">
        <v>281</v>
      </c>
      <c r="B665" s="64">
        <v>1475.5047391159001</v>
      </c>
      <c r="C665" s="65">
        <v>0.11331592646322</v>
      </c>
      <c r="D665" s="64">
        <v>274.1763522183</v>
      </c>
      <c r="E665" s="65">
        <v>0.105281776498722</v>
      </c>
      <c r="F665" s="64">
        <v>378.51532419299798</v>
      </c>
      <c r="G665" s="62">
        <v>0.142641149952588</v>
      </c>
      <c r="H665" s="64">
        <v>141.48302564319999</v>
      </c>
      <c r="I665" s="63">
        <v>8.5067962959884905E-2</v>
      </c>
      <c r="J665" s="64">
        <v>162.5104900728</v>
      </c>
      <c r="K665" s="65">
        <v>0.123842753772826</v>
      </c>
      <c r="L665" s="64">
        <v>227.0557512371</v>
      </c>
      <c r="M665" s="62">
        <v>0.14140337703356501</v>
      </c>
      <c r="N665" s="64">
        <v>145.94910769570001</v>
      </c>
      <c r="O665" s="63">
        <v>8.6263851310884002E-2</v>
      </c>
      <c r="P665" s="64">
        <v>124.6936950386</v>
      </c>
      <c r="Q665" s="65">
        <v>9.7981465481790195E-2</v>
      </c>
    </row>
    <row r="666" spans="1:17" x14ac:dyDescent="0.35">
      <c r="A666" s="59" t="s">
        <v>282</v>
      </c>
      <c r="B666" s="60">
        <v>485.44902473759998</v>
      </c>
      <c r="C666" s="61">
        <v>3.72815515467394E-2</v>
      </c>
      <c r="D666" s="60">
        <v>95.883375062699898</v>
      </c>
      <c r="E666" s="61">
        <v>3.6818536615648198E-2</v>
      </c>
      <c r="F666" s="60">
        <v>148.83840162929999</v>
      </c>
      <c r="G666" s="62">
        <v>5.6088827607632903E-2</v>
      </c>
      <c r="H666" s="60">
        <v>37.820506544499999</v>
      </c>
      <c r="I666" s="63">
        <v>2.2739925409605101E-2</v>
      </c>
      <c r="J666" s="60">
        <v>57.725091774299997</v>
      </c>
      <c r="K666" s="61">
        <v>4.39899868858677E-2</v>
      </c>
      <c r="L666" s="60">
        <v>82.007184916099703</v>
      </c>
      <c r="M666" s="62">
        <v>5.1071566454370498E-2</v>
      </c>
      <c r="N666" s="60">
        <v>22.862541267600001</v>
      </c>
      <c r="O666" s="63">
        <v>1.35130038931735E-2</v>
      </c>
      <c r="P666" s="60">
        <v>30.4905585116</v>
      </c>
      <c r="Q666" s="63">
        <v>2.3958786411775099E-2</v>
      </c>
    </row>
    <row r="667" spans="1:17" x14ac:dyDescent="0.35">
      <c r="A667" s="59" t="s">
        <v>283</v>
      </c>
      <c r="B667" s="64">
        <v>259.00165217</v>
      </c>
      <c r="C667" s="65">
        <v>1.9890828808000801E-2</v>
      </c>
      <c r="D667" s="64">
        <v>23.081851943499998</v>
      </c>
      <c r="E667" s="63">
        <v>8.8632675933966402E-3</v>
      </c>
      <c r="F667" s="64">
        <v>90.831122465099796</v>
      </c>
      <c r="G667" s="62">
        <v>3.4229144586230699E-2</v>
      </c>
      <c r="H667" s="64">
        <v>6.1783174523</v>
      </c>
      <c r="I667" s="63">
        <v>3.7147698658360402E-3</v>
      </c>
      <c r="J667" s="64">
        <v>17.979458775200001</v>
      </c>
      <c r="K667" s="65">
        <v>1.37014274282743E-2</v>
      </c>
      <c r="L667" s="64">
        <v>85.873899793899795</v>
      </c>
      <c r="M667" s="62">
        <v>5.3479638211055003E-2</v>
      </c>
      <c r="N667" s="64">
        <v>9.8561016508999693</v>
      </c>
      <c r="O667" s="63">
        <v>5.8254915068812396E-3</v>
      </c>
      <c r="P667" s="64">
        <v>20.092215595900001</v>
      </c>
      <c r="Q667" s="65">
        <v>1.5788005385941498E-2</v>
      </c>
    </row>
    <row r="668" spans="1:17" x14ac:dyDescent="0.35">
      <c r="A668" s="59" t="s">
        <v>284</v>
      </c>
      <c r="B668" s="60">
        <v>1262.2850148146999</v>
      </c>
      <c r="C668" s="61">
        <v>9.6941061673629494E-2</v>
      </c>
      <c r="D668" s="60">
        <v>319.10811362589999</v>
      </c>
      <c r="E668" s="62">
        <v>0.122535254502698</v>
      </c>
      <c r="F668" s="60">
        <v>127.2845831036</v>
      </c>
      <c r="G668" s="63">
        <v>4.7966404910665401E-2</v>
      </c>
      <c r="H668" s="60">
        <v>295.4677632149</v>
      </c>
      <c r="I668" s="62">
        <v>0.17765269453871901</v>
      </c>
      <c r="J668" s="60">
        <v>117.3396616416</v>
      </c>
      <c r="K668" s="61">
        <v>8.9419869560159404E-2</v>
      </c>
      <c r="L668" s="60">
        <v>58.5862152459</v>
      </c>
      <c r="M668" s="63">
        <v>3.6485702908863299E-2</v>
      </c>
      <c r="N668" s="60">
        <v>202.88506136379999</v>
      </c>
      <c r="O668" s="62">
        <v>0.119916092965617</v>
      </c>
      <c r="P668" s="60">
        <v>119.731915038</v>
      </c>
      <c r="Q668" s="61">
        <v>9.4082611769046101E-2</v>
      </c>
    </row>
    <row r="669" spans="1:17" x14ac:dyDescent="0.35">
      <c r="A669" s="59" t="s">
        <v>285</v>
      </c>
      <c r="B669" s="64">
        <v>203.98729493939999</v>
      </c>
      <c r="C669" s="65">
        <v>1.5665831969224601E-2</v>
      </c>
      <c r="D669" s="64">
        <v>15.748456746900001</v>
      </c>
      <c r="E669" s="63">
        <v>6.0472958007217002E-3</v>
      </c>
      <c r="F669" s="64">
        <v>54.200451174199799</v>
      </c>
      <c r="G669" s="65">
        <v>2.04251035276313E-2</v>
      </c>
      <c r="H669" s="64">
        <v>41.331351179599999</v>
      </c>
      <c r="I669" s="62">
        <v>2.48508528513872E-2</v>
      </c>
      <c r="J669" s="64">
        <v>12.678520648699999</v>
      </c>
      <c r="K669" s="65">
        <v>9.6617942029296796E-3</v>
      </c>
      <c r="L669" s="64">
        <v>23.467465177000001</v>
      </c>
      <c r="M669" s="65">
        <v>1.46148195250083E-2</v>
      </c>
      <c r="N669" s="64">
        <v>33.3603092305</v>
      </c>
      <c r="O669" s="65">
        <v>1.9717755048869998E-2</v>
      </c>
      <c r="P669" s="64">
        <v>17.019195550799999</v>
      </c>
      <c r="Q669" s="65">
        <v>1.33732962269852E-2</v>
      </c>
    </row>
    <row r="670" spans="1:17" x14ac:dyDescent="0.35">
      <c r="A670" s="59" t="s">
        <v>286</v>
      </c>
      <c r="B670" s="60">
        <v>1669.6685111873001</v>
      </c>
      <c r="C670" s="61">
        <v>0.12822733076751699</v>
      </c>
      <c r="D670" s="60">
        <v>386.21634991800101</v>
      </c>
      <c r="E670" s="62">
        <v>0.14830434172471699</v>
      </c>
      <c r="F670" s="60">
        <v>297.40325960310003</v>
      </c>
      <c r="G670" s="63">
        <v>0.112074571986955</v>
      </c>
      <c r="H670" s="60">
        <v>225.99124858690001</v>
      </c>
      <c r="I670" s="61">
        <v>0.13587930479045801</v>
      </c>
      <c r="J670" s="60">
        <v>110.78467487499999</v>
      </c>
      <c r="K670" s="63">
        <v>8.4424575953226597E-2</v>
      </c>
      <c r="L670" s="60">
        <v>111.2005143873</v>
      </c>
      <c r="M670" s="63">
        <v>6.9252279127755001E-2</v>
      </c>
      <c r="N670" s="60">
        <v>301.70205836180003</v>
      </c>
      <c r="O670" s="62">
        <v>0.17832230640952901</v>
      </c>
      <c r="P670" s="60">
        <v>206.84859716989999</v>
      </c>
      <c r="Q670" s="62">
        <v>0.162536916379656</v>
      </c>
    </row>
    <row r="671" spans="1:17" x14ac:dyDescent="0.35">
      <c r="A671" s="59" t="s">
        <v>287</v>
      </c>
      <c r="B671" s="64">
        <v>348.99962920460001</v>
      </c>
      <c r="C671" s="65">
        <v>2.6802500371727399E-2</v>
      </c>
      <c r="D671" s="64">
        <v>44.013791764500098</v>
      </c>
      <c r="E671" s="63">
        <v>1.6900984165556E-2</v>
      </c>
      <c r="F671" s="64">
        <v>69.307300075000001</v>
      </c>
      <c r="G671" s="65">
        <v>2.6118025746736401E-2</v>
      </c>
      <c r="H671" s="64">
        <v>57.274907616100002</v>
      </c>
      <c r="I671" s="65">
        <v>3.4437061954727802E-2</v>
      </c>
      <c r="J671" s="64">
        <v>27.047208335099999</v>
      </c>
      <c r="K671" s="65">
        <v>2.0611597199575098E-2</v>
      </c>
      <c r="L671" s="64">
        <v>48.615021929800001</v>
      </c>
      <c r="M671" s="65">
        <v>3.0275948695332199E-2</v>
      </c>
      <c r="N671" s="64">
        <v>50.8023000564</v>
      </c>
      <c r="O671" s="65">
        <v>3.00269191604336E-2</v>
      </c>
      <c r="P671" s="64">
        <v>44.324089004299999</v>
      </c>
      <c r="Q671" s="65">
        <v>3.4828859594241902E-2</v>
      </c>
    </row>
    <row r="672" spans="1:17" x14ac:dyDescent="0.35">
      <c r="A672" s="59" t="s">
        <v>288</v>
      </c>
      <c r="B672" s="60">
        <v>633.09166424750003</v>
      </c>
      <c r="C672" s="61">
        <v>4.8620222333770599E-2</v>
      </c>
      <c r="D672" s="60">
        <v>129.835478153</v>
      </c>
      <c r="E672" s="61">
        <v>4.9855903625216101E-2</v>
      </c>
      <c r="F672" s="60">
        <v>163.04552950690001</v>
      </c>
      <c r="G672" s="62">
        <v>6.14426955449612E-2</v>
      </c>
      <c r="H672" s="60">
        <v>46.874402737300002</v>
      </c>
      <c r="I672" s="63">
        <v>2.8183663288904301E-2</v>
      </c>
      <c r="J672" s="60">
        <v>111.75909775869999</v>
      </c>
      <c r="K672" s="62">
        <v>8.5167144714188403E-2</v>
      </c>
      <c r="L672" s="60">
        <v>106.3857811542</v>
      </c>
      <c r="M672" s="62">
        <v>6.6253810535936999E-2</v>
      </c>
      <c r="N672" s="60">
        <v>45.650288420000003</v>
      </c>
      <c r="O672" s="63">
        <v>2.6981800401085099E-2</v>
      </c>
      <c r="P672" s="60">
        <v>24.2173639765</v>
      </c>
      <c r="Q672" s="63">
        <v>1.9029453027186699E-2</v>
      </c>
    </row>
    <row r="673" spans="1:17" x14ac:dyDescent="0.35">
      <c r="A673" s="59" t="s">
        <v>289</v>
      </c>
      <c r="B673" s="64">
        <v>210.61303289450001</v>
      </c>
      <c r="C673" s="65">
        <v>1.61746759024094E-2</v>
      </c>
      <c r="D673" s="64">
        <v>29.105609273999999</v>
      </c>
      <c r="E673" s="63">
        <v>1.1176347725294E-2</v>
      </c>
      <c r="F673" s="64">
        <v>49.854490743199797</v>
      </c>
      <c r="G673" s="65">
        <v>1.87873553206124E-2</v>
      </c>
      <c r="H673" s="64">
        <v>20.139686752300001</v>
      </c>
      <c r="I673" s="65">
        <v>1.21091708272404E-2</v>
      </c>
      <c r="J673" s="64">
        <v>24.891184520700001</v>
      </c>
      <c r="K673" s="65">
        <v>1.89685775627783E-2</v>
      </c>
      <c r="L673" s="64">
        <v>23.529241045199999</v>
      </c>
      <c r="M673" s="65">
        <v>1.4653291646216701E-2</v>
      </c>
      <c r="N673" s="64">
        <v>27.512394963799998</v>
      </c>
      <c r="O673" s="65">
        <v>1.6261320030211301E-2</v>
      </c>
      <c r="P673" s="64">
        <v>32.346370470799997</v>
      </c>
      <c r="Q673" s="62">
        <v>2.54170411805087E-2</v>
      </c>
    </row>
    <row r="674" spans="1:17" x14ac:dyDescent="0.35">
      <c r="A674" s="59" t="s">
        <v>290</v>
      </c>
      <c r="B674" s="60">
        <v>150.6392306242</v>
      </c>
      <c r="C674" s="61">
        <v>1.1568803221950899E-2</v>
      </c>
      <c r="D674" s="60">
        <v>22.170277443500002</v>
      </c>
      <c r="E674" s="61">
        <v>8.5132294446123094E-3</v>
      </c>
      <c r="F674" s="60">
        <v>37.824177511000002</v>
      </c>
      <c r="G674" s="61">
        <v>1.4253806467895799E-2</v>
      </c>
      <c r="H674" s="60">
        <v>23.354840148699999</v>
      </c>
      <c r="I674" s="61">
        <v>1.4042311207804799E-2</v>
      </c>
      <c r="J674" s="60">
        <v>17.985871697</v>
      </c>
      <c r="K674" s="61">
        <v>1.37063144598443E-2</v>
      </c>
      <c r="L674" s="60">
        <v>25.603847749500002</v>
      </c>
      <c r="M674" s="61">
        <v>1.5945293246731801E-2</v>
      </c>
      <c r="N674" s="60">
        <v>7.5221514650000296</v>
      </c>
      <c r="O674" s="63">
        <v>4.4460001555310996E-3</v>
      </c>
      <c r="P674" s="60">
        <v>13.6719763086</v>
      </c>
      <c r="Q674" s="61">
        <v>1.07431275842316E-2</v>
      </c>
    </row>
    <row r="675" spans="1:17" x14ac:dyDescent="0.35">
      <c r="A675" s="59" t="s">
        <v>291</v>
      </c>
      <c r="B675" s="64">
        <v>349.32030615169998</v>
      </c>
      <c r="C675" s="65">
        <v>2.6827127744580001E-2</v>
      </c>
      <c r="D675" s="64">
        <v>61.433103611700098</v>
      </c>
      <c r="E675" s="65">
        <v>2.3589876485482501E-2</v>
      </c>
      <c r="F675" s="64">
        <v>73.519046428099998</v>
      </c>
      <c r="G675" s="65">
        <v>2.7705196211751701E-2</v>
      </c>
      <c r="H675" s="64">
        <v>23.0006343897</v>
      </c>
      <c r="I675" s="63">
        <v>1.38293417561706E-2</v>
      </c>
      <c r="J675" s="64">
        <v>62.476027585600001</v>
      </c>
      <c r="K675" s="62">
        <v>4.7610485314035299E-2</v>
      </c>
      <c r="L675" s="64">
        <v>70.828746518199907</v>
      </c>
      <c r="M675" s="62">
        <v>4.41099769292757E-2</v>
      </c>
      <c r="N675" s="64">
        <v>36.778492271399998</v>
      </c>
      <c r="O675" s="65">
        <v>2.17380869183075E-2</v>
      </c>
      <c r="P675" s="64">
        <v>13.2507696397</v>
      </c>
      <c r="Q675" s="63">
        <v>1.0412152977402001E-2</v>
      </c>
    </row>
    <row r="676" spans="1:17" x14ac:dyDescent="0.35">
      <c r="A676" s="59" t="s">
        <v>292</v>
      </c>
      <c r="B676" s="60">
        <v>292.55458365700002</v>
      </c>
      <c r="C676" s="61">
        <v>2.24676294215213E-2</v>
      </c>
      <c r="D676" s="60">
        <v>75.457292985300199</v>
      </c>
      <c r="E676" s="62">
        <v>2.89750658326349E-2</v>
      </c>
      <c r="F676" s="60">
        <v>63.438798938699797</v>
      </c>
      <c r="G676" s="61">
        <v>2.39065175274468E-2</v>
      </c>
      <c r="H676" s="60">
        <v>16.3537451459</v>
      </c>
      <c r="I676" s="63">
        <v>9.8328388158391202E-3</v>
      </c>
      <c r="J676" s="60">
        <v>39.977593276999997</v>
      </c>
      <c r="K676" s="61">
        <v>3.0465327120826498E-2</v>
      </c>
      <c r="L676" s="60">
        <v>53.743398966999997</v>
      </c>
      <c r="M676" s="62">
        <v>3.3469745055082697E-2</v>
      </c>
      <c r="N676" s="60">
        <v>22.048261842500001</v>
      </c>
      <c r="O676" s="63">
        <v>1.3031720517335499E-2</v>
      </c>
      <c r="P676" s="60">
        <v>19.6874220517</v>
      </c>
      <c r="Q676" s="61">
        <v>1.5469927838668501E-2</v>
      </c>
    </row>
    <row r="677" spans="1:17" x14ac:dyDescent="0.35">
      <c r="A677" s="59" t="s">
        <v>293</v>
      </c>
      <c r="B677" s="64">
        <v>223.69785854259999</v>
      </c>
      <c r="C677" s="65">
        <v>1.7179565349130298E-2</v>
      </c>
      <c r="D677" s="64">
        <v>59.9779562525</v>
      </c>
      <c r="E677" s="62">
        <v>2.3031110210402599E-2</v>
      </c>
      <c r="F677" s="64">
        <v>44.721155384999797</v>
      </c>
      <c r="G677" s="65">
        <v>1.6852889760606199E-2</v>
      </c>
      <c r="H677" s="64">
        <v>25.679873578799999</v>
      </c>
      <c r="I677" s="65">
        <v>1.54402588189269E-2</v>
      </c>
      <c r="J677" s="64">
        <v>12.637782338699999</v>
      </c>
      <c r="K677" s="63">
        <v>9.6307491639774801E-3</v>
      </c>
      <c r="L677" s="64">
        <v>31.269399919800001</v>
      </c>
      <c r="M677" s="65">
        <v>1.9473625849078802E-2</v>
      </c>
      <c r="N677" s="64">
        <v>36.570667469200004</v>
      </c>
      <c r="O677" s="65">
        <v>2.1615251170157002E-2</v>
      </c>
      <c r="P677" s="64">
        <v>11.4294896004</v>
      </c>
      <c r="Q677" s="63">
        <v>8.9810326048113797E-3</v>
      </c>
    </row>
    <row r="678" spans="1:17" x14ac:dyDescent="0.35">
      <c r="A678" s="59" t="s">
        <v>294</v>
      </c>
      <c r="B678" s="60">
        <v>214.9538703586</v>
      </c>
      <c r="C678" s="61">
        <v>1.6508043871912199E-2</v>
      </c>
      <c r="D678" s="60">
        <v>39.016370570299898</v>
      </c>
      <c r="E678" s="61">
        <v>1.4982009837606501E-2</v>
      </c>
      <c r="F678" s="60">
        <v>52.0896283840001</v>
      </c>
      <c r="G678" s="61">
        <v>1.9629653063948801E-2</v>
      </c>
      <c r="H678" s="60">
        <v>20.119227657100001</v>
      </c>
      <c r="I678" s="61">
        <v>1.20968696091631E-2</v>
      </c>
      <c r="J678" s="60">
        <v>15.7560917353</v>
      </c>
      <c r="K678" s="61">
        <v>1.2007088209030001E-2</v>
      </c>
      <c r="L678" s="60">
        <v>33.032985658299999</v>
      </c>
      <c r="M678" s="61">
        <v>2.0571933105131199E-2</v>
      </c>
      <c r="N678" s="60">
        <v>33.250743811</v>
      </c>
      <c r="O678" s="61">
        <v>1.9652995933820999E-2</v>
      </c>
      <c r="P678" s="60">
        <v>20.7264931327</v>
      </c>
      <c r="Q678" s="61">
        <v>1.6286406227769199E-2</v>
      </c>
    </row>
    <row r="679" spans="1:17" x14ac:dyDescent="0.35">
      <c r="A679" s="59" t="s">
        <v>295</v>
      </c>
      <c r="B679" s="64">
        <v>309.99385241200002</v>
      </c>
      <c r="C679" s="65">
        <v>2.38069317249473E-2</v>
      </c>
      <c r="D679" s="64">
        <v>38.401334462199998</v>
      </c>
      <c r="E679" s="63">
        <v>1.4745840330106201E-2</v>
      </c>
      <c r="F679" s="64">
        <v>83.471777228099896</v>
      </c>
      <c r="G679" s="62">
        <v>3.1455821023329097E-2</v>
      </c>
      <c r="H679" s="64">
        <v>24.594161575899999</v>
      </c>
      <c r="I679" s="63">
        <v>1.4787464548887E-2</v>
      </c>
      <c r="J679" s="64">
        <v>25.885486036300001</v>
      </c>
      <c r="K679" s="65">
        <v>1.9726295035153399E-2</v>
      </c>
      <c r="L679" s="64">
        <v>45.839203073500002</v>
      </c>
      <c r="M679" s="65">
        <v>2.8547253614165099E-2</v>
      </c>
      <c r="N679" s="64">
        <v>37.112918925099997</v>
      </c>
      <c r="O679" s="65">
        <v>2.1935751238320499E-2</v>
      </c>
      <c r="P679" s="64">
        <v>49.214208296499997</v>
      </c>
      <c r="Q679" s="62">
        <v>3.86714039545017E-2</v>
      </c>
    </row>
    <row r="680" spans="1:17" x14ac:dyDescent="0.35">
      <c r="A680" s="59" t="s">
        <v>296</v>
      </c>
      <c r="B680" s="60">
        <v>190.6529863433</v>
      </c>
      <c r="C680" s="61">
        <v>1.4641782711870799E-2</v>
      </c>
      <c r="D680" s="60">
        <v>40.362965834500002</v>
      </c>
      <c r="E680" s="61">
        <v>1.54990928773826E-2</v>
      </c>
      <c r="F680" s="60">
        <v>34.976086363900002</v>
      </c>
      <c r="G680" s="61">
        <v>1.31805210011626E-2</v>
      </c>
      <c r="H680" s="60">
        <v>27.810052176599999</v>
      </c>
      <c r="I680" s="61">
        <v>1.67210481802781E-2</v>
      </c>
      <c r="J680" s="60">
        <v>33.441816263600003</v>
      </c>
      <c r="K680" s="62">
        <v>2.5484672499564799E-2</v>
      </c>
      <c r="L680" s="60">
        <v>26.767548527700001</v>
      </c>
      <c r="M680" s="61">
        <v>1.66700104978805E-2</v>
      </c>
      <c r="N680" s="60">
        <v>8.5772672651999802</v>
      </c>
      <c r="O680" s="63">
        <v>5.0696309124521203E-3</v>
      </c>
      <c r="P680" s="60">
        <v>17.069076427100001</v>
      </c>
      <c r="Q680" s="61">
        <v>1.34124914834725E-2</v>
      </c>
    </row>
    <row r="681" spans="1:17" x14ac:dyDescent="0.35">
      <c r="A681" s="59" t="s">
        <v>297</v>
      </c>
      <c r="B681" s="64">
        <v>647.01141624110005</v>
      </c>
      <c r="C681" s="65">
        <v>4.9689232518202897E-2</v>
      </c>
      <c r="D681" s="64">
        <v>109.9850798528</v>
      </c>
      <c r="E681" s="65">
        <v>4.2233491333479499E-2</v>
      </c>
      <c r="F681" s="64">
        <v>94.596144306999904</v>
      </c>
      <c r="G681" s="63">
        <v>3.5647969692638802E-2</v>
      </c>
      <c r="H681" s="64">
        <v>113.08118461949999</v>
      </c>
      <c r="I681" s="62">
        <v>6.79910963236732E-2</v>
      </c>
      <c r="J681" s="64">
        <v>54.356573947500003</v>
      </c>
      <c r="K681" s="65">
        <v>4.1422973989550103E-2</v>
      </c>
      <c r="L681" s="64">
        <v>50.477531781300002</v>
      </c>
      <c r="M681" s="63">
        <v>3.1435862863220199E-2</v>
      </c>
      <c r="N681" s="64">
        <v>124.9343839262</v>
      </c>
      <c r="O681" s="62">
        <v>7.3843007941487598E-2</v>
      </c>
      <c r="P681" s="64">
        <v>90.826259509200199</v>
      </c>
      <c r="Q681" s="62">
        <v>7.1369206022693796E-2</v>
      </c>
    </row>
    <row r="682" spans="1:17" x14ac:dyDescent="0.35">
      <c r="A682" s="59" t="s">
        <v>298</v>
      </c>
      <c r="B682" s="60">
        <v>464.67477200619999</v>
      </c>
      <c r="C682" s="61">
        <v>3.5686128887337999E-2</v>
      </c>
      <c r="D682" s="60">
        <v>68.008725530300097</v>
      </c>
      <c r="E682" s="63">
        <v>2.61148687088196E-2</v>
      </c>
      <c r="F682" s="60">
        <v>86.691500019299994</v>
      </c>
      <c r="G682" s="61">
        <v>3.2669153567908303E-2</v>
      </c>
      <c r="H682" s="60">
        <v>69.786321079899906</v>
      </c>
      <c r="I682" s="61">
        <v>4.1959663710491903E-2</v>
      </c>
      <c r="J682" s="60">
        <v>39.407637846999997</v>
      </c>
      <c r="K682" s="61">
        <v>3.00309868517931E-2</v>
      </c>
      <c r="L682" s="60">
        <v>53.373699596999998</v>
      </c>
      <c r="M682" s="61">
        <v>3.3239507595250198E-2</v>
      </c>
      <c r="N682" s="60">
        <v>81.240302539299705</v>
      </c>
      <c r="O682" s="62">
        <v>4.8017432167609501E-2</v>
      </c>
      <c r="P682" s="60">
        <v>58.205820197800001</v>
      </c>
      <c r="Q682" s="61">
        <v>4.5736807789556501E-2</v>
      </c>
    </row>
    <row r="683" spans="1:17" x14ac:dyDescent="0.35">
      <c r="A683" s="59" t="s">
        <v>299</v>
      </c>
      <c r="B683" s="64">
        <v>77.228333561999705</v>
      </c>
      <c r="C683" s="65">
        <v>5.9309875019664098E-3</v>
      </c>
      <c r="D683" s="64">
        <v>7.5855072435000004</v>
      </c>
      <c r="E683" s="63">
        <v>2.9127810322742398E-3</v>
      </c>
      <c r="F683" s="64">
        <v>16.586455705300001</v>
      </c>
      <c r="G683" s="65">
        <v>6.2505028574095503E-3</v>
      </c>
      <c r="H683" s="64">
        <v>7.6230393294000001</v>
      </c>
      <c r="I683" s="65">
        <v>4.5834221057055296E-3</v>
      </c>
      <c r="J683" s="64">
        <v>2.4751283180999999</v>
      </c>
      <c r="K683" s="63">
        <v>1.8861964339489199E-3</v>
      </c>
      <c r="L683" s="64">
        <v>10.8564699145</v>
      </c>
      <c r="M683" s="65">
        <v>6.7610774015169003E-3</v>
      </c>
      <c r="N683" s="64">
        <v>19.784095896299998</v>
      </c>
      <c r="O683" s="62">
        <v>1.16934754426661E-2</v>
      </c>
      <c r="P683" s="64">
        <v>11.5727400072</v>
      </c>
      <c r="Q683" s="65">
        <v>9.0935955117392806E-3</v>
      </c>
    </row>
    <row r="684" spans="1:17" x14ac:dyDescent="0.35">
      <c r="A684" s="59" t="s">
        <v>300</v>
      </c>
      <c r="B684" s="60">
        <v>172.32964794399999</v>
      </c>
      <c r="C684" s="61">
        <v>1.32345855598916E-2</v>
      </c>
      <c r="D684" s="60">
        <v>33.580105590000002</v>
      </c>
      <c r="E684" s="61">
        <v>1.2894522605344899E-2</v>
      </c>
      <c r="F684" s="60">
        <v>48.629693104200001</v>
      </c>
      <c r="G684" s="61">
        <v>1.8325797934372699E-2</v>
      </c>
      <c r="H684" s="60">
        <v>16.040932979299999</v>
      </c>
      <c r="I684" s="61">
        <v>9.6447576401591708E-3</v>
      </c>
      <c r="J684" s="60">
        <v>15.194563735599999</v>
      </c>
      <c r="K684" s="61">
        <v>1.1579170148034499E-2</v>
      </c>
      <c r="L684" s="60">
        <v>13.978489854999999</v>
      </c>
      <c r="M684" s="61">
        <v>8.7053759288501092E-3</v>
      </c>
      <c r="N684" s="60">
        <v>14.5049534075</v>
      </c>
      <c r="O684" s="61">
        <v>8.5732154431852302E-3</v>
      </c>
      <c r="P684" s="60">
        <v>23.771448881400001</v>
      </c>
      <c r="Q684" s="61">
        <v>1.8679063101819399E-2</v>
      </c>
    </row>
    <row r="685" spans="1:17" x14ac:dyDescent="0.35">
      <c r="A685" s="59" t="s">
        <v>301</v>
      </c>
      <c r="B685" s="64">
        <v>157.0525247416</v>
      </c>
      <c r="C685" s="65">
        <v>1.20613318769451E-2</v>
      </c>
      <c r="D685" s="64">
        <v>14.4661326266</v>
      </c>
      <c r="E685" s="63">
        <v>5.5548924247921299E-3</v>
      </c>
      <c r="F685" s="64">
        <v>46.190458380200198</v>
      </c>
      <c r="G685" s="62">
        <v>1.7406587472346E-2</v>
      </c>
      <c r="H685" s="64">
        <v>20.9893410062</v>
      </c>
      <c r="I685" s="65">
        <v>1.2620033217063399E-2</v>
      </c>
      <c r="J685" s="64">
        <v>17.781432305599999</v>
      </c>
      <c r="K685" s="65">
        <v>1.3550519365021401E-2</v>
      </c>
      <c r="L685" s="64">
        <v>23.209895421500001</v>
      </c>
      <c r="M685" s="65">
        <v>1.44544129594358E-2</v>
      </c>
      <c r="N685" s="64">
        <v>18.326309197499999</v>
      </c>
      <c r="O685" s="65">
        <v>1.08318443096381E-2</v>
      </c>
      <c r="P685" s="64">
        <v>15.4313040526</v>
      </c>
      <c r="Q685" s="65">
        <v>1.21255672542288E-2</v>
      </c>
    </row>
    <row r="686" spans="1:17" x14ac:dyDescent="0.35">
      <c r="A686" s="59" t="s">
        <v>305</v>
      </c>
      <c r="B686" s="60">
        <v>519.78302040790004</v>
      </c>
      <c r="C686" s="61">
        <v>3.9918336387495298E-2</v>
      </c>
      <c r="D686" s="60">
        <v>111.22697390019999</v>
      </c>
      <c r="E686" s="61">
        <v>4.2710369847894003E-2</v>
      </c>
      <c r="F686" s="60">
        <v>69.237280025399897</v>
      </c>
      <c r="G686" s="63">
        <v>2.60916391257562E-2</v>
      </c>
      <c r="H686" s="60">
        <v>68.200541686800193</v>
      </c>
      <c r="I686" s="61">
        <v>4.1006199349226502E-2</v>
      </c>
      <c r="J686" s="60">
        <v>48.928833074800004</v>
      </c>
      <c r="K686" s="61">
        <v>3.7286709455861398E-2</v>
      </c>
      <c r="L686" s="60">
        <v>73.167927302300001</v>
      </c>
      <c r="M686" s="61">
        <v>4.55667471742996E-2</v>
      </c>
      <c r="N686" s="60">
        <v>76.122128970900306</v>
      </c>
      <c r="O686" s="61">
        <v>4.4992313544696801E-2</v>
      </c>
      <c r="P686" s="60">
        <v>67.103538808799897</v>
      </c>
      <c r="Q686" s="62">
        <v>5.2728432415649298E-2</v>
      </c>
    </row>
    <row r="687" spans="1:17" x14ac:dyDescent="0.35">
      <c r="A687" s="66" t="s">
        <v>1</v>
      </c>
    </row>
    <row r="688" spans="1:17" x14ac:dyDescent="0.35">
      <c r="A688" s="66" t="s">
        <v>1</v>
      </c>
    </row>
    <row r="689" spans="1:17" x14ac:dyDescent="0.35">
      <c r="A689" s="54" t="s">
        <v>412</v>
      </c>
    </row>
    <row r="690" spans="1:17" x14ac:dyDescent="0.35">
      <c r="A690" s="55" t="s">
        <v>1</v>
      </c>
    </row>
    <row r="691" spans="1:17" x14ac:dyDescent="0.35">
      <c r="A691" s="117" t="s">
        <v>1</v>
      </c>
      <c r="B691" s="116" t="s">
        <v>489</v>
      </c>
      <c r="C691" s="116" t="s">
        <v>1</v>
      </c>
      <c r="D691" s="116" t="s">
        <v>17</v>
      </c>
      <c r="E691" s="116" t="s">
        <v>1</v>
      </c>
      <c r="F691" s="116" t="s">
        <v>18</v>
      </c>
      <c r="G691" s="116" t="s">
        <v>1</v>
      </c>
      <c r="H691" s="116" t="s">
        <v>19</v>
      </c>
      <c r="I691" s="116" t="s">
        <v>1</v>
      </c>
      <c r="J691" s="116" t="s">
        <v>20</v>
      </c>
      <c r="K691" s="116" t="s">
        <v>1</v>
      </c>
      <c r="L691" s="116" t="s">
        <v>21</v>
      </c>
      <c r="M691" s="116" t="s">
        <v>1</v>
      </c>
      <c r="N691" s="116" t="s">
        <v>22</v>
      </c>
      <c r="O691" s="116" t="s">
        <v>1</v>
      </c>
      <c r="P691" s="116" t="s">
        <v>23</v>
      </c>
      <c r="Q691" s="116" t="s">
        <v>1</v>
      </c>
    </row>
    <row r="692" spans="1:17" x14ac:dyDescent="0.35">
      <c r="A692" s="118" t="s">
        <v>1</v>
      </c>
      <c r="B692" s="56" t="s">
        <v>14</v>
      </c>
      <c r="C692" s="56" t="s">
        <v>15</v>
      </c>
      <c r="D692" s="56" t="s">
        <v>14</v>
      </c>
      <c r="E692" s="56" t="s">
        <v>15</v>
      </c>
      <c r="F692" s="56" t="s">
        <v>14</v>
      </c>
      <c r="G692" s="56" t="s">
        <v>15</v>
      </c>
      <c r="H692" s="56" t="s">
        <v>14</v>
      </c>
      <c r="I692" s="56" t="s">
        <v>15</v>
      </c>
      <c r="J692" s="56" t="s">
        <v>14</v>
      </c>
      <c r="K692" s="56" t="s">
        <v>15</v>
      </c>
      <c r="L692" s="56" t="s">
        <v>14</v>
      </c>
      <c r="M692" s="56" t="s">
        <v>15</v>
      </c>
      <c r="N692" s="56" t="s">
        <v>14</v>
      </c>
      <c r="O692" s="56" t="s">
        <v>15</v>
      </c>
      <c r="P692" s="56" t="s">
        <v>14</v>
      </c>
      <c r="Q692" s="56" t="s">
        <v>15</v>
      </c>
    </row>
    <row r="693" spans="1:17" x14ac:dyDescent="0.35">
      <c r="A693" s="57" t="s">
        <v>16</v>
      </c>
      <c r="B693" s="58">
        <v>4243.0689722039997</v>
      </c>
      <c r="C693" s="58">
        <v>4243.0689722039997</v>
      </c>
      <c r="D693" s="58">
        <v>847.68759617620003</v>
      </c>
      <c r="E693" s="58">
        <v>847.68759617620003</v>
      </c>
      <c r="F693" s="58">
        <v>749.94919554449996</v>
      </c>
      <c r="G693" s="58">
        <v>749.94919554449996</v>
      </c>
      <c r="H693" s="58">
        <v>623.05511670910005</v>
      </c>
      <c r="I693" s="58">
        <v>623.05511670910005</v>
      </c>
      <c r="J693" s="58">
        <v>479.4557674413</v>
      </c>
      <c r="K693" s="58">
        <v>479.4557674413</v>
      </c>
      <c r="L693" s="58">
        <v>530.40724401360001</v>
      </c>
      <c r="M693" s="58">
        <v>530.40724401360001</v>
      </c>
      <c r="N693" s="58">
        <v>546.74182423549996</v>
      </c>
      <c r="O693" s="58">
        <v>546.74182423549996</v>
      </c>
      <c r="P693" s="58">
        <v>394.9557876353</v>
      </c>
      <c r="Q693" s="58">
        <v>394.9557876353</v>
      </c>
    </row>
    <row r="694" spans="1:17" x14ac:dyDescent="0.35">
      <c r="A694" s="59" t="s">
        <v>306</v>
      </c>
      <c r="B694" s="60">
        <v>984.73863842129902</v>
      </c>
      <c r="C694" s="61">
        <v>0.23208169484687699</v>
      </c>
      <c r="D694" s="60">
        <v>162.79300942980001</v>
      </c>
      <c r="E694" s="63">
        <v>0.19204363749586101</v>
      </c>
      <c r="F694" s="60">
        <v>181.91892845000001</v>
      </c>
      <c r="G694" s="61">
        <v>0.24257500312126901</v>
      </c>
      <c r="H694" s="60">
        <v>144.6657322035</v>
      </c>
      <c r="I694" s="61">
        <v>0.232187696278953</v>
      </c>
      <c r="J694" s="60">
        <v>118.3452172906</v>
      </c>
      <c r="K694" s="61">
        <v>0.24683239899724199</v>
      </c>
      <c r="L694" s="60">
        <v>127.85053608680001</v>
      </c>
      <c r="M694" s="61">
        <v>0.24104221337429901</v>
      </c>
      <c r="N694" s="60">
        <v>133.17414628290001</v>
      </c>
      <c r="O694" s="61">
        <v>0.243577755312784</v>
      </c>
      <c r="P694" s="60">
        <v>94.724535930499997</v>
      </c>
      <c r="Q694" s="61">
        <v>0.23983579655241799</v>
      </c>
    </row>
    <row r="695" spans="1:17" x14ac:dyDescent="0.35">
      <c r="A695" s="59" t="s">
        <v>307</v>
      </c>
      <c r="B695" s="64">
        <v>1376.1871893950999</v>
      </c>
      <c r="C695" s="65">
        <v>0.32433769010364699</v>
      </c>
      <c r="D695" s="64">
        <v>323.4450554933</v>
      </c>
      <c r="E695" s="62">
        <v>0.38156162358906198</v>
      </c>
      <c r="F695" s="64">
        <v>237.58443731680001</v>
      </c>
      <c r="G695" s="65">
        <v>0.31680070960580498</v>
      </c>
      <c r="H695" s="64">
        <v>189.556805554899</v>
      </c>
      <c r="I695" s="65">
        <v>0.304237619548196</v>
      </c>
      <c r="J695" s="64">
        <v>145.2259861535</v>
      </c>
      <c r="K695" s="65">
        <v>0.30289756848379201</v>
      </c>
      <c r="L695" s="64">
        <v>157.53580901879999</v>
      </c>
      <c r="M695" s="65">
        <v>0.29700915814558598</v>
      </c>
      <c r="N695" s="64">
        <v>180.18126476410001</v>
      </c>
      <c r="O695" s="65">
        <v>0.32955456630018098</v>
      </c>
      <c r="P695" s="64">
        <v>116.2198607812</v>
      </c>
      <c r="Q695" s="65">
        <v>0.29426043222973802</v>
      </c>
    </row>
    <row r="696" spans="1:17" x14ac:dyDescent="0.35">
      <c r="A696" s="59" t="s">
        <v>308</v>
      </c>
      <c r="B696" s="60">
        <v>1882.1431443875999</v>
      </c>
      <c r="C696" s="61">
        <v>0.44358061504947599</v>
      </c>
      <c r="D696" s="60">
        <v>361.44953125310002</v>
      </c>
      <c r="E696" s="61">
        <v>0.42639473891507701</v>
      </c>
      <c r="F696" s="60">
        <v>330.4458297777</v>
      </c>
      <c r="G696" s="61">
        <v>0.44062428727292702</v>
      </c>
      <c r="H696" s="60">
        <v>288.8325789507</v>
      </c>
      <c r="I696" s="61">
        <v>0.46357468417285103</v>
      </c>
      <c r="J696" s="60">
        <v>215.88456399719999</v>
      </c>
      <c r="K696" s="61">
        <v>0.45027003251896602</v>
      </c>
      <c r="L696" s="60">
        <v>245.02089890799999</v>
      </c>
      <c r="M696" s="61">
        <v>0.46194862848011498</v>
      </c>
      <c r="N696" s="60">
        <v>233.386413188501</v>
      </c>
      <c r="O696" s="61">
        <v>0.42686767838703499</v>
      </c>
      <c r="P696" s="60">
        <v>184.0113909236</v>
      </c>
      <c r="Q696" s="61">
        <v>0.46590377121784399</v>
      </c>
    </row>
    <row r="697" spans="1:17" x14ac:dyDescent="0.35">
      <c r="A697" s="66" t="s">
        <v>1</v>
      </c>
    </row>
    <row r="698" spans="1:17" x14ac:dyDescent="0.35">
      <c r="A698" s="66" t="s">
        <v>1</v>
      </c>
    </row>
    <row r="699" spans="1:17" x14ac:dyDescent="0.35">
      <c r="A699" s="54" t="s">
        <v>413</v>
      </c>
    </row>
    <row r="700" spans="1:17" x14ac:dyDescent="0.35">
      <c r="A700" s="55" t="s">
        <v>1</v>
      </c>
    </row>
    <row r="701" spans="1:17" x14ac:dyDescent="0.35">
      <c r="A701" s="117" t="s">
        <v>1</v>
      </c>
      <c r="B701" s="116" t="s">
        <v>489</v>
      </c>
      <c r="C701" s="116" t="s">
        <v>1</v>
      </c>
      <c r="D701" s="116" t="s">
        <v>17</v>
      </c>
      <c r="E701" s="116" t="s">
        <v>1</v>
      </c>
      <c r="F701" s="116" t="s">
        <v>18</v>
      </c>
      <c r="G701" s="116" t="s">
        <v>1</v>
      </c>
      <c r="H701" s="116" t="s">
        <v>19</v>
      </c>
      <c r="I701" s="116" t="s">
        <v>1</v>
      </c>
      <c r="J701" s="116" t="s">
        <v>20</v>
      </c>
      <c r="K701" s="116" t="s">
        <v>1</v>
      </c>
      <c r="L701" s="116" t="s">
        <v>21</v>
      </c>
      <c r="M701" s="116" t="s">
        <v>1</v>
      </c>
      <c r="N701" s="116" t="s">
        <v>22</v>
      </c>
      <c r="O701" s="116" t="s">
        <v>1</v>
      </c>
      <c r="P701" s="116" t="s">
        <v>23</v>
      </c>
      <c r="Q701" s="116" t="s">
        <v>1</v>
      </c>
    </row>
    <row r="702" spans="1:17" x14ac:dyDescent="0.35">
      <c r="A702" s="118" t="s">
        <v>1</v>
      </c>
      <c r="B702" s="56" t="s">
        <v>14</v>
      </c>
      <c r="C702" s="56" t="s">
        <v>15</v>
      </c>
      <c r="D702" s="56" t="s">
        <v>14</v>
      </c>
      <c r="E702" s="56" t="s">
        <v>15</v>
      </c>
      <c r="F702" s="56" t="s">
        <v>14</v>
      </c>
      <c r="G702" s="56" t="s">
        <v>15</v>
      </c>
      <c r="H702" s="56" t="s">
        <v>14</v>
      </c>
      <c r="I702" s="56" t="s">
        <v>15</v>
      </c>
      <c r="J702" s="56" t="s">
        <v>14</v>
      </c>
      <c r="K702" s="56" t="s">
        <v>15</v>
      </c>
      <c r="L702" s="56" t="s">
        <v>14</v>
      </c>
      <c r="M702" s="56" t="s">
        <v>15</v>
      </c>
      <c r="N702" s="56" t="s">
        <v>14</v>
      </c>
      <c r="O702" s="56" t="s">
        <v>15</v>
      </c>
      <c r="P702" s="56" t="s">
        <v>14</v>
      </c>
      <c r="Q702" s="56" t="s">
        <v>15</v>
      </c>
    </row>
    <row r="703" spans="1:17" x14ac:dyDescent="0.35">
      <c r="A703" s="57" t="s">
        <v>16</v>
      </c>
      <c r="B703" s="58">
        <v>3149.3747840698002</v>
      </c>
      <c r="C703" s="58">
        <v>3149.3747840698002</v>
      </c>
      <c r="D703" s="58">
        <v>659.67078038750003</v>
      </c>
      <c r="E703" s="58">
        <v>659.67078038750003</v>
      </c>
      <c r="F703" s="58">
        <v>487.81614019469998</v>
      </c>
      <c r="G703" s="58">
        <v>487.81614019469998</v>
      </c>
      <c r="H703" s="58">
        <v>494.47257452550002</v>
      </c>
      <c r="I703" s="58">
        <v>494.47257452550002</v>
      </c>
      <c r="J703" s="58">
        <v>244.37152851799999</v>
      </c>
      <c r="K703" s="58">
        <v>244.37152851799999</v>
      </c>
      <c r="L703" s="58">
        <v>259.66988941739999</v>
      </c>
      <c r="M703" s="58">
        <v>259.66988941739999</v>
      </c>
      <c r="N703" s="58">
        <v>550.76737345870004</v>
      </c>
      <c r="O703" s="58">
        <v>550.76737345870004</v>
      </c>
      <c r="P703" s="58">
        <v>401.10478145330001</v>
      </c>
      <c r="Q703" s="58">
        <v>401.10478145330001</v>
      </c>
    </row>
    <row r="704" spans="1:17" x14ac:dyDescent="0.35">
      <c r="A704" s="59" t="s">
        <v>306</v>
      </c>
      <c r="B704" s="60">
        <v>741.25404423210102</v>
      </c>
      <c r="C704" s="61">
        <v>0.23536545983079499</v>
      </c>
      <c r="D704" s="60">
        <v>127.27596861719999</v>
      </c>
      <c r="E704" s="63">
        <v>0.19293861787001701</v>
      </c>
      <c r="F704" s="60">
        <v>136.69083500830001</v>
      </c>
      <c r="G704" s="62">
        <v>0.28020974245284902</v>
      </c>
      <c r="H704" s="60">
        <v>98.065291828100001</v>
      </c>
      <c r="I704" s="61">
        <v>0.198323015027081</v>
      </c>
      <c r="J704" s="60">
        <v>53.986093847200202</v>
      </c>
      <c r="K704" s="61">
        <v>0.22091810029834699</v>
      </c>
      <c r="L704" s="60">
        <v>67.865647042099994</v>
      </c>
      <c r="M704" s="61">
        <v>0.26135354851640502</v>
      </c>
      <c r="N704" s="60">
        <v>154.92493856659999</v>
      </c>
      <c r="O704" s="62">
        <v>0.28128924484706702</v>
      </c>
      <c r="P704" s="60">
        <v>87.2283717607</v>
      </c>
      <c r="Q704" s="61">
        <v>0.217470286553679</v>
      </c>
    </row>
    <row r="705" spans="1:17" x14ac:dyDescent="0.35">
      <c r="A705" s="59" t="s">
        <v>307</v>
      </c>
      <c r="B705" s="64">
        <v>857.57189567359899</v>
      </c>
      <c r="C705" s="65">
        <v>0.27229909250921103</v>
      </c>
      <c r="D705" s="64">
        <v>192.80908716660099</v>
      </c>
      <c r="E705" s="65">
        <v>0.29228077534878999</v>
      </c>
      <c r="F705" s="64">
        <v>131.2984097309</v>
      </c>
      <c r="G705" s="65">
        <v>0.26915552584729002</v>
      </c>
      <c r="H705" s="64">
        <v>145.6874443744</v>
      </c>
      <c r="I705" s="65">
        <v>0.29463200161142</v>
      </c>
      <c r="J705" s="64">
        <v>60.844052313000098</v>
      </c>
      <c r="K705" s="65">
        <v>0.24898175610714901</v>
      </c>
      <c r="L705" s="64">
        <v>67.498398016699795</v>
      </c>
      <c r="M705" s="65">
        <v>0.25993925660052702</v>
      </c>
      <c r="N705" s="64">
        <v>148.1026107175</v>
      </c>
      <c r="O705" s="65">
        <v>0.268902294969739</v>
      </c>
      <c r="P705" s="64">
        <v>101.28188256120001</v>
      </c>
      <c r="Q705" s="65">
        <v>0.25250729296776597</v>
      </c>
    </row>
    <row r="706" spans="1:17" x14ac:dyDescent="0.35">
      <c r="A706" s="59" t="s">
        <v>308</v>
      </c>
      <c r="B706" s="60">
        <v>1550.5488441641</v>
      </c>
      <c r="C706" s="61">
        <v>0.49233544765999299</v>
      </c>
      <c r="D706" s="60">
        <v>339.58572460369902</v>
      </c>
      <c r="E706" s="61">
        <v>0.51478060678119197</v>
      </c>
      <c r="F706" s="60">
        <v>219.82689545549999</v>
      </c>
      <c r="G706" s="61">
        <v>0.45063473169986001</v>
      </c>
      <c r="H706" s="60">
        <v>250.719838323</v>
      </c>
      <c r="I706" s="61">
        <v>0.50704498336149995</v>
      </c>
      <c r="J706" s="60">
        <v>129.54138235779999</v>
      </c>
      <c r="K706" s="61">
        <v>0.53010014359450297</v>
      </c>
      <c r="L706" s="60">
        <v>124.3058443586</v>
      </c>
      <c r="M706" s="61">
        <v>0.47870719488306801</v>
      </c>
      <c r="N706" s="60">
        <v>247.73982417460101</v>
      </c>
      <c r="O706" s="61">
        <v>0.44980846018319398</v>
      </c>
      <c r="P706" s="60">
        <v>212.59452713140001</v>
      </c>
      <c r="Q706" s="61">
        <v>0.53002242047855497</v>
      </c>
    </row>
    <row r="707" spans="1:17" x14ac:dyDescent="0.35">
      <c r="A707" s="66" t="s">
        <v>1</v>
      </c>
    </row>
    <row r="708" spans="1:17" x14ac:dyDescent="0.35">
      <c r="A708" s="66" t="s">
        <v>1</v>
      </c>
    </row>
    <row r="709" spans="1:17" x14ac:dyDescent="0.35">
      <c r="A709" s="54" t="s">
        <v>414</v>
      </c>
    </row>
    <row r="710" spans="1:17" x14ac:dyDescent="0.35">
      <c r="A710" s="55" t="s">
        <v>1</v>
      </c>
    </row>
    <row r="711" spans="1:17" x14ac:dyDescent="0.35">
      <c r="A711" s="117" t="s">
        <v>1</v>
      </c>
      <c r="B711" s="116" t="s">
        <v>489</v>
      </c>
      <c r="C711" s="116" t="s">
        <v>1</v>
      </c>
      <c r="D711" s="116" t="s">
        <v>17</v>
      </c>
      <c r="E711" s="116" t="s">
        <v>1</v>
      </c>
      <c r="F711" s="116" t="s">
        <v>18</v>
      </c>
      <c r="G711" s="116" t="s">
        <v>1</v>
      </c>
      <c r="H711" s="116" t="s">
        <v>19</v>
      </c>
      <c r="I711" s="116" t="s">
        <v>1</v>
      </c>
      <c r="J711" s="116" t="s">
        <v>20</v>
      </c>
      <c r="K711" s="116" t="s">
        <v>1</v>
      </c>
      <c r="L711" s="116" t="s">
        <v>21</v>
      </c>
      <c r="M711" s="116" t="s">
        <v>1</v>
      </c>
      <c r="N711" s="116" t="s">
        <v>22</v>
      </c>
      <c r="O711" s="116" t="s">
        <v>1</v>
      </c>
      <c r="P711" s="116" t="s">
        <v>23</v>
      </c>
      <c r="Q711" s="116" t="s">
        <v>1</v>
      </c>
    </row>
    <row r="712" spans="1:17" x14ac:dyDescent="0.35">
      <c r="A712" s="118" t="s">
        <v>1</v>
      </c>
      <c r="B712" s="56" t="s">
        <v>14</v>
      </c>
      <c r="C712" s="56" t="s">
        <v>15</v>
      </c>
      <c r="D712" s="56" t="s">
        <v>14</v>
      </c>
      <c r="E712" s="56" t="s">
        <v>15</v>
      </c>
      <c r="F712" s="56" t="s">
        <v>14</v>
      </c>
      <c r="G712" s="56" t="s">
        <v>15</v>
      </c>
      <c r="H712" s="56" t="s">
        <v>14</v>
      </c>
      <c r="I712" s="56" t="s">
        <v>15</v>
      </c>
      <c r="J712" s="56" t="s">
        <v>14</v>
      </c>
      <c r="K712" s="56" t="s">
        <v>15</v>
      </c>
      <c r="L712" s="56" t="s">
        <v>14</v>
      </c>
      <c r="M712" s="56" t="s">
        <v>15</v>
      </c>
      <c r="N712" s="56" t="s">
        <v>14</v>
      </c>
      <c r="O712" s="56" t="s">
        <v>15</v>
      </c>
      <c r="P712" s="56" t="s">
        <v>14</v>
      </c>
      <c r="Q712" s="56" t="s">
        <v>15</v>
      </c>
    </row>
    <row r="713" spans="1:17" x14ac:dyDescent="0.35">
      <c r="A713" s="57" t="s">
        <v>16</v>
      </c>
      <c r="B713" s="58">
        <v>1841.6767576136001</v>
      </c>
      <c r="C713" s="58">
        <v>1841.6767576136001</v>
      </c>
      <c r="D713" s="58">
        <v>409.40219721260002</v>
      </c>
      <c r="E713" s="58">
        <v>409.40219721260002</v>
      </c>
      <c r="F713" s="58">
        <v>289.81472003530001</v>
      </c>
      <c r="G713" s="58">
        <v>289.81472003530001</v>
      </c>
      <c r="H713" s="58">
        <v>271.03171477609999</v>
      </c>
      <c r="I713" s="58">
        <v>271.03171477609999</v>
      </c>
      <c r="J713" s="58">
        <v>188.38613168149999</v>
      </c>
      <c r="K713" s="58">
        <v>188.38613168149999</v>
      </c>
      <c r="L713" s="58">
        <v>207.53819303040001</v>
      </c>
      <c r="M713" s="58">
        <v>207.53819303040001</v>
      </c>
      <c r="N713" s="58">
        <v>246.53202320060001</v>
      </c>
      <c r="O713" s="58">
        <v>246.53202320060001</v>
      </c>
      <c r="P713" s="58">
        <v>205.87275225639999</v>
      </c>
      <c r="Q713" s="58">
        <v>205.87275225639999</v>
      </c>
    </row>
    <row r="714" spans="1:17" x14ac:dyDescent="0.35">
      <c r="A714" s="59" t="s">
        <v>306</v>
      </c>
      <c r="B714" s="60">
        <v>381.1629049695</v>
      </c>
      <c r="C714" s="61">
        <v>0.20696514922814199</v>
      </c>
      <c r="D714" s="60">
        <v>75.848851678299894</v>
      </c>
      <c r="E714" s="61">
        <v>0.18526732927843101</v>
      </c>
      <c r="F714" s="60">
        <v>62.973371651299999</v>
      </c>
      <c r="G714" s="61">
        <v>0.21728838218993801</v>
      </c>
      <c r="H714" s="60">
        <v>60.923004850000197</v>
      </c>
      <c r="I714" s="61">
        <v>0.22478183005383201</v>
      </c>
      <c r="J714" s="60">
        <v>35.7564342979</v>
      </c>
      <c r="K714" s="61">
        <v>0.189803962631138</v>
      </c>
      <c r="L714" s="60">
        <v>53.032769049900097</v>
      </c>
      <c r="M714" s="61">
        <v>0.25553257583837502</v>
      </c>
      <c r="N714" s="60">
        <v>48.128864288800102</v>
      </c>
      <c r="O714" s="61">
        <v>0.19522358054733599</v>
      </c>
      <c r="P714" s="60">
        <v>40.758420224600002</v>
      </c>
      <c r="Q714" s="61">
        <v>0.19797870178486901</v>
      </c>
    </row>
    <row r="715" spans="1:17" x14ac:dyDescent="0.35">
      <c r="A715" s="59" t="s">
        <v>307</v>
      </c>
      <c r="B715" s="64">
        <v>364.72033495599999</v>
      </c>
      <c r="C715" s="65">
        <v>0.19803710583207601</v>
      </c>
      <c r="D715" s="64">
        <v>85.1655477547</v>
      </c>
      <c r="E715" s="65">
        <v>0.20802415896775001</v>
      </c>
      <c r="F715" s="64">
        <v>66.125134614400096</v>
      </c>
      <c r="G715" s="65">
        <v>0.22816347839870199</v>
      </c>
      <c r="H715" s="64">
        <v>39.430568793699997</v>
      </c>
      <c r="I715" s="63">
        <v>0.14548322813909001</v>
      </c>
      <c r="J715" s="64">
        <v>48.030179320599999</v>
      </c>
      <c r="K715" s="62">
        <v>0.25495602511656001</v>
      </c>
      <c r="L715" s="64">
        <v>37.928230439499998</v>
      </c>
      <c r="M715" s="65">
        <v>0.18275301468941799</v>
      </c>
      <c r="N715" s="64">
        <v>52.925155798799899</v>
      </c>
      <c r="O715" s="65">
        <v>0.21467862516073799</v>
      </c>
      <c r="P715" s="64">
        <v>25.39437152</v>
      </c>
      <c r="Q715" s="63">
        <v>0.1233498422772</v>
      </c>
    </row>
    <row r="716" spans="1:17" x14ac:dyDescent="0.35">
      <c r="A716" s="59" t="s">
        <v>308</v>
      </c>
      <c r="B716" s="60">
        <v>1095.7935176881001</v>
      </c>
      <c r="C716" s="61">
        <v>0.59499774493978097</v>
      </c>
      <c r="D716" s="60">
        <v>248.387797779599</v>
      </c>
      <c r="E716" s="61">
        <v>0.60670851175381901</v>
      </c>
      <c r="F716" s="60">
        <v>160.71621376959999</v>
      </c>
      <c r="G716" s="61">
        <v>0.55454813941136105</v>
      </c>
      <c r="H716" s="60">
        <v>170.67814113239999</v>
      </c>
      <c r="I716" s="61">
        <v>0.62973494180707801</v>
      </c>
      <c r="J716" s="60">
        <v>104.599518063</v>
      </c>
      <c r="K716" s="61">
        <v>0.55524001225230302</v>
      </c>
      <c r="L716" s="60">
        <v>116.577193541</v>
      </c>
      <c r="M716" s="61">
        <v>0.56171440947220697</v>
      </c>
      <c r="N716" s="60">
        <v>145.478003113</v>
      </c>
      <c r="O716" s="61">
        <v>0.59009779429192599</v>
      </c>
      <c r="P716" s="60">
        <v>139.7199605118</v>
      </c>
      <c r="Q716" s="62">
        <v>0.67867145593793099</v>
      </c>
    </row>
    <row r="717" spans="1:17" x14ac:dyDescent="0.35">
      <c r="A717" s="66" t="s">
        <v>1</v>
      </c>
    </row>
    <row r="718" spans="1:17" x14ac:dyDescent="0.35">
      <c r="A718" s="66" t="s">
        <v>1</v>
      </c>
    </row>
    <row r="719" spans="1:17" x14ac:dyDescent="0.35">
      <c r="A719" s="54" t="s">
        <v>415</v>
      </c>
    </row>
    <row r="720" spans="1:17" x14ac:dyDescent="0.35">
      <c r="A720" s="55" t="s">
        <v>1</v>
      </c>
    </row>
    <row r="721" spans="1:17" x14ac:dyDescent="0.35">
      <c r="A721" s="117" t="s">
        <v>1</v>
      </c>
      <c r="B721" s="116" t="s">
        <v>489</v>
      </c>
      <c r="C721" s="116" t="s">
        <v>1</v>
      </c>
      <c r="D721" s="116" t="s">
        <v>17</v>
      </c>
      <c r="E721" s="116" t="s">
        <v>1</v>
      </c>
      <c r="F721" s="116" t="s">
        <v>18</v>
      </c>
      <c r="G721" s="116" t="s">
        <v>1</v>
      </c>
      <c r="H721" s="116" t="s">
        <v>19</v>
      </c>
      <c r="I721" s="116" t="s">
        <v>1</v>
      </c>
      <c r="J721" s="116" t="s">
        <v>20</v>
      </c>
      <c r="K721" s="116" t="s">
        <v>1</v>
      </c>
      <c r="L721" s="116" t="s">
        <v>21</v>
      </c>
      <c r="M721" s="116" t="s">
        <v>1</v>
      </c>
      <c r="N721" s="116" t="s">
        <v>22</v>
      </c>
      <c r="O721" s="116" t="s">
        <v>1</v>
      </c>
      <c r="P721" s="116" t="s">
        <v>23</v>
      </c>
      <c r="Q721" s="116" t="s">
        <v>1</v>
      </c>
    </row>
    <row r="722" spans="1:17" x14ac:dyDescent="0.35">
      <c r="A722" s="118" t="s">
        <v>1</v>
      </c>
      <c r="B722" s="56" t="s">
        <v>14</v>
      </c>
      <c r="C722" s="56" t="s">
        <v>15</v>
      </c>
      <c r="D722" s="56" t="s">
        <v>14</v>
      </c>
      <c r="E722" s="56" t="s">
        <v>15</v>
      </c>
      <c r="F722" s="56" t="s">
        <v>14</v>
      </c>
      <c r="G722" s="56" t="s">
        <v>15</v>
      </c>
      <c r="H722" s="56" t="s">
        <v>14</v>
      </c>
      <c r="I722" s="56" t="s">
        <v>15</v>
      </c>
      <c r="J722" s="56" t="s">
        <v>14</v>
      </c>
      <c r="K722" s="56" t="s">
        <v>15</v>
      </c>
      <c r="L722" s="56" t="s">
        <v>14</v>
      </c>
      <c r="M722" s="56" t="s">
        <v>15</v>
      </c>
      <c r="N722" s="56" t="s">
        <v>14</v>
      </c>
      <c r="O722" s="56" t="s">
        <v>15</v>
      </c>
      <c r="P722" s="56" t="s">
        <v>14</v>
      </c>
      <c r="Q722" s="56" t="s">
        <v>15</v>
      </c>
    </row>
    <row r="723" spans="1:17" x14ac:dyDescent="0.35">
      <c r="A723" s="57" t="s">
        <v>16</v>
      </c>
      <c r="B723" s="58">
        <v>368.47864449330001</v>
      </c>
      <c r="C723" s="58">
        <v>368.47864449330001</v>
      </c>
      <c r="D723" s="58">
        <v>53.919156936500002</v>
      </c>
      <c r="E723" s="58">
        <v>53.919156936500002</v>
      </c>
      <c r="F723" s="58">
        <v>104.81372987669999</v>
      </c>
      <c r="G723" s="58">
        <v>104.81372987669999</v>
      </c>
      <c r="H723" s="58">
        <v>36.857955422099998</v>
      </c>
      <c r="I723" s="58">
        <v>36.857955422099998</v>
      </c>
      <c r="J723" s="58">
        <v>24.292867420099999</v>
      </c>
      <c r="K723" s="58">
        <v>24.292867420099999</v>
      </c>
      <c r="L723" s="58">
        <v>53.584858564500003</v>
      </c>
      <c r="M723" s="58">
        <v>53.584858564500003</v>
      </c>
      <c r="N723" s="58">
        <v>41.683974392800003</v>
      </c>
      <c r="O723" s="58">
        <v>41.683974392800003</v>
      </c>
      <c r="P723" s="58">
        <v>44.680307367799998</v>
      </c>
      <c r="Q723" s="58">
        <v>44.680307367799998</v>
      </c>
    </row>
    <row r="724" spans="1:17" x14ac:dyDescent="0.35">
      <c r="A724" s="59" t="s">
        <v>306</v>
      </c>
      <c r="B724" s="60">
        <v>60.735368889399801</v>
      </c>
      <c r="C724" s="61">
        <v>0.16482737818610399</v>
      </c>
      <c r="D724" s="60">
        <v>11.9302063392</v>
      </c>
      <c r="E724" s="61">
        <v>0.22126099547977099</v>
      </c>
      <c r="F724" s="60">
        <v>17.098901890800001</v>
      </c>
      <c r="G724" s="61">
        <v>0.163136088286474</v>
      </c>
      <c r="H724" s="60">
        <v>6.3756986601999897</v>
      </c>
      <c r="I724" s="61">
        <v>0.172980258595059</v>
      </c>
      <c r="J724" s="68">
        <v>2.5543082047999999</v>
      </c>
      <c r="K724" s="69">
        <v>10.514642675267501</v>
      </c>
      <c r="L724" s="60">
        <v>10.4363780026</v>
      </c>
      <c r="M724" s="61">
        <v>0.194763563480115</v>
      </c>
      <c r="N724" s="60">
        <v>1.8596862591000001</v>
      </c>
      <c r="O724" s="63">
        <v>4.4613938238605703E-2</v>
      </c>
      <c r="P724" s="60">
        <v>8.2864110452999995</v>
      </c>
      <c r="Q724" s="61">
        <v>0.18546002777214099</v>
      </c>
    </row>
    <row r="725" spans="1:17" x14ac:dyDescent="0.35">
      <c r="A725" s="59" t="s">
        <v>307</v>
      </c>
      <c r="B725" s="64">
        <v>124.6161918271</v>
      </c>
      <c r="C725" s="65">
        <v>0.33819108295532702</v>
      </c>
      <c r="D725" s="64">
        <v>21.743171915200001</v>
      </c>
      <c r="E725" s="65">
        <v>0.40325504237402499</v>
      </c>
      <c r="F725" s="64">
        <v>50.7428928665</v>
      </c>
      <c r="G725" s="62">
        <v>0.48412448375029299</v>
      </c>
      <c r="H725" s="64">
        <v>2.3460857619</v>
      </c>
      <c r="I725" s="63">
        <v>6.3652086368667399E-2</v>
      </c>
      <c r="J725" s="71">
        <v>5.7828187602999996</v>
      </c>
      <c r="K725" s="72">
        <v>23.804595234876501</v>
      </c>
      <c r="L725" s="64">
        <v>18.9690248922001</v>
      </c>
      <c r="M725" s="65">
        <v>0.35399971933054603</v>
      </c>
      <c r="N725" s="64">
        <v>19.571558767599999</v>
      </c>
      <c r="O725" s="65">
        <v>0.46952237766897198</v>
      </c>
      <c r="P725" s="64">
        <v>4.8429166339999901</v>
      </c>
      <c r="Q725" s="63">
        <v>0.108390405512075</v>
      </c>
    </row>
    <row r="726" spans="1:17" x14ac:dyDescent="0.35">
      <c r="A726" s="59" t="s">
        <v>308</v>
      </c>
      <c r="B726" s="60">
        <v>183.12708377679999</v>
      </c>
      <c r="C726" s="61">
        <v>0.49698153885856999</v>
      </c>
      <c r="D726" s="60">
        <v>20.245778682100099</v>
      </c>
      <c r="E726" s="61">
        <v>0.375483962146204</v>
      </c>
      <c r="F726" s="60">
        <v>36.971935119400001</v>
      </c>
      <c r="G726" s="63">
        <v>0.35273942796323299</v>
      </c>
      <c r="H726" s="60">
        <v>28.136170999999901</v>
      </c>
      <c r="I726" s="62">
        <v>0.76336765503627402</v>
      </c>
      <c r="J726" s="68">
        <v>15.955740455000001</v>
      </c>
      <c r="K726" s="69">
        <v>65.680762089855904</v>
      </c>
      <c r="L726" s="60">
        <v>24.179455669700001</v>
      </c>
      <c r="M726" s="61">
        <v>0.451236717189339</v>
      </c>
      <c r="N726" s="60">
        <v>20.252729366099999</v>
      </c>
      <c r="O726" s="61">
        <v>0.48586368409242198</v>
      </c>
      <c r="P726" s="60">
        <v>31.550979688499901</v>
      </c>
      <c r="Q726" s="62">
        <v>0.70614956671578399</v>
      </c>
    </row>
    <row r="727" spans="1:17" x14ac:dyDescent="0.35">
      <c r="A727" s="66" t="s">
        <v>1</v>
      </c>
    </row>
    <row r="728" spans="1:17" x14ac:dyDescent="0.35">
      <c r="A728" s="66" t="s">
        <v>1</v>
      </c>
    </row>
    <row r="729" spans="1:17" x14ac:dyDescent="0.35">
      <c r="A729" s="54" t="s">
        <v>416</v>
      </c>
    </row>
    <row r="730" spans="1:17" x14ac:dyDescent="0.35">
      <c r="A730" s="55" t="s">
        <v>1</v>
      </c>
    </row>
    <row r="731" spans="1:17" x14ac:dyDescent="0.35">
      <c r="A731" s="117" t="s">
        <v>1</v>
      </c>
      <c r="B731" s="116" t="s">
        <v>489</v>
      </c>
      <c r="C731" s="116" t="s">
        <v>1</v>
      </c>
      <c r="D731" s="116" t="s">
        <v>17</v>
      </c>
      <c r="E731" s="116" t="s">
        <v>1</v>
      </c>
      <c r="F731" s="116" t="s">
        <v>18</v>
      </c>
      <c r="G731" s="116" t="s">
        <v>1</v>
      </c>
      <c r="H731" s="116" t="s">
        <v>19</v>
      </c>
      <c r="I731" s="116" t="s">
        <v>1</v>
      </c>
      <c r="J731" s="116" t="s">
        <v>20</v>
      </c>
      <c r="K731" s="116" t="s">
        <v>1</v>
      </c>
      <c r="L731" s="116" t="s">
        <v>21</v>
      </c>
      <c r="M731" s="116" t="s">
        <v>1</v>
      </c>
      <c r="N731" s="116" t="s">
        <v>22</v>
      </c>
      <c r="O731" s="116" t="s">
        <v>1</v>
      </c>
      <c r="P731" s="116" t="s">
        <v>23</v>
      </c>
      <c r="Q731" s="116" t="s">
        <v>1</v>
      </c>
    </row>
    <row r="732" spans="1:17" x14ac:dyDescent="0.35">
      <c r="A732" s="118" t="s">
        <v>1</v>
      </c>
      <c r="B732" s="56" t="s">
        <v>14</v>
      </c>
      <c r="C732" s="56" t="s">
        <v>15</v>
      </c>
      <c r="D732" s="56" t="s">
        <v>14</v>
      </c>
      <c r="E732" s="56" t="s">
        <v>15</v>
      </c>
      <c r="F732" s="56" t="s">
        <v>14</v>
      </c>
      <c r="G732" s="56" t="s">
        <v>15</v>
      </c>
      <c r="H732" s="56" t="s">
        <v>14</v>
      </c>
      <c r="I732" s="56" t="s">
        <v>15</v>
      </c>
      <c r="J732" s="56" t="s">
        <v>14</v>
      </c>
      <c r="K732" s="56" t="s">
        <v>15</v>
      </c>
      <c r="L732" s="56" t="s">
        <v>14</v>
      </c>
      <c r="M732" s="56" t="s">
        <v>15</v>
      </c>
      <c r="N732" s="56" t="s">
        <v>14</v>
      </c>
      <c r="O732" s="56" t="s">
        <v>15</v>
      </c>
      <c r="P732" s="56" t="s">
        <v>14</v>
      </c>
      <c r="Q732" s="56" t="s">
        <v>15</v>
      </c>
    </row>
    <row r="733" spans="1:17" x14ac:dyDescent="0.35">
      <c r="A733" s="57" t="s">
        <v>16</v>
      </c>
      <c r="B733" s="58">
        <v>3582.2908584406</v>
      </c>
      <c r="C733" s="58">
        <v>3582.2908584406</v>
      </c>
      <c r="D733" s="58">
        <v>686.34767512960002</v>
      </c>
      <c r="E733" s="58">
        <v>686.34767512960002</v>
      </c>
      <c r="F733" s="58">
        <v>772.82957024869995</v>
      </c>
      <c r="G733" s="58">
        <v>772.82957024869995</v>
      </c>
      <c r="H733" s="58">
        <v>414.79033909430001</v>
      </c>
      <c r="I733" s="58">
        <v>414.79033909430001</v>
      </c>
      <c r="J733" s="58">
        <v>494.62243030830001</v>
      </c>
      <c r="K733" s="58">
        <v>494.62243030830001</v>
      </c>
      <c r="L733" s="58">
        <v>590.25350431439995</v>
      </c>
      <c r="M733" s="58">
        <v>590.25350431439995</v>
      </c>
      <c r="N733" s="58">
        <v>306.29741239970002</v>
      </c>
      <c r="O733" s="58">
        <v>306.29741239970002</v>
      </c>
      <c r="P733" s="58">
        <v>245.6915654723</v>
      </c>
      <c r="Q733" s="58">
        <v>245.6915654723</v>
      </c>
    </row>
    <row r="734" spans="1:17" x14ac:dyDescent="0.35">
      <c r="A734" s="59" t="s">
        <v>306</v>
      </c>
      <c r="B734" s="60">
        <v>683.17829296189996</v>
      </c>
      <c r="C734" s="61">
        <v>0.190709889274399</v>
      </c>
      <c r="D734" s="60">
        <v>127.0923026638</v>
      </c>
      <c r="E734" s="61">
        <v>0.185171899416432</v>
      </c>
      <c r="F734" s="60">
        <v>167.335124525699</v>
      </c>
      <c r="G734" s="61">
        <v>0.21652267326138999</v>
      </c>
      <c r="H734" s="60">
        <v>46.488566148499999</v>
      </c>
      <c r="I734" s="63">
        <v>0.11207726353995701</v>
      </c>
      <c r="J734" s="60">
        <v>101.09203617270001</v>
      </c>
      <c r="K734" s="61">
        <v>0.20438223173520201</v>
      </c>
      <c r="L734" s="60">
        <v>128.12959021930001</v>
      </c>
      <c r="M734" s="61">
        <v>0.21707552650301801</v>
      </c>
      <c r="N734" s="60">
        <v>50.148232841800002</v>
      </c>
      <c r="O734" s="61">
        <v>0.16372398463608201</v>
      </c>
      <c r="P734" s="60">
        <v>51.361433631399997</v>
      </c>
      <c r="Q734" s="61">
        <v>0.209048420252712</v>
      </c>
    </row>
    <row r="735" spans="1:17" x14ac:dyDescent="0.35">
      <c r="A735" s="59" t="s">
        <v>307</v>
      </c>
      <c r="B735" s="64">
        <v>894.89885682960005</v>
      </c>
      <c r="C735" s="65">
        <v>0.24981189194089001</v>
      </c>
      <c r="D735" s="64">
        <v>203.9079489058</v>
      </c>
      <c r="E735" s="62">
        <v>0.29709133766250001</v>
      </c>
      <c r="F735" s="64">
        <v>180.88317871640001</v>
      </c>
      <c r="G735" s="65">
        <v>0.23405312850308099</v>
      </c>
      <c r="H735" s="64">
        <v>94.130176053200003</v>
      </c>
      <c r="I735" s="65">
        <v>0.22693435015563401</v>
      </c>
      <c r="J735" s="64">
        <v>124.1823441284</v>
      </c>
      <c r="K735" s="65">
        <v>0.25106492653597801</v>
      </c>
      <c r="L735" s="64">
        <v>158.85983795359999</v>
      </c>
      <c r="M735" s="65">
        <v>0.26913832241982399</v>
      </c>
      <c r="N735" s="64">
        <v>81.958489122199893</v>
      </c>
      <c r="O735" s="65">
        <v>0.26757813094173</v>
      </c>
      <c r="P735" s="64">
        <v>31.2324355475</v>
      </c>
      <c r="Q735" s="63">
        <v>0.127120503658565</v>
      </c>
    </row>
    <row r="736" spans="1:17" x14ac:dyDescent="0.35">
      <c r="A736" s="59" t="s">
        <v>308</v>
      </c>
      <c r="B736" s="60">
        <v>2004.2137086491</v>
      </c>
      <c r="C736" s="61">
        <v>0.55947821878471105</v>
      </c>
      <c r="D736" s="60">
        <v>355.34742355999998</v>
      </c>
      <c r="E736" s="63">
        <v>0.51773676292106796</v>
      </c>
      <c r="F736" s="60">
        <v>424.61126700659997</v>
      </c>
      <c r="G736" s="61">
        <v>0.54942419823552802</v>
      </c>
      <c r="H736" s="60">
        <v>274.17159689259898</v>
      </c>
      <c r="I736" s="62">
        <v>0.66098838630440904</v>
      </c>
      <c r="J736" s="60">
        <v>269.34805000720002</v>
      </c>
      <c r="K736" s="61">
        <v>0.54455284172882001</v>
      </c>
      <c r="L736" s="60">
        <v>303.264076141499</v>
      </c>
      <c r="M736" s="61">
        <v>0.51378615107715797</v>
      </c>
      <c r="N736" s="60">
        <v>174.19069043569999</v>
      </c>
      <c r="O736" s="61">
        <v>0.56869788442218805</v>
      </c>
      <c r="P736" s="60">
        <v>163.09769629339999</v>
      </c>
      <c r="Q736" s="62">
        <v>0.66383107608872405</v>
      </c>
    </row>
    <row r="737" spans="1:17" x14ac:dyDescent="0.35">
      <c r="A737" s="66" t="s">
        <v>1</v>
      </c>
    </row>
    <row r="738" spans="1:17" x14ac:dyDescent="0.35">
      <c r="A738" s="66" t="s">
        <v>1</v>
      </c>
    </row>
    <row r="739" spans="1:17" x14ac:dyDescent="0.35">
      <c r="A739" s="54" t="s">
        <v>417</v>
      </c>
    </row>
    <row r="740" spans="1:17" x14ac:dyDescent="0.35">
      <c r="A740" s="55" t="s">
        <v>1</v>
      </c>
    </row>
    <row r="741" spans="1:17" x14ac:dyDescent="0.35">
      <c r="A741" s="117" t="s">
        <v>1</v>
      </c>
      <c r="B741" s="116" t="s">
        <v>489</v>
      </c>
      <c r="C741" s="116" t="s">
        <v>1</v>
      </c>
      <c r="D741" s="116" t="s">
        <v>17</v>
      </c>
      <c r="E741" s="116" t="s">
        <v>1</v>
      </c>
      <c r="F741" s="116" t="s">
        <v>18</v>
      </c>
      <c r="G741" s="116" t="s">
        <v>1</v>
      </c>
      <c r="H741" s="116" t="s">
        <v>19</v>
      </c>
      <c r="I741" s="116" t="s">
        <v>1</v>
      </c>
      <c r="J741" s="116" t="s">
        <v>20</v>
      </c>
      <c r="K741" s="116" t="s">
        <v>1</v>
      </c>
      <c r="L741" s="116" t="s">
        <v>21</v>
      </c>
      <c r="M741" s="116" t="s">
        <v>1</v>
      </c>
      <c r="N741" s="116" t="s">
        <v>22</v>
      </c>
      <c r="O741" s="116" t="s">
        <v>1</v>
      </c>
      <c r="P741" s="116" t="s">
        <v>23</v>
      </c>
      <c r="Q741" s="116" t="s">
        <v>1</v>
      </c>
    </row>
    <row r="742" spans="1:17" x14ac:dyDescent="0.35">
      <c r="A742" s="118" t="s">
        <v>1</v>
      </c>
      <c r="B742" s="56" t="s">
        <v>14</v>
      </c>
      <c r="C742" s="56" t="s">
        <v>15</v>
      </c>
      <c r="D742" s="56" t="s">
        <v>14</v>
      </c>
      <c r="E742" s="56" t="s">
        <v>15</v>
      </c>
      <c r="F742" s="56" t="s">
        <v>14</v>
      </c>
      <c r="G742" s="56" t="s">
        <v>15</v>
      </c>
      <c r="H742" s="56" t="s">
        <v>14</v>
      </c>
      <c r="I742" s="56" t="s">
        <v>15</v>
      </c>
      <c r="J742" s="56" t="s">
        <v>14</v>
      </c>
      <c r="K742" s="56" t="s">
        <v>15</v>
      </c>
      <c r="L742" s="56" t="s">
        <v>14</v>
      </c>
      <c r="M742" s="56" t="s">
        <v>15</v>
      </c>
      <c r="N742" s="56" t="s">
        <v>14</v>
      </c>
      <c r="O742" s="56" t="s">
        <v>15</v>
      </c>
      <c r="P742" s="56" t="s">
        <v>14</v>
      </c>
      <c r="Q742" s="56" t="s">
        <v>15</v>
      </c>
    </row>
    <row r="743" spans="1:17" x14ac:dyDescent="0.35">
      <c r="A743" s="57" t="s">
        <v>16</v>
      </c>
      <c r="B743" s="58">
        <v>6206.9876728196004</v>
      </c>
      <c r="C743" s="58">
        <v>6206.9876728196004</v>
      </c>
      <c r="D743" s="58">
        <v>1117.1591951703001</v>
      </c>
      <c r="E743" s="58">
        <v>1117.1591951703001</v>
      </c>
      <c r="F743" s="58">
        <v>1185.8291306561</v>
      </c>
      <c r="G743" s="58">
        <v>1185.8291306561</v>
      </c>
      <c r="H743" s="58">
        <v>838.63177045990005</v>
      </c>
      <c r="I743" s="58">
        <v>838.63177045990005</v>
      </c>
      <c r="J743" s="58">
        <v>732.28100436199998</v>
      </c>
      <c r="K743" s="58">
        <v>732.28100436199998</v>
      </c>
      <c r="L743" s="58">
        <v>766.9428264229</v>
      </c>
      <c r="M743" s="58">
        <v>766.9428264229</v>
      </c>
      <c r="N743" s="58">
        <v>830.72273370029995</v>
      </c>
      <c r="O743" s="58">
        <v>830.72273370029995</v>
      </c>
      <c r="P743" s="58">
        <v>646.22317126109999</v>
      </c>
      <c r="Q743" s="58">
        <v>646.22317126109999</v>
      </c>
    </row>
    <row r="744" spans="1:17" x14ac:dyDescent="0.35">
      <c r="A744" s="59" t="s">
        <v>306</v>
      </c>
      <c r="B744" s="60">
        <v>1539.368294659</v>
      </c>
      <c r="C744" s="61">
        <v>0.24800569548412199</v>
      </c>
      <c r="D744" s="60">
        <v>285.3721486773</v>
      </c>
      <c r="E744" s="61">
        <v>0.25544447909574602</v>
      </c>
      <c r="F744" s="60">
        <v>302.94692439660002</v>
      </c>
      <c r="G744" s="61">
        <v>0.25547266175606997</v>
      </c>
      <c r="H744" s="60">
        <v>181.17893975409899</v>
      </c>
      <c r="I744" s="63">
        <v>0.21604111141024701</v>
      </c>
      <c r="J744" s="60">
        <v>200.708109936299</v>
      </c>
      <c r="K744" s="61">
        <v>0.27408618923710398</v>
      </c>
      <c r="L744" s="60">
        <v>184.35008899330001</v>
      </c>
      <c r="M744" s="61">
        <v>0.24037005450996601</v>
      </c>
      <c r="N744" s="60">
        <v>211.29129192550101</v>
      </c>
      <c r="O744" s="61">
        <v>0.2543463460839</v>
      </c>
      <c r="P744" s="60">
        <v>152.417973464</v>
      </c>
      <c r="Q744" s="61">
        <v>0.23585965381983701</v>
      </c>
    </row>
    <row r="745" spans="1:17" x14ac:dyDescent="0.35">
      <c r="A745" s="59" t="s">
        <v>307</v>
      </c>
      <c r="B745" s="64">
        <v>1460.4329246814</v>
      </c>
      <c r="C745" s="65">
        <v>0.23528851701714101</v>
      </c>
      <c r="D745" s="64">
        <v>284.90225057790002</v>
      </c>
      <c r="E745" s="65">
        <v>0.25502386035006402</v>
      </c>
      <c r="F745" s="64">
        <v>297.81114861690003</v>
      </c>
      <c r="G745" s="65">
        <v>0.25114170407681402</v>
      </c>
      <c r="H745" s="64">
        <v>204.9060307261</v>
      </c>
      <c r="I745" s="65">
        <v>0.24433373256743099</v>
      </c>
      <c r="J745" s="64">
        <v>181.26910488039999</v>
      </c>
      <c r="K745" s="65">
        <v>0.24754036196573301</v>
      </c>
      <c r="L745" s="64">
        <v>157.42863492020001</v>
      </c>
      <c r="M745" s="65">
        <v>0.20526775855569701</v>
      </c>
      <c r="N745" s="64">
        <v>188.46456812349999</v>
      </c>
      <c r="O745" s="65">
        <v>0.22686819618384499</v>
      </c>
      <c r="P745" s="64">
        <v>124.75803496020001</v>
      </c>
      <c r="Q745" s="63">
        <v>0.19305719836188401</v>
      </c>
    </row>
    <row r="746" spans="1:17" x14ac:dyDescent="0.35">
      <c r="A746" s="59" t="s">
        <v>308</v>
      </c>
      <c r="B746" s="60">
        <v>3207.1864534791998</v>
      </c>
      <c r="C746" s="61">
        <v>0.51670578749873597</v>
      </c>
      <c r="D746" s="60">
        <v>546.88479591509997</v>
      </c>
      <c r="E746" s="61">
        <v>0.48953166055419101</v>
      </c>
      <c r="F746" s="60">
        <v>585.07105764259995</v>
      </c>
      <c r="G746" s="61">
        <v>0.49338563416711601</v>
      </c>
      <c r="H746" s="60">
        <v>452.54679997969998</v>
      </c>
      <c r="I746" s="61">
        <v>0.53962515602232197</v>
      </c>
      <c r="J746" s="60">
        <v>350.30378954529999</v>
      </c>
      <c r="K746" s="63">
        <v>0.47837344879716298</v>
      </c>
      <c r="L746" s="60">
        <v>425.16410250939998</v>
      </c>
      <c r="M746" s="61">
        <v>0.55436218693433603</v>
      </c>
      <c r="N746" s="60">
        <v>430.96687365129998</v>
      </c>
      <c r="O746" s="61">
        <v>0.51878545773225504</v>
      </c>
      <c r="P746" s="60">
        <v>369.04716283689999</v>
      </c>
      <c r="Q746" s="62">
        <v>0.57108314781827896</v>
      </c>
    </row>
    <row r="747" spans="1:17" x14ac:dyDescent="0.35">
      <c r="A747" s="66" t="s">
        <v>1</v>
      </c>
    </row>
    <row r="748" spans="1:17" x14ac:dyDescent="0.35">
      <c r="A748" s="66" t="s">
        <v>1</v>
      </c>
    </row>
    <row r="749" spans="1:17" x14ac:dyDescent="0.35">
      <c r="A749" s="54" t="s">
        <v>418</v>
      </c>
    </row>
    <row r="750" spans="1:17" x14ac:dyDescent="0.35">
      <c r="A750" s="55" t="s">
        <v>1</v>
      </c>
    </row>
    <row r="751" spans="1:17" x14ac:dyDescent="0.35">
      <c r="A751" s="117" t="s">
        <v>1</v>
      </c>
      <c r="B751" s="116" t="s">
        <v>489</v>
      </c>
      <c r="C751" s="116" t="s">
        <v>1</v>
      </c>
      <c r="D751" s="116" t="s">
        <v>17</v>
      </c>
      <c r="E751" s="116" t="s">
        <v>1</v>
      </c>
      <c r="F751" s="116" t="s">
        <v>18</v>
      </c>
      <c r="G751" s="116" t="s">
        <v>1</v>
      </c>
      <c r="H751" s="116" t="s">
        <v>19</v>
      </c>
      <c r="I751" s="116" t="s">
        <v>1</v>
      </c>
      <c r="J751" s="116" t="s">
        <v>20</v>
      </c>
      <c r="K751" s="116" t="s">
        <v>1</v>
      </c>
      <c r="L751" s="116" t="s">
        <v>21</v>
      </c>
      <c r="M751" s="116" t="s">
        <v>1</v>
      </c>
      <c r="N751" s="116" t="s">
        <v>22</v>
      </c>
      <c r="O751" s="116" t="s">
        <v>1</v>
      </c>
      <c r="P751" s="116" t="s">
        <v>23</v>
      </c>
      <c r="Q751" s="116" t="s">
        <v>1</v>
      </c>
    </row>
    <row r="752" spans="1:17" x14ac:dyDescent="0.35">
      <c r="A752" s="118" t="s">
        <v>1</v>
      </c>
      <c r="B752" s="56" t="s">
        <v>14</v>
      </c>
      <c r="C752" s="56" t="s">
        <v>15</v>
      </c>
      <c r="D752" s="56" t="s">
        <v>14</v>
      </c>
      <c r="E752" s="56" t="s">
        <v>15</v>
      </c>
      <c r="F752" s="56" t="s">
        <v>14</v>
      </c>
      <c r="G752" s="56" t="s">
        <v>15</v>
      </c>
      <c r="H752" s="56" t="s">
        <v>14</v>
      </c>
      <c r="I752" s="56" t="s">
        <v>15</v>
      </c>
      <c r="J752" s="56" t="s">
        <v>14</v>
      </c>
      <c r="K752" s="56" t="s">
        <v>15</v>
      </c>
      <c r="L752" s="56" t="s">
        <v>14</v>
      </c>
      <c r="M752" s="56" t="s">
        <v>15</v>
      </c>
      <c r="N752" s="56" t="s">
        <v>14</v>
      </c>
      <c r="O752" s="56" t="s">
        <v>15</v>
      </c>
      <c r="P752" s="56" t="s">
        <v>14</v>
      </c>
      <c r="Q752" s="56" t="s">
        <v>15</v>
      </c>
    </row>
    <row r="753" spans="1:17" x14ac:dyDescent="0.35">
      <c r="A753" s="57" t="s">
        <v>16</v>
      </c>
      <c r="B753" s="58">
        <v>3881.4078386113001</v>
      </c>
      <c r="C753" s="58">
        <v>3881.4078386113001</v>
      </c>
      <c r="D753" s="58">
        <v>706.92222455729996</v>
      </c>
      <c r="E753" s="58">
        <v>706.92222455729996</v>
      </c>
      <c r="F753" s="58">
        <v>795.90863347929997</v>
      </c>
      <c r="G753" s="58">
        <v>795.90863347929997</v>
      </c>
      <c r="H753" s="58">
        <v>532.9194655581</v>
      </c>
      <c r="I753" s="58">
        <v>532.9194655581</v>
      </c>
      <c r="J753" s="58">
        <v>493.34927952650003</v>
      </c>
      <c r="K753" s="58">
        <v>493.34927952650003</v>
      </c>
      <c r="L753" s="58">
        <v>520.42610689579999</v>
      </c>
      <c r="M753" s="58">
        <v>520.42610689579999</v>
      </c>
      <c r="N753" s="58">
        <v>441.25938149989997</v>
      </c>
      <c r="O753" s="58">
        <v>441.25938149989997</v>
      </c>
      <c r="P753" s="58">
        <v>326.4018023438</v>
      </c>
      <c r="Q753" s="58">
        <v>326.4018023438</v>
      </c>
    </row>
    <row r="754" spans="1:17" x14ac:dyDescent="0.35">
      <c r="A754" s="59" t="s">
        <v>306</v>
      </c>
      <c r="B754" s="60">
        <v>280.65942982410002</v>
      </c>
      <c r="C754" s="61">
        <v>7.2308667755077993E-2</v>
      </c>
      <c r="D754" s="60">
        <v>45.492699633100003</v>
      </c>
      <c r="E754" s="61">
        <v>6.4353189152581994E-2</v>
      </c>
      <c r="F754" s="60">
        <v>59.712028506800003</v>
      </c>
      <c r="G754" s="61">
        <v>7.5023722566960896E-2</v>
      </c>
      <c r="H754" s="60">
        <v>44.650439093599999</v>
      </c>
      <c r="I754" s="61">
        <v>8.3784590316737295E-2</v>
      </c>
      <c r="J754" s="60">
        <v>28.914350481300101</v>
      </c>
      <c r="K754" s="61">
        <v>5.8608275477874498E-2</v>
      </c>
      <c r="L754" s="60">
        <v>59.136835280500001</v>
      </c>
      <c r="M754" s="62">
        <v>0.11363156939461599</v>
      </c>
      <c r="N754" s="60">
        <v>26.305849407100101</v>
      </c>
      <c r="O754" s="61">
        <v>5.9615388386039199E-2</v>
      </c>
      <c r="P754" s="60">
        <v>10.953698191799999</v>
      </c>
      <c r="Q754" s="63">
        <v>3.3558939053475102E-2</v>
      </c>
    </row>
    <row r="755" spans="1:17" x14ac:dyDescent="0.35">
      <c r="A755" s="59" t="s">
        <v>307</v>
      </c>
      <c r="B755" s="64">
        <v>599.26899180309897</v>
      </c>
      <c r="C755" s="65">
        <v>0.154394749719861</v>
      </c>
      <c r="D755" s="64">
        <v>122.98128821660001</v>
      </c>
      <c r="E755" s="65">
        <v>0.173967211589104</v>
      </c>
      <c r="F755" s="64">
        <v>154.91897005070001</v>
      </c>
      <c r="G755" s="62">
        <v>0.19464416332999801</v>
      </c>
      <c r="H755" s="64">
        <v>72.239996169799994</v>
      </c>
      <c r="I755" s="65">
        <v>0.13555518392285901</v>
      </c>
      <c r="J755" s="64">
        <v>68.842979590799899</v>
      </c>
      <c r="K755" s="65">
        <v>0.139542069782433</v>
      </c>
      <c r="L755" s="64">
        <v>75.036313305799993</v>
      </c>
      <c r="M755" s="65">
        <v>0.144182454168895</v>
      </c>
      <c r="N755" s="64">
        <v>56.981463052300001</v>
      </c>
      <c r="O755" s="65">
        <v>0.129133714638797</v>
      </c>
      <c r="P755" s="64">
        <v>38.213175742899899</v>
      </c>
      <c r="Q755" s="65">
        <v>0.11707403411532</v>
      </c>
    </row>
    <row r="756" spans="1:17" x14ac:dyDescent="0.35">
      <c r="A756" s="59" t="s">
        <v>308</v>
      </c>
      <c r="B756" s="60">
        <v>3001.4794169841098</v>
      </c>
      <c r="C756" s="61">
        <v>0.77329658252505995</v>
      </c>
      <c r="D756" s="60">
        <v>538.44823670760002</v>
      </c>
      <c r="E756" s="61">
        <v>0.76167959925831397</v>
      </c>
      <c r="F756" s="60">
        <v>581.27763492179997</v>
      </c>
      <c r="G756" s="63">
        <v>0.730332114103042</v>
      </c>
      <c r="H756" s="60">
        <v>416.02903029470002</v>
      </c>
      <c r="I756" s="61">
        <v>0.78066022576040395</v>
      </c>
      <c r="J756" s="60">
        <v>395.59194945439998</v>
      </c>
      <c r="K756" s="61">
        <v>0.80184965473969205</v>
      </c>
      <c r="L756" s="60">
        <v>386.2529583095</v>
      </c>
      <c r="M756" s="61">
        <v>0.74218597643648898</v>
      </c>
      <c r="N756" s="60">
        <v>357.97206904049898</v>
      </c>
      <c r="O756" s="61">
        <v>0.81125089697516395</v>
      </c>
      <c r="P756" s="60">
        <v>277.23492840910001</v>
      </c>
      <c r="Q756" s="62">
        <v>0.84936702683120502</v>
      </c>
    </row>
    <row r="757" spans="1:17" x14ac:dyDescent="0.35">
      <c r="A757" s="66" t="s">
        <v>1</v>
      </c>
    </row>
    <row r="758" spans="1:17" x14ac:dyDescent="0.35">
      <c r="A758" s="66" t="s">
        <v>1</v>
      </c>
    </row>
    <row r="759" spans="1:17" x14ac:dyDescent="0.35">
      <c r="A759" s="54" t="s">
        <v>419</v>
      </c>
    </row>
    <row r="760" spans="1:17" x14ac:dyDescent="0.35">
      <c r="A760" s="55" t="s">
        <v>1</v>
      </c>
    </row>
    <row r="761" spans="1:17" x14ac:dyDescent="0.35">
      <c r="A761" s="117" t="s">
        <v>1</v>
      </c>
      <c r="B761" s="116" t="s">
        <v>489</v>
      </c>
      <c r="C761" s="116" t="s">
        <v>1</v>
      </c>
      <c r="D761" s="116" t="s">
        <v>17</v>
      </c>
      <c r="E761" s="116" t="s">
        <v>1</v>
      </c>
      <c r="F761" s="116" t="s">
        <v>18</v>
      </c>
      <c r="G761" s="116" t="s">
        <v>1</v>
      </c>
      <c r="H761" s="116" t="s">
        <v>19</v>
      </c>
      <c r="I761" s="116" t="s">
        <v>1</v>
      </c>
      <c r="J761" s="116" t="s">
        <v>20</v>
      </c>
      <c r="K761" s="116" t="s">
        <v>1</v>
      </c>
      <c r="L761" s="116" t="s">
        <v>21</v>
      </c>
      <c r="M761" s="116" t="s">
        <v>1</v>
      </c>
      <c r="N761" s="116" t="s">
        <v>22</v>
      </c>
      <c r="O761" s="116" t="s">
        <v>1</v>
      </c>
      <c r="P761" s="116" t="s">
        <v>23</v>
      </c>
      <c r="Q761" s="116" t="s">
        <v>1</v>
      </c>
    </row>
    <row r="762" spans="1:17" x14ac:dyDescent="0.35">
      <c r="A762" s="118" t="s">
        <v>1</v>
      </c>
      <c r="B762" s="56" t="s">
        <v>14</v>
      </c>
      <c r="C762" s="56" t="s">
        <v>15</v>
      </c>
      <c r="D762" s="56" t="s">
        <v>14</v>
      </c>
      <c r="E762" s="56" t="s">
        <v>15</v>
      </c>
      <c r="F762" s="56" t="s">
        <v>14</v>
      </c>
      <c r="G762" s="56" t="s">
        <v>15</v>
      </c>
      <c r="H762" s="56" t="s">
        <v>14</v>
      </c>
      <c r="I762" s="56" t="s">
        <v>15</v>
      </c>
      <c r="J762" s="56" t="s">
        <v>14</v>
      </c>
      <c r="K762" s="56" t="s">
        <v>15</v>
      </c>
      <c r="L762" s="56" t="s">
        <v>14</v>
      </c>
      <c r="M762" s="56" t="s">
        <v>15</v>
      </c>
      <c r="N762" s="56" t="s">
        <v>14</v>
      </c>
      <c r="O762" s="56" t="s">
        <v>15</v>
      </c>
      <c r="P762" s="56" t="s">
        <v>14</v>
      </c>
      <c r="Q762" s="56" t="s">
        <v>15</v>
      </c>
    </row>
    <row r="763" spans="1:17" x14ac:dyDescent="0.35">
      <c r="A763" s="57" t="s">
        <v>16</v>
      </c>
      <c r="B763" s="58">
        <v>952.60523523730001</v>
      </c>
      <c r="C763" s="58">
        <v>952.60523523730001</v>
      </c>
      <c r="D763" s="58">
        <v>88.684388395100001</v>
      </c>
      <c r="E763" s="58">
        <v>88.684388395100001</v>
      </c>
      <c r="F763" s="58">
        <v>291.48614919670001</v>
      </c>
      <c r="G763" s="58">
        <v>291.48614919670001</v>
      </c>
      <c r="H763" s="58">
        <v>75.144920448199997</v>
      </c>
      <c r="I763" s="58">
        <v>75.144920448199997</v>
      </c>
      <c r="J763" s="58">
        <v>64.672260430400001</v>
      </c>
      <c r="K763" s="58">
        <v>64.672260430400001</v>
      </c>
      <c r="L763" s="58">
        <v>246.2022629917</v>
      </c>
      <c r="M763" s="58">
        <v>246.2022629917</v>
      </c>
      <c r="N763" s="58">
        <v>76.700486567599995</v>
      </c>
      <c r="O763" s="58">
        <v>76.700486567599995</v>
      </c>
      <c r="P763" s="58">
        <v>95.239753819900002</v>
      </c>
      <c r="Q763" s="58">
        <v>95.239753819900002</v>
      </c>
    </row>
    <row r="764" spans="1:17" x14ac:dyDescent="0.35">
      <c r="A764" s="59" t="s">
        <v>306</v>
      </c>
      <c r="B764" s="60">
        <v>169.65870072289999</v>
      </c>
      <c r="C764" s="61">
        <v>0.17809969381559901</v>
      </c>
      <c r="D764" s="60">
        <v>12.0638923271</v>
      </c>
      <c r="E764" s="61">
        <v>0.13603174747458199</v>
      </c>
      <c r="F764" s="60">
        <v>44.540662901200001</v>
      </c>
      <c r="G764" s="61">
        <v>0.15280541810974099</v>
      </c>
      <c r="H764" s="60">
        <v>11.096927276700001</v>
      </c>
      <c r="I764" s="61">
        <v>0.147673684535331</v>
      </c>
      <c r="J764" s="60">
        <v>18.310463670899999</v>
      </c>
      <c r="K764" s="62">
        <v>0.28312700915418998</v>
      </c>
      <c r="L764" s="60">
        <v>37.518419839800004</v>
      </c>
      <c r="M764" s="61">
        <v>0.15238860676542501</v>
      </c>
      <c r="N764" s="60">
        <v>18.450124238800001</v>
      </c>
      <c r="O764" s="61">
        <v>0.24054768182649</v>
      </c>
      <c r="P764" s="60">
        <v>24.413529673999999</v>
      </c>
      <c r="Q764" s="61">
        <v>0.25633759742981299</v>
      </c>
    </row>
    <row r="765" spans="1:17" x14ac:dyDescent="0.35">
      <c r="A765" s="59" t="s">
        <v>307</v>
      </c>
      <c r="B765" s="64">
        <v>223.63097625040001</v>
      </c>
      <c r="C765" s="65">
        <v>0.23475724043726501</v>
      </c>
      <c r="D765" s="64">
        <v>28.1731399303</v>
      </c>
      <c r="E765" s="65">
        <v>0.317678685506463</v>
      </c>
      <c r="F765" s="64">
        <v>71.993249372500102</v>
      </c>
      <c r="G765" s="65">
        <v>0.24698686222623101</v>
      </c>
      <c r="H765" s="64">
        <v>13.346668296000001</v>
      </c>
      <c r="I765" s="65">
        <v>0.177612381733777</v>
      </c>
      <c r="J765" s="64">
        <v>13.0048598195</v>
      </c>
      <c r="K765" s="65">
        <v>0.20108868520987899</v>
      </c>
      <c r="L765" s="64">
        <v>58.634206312700201</v>
      </c>
      <c r="M765" s="65">
        <v>0.23815461970256799</v>
      </c>
      <c r="N765" s="64">
        <v>17.841455703600001</v>
      </c>
      <c r="O765" s="65">
        <v>0.232612027667848</v>
      </c>
      <c r="P765" s="64">
        <v>13.536764317399999</v>
      </c>
      <c r="Q765" s="63">
        <v>0.14213355006143999</v>
      </c>
    </row>
    <row r="766" spans="1:17" x14ac:dyDescent="0.35">
      <c r="A766" s="59" t="s">
        <v>308</v>
      </c>
      <c r="B766" s="60">
        <v>559.31555826399904</v>
      </c>
      <c r="C766" s="61">
        <v>0.58714306574713604</v>
      </c>
      <c r="D766" s="60">
        <v>48.447356137699998</v>
      </c>
      <c r="E766" s="61">
        <v>0.54628956701895504</v>
      </c>
      <c r="F766" s="60">
        <v>174.95223692299999</v>
      </c>
      <c r="G766" s="61">
        <v>0.60020771966402797</v>
      </c>
      <c r="H766" s="60">
        <v>50.701324875499999</v>
      </c>
      <c r="I766" s="61">
        <v>0.67471393373089195</v>
      </c>
      <c r="J766" s="60">
        <v>33.356936939999997</v>
      </c>
      <c r="K766" s="61">
        <v>0.51578430563593203</v>
      </c>
      <c r="L766" s="60">
        <v>150.04963683919999</v>
      </c>
      <c r="M766" s="61">
        <v>0.609456773532006</v>
      </c>
      <c r="N766" s="60">
        <v>40.408906625200103</v>
      </c>
      <c r="O766" s="61">
        <v>0.52684029050566195</v>
      </c>
      <c r="P766" s="60">
        <v>57.2894598285</v>
      </c>
      <c r="Q766" s="61">
        <v>0.60152885250874699</v>
      </c>
    </row>
    <row r="767" spans="1:17" x14ac:dyDescent="0.35">
      <c r="A767" s="66" t="s">
        <v>1</v>
      </c>
    </row>
    <row r="768" spans="1:17" x14ac:dyDescent="0.35">
      <c r="A768" s="66" t="s">
        <v>1</v>
      </c>
    </row>
    <row r="769" spans="1:17" x14ac:dyDescent="0.35">
      <c r="A769" s="54" t="s">
        <v>420</v>
      </c>
    </row>
    <row r="770" spans="1:17" x14ac:dyDescent="0.35">
      <c r="A770" s="55" t="s">
        <v>1</v>
      </c>
    </row>
    <row r="771" spans="1:17" x14ac:dyDescent="0.35">
      <c r="A771" s="117" t="s">
        <v>1</v>
      </c>
      <c r="B771" s="116" t="s">
        <v>489</v>
      </c>
      <c r="C771" s="116" t="s">
        <v>1</v>
      </c>
      <c r="D771" s="116" t="s">
        <v>17</v>
      </c>
      <c r="E771" s="116" t="s">
        <v>1</v>
      </c>
      <c r="F771" s="116" t="s">
        <v>18</v>
      </c>
      <c r="G771" s="116" t="s">
        <v>1</v>
      </c>
      <c r="H771" s="116" t="s">
        <v>19</v>
      </c>
      <c r="I771" s="116" t="s">
        <v>1</v>
      </c>
      <c r="J771" s="116" t="s">
        <v>20</v>
      </c>
      <c r="K771" s="116" t="s">
        <v>1</v>
      </c>
      <c r="L771" s="116" t="s">
        <v>21</v>
      </c>
      <c r="M771" s="116" t="s">
        <v>1</v>
      </c>
      <c r="N771" s="116" t="s">
        <v>22</v>
      </c>
      <c r="O771" s="116" t="s">
        <v>1</v>
      </c>
      <c r="P771" s="116" t="s">
        <v>23</v>
      </c>
      <c r="Q771" s="116" t="s">
        <v>1</v>
      </c>
    </row>
    <row r="772" spans="1:17" x14ac:dyDescent="0.35">
      <c r="A772" s="118" t="s">
        <v>1</v>
      </c>
      <c r="B772" s="56" t="s">
        <v>14</v>
      </c>
      <c r="C772" s="56" t="s">
        <v>15</v>
      </c>
      <c r="D772" s="56" t="s">
        <v>14</v>
      </c>
      <c r="E772" s="56" t="s">
        <v>15</v>
      </c>
      <c r="F772" s="56" t="s">
        <v>14</v>
      </c>
      <c r="G772" s="56" t="s">
        <v>15</v>
      </c>
      <c r="H772" s="56" t="s">
        <v>14</v>
      </c>
      <c r="I772" s="56" t="s">
        <v>15</v>
      </c>
      <c r="J772" s="56" t="s">
        <v>14</v>
      </c>
      <c r="K772" s="56" t="s">
        <v>15</v>
      </c>
      <c r="L772" s="56" t="s">
        <v>14</v>
      </c>
      <c r="M772" s="56" t="s">
        <v>15</v>
      </c>
      <c r="N772" s="56" t="s">
        <v>14</v>
      </c>
      <c r="O772" s="56" t="s">
        <v>15</v>
      </c>
      <c r="P772" s="56" t="s">
        <v>14</v>
      </c>
      <c r="Q772" s="56" t="s">
        <v>15</v>
      </c>
    </row>
    <row r="773" spans="1:17" x14ac:dyDescent="0.35">
      <c r="A773" s="57" t="s">
        <v>16</v>
      </c>
      <c r="B773" s="58">
        <v>2537.3123465054</v>
      </c>
      <c r="C773" s="58">
        <v>2537.3123465054</v>
      </c>
      <c r="D773" s="58">
        <v>587.70501882789995</v>
      </c>
      <c r="E773" s="58">
        <v>587.70501882789995</v>
      </c>
      <c r="F773" s="58">
        <v>332.04335406590002</v>
      </c>
      <c r="G773" s="58">
        <v>332.04335406590002</v>
      </c>
      <c r="H773" s="58">
        <v>512.5451502615</v>
      </c>
      <c r="I773" s="58">
        <v>512.5451502615</v>
      </c>
      <c r="J773" s="58">
        <v>222.91663921590001</v>
      </c>
      <c r="K773" s="58">
        <v>222.91663921590001</v>
      </c>
      <c r="L773" s="58">
        <v>151.7334644684</v>
      </c>
      <c r="M773" s="58">
        <v>151.7334644684</v>
      </c>
      <c r="N773" s="58">
        <v>420.26708036809998</v>
      </c>
      <c r="O773" s="58">
        <v>420.26708036809998</v>
      </c>
      <c r="P773" s="58">
        <v>272.6373297852</v>
      </c>
      <c r="Q773" s="58">
        <v>272.6373297852</v>
      </c>
    </row>
    <row r="774" spans="1:17" x14ac:dyDescent="0.35">
      <c r="A774" s="59" t="s">
        <v>306</v>
      </c>
      <c r="B774" s="60">
        <v>795.91639285359895</v>
      </c>
      <c r="C774" s="61">
        <v>0.31368483030865402</v>
      </c>
      <c r="D774" s="60">
        <v>159.81569166669999</v>
      </c>
      <c r="E774" s="63">
        <v>0.27193181365956598</v>
      </c>
      <c r="F774" s="60">
        <v>107.1692253417</v>
      </c>
      <c r="G774" s="61">
        <v>0.32275672447408899</v>
      </c>
      <c r="H774" s="60">
        <v>169.69680156000001</v>
      </c>
      <c r="I774" s="61">
        <v>0.33108654227519402</v>
      </c>
      <c r="J774" s="60">
        <v>63.377489675400099</v>
      </c>
      <c r="K774" s="61">
        <v>0.28431026906886703</v>
      </c>
      <c r="L774" s="60">
        <v>46.788008297899999</v>
      </c>
      <c r="M774" s="61">
        <v>0.30835655444777699</v>
      </c>
      <c r="N774" s="60">
        <v>149.40715241909999</v>
      </c>
      <c r="O774" s="61">
        <v>0.355505247492234</v>
      </c>
      <c r="P774" s="60">
        <v>83.621630075699898</v>
      </c>
      <c r="Q774" s="61">
        <v>0.30671379499491902</v>
      </c>
    </row>
    <row r="775" spans="1:17" x14ac:dyDescent="0.35">
      <c r="A775" s="59" t="s">
        <v>307</v>
      </c>
      <c r="B775" s="64">
        <v>642.82127192230098</v>
      </c>
      <c r="C775" s="65">
        <v>0.253347315638001</v>
      </c>
      <c r="D775" s="64">
        <v>160.718117017</v>
      </c>
      <c r="E775" s="65">
        <v>0.27346732096576398</v>
      </c>
      <c r="F775" s="64">
        <v>86.601609268800004</v>
      </c>
      <c r="G775" s="65">
        <v>0.26081416239281902</v>
      </c>
      <c r="H775" s="64">
        <v>125.5580854408</v>
      </c>
      <c r="I775" s="65">
        <v>0.24496980485863601</v>
      </c>
      <c r="J775" s="64">
        <v>49.726606370900001</v>
      </c>
      <c r="K775" s="65">
        <v>0.223072654180555</v>
      </c>
      <c r="L775" s="64">
        <v>42.839805945999998</v>
      </c>
      <c r="M775" s="65">
        <v>0.28233591117219797</v>
      </c>
      <c r="N775" s="64">
        <v>96.294704120999995</v>
      </c>
      <c r="O775" s="65">
        <v>0.22912740164339801</v>
      </c>
      <c r="P775" s="64">
        <v>77.450590031699903</v>
      </c>
      <c r="Q775" s="65">
        <v>0.28407918348056099</v>
      </c>
    </row>
    <row r="776" spans="1:17" x14ac:dyDescent="0.35">
      <c r="A776" s="59" t="s">
        <v>308</v>
      </c>
      <c r="B776" s="60">
        <v>1098.5746817295001</v>
      </c>
      <c r="C776" s="61">
        <v>0.43296785405334498</v>
      </c>
      <c r="D776" s="60">
        <v>267.17121014420002</v>
      </c>
      <c r="E776" s="61">
        <v>0.45460086537466998</v>
      </c>
      <c r="F776" s="60">
        <v>138.27251945539999</v>
      </c>
      <c r="G776" s="61">
        <v>0.416429113133092</v>
      </c>
      <c r="H776" s="60">
        <v>217.29026326069899</v>
      </c>
      <c r="I776" s="61">
        <v>0.42394365286616897</v>
      </c>
      <c r="J776" s="60">
        <v>109.8125431696</v>
      </c>
      <c r="K776" s="61">
        <v>0.49261707675057798</v>
      </c>
      <c r="L776" s="60">
        <v>62.105650224500003</v>
      </c>
      <c r="M776" s="61">
        <v>0.40930753438002498</v>
      </c>
      <c r="N776" s="60">
        <v>174.565223828</v>
      </c>
      <c r="O776" s="61">
        <v>0.41536735086436799</v>
      </c>
      <c r="P776" s="60">
        <v>111.5651096778</v>
      </c>
      <c r="Q776" s="61">
        <v>0.40920702152451999</v>
      </c>
    </row>
    <row r="777" spans="1:17" x14ac:dyDescent="0.35">
      <c r="A777" s="66" t="s">
        <v>1</v>
      </c>
    </row>
    <row r="778" spans="1:17" x14ac:dyDescent="0.35">
      <c r="A778" s="66" t="s">
        <v>1</v>
      </c>
    </row>
    <row r="779" spans="1:17" x14ac:dyDescent="0.35">
      <c r="A779" s="54" t="s">
        <v>421</v>
      </c>
    </row>
    <row r="780" spans="1:17" x14ac:dyDescent="0.35">
      <c r="A780" s="55" t="s">
        <v>1</v>
      </c>
    </row>
    <row r="781" spans="1:17" x14ac:dyDescent="0.35">
      <c r="A781" s="117" t="s">
        <v>1</v>
      </c>
      <c r="B781" s="116" t="s">
        <v>489</v>
      </c>
      <c r="C781" s="116" t="s">
        <v>1</v>
      </c>
      <c r="D781" s="116" t="s">
        <v>17</v>
      </c>
      <c r="E781" s="116" t="s">
        <v>1</v>
      </c>
      <c r="F781" s="116" t="s">
        <v>18</v>
      </c>
      <c r="G781" s="116" t="s">
        <v>1</v>
      </c>
      <c r="H781" s="116" t="s">
        <v>19</v>
      </c>
      <c r="I781" s="116" t="s">
        <v>1</v>
      </c>
      <c r="J781" s="116" t="s">
        <v>20</v>
      </c>
      <c r="K781" s="116" t="s">
        <v>1</v>
      </c>
      <c r="L781" s="116" t="s">
        <v>21</v>
      </c>
      <c r="M781" s="116" t="s">
        <v>1</v>
      </c>
      <c r="N781" s="116" t="s">
        <v>22</v>
      </c>
      <c r="O781" s="116" t="s">
        <v>1</v>
      </c>
      <c r="P781" s="116" t="s">
        <v>23</v>
      </c>
      <c r="Q781" s="116" t="s">
        <v>1</v>
      </c>
    </row>
    <row r="782" spans="1:17" x14ac:dyDescent="0.35">
      <c r="A782" s="118" t="s">
        <v>1</v>
      </c>
      <c r="B782" s="56" t="s">
        <v>14</v>
      </c>
      <c r="C782" s="56" t="s">
        <v>15</v>
      </c>
      <c r="D782" s="56" t="s">
        <v>14</v>
      </c>
      <c r="E782" s="56" t="s">
        <v>15</v>
      </c>
      <c r="F782" s="56" t="s">
        <v>14</v>
      </c>
      <c r="G782" s="56" t="s">
        <v>15</v>
      </c>
      <c r="H782" s="56" t="s">
        <v>14</v>
      </c>
      <c r="I782" s="56" t="s">
        <v>15</v>
      </c>
      <c r="J782" s="56" t="s">
        <v>14</v>
      </c>
      <c r="K782" s="56" t="s">
        <v>15</v>
      </c>
      <c r="L782" s="56" t="s">
        <v>14</v>
      </c>
      <c r="M782" s="56" t="s">
        <v>15</v>
      </c>
      <c r="N782" s="56" t="s">
        <v>14</v>
      </c>
      <c r="O782" s="56" t="s">
        <v>15</v>
      </c>
      <c r="P782" s="56" t="s">
        <v>14</v>
      </c>
      <c r="Q782" s="56" t="s">
        <v>15</v>
      </c>
    </row>
    <row r="783" spans="1:17" x14ac:dyDescent="0.35">
      <c r="A783" s="57" t="s">
        <v>16</v>
      </c>
      <c r="B783" s="58">
        <v>436.73264749579999</v>
      </c>
      <c r="C783" s="58">
        <v>436.73264749579999</v>
      </c>
      <c r="D783" s="58">
        <v>48.234778270600003</v>
      </c>
      <c r="E783" s="58">
        <v>48.234778270600003</v>
      </c>
      <c r="F783" s="58">
        <v>90.515934490600003</v>
      </c>
      <c r="G783" s="58">
        <v>90.515934490600003</v>
      </c>
      <c r="H783" s="58">
        <v>94.891179681300002</v>
      </c>
      <c r="I783" s="58">
        <v>94.891179681300002</v>
      </c>
      <c r="J783" s="58">
        <v>25.863770776900001</v>
      </c>
      <c r="K783" s="58">
        <v>25.863770776900001</v>
      </c>
      <c r="L783" s="58">
        <v>59.899320301700001</v>
      </c>
      <c r="M783" s="58">
        <v>59.899320301700001</v>
      </c>
      <c r="N783" s="58">
        <v>57.417876330200002</v>
      </c>
      <c r="O783" s="58">
        <v>57.417876330200002</v>
      </c>
      <c r="P783" s="58">
        <v>47.036293397900003</v>
      </c>
      <c r="Q783" s="58">
        <v>47.036293397900003</v>
      </c>
    </row>
    <row r="784" spans="1:17" x14ac:dyDescent="0.35">
      <c r="A784" s="59" t="s">
        <v>306</v>
      </c>
      <c r="B784" s="60">
        <v>178.09464662510001</v>
      </c>
      <c r="C784" s="61">
        <v>0.40778871844430298</v>
      </c>
      <c r="D784" s="60">
        <v>16.397443925600001</v>
      </c>
      <c r="E784" s="61">
        <v>0.33995064377842399</v>
      </c>
      <c r="F784" s="60">
        <v>38.6240571676</v>
      </c>
      <c r="G784" s="61">
        <v>0.42671003050419898</v>
      </c>
      <c r="H784" s="60">
        <v>41.647519690000003</v>
      </c>
      <c r="I784" s="61">
        <v>0.438897691333132</v>
      </c>
      <c r="J784" s="60">
        <v>10.1768365207</v>
      </c>
      <c r="K784" s="61">
        <v>0.39347845325745601</v>
      </c>
      <c r="L784" s="60">
        <v>21.685364200399999</v>
      </c>
      <c r="M784" s="61">
        <v>0.36203022156470999</v>
      </c>
      <c r="N784" s="60">
        <v>28.8361791996</v>
      </c>
      <c r="O784" s="61">
        <v>0.50221605260647795</v>
      </c>
      <c r="P784" s="60">
        <v>18.775196327</v>
      </c>
      <c r="Q784" s="61">
        <v>0.399164027832139</v>
      </c>
    </row>
    <row r="785" spans="1:17" x14ac:dyDescent="0.35">
      <c r="A785" s="59" t="s">
        <v>307</v>
      </c>
      <c r="B785" s="64">
        <v>117.40417829179999</v>
      </c>
      <c r="C785" s="65">
        <v>0.26882391084108098</v>
      </c>
      <c r="D785" s="64">
        <v>20.911281444899899</v>
      </c>
      <c r="E785" s="62">
        <v>0.43353120289237101</v>
      </c>
      <c r="F785" s="64">
        <v>28.059431812900002</v>
      </c>
      <c r="G785" s="65">
        <v>0.30999438906322002</v>
      </c>
      <c r="H785" s="64">
        <v>25.709607583499999</v>
      </c>
      <c r="I785" s="65">
        <v>0.270937801277715</v>
      </c>
      <c r="J785" s="64">
        <v>4.9196680344000097</v>
      </c>
      <c r="K785" s="65">
        <v>0.190214647231329</v>
      </c>
      <c r="L785" s="64">
        <v>6.6904405217000003</v>
      </c>
      <c r="M785" s="63">
        <v>0.111694765282839</v>
      </c>
      <c r="N785" s="64">
        <v>12.0197388613</v>
      </c>
      <c r="O785" s="65">
        <v>0.20933792103658799</v>
      </c>
      <c r="P785" s="64">
        <v>12.241332999100001</v>
      </c>
      <c r="Q785" s="65">
        <v>0.260252926299812</v>
      </c>
    </row>
    <row r="786" spans="1:17" x14ac:dyDescent="0.35">
      <c r="A786" s="59" t="s">
        <v>308</v>
      </c>
      <c r="B786" s="60">
        <v>141.2338225789</v>
      </c>
      <c r="C786" s="61">
        <v>0.32338737071461598</v>
      </c>
      <c r="D786" s="60">
        <v>10.9260529001</v>
      </c>
      <c r="E786" s="61">
        <v>0.226518153329205</v>
      </c>
      <c r="F786" s="60">
        <v>23.832445510100001</v>
      </c>
      <c r="G786" s="61">
        <v>0.263295580432581</v>
      </c>
      <c r="H786" s="60">
        <v>27.534052407800001</v>
      </c>
      <c r="I786" s="61">
        <v>0.290164507389153</v>
      </c>
      <c r="J786" s="60">
        <v>10.7672662218</v>
      </c>
      <c r="K786" s="61">
        <v>0.41630689951121502</v>
      </c>
      <c r="L786" s="60">
        <v>31.523515579600002</v>
      </c>
      <c r="M786" s="62">
        <v>0.52627501315244996</v>
      </c>
      <c r="N786" s="60">
        <v>16.5619582693</v>
      </c>
      <c r="O786" s="61">
        <v>0.28844602635693301</v>
      </c>
      <c r="P786" s="60">
        <v>16.019764071800001</v>
      </c>
      <c r="Q786" s="61">
        <v>0.34058304586804899</v>
      </c>
    </row>
    <row r="787" spans="1:17" x14ac:dyDescent="0.35">
      <c r="A787" s="66" t="s">
        <v>1</v>
      </c>
    </row>
    <row r="788" spans="1:17" x14ac:dyDescent="0.35">
      <c r="A788" s="66" t="s">
        <v>1</v>
      </c>
    </row>
    <row r="789" spans="1:17" x14ac:dyDescent="0.35">
      <c r="A789" s="54" t="s">
        <v>422</v>
      </c>
    </row>
    <row r="790" spans="1:17" x14ac:dyDescent="0.35">
      <c r="A790" s="55" t="s">
        <v>1</v>
      </c>
    </row>
    <row r="791" spans="1:17" x14ac:dyDescent="0.35">
      <c r="A791" s="117" t="s">
        <v>1</v>
      </c>
      <c r="B791" s="116" t="s">
        <v>489</v>
      </c>
      <c r="C791" s="116" t="s">
        <v>1</v>
      </c>
      <c r="D791" s="116" t="s">
        <v>17</v>
      </c>
      <c r="E791" s="116" t="s">
        <v>1</v>
      </c>
      <c r="F791" s="116" t="s">
        <v>18</v>
      </c>
      <c r="G791" s="116" t="s">
        <v>1</v>
      </c>
      <c r="H791" s="116" t="s">
        <v>19</v>
      </c>
      <c r="I791" s="116" t="s">
        <v>1</v>
      </c>
      <c r="J791" s="116" t="s">
        <v>20</v>
      </c>
      <c r="K791" s="116" t="s">
        <v>1</v>
      </c>
      <c r="L791" s="116" t="s">
        <v>21</v>
      </c>
      <c r="M791" s="116" t="s">
        <v>1</v>
      </c>
      <c r="N791" s="116" t="s">
        <v>22</v>
      </c>
      <c r="O791" s="116" t="s">
        <v>1</v>
      </c>
      <c r="P791" s="116" t="s">
        <v>23</v>
      </c>
      <c r="Q791" s="116" t="s">
        <v>1</v>
      </c>
    </row>
    <row r="792" spans="1:17" x14ac:dyDescent="0.35">
      <c r="A792" s="118" t="s">
        <v>1</v>
      </c>
      <c r="B792" s="56" t="s">
        <v>14</v>
      </c>
      <c r="C792" s="56" t="s">
        <v>15</v>
      </c>
      <c r="D792" s="56" t="s">
        <v>14</v>
      </c>
      <c r="E792" s="56" t="s">
        <v>15</v>
      </c>
      <c r="F792" s="56" t="s">
        <v>14</v>
      </c>
      <c r="G792" s="56" t="s">
        <v>15</v>
      </c>
      <c r="H792" s="56" t="s">
        <v>14</v>
      </c>
      <c r="I792" s="56" t="s">
        <v>15</v>
      </c>
      <c r="J792" s="56" t="s">
        <v>14</v>
      </c>
      <c r="K792" s="56" t="s">
        <v>15</v>
      </c>
      <c r="L792" s="56" t="s">
        <v>14</v>
      </c>
      <c r="M792" s="56" t="s">
        <v>15</v>
      </c>
      <c r="N792" s="56" t="s">
        <v>14</v>
      </c>
      <c r="O792" s="56" t="s">
        <v>15</v>
      </c>
      <c r="P792" s="56" t="s">
        <v>14</v>
      </c>
      <c r="Q792" s="56" t="s">
        <v>15</v>
      </c>
    </row>
    <row r="793" spans="1:17" x14ac:dyDescent="0.35">
      <c r="A793" s="57" t="s">
        <v>16</v>
      </c>
      <c r="B793" s="58">
        <v>4550.7931276891004</v>
      </c>
      <c r="C793" s="58">
        <v>4550.7931276891004</v>
      </c>
      <c r="D793" s="58">
        <v>979.65080515240004</v>
      </c>
      <c r="E793" s="58">
        <v>979.65080515240004</v>
      </c>
      <c r="F793" s="58">
        <v>775.93840724569998</v>
      </c>
      <c r="G793" s="58">
        <v>775.93840724569998</v>
      </c>
      <c r="H793" s="58">
        <v>694.85226270739997</v>
      </c>
      <c r="I793" s="58">
        <v>694.85226270739997</v>
      </c>
      <c r="J793" s="58">
        <v>405.13806960239998</v>
      </c>
      <c r="K793" s="58">
        <v>405.13806960239998</v>
      </c>
      <c r="L793" s="58">
        <v>373.0083788238</v>
      </c>
      <c r="M793" s="58">
        <v>373.0083788238</v>
      </c>
      <c r="N793" s="58">
        <v>702.47434008940002</v>
      </c>
      <c r="O793" s="58">
        <v>702.47434008940002</v>
      </c>
      <c r="P793" s="58">
        <v>541.50716115549994</v>
      </c>
      <c r="Q793" s="58">
        <v>541.50716115549994</v>
      </c>
    </row>
    <row r="794" spans="1:17" x14ac:dyDescent="0.35">
      <c r="A794" s="59" t="s">
        <v>306</v>
      </c>
      <c r="B794" s="60">
        <v>960.18932344510097</v>
      </c>
      <c r="C794" s="61">
        <v>0.21099384140379199</v>
      </c>
      <c r="D794" s="60">
        <v>209.6741008441</v>
      </c>
      <c r="E794" s="61">
        <v>0.21402942736466399</v>
      </c>
      <c r="F794" s="60">
        <v>142.38689898280001</v>
      </c>
      <c r="G794" s="61">
        <v>0.18350283689168301</v>
      </c>
      <c r="H794" s="60">
        <v>136.99338252979999</v>
      </c>
      <c r="I794" s="61">
        <v>0.19715469011502301</v>
      </c>
      <c r="J794" s="60">
        <v>44.709476381100103</v>
      </c>
      <c r="K794" s="63">
        <v>0.110356147041372</v>
      </c>
      <c r="L794" s="60">
        <v>76.700016344100007</v>
      </c>
      <c r="M794" s="61">
        <v>0.20562545159429599</v>
      </c>
      <c r="N794" s="60">
        <v>195.85444494960001</v>
      </c>
      <c r="O794" s="62">
        <v>0.27880654676251199</v>
      </c>
      <c r="P794" s="60">
        <v>131.73444121950001</v>
      </c>
      <c r="Q794" s="61">
        <v>0.24327368254631601</v>
      </c>
    </row>
    <row r="795" spans="1:17" x14ac:dyDescent="0.35">
      <c r="A795" s="59" t="s">
        <v>307</v>
      </c>
      <c r="B795" s="64">
        <v>1125.7193732445</v>
      </c>
      <c r="C795" s="65">
        <v>0.24736773165871001</v>
      </c>
      <c r="D795" s="64">
        <v>231.6015736928</v>
      </c>
      <c r="E795" s="65">
        <v>0.236412375179716</v>
      </c>
      <c r="F795" s="64">
        <v>253.81958277929999</v>
      </c>
      <c r="G795" s="62">
        <v>0.32711305486252101</v>
      </c>
      <c r="H795" s="64">
        <v>153.41850203300001</v>
      </c>
      <c r="I795" s="65">
        <v>0.22079298041748499</v>
      </c>
      <c r="J795" s="64">
        <v>109.0063721121</v>
      </c>
      <c r="K795" s="65">
        <v>0.26905981020020697</v>
      </c>
      <c r="L795" s="64">
        <v>94.271289491799905</v>
      </c>
      <c r="M795" s="65">
        <v>0.25273236432131602</v>
      </c>
      <c r="N795" s="64">
        <v>162.5852040499</v>
      </c>
      <c r="O795" s="65">
        <v>0.23144646682640199</v>
      </c>
      <c r="P795" s="64">
        <v>103.41245986059999</v>
      </c>
      <c r="Q795" s="63">
        <v>0.19097154623021501</v>
      </c>
    </row>
    <row r="796" spans="1:17" x14ac:dyDescent="0.35">
      <c r="A796" s="59" t="s">
        <v>308</v>
      </c>
      <c r="B796" s="60">
        <v>2464.8844309995002</v>
      </c>
      <c r="C796" s="61">
        <v>0.54163842693749797</v>
      </c>
      <c r="D796" s="60">
        <v>538.37513061549998</v>
      </c>
      <c r="E796" s="61">
        <v>0.54955819745561996</v>
      </c>
      <c r="F796" s="60">
        <v>379.73192548359901</v>
      </c>
      <c r="G796" s="63">
        <v>0.48938410824579598</v>
      </c>
      <c r="H796" s="60">
        <v>404.4403781446</v>
      </c>
      <c r="I796" s="62">
        <v>0.58205232946749197</v>
      </c>
      <c r="J796" s="60">
        <v>251.4222211092</v>
      </c>
      <c r="K796" s="62">
        <v>0.62058404275842105</v>
      </c>
      <c r="L796" s="60">
        <v>202.03707298789999</v>
      </c>
      <c r="M796" s="61">
        <v>0.54164218408438802</v>
      </c>
      <c r="N796" s="60">
        <v>344.03469108989998</v>
      </c>
      <c r="O796" s="63">
        <v>0.48974698641108599</v>
      </c>
      <c r="P796" s="60">
        <v>306.36026007540102</v>
      </c>
      <c r="Q796" s="61">
        <v>0.56575477122346896</v>
      </c>
    </row>
    <row r="797" spans="1:17" x14ac:dyDescent="0.35">
      <c r="A797" s="66" t="s">
        <v>1</v>
      </c>
    </row>
    <row r="798" spans="1:17" x14ac:dyDescent="0.35">
      <c r="A798" s="66" t="s">
        <v>1</v>
      </c>
    </row>
    <row r="799" spans="1:17" x14ac:dyDescent="0.35">
      <c r="A799" s="54" t="s">
        <v>423</v>
      </c>
    </row>
    <row r="800" spans="1:17" x14ac:dyDescent="0.35">
      <c r="A800" s="55" t="s">
        <v>1</v>
      </c>
    </row>
    <row r="801" spans="1:17" x14ac:dyDescent="0.35">
      <c r="A801" s="117" t="s">
        <v>1</v>
      </c>
      <c r="B801" s="116" t="s">
        <v>489</v>
      </c>
      <c r="C801" s="116" t="s">
        <v>1</v>
      </c>
      <c r="D801" s="116" t="s">
        <v>17</v>
      </c>
      <c r="E801" s="116" t="s">
        <v>1</v>
      </c>
      <c r="F801" s="116" t="s">
        <v>18</v>
      </c>
      <c r="G801" s="116" t="s">
        <v>1</v>
      </c>
      <c r="H801" s="116" t="s">
        <v>19</v>
      </c>
      <c r="I801" s="116" t="s">
        <v>1</v>
      </c>
      <c r="J801" s="116" t="s">
        <v>20</v>
      </c>
      <c r="K801" s="116" t="s">
        <v>1</v>
      </c>
      <c r="L801" s="116" t="s">
        <v>21</v>
      </c>
      <c r="M801" s="116" t="s">
        <v>1</v>
      </c>
      <c r="N801" s="116" t="s">
        <v>22</v>
      </c>
      <c r="O801" s="116" t="s">
        <v>1</v>
      </c>
      <c r="P801" s="116" t="s">
        <v>23</v>
      </c>
      <c r="Q801" s="116" t="s">
        <v>1</v>
      </c>
    </row>
    <row r="802" spans="1:17" x14ac:dyDescent="0.35">
      <c r="A802" s="118" t="s">
        <v>1</v>
      </c>
      <c r="B802" s="56" t="s">
        <v>14</v>
      </c>
      <c r="C802" s="56" t="s">
        <v>15</v>
      </c>
      <c r="D802" s="56" t="s">
        <v>14</v>
      </c>
      <c r="E802" s="56" t="s">
        <v>15</v>
      </c>
      <c r="F802" s="56" t="s">
        <v>14</v>
      </c>
      <c r="G802" s="56" t="s">
        <v>15</v>
      </c>
      <c r="H802" s="56" t="s">
        <v>14</v>
      </c>
      <c r="I802" s="56" t="s">
        <v>15</v>
      </c>
      <c r="J802" s="56" t="s">
        <v>14</v>
      </c>
      <c r="K802" s="56" t="s">
        <v>15</v>
      </c>
      <c r="L802" s="56" t="s">
        <v>14</v>
      </c>
      <c r="M802" s="56" t="s">
        <v>15</v>
      </c>
      <c r="N802" s="56" t="s">
        <v>14</v>
      </c>
      <c r="O802" s="56" t="s">
        <v>15</v>
      </c>
      <c r="P802" s="56" t="s">
        <v>14</v>
      </c>
      <c r="Q802" s="56" t="s">
        <v>15</v>
      </c>
    </row>
    <row r="803" spans="1:17" x14ac:dyDescent="0.35">
      <c r="A803" s="57" t="s">
        <v>16</v>
      </c>
      <c r="B803" s="58">
        <v>2041.8682202892001</v>
      </c>
      <c r="C803" s="58">
        <v>2041.8682202892001</v>
      </c>
      <c r="D803" s="58">
        <v>305.31555387999998</v>
      </c>
      <c r="E803" s="58">
        <v>305.31555387999998</v>
      </c>
      <c r="F803" s="58">
        <v>454.27321053539998</v>
      </c>
      <c r="G803" s="58">
        <v>454.27321053539998</v>
      </c>
      <c r="H803" s="58">
        <v>270.97391048319997</v>
      </c>
      <c r="I803" s="58">
        <v>270.97391048319997</v>
      </c>
      <c r="J803" s="58">
        <v>163.9437247617</v>
      </c>
      <c r="K803" s="58">
        <v>163.9437247617</v>
      </c>
      <c r="L803" s="58">
        <v>266.4374521094</v>
      </c>
      <c r="M803" s="58">
        <v>266.4374521094</v>
      </c>
      <c r="N803" s="58">
        <v>309.32513528279998</v>
      </c>
      <c r="O803" s="58">
        <v>309.32513528279998</v>
      </c>
      <c r="P803" s="58">
        <v>241.31815724180001</v>
      </c>
      <c r="Q803" s="58">
        <v>241.31815724180001</v>
      </c>
    </row>
    <row r="804" spans="1:17" x14ac:dyDescent="0.35">
      <c r="A804" s="59" t="s">
        <v>306</v>
      </c>
      <c r="B804" s="60">
        <v>405.00632054149997</v>
      </c>
      <c r="C804" s="61">
        <v>0.198350861489062</v>
      </c>
      <c r="D804" s="60">
        <v>63.531901126499903</v>
      </c>
      <c r="E804" s="61">
        <v>0.20808602876311499</v>
      </c>
      <c r="F804" s="60">
        <v>92.738659214399902</v>
      </c>
      <c r="G804" s="61">
        <v>0.20414732161973501</v>
      </c>
      <c r="H804" s="60">
        <v>50.799475147400003</v>
      </c>
      <c r="I804" s="61">
        <v>0.18746998578872201</v>
      </c>
      <c r="J804" s="60">
        <v>32.619072622700003</v>
      </c>
      <c r="K804" s="61">
        <v>0.19896505749221799</v>
      </c>
      <c r="L804" s="60">
        <v>54.330408804299999</v>
      </c>
      <c r="M804" s="61">
        <v>0.203914308495908</v>
      </c>
      <c r="N804" s="60">
        <v>63.163586805999898</v>
      </c>
      <c r="O804" s="61">
        <v>0.20419804148231499</v>
      </c>
      <c r="P804" s="60">
        <v>38.863090811399999</v>
      </c>
      <c r="Q804" s="61">
        <v>0.16104503389050501</v>
      </c>
    </row>
    <row r="805" spans="1:17" x14ac:dyDescent="0.35">
      <c r="A805" s="59" t="s">
        <v>307</v>
      </c>
      <c r="B805" s="64">
        <v>643.00461576329997</v>
      </c>
      <c r="C805" s="65">
        <v>0.31490994833752201</v>
      </c>
      <c r="D805" s="64">
        <v>101.24383363619999</v>
      </c>
      <c r="E805" s="65">
        <v>0.331603917159073</v>
      </c>
      <c r="F805" s="64">
        <v>167.34495398230001</v>
      </c>
      <c r="G805" s="62">
        <v>0.368379534828985</v>
      </c>
      <c r="H805" s="64">
        <v>88.948642533099999</v>
      </c>
      <c r="I805" s="65">
        <v>0.32825537474986799</v>
      </c>
      <c r="J805" s="64">
        <v>38.631407793500003</v>
      </c>
      <c r="K805" s="63">
        <v>0.23563822189383901</v>
      </c>
      <c r="L805" s="64">
        <v>74.700641942799905</v>
      </c>
      <c r="M805" s="65">
        <v>0.280368399229879</v>
      </c>
      <c r="N805" s="64">
        <v>95.815590036099906</v>
      </c>
      <c r="O805" s="65">
        <v>0.30975688396127499</v>
      </c>
      <c r="P805" s="64">
        <v>62.437669316300003</v>
      </c>
      <c r="Q805" s="65">
        <v>0.25873589467922897</v>
      </c>
    </row>
    <row r="806" spans="1:17" x14ac:dyDescent="0.35">
      <c r="A806" s="59" t="s">
        <v>308</v>
      </c>
      <c r="B806" s="60">
        <v>993.85728398439801</v>
      </c>
      <c r="C806" s="61">
        <v>0.48673919017341599</v>
      </c>
      <c r="D806" s="60">
        <v>140.5398191173</v>
      </c>
      <c r="E806" s="61">
        <v>0.460310054077812</v>
      </c>
      <c r="F806" s="60">
        <v>194.1895973387</v>
      </c>
      <c r="G806" s="63">
        <v>0.42747314355128002</v>
      </c>
      <c r="H806" s="60">
        <v>131.2257928027</v>
      </c>
      <c r="I806" s="61">
        <v>0.48427463946140997</v>
      </c>
      <c r="J806" s="60">
        <v>92.693244345500304</v>
      </c>
      <c r="K806" s="62">
        <v>0.56539672061394297</v>
      </c>
      <c r="L806" s="60">
        <v>137.40640136229999</v>
      </c>
      <c r="M806" s="61">
        <v>0.51571729227421303</v>
      </c>
      <c r="N806" s="60">
        <v>150.3459584407</v>
      </c>
      <c r="O806" s="61">
        <v>0.48604507455641</v>
      </c>
      <c r="P806" s="60">
        <v>140.01739711409999</v>
      </c>
      <c r="Q806" s="62">
        <v>0.58021907143026497</v>
      </c>
    </row>
    <row r="807" spans="1:17" x14ac:dyDescent="0.35">
      <c r="A807" s="66" t="s">
        <v>1</v>
      </c>
    </row>
    <row r="808" spans="1:17" x14ac:dyDescent="0.35">
      <c r="A808" s="66" t="s">
        <v>1</v>
      </c>
    </row>
    <row r="809" spans="1:17" x14ac:dyDescent="0.35">
      <c r="A809" s="54" t="s">
        <v>424</v>
      </c>
    </row>
    <row r="810" spans="1:17" x14ac:dyDescent="0.35">
      <c r="A810" s="55" t="s">
        <v>1</v>
      </c>
    </row>
    <row r="811" spans="1:17" x14ac:dyDescent="0.35">
      <c r="A811" s="117" t="s">
        <v>1</v>
      </c>
      <c r="B811" s="116" t="s">
        <v>489</v>
      </c>
      <c r="C811" s="116" t="s">
        <v>1</v>
      </c>
      <c r="D811" s="116" t="s">
        <v>17</v>
      </c>
      <c r="E811" s="116" t="s">
        <v>1</v>
      </c>
      <c r="F811" s="116" t="s">
        <v>18</v>
      </c>
      <c r="G811" s="116" t="s">
        <v>1</v>
      </c>
      <c r="H811" s="116" t="s">
        <v>19</v>
      </c>
      <c r="I811" s="116" t="s">
        <v>1</v>
      </c>
      <c r="J811" s="116" t="s">
        <v>20</v>
      </c>
      <c r="K811" s="116" t="s">
        <v>1</v>
      </c>
      <c r="L811" s="116" t="s">
        <v>21</v>
      </c>
      <c r="M811" s="116" t="s">
        <v>1</v>
      </c>
      <c r="N811" s="116" t="s">
        <v>22</v>
      </c>
      <c r="O811" s="116" t="s">
        <v>1</v>
      </c>
      <c r="P811" s="116" t="s">
        <v>23</v>
      </c>
      <c r="Q811" s="116" t="s">
        <v>1</v>
      </c>
    </row>
    <row r="812" spans="1:17" x14ac:dyDescent="0.35">
      <c r="A812" s="118" t="s">
        <v>1</v>
      </c>
      <c r="B812" s="56" t="s">
        <v>14</v>
      </c>
      <c r="C812" s="56" t="s">
        <v>15</v>
      </c>
      <c r="D812" s="56" t="s">
        <v>14</v>
      </c>
      <c r="E812" s="56" t="s">
        <v>15</v>
      </c>
      <c r="F812" s="56" t="s">
        <v>14</v>
      </c>
      <c r="G812" s="56" t="s">
        <v>15</v>
      </c>
      <c r="H812" s="56" t="s">
        <v>14</v>
      </c>
      <c r="I812" s="56" t="s">
        <v>15</v>
      </c>
      <c r="J812" s="56" t="s">
        <v>14</v>
      </c>
      <c r="K812" s="56" t="s">
        <v>15</v>
      </c>
      <c r="L812" s="56" t="s">
        <v>14</v>
      </c>
      <c r="M812" s="56" t="s">
        <v>15</v>
      </c>
      <c r="N812" s="56" t="s">
        <v>14</v>
      </c>
      <c r="O812" s="56" t="s">
        <v>15</v>
      </c>
      <c r="P812" s="56" t="s">
        <v>14</v>
      </c>
      <c r="Q812" s="56" t="s">
        <v>15</v>
      </c>
    </row>
    <row r="813" spans="1:17" x14ac:dyDescent="0.35">
      <c r="A813" s="57" t="s">
        <v>16</v>
      </c>
      <c r="B813" s="58">
        <v>1986.6581250265001</v>
      </c>
      <c r="C813" s="58">
        <v>1986.6581250265001</v>
      </c>
      <c r="D813" s="58">
        <v>401.9768821838</v>
      </c>
      <c r="E813" s="58">
        <v>401.9768821838</v>
      </c>
      <c r="F813" s="58">
        <v>419.655508537</v>
      </c>
      <c r="G813" s="58">
        <v>419.655508537</v>
      </c>
      <c r="H813" s="58">
        <v>214.1658818393</v>
      </c>
      <c r="I813" s="58">
        <v>214.1658818393</v>
      </c>
      <c r="J813" s="58">
        <v>328.96827333890002</v>
      </c>
      <c r="K813" s="58">
        <v>328.96827333890002</v>
      </c>
      <c r="L813" s="58">
        <v>313.15898041050002</v>
      </c>
      <c r="M813" s="58">
        <v>313.15898041050002</v>
      </c>
      <c r="N813" s="58">
        <v>184.87322992509999</v>
      </c>
      <c r="O813" s="58">
        <v>184.87322992509999</v>
      </c>
      <c r="P813" s="58">
        <v>105.033743961</v>
      </c>
      <c r="Q813" s="58">
        <v>105.033743961</v>
      </c>
    </row>
    <row r="814" spans="1:17" x14ac:dyDescent="0.35">
      <c r="A814" s="59" t="s">
        <v>306</v>
      </c>
      <c r="B814" s="60">
        <v>452.8068108384</v>
      </c>
      <c r="C814" s="61">
        <v>0.22792387131649</v>
      </c>
      <c r="D814" s="60">
        <v>90.451426558999998</v>
      </c>
      <c r="E814" s="61">
        <v>0.22501648867867499</v>
      </c>
      <c r="F814" s="60">
        <v>105.3342987459</v>
      </c>
      <c r="G814" s="61">
        <v>0.25100182555238099</v>
      </c>
      <c r="H814" s="60">
        <v>42.258721591799997</v>
      </c>
      <c r="I814" s="61">
        <v>0.197317711060574</v>
      </c>
      <c r="J814" s="60">
        <v>67.523765473499907</v>
      </c>
      <c r="K814" s="61">
        <v>0.20525920262206501</v>
      </c>
      <c r="L814" s="60">
        <v>83.844108228999801</v>
      </c>
      <c r="M814" s="61">
        <v>0.26773656025796899</v>
      </c>
      <c r="N814" s="60">
        <v>37.7124893063</v>
      </c>
      <c r="O814" s="61">
        <v>0.20399107713744699</v>
      </c>
      <c r="P814" s="60">
        <v>22.6072905883</v>
      </c>
      <c r="Q814" s="61">
        <v>0.21523835803372199</v>
      </c>
    </row>
    <row r="815" spans="1:17" x14ac:dyDescent="0.35">
      <c r="A815" s="59" t="s">
        <v>307</v>
      </c>
      <c r="B815" s="64">
        <v>461.00236693289997</v>
      </c>
      <c r="C815" s="65">
        <v>0.23204916896647801</v>
      </c>
      <c r="D815" s="64">
        <v>96.697891727199902</v>
      </c>
      <c r="E815" s="65">
        <v>0.24055585286863801</v>
      </c>
      <c r="F815" s="64">
        <v>108.2500272212</v>
      </c>
      <c r="G815" s="65">
        <v>0.25794973500665003</v>
      </c>
      <c r="H815" s="64">
        <v>52.848654936799797</v>
      </c>
      <c r="I815" s="65">
        <v>0.246765051851047</v>
      </c>
      <c r="J815" s="64">
        <v>81.673174702500106</v>
      </c>
      <c r="K815" s="65">
        <v>0.248270673258394</v>
      </c>
      <c r="L815" s="64">
        <v>57.991202276800102</v>
      </c>
      <c r="M815" s="65">
        <v>0.185181348466466</v>
      </c>
      <c r="N815" s="64">
        <v>41.658994578600002</v>
      </c>
      <c r="O815" s="65">
        <v>0.22533816602586401</v>
      </c>
      <c r="P815" s="64">
        <v>17.603119806999999</v>
      </c>
      <c r="Q815" s="65">
        <v>0.167594899916509</v>
      </c>
    </row>
    <row r="816" spans="1:17" x14ac:dyDescent="0.35">
      <c r="A816" s="59" t="s">
        <v>308</v>
      </c>
      <c r="B816" s="60">
        <v>1072.8489472552001</v>
      </c>
      <c r="C816" s="61">
        <v>0.54002695971703196</v>
      </c>
      <c r="D816" s="60">
        <v>214.82756389759999</v>
      </c>
      <c r="E816" s="61">
        <v>0.53442765845268703</v>
      </c>
      <c r="F816" s="60">
        <v>206.0711825699</v>
      </c>
      <c r="G816" s="61">
        <v>0.49104843944096899</v>
      </c>
      <c r="H816" s="60">
        <v>119.0585053107</v>
      </c>
      <c r="I816" s="61">
        <v>0.55591723708837903</v>
      </c>
      <c r="J816" s="60">
        <v>179.77133316289999</v>
      </c>
      <c r="K816" s="61">
        <v>0.54647012411954199</v>
      </c>
      <c r="L816" s="60">
        <v>171.32366990470001</v>
      </c>
      <c r="M816" s="61">
        <v>0.54708209127556495</v>
      </c>
      <c r="N816" s="60">
        <v>105.5017460402</v>
      </c>
      <c r="O816" s="61">
        <v>0.570670756836689</v>
      </c>
      <c r="P816" s="60">
        <v>64.823333565699997</v>
      </c>
      <c r="Q816" s="61">
        <v>0.61716674204976896</v>
      </c>
    </row>
    <row r="817" spans="1:17" x14ac:dyDescent="0.35">
      <c r="A817" s="66" t="s">
        <v>1</v>
      </c>
    </row>
    <row r="818" spans="1:17" x14ac:dyDescent="0.35">
      <c r="A818" s="66" t="s">
        <v>1</v>
      </c>
    </row>
    <row r="819" spans="1:17" x14ac:dyDescent="0.35">
      <c r="A819" s="54" t="s">
        <v>425</v>
      </c>
    </row>
    <row r="820" spans="1:17" x14ac:dyDescent="0.35">
      <c r="A820" s="55" t="s">
        <v>1</v>
      </c>
    </row>
    <row r="821" spans="1:17" x14ac:dyDescent="0.35">
      <c r="A821" s="117" t="s">
        <v>1</v>
      </c>
      <c r="B821" s="116" t="s">
        <v>489</v>
      </c>
      <c r="C821" s="116" t="s">
        <v>1</v>
      </c>
      <c r="D821" s="116" t="s">
        <v>17</v>
      </c>
      <c r="E821" s="116" t="s">
        <v>1</v>
      </c>
      <c r="F821" s="116" t="s">
        <v>18</v>
      </c>
      <c r="G821" s="116" t="s">
        <v>1</v>
      </c>
      <c r="H821" s="116" t="s">
        <v>19</v>
      </c>
      <c r="I821" s="116" t="s">
        <v>1</v>
      </c>
      <c r="J821" s="116" t="s">
        <v>20</v>
      </c>
      <c r="K821" s="116" t="s">
        <v>1</v>
      </c>
      <c r="L821" s="116" t="s">
        <v>21</v>
      </c>
      <c r="M821" s="116" t="s">
        <v>1</v>
      </c>
      <c r="N821" s="116" t="s">
        <v>22</v>
      </c>
      <c r="O821" s="116" t="s">
        <v>1</v>
      </c>
      <c r="P821" s="116" t="s">
        <v>23</v>
      </c>
      <c r="Q821" s="116" t="s">
        <v>1</v>
      </c>
    </row>
    <row r="822" spans="1:17" x14ac:dyDescent="0.35">
      <c r="A822" s="118" t="s">
        <v>1</v>
      </c>
      <c r="B822" s="56" t="s">
        <v>14</v>
      </c>
      <c r="C822" s="56" t="s">
        <v>15</v>
      </c>
      <c r="D822" s="56" t="s">
        <v>14</v>
      </c>
      <c r="E822" s="56" t="s">
        <v>15</v>
      </c>
      <c r="F822" s="56" t="s">
        <v>14</v>
      </c>
      <c r="G822" s="56" t="s">
        <v>15</v>
      </c>
      <c r="H822" s="56" t="s">
        <v>14</v>
      </c>
      <c r="I822" s="56" t="s">
        <v>15</v>
      </c>
      <c r="J822" s="56" t="s">
        <v>14</v>
      </c>
      <c r="K822" s="56" t="s">
        <v>15</v>
      </c>
      <c r="L822" s="56" t="s">
        <v>14</v>
      </c>
      <c r="M822" s="56" t="s">
        <v>15</v>
      </c>
      <c r="N822" s="56" t="s">
        <v>14</v>
      </c>
      <c r="O822" s="56" t="s">
        <v>15</v>
      </c>
      <c r="P822" s="56" t="s">
        <v>14</v>
      </c>
      <c r="Q822" s="56" t="s">
        <v>15</v>
      </c>
    </row>
    <row r="823" spans="1:17" x14ac:dyDescent="0.35">
      <c r="A823" s="57" t="s">
        <v>16</v>
      </c>
      <c r="B823" s="58">
        <v>337.6889571836</v>
      </c>
      <c r="C823" s="58">
        <v>337.6889571836</v>
      </c>
      <c r="D823" s="58">
        <v>44.477829417000002</v>
      </c>
      <c r="E823" s="58">
        <v>44.477829417000002</v>
      </c>
      <c r="F823" s="58">
        <v>93.406156266099998</v>
      </c>
      <c r="G823" s="58">
        <v>93.406156266099998</v>
      </c>
      <c r="H823" s="58">
        <v>40.0316197151</v>
      </c>
      <c r="I823" s="58">
        <v>40.0316197151</v>
      </c>
      <c r="J823" s="58">
        <v>38.376121370500002</v>
      </c>
      <c r="K823" s="58">
        <v>38.376121370500002</v>
      </c>
      <c r="L823" s="58">
        <v>40.012221793999998</v>
      </c>
      <c r="M823" s="58">
        <v>40.012221793999998</v>
      </c>
      <c r="N823" s="58">
        <v>36.877810571799998</v>
      </c>
      <c r="O823" s="58">
        <v>36.877810571799998</v>
      </c>
      <c r="P823" s="58">
        <v>40.898878893599999</v>
      </c>
      <c r="Q823" s="58">
        <v>40.898878893599999</v>
      </c>
    </row>
    <row r="824" spans="1:17" x14ac:dyDescent="0.35">
      <c r="A824" s="59" t="s">
        <v>306</v>
      </c>
      <c r="B824" s="60">
        <v>145.32918517979999</v>
      </c>
      <c r="C824" s="61">
        <v>0.43036404385822202</v>
      </c>
      <c r="D824" s="60">
        <v>15.356776994600001</v>
      </c>
      <c r="E824" s="61">
        <v>0.34526813011991198</v>
      </c>
      <c r="F824" s="60">
        <v>28.550199973400002</v>
      </c>
      <c r="G824" s="61">
        <v>0.30565651253290799</v>
      </c>
      <c r="H824" s="60">
        <v>15.081825713900001</v>
      </c>
      <c r="I824" s="61">
        <v>0.37674782637413801</v>
      </c>
      <c r="J824" s="68">
        <v>20.488548194</v>
      </c>
      <c r="K824" s="69">
        <v>53.388793505718098</v>
      </c>
      <c r="L824" s="68">
        <v>19.269930242200001</v>
      </c>
      <c r="M824" s="69">
        <v>48.160110531751599</v>
      </c>
      <c r="N824" s="60">
        <v>21.719203921999998</v>
      </c>
      <c r="O824" s="61">
        <v>0.58895047144171797</v>
      </c>
      <c r="P824" s="60">
        <v>23.702523909500002</v>
      </c>
      <c r="Q824" s="61">
        <v>0.579539697681274</v>
      </c>
    </row>
    <row r="825" spans="1:17" x14ac:dyDescent="0.35">
      <c r="A825" s="59" t="s">
        <v>307</v>
      </c>
      <c r="B825" s="64">
        <v>103.8624145926</v>
      </c>
      <c r="C825" s="65">
        <v>0.30756828845940198</v>
      </c>
      <c r="D825" s="64">
        <v>8.27774488539999</v>
      </c>
      <c r="E825" s="65">
        <v>0.186109461587983</v>
      </c>
      <c r="F825" s="64">
        <v>49.993006436800002</v>
      </c>
      <c r="G825" s="62">
        <v>0.53522175020645801</v>
      </c>
      <c r="H825" s="64">
        <v>8.3483844454000007</v>
      </c>
      <c r="I825" s="65">
        <v>0.20854475798916999</v>
      </c>
      <c r="J825" s="71">
        <v>12.3193238559</v>
      </c>
      <c r="K825" s="72">
        <v>32.101534537489599</v>
      </c>
      <c r="L825" s="71">
        <v>6.8593636782999896</v>
      </c>
      <c r="M825" s="72">
        <v>17.1431711880808</v>
      </c>
      <c r="N825" s="64">
        <v>7.3414625258000097</v>
      </c>
      <c r="O825" s="65">
        <v>0.19907533587186199</v>
      </c>
      <c r="P825" s="64">
        <v>10.723128765</v>
      </c>
      <c r="Q825" s="65">
        <v>0.26218637417657897</v>
      </c>
    </row>
    <row r="826" spans="1:17" x14ac:dyDescent="0.35">
      <c r="A826" s="59" t="s">
        <v>308</v>
      </c>
      <c r="B826" s="60">
        <v>88.497357411200099</v>
      </c>
      <c r="C826" s="61">
        <v>0.26206766768237699</v>
      </c>
      <c r="D826" s="60">
        <v>20.843307537000001</v>
      </c>
      <c r="E826" s="62">
        <v>0.468622408292106</v>
      </c>
      <c r="F826" s="60">
        <v>14.8629498559</v>
      </c>
      <c r="G826" s="61">
        <v>0.159121737260633</v>
      </c>
      <c r="H826" s="60">
        <v>16.6014095558</v>
      </c>
      <c r="I826" s="61">
        <v>0.414707415636693</v>
      </c>
      <c r="J826" s="68">
        <v>5.5682493206000103</v>
      </c>
      <c r="K826" s="69">
        <v>14.5096719567923</v>
      </c>
      <c r="L826" s="68">
        <v>13.8829278735</v>
      </c>
      <c r="M826" s="69">
        <v>34.696718280167602</v>
      </c>
      <c r="N826" s="60">
        <v>7.8171441239999897</v>
      </c>
      <c r="O826" s="61">
        <v>0.21197419268641901</v>
      </c>
      <c r="P826" s="60">
        <v>6.4732262190999998</v>
      </c>
      <c r="Q826" s="61">
        <v>0.158273928142147</v>
      </c>
    </row>
    <row r="827" spans="1:17" x14ac:dyDescent="0.35">
      <c r="A827" s="66" t="s">
        <v>1</v>
      </c>
    </row>
    <row r="828" spans="1:17" x14ac:dyDescent="0.35">
      <c r="A828" s="66" t="s">
        <v>1</v>
      </c>
    </row>
    <row r="829" spans="1:17" x14ac:dyDescent="0.35">
      <c r="A829" s="54" t="s">
        <v>426</v>
      </c>
    </row>
    <row r="830" spans="1:17" x14ac:dyDescent="0.35">
      <c r="A830" s="55" t="s">
        <v>1</v>
      </c>
    </row>
    <row r="831" spans="1:17" x14ac:dyDescent="0.35">
      <c r="A831" s="117" t="s">
        <v>1</v>
      </c>
      <c r="B831" s="116" t="s">
        <v>489</v>
      </c>
      <c r="C831" s="116" t="s">
        <v>1</v>
      </c>
      <c r="D831" s="116" t="s">
        <v>17</v>
      </c>
      <c r="E831" s="116" t="s">
        <v>1</v>
      </c>
      <c r="F831" s="116" t="s">
        <v>18</v>
      </c>
      <c r="G831" s="116" t="s">
        <v>1</v>
      </c>
      <c r="H831" s="116" t="s">
        <v>19</v>
      </c>
      <c r="I831" s="116" t="s">
        <v>1</v>
      </c>
      <c r="J831" s="116" t="s">
        <v>20</v>
      </c>
      <c r="K831" s="116" t="s">
        <v>1</v>
      </c>
      <c r="L831" s="116" t="s">
        <v>21</v>
      </c>
      <c r="M831" s="116" t="s">
        <v>1</v>
      </c>
      <c r="N831" s="116" t="s">
        <v>22</v>
      </c>
      <c r="O831" s="116" t="s">
        <v>1</v>
      </c>
      <c r="P831" s="116" t="s">
        <v>23</v>
      </c>
      <c r="Q831" s="116" t="s">
        <v>1</v>
      </c>
    </row>
    <row r="832" spans="1:17" x14ac:dyDescent="0.35">
      <c r="A832" s="118" t="s">
        <v>1</v>
      </c>
      <c r="B832" s="56" t="s">
        <v>14</v>
      </c>
      <c r="C832" s="56" t="s">
        <v>15</v>
      </c>
      <c r="D832" s="56" t="s">
        <v>14</v>
      </c>
      <c r="E832" s="56" t="s">
        <v>15</v>
      </c>
      <c r="F832" s="56" t="s">
        <v>14</v>
      </c>
      <c r="G832" s="56" t="s">
        <v>15</v>
      </c>
      <c r="H832" s="56" t="s">
        <v>14</v>
      </c>
      <c r="I832" s="56" t="s">
        <v>15</v>
      </c>
      <c r="J832" s="56" t="s">
        <v>14</v>
      </c>
      <c r="K832" s="56" t="s">
        <v>15</v>
      </c>
      <c r="L832" s="56" t="s">
        <v>14</v>
      </c>
      <c r="M832" s="56" t="s">
        <v>15</v>
      </c>
      <c r="N832" s="56" t="s">
        <v>14</v>
      </c>
      <c r="O832" s="56" t="s">
        <v>15</v>
      </c>
      <c r="P832" s="56" t="s">
        <v>14</v>
      </c>
      <c r="Q832" s="56" t="s">
        <v>15</v>
      </c>
    </row>
    <row r="833" spans="1:17" x14ac:dyDescent="0.35">
      <c r="A833" s="57" t="s">
        <v>16</v>
      </c>
      <c r="B833" s="58">
        <v>413.61967583109998</v>
      </c>
      <c r="C833" s="58">
        <v>413.61967583109998</v>
      </c>
      <c r="D833" s="58">
        <v>68.356758460500004</v>
      </c>
      <c r="E833" s="58">
        <v>68.356758460500004</v>
      </c>
      <c r="F833" s="58">
        <v>98.261964704999997</v>
      </c>
      <c r="G833" s="58">
        <v>98.261964704999997</v>
      </c>
      <c r="H833" s="58">
        <v>56.975532951600002</v>
      </c>
      <c r="I833" s="58">
        <v>56.975532951600002</v>
      </c>
      <c r="J833" s="58">
        <v>46.581455074899999</v>
      </c>
      <c r="K833" s="58">
        <v>46.581455074899999</v>
      </c>
      <c r="L833" s="58">
        <v>58.315274841899999</v>
      </c>
      <c r="M833" s="58">
        <v>58.315274841899999</v>
      </c>
      <c r="N833" s="58">
        <v>39.634794382400003</v>
      </c>
      <c r="O833" s="58">
        <v>39.634794382400003</v>
      </c>
      <c r="P833" s="58">
        <v>35.393148713800002</v>
      </c>
      <c r="Q833" s="58">
        <v>35.393148713800002</v>
      </c>
    </row>
    <row r="834" spans="1:17" x14ac:dyDescent="0.35">
      <c r="A834" s="59" t="s">
        <v>306</v>
      </c>
      <c r="B834" s="60">
        <v>145.58311076710001</v>
      </c>
      <c r="C834" s="61">
        <v>0.351973368951984</v>
      </c>
      <c r="D834" s="60">
        <v>23.571485128999999</v>
      </c>
      <c r="E834" s="61">
        <v>0.34483035269469098</v>
      </c>
      <c r="F834" s="60">
        <v>38.418791792900002</v>
      </c>
      <c r="G834" s="61">
        <v>0.39098334648854299</v>
      </c>
      <c r="H834" s="60">
        <v>16.859464803000002</v>
      </c>
      <c r="I834" s="61">
        <v>0.295907101339831</v>
      </c>
      <c r="J834" s="60">
        <v>14.2528757349</v>
      </c>
      <c r="K834" s="61">
        <v>0.305977469187733</v>
      </c>
      <c r="L834" s="60">
        <v>30.2288647162001</v>
      </c>
      <c r="M834" s="62">
        <v>0.51836958323791205</v>
      </c>
      <c r="N834" s="60">
        <v>14.7003257379</v>
      </c>
      <c r="O834" s="61">
        <v>0.37089446197373799</v>
      </c>
      <c r="P834" s="60">
        <v>6.2815080576000097</v>
      </c>
      <c r="Q834" s="63">
        <v>0.17747807939876201</v>
      </c>
    </row>
    <row r="835" spans="1:17" x14ac:dyDescent="0.35">
      <c r="A835" s="59" t="s">
        <v>307</v>
      </c>
      <c r="B835" s="64">
        <v>146.14299489870001</v>
      </c>
      <c r="C835" s="65">
        <v>0.35332698959509101</v>
      </c>
      <c r="D835" s="64">
        <v>30.142229372400099</v>
      </c>
      <c r="E835" s="65">
        <v>0.44095463347370001</v>
      </c>
      <c r="F835" s="64">
        <v>35.781515030599998</v>
      </c>
      <c r="G835" s="65">
        <v>0.36414410334682901</v>
      </c>
      <c r="H835" s="64">
        <v>19.700635701900001</v>
      </c>
      <c r="I835" s="65">
        <v>0.34577360985171401</v>
      </c>
      <c r="J835" s="64">
        <v>13.1694803672</v>
      </c>
      <c r="K835" s="65">
        <v>0.28271938577325101</v>
      </c>
      <c r="L835" s="64">
        <v>17.161426053700001</v>
      </c>
      <c r="M835" s="65">
        <v>0.29428697884433802</v>
      </c>
      <c r="N835" s="64">
        <v>10.1293463062</v>
      </c>
      <c r="O835" s="65">
        <v>0.25556702044348101</v>
      </c>
      <c r="P835" s="64">
        <v>14.936688182199999</v>
      </c>
      <c r="Q835" s="65">
        <v>0.42202202191680399</v>
      </c>
    </row>
    <row r="836" spans="1:17" x14ac:dyDescent="0.35">
      <c r="A836" s="59" t="s">
        <v>308</v>
      </c>
      <c r="B836" s="60">
        <v>121.89357016530001</v>
      </c>
      <c r="C836" s="61">
        <v>0.29469964145292399</v>
      </c>
      <c r="D836" s="60">
        <v>14.6430439591</v>
      </c>
      <c r="E836" s="61">
        <v>0.21421501383161001</v>
      </c>
      <c r="F836" s="60">
        <v>24.0616578815</v>
      </c>
      <c r="G836" s="61">
        <v>0.244872550164628</v>
      </c>
      <c r="H836" s="60">
        <v>20.415432446699999</v>
      </c>
      <c r="I836" s="61">
        <v>0.35831928880845498</v>
      </c>
      <c r="J836" s="60">
        <v>19.159098972799999</v>
      </c>
      <c r="K836" s="61">
        <v>0.41130314503901599</v>
      </c>
      <c r="L836" s="60">
        <v>10.924984072000001</v>
      </c>
      <c r="M836" s="61">
        <v>0.18734343791774999</v>
      </c>
      <c r="N836" s="60">
        <v>14.8051223383</v>
      </c>
      <c r="O836" s="61">
        <v>0.37353851758278001</v>
      </c>
      <c r="P836" s="60">
        <v>14.174952473999999</v>
      </c>
      <c r="Q836" s="61">
        <v>0.40049989868443397</v>
      </c>
    </row>
    <row r="837" spans="1:17" x14ac:dyDescent="0.35">
      <c r="A837" s="66" t="s">
        <v>1</v>
      </c>
    </row>
    <row r="838" spans="1:17" x14ac:dyDescent="0.35">
      <c r="A838" s="66" t="s">
        <v>1</v>
      </c>
    </row>
    <row r="839" spans="1:17" x14ac:dyDescent="0.35">
      <c r="A839" s="54" t="s">
        <v>427</v>
      </c>
    </row>
    <row r="840" spans="1:17" x14ac:dyDescent="0.35">
      <c r="A840" s="55" t="s">
        <v>1</v>
      </c>
    </row>
    <row r="841" spans="1:17" x14ac:dyDescent="0.35">
      <c r="A841" s="117" t="s">
        <v>1</v>
      </c>
      <c r="B841" s="116" t="s">
        <v>489</v>
      </c>
      <c r="C841" s="116" t="s">
        <v>1</v>
      </c>
      <c r="D841" s="116" t="s">
        <v>17</v>
      </c>
      <c r="E841" s="116" t="s">
        <v>1</v>
      </c>
      <c r="F841" s="116" t="s">
        <v>18</v>
      </c>
      <c r="G841" s="116" t="s">
        <v>1</v>
      </c>
      <c r="H841" s="116" t="s">
        <v>19</v>
      </c>
      <c r="I841" s="116" t="s">
        <v>1</v>
      </c>
      <c r="J841" s="116" t="s">
        <v>20</v>
      </c>
      <c r="K841" s="116" t="s">
        <v>1</v>
      </c>
      <c r="L841" s="116" t="s">
        <v>21</v>
      </c>
      <c r="M841" s="116" t="s">
        <v>1</v>
      </c>
      <c r="N841" s="116" t="s">
        <v>22</v>
      </c>
      <c r="O841" s="116" t="s">
        <v>1</v>
      </c>
      <c r="P841" s="116" t="s">
        <v>23</v>
      </c>
      <c r="Q841" s="116" t="s">
        <v>1</v>
      </c>
    </row>
    <row r="842" spans="1:17" x14ac:dyDescent="0.35">
      <c r="A842" s="118" t="s">
        <v>1</v>
      </c>
      <c r="B842" s="56" t="s">
        <v>14</v>
      </c>
      <c r="C842" s="56" t="s">
        <v>15</v>
      </c>
      <c r="D842" s="56" t="s">
        <v>14</v>
      </c>
      <c r="E842" s="56" t="s">
        <v>15</v>
      </c>
      <c r="F842" s="56" t="s">
        <v>14</v>
      </c>
      <c r="G842" s="56" t="s">
        <v>15</v>
      </c>
      <c r="H842" s="56" t="s">
        <v>14</v>
      </c>
      <c r="I842" s="56" t="s">
        <v>15</v>
      </c>
      <c r="J842" s="56" t="s">
        <v>14</v>
      </c>
      <c r="K842" s="56" t="s">
        <v>15</v>
      </c>
      <c r="L842" s="56" t="s">
        <v>14</v>
      </c>
      <c r="M842" s="56" t="s">
        <v>15</v>
      </c>
      <c r="N842" s="56" t="s">
        <v>14</v>
      </c>
      <c r="O842" s="56" t="s">
        <v>15</v>
      </c>
      <c r="P842" s="56" t="s">
        <v>14</v>
      </c>
      <c r="Q842" s="56" t="s">
        <v>15</v>
      </c>
    </row>
    <row r="843" spans="1:17" x14ac:dyDescent="0.35">
      <c r="A843" s="57" t="s">
        <v>16</v>
      </c>
      <c r="B843" s="58">
        <v>574.79596640420004</v>
      </c>
      <c r="C843" s="58">
        <v>574.79596640420004</v>
      </c>
      <c r="D843" s="58">
        <v>104.8883781198</v>
      </c>
      <c r="E843" s="58">
        <v>104.8883781198</v>
      </c>
      <c r="F843" s="58">
        <v>143.6300395602</v>
      </c>
      <c r="G843" s="58">
        <v>143.6300395602</v>
      </c>
      <c r="H843" s="58">
        <v>37.587391240300001</v>
      </c>
      <c r="I843" s="58">
        <v>37.587391240300001</v>
      </c>
      <c r="J843" s="58">
        <v>89.157583712100006</v>
      </c>
      <c r="K843" s="58">
        <v>89.157583712100006</v>
      </c>
      <c r="L843" s="58">
        <v>113.9322071456</v>
      </c>
      <c r="M843" s="58">
        <v>113.9322071456</v>
      </c>
      <c r="N843" s="58">
        <v>48.650525307000002</v>
      </c>
      <c r="O843" s="58">
        <v>48.650525307000002</v>
      </c>
      <c r="P843" s="58">
        <v>22.087542422599999</v>
      </c>
      <c r="Q843" s="58">
        <v>22.087542422599999</v>
      </c>
    </row>
    <row r="844" spans="1:17" x14ac:dyDescent="0.35">
      <c r="A844" s="59" t="s">
        <v>306</v>
      </c>
      <c r="B844" s="60">
        <v>318.77847076540002</v>
      </c>
      <c r="C844" s="61">
        <v>0.55459413321845197</v>
      </c>
      <c r="D844" s="60">
        <v>65.328222531400002</v>
      </c>
      <c r="E844" s="61">
        <v>0.62283566303965798</v>
      </c>
      <c r="F844" s="60">
        <v>69.678441234000104</v>
      </c>
      <c r="G844" s="61">
        <v>0.485124431124281</v>
      </c>
      <c r="H844" s="60">
        <v>17.354651108599999</v>
      </c>
      <c r="I844" s="61">
        <v>0.46171470101901901</v>
      </c>
      <c r="J844" s="60">
        <v>49.177781268799997</v>
      </c>
      <c r="K844" s="61">
        <v>0.55158270582568303</v>
      </c>
      <c r="L844" s="60">
        <v>64.525403071699998</v>
      </c>
      <c r="M844" s="61">
        <v>0.56634910082308498</v>
      </c>
      <c r="N844" s="60">
        <v>30.275346579899999</v>
      </c>
      <c r="O844" s="61">
        <v>0.62230256279563501</v>
      </c>
      <c r="P844" s="68">
        <v>15.7550575504</v>
      </c>
      <c r="Q844" s="69">
        <v>71.3300613031507</v>
      </c>
    </row>
    <row r="845" spans="1:17" x14ac:dyDescent="0.35">
      <c r="A845" s="59" t="s">
        <v>307</v>
      </c>
      <c r="B845" s="64">
        <v>198.95084022719999</v>
      </c>
      <c r="C845" s="65">
        <v>0.34612428036298498</v>
      </c>
      <c r="D845" s="64">
        <v>34.689756381499997</v>
      </c>
      <c r="E845" s="65">
        <v>0.33073022010006198</v>
      </c>
      <c r="F845" s="64">
        <v>57.361596169999999</v>
      </c>
      <c r="G845" s="65">
        <v>0.39937046836193302</v>
      </c>
      <c r="H845" s="64">
        <v>15.504959036600001</v>
      </c>
      <c r="I845" s="65">
        <v>0.41250426073667201</v>
      </c>
      <c r="J845" s="64">
        <v>33.620342661199999</v>
      </c>
      <c r="K845" s="65">
        <v>0.37708898403711699</v>
      </c>
      <c r="L845" s="64">
        <v>37.954899373400004</v>
      </c>
      <c r="M845" s="65">
        <v>0.33313582106678102</v>
      </c>
      <c r="N845" s="64">
        <v>9.0596760579000009</v>
      </c>
      <c r="O845" s="63">
        <v>0.18621949096604001</v>
      </c>
      <c r="P845" s="71">
        <v>2.9825972998000001</v>
      </c>
      <c r="Q845" s="73">
        <v>13.503527204313199</v>
      </c>
    </row>
    <row r="846" spans="1:17" x14ac:dyDescent="0.35">
      <c r="A846" s="59" t="s">
        <v>308</v>
      </c>
      <c r="B846" s="60">
        <v>57.066655411600003</v>
      </c>
      <c r="C846" s="61">
        <v>9.9281586418562995E-2</v>
      </c>
      <c r="D846" s="60">
        <v>4.8703992069000002</v>
      </c>
      <c r="E846" s="61">
        <v>4.6434116860279699E-2</v>
      </c>
      <c r="F846" s="60">
        <v>16.590002156200001</v>
      </c>
      <c r="G846" s="61">
        <v>0.115505100513786</v>
      </c>
      <c r="H846" s="60">
        <v>4.7277810951000099</v>
      </c>
      <c r="I846" s="61">
        <v>0.12578103824431</v>
      </c>
      <c r="J846" s="60">
        <v>6.3594597821000001</v>
      </c>
      <c r="K846" s="61">
        <v>7.1328310137199605E-2</v>
      </c>
      <c r="L846" s="60">
        <v>11.4519047005</v>
      </c>
      <c r="M846" s="61">
        <v>0.10051507811013401</v>
      </c>
      <c r="N846" s="60">
        <v>9.3155026692000096</v>
      </c>
      <c r="O846" s="61">
        <v>0.19147794623832501</v>
      </c>
      <c r="P846" s="68">
        <v>3.3498875724000001</v>
      </c>
      <c r="Q846" s="69">
        <v>15.166411492536101</v>
      </c>
    </row>
    <row r="847" spans="1:17" x14ac:dyDescent="0.35">
      <c r="A847" s="66" t="s">
        <v>1</v>
      </c>
    </row>
    <row r="848" spans="1:17" x14ac:dyDescent="0.35">
      <c r="A848" s="66" t="s">
        <v>1</v>
      </c>
    </row>
    <row r="849" spans="1:17" x14ac:dyDescent="0.35">
      <c r="A849" s="54" t="s">
        <v>428</v>
      </c>
    </row>
    <row r="850" spans="1:17" x14ac:dyDescent="0.35">
      <c r="A850" s="55" t="s">
        <v>1</v>
      </c>
    </row>
    <row r="851" spans="1:17" x14ac:dyDescent="0.35">
      <c r="A851" s="117" t="s">
        <v>1</v>
      </c>
      <c r="B851" s="116" t="s">
        <v>489</v>
      </c>
      <c r="C851" s="116" t="s">
        <v>1</v>
      </c>
      <c r="D851" s="116" t="s">
        <v>17</v>
      </c>
      <c r="E851" s="116" t="s">
        <v>1</v>
      </c>
      <c r="F851" s="116" t="s">
        <v>18</v>
      </c>
      <c r="G851" s="116" t="s">
        <v>1</v>
      </c>
      <c r="H851" s="116" t="s">
        <v>19</v>
      </c>
      <c r="I851" s="116" t="s">
        <v>1</v>
      </c>
      <c r="J851" s="116" t="s">
        <v>20</v>
      </c>
      <c r="K851" s="116" t="s">
        <v>1</v>
      </c>
      <c r="L851" s="116" t="s">
        <v>21</v>
      </c>
      <c r="M851" s="116" t="s">
        <v>1</v>
      </c>
      <c r="N851" s="116" t="s">
        <v>22</v>
      </c>
      <c r="O851" s="116" t="s">
        <v>1</v>
      </c>
      <c r="P851" s="116" t="s">
        <v>23</v>
      </c>
      <c r="Q851" s="116" t="s">
        <v>1</v>
      </c>
    </row>
    <row r="852" spans="1:17" x14ac:dyDescent="0.35">
      <c r="A852" s="118" t="s">
        <v>1</v>
      </c>
      <c r="B852" s="56" t="s">
        <v>14</v>
      </c>
      <c r="C852" s="56" t="s">
        <v>15</v>
      </c>
      <c r="D852" s="56" t="s">
        <v>14</v>
      </c>
      <c r="E852" s="56" t="s">
        <v>15</v>
      </c>
      <c r="F852" s="56" t="s">
        <v>14</v>
      </c>
      <c r="G852" s="56" t="s">
        <v>15</v>
      </c>
      <c r="H852" s="56" t="s">
        <v>14</v>
      </c>
      <c r="I852" s="56" t="s">
        <v>15</v>
      </c>
      <c r="J852" s="56" t="s">
        <v>14</v>
      </c>
      <c r="K852" s="56" t="s">
        <v>15</v>
      </c>
      <c r="L852" s="56" t="s">
        <v>14</v>
      </c>
      <c r="M852" s="56" t="s">
        <v>15</v>
      </c>
      <c r="N852" s="56" t="s">
        <v>14</v>
      </c>
      <c r="O852" s="56" t="s">
        <v>15</v>
      </c>
      <c r="P852" s="56" t="s">
        <v>14</v>
      </c>
      <c r="Q852" s="56" t="s">
        <v>15</v>
      </c>
    </row>
    <row r="853" spans="1:17" x14ac:dyDescent="0.35">
      <c r="A853" s="57" t="s">
        <v>16</v>
      </c>
      <c r="B853" s="58">
        <v>602.54225573639997</v>
      </c>
      <c r="C853" s="58">
        <v>602.54225573639997</v>
      </c>
      <c r="D853" s="58">
        <v>163.95815814549999</v>
      </c>
      <c r="E853" s="58">
        <v>163.95815814549999</v>
      </c>
      <c r="F853" s="58">
        <v>118.33457263859999</v>
      </c>
      <c r="G853" s="58">
        <v>118.33457263859999</v>
      </c>
      <c r="H853" s="58">
        <v>53.7717318742</v>
      </c>
      <c r="I853" s="58">
        <v>53.7717318742</v>
      </c>
      <c r="J853" s="58">
        <v>80.109085698599998</v>
      </c>
      <c r="K853" s="58">
        <v>80.109085698599998</v>
      </c>
      <c r="L853" s="58">
        <v>93.874905877900005</v>
      </c>
      <c r="M853" s="58">
        <v>93.874905877900005</v>
      </c>
      <c r="N853" s="58">
        <v>51.794548199399998</v>
      </c>
      <c r="O853" s="58">
        <v>51.794548199399998</v>
      </c>
      <c r="P853" s="58">
        <v>33.6158167484</v>
      </c>
      <c r="Q853" s="58">
        <v>33.6158167484</v>
      </c>
    </row>
    <row r="854" spans="1:17" x14ac:dyDescent="0.35">
      <c r="A854" s="59" t="s">
        <v>306</v>
      </c>
      <c r="B854" s="60">
        <v>272.90956385369901</v>
      </c>
      <c r="C854" s="61">
        <v>0.45293016590207802</v>
      </c>
      <c r="D854" s="60">
        <v>72.099209119699694</v>
      </c>
      <c r="E854" s="61">
        <v>0.43974151658691901</v>
      </c>
      <c r="F854" s="60">
        <v>55.176536036500003</v>
      </c>
      <c r="G854" s="61">
        <v>0.46627570291745601</v>
      </c>
      <c r="H854" s="60">
        <v>17.0416459365</v>
      </c>
      <c r="I854" s="63">
        <v>0.31692574039402799</v>
      </c>
      <c r="J854" s="60">
        <v>45.197672295799997</v>
      </c>
      <c r="K854" s="61">
        <v>0.56420157466096099</v>
      </c>
      <c r="L854" s="60">
        <v>34.4516460778</v>
      </c>
      <c r="M854" s="61">
        <v>0.366995266260082</v>
      </c>
      <c r="N854" s="60">
        <v>27.134148517900002</v>
      </c>
      <c r="O854" s="61">
        <v>0.52388039786423601</v>
      </c>
      <c r="P854" s="60">
        <v>17.436435076199999</v>
      </c>
      <c r="Q854" s="61">
        <v>0.51869735031887698</v>
      </c>
    </row>
    <row r="855" spans="1:17" x14ac:dyDescent="0.35">
      <c r="A855" s="59" t="s">
        <v>307</v>
      </c>
      <c r="B855" s="64">
        <v>242.15857106280001</v>
      </c>
      <c r="C855" s="65">
        <v>0.40189475303577599</v>
      </c>
      <c r="D855" s="64">
        <v>78.068201363400107</v>
      </c>
      <c r="E855" s="65">
        <v>0.476147099030721</v>
      </c>
      <c r="F855" s="64">
        <v>43.523497151500003</v>
      </c>
      <c r="G855" s="65">
        <v>0.36780034930639499</v>
      </c>
      <c r="H855" s="64">
        <v>26.4512294700999</v>
      </c>
      <c r="I855" s="65">
        <v>0.491917008215081</v>
      </c>
      <c r="J855" s="64">
        <v>26.170760482599999</v>
      </c>
      <c r="K855" s="65">
        <v>0.326689042252512</v>
      </c>
      <c r="L855" s="64">
        <v>44.585246299399998</v>
      </c>
      <c r="M855" s="65">
        <v>0.474943179782151</v>
      </c>
      <c r="N855" s="64">
        <v>11.4927192621</v>
      </c>
      <c r="O855" s="63">
        <v>0.22189052055932701</v>
      </c>
      <c r="P855" s="64">
        <v>9.1557512731999893</v>
      </c>
      <c r="Q855" s="65">
        <v>0.27236438554287901</v>
      </c>
    </row>
    <row r="856" spans="1:17" x14ac:dyDescent="0.35">
      <c r="A856" s="59" t="s">
        <v>308</v>
      </c>
      <c r="B856" s="60">
        <v>87.474120819899895</v>
      </c>
      <c r="C856" s="61">
        <v>0.14517508106214599</v>
      </c>
      <c r="D856" s="60">
        <v>13.790747662399999</v>
      </c>
      <c r="E856" s="63">
        <v>8.4111384382360502E-2</v>
      </c>
      <c r="F856" s="60">
        <v>19.634539450599998</v>
      </c>
      <c r="G856" s="61">
        <v>0.16592394777614899</v>
      </c>
      <c r="H856" s="60">
        <v>10.278856467600001</v>
      </c>
      <c r="I856" s="61">
        <v>0.19115725139088999</v>
      </c>
      <c r="J856" s="60">
        <v>8.7406529202000005</v>
      </c>
      <c r="K856" s="61">
        <v>0.109109383086527</v>
      </c>
      <c r="L856" s="60">
        <v>14.838013500700001</v>
      </c>
      <c r="M856" s="61">
        <v>0.158061553957767</v>
      </c>
      <c r="N856" s="60">
        <v>13.1676804194</v>
      </c>
      <c r="O856" s="62">
        <v>0.25422908157643798</v>
      </c>
      <c r="P856" s="60">
        <v>7.0236303990000097</v>
      </c>
      <c r="Q856" s="61">
        <v>0.20893826413824401</v>
      </c>
    </row>
    <row r="857" spans="1:17" x14ac:dyDescent="0.35">
      <c r="A857" s="66" t="s">
        <v>1</v>
      </c>
    </row>
    <row r="858" spans="1:17" x14ac:dyDescent="0.35">
      <c r="A858" s="66" t="s">
        <v>1</v>
      </c>
    </row>
    <row r="859" spans="1:17" x14ac:dyDescent="0.35">
      <c r="A859" s="54" t="s">
        <v>429</v>
      </c>
    </row>
    <row r="860" spans="1:17" x14ac:dyDescent="0.35">
      <c r="A860" s="55" t="s">
        <v>1</v>
      </c>
    </row>
    <row r="861" spans="1:17" x14ac:dyDescent="0.35">
      <c r="A861" s="117" t="s">
        <v>1</v>
      </c>
      <c r="B861" s="116" t="s">
        <v>489</v>
      </c>
      <c r="C861" s="116" t="s">
        <v>1</v>
      </c>
      <c r="D861" s="116" t="s">
        <v>17</v>
      </c>
      <c r="E861" s="116" t="s">
        <v>1</v>
      </c>
      <c r="F861" s="116" t="s">
        <v>18</v>
      </c>
      <c r="G861" s="116" t="s">
        <v>1</v>
      </c>
      <c r="H861" s="116" t="s">
        <v>19</v>
      </c>
      <c r="I861" s="116" t="s">
        <v>1</v>
      </c>
      <c r="J861" s="116" t="s">
        <v>20</v>
      </c>
      <c r="K861" s="116" t="s">
        <v>1</v>
      </c>
      <c r="L861" s="116" t="s">
        <v>21</v>
      </c>
      <c r="M861" s="116" t="s">
        <v>1</v>
      </c>
      <c r="N861" s="116" t="s">
        <v>22</v>
      </c>
      <c r="O861" s="116" t="s">
        <v>1</v>
      </c>
      <c r="P861" s="116" t="s">
        <v>23</v>
      </c>
      <c r="Q861" s="116" t="s">
        <v>1</v>
      </c>
    </row>
    <row r="862" spans="1:17" x14ac:dyDescent="0.35">
      <c r="A862" s="118" t="s">
        <v>1</v>
      </c>
      <c r="B862" s="56" t="s">
        <v>14</v>
      </c>
      <c r="C862" s="56" t="s">
        <v>15</v>
      </c>
      <c r="D862" s="56" t="s">
        <v>14</v>
      </c>
      <c r="E862" s="56" t="s">
        <v>15</v>
      </c>
      <c r="F862" s="56" t="s">
        <v>14</v>
      </c>
      <c r="G862" s="56" t="s">
        <v>15</v>
      </c>
      <c r="H862" s="56" t="s">
        <v>14</v>
      </c>
      <c r="I862" s="56" t="s">
        <v>15</v>
      </c>
      <c r="J862" s="56" t="s">
        <v>14</v>
      </c>
      <c r="K862" s="56" t="s">
        <v>15</v>
      </c>
      <c r="L862" s="56" t="s">
        <v>14</v>
      </c>
      <c r="M862" s="56" t="s">
        <v>15</v>
      </c>
      <c r="N862" s="56" t="s">
        <v>14</v>
      </c>
      <c r="O862" s="56" t="s">
        <v>15</v>
      </c>
      <c r="P862" s="56" t="s">
        <v>14</v>
      </c>
      <c r="Q862" s="56" t="s">
        <v>15</v>
      </c>
    </row>
    <row r="863" spans="1:17" x14ac:dyDescent="0.35">
      <c r="A863" s="57" t="s">
        <v>16</v>
      </c>
      <c r="B863" s="58">
        <v>430.77292370089998</v>
      </c>
      <c r="C863" s="58">
        <v>430.77292370089998</v>
      </c>
      <c r="D863" s="58">
        <v>90.796186673400001</v>
      </c>
      <c r="E863" s="58">
        <v>90.796186673400001</v>
      </c>
      <c r="F863" s="58">
        <v>109.2329480888</v>
      </c>
      <c r="G863" s="58">
        <v>109.2329480888</v>
      </c>
      <c r="H863" s="58">
        <v>47.630988445100002</v>
      </c>
      <c r="I863" s="58">
        <v>47.630988445100002</v>
      </c>
      <c r="J863" s="58">
        <v>31.161723079400002</v>
      </c>
      <c r="K863" s="58">
        <v>31.161723079400002</v>
      </c>
      <c r="L863" s="58">
        <v>54.012964460799999</v>
      </c>
      <c r="M863" s="58">
        <v>54.012964460799999</v>
      </c>
      <c r="N863" s="58">
        <v>64.575267146900003</v>
      </c>
      <c r="O863" s="58">
        <v>64.575267146900003</v>
      </c>
      <c r="P863" s="58">
        <v>27.535812529200001</v>
      </c>
      <c r="Q863" s="58">
        <v>27.535812529200001</v>
      </c>
    </row>
    <row r="864" spans="1:17" x14ac:dyDescent="0.35">
      <c r="A864" s="59" t="s">
        <v>306</v>
      </c>
      <c r="B864" s="60">
        <v>235.09025149339999</v>
      </c>
      <c r="C864" s="61">
        <v>0.54574054811446604</v>
      </c>
      <c r="D864" s="60">
        <v>55.209075888699999</v>
      </c>
      <c r="E864" s="61">
        <v>0.60805500661928402</v>
      </c>
      <c r="F864" s="60">
        <v>42.510224000400001</v>
      </c>
      <c r="G864" s="63">
        <v>0.38917034415148899</v>
      </c>
      <c r="H864" s="60">
        <v>34.215954539800002</v>
      </c>
      <c r="I864" s="62">
        <v>0.71835491256364903</v>
      </c>
      <c r="J864" s="60">
        <v>24.443579979100001</v>
      </c>
      <c r="K864" s="62">
        <v>0.78441041006679302</v>
      </c>
      <c r="L864" s="60">
        <v>19.296356063199902</v>
      </c>
      <c r="M864" s="63">
        <v>0.35725415658687598</v>
      </c>
      <c r="N864" s="60">
        <v>42.361501043300002</v>
      </c>
      <c r="O864" s="61">
        <v>0.65600194803582201</v>
      </c>
      <c r="P864" s="60">
        <v>14.5688943163</v>
      </c>
      <c r="Q864" s="61">
        <v>0.52908895645808895</v>
      </c>
    </row>
    <row r="865" spans="1:17" x14ac:dyDescent="0.35">
      <c r="A865" s="59" t="s">
        <v>307</v>
      </c>
      <c r="B865" s="64">
        <v>107.43644224649999</v>
      </c>
      <c r="C865" s="65">
        <v>0.24940388853477899</v>
      </c>
      <c r="D865" s="64">
        <v>21.273929133799999</v>
      </c>
      <c r="E865" s="65">
        <v>0.23430421379175001</v>
      </c>
      <c r="F865" s="64">
        <v>42.295477056300001</v>
      </c>
      <c r="G865" s="62">
        <v>0.38720439021673397</v>
      </c>
      <c r="H865" s="64">
        <v>5.0852686315</v>
      </c>
      <c r="I865" s="63">
        <v>0.106763869436834</v>
      </c>
      <c r="J865" s="64">
        <v>4.5195599281999899</v>
      </c>
      <c r="K865" s="65">
        <v>0.145035623244715</v>
      </c>
      <c r="L865" s="64">
        <v>16.2315638613</v>
      </c>
      <c r="M865" s="65">
        <v>0.30051236815709498</v>
      </c>
      <c r="N865" s="64">
        <v>12.700060669599999</v>
      </c>
      <c r="O865" s="65">
        <v>0.19667066402852201</v>
      </c>
      <c r="P865" s="64">
        <v>4.30065026429999</v>
      </c>
      <c r="Q865" s="65">
        <v>0.15618388815435999</v>
      </c>
    </row>
    <row r="866" spans="1:17" x14ac:dyDescent="0.35">
      <c r="A866" s="59" t="s">
        <v>308</v>
      </c>
      <c r="B866" s="60">
        <v>88.246229960999898</v>
      </c>
      <c r="C866" s="61">
        <v>0.204855563350756</v>
      </c>
      <c r="D866" s="60">
        <v>14.313181650900001</v>
      </c>
      <c r="E866" s="61">
        <v>0.157640779588965</v>
      </c>
      <c r="F866" s="60">
        <v>24.427247032099999</v>
      </c>
      <c r="G866" s="61">
        <v>0.22362526563177701</v>
      </c>
      <c r="H866" s="60">
        <v>8.3297652737999996</v>
      </c>
      <c r="I866" s="61">
        <v>0.174881217999517</v>
      </c>
      <c r="J866" s="60">
        <v>2.1985831721000002</v>
      </c>
      <c r="K866" s="63">
        <v>7.0553966688491995E-2</v>
      </c>
      <c r="L866" s="60">
        <v>18.485044536299998</v>
      </c>
      <c r="M866" s="62">
        <v>0.34223347525602998</v>
      </c>
      <c r="N866" s="60">
        <v>9.5137054340000002</v>
      </c>
      <c r="O866" s="61">
        <v>0.147327387935657</v>
      </c>
      <c r="P866" s="60">
        <v>8.6662679485999892</v>
      </c>
      <c r="Q866" s="61">
        <v>0.31472715538755103</v>
      </c>
    </row>
    <row r="867" spans="1:17" x14ac:dyDescent="0.35">
      <c r="A867" s="66" t="s">
        <v>1</v>
      </c>
    </row>
    <row r="868" spans="1:17" x14ac:dyDescent="0.35">
      <c r="A868" s="66" t="s">
        <v>1</v>
      </c>
    </row>
    <row r="869" spans="1:17" x14ac:dyDescent="0.35">
      <c r="A869" s="54" t="s">
        <v>430</v>
      </c>
    </row>
    <row r="870" spans="1:17" x14ac:dyDescent="0.35">
      <c r="A870" s="55" t="s">
        <v>1</v>
      </c>
    </row>
    <row r="871" spans="1:17" x14ac:dyDescent="0.35">
      <c r="A871" s="117" t="s">
        <v>1</v>
      </c>
      <c r="B871" s="116" t="s">
        <v>489</v>
      </c>
      <c r="C871" s="116" t="s">
        <v>1</v>
      </c>
      <c r="D871" s="116" t="s">
        <v>17</v>
      </c>
      <c r="E871" s="116" t="s">
        <v>1</v>
      </c>
      <c r="F871" s="116" t="s">
        <v>18</v>
      </c>
      <c r="G871" s="116" t="s">
        <v>1</v>
      </c>
      <c r="H871" s="116" t="s">
        <v>19</v>
      </c>
      <c r="I871" s="116" t="s">
        <v>1</v>
      </c>
      <c r="J871" s="116" t="s">
        <v>20</v>
      </c>
      <c r="K871" s="116" t="s">
        <v>1</v>
      </c>
      <c r="L871" s="116" t="s">
        <v>21</v>
      </c>
      <c r="M871" s="116" t="s">
        <v>1</v>
      </c>
      <c r="N871" s="116" t="s">
        <v>22</v>
      </c>
      <c r="O871" s="116" t="s">
        <v>1</v>
      </c>
      <c r="P871" s="116" t="s">
        <v>23</v>
      </c>
      <c r="Q871" s="116" t="s">
        <v>1</v>
      </c>
    </row>
    <row r="872" spans="1:17" x14ac:dyDescent="0.35">
      <c r="A872" s="118" t="s">
        <v>1</v>
      </c>
      <c r="B872" s="56" t="s">
        <v>14</v>
      </c>
      <c r="C872" s="56" t="s">
        <v>15</v>
      </c>
      <c r="D872" s="56" t="s">
        <v>14</v>
      </c>
      <c r="E872" s="56" t="s">
        <v>15</v>
      </c>
      <c r="F872" s="56" t="s">
        <v>14</v>
      </c>
      <c r="G872" s="56" t="s">
        <v>15</v>
      </c>
      <c r="H872" s="56" t="s">
        <v>14</v>
      </c>
      <c r="I872" s="56" t="s">
        <v>15</v>
      </c>
      <c r="J872" s="56" t="s">
        <v>14</v>
      </c>
      <c r="K872" s="56" t="s">
        <v>15</v>
      </c>
      <c r="L872" s="56" t="s">
        <v>14</v>
      </c>
      <c r="M872" s="56" t="s">
        <v>15</v>
      </c>
      <c r="N872" s="56" t="s">
        <v>14</v>
      </c>
      <c r="O872" s="56" t="s">
        <v>15</v>
      </c>
      <c r="P872" s="56" t="s">
        <v>14</v>
      </c>
      <c r="Q872" s="56" t="s">
        <v>15</v>
      </c>
    </row>
    <row r="873" spans="1:17" x14ac:dyDescent="0.35">
      <c r="A873" s="57" t="s">
        <v>16</v>
      </c>
      <c r="B873" s="58">
        <v>349.6210518634</v>
      </c>
      <c r="C873" s="58">
        <v>349.6210518634</v>
      </c>
      <c r="D873" s="58">
        <v>61.005149855200003</v>
      </c>
      <c r="E873" s="58">
        <v>61.005149855200003</v>
      </c>
      <c r="F873" s="58">
        <v>103.1639986654</v>
      </c>
      <c r="G873" s="58">
        <v>103.1639986654</v>
      </c>
      <c r="H873" s="58">
        <v>31.435699722700001</v>
      </c>
      <c r="I873" s="58">
        <v>31.435699722700001</v>
      </c>
      <c r="J873" s="58">
        <v>23.553293780299999</v>
      </c>
      <c r="K873" s="58">
        <v>23.553293780299999</v>
      </c>
      <c r="L873" s="58">
        <v>51.694006532300001</v>
      </c>
      <c r="M873" s="58">
        <v>51.694006532300001</v>
      </c>
      <c r="N873" s="58">
        <v>43.408715846600003</v>
      </c>
      <c r="O873" s="58">
        <v>43.408715846600003</v>
      </c>
      <c r="P873" s="58">
        <v>32.798927798599998</v>
      </c>
      <c r="Q873" s="58">
        <v>32.798927798599998</v>
      </c>
    </row>
    <row r="874" spans="1:17" x14ac:dyDescent="0.35">
      <c r="A874" s="59" t="s">
        <v>306</v>
      </c>
      <c r="B874" s="60">
        <v>243.26245186809999</v>
      </c>
      <c r="C874" s="61">
        <v>0.695788913658279</v>
      </c>
      <c r="D874" s="60">
        <v>41.205347606099998</v>
      </c>
      <c r="E874" s="61">
        <v>0.67544047844983202</v>
      </c>
      <c r="F874" s="60">
        <v>56.869539647000003</v>
      </c>
      <c r="G874" s="63">
        <v>0.55125373563164703</v>
      </c>
      <c r="H874" s="60">
        <v>20.890970601100001</v>
      </c>
      <c r="I874" s="61">
        <v>0.66456197206943202</v>
      </c>
      <c r="J874" s="60">
        <v>20.388025384700001</v>
      </c>
      <c r="K874" s="61">
        <v>0.86561249457825595</v>
      </c>
      <c r="L874" s="60">
        <v>36.865363267399999</v>
      </c>
      <c r="M874" s="61">
        <v>0.71314579272096801</v>
      </c>
      <c r="N874" s="60">
        <v>38.798425846599997</v>
      </c>
      <c r="O874" s="62">
        <v>0.89379344884810497</v>
      </c>
      <c r="P874" s="60">
        <v>25.9617207989</v>
      </c>
      <c r="Q874" s="61">
        <v>0.79154175277669203</v>
      </c>
    </row>
    <row r="875" spans="1:17" x14ac:dyDescent="0.35">
      <c r="A875" s="59" t="s">
        <v>307</v>
      </c>
      <c r="B875" s="64">
        <v>71.4279545726001</v>
      </c>
      <c r="C875" s="65">
        <v>0.20430106880551199</v>
      </c>
      <c r="D875" s="64">
        <v>12.857703733599999</v>
      </c>
      <c r="E875" s="65">
        <v>0.21076423489031099</v>
      </c>
      <c r="F875" s="64">
        <v>32.069044812999998</v>
      </c>
      <c r="G875" s="65">
        <v>0.31085500007625799</v>
      </c>
      <c r="H875" s="64">
        <v>7.1563721763999899</v>
      </c>
      <c r="I875" s="65">
        <v>0.227651117663283</v>
      </c>
      <c r="J875" s="64">
        <v>2.0677050834999999</v>
      </c>
      <c r="K875" s="65">
        <v>8.7788362119842103E-2</v>
      </c>
      <c r="L875" s="64">
        <v>10.525788785</v>
      </c>
      <c r="M875" s="65">
        <v>0.20361719841589701</v>
      </c>
      <c r="N875" s="64">
        <v>2.1575008252000001</v>
      </c>
      <c r="O875" s="63">
        <v>4.9702019125013701E-2</v>
      </c>
      <c r="P875" s="64">
        <v>4.3156382098999897</v>
      </c>
      <c r="Q875" s="65">
        <v>0.131578636850568</v>
      </c>
    </row>
    <row r="876" spans="1:17" x14ac:dyDescent="0.35">
      <c r="A876" s="59" t="s">
        <v>308</v>
      </c>
      <c r="B876" s="60">
        <v>34.930645422699897</v>
      </c>
      <c r="C876" s="61">
        <v>9.9910017536208595E-2</v>
      </c>
      <c r="D876" s="60">
        <v>6.9420985154999997</v>
      </c>
      <c r="E876" s="61">
        <v>0.113795286659857</v>
      </c>
      <c r="F876" s="60">
        <v>14.2254142054</v>
      </c>
      <c r="G876" s="61">
        <v>0.137891264292095</v>
      </c>
      <c r="H876" s="60">
        <v>3.3883569451999902</v>
      </c>
      <c r="I876" s="61">
        <v>0.107786910267286</v>
      </c>
      <c r="J876" s="60">
        <v>1.0975633120999999</v>
      </c>
      <c r="K876" s="61">
        <v>4.6599143301902103E-2</v>
      </c>
      <c r="L876" s="60">
        <v>4.3028544798999997</v>
      </c>
      <c r="M876" s="61">
        <v>8.3237008863134704E-2</v>
      </c>
      <c r="N876" s="60">
        <v>2.4527891748000101</v>
      </c>
      <c r="O876" s="61">
        <v>5.6504532026881299E-2</v>
      </c>
      <c r="P876" s="60">
        <v>2.5215687897999999</v>
      </c>
      <c r="Q876" s="61">
        <v>7.6879610372740007E-2</v>
      </c>
    </row>
    <row r="877" spans="1:17" x14ac:dyDescent="0.35">
      <c r="A877" s="66" t="s">
        <v>1</v>
      </c>
    </row>
    <row r="878" spans="1:17" x14ac:dyDescent="0.35">
      <c r="A878" s="66" t="s">
        <v>1</v>
      </c>
    </row>
    <row r="879" spans="1:17" x14ac:dyDescent="0.35">
      <c r="A879" s="54" t="s">
        <v>431</v>
      </c>
    </row>
    <row r="880" spans="1:17" x14ac:dyDescent="0.35">
      <c r="A880" s="55" t="s">
        <v>1</v>
      </c>
    </row>
    <row r="881" spans="1:17" x14ac:dyDescent="0.35">
      <c r="A881" s="117" t="s">
        <v>1</v>
      </c>
      <c r="B881" s="116" t="s">
        <v>489</v>
      </c>
      <c r="C881" s="116" t="s">
        <v>1</v>
      </c>
      <c r="D881" s="116" t="s">
        <v>17</v>
      </c>
      <c r="E881" s="116" t="s">
        <v>1</v>
      </c>
      <c r="F881" s="116" t="s">
        <v>18</v>
      </c>
      <c r="G881" s="116" t="s">
        <v>1</v>
      </c>
      <c r="H881" s="116" t="s">
        <v>19</v>
      </c>
      <c r="I881" s="116" t="s">
        <v>1</v>
      </c>
      <c r="J881" s="116" t="s">
        <v>20</v>
      </c>
      <c r="K881" s="116" t="s">
        <v>1</v>
      </c>
      <c r="L881" s="116" t="s">
        <v>21</v>
      </c>
      <c r="M881" s="116" t="s">
        <v>1</v>
      </c>
      <c r="N881" s="116" t="s">
        <v>22</v>
      </c>
      <c r="O881" s="116" t="s">
        <v>1</v>
      </c>
      <c r="P881" s="116" t="s">
        <v>23</v>
      </c>
      <c r="Q881" s="116" t="s">
        <v>1</v>
      </c>
    </row>
    <row r="882" spans="1:17" x14ac:dyDescent="0.35">
      <c r="A882" s="118" t="s">
        <v>1</v>
      </c>
      <c r="B882" s="56" t="s">
        <v>14</v>
      </c>
      <c r="C882" s="56" t="s">
        <v>15</v>
      </c>
      <c r="D882" s="56" t="s">
        <v>14</v>
      </c>
      <c r="E882" s="56" t="s">
        <v>15</v>
      </c>
      <c r="F882" s="56" t="s">
        <v>14</v>
      </c>
      <c r="G882" s="56" t="s">
        <v>15</v>
      </c>
      <c r="H882" s="56" t="s">
        <v>14</v>
      </c>
      <c r="I882" s="56" t="s">
        <v>15</v>
      </c>
      <c r="J882" s="56" t="s">
        <v>14</v>
      </c>
      <c r="K882" s="56" t="s">
        <v>15</v>
      </c>
      <c r="L882" s="56" t="s">
        <v>14</v>
      </c>
      <c r="M882" s="56" t="s">
        <v>15</v>
      </c>
      <c r="N882" s="56" t="s">
        <v>14</v>
      </c>
      <c r="O882" s="56" t="s">
        <v>15</v>
      </c>
      <c r="P882" s="56" t="s">
        <v>14</v>
      </c>
      <c r="Q882" s="56" t="s">
        <v>15</v>
      </c>
    </row>
    <row r="883" spans="1:17" x14ac:dyDescent="0.35">
      <c r="A883" s="57" t="s">
        <v>16</v>
      </c>
      <c r="B883" s="58">
        <v>397.6641553664</v>
      </c>
      <c r="C883" s="58">
        <v>397.6641553664</v>
      </c>
      <c r="D883" s="58">
        <v>55.283065166500002</v>
      </c>
      <c r="E883" s="58">
        <v>55.283065166500002</v>
      </c>
      <c r="F883" s="58">
        <v>113.5888464507</v>
      </c>
      <c r="G883" s="58">
        <v>113.5888464507</v>
      </c>
      <c r="H883" s="58">
        <v>36.314753054199997</v>
      </c>
      <c r="I883" s="58">
        <v>36.314753054199997</v>
      </c>
      <c r="J883" s="58">
        <v>29.6071201072</v>
      </c>
      <c r="K883" s="58">
        <v>29.6071201072</v>
      </c>
      <c r="L883" s="58">
        <v>55.256858687799998</v>
      </c>
      <c r="M883" s="58">
        <v>55.256858687799998</v>
      </c>
      <c r="N883" s="58">
        <v>44.838323692000003</v>
      </c>
      <c r="O883" s="58">
        <v>44.838323692000003</v>
      </c>
      <c r="P883" s="58">
        <v>57.300425393600001</v>
      </c>
      <c r="Q883" s="58">
        <v>57.300425393600001</v>
      </c>
    </row>
    <row r="884" spans="1:17" x14ac:dyDescent="0.35">
      <c r="A884" s="59" t="s">
        <v>306</v>
      </c>
      <c r="B884" s="60">
        <v>275.7131299257</v>
      </c>
      <c r="C884" s="61">
        <v>0.693331612127986</v>
      </c>
      <c r="D884" s="60">
        <v>39.666923663200102</v>
      </c>
      <c r="E884" s="61">
        <v>0.717523956816292</v>
      </c>
      <c r="F884" s="60">
        <v>72.635008925099996</v>
      </c>
      <c r="G884" s="61">
        <v>0.63945546763365702</v>
      </c>
      <c r="H884" s="60">
        <v>24.399037060200001</v>
      </c>
      <c r="I884" s="61">
        <v>0.671876716985636</v>
      </c>
      <c r="J884" s="60">
        <v>23.447370910899998</v>
      </c>
      <c r="K884" s="61">
        <v>0.79195041010415401</v>
      </c>
      <c r="L884" s="60">
        <v>35.315810596199903</v>
      </c>
      <c r="M884" s="61">
        <v>0.639120851869874</v>
      </c>
      <c r="N884" s="60">
        <v>32.551246593599998</v>
      </c>
      <c r="O884" s="61">
        <v>0.72596930289362605</v>
      </c>
      <c r="P884" s="60">
        <v>42.222969362100002</v>
      </c>
      <c r="Q884" s="61">
        <v>0.73687008555465205</v>
      </c>
    </row>
    <row r="885" spans="1:17" x14ac:dyDescent="0.35">
      <c r="A885" s="59" t="s">
        <v>307</v>
      </c>
      <c r="B885" s="64">
        <v>81.589757695599999</v>
      </c>
      <c r="C885" s="65">
        <v>0.205172522075631</v>
      </c>
      <c r="D885" s="64">
        <v>12.9008085024</v>
      </c>
      <c r="E885" s="65">
        <v>0.23335913925079399</v>
      </c>
      <c r="F885" s="64">
        <v>25.7522984599</v>
      </c>
      <c r="G885" s="65">
        <v>0.22671502761564799</v>
      </c>
      <c r="H885" s="64">
        <v>9.0900261019999906</v>
      </c>
      <c r="I885" s="65">
        <v>0.250312210258819</v>
      </c>
      <c r="J885" s="64">
        <v>1.3709770403999999</v>
      </c>
      <c r="K885" s="63">
        <v>4.6305653350816801E-2</v>
      </c>
      <c r="L885" s="64">
        <v>13.833850539</v>
      </c>
      <c r="M885" s="65">
        <v>0.250355356194983</v>
      </c>
      <c r="N885" s="64">
        <v>9.1398945324999996</v>
      </c>
      <c r="O885" s="65">
        <v>0.20384112919303299</v>
      </c>
      <c r="P885" s="64">
        <v>9.5019025194000104</v>
      </c>
      <c r="Q885" s="65">
        <v>0.16582603801160101</v>
      </c>
    </row>
    <row r="886" spans="1:17" x14ac:dyDescent="0.35">
      <c r="A886" s="59" t="s">
        <v>308</v>
      </c>
      <c r="B886" s="60">
        <v>40.361267745100001</v>
      </c>
      <c r="C886" s="61">
        <v>0.10149586579638301</v>
      </c>
      <c r="D886" s="60">
        <v>2.7153330009000101</v>
      </c>
      <c r="E886" s="61">
        <v>4.9116903932913902E-2</v>
      </c>
      <c r="F886" s="60">
        <v>15.2015390657</v>
      </c>
      <c r="G886" s="61">
        <v>0.13382950475069599</v>
      </c>
      <c r="H886" s="60">
        <v>2.8256898920000002</v>
      </c>
      <c r="I886" s="61">
        <v>7.7811072755544802E-2</v>
      </c>
      <c r="J886" s="60">
        <v>4.7887721558999896</v>
      </c>
      <c r="K886" s="61">
        <v>0.161743936545029</v>
      </c>
      <c r="L886" s="60">
        <v>6.1071975525999997</v>
      </c>
      <c r="M886" s="61">
        <v>0.110523791935143</v>
      </c>
      <c r="N886" s="60">
        <v>3.1471825658999899</v>
      </c>
      <c r="O886" s="61">
        <v>7.0189567913340994E-2</v>
      </c>
      <c r="P886" s="60">
        <v>5.5755535120999902</v>
      </c>
      <c r="Q886" s="61">
        <v>9.7303876433747105E-2</v>
      </c>
    </row>
    <row r="887" spans="1:17" x14ac:dyDescent="0.35">
      <c r="A887" s="66" t="s">
        <v>1</v>
      </c>
    </row>
    <row r="888" spans="1:17" x14ac:dyDescent="0.35">
      <c r="A888" s="66" t="s">
        <v>1</v>
      </c>
    </row>
    <row r="889" spans="1:17" x14ac:dyDescent="0.35">
      <c r="A889" s="54" t="s">
        <v>432</v>
      </c>
    </row>
    <row r="890" spans="1:17" x14ac:dyDescent="0.35">
      <c r="A890" s="55" t="s">
        <v>1</v>
      </c>
    </row>
    <row r="891" spans="1:17" x14ac:dyDescent="0.35">
      <c r="A891" s="117" t="s">
        <v>1</v>
      </c>
      <c r="B891" s="116" t="s">
        <v>489</v>
      </c>
      <c r="C891" s="116" t="s">
        <v>1</v>
      </c>
      <c r="D891" s="116" t="s">
        <v>17</v>
      </c>
      <c r="E891" s="116" t="s">
        <v>1</v>
      </c>
      <c r="F891" s="116" t="s">
        <v>18</v>
      </c>
      <c r="G891" s="116" t="s">
        <v>1</v>
      </c>
      <c r="H891" s="116" t="s">
        <v>19</v>
      </c>
      <c r="I891" s="116" t="s">
        <v>1</v>
      </c>
      <c r="J891" s="116" t="s">
        <v>20</v>
      </c>
      <c r="K891" s="116" t="s">
        <v>1</v>
      </c>
      <c r="L891" s="116" t="s">
        <v>21</v>
      </c>
      <c r="M891" s="116" t="s">
        <v>1</v>
      </c>
      <c r="N891" s="116" t="s">
        <v>22</v>
      </c>
      <c r="O891" s="116" t="s">
        <v>1</v>
      </c>
      <c r="P891" s="116" t="s">
        <v>23</v>
      </c>
      <c r="Q891" s="116" t="s">
        <v>1</v>
      </c>
    </row>
    <row r="892" spans="1:17" x14ac:dyDescent="0.35">
      <c r="A892" s="118" t="s">
        <v>1</v>
      </c>
      <c r="B892" s="56" t="s">
        <v>14</v>
      </c>
      <c r="C892" s="56" t="s">
        <v>15</v>
      </c>
      <c r="D892" s="56" t="s">
        <v>14</v>
      </c>
      <c r="E892" s="56" t="s">
        <v>15</v>
      </c>
      <c r="F892" s="56" t="s">
        <v>14</v>
      </c>
      <c r="G892" s="56" t="s">
        <v>15</v>
      </c>
      <c r="H892" s="56" t="s">
        <v>14</v>
      </c>
      <c r="I892" s="56" t="s">
        <v>15</v>
      </c>
      <c r="J892" s="56" t="s">
        <v>14</v>
      </c>
      <c r="K892" s="56" t="s">
        <v>15</v>
      </c>
      <c r="L892" s="56" t="s">
        <v>14</v>
      </c>
      <c r="M892" s="56" t="s">
        <v>15</v>
      </c>
      <c r="N892" s="56" t="s">
        <v>14</v>
      </c>
      <c r="O892" s="56" t="s">
        <v>15</v>
      </c>
      <c r="P892" s="56" t="s">
        <v>14</v>
      </c>
      <c r="Q892" s="56" t="s">
        <v>15</v>
      </c>
    </row>
    <row r="893" spans="1:17" x14ac:dyDescent="0.35">
      <c r="A893" s="57" t="s">
        <v>16</v>
      </c>
      <c r="B893" s="58">
        <v>1051.745561358</v>
      </c>
      <c r="C893" s="58">
        <v>1051.745561358</v>
      </c>
      <c r="D893" s="58">
        <v>212.71297806460001</v>
      </c>
      <c r="E893" s="58">
        <v>212.71297806460001</v>
      </c>
      <c r="F893" s="58">
        <v>177.8643883185</v>
      </c>
      <c r="G893" s="58">
        <v>177.8643883185</v>
      </c>
      <c r="H893" s="58">
        <v>150.08290019059999</v>
      </c>
      <c r="I893" s="58">
        <v>150.08290019059999</v>
      </c>
      <c r="J893" s="58">
        <v>169.71864809760001</v>
      </c>
      <c r="K893" s="58">
        <v>169.71864809760001</v>
      </c>
      <c r="L893" s="58">
        <v>121.16124819140001</v>
      </c>
      <c r="M893" s="58">
        <v>121.16124819140001</v>
      </c>
      <c r="N893" s="58">
        <v>105.0393970578</v>
      </c>
      <c r="O893" s="58">
        <v>105.0393970578</v>
      </c>
      <c r="P893" s="58">
        <v>93.552938767699999</v>
      </c>
      <c r="Q893" s="58">
        <v>93.552938767699999</v>
      </c>
    </row>
    <row r="894" spans="1:17" x14ac:dyDescent="0.35">
      <c r="A894" s="59" t="s">
        <v>306</v>
      </c>
      <c r="B894" s="60">
        <v>222.71039947290001</v>
      </c>
      <c r="C894" s="61">
        <v>0.211753115635058</v>
      </c>
      <c r="D894" s="60">
        <v>32.096564917000002</v>
      </c>
      <c r="E894" s="63">
        <v>0.15089142754257501</v>
      </c>
      <c r="F894" s="60">
        <v>54.751449890300002</v>
      </c>
      <c r="G894" s="62">
        <v>0.30782693718462101</v>
      </c>
      <c r="H894" s="60">
        <v>25.405296823699999</v>
      </c>
      <c r="I894" s="61">
        <v>0.169275092575078</v>
      </c>
      <c r="J894" s="60">
        <v>39.138501284500002</v>
      </c>
      <c r="K894" s="61">
        <v>0.230608137191811</v>
      </c>
      <c r="L894" s="60">
        <v>33.575997170999997</v>
      </c>
      <c r="M894" s="61">
        <v>0.27711828387538201</v>
      </c>
      <c r="N894" s="60">
        <v>18.302935364100001</v>
      </c>
      <c r="O894" s="61">
        <v>0.17424829042029299</v>
      </c>
      <c r="P894" s="60">
        <v>16.932007348700001</v>
      </c>
      <c r="Q894" s="61">
        <v>0.18098851379477901</v>
      </c>
    </row>
    <row r="895" spans="1:17" x14ac:dyDescent="0.35">
      <c r="A895" s="59" t="s">
        <v>307</v>
      </c>
      <c r="B895" s="64">
        <v>337.72164283929999</v>
      </c>
      <c r="C895" s="65">
        <v>0.321105840849224</v>
      </c>
      <c r="D895" s="64">
        <v>83.801356791199794</v>
      </c>
      <c r="E895" s="62">
        <v>0.393964475292852</v>
      </c>
      <c r="F895" s="64">
        <v>57.365390299899801</v>
      </c>
      <c r="G895" s="65">
        <v>0.32252319220403097</v>
      </c>
      <c r="H895" s="64">
        <v>40.293834436600001</v>
      </c>
      <c r="I895" s="65">
        <v>0.26847718417906502</v>
      </c>
      <c r="J895" s="64">
        <v>53.489478333500003</v>
      </c>
      <c r="K895" s="65">
        <v>0.31516559277999801</v>
      </c>
      <c r="L895" s="64">
        <v>31.336870893099999</v>
      </c>
      <c r="M895" s="65">
        <v>0.25863773575191901</v>
      </c>
      <c r="N895" s="64">
        <v>44.805958865199997</v>
      </c>
      <c r="O895" s="62">
        <v>0.42656336689123098</v>
      </c>
      <c r="P895" s="64">
        <v>16.705777050999998</v>
      </c>
      <c r="Q895" s="63">
        <v>0.17857030758255399</v>
      </c>
    </row>
    <row r="896" spans="1:17" x14ac:dyDescent="0.35">
      <c r="A896" s="59" t="s">
        <v>308</v>
      </c>
      <c r="B896" s="60">
        <v>491.31351904579998</v>
      </c>
      <c r="C896" s="61">
        <v>0.467141043515717</v>
      </c>
      <c r="D896" s="60">
        <v>96.815056356399893</v>
      </c>
      <c r="E896" s="61">
        <v>0.45514409716457299</v>
      </c>
      <c r="F896" s="60">
        <v>65.747548128299897</v>
      </c>
      <c r="G896" s="63">
        <v>0.36964987061134802</v>
      </c>
      <c r="H896" s="60">
        <v>84.383768930300207</v>
      </c>
      <c r="I896" s="62">
        <v>0.56224772324585703</v>
      </c>
      <c r="J896" s="60">
        <v>77.090668479600097</v>
      </c>
      <c r="K896" s="61">
        <v>0.45422627002819099</v>
      </c>
      <c r="L896" s="60">
        <v>56.248380127300003</v>
      </c>
      <c r="M896" s="61">
        <v>0.46424398037269898</v>
      </c>
      <c r="N896" s="60">
        <v>41.930502828500003</v>
      </c>
      <c r="O896" s="61">
        <v>0.39918834268847603</v>
      </c>
      <c r="P896" s="60">
        <v>59.915154368000003</v>
      </c>
      <c r="Q896" s="62">
        <v>0.64044117862266703</v>
      </c>
    </row>
    <row r="897" spans="1:17" x14ac:dyDescent="0.35">
      <c r="A897" s="66" t="s">
        <v>1</v>
      </c>
    </row>
    <row r="898" spans="1:17" x14ac:dyDescent="0.35">
      <c r="A898" s="66" t="s">
        <v>1</v>
      </c>
    </row>
    <row r="899" spans="1:17" x14ac:dyDescent="0.35">
      <c r="A899" s="54" t="s">
        <v>433</v>
      </c>
    </row>
    <row r="900" spans="1:17" x14ac:dyDescent="0.35">
      <c r="A900" s="55" t="s">
        <v>1</v>
      </c>
    </row>
    <row r="901" spans="1:17" x14ac:dyDescent="0.35">
      <c r="A901" s="117" t="s">
        <v>1</v>
      </c>
      <c r="B901" s="116" t="s">
        <v>489</v>
      </c>
      <c r="C901" s="116" t="s">
        <v>1</v>
      </c>
      <c r="D901" s="116" t="s">
        <v>17</v>
      </c>
      <c r="E901" s="116" t="s">
        <v>1</v>
      </c>
      <c r="F901" s="116" t="s">
        <v>18</v>
      </c>
      <c r="G901" s="116" t="s">
        <v>1</v>
      </c>
      <c r="H901" s="116" t="s">
        <v>19</v>
      </c>
      <c r="I901" s="116" t="s">
        <v>1</v>
      </c>
      <c r="J901" s="116" t="s">
        <v>20</v>
      </c>
      <c r="K901" s="116" t="s">
        <v>1</v>
      </c>
      <c r="L901" s="116" t="s">
        <v>21</v>
      </c>
      <c r="M901" s="116" t="s">
        <v>1</v>
      </c>
      <c r="N901" s="116" t="s">
        <v>22</v>
      </c>
      <c r="O901" s="116" t="s">
        <v>1</v>
      </c>
      <c r="P901" s="116" t="s">
        <v>23</v>
      </c>
      <c r="Q901" s="116" t="s">
        <v>1</v>
      </c>
    </row>
    <row r="902" spans="1:17" x14ac:dyDescent="0.35">
      <c r="A902" s="118" t="s">
        <v>1</v>
      </c>
      <c r="B902" s="56" t="s">
        <v>14</v>
      </c>
      <c r="C902" s="56" t="s">
        <v>15</v>
      </c>
      <c r="D902" s="56" t="s">
        <v>14</v>
      </c>
      <c r="E902" s="56" t="s">
        <v>15</v>
      </c>
      <c r="F902" s="56" t="s">
        <v>14</v>
      </c>
      <c r="G902" s="56" t="s">
        <v>15</v>
      </c>
      <c r="H902" s="56" t="s">
        <v>14</v>
      </c>
      <c r="I902" s="56" t="s">
        <v>15</v>
      </c>
      <c r="J902" s="56" t="s">
        <v>14</v>
      </c>
      <c r="K902" s="56" t="s">
        <v>15</v>
      </c>
      <c r="L902" s="56" t="s">
        <v>14</v>
      </c>
      <c r="M902" s="56" t="s">
        <v>15</v>
      </c>
      <c r="N902" s="56" t="s">
        <v>14</v>
      </c>
      <c r="O902" s="56" t="s">
        <v>15</v>
      </c>
      <c r="P902" s="56" t="s">
        <v>14</v>
      </c>
      <c r="Q902" s="56" t="s">
        <v>15</v>
      </c>
    </row>
    <row r="903" spans="1:17" x14ac:dyDescent="0.35">
      <c r="A903" s="57" t="s">
        <v>16</v>
      </c>
      <c r="B903" s="58">
        <v>1866.0580309156001</v>
      </c>
      <c r="C903" s="58">
        <v>1866.0580309156001</v>
      </c>
      <c r="D903" s="58">
        <v>276.37515773989998</v>
      </c>
      <c r="E903" s="58">
        <v>276.37515773989998</v>
      </c>
      <c r="F903" s="58">
        <v>308.57585353889999</v>
      </c>
      <c r="G903" s="58">
        <v>308.57585353889999</v>
      </c>
      <c r="H903" s="58">
        <v>328.5606873575</v>
      </c>
      <c r="I903" s="58">
        <v>328.5606873575</v>
      </c>
      <c r="J903" s="58">
        <v>127.8562040141</v>
      </c>
      <c r="K903" s="58">
        <v>127.8562040141</v>
      </c>
      <c r="L903" s="58">
        <v>174.74652776990001</v>
      </c>
      <c r="M903" s="58">
        <v>174.74652776990001</v>
      </c>
      <c r="N903" s="58">
        <v>355.54911500920002</v>
      </c>
      <c r="O903" s="58">
        <v>355.54911500920002</v>
      </c>
      <c r="P903" s="58">
        <v>269.48081894350003</v>
      </c>
      <c r="Q903" s="58">
        <v>269.48081894350003</v>
      </c>
    </row>
    <row r="904" spans="1:17" x14ac:dyDescent="0.35">
      <c r="A904" s="59" t="s">
        <v>306</v>
      </c>
      <c r="B904" s="60">
        <v>779.31130119739805</v>
      </c>
      <c r="C904" s="61">
        <v>0.41762436552684401</v>
      </c>
      <c r="D904" s="60">
        <v>106.5534239659</v>
      </c>
      <c r="E904" s="61">
        <v>0.38553907969607998</v>
      </c>
      <c r="F904" s="60">
        <v>138.64267414010001</v>
      </c>
      <c r="G904" s="61">
        <v>0.44929851947285399</v>
      </c>
      <c r="H904" s="60">
        <v>107.6211658461</v>
      </c>
      <c r="I904" s="63">
        <v>0.32755338659551703</v>
      </c>
      <c r="J904" s="60">
        <v>62.061772634500002</v>
      </c>
      <c r="K904" s="61">
        <v>0.48540290330890601</v>
      </c>
      <c r="L904" s="60">
        <v>80.174469089699699</v>
      </c>
      <c r="M904" s="61">
        <v>0.458804361453584</v>
      </c>
      <c r="N904" s="60">
        <v>160.5410303861</v>
      </c>
      <c r="O904" s="61">
        <v>0.45152982698873001</v>
      </c>
      <c r="P904" s="60">
        <v>112.8437498751</v>
      </c>
      <c r="Q904" s="61">
        <v>0.41874501612954901</v>
      </c>
    </row>
    <row r="905" spans="1:17" x14ac:dyDescent="0.35">
      <c r="A905" s="59" t="s">
        <v>307</v>
      </c>
      <c r="B905" s="64">
        <v>609.85519227300097</v>
      </c>
      <c r="C905" s="65">
        <v>0.32681469824053</v>
      </c>
      <c r="D905" s="64">
        <v>100.2798164351</v>
      </c>
      <c r="E905" s="65">
        <v>0.362839472458934</v>
      </c>
      <c r="F905" s="64">
        <v>109.5882372081</v>
      </c>
      <c r="G905" s="65">
        <v>0.355141972229156</v>
      </c>
      <c r="H905" s="64">
        <v>120.2841911062</v>
      </c>
      <c r="I905" s="65">
        <v>0.36609428861865401</v>
      </c>
      <c r="J905" s="64">
        <v>37.454986376500003</v>
      </c>
      <c r="K905" s="65">
        <v>0.29294617860209199</v>
      </c>
      <c r="L905" s="64">
        <v>58.434477480699798</v>
      </c>
      <c r="M905" s="65">
        <v>0.33439564280009298</v>
      </c>
      <c r="N905" s="64">
        <v>104.499833119</v>
      </c>
      <c r="O905" s="65">
        <v>0.29391110456370001</v>
      </c>
      <c r="P905" s="64">
        <v>71.867023528500098</v>
      </c>
      <c r="Q905" s="63">
        <v>0.26668697167484801</v>
      </c>
    </row>
    <row r="906" spans="1:17" x14ac:dyDescent="0.35">
      <c r="A906" s="59" t="s">
        <v>308</v>
      </c>
      <c r="B906" s="60">
        <v>476.89153744520002</v>
      </c>
      <c r="C906" s="61">
        <v>0.25556093623262499</v>
      </c>
      <c r="D906" s="60">
        <v>69.541917338900106</v>
      </c>
      <c r="E906" s="61">
        <v>0.25162144784498602</v>
      </c>
      <c r="F906" s="60">
        <v>60.344942190699904</v>
      </c>
      <c r="G906" s="63">
        <v>0.19555950829798999</v>
      </c>
      <c r="H906" s="60">
        <v>100.6553304052</v>
      </c>
      <c r="I906" s="62">
        <v>0.30635232478582902</v>
      </c>
      <c r="J906" s="60">
        <v>28.3394450031</v>
      </c>
      <c r="K906" s="61">
        <v>0.221650918089002</v>
      </c>
      <c r="L906" s="60">
        <v>36.137581199499998</v>
      </c>
      <c r="M906" s="61">
        <v>0.20679999574632299</v>
      </c>
      <c r="N906" s="60">
        <v>90.508251504100102</v>
      </c>
      <c r="O906" s="61">
        <v>0.25455906844756998</v>
      </c>
      <c r="P906" s="60">
        <v>84.770045539899797</v>
      </c>
      <c r="Q906" s="62">
        <v>0.31456801219560299</v>
      </c>
    </row>
    <row r="907" spans="1:17" x14ac:dyDescent="0.35">
      <c r="A907" s="66" t="s">
        <v>1</v>
      </c>
    </row>
    <row r="908" spans="1:17" x14ac:dyDescent="0.35">
      <c r="A908" s="66" t="s">
        <v>1</v>
      </c>
    </row>
    <row r="909" spans="1:17" x14ac:dyDescent="0.35">
      <c r="A909" s="54" t="s">
        <v>434</v>
      </c>
    </row>
    <row r="910" spans="1:17" x14ac:dyDescent="0.35">
      <c r="A910" s="55" t="s">
        <v>1</v>
      </c>
    </row>
    <row r="911" spans="1:17" x14ac:dyDescent="0.35">
      <c r="A911" s="117" t="s">
        <v>1</v>
      </c>
      <c r="B911" s="116" t="s">
        <v>489</v>
      </c>
      <c r="C911" s="116" t="s">
        <v>1</v>
      </c>
      <c r="D911" s="116" t="s">
        <v>17</v>
      </c>
      <c r="E911" s="116" t="s">
        <v>1</v>
      </c>
      <c r="F911" s="116" t="s">
        <v>18</v>
      </c>
      <c r="G911" s="116" t="s">
        <v>1</v>
      </c>
      <c r="H911" s="116" t="s">
        <v>19</v>
      </c>
      <c r="I911" s="116" t="s">
        <v>1</v>
      </c>
      <c r="J911" s="116" t="s">
        <v>20</v>
      </c>
      <c r="K911" s="116" t="s">
        <v>1</v>
      </c>
      <c r="L911" s="116" t="s">
        <v>21</v>
      </c>
      <c r="M911" s="116" t="s">
        <v>1</v>
      </c>
      <c r="N911" s="116" t="s">
        <v>22</v>
      </c>
      <c r="O911" s="116" t="s">
        <v>1</v>
      </c>
      <c r="P911" s="116" t="s">
        <v>23</v>
      </c>
      <c r="Q911" s="116" t="s">
        <v>1</v>
      </c>
    </row>
    <row r="912" spans="1:17" x14ac:dyDescent="0.35">
      <c r="A912" s="118" t="s">
        <v>1</v>
      </c>
      <c r="B912" s="56" t="s">
        <v>14</v>
      </c>
      <c r="C912" s="56" t="s">
        <v>15</v>
      </c>
      <c r="D912" s="56" t="s">
        <v>14</v>
      </c>
      <c r="E912" s="56" t="s">
        <v>15</v>
      </c>
      <c r="F912" s="56" t="s">
        <v>14</v>
      </c>
      <c r="G912" s="56" t="s">
        <v>15</v>
      </c>
      <c r="H912" s="56" t="s">
        <v>14</v>
      </c>
      <c r="I912" s="56" t="s">
        <v>15</v>
      </c>
      <c r="J912" s="56" t="s">
        <v>14</v>
      </c>
      <c r="K912" s="56" t="s">
        <v>15</v>
      </c>
      <c r="L912" s="56" t="s">
        <v>14</v>
      </c>
      <c r="M912" s="56" t="s">
        <v>15</v>
      </c>
      <c r="N912" s="56" t="s">
        <v>14</v>
      </c>
      <c r="O912" s="56" t="s">
        <v>15</v>
      </c>
      <c r="P912" s="56" t="s">
        <v>14</v>
      </c>
      <c r="Q912" s="56" t="s">
        <v>15</v>
      </c>
    </row>
    <row r="913" spans="1:17" x14ac:dyDescent="0.35">
      <c r="A913" s="57" t="s">
        <v>16</v>
      </c>
      <c r="B913" s="58">
        <v>1761.2308971120001</v>
      </c>
      <c r="C913" s="58">
        <v>1761.2308971120001</v>
      </c>
      <c r="D913" s="58">
        <v>282.54215305439999</v>
      </c>
      <c r="E913" s="58">
        <v>282.54215305439999</v>
      </c>
      <c r="F913" s="58">
        <v>300.07352245850001</v>
      </c>
      <c r="G913" s="58">
        <v>300.07352245850001</v>
      </c>
      <c r="H913" s="58">
        <v>276.21383880719998</v>
      </c>
      <c r="I913" s="58">
        <v>276.21383880719998</v>
      </c>
      <c r="J913" s="58">
        <v>132.70237333130001</v>
      </c>
      <c r="K913" s="58">
        <v>132.70237333130001</v>
      </c>
      <c r="L913" s="58">
        <v>191.98085632780001</v>
      </c>
      <c r="M913" s="58">
        <v>191.98085632780001</v>
      </c>
      <c r="N913" s="58">
        <v>316.2851153794</v>
      </c>
      <c r="O913" s="58">
        <v>316.2851153794</v>
      </c>
      <c r="P913" s="58">
        <v>236.12119678920001</v>
      </c>
      <c r="Q913" s="58">
        <v>236.12119678920001</v>
      </c>
    </row>
    <row r="914" spans="1:17" x14ac:dyDescent="0.35">
      <c r="A914" s="59" t="s">
        <v>306</v>
      </c>
      <c r="B914" s="60">
        <v>510.14576624839998</v>
      </c>
      <c r="C914" s="61">
        <v>0.28965297343177299</v>
      </c>
      <c r="D914" s="60">
        <v>90.887898437799805</v>
      </c>
      <c r="E914" s="61">
        <v>0.32167907498142601</v>
      </c>
      <c r="F914" s="60">
        <v>73.627318128400105</v>
      </c>
      <c r="G914" s="61">
        <v>0.245364261148974</v>
      </c>
      <c r="H914" s="60">
        <v>81.561653867400096</v>
      </c>
      <c r="I914" s="61">
        <v>0.295284458662952</v>
      </c>
      <c r="J914" s="60">
        <v>40.457119173199999</v>
      </c>
      <c r="K914" s="61">
        <v>0.30487110484600199</v>
      </c>
      <c r="L914" s="60">
        <v>53.222909671099899</v>
      </c>
      <c r="M914" s="61">
        <v>0.277230296234453</v>
      </c>
      <c r="N914" s="60">
        <v>98.404608447000101</v>
      </c>
      <c r="O914" s="61">
        <v>0.31112627076667398</v>
      </c>
      <c r="P914" s="60">
        <v>62.665076841000001</v>
      </c>
      <c r="Q914" s="61">
        <v>0.265393694819127</v>
      </c>
    </row>
    <row r="915" spans="1:17" x14ac:dyDescent="0.35">
      <c r="A915" s="59" t="s">
        <v>307</v>
      </c>
      <c r="B915" s="64">
        <v>630.38774439320196</v>
      </c>
      <c r="C915" s="65">
        <v>0.35792453188669698</v>
      </c>
      <c r="D915" s="64">
        <v>104.6486210125</v>
      </c>
      <c r="E915" s="65">
        <v>0.37038233014509198</v>
      </c>
      <c r="F915" s="64">
        <v>129.0543279661</v>
      </c>
      <c r="G915" s="62">
        <v>0.43007569247949301</v>
      </c>
      <c r="H915" s="64">
        <v>81.812890776800003</v>
      </c>
      <c r="I915" s="63">
        <v>0.29619403260206001</v>
      </c>
      <c r="J915" s="64">
        <v>40.435889035800002</v>
      </c>
      <c r="K915" s="65">
        <v>0.30471112174346099</v>
      </c>
      <c r="L915" s="64">
        <v>65.456933444399894</v>
      </c>
      <c r="M915" s="65">
        <v>0.34095552388116601</v>
      </c>
      <c r="N915" s="64">
        <v>118.4162196409</v>
      </c>
      <c r="O915" s="65">
        <v>0.374397067338606</v>
      </c>
      <c r="P915" s="64">
        <v>81.031316843199804</v>
      </c>
      <c r="Q915" s="65">
        <v>0.34317680049513599</v>
      </c>
    </row>
    <row r="916" spans="1:17" x14ac:dyDescent="0.35">
      <c r="A916" s="59" t="s">
        <v>308</v>
      </c>
      <c r="B916" s="60">
        <v>620.69738647040197</v>
      </c>
      <c r="C916" s="61">
        <v>0.35242249468152997</v>
      </c>
      <c r="D916" s="60">
        <v>87.005633604100098</v>
      </c>
      <c r="E916" s="61">
        <v>0.30793859487348102</v>
      </c>
      <c r="F916" s="60">
        <v>97.391876363999998</v>
      </c>
      <c r="G916" s="61">
        <v>0.32456004637153302</v>
      </c>
      <c r="H916" s="60">
        <v>112.83929416300001</v>
      </c>
      <c r="I916" s="62">
        <v>0.40852150873498799</v>
      </c>
      <c r="J916" s="60">
        <v>51.809365122300001</v>
      </c>
      <c r="K916" s="61">
        <v>0.39041777341053702</v>
      </c>
      <c r="L916" s="60">
        <v>73.301013212299793</v>
      </c>
      <c r="M916" s="61">
        <v>0.38181417988437999</v>
      </c>
      <c r="N916" s="60">
        <v>99.464287291500099</v>
      </c>
      <c r="O916" s="61">
        <v>0.31447666189472001</v>
      </c>
      <c r="P916" s="60">
        <v>92.424803105000095</v>
      </c>
      <c r="Q916" s="61">
        <v>0.39142950468573701</v>
      </c>
    </row>
    <row r="917" spans="1:17" x14ac:dyDescent="0.35">
      <c r="A917" s="66" t="s">
        <v>1</v>
      </c>
    </row>
    <row r="918" spans="1:17" x14ac:dyDescent="0.35">
      <c r="A918" s="66" t="s">
        <v>1</v>
      </c>
    </row>
    <row r="919" spans="1:17" x14ac:dyDescent="0.35">
      <c r="A919" s="54" t="s">
        <v>435</v>
      </c>
    </row>
    <row r="920" spans="1:17" x14ac:dyDescent="0.35">
      <c r="A920" s="55" t="s">
        <v>1</v>
      </c>
    </row>
    <row r="921" spans="1:17" x14ac:dyDescent="0.35">
      <c r="A921" s="117" t="s">
        <v>1</v>
      </c>
      <c r="B921" s="116" t="s">
        <v>489</v>
      </c>
      <c r="C921" s="116" t="s">
        <v>1</v>
      </c>
      <c r="D921" s="116" t="s">
        <v>17</v>
      </c>
      <c r="E921" s="116" t="s">
        <v>1</v>
      </c>
      <c r="F921" s="116" t="s">
        <v>18</v>
      </c>
      <c r="G921" s="116" t="s">
        <v>1</v>
      </c>
      <c r="H921" s="116" t="s">
        <v>19</v>
      </c>
      <c r="I921" s="116" t="s">
        <v>1</v>
      </c>
      <c r="J921" s="116" t="s">
        <v>20</v>
      </c>
      <c r="K921" s="116" t="s">
        <v>1</v>
      </c>
      <c r="L921" s="116" t="s">
        <v>21</v>
      </c>
      <c r="M921" s="116" t="s">
        <v>1</v>
      </c>
      <c r="N921" s="116" t="s">
        <v>22</v>
      </c>
      <c r="O921" s="116" t="s">
        <v>1</v>
      </c>
      <c r="P921" s="116" t="s">
        <v>23</v>
      </c>
      <c r="Q921" s="116" t="s">
        <v>1</v>
      </c>
    </row>
    <row r="922" spans="1:17" x14ac:dyDescent="0.35">
      <c r="A922" s="118" t="s">
        <v>1</v>
      </c>
      <c r="B922" s="56" t="s">
        <v>14</v>
      </c>
      <c r="C922" s="56" t="s">
        <v>15</v>
      </c>
      <c r="D922" s="56" t="s">
        <v>14</v>
      </c>
      <c r="E922" s="56" t="s">
        <v>15</v>
      </c>
      <c r="F922" s="56" t="s">
        <v>14</v>
      </c>
      <c r="G922" s="56" t="s">
        <v>15</v>
      </c>
      <c r="H922" s="56" t="s">
        <v>14</v>
      </c>
      <c r="I922" s="56" t="s">
        <v>15</v>
      </c>
      <c r="J922" s="56" t="s">
        <v>14</v>
      </c>
      <c r="K922" s="56" t="s">
        <v>15</v>
      </c>
      <c r="L922" s="56" t="s">
        <v>14</v>
      </c>
      <c r="M922" s="56" t="s">
        <v>15</v>
      </c>
      <c r="N922" s="56" t="s">
        <v>14</v>
      </c>
      <c r="O922" s="56" t="s">
        <v>15</v>
      </c>
      <c r="P922" s="56" t="s">
        <v>14</v>
      </c>
      <c r="Q922" s="56" t="s">
        <v>15</v>
      </c>
    </row>
    <row r="923" spans="1:17" x14ac:dyDescent="0.35">
      <c r="A923" s="57" t="s">
        <v>16</v>
      </c>
      <c r="B923" s="58">
        <v>256.18044467319999</v>
      </c>
      <c r="C923" s="58">
        <v>256.18044467319999</v>
      </c>
      <c r="D923" s="58">
        <v>32.9986521497</v>
      </c>
      <c r="E923" s="58">
        <v>32.9986521497</v>
      </c>
      <c r="F923" s="58">
        <v>68.915068680999994</v>
      </c>
      <c r="G923" s="58">
        <v>68.915068680999994</v>
      </c>
      <c r="H923" s="58">
        <v>42.541867482400001</v>
      </c>
      <c r="I923" s="58">
        <v>42.541867482400001</v>
      </c>
      <c r="J923" s="58">
        <v>10.6213634925</v>
      </c>
      <c r="K923" s="58">
        <v>10.6213634925</v>
      </c>
      <c r="L923" s="58">
        <v>33.349503770200002</v>
      </c>
      <c r="M923" s="58">
        <v>33.349503770200002</v>
      </c>
      <c r="N923" s="58">
        <v>42.511715220299997</v>
      </c>
      <c r="O923" s="58">
        <v>42.511715220299997</v>
      </c>
      <c r="P923" s="58">
        <v>20.701589893600001</v>
      </c>
      <c r="Q923" s="58">
        <v>20.701589893600001</v>
      </c>
    </row>
    <row r="924" spans="1:17" x14ac:dyDescent="0.35">
      <c r="A924" s="59" t="s">
        <v>306</v>
      </c>
      <c r="B924" s="60">
        <v>88.863347519900003</v>
      </c>
      <c r="C924" s="61">
        <v>0.34687795016227602</v>
      </c>
      <c r="D924" s="60">
        <v>10.9693125754</v>
      </c>
      <c r="E924" s="61">
        <v>0.33241698859811503</v>
      </c>
      <c r="F924" s="60">
        <v>21.535303578700098</v>
      </c>
      <c r="G924" s="61">
        <v>0.31249048997374501</v>
      </c>
      <c r="H924" s="60">
        <v>11.1330400953</v>
      </c>
      <c r="I924" s="61">
        <v>0.26169608327386801</v>
      </c>
      <c r="J924" s="68">
        <v>4.4796758974999999</v>
      </c>
      <c r="K924" s="69">
        <v>42.176090674829197</v>
      </c>
      <c r="L924" s="68">
        <v>11.4876370113</v>
      </c>
      <c r="M924" s="69">
        <v>34.446200730473699</v>
      </c>
      <c r="N924" s="60">
        <v>23.509993636699999</v>
      </c>
      <c r="O924" s="62">
        <v>0.55302387859132096</v>
      </c>
      <c r="P924" s="68">
        <v>3.3686781812</v>
      </c>
      <c r="Q924" s="69">
        <v>16.2725578011834</v>
      </c>
    </row>
    <row r="925" spans="1:17" x14ac:dyDescent="0.35">
      <c r="A925" s="59" t="s">
        <v>307</v>
      </c>
      <c r="B925" s="64">
        <v>98.624940653500005</v>
      </c>
      <c r="C925" s="65">
        <v>0.38498231502139901</v>
      </c>
      <c r="D925" s="64">
        <v>9.1565659602999894</v>
      </c>
      <c r="E925" s="65">
        <v>0.27748302926922003</v>
      </c>
      <c r="F925" s="64">
        <v>33.697872324599999</v>
      </c>
      <c r="G925" s="65">
        <v>0.488976837280445</v>
      </c>
      <c r="H925" s="64">
        <v>13.179009242599999</v>
      </c>
      <c r="I925" s="65">
        <v>0.30978915648337002</v>
      </c>
      <c r="J925" s="71">
        <v>2.8250704741999999</v>
      </c>
      <c r="K925" s="72">
        <v>26.598002000353802</v>
      </c>
      <c r="L925" s="71">
        <v>14.8610185582</v>
      </c>
      <c r="M925" s="72">
        <v>44.561438336840602</v>
      </c>
      <c r="N925" s="64">
        <v>11.1233095746</v>
      </c>
      <c r="O925" s="65">
        <v>0.26165280598437102</v>
      </c>
      <c r="P925" s="71">
        <v>11.621117079299999</v>
      </c>
      <c r="Q925" s="72">
        <v>56.136350584805697</v>
      </c>
    </row>
    <row r="926" spans="1:17" x14ac:dyDescent="0.35">
      <c r="A926" s="59" t="s">
        <v>308</v>
      </c>
      <c r="B926" s="60">
        <v>68.692156499800006</v>
      </c>
      <c r="C926" s="61">
        <v>0.26813973481632503</v>
      </c>
      <c r="D926" s="60">
        <v>12.872773614</v>
      </c>
      <c r="E926" s="61">
        <v>0.390099982132665</v>
      </c>
      <c r="F926" s="60">
        <v>13.6818927777</v>
      </c>
      <c r="G926" s="61">
        <v>0.19853267274580999</v>
      </c>
      <c r="H926" s="60">
        <v>18.229818144500001</v>
      </c>
      <c r="I926" s="62">
        <v>0.42851476024276203</v>
      </c>
      <c r="J926" s="68">
        <v>3.3166171208000002</v>
      </c>
      <c r="K926" s="69">
        <v>31.225907324817001</v>
      </c>
      <c r="L926" s="68">
        <v>7.0008482007000099</v>
      </c>
      <c r="M926" s="69">
        <v>20.992360932685699</v>
      </c>
      <c r="N926" s="60">
        <v>7.8784120090000096</v>
      </c>
      <c r="O926" s="61">
        <v>0.18532331542430799</v>
      </c>
      <c r="P926" s="68">
        <v>5.7117946331000198</v>
      </c>
      <c r="Q926" s="69">
        <v>27.591091614010899</v>
      </c>
    </row>
    <row r="927" spans="1:17" x14ac:dyDescent="0.35">
      <c r="A927" s="66" t="s">
        <v>1</v>
      </c>
    </row>
    <row r="928" spans="1:17" x14ac:dyDescent="0.35">
      <c r="A928" s="66" t="s">
        <v>1</v>
      </c>
    </row>
    <row r="929" spans="1:17" x14ac:dyDescent="0.35">
      <c r="A929" s="54" t="s">
        <v>436</v>
      </c>
    </row>
    <row r="930" spans="1:17" x14ac:dyDescent="0.35">
      <c r="A930" s="55" t="s">
        <v>1</v>
      </c>
    </row>
    <row r="931" spans="1:17" x14ac:dyDescent="0.35">
      <c r="A931" s="117" t="s">
        <v>1</v>
      </c>
      <c r="B931" s="116" t="s">
        <v>489</v>
      </c>
      <c r="C931" s="116" t="s">
        <v>1</v>
      </c>
      <c r="D931" s="116" t="s">
        <v>17</v>
      </c>
      <c r="E931" s="116" t="s">
        <v>1</v>
      </c>
      <c r="F931" s="116" t="s">
        <v>18</v>
      </c>
      <c r="G931" s="116" t="s">
        <v>1</v>
      </c>
      <c r="H931" s="116" t="s">
        <v>19</v>
      </c>
      <c r="I931" s="116" t="s">
        <v>1</v>
      </c>
      <c r="J931" s="116" t="s">
        <v>20</v>
      </c>
      <c r="K931" s="116" t="s">
        <v>1</v>
      </c>
      <c r="L931" s="116" t="s">
        <v>21</v>
      </c>
      <c r="M931" s="116" t="s">
        <v>1</v>
      </c>
      <c r="N931" s="116" t="s">
        <v>22</v>
      </c>
      <c r="O931" s="116" t="s">
        <v>1</v>
      </c>
      <c r="P931" s="116" t="s">
        <v>23</v>
      </c>
      <c r="Q931" s="116" t="s">
        <v>1</v>
      </c>
    </row>
    <row r="932" spans="1:17" x14ac:dyDescent="0.35">
      <c r="A932" s="118" t="s">
        <v>1</v>
      </c>
      <c r="B932" s="56" t="s">
        <v>14</v>
      </c>
      <c r="C932" s="56" t="s">
        <v>15</v>
      </c>
      <c r="D932" s="56" t="s">
        <v>14</v>
      </c>
      <c r="E932" s="56" t="s">
        <v>15</v>
      </c>
      <c r="F932" s="56" t="s">
        <v>14</v>
      </c>
      <c r="G932" s="56" t="s">
        <v>15</v>
      </c>
      <c r="H932" s="56" t="s">
        <v>14</v>
      </c>
      <c r="I932" s="56" t="s">
        <v>15</v>
      </c>
      <c r="J932" s="56" t="s">
        <v>14</v>
      </c>
      <c r="K932" s="56" t="s">
        <v>15</v>
      </c>
      <c r="L932" s="56" t="s">
        <v>14</v>
      </c>
      <c r="M932" s="56" t="s">
        <v>15</v>
      </c>
      <c r="N932" s="56" t="s">
        <v>14</v>
      </c>
      <c r="O932" s="56" t="s">
        <v>15</v>
      </c>
      <c r="P932" s="56" t="s">
        <v>14</v>
      </c>
      <c r="Q932" s="56" t="s">
        <v>15</v>
      </c>
    </row>
    <row r="933" spans="1:17" x14ac:dyDescent="0.35">
      <c r="A933" s="57" t="s">
        <v>16</v>
      </c>
      <c r="B933" s="58">
        <v>402.05222373179998</v>
      </c>
      <c r="C933" s="58">
        <v>402.05222373179998</v>
      </c>
      <c r="D933" s="58">
        <v>65.095538394299993</v>
      </c>
      <c r="E933" s="58">
        <v>65.095538394299993</v>
      </c>
      <c r="F933" s="58">
        <v>119.3763751306</v>
      </c>
      <c r="G933" s="58">
        <v>119.3763751306</v>
      </c>
      <c r="H933" s="58">
        <v>39.309223580299999</v>
      </c>
      <c r="I933" s="58">
        <v>39.309223580299999</v>
      </c>
      <c r="J933" s="58">
        <v>27.729231606700001</v>
      </c>
      <c r="K933" s="58">
        <v>27.729231606700001</v>
      </c>
      <c r="L933" s="58">
        <v>36.944469939400001</v>
      </c>
      <c r="M933" s="58">
        <v>36.944469939400001</v>
      </c>
      <c r="N933" s="58">
        <v>44.9923388359</v>
      </c>
      <c r="O933" s="58">
        <v>44.9923388359</v>
      </c>
      <c r="P933" s="58">
        <v>58.7626477333</v>
      </c>
      <c r="Q933" s="58">
        <v>58.7626477333</v>
      </c>
    </row>
    <row r="934" spans="1:17" x14ac:dyDescent="0.35">
      <c r="A934" s="59" t="s">
        <v>306</v>
      </c>
      <c r="B934" s="60">
        <v>204.93606468460001</v>
      </c>
      <c r="C934" s="61">
        <v>0.50972498742180405</v>
      </c>
      <c r="D934" s="60">
        <v>35.125771390200001</v>
      </c>
      <c r="E934" s="61">
        <v>0.53960336232929496</v>
      </c>
      <c r="F934" s="60">
        <v>46.254379446199998</v>
      </c>
      <c r="G934" s="63">
        <v>0.38746677804211099</v>
      </c>
      <c r="H934" s="60">
        <v>19.027718118199999</v>
      </c>
      <c r="I934" s="61">
        <v>0.48405224995936602</v>
      </c>
      <c r="J934" s="60">
        <v>18.878771832000002</v>
      </c>
      <c r="K934" s="62">
        <v>0.68082563915829797</v>
      </c>
      <c r="L934" s="60">
        <v>19.625202348799998</v>
      </c>
      <c r="M934" s="61">
        <v>0.53120811804828205</v>
      </c>
      <c r="N934" s="60">
        <v>25.2766098353</v>
      </c>
      <c r="O934" s="61">
        <v>0.56179808583614799</v>
      </c>
      <c r="P934" s="60">
        <v>38.317923204200099</v>
      </c>
      <c r="Q934" s="62">
        <v>0.65207958936958799</v>
      </c>
    </row>
    <row r="935" spans="1:17" x14ac:dyDescent="0.35">
      <c r="A935" s="59" t="s">
        <v>307</v>
      </c>
      <c r="B935" s="64">
        <v>110.9835504783</v>
      </c>
      <c r="C935" s="65">
        <v>0.27604262314025801</v>
      </c>
      <c r="D935" s="64">
        <v>14.976937965599999</v>
      </c>
      <c r="E935" s="65">
        <v>0.230076259218887</v>
      </c>
      <c r="F935" s="64">
        <v>44.755998439499997</v>
      </c>
      <c r="G935" s="65">
        <v>0.37491503985219898</v>
      </c>
      <c r="H935" s="64">
        <v>13.6157330801</v>
      </c>
      <c r="I935" s="65">
        <v>0.34637501939681098</v>
      </c>
      <c r="J935" s="64">
        <v>4.410133986</v>
      </c>
      <c r="K935" s="65">
        <v>0.15904277653818599</v>
      </c>
      <c r="L935" s="64">
        <v>8.2823268727999899</v>
      </c>
      <c r="M935" s="65">
        <v>0.22418312906872101</v>
      </c>
      <c r="N935" s="64">
        <v>9.8881359253999896</v>
      </c>
      <c r="O935" s="65">
        <v>0.21977376996258999</v>
      </c>
      <c r="P935" s="64">
        <v>9.4315861590000001</v>
      </c>
      <c r="Q935" s="63">
        <v>0.16050308355413401</v>
      </c>
    </row>
    <row r="936" spans="1:17" x14ac:dyDescent="0.35">
      <c r="A936" s="59" t="s">
        <v>308</v>
      </c>
      <c r="B936" s="60">
        <v>86.132608568899897</v>
      </c>
      <c r="C936" s="61">
        <v>0.21423238943793799</v>
      </c>
      <c r="D936" s="60">
        <v>14.9928290385</v>
      </c>
      <c r="E936" s="61">
        <v>0.23032037845181799</v>
      </c>
      <c r="F936" s="60">
        <v>28.365997244900001</v>
      </c>
      <c r="G936" s="61">
        <v>0.237618182105689</v>
      </c>
      <c r="H936" s="60">
        <v>6.6657723820000001</v>
      </c>
      <c r="I936" s="61">
        <v>0.169572730643822</v>
      </c>
      <c r="J936" s="60">
        <v>4.4403257886999903</v>
      </c>
      <c r="K936" s="61">
        <v>0.16013158430351601</v>
      </c>
      <c r="L936" s="60">
        <v>9.0369407178000003</v>
      </c>
      <c r="M936" s="61">
        <v>0.24460875288299699</v>
      </c>
      <c r="N936" s="60">
        <v>9.8275930751999994</v>
      </c>
      <c r="O936" s="61">
        <v>0.218428144201262</v>
      </c>
      <c r="P936" s="60">
        <v>11.0131383701</v>
      </c>
      <c r="Q936" s="61">
        <v>0.18741732707627801</v>
      </c>
    </row>
    <row r="937" spans="1:17" x14ac:dyDescent="0.35">
      <c r="A937" s="66" t="s">
        <v>1</v>
      </c>
    </row>
    <row r="938" spans="1:17" x14ac:dyDescent="0.35">
      <c r="A938" s="66" t="s">
        <v>1</v>
      </c>
    </row>
    <row r="939" spans="1:17" x14ac:dyDescent="0.35">
      <c r="A939" s="54" t="s">
        <v>437</v>
      </c>
    </row>
    <row r="940" spans="1:17" x14ac:dyDescent="0.35">
      <c r="A940" s="55" t="s">
        <v>1</v>
      </c>
    </row>
    <row r="941" spans="1:17" x14ac:dyDescent="0.35">
      <c r="A941" s="117" t="s">
        <v>1</v>
      </c>
      <c r="B941" s="116" t="s">
        <v>489</v>
      </c>
      <c r="C941" s="116" t="s">
        <v>1</v>
      </c>
      <c r="D941" s="116" t="s">
        <v>17</v>
      </c>
      <c r="E941" s="116" t="s">
        <v>1</v>
      </c>
      <c r="F941" s="116" t="s">
        <v>18</v>
      </c>
      <c r="G941" s="116" t="s">
        <v>1</v>
      </c>
      <c r="H941" s="116" t="s">
        <v>19</v>
      </c>
      <c r="I941" s="116" t="s">
        <v>1</v>
      </c>
      <c r="J941" s="116" t="s">
        <v>20</v>
      </c>
      <c r="K941" s="116" t="s">
        <v>1</v>
      </c>
      <c r="L941" s="116" t="s">
        <v>21</v>
      </c>
      <c r="M941" s="116" t="s">
        <v>1</v>
      </c>
      <c r="N941" s="116" t="s">
        <v>22</v>
      </c>
      <c r="O941" s="116" t="s">
        <v>1</v>
      </c>
      <c r="P941" s="116" t="s">
        <v>23</v>
      </c>
      <c r="Q941" s="116" t="s">
        <v>1</v>
      </c>
    </row>
    <row r="942" spans="1:17" x14ac:dyDescent="0.35">
      <c r="A942" s="118" t="s">
        <v>1</v>
      </c>
      <c r="B942" s="56" t="s">
        <v>14</v>
      </c>
      <c r="C942" s="56" t="s">
        <v>15</v>
      </c>
      <c r="D942" s="56" t="s">
        <v>14</v>
      </c>
      <c r="E942" s="56" t="s">
        <v>15</v>
      </c>
      <c r="F942" s="56" t="s">
        <v>14</v>
      </c>
      <c r="G942" s="56" t="s">
        <v>15</v>
      </c>
      <c r="H942" s="56" t="s">
        <v>14</v>
      </c>
      <c r="I942" s="56" t="s">
        <v>15</v>
      </c>
      <c r="J942" s="56" t="s">
        <v>14</v>
      </c>
      <c r="K942" s="56" t="s">
        <v>15</v>
      </c>
      <c r="L942" s="56" t="s">
        <v>14</v>
      </c>
      <c r="M942" s="56" t="s">
        <v>15</v>
      </c>
      <c r="N942" s="56" t="s">
        <v>14</v>
      </c>
      <c r="O942" s="56" t="s">
        <v>15</v>
      </c>
      <c r="P942" s="56" t="s">
        <v>14</v>
      </c>
      <c r="Q942" s="56" t="s">
        <v>15</v>
      </c>
    </row>
    <row r="943" spans="1:17" x14ac:dyDescent="0.35">
      <c r="A943" s="57" t="s">
        <v>16</v>
      </c>
      <c r="B943" s="58">
        <v>406.27280605520002</v>
      </c>
      <c r="C943" s="58">
        <v>406.27280605520002</v>
      </c>
      <c r="D943" s="58">
        <v>49.719093502200003</v>
      </c>
      <c r="E943" s="58">
        <v>49.719093502200003</v>
      </c>
      <c r="F943" s="58">
        <v>111.0819666986</v>
      </c>
      <c r="G943" s="58">
        <v>111.0819666986</v>
      </c>
      <c r="H943" s="58">
        <v>36.373100759700002</v>
      </c>
      <c r="I943" s="58">
        <v>36.373100759700002</v>
      </c>
      <c r="J943" s="58">
        <v>64.491006409500002</v>
      </c>
      <c r="K943" s="58">
        <v>64.491006409500002</v>
      </c>
      <c r="L943" s="58">
        <v>59.479284844299997</v>
      </c>
      <c r="M943" s="58">
        <v>59.479284844299997</v>
      </c>
      <c r="N943" s="58">
        <v>39.430214068300003</v>
      </c>
      <c r="O943" s="58">
        <v>39.430214068300003</v>
      </c>
      <c r="P943" s="58">
        <v>31.837857640799999</v>
      </c>
      <c r="Q943" s="58">
        <v>31.837857640799999</v>
      </c>
    </row>
    <row r="944" spans="1:17" x14ac:dyDescent="0.35">
      <c r="A944" s="59" t="s">
        <v>306</v>
      </c>
      <c r="B944" s="60">
        <v>151.5372973721</v>
      </c>
      <c r="C944" s="61">
        <v>0.37299394671153702</v>
      </c>
      <c r="D944" s="60">
        <v>14.425367360799999</v>
      </c>
      <c r="E944" s="61">
        <v>0.290137376703413</v>
      </c>
      <c r="F944" s="60">
        <v>39.175531256900001</v>
      </c>
      <c r="G944" s="61">
        <v>0.35267228715166199</v>
      </c>
      <c r="H944" s="60">
        <v>14.6626461871</v>
      </c>
      <c r="I944" s="61">
        <v>0.40311785030287101</v>
      </c>
      <c r="J944" s="60">
        <v>25.017069899499901</v>
      </c>
      <c r="K944" s="61">
        <v>0.38791563804491702</v>
      </c>
      <c r="L944" s="60">
        <v>19.6672359394999</v>
      </c>
      <c r="M944" s="61">
        <v>0.33065689997758502</v>
      </c>
      <c r="N944" s="60">
        <v>16.1385572927</v>
      </c>
      <c r="O944" s="61">
        <v>0.40929418401698803</v>
      </c>
      <c r="P944" s="68">
        <v>16.014254639899999</v>
      </c>
      <c r="Q944" s="69">
        <v>50.299410282486598</v>
      </c>
    </row>
    <row r="945" spans="1:17" x14ac:dyDescent="0.35">
      <c r="A945" s="59" t="s">
        <v>307</v>
      </c>
      <c r="B945" s="64">
        <v>147.6121657429</v>
      </c>
      <c r="C945" s="65">
        <v>0.36333262660667498</v>
      </c>
      <c r="D945" s="64">
        <v>19.732863393700001</v>
      </c>
      <c r="E945" s="65">
        <v>0.39688703079083398</v>
      </c>
      <c r="F945" s="64">
        <v>37.243826613099998</v>
      </c>
      <c r="G945" s="65">
        <v>0.33528238399086102</v>
      </c>
      <c r="H945" s="64">
        <v>10.0307176572</v>
      </c>
      <c r="I945" s="65">
        <v>0.27577295989880701</v>
      </c>
      <c r="J945" s="64">
        <v>20.2102345915001</v>
      </c>
      <c r="K945" s="65">
        <v>0.31338066680446303</v>
      </c>
      <c r="L945" s="64">
        <v>25.572973077199901</v>
      </c>
      <c r="M945" s="65">
        <v>0.42994755475192498</v>
      </c>
      <c r="N945" s="64">
        <v>14.1785490194</v>
      </c>
      <c r="O945" s="65">
        <v>0.35958590016377501</v>
      </c>
      <c r="P945" s="71">
        <v>13.2193540547</v>
      </c>
      <c r="Q945" s="72">
        <v>41.520865517532499</v>
      </c>
    </row>
    <row r="946" spans="1:17" x14ac:dyDescent="0.35">
      <c r="A946" s="59" t="s">
        <v>308</v>
      </c>
      <c r="B946" s="60">
        <v>107.1233429402</v>
      </c>
      <c r="C946" s="61">
        <v>0.263673426681788</v>
      </c>
      <c r="D946" s="60">
        <v>15.5608627477</v>
      </c>
      <c r="E946" s="61">
        <v>0.31297559250575302</v>
      </c>
      <c r="F946" s="60">
        <v>34.6626088286</v>
      </c>
      <c r="G946" s="61">
        <v>0.31204532885747799</v>
      </c>
      <c r="H946" s="60">
        <v>11.679736915399999</v>
      </c>
      <c r="I946" s="61">
        <v>0.32110918979832198</v>
      </c>
      <c r="J946" s="60">
        <v>19.263701918500001</v>
      </c>
      <c r="K946" s="61">
        <v>0.29870369515062001</v>
      </c>
      <c r="L946" s="60">
        <v>14.239075827600001</v>
      </c>
      <c r="M946" s="61">
        <v>0.23939554527049001</v>
      </c>
      <c r="N946" s="60">
        <v>9.1131077561999998</v>
      </c>
      <c r="O946" s="61">
        <v>0.23111991581923699</v>
      </c>
      <c r="P946" s="68">
        <v>2.6042489461999998</v>
      </c>
      <c r="Q946" s="73">
        <v>8.1797241999809405</v>
      </c>
    </row>
    <row r="947" spans="1:17" x14ac:dyDescent="0.35">
      <c r="A947" s="66" t="s">
        <v>1</v>
      </c>
    </row>
    <row r="948" spans="1:17" x14ac:dyDescent="0.35">
      <c r="A948" s="66" t="s">
        <v>1</v>
      </c>
    </row>
    <row r="949" spans="1:17" x14ac:dyDescent="0.35">
      <c r="A949" s="54" t="s">
        <v>438</v>
      </c>
    </row>
    <row r="950" spans="1:17" x14ac:dyDescent="0.35">
      <c r="A950" s="55" t="s">
        <v>1</v>
      </c>
    </row>
    <row r="951" spans="1:17" x14ac:dyDescent="0.35">
      <c r="A951" s="117" t="s">
        <v>1</v>
      </c>
      <c r="B951" s="116" t="s">
        <v>489</v>
      </c>
      <c r="C951" s="116" t="s">
        <v>1</v>
      </c>
      <c r="D951" s="116" t="s">
        <v>17</v>
      </c>
      <c r="E951" s="116" t="s">
        <v>1</v>
      </c>
      <c r="F951" s="116" t="s">
        <v>18</v>
      </c>
      <c r="G951" s="116" t="s">
        <v>1</v>
      </c>
      <c r="H951" s="116" t="s">
        <v>19</v>
      </c>
      <c r="I951" s="116" t="s">
        <v>1</v>
      </c>
      <c r="J951" s="116" t="s">
        <v>20</v>
      </c>
      <c r="K951" s="116" t="s">
        <v>1</v>
      </c>
      <c r="L951" s="116" t="s">
        <v>21</v>
      </c>
      <c r="M951" s="116" t="s">
        <v>1</v>
      </c>
      <c r="N951" s="116" t="s">
        <v>22</v>
      </c>
      <c r="O951" s="116" t="s">
        <v>1</v>
      </c>
      <c r="P951" s="116" t="s">
        <v>23</v>
      </c>
      <c r="Q951" s="116" t="s">
        <v>1</v>
      </c>
    </row>
    <row r="952" spans="1:17" x14ac:dyDescent="0.35">
      <c r="A952" s="118" t="s">
        <v>1</v>
      </c>
      <c r="B952" s="56" t="s">
        <v>14</v>
      </c>
      <c r="C952" s="56" t="s">
        <v>15</v>
      </c>
      <c r="D952" s="56" t="s">
        <v>14</v>
      </c>
      <c r="E952" s="56" t="s">
        <v>15</v>
      </c>
      <c r="F952" s="56" t="s">
        <v>14</v>
      </c>
      <c r="G952" s="56" t="s">
        <v>15</v>
      </c>
      <c r="H952" s="56" t="s">
        <v>14</v>
      </c>
      <c r="I952" s="56" t="s">
        <v>15</v>
      </c>
      <c r="J952" s="56" t="s">
        <v>14</v>
      </c>
      <c r="K952" s="56" t="s">
        <v>15</v>
      </c>
      <c r="L952" s="56" t="s">
        <v>14</v>
      </c>
      <c r="M952" s="56" t="s">
        <v>15</v>
      </c>
      <c r="N952" s="56" t="s">
        <v>14</v>
      </c>
      <c r="O952" s="56" t="s">
        <v>15</v>
      </c>
      <c r="P952" s="56" t="s">
        <v>14</v>
      </c>
      <c r="Q952" s="56" t="s">
        <v>15</v>
      </c>
    </row>
    <row r="953" spans="1:17" x14ac:dyDescent="0.35">
      <c r="A953" s="57" t="s">
        <v>16</v>
      </c>
      <c r="B953" s="58">
        <v>739.97976180820001</v>
      </c>
      <c r="C953" s="58">
        <v>739.97976180820001</v>
      </c>
      <c r="D953" s="58">
        <v>163.26036632579999</v>
      </c>
      <c r="E953" s="58">
        <v>163.26036632579999</v>
      </c>
      <c r="F953" s="58">
        <v>93.299128183400001</v>
      </c>
      <c r="G953" s="58">
        <v>93.299128183400001</v>
      </c>
      <c r="H953" s="58">
        <v>101.7554074218</v>
      </c>
      <c r="I953" s="58">
        <v>101.7554074218</v>
      </c>
      <c r="J953" s="58">
        <v>73.341618262400004</v>
      </c>
      <c r="K953" s="58">
        <v>73.341618262400004</v>
      </c>
      <c r="L953" s="58">
        <v>87.370564489299994</v>
      </c>
      <c r="M953" s="58">
        <v>87.370564489299994</v>
      </c>
      <c r="N953" s="58">
        <v>115.8706788761</v>
      </c>
      <c r="O953" s="58">
        <v>115.8706788761</v>
      </c>
      <c r="P953" s="58">
        <v>97.649489605699998</v>
      </c>
      <c r="Q953" s="58">
        <v>97.649489605699998</v>
      </c>
    </row>
    <row r="954" spans="1:17" x14ac:dyDescent="0.35">
      <c r="A954" s="59" t="s">
        <v>306</v>
      </c>
      <c r="B954" s="60">
        <v>477.27291563469902</v>
      </c>
      <c r="C954" s="61">
        <v>0.64498103903334503</v>
      </c>
      <c r="D954" s="60">
        <v>101.48371687620001</v>
      </c>
      <c r="E954" s="61">
        <v>0.62160657335339198</v>
      </c>
      <c r="F954" s="60">
        <v>63.861998485299999</v>
      </c>
      <c r="G954" s="61">
        <v>0.68448655125442504</v>
      </c>
      <c r="H954" s="60">
        <v>71.842119934500005</v>
      </c>
      <c r="I954" s="61">
        <v>0.70602753951637798</v>
      </c>
      <c r="J954" s="60">
        <v>42.134788944599897</v>
      </c>
      <c r="K954" s="61">
        <v>0.57450039885745496</v>
      </c>
      <c r="L954" s="60">
        <v>63.074232736500001</v>
      </c>
      <c r="M954" s="61">
        <v>0.72191627815595205</v>
      </c>
      <c r="N954" s="60">
        <v>73.538342348900002</v>
      </c>
      <c r="O954" s="61">
        <v>0.63465876839760504</v>
      </c>
      <c r="P954" s="60">
        <v>57.358630438200002</v>
      </c>
      <c r="Q954" s="61">
        <v>0.58739303881473504</v>
      </c>
    </row>
    <row r="955" spans="1:17" x14ac:dyDescent="0.35">
      <c r="A955" s="59" t="s">
        <v>307</v>
      </c>
      <c r="B955" s="64">
        <v>132.98980817509999</v>
      </c>
      <c r="C955" s="65">
        <v>0.17972087216294799</v>
      </c>
      <c r="D955" s="64">
        <v>23.630202887599999</v>
      </c>
      <c r="E955" s="65">
        <v>0.14473937195782099</v>
      </c>
      <c r="F955" s="64">
        <v>21.393012366699899</v>
      </c>
      <c r="G955" s="65">
        <v>0.22929487963325099</v>
      </c>
      <c r="H955" s="64">
        <v>12.117434619000001</v>
      </c>
      <c r="I955" s="65">
        <v>0.119083937905829</v>
      </c>
      <c r="J955" s="64">
        <v>12.811303113899999</v>
      </c>
      <c r="K955" s="65">
        <v>0.17467985323236301</v>
      </c>
      <c r="L955" s="64">
        <v>11.497602711200001</v>
      </c>
      <c r="M955" s="65">
        <v>0.131595838694714</v>
      </c>
      <c r="N955" s="64">
        <v>31.013403333599999</v>
      </c>
      <c r="O955" s="62">
        <v>0.26765531741436099</v>
      </c>
      <c r="P955" s="64">
        <v>18.308707656999999</v>
      </c>
      <c r="Q955" s="65">
        <v>0.18749414595948199</v>
      </c>
    </row>
    <row r="956" spans="1:17" x14ac:dyDescent="0.35">
      <c r="A956" s="59" t="s">
        <v>308</v>
      </c>
      <c r="B956" s="60">
        <v>129.7170379984</v>
      </c>
      <c r="C956" s="61">
        <v>0.17529808880370701</v>
      </c>
      <c r="D956" s="60">
        <v>38.146446562000001</v>
      </c>
      <c r="E956" s="61">
        <v>0.233654054688788</v>
      </c>
      <c r="F956" s="60">
        <v>8.0441173314000007</v>
      </c>
      <c r="G956" s="63">
        <v>8.6218569112323507E-2</v>
      </c>
      <c r="H956" s="60">
        <v>17.795852868299999</v>
      </c>
      <c r="I956" s="61">
        <v>0.174888522577793</v>
      </c>
      <c r="J956" s="60">
        <v>18.395526203900001</v>
      </c>
      <c r="K956" s="61">
        <v>0.25081974791018202</v>
      </c>
      <c r="L956" s="60">
        <v>12.7987290416</v>
      </c>
      <c r="M956" s="61">
        <v>0.146487883149335</v>
      </c>
      <c r="N956" s="60">
        <v>11.318933193599999</v>
      </c>
      <c r="O956" s="63">
        <v>9.7685914188034406E-2</v>
      </c>
      <c r="P956" s="60">
        <v>21.9821515105</v>
      </c>
      <c r="Q956" s="61">
        <v>0.225112815225783</v>
      </c>
    </row>
    <row r="957" spans="1:17" x14ac:dyDescent="0.35">
      <c r="A957" s="66" t="s">
        <v>1</v>
      </c>
    </row>
    <row r="958" spans="1:17" x14ac:dyDescent="0.35">
      <c r="A958" s="66" t="s">
        <v>1</v>
      </c>
    </row>
    <row r="959" spans="1:17" x14ac:dyDescent="0.35">
      <c r="A959" s="54" t="s">
        <v>309</v>
      </c>
    </row>
    <row r="960" spans="1:17" x14ac:dyDescent="0.35">
      <c r="A960" s="55" t="s">
        <v>1</v>
      </c>
    </row>
    <row r="961" spans="1:17" x14ac:dyDescent="0.35">
      <c r="A961" s="117" t="s">
        <v>1</v>
      </c>
      <c r="B961" s="116" t="s">
        <v>489</v>
      </c>
      <c r="C961" s="116" t="s">
        <v>1</v>
      </c>
      <c r="D961" s="116" t="s">
        <v>17</v>
      </c>
      <c r="E961" s="116" t="s">
        <v>1</v>
      </c>
      <c r="F961" s="116" t="s">
        <v>18</v>
      </c>
      <c r="G961" s="116" t="s">
        <v>1</v>
      </c>
      <c r="H961" s="116" t="s">
        <v>19</v>
      </c>
      <c r="I961" s="116" t="s">
        <v>1</v>
      </c>
      <c r="J961" s="116" t="s">
        <v>20</v>
      </c>
      <c r="K961" s="116" t="s">
        <v>1</v>
      </c>
      <c r="L961" s="116" t="s">
        <v>21</v>
      </c>
      <c r="M961" s="116" t="s">
        <v>1</v>
      </c>
      <c r="N961" s="116" t="s">
        <v>22</v>
      </c>
      <c r="O961" s="116" t="s">
        <v>1</v>
      </c>
      <c r="P961" s="116" t="s">
        <v>23</v>
      </c>
      <c r="Q961" s="116" t="s">
        <v>1</v>
      </c>
    </row>
    <row r="962" spans="1:17" x14ac:dyDescent="0.35">
      <c r="A962" s="118" t="s">
        <v>1</v>
      </c>
      <c r="B962" s="56" t="s">
        <v>14</v>
      </c>
      <c r="C962" s="56" t="s">
        <v>15</v>
      </c>
      <c r="D962" s="56" t="s">
        <v>14</v>
      </c>
      <c r="E962" s="56" t="s">
        <v>15</v>
      </c>
      <c r="F962" s="56" t="s">
        <v>14</v>
      </c>
      <c r="G962" s="56" t="s">
        <v>15</v>
      </c>
      <c r="H962" s="56" t="s">
        <v>14</v>
      </c>
      <c r="I962" s="56" t="s">
        <v>15</v>
      </c>
      <c r="J962" s="56" t="s">
        <v>14</v>
      </c>
      <c r="K962" s="56" t="s">
        <v>15</v>
      </c>
      <c r="L962" s="56" t="s">
        <v>14</v>
      </c>
      <c r="M962" s="56" t="s">
        <v>15</v>
      </c>
      <c r="N962" s="56" t="s">
        <v>14</v>
      </c>
      <c r="O962" s="56" t="s">
        <v>15</v>
      </c>
      <c r="P962" s="56" t="s">
        <v>14</v>
      </c>
      <c r="Q962" s="56" t="s">
        <v>15</v>
      </c>
    </row>
    <row r="963" spans="1:17" x14ac:dyDescent="0.35">
      <c r="A963" s="57" t="s">
        <v>16</v>
      </c>
      <c r="B963" s="58">
        <v>4243.0689722039997</v>
      </c>
      <c r="C963" s="58">
        <v>4243.0689722039997</v>
      </c>
      <c r="D963" s="58">
        <v>847.68759617620003</v>
      </c>
      <c r="E963" s="58">
        <v>847.68759617620003</v>
      </c>
      <c r="F963" s="58">
        <v>749.94919554449996</v>
      </c>
      <c r="G963" s="58">
        <v>749.94919554449996</v>
      </c>
      <c r="H963" s="58">
        <v>623.05511670910005</v>
      </c>
      <c r="I963" s="58">
        <v>623.05511670910005</v>
      </c>
      <c r="J963" s="58">
        <v>479.4557674413</v>
      </c>
      <c r="K963" s="58">
        <v>479.4557674413</v>
      </c>
      <c r="L963" s="58">
        <v>530.40724401360001</v>
      </c>
      <c r="M963" s="58">
        <v>530.40724401360001</v>
      </c>
      <c r="N963" s="58">
        <v>546.74182423549996</v>
      </c>
      <c r="O963" s="58">
        <v>546.74182423549996</v>
      </c>
      <c r="P963" s="58">
        <v>394.9557876353</v>
      </c>
      <c r="Q963" s="58">
        <v>394.9557876353</v>
      </c>
    </row>
    <row r="964" spans="1:17" x14ac:dyDescent="0.35">
      <c r="A964" s="59" t="s">
        <v>310</v>
      </c>
      <c r="B964" s="60">
        <v>43.779152570999997</v>
      </c>
      <c r="C964" s="61">
        <v>1.03178036599908E-2</v>
      </c>
      <c r="D964" s="60">
        <v>5.6614032314999898</v>
      </c>
      <c r="E964" s="61">
        <v>6.6786434731825701E-3</v>
      </c>
      <c r="F964" s="60">
        <v>8.2385809545999997</v>
      </c>
      <c r="G964" s="61">
        <v>1.09855187571985E-2</v>
      </c>
      <c r="H964" s="60">
        <v>2.1325185066999901</v>
      </c>
      <c r="I964" s="61">
        <v>3.4226803528453402E-3</v>
      </c>
      <c r="J964" s="60">
        <v>4.1648775184</v>
      </c>
      <c r="K964" s="61">
        <v>8.6866772729142505E-3</v>
      </c>
      <c r="L964" s="60">
        <v>18.661804974799999</v>
      </c>
      <c r="M964" s="62">
        <v>3.5183917990233002E-2</v>
      </c>
      <c r="N964" s="60">
        <v>2.6907613557999999</v>
      </c>
      <c r="O964" s="61">
        <v>4.9214478141716101E-3</v>
      </c>
      <c r="P964" s="60">
        <v>2.2292060292000002</v>
      </c>
      <c r="Q964" s="61">
        <v>5.6441913221396802E-3</v>
      </c>
    </row>
    <row r="965" spans="1:17" x14ac:dyDescent="0.35">
      <c r="A965" s="59" t="s">
        <v>311</v>
      </c>
      <c r="B965" s="64">
        <v>4024.3856366058899</v>
      </c>
      <c r="C965" s="65">
        <v>0.94846104623076399</v>
      </c>
      <c r="D965" s="64">
        <v>808.93788277229999</v>
      </c>
      <c r="E965" s="65">
        <v>0.95428774282094697</v>
      </c>
      <c r="F965" s="64">
        <v>701.29430534730102</v>
      </c>
      <c r="G965" s="65">
        <v>0.935122418310118</v>
      </c>
      <c r="H965" s="64">
        <v>604.04246120870096</v>
      </c>
      <c r="I965" s="62">
        <v>0.96948479357521</v>
      </c>
      <c r="J965" s="64">
        <v>462.85598139340101</v>
      </c>
      <c r="K965" s="65">
        <v>0.96537785719736402</v>
      </c>
      <c r="L965" s="64">
        <v>476.157775229599</v>
      </c>
      <c r="M965" s="63">
        <v>0.89772110129285998</v>
      </c>
      <c r="N965" s="64">
        <v>521.92926806080004</v>
      </c>
      <c r="O965" s="65">
        <v>0.95461741707908498</v>
      </c>
      <c r="P965" s="64">
        <v>380.56457111560002</v>
      </c>
      <c r="Q965" s="65">
        <v>0.963562462001472</v>
      </c>
    </row>
    <row r="966" spans="1:17" x14ac:dyDescent="0.35">
      <c r="A966" s="59" t="s">
        <v>312</v>
      </c>
      <c r="B966" s="74">
        <v>4.3471634879896301</v>
      </c>
      <c r="C966" s="74">
        <v>4.3471634879896301</v>
      </c>
      <c r="D966" s="74">
        <v>4.3290099172620504</v>
      </c>
      <c r="E966" s="74">
        <v>4.3290099172620504</v>
      </c>
      <c r="F966" s="74">
        <v>4.3464369464685602</v>
      </c>
      <c r="G966" s="74">
        <v>4.3464369464685602</v>
      </c>
      <c r="H966" s="74">
        <v>4.4060290334432599</v>
      </c>
      <c r="I966" s="76">
        <v>4.4060290334432599</v>
      </c>
      <c r="J966" s="74">
        <v>4.3853306277578996</v>
      </c>
      <c r="K966" s="74">
        <v>4.3853306277578996</v>
      </c>
      <c r="L966" s="74">
        <v>4.2505170988880598</v>
      </c>
      <c r="M966" s="75">
        <v>4.2505170988880598</v>
      </c>
      <c r="N966" s="74">
        <v>4.3369114925536696</v>
      </c>
      <c r="O966" s="74">
        <v>4.3369114925536696</v>
      </c>
      <c r="P966" s="74">
        <v>4.37461198975826</v>
      </c>
      <c r="Q966" s="74">
        <v>4.37461198975826</v>
      </c>
    </row>
    <row r="967" spans="1:17" x14ac:dyDescent="0.35">
      <c r="A967" s="66" t="s">
        <v>1</v>
      </c>
    </row>
    <row r="968" spans="1:17" x14ac:dyDescent="0.35">
      <c r="A968" s="66" t="s">
        <v>1</v>
      </c>
    </row>
    <row r="969" spans="1:17" x14ac:dyDescent="0.35">
      <c r="A969" s="54" t="s">
        <v>439</v>
      </c>
    </row>
    <row r="970" spans="1:17" x14ac:dyDescent="0.35">
      <c r="A970" s="55" t="s">
        <v>1</v>
      </c>
    </row>
    <row r="971" spans="1:17" x14ac:dyDescent="0.35">
      <c r="A971" s="117" t="s">
        <v>1</v>
      </c>
      <c r="B971" s="116" t="s">
        <v>489</v>
      </c>
      <c r="C971" s="116" t="s">
        <v>1</v>
      </c>
      <c r="D971" s="116" t="s">
        <v>17</v>
      </c>
      <c r="E971" s="116" t="s">
        <v>1</v>
      </c>
      <c r="F971" s="116" t="s">
        <v>18</v>
      </c>
      <c r="G971" s="116" t="s">
        <v>1</v>
      </c>
      <c r="H971" s="116" t="s">
        <v>19</v>
      </c>
      <c r="I971" s="116" t="s">
        <v>1</v>
      </c>
      <c r="J971" s="116" t="s">
        <v>20</v>
      </c>
      <c r="K971" s="116" t="s">
        <v>1</v>
      </c>
      <c r="L971" s="116" t="s">
        <v>21</v>
      </c>
      <c r="M971" s="116" t="s">
        <v>1</v>
      </c>
      <c r="N971" s="116" t="s">
        <v>22</v>
      </c>
      <c r="O971" s="116" t="s">
        <v>1</v>
      </c>
      <c r="P971" s="116" t="s">
        <v>23</v>
      </c>
      <c r="Q971" s="116" t="s">
        <v>1</v>
      </c>
    </row>
    <row r="972" spans="1:17" x14ac:dyDescent="0.35">
      <c r="A972" s="118" t="s">
        <v>1</v>
      </c>
      <c r="B972" s="56" t="s">
        <v>14</v>
      </c>
      <c r="C972" s="56" t="s">
        <v>15</v>
      </c>
      <c r="D972" s="56" t="s">
        <v>14</v>
      </c>
      <c r="E972" s="56" t="s">
        <v>15</v>
      </c>
      <c r="F972" s="56" t="s">
        <v>14</v>
      </c>
      <c r="G972" s="56" t="s">
        <v>15</v>
      </c>
      <c r="H972" s="56" t="s">
        <v>14</v>
      </c>
      <c r="I972" s="56" t="s">
        <v>15</v>
      </c>
      <c r="J972" s="56" t="s">
        <v>14</v>
      </c>
      <c r="K972" s="56" t="s">
        <v>15</v>
      </c>
      <c r="L972" s="56" t="s">
        <v>14</v>
      </c>
      <c r="M972" s="56" t="s">
        <v>15</v>
      </c>
      <c r="N972" s="56" t="s">
        <v>14</v>
      </c>
      <c r="O972" s="56" t="s">
        <v>15</v>
      </c>
      <c r="P972" s="56" t="s">
        <v>14</v>
      </c>
      <c r="Q972" s="56" t="s">
        <v>15</v>
      </c>
    </row>
    <row r="973" spans="1:17" x14ac:dyDescent="0.35">
      <c r="A973" s="57" t="s">
        <v>16</v>
      </c>
      <c r="B973" s="58">
        <v>3149.3747840698002</v>
      </c>
      <c r="C973" s="58">
        <v>3149.3747840698002</v>
      </c>
      <c r="D973" s="58">
        <v>659.67078038750003</v>
      </c>
      <c r="E973" s="58">
        <v>659.67078038750003</v>
      </c>
      <c r="F973" s="58">
        <v>487.81614019469998</v>
      </c>
      <c r="G973" s="58">
        <v>487.81614019469998</v>
      </c>
      <c r="H973" s="58">
        <v>494.47257452550002</v>
      </c>
      <c r="I973" s="58">
        <v>494.47257452550002</v>
      </c>
      <c r="J973" s="58">
        <v>244.37152851799999</v>
      </c>
      <c r="K973" s="58">
        <v>244.37152851799999</v>
      </c>
      <c r="L973" s="58">
        <v>259.66988941739999</v>
      </c>
      <c r="M973" s="58">
        <v>259.66988941739999</v>
      </c>
      <c r="N973" s="58">
        <v>550.76737345870004</v>
      </c>
      <c r="O973" s="58">
        <v>550.76737345870004</v>
      </c>
      <c r="P973" s="58">
        <v>401.10478145330001</v>
      </c>
      <c r="Q973" s="58">
        <v>401.10478145330001</v>
      </c>
    </row>
    <row r="974" spans="1:17" x14ac:dyDescent="0.35">
      <c r="A974" s="59" t="s">
        <v>310</v>
      </c>
      <c r="B974" s="60">
        <v>37.035102982700103</v>
      </c>
      <c r="C974" s="61">
        <v>1.1759509592199501E-2</v>
      </c>
      <c r="D974" s="60">
        <v>7.3028340797000002</v>
      </c>
      <c r="E974" s="61">
        <v>1.1070422242152701E-2</v>
      </c>
      <c r="F974" s="60">
        <v>11.2252179977</v>
      </c>
      <c r="G974" s="61">
        <v>2.3011165627319599E-2</v>
      </c>
      <c r="H974" s="60">
        <v>3.8639573913999898</v>
      </c>
      <c r="I974" s="61">
        <v>7.8143007124467593E-3</v>
      </c>
      <c r="J974" s="60">
        <v>2.2248871290999999</v>
      </c>
      <c r="K974" s="61">
        <v>9.10452679407011E-3</v>
      </c>
      <c r="L974" s="60">
        <v>7.7470843103000204</v>
      </c>
      <c r="M974" s="62">
        <v>2.98343574901252E-2</v>
      </c>
      <c r="N974" s="60">
        <v>0.278200946000001</v>
      </c>
      <c r="O974" s="63">
        <v>5.0511515279664805E-4</v>
      </c>
      <c r="P974" s="60">
        <v>3.88409296469999</v>
      </c>
      <c r="Q974" s="61">
        <v>9.6834870694559906E-3</v>
      </c>
    </row>
    <row r="975" spans="1:17" x14ac:dyDescent="0.35">
      <c r="A975" s="59" t="s">
        <v>311</v>
      </c>
      <c r="B975" s="64">
        <v>3043.3932002544998</v>
      </c>
      <c r="C975" s="65">
        <v>0.96634837354024095</v>
      </c>
      <c r="D975" s="64">
        <v>641.6828881765</v>
      </c>
      <c r="E975" s="65">
        <v>0.97273201611198601</v>
      </c>
      <c r="F975" s="64">
        <v>446.58357591560002</v>
      </c>
      <c r="G975" s="63">
        <v>0.91547519468576199</v>
      </c>
      <c r="H975" s="64">
        <v>483.95858556159999</v>
      </c>
      <c r="I975" s="65">
        <v>0.978736962360371</v>
      </c>
      <c r="J975" s="64">
        <v>238.73677767250001</v>
      </c>
      <c r="K975" s="65">
        <v>0.97694186847513598</v>
      </c>
      <c r="L975" s="64">
        <v>248.34251565119999</v>
      </c>
      <c r="M975" s="65">
        <v>0.95637779262118405</v>
      </c>
      <c r="N975" s="64">
        <v>540.11781080819901</v>
      </c>
      <c r="O975" s="65">
        <v>0.98066413668692298</v>
      </c>
      <c r="P975" s="64">
        <v>395.30213087029898</v>
      </c>
      <c r="Q975" s="62">
        <v>0.98553332981477904</v>
      </c>
    </row>
    <row r="976" spans="1:17" x14ac:dyDescent="0.35">
      <c r="A976" s="59" t="s">
        <v>312</v>
      </c>
      <c r="B976" s="74">
        <v>4.59119856296818</v>
      </c>
      <c r="C976" s="74">
        <v>4.59119856296818</v>
      </c>
      <c r="D976" s="74">
        <v>4.5865975350755601</v>
      </c>
      <c r="E976" s="74">
        <v>4.5865975350755601</v>
      </c>
      <c r="F976" s="74">
        <v>4.4162234249522996</v>
      </c>
      <c r="G976" s="75">
        <v>4.4162234249522996</v>
      </c>
      <c r="H976" s="74">
        <v>4.6539897158126902</v>
      </c>
      <c r="I976" s="76">
        <v>4.6539897158126902</v>
      </c>
      <c r="J976" s="74">
        <v>4.6150718701427103</v>
      </c>
      <c r="K976" s="74">
        <v>4.6150718701427103</v>
      </c>
      <c r="L976" s="74">
        <v>4.5876117192264498</v>
      </c>
      <c r="M976" s="74">
        <v>4.5876117192264498</v>
      </c>
      <c r="N976" s="74">
        <v>4.6626332748854598</v>
      </c>
      <c r="O976" s="76">
        <v>4.6626332748854598</v>
      </c>
      <c r="P976" s="74">
        <v>4.6345167354364696</v>
      </c>
      <c r="Q976" s="74">
        <v>4.6345167354364696</v>
      </c>
    </row>
    <row r="977" spans="1:17" x14ac:dyDescent="0.35">
      <c r="A977" s="66" t="s">
        <v>1</v>
      </c>
    </row>
    <row r="978" spans="1:17" x14ac:dyDescent="0.35">
      <c r="A978" s="66" t="s">
        <v>1</v>
      </c>
    </row>
    <row r="979" spans="1:17" x14ac:dyDescent="0.35">
      <c r="A979" s="54" t="s">
        <v>440</v>
      </c>
    </row>
    <row r="980" spans="1:17" x14ac:dyDescent="0.35">
      <c r="A980" s="55" t="s">
        <v>1</v>
      </c>
    </row>
    <row r="981" spans="1:17" x14ac:dyDescent="0.35">
      <c r="A981" s="117" t="s">
        <v>1</v>
      </c>
      <c r="B981" s="116" t="s">
        <v>489</v>
      </c>
      <c r="C981" s="116" t="s">
        <v>1</v>
      </c>
      <c r="D981" s="116" t="s">
        <v>17</v>
      </c>
      <c r="E981" s="116" t="s">
        <v>1</v>
      </c>
      <c r="F981" s="116" t="s">
        <v>18</v>
      </c>
      <c r="G981" s="116" t="s">
        <v>1</v>
      </c>
      <c r="H981" s="116" t="s">
        <v>19</v>
      </c>
      <c r="I981" s="116" t="s">
        <v>1</v>
      </c>
      <c r="J981" s="116" t="s">
        <v>20</v>
      </c>
      <c r="K981" s="116" t="s">
        <v>1</v>
      </c>
      <c r="L981" s="116" t="s">
        <v>21</v>
      </c>
      <c r="M981" s="116" t="s">
        <v>1</v>
      </c>
      <c r="N981" s="116" t="s">
        <v>22</v>
      </c>
      <c r="O981" s="116" t="s">
        <v>1</v>
      </c>
      <c r="P981" s="116" t="s">
        <v>23</v>
      </c>
      <c r="Q981" s="116" t="s">
        <v>1</v>
      </c>
    </row>
    <row r="982" spans="1:17" x14ac:dyDescent="0.35">
      <c r="A982" s="118" t="s">
        <v>1</v>
      </c>
      <c r="B982" s="56" t="s">
        <v>14</v>
      </c>
      <c r="C982" s="56" t="s">
        <v>15</v>
      </c>
      <c r="D982" s="56" t="s">
        <v>14</v>
      </c>
      <c r="E982" s="56" t="s">
        <v>15</v>
      </c>
      <c r="F982" s="56" t="s">
        <v>14</v>
      </c>
      <c r="G982" s="56" t="s">
        <v>15</v>
      </c>
      <c r="H982" s="56" t="s">
        <v>14</v>
      </c>
      <c r="I982" s="56" t="s">
        <v>15</v>
      </c>
      <c r="J982" s="56" t="s">
        <v>14</v>
      </c>
      <c r="K982" s="56" t="s">
        <v>15</v>
      </c>
      <c r="L982" s="56" t="s">
        <v>14</v>
      </c>
      <c r="M982" s="56" t="s">
        <v>15</v>
      </c>
      <c r="N982" s="56" t="s">
        <v>14</v>
      </c>
      <c r="O982" s="56" t="s">
        <v>15</v>
      </c>
      <c r="P982" s="56" t="s">
        <v>14</v>
      </c>
      <c r="Q982" s="56" t="s">
        <v>15</v>
      </c>
    </row>
    <row r="983" spans="1:17" x14ac:dyDescent="0.35">
      <c r="A983" s="57" t="s">
        <v>16</v>
      </c>
      <c r="B983" s="58">
        <v>1841.6767576136001</v>
      </c>
      <c r="C983" s="58">
        <v>1841.6767576136001</v>
      </c>
      <c r="D983" s="58">
        <v>409.40219721260002</v>
      </c>
      <c r="E983" s="58">
        <v>409.40219721260002</v>
      </c>
      <c r="F983" s="58">
        <v>289.81472003530001</v>
      </c>
      <c r="G983" s="58">
        <v>289.81472003530001</v>
      </c>
      <c r="H983" s="58">
        <v>271.03171477609999</v>
      </c>
      <c r="I983" s="58">
        <v>271.03171477609999</v>
      </c>
      <c r="J983" s="58">
        <v>188.38613168149999</v>
      </c>
      <c r="K983" s="58">
        <v>188.38613168149999</v>
      </c>
      <c r="L983" s="58">
        <v>207.53819303040001</v>
      </c>
      <c r="M983" s="58">
        <v>207.53819303040001</v>
      </c>
      <c r="N983" s="58">
        <v>246.53202320060001</v>
      </c>
      <c r="O983" s="58">
        <v>246.53202320060001</v>
      </c>
      <c r="P983" s="58">
        <v>205.87275225639999</v>
      </c>
      <c r="Q983" s="58">
        <v>205.87275225639999</v>
      </c>
    </row>
    <row r="984" spans="1:17" x14ac:dyDescent="0.35">
      <c r="A984" s="59" t="s">
        <v>310</v>
      </c>
      <c r="B984" s="60">
        <v>13.104712085099999</v>
      </c>
      <c r="C984" s="61">
        <v>7.1156417818297102E-3</v>
      </c>
      <c r="D984" s="60">
        <v>2.68598992349999</v>
      </c>
      <c r="E984" s="61">
        <v>6.5607608893832603E-3</v>
      </c>
      <c r="F984" s="60">
        <v>1.9454788226999999</v>
      </c>
      <c r="G984" s="61">
        <v>6.7128364717397304E-3</v>
      </c>
      <c r="H984" s="60">
        <v>0.99537993840000105</v>
      </c>
      <c r="I984" s="61">
        <v>3.67255890781006E-3</v>
      </c>
      <c r="J984" s="60">
        <v>1.3329049717000001</v>
      </c>
      <c r="K984" s="61">
        <v>7.0753879800107104E-3</v>
      </c>
      <c r="L984" s="60">
        <v>2.4425244283000001</v>
      </c>
      <c r="M984" s="61">
        <v>1.17690358224436E-2</v>
      </c>
      <c r="N984" s="60">
        <v>0.71569181520000003</v>
      </c>
      <c r="O984" s="61">
        <v>2.9030379336060998E-3</v>
      </c>
      <c r="P984" s="60">
        <v>0.98514781430000098</v>
      </c>
      <c r="Q984" s="61">
        <v>4.7852268136633598E-3</v>
      </c>
    </row>
    <row r="985" spans="1:17" x14ac:dyDescent="0.35">
      <c r="A985" s="59" t="s">
        <v>311</v>
      </c>
      <c r="B985" s="64">
        <v>1794.5424647397999</v>
      </c>
      <c r="C985" s="65">
        <v>0.97440685903270297</v>
      </c>
      <c r="D985" s="64">
        <v>398.48051383109998</v>
      </c>
      <c r="E985" s="65">
        <v>0.97332285108419103</v>
      </c>
      <c r="F985" s="64">
        <v>280.55501617819999</v>
      </c>
      <c r="G985" s="65">
        <v>0.96804957368634603</v>
      </c>
      <c r="H985" s="64">
        <v>269.03056229139997</v>
      </c>
      <c r="I985" s="62">
        <v>0.992616537565158</v>
      </c>
      <c r="J985" s="64">
        <v>179.9668771986</v>
      </c>
      <c r="K985" s="65">
        <v>0.95530852293769597</v>
      </c>
      <c r="L985" s="64">
        <v>204.62844616749999</v>
      </c>
      <c r="M985" s="65">
        <v>0.98597970416715597</v>
      </c>
      <c r="N985" s="64">
        <v>240.8468440108</v>
      </c>
      <c r="O985" s="65">
        <v>0.976939388579251</v>
      </c>
      <c r="P985" s="64">
        <v>200.37426488169999</v>
      </c>
      <c r="Q985" s="65">
        <v>0.97329181586958102</v>
      </c>
    </row>
    <row r="986" spans="1:17" x14ac:dyDescent="0.35">
      <c r="A986" s="59" t="s">
        <v>312</v>
      </c>
      <c r="B986" s="74">
        <v>4.6858326655112599</v>
      </c>
      <c r="C986" s="74">
        <v>4.6858326655112599</v>
      </c>
      <c r="D986" s="74">
        <v>4.68073817606086</v>
      </c>
      <c r="E986" s="74">
        <v>4.68073817606086</v>
      </c>
      <c r="F986" s="74">
        <v>4.6337633449696396</v>
      </c>
      <c r="G986" s="74">
        <v>4.6337633449696396</v>
      </c>
      <c r="H986" s="74">
        <v>4.7941685985277198</v>
      </c>
      <c r="I986" s="76">
        <v>4.7941685985277198</v>
      </c>
      <c r="J986" s="74">
        <v>4.6529836421652098</v>
      </c>
      <c r="K986" s="74">
        <v>4.6529836421652098</v>
      </c>
      <c r="L986" s="74">
        <v>4.6000645230613397</v>
      </c>
      <c r="M986" s="74">
        <v>4.6000645230613397</v>
      </c>
      <c r="N986" s="74">
        <v>4.6900436754310704</v>
      </c>
      <c r="O986" s="74">
        <v>4.6900436754310704</v>
      </c>
      <c r="P986" s="74">
        <v>4.7470549083388898</v>
      </c>
      <c r="Q986" s="74">
        <v>4.7470549083388898</v>
      </c>
    </row>
    <row r="987" spans="1:17" x14ac:dyDescent="0.35">
      <c r="A987" s="66" t="s">
        <v>1</v>
      </c>
    </row>
    <row r="988" spans="1:17" x14ac:dyDescent="0.35">
      <c r="A988" s="66" t="s">
        <v>1</v>
      </c>
    </row>
    <row r="989" spans="1:17" x14ac:dyDescent="0.35">
      <c r="A989" s="54" t="s">
        <v>441</v>
      </c>
    </row>
    <row r="990" spans="1:17" x14ac:dyDescent="0.35">
      <c r="A990" s="55" t="s">
        <v>1</v>
      </c>
    </row>
    <row r="991" spans="1:17" x14ac:dyDescent="0.35">
      <c r="A991" s="117" t="s">
        <v>1</v>
      </c>
      <c r="B991" s="116" t="s">
        <v>489</v>
      </c>
      <c r="C991" s="116" t="s">
        <v>1</v>
      </c>
      <c r="D991" s="116" t="s">
        <v>17</v>
      </c>
      <c r="E991" s="116" t="s">
        <v>1</v>
      </c>
      <c r="F991" s="116" t="s">
        <v>18</v>
      </c>
      <c r="G991" s="116" t="s">
        <v>1</v>
      </c>
      <c r="H991" s="116" t="s">
        <v>19</v>
      </c>
      <c r="I991" s="116" t="s">
        <v>1</v>
      </c>
      <c r="J991" s="116" t="s">
        <v>20</v>
      </c>
      <c r="K991" s="116" t="s">
        <v>1</v>
      </c>
      <c r="L991" s="116" t="s">
        <v>21</v>
      </c>
      <c r="M991" s="116" t="s">
        <v>1</v>
      </c>
      <c r="N991" s="116" t="s">
        <v>22</v>
      </c>
      <c r="O991" s="116" t="s">
        <v>1</v>
      </c>
      <c r="P991" s="116" t="s">
        <v>23</v>
      </c>
      <c r="Q991" s="116" t="s">
        <v>1</v>
      </c>
    </row>
    <row r="992" spans="1:17" x14ac:dyDescent="0.35">
      <c r="A992" s="118" t="s">
        <v>1</v>
      </c>
      <c r="B992" s="56" t="s">
        <v>14</v>
      </c>
      <c r="C992" s="56" t="s">
        <v>15</v>
      </c>
      <c r="D992" s="56" t="s">
        <v>14</v>
      </c>
      <c r="E992" s="56" t="s">
        <v>15</v>
      </c>
      <c r="F992" s="56" t="s">
        <v>14</v>
      </c>
      <c r="G992" s="56" t="s">
        <v>15</v>
      </c>
      <c r="H992" s="56" t="s">
        <v>14</v>
      </c>
      <c r="I992" s="56" t="s">
        <v>15</v>
      </c>
      <c r="J992" s="56" t="s">
        <v>14</v>
      </c>
      <c r="K992" s="56" t="s">
        <v>15</v>
      </c>
      <c r="L992" s="56" t="s">
        <v>14</v>
      </c>
      <c r="M992" s="56" t="s">
        <v>15</v>
      </c>
      <c r="N992" s="56" t="s">
        <v>14</v>
      </c>
      <c r="O992" s="56" t="s">
        <v>15</v>
      </c>
      <c r="P992" s="56" t="s">
        <v>14</v>
      </c>
      <c r="Q992" s="56" t="s">
        <v>15</v>
      </c>
    </row>
    <row r="993" spans="1:17" x14ac:dyDescent="0.35">
      <c r="A993" s="57" t="s">
        <v>16</v>
      </c>
      <c r="B993" s="58">
        <v>368.47864449330001</v>
      </c>
      <c r="C993" s="58">
        <v>368.47864449330001</v>
      </c>
      <c r="D993" s="58">
        <v>53.919156936500002</v>
      </c>
      <c r="E993" s="58">
        <v>53.919156936500002</v>
      </c>
      <c r="F993" s="58">
        <v>104.81372987669999</v>
      </c>
      <c r="G993" s="58">
        <v>104.81372987669999</v>
      </c>
      <c r="H993" s="58">
        <v>36.857955422099998</v>
      </c>
      <c r="I993" s="58">
        <v>36.857955422099998</v>
      </c>
      <c r="J993" s="58">
        <v>24.292867420099999</v>
      </c>
      <c r="K993" s="58">
        <v>24.292867420099999</v>
      </c>
      <c r="L993" s="58">
        <v>53.584858564500003</v>
      </c>
      <c r="M993" s="58">
        <v>53.584858564500003</v>
      </c>
      <c r="N993" s="58">
        <v>41.683974392800003</v>
      </c>
      <c r="O993" s="58">
        <v>41.683974392800003</v>
      </c>
      <c r="P993" s="58">
        <v>44.680307367799998</v>
      </c>
      <c r="Q993" s="58">
        <v>44.680307367799998</v>
      </c>
    </row>
    <row r="994" spans="1:17" x14ac:dyDescent="0.35">
      <c r="A994" s="59" t="s">
        <v>310</v>
      </c>
      <c r="B994" s="60">
        <v>12.144636066</v>
      </c>
      <c r="C994" s="61">
        <v>3.2958860024846902E-2</v>
      </c>
      <c r="D994" s="60">
        <v>1.4101516055000001</v>
      </c>
      <c r="E994" s="61">
        <v>2.61530722218213E-2</v>
      </c>
      <c r="F994" s="60">
        <v>10.734484460499999</v>
      </c>
      <c r="G994" s="62">
        <v>0.10241486943674</v>
      </c>
      <c r="H994" s="60">
        <v>0</v>
      </c>
      <c r="I994" s="61">
        <v>0</v>
      </c>
      <c r="J994" s="68">
        <v>0</v>
      </c>
      <c r="K994" s="69">
        <v>0</v>
      </c>
      <c r="L994" s="60">
        <v>0</v>
      </c>
      <c r="M994" s="61">
        <v>0</v>
      </c>
      <c r="N994" s="60">
        <v>0</v>
      </c>
      <c r="O994" s="61">
        <v>0</v>
      </c>
      <c r="P994" s="60">
        <v>0</v>
      </c>
      <c r="Q994" s="61">
        <v>0</v>
      </c>
    </row>
    <row r="995" spans="1:17" x14ac:dyDescent="0.35">
      <c r="A995" s="59" t="s">
        <v>311</v>
      </c>
      <c r="B995" s="64">
        <v>327.04053270190002</v>
      </c>
      <c r="C995" s="65">
        <v>0.88754270454836803</v>
      </c>
      <c r="D995" s="64">
        <v>47.432233394000001</v>
      </c>
      <c r="E995" s="65">
        <v>0.87969167340395205</v>
      </c>
      <c r="F995" s="64">
        <v>88.807706847099993</v>
      </c>
      <c r="G995" s="65">
        <v>0.84729077909517103</v>
      </c>
      <c r="H995" s="64">
        <v>33.078490898499901</v>
      </c>
      <c r="I995" s="65">
        <v>0.89745864955564403</v>
      </c>
      <c r="J995" s="71">
        <v>23.811953265500001</v>
      </c>
      <c r="K995" s="72">
        <v>98.020348334004893</v>
      </c>
      <c r="L995" s="64">
        <v>47.455435851800097</v>
      </c>
      <c r="M995" s="65">
        <v>0.88561278546024302</v>
      </c>
      <c r="N995" s="64">
        <v>40.271488138199999</v>
      </c>
      <c r="O995" s="65">
        <v>0.96611440547175897</v>
      </c>
      <c r="P995" s="64">
        <v>38.880448739499997</v>
      </c>
      <c r="Q995" s="65">
        <v>0.870192060664296</v>
      </c>
    </row>
    <row r="996" spans="1:17" x14ac:dyDescent="0.35">
      <c r="A996" s="59" t="s">
        <v>312</v>
      </c>
      <c r="B996" s="74">
        <v>4.1447178282960797</v>
      </c>
      <c r="C996" s="74">
        <v>4.1447178282960797</v>
      </c>
      <c r="D996" s="74">
        <v>4.0703494615627198</v>
      </c>
      <c r="E996" s="74">
        <v>4.0703494615627198</v>
      </c>
      <c r="F996" s="74">
        <v>3.9355309250501</v>
      </c>
      <c r="G996" s="75">
        <v>3.9355309250501</v>
      </c>
      <c r="H996" s="74">
        <v>4.3339273632501998</v>
      </c>
      <c r="I996" s="74">
        <v>4.3339273632501998</v>
      </c>
      <c r="J996" s="77">
        <v>4.2341704897336703</v>
      </c>
      <c r="K996" s="77">
        <v>4.2341704897336703</v>
      </c>
      <c r="L996" s="74">
        <v>4.1272079784739004</v>
      </c>
      <c r="M996" s="74">
        <v>4.1272079784739004</v>
      </c>
      <c r="N996" s="74">
        <v>4.3096131813723897</v>
      </c>
      <c r="O996" s="74">
        <v>4.3096131813723897</v>
      </c>
      <c r="P996" s="74">
        <v>4.3970659673860197</v>
      </c>
      <c r="Q996" s="76">
        <v>4.3970659673860197</v>
      </c>
    </row>
    <row r="997" spans="1:17" x14ac:dyDescent="0.35">
      <c r="A997" s="66" t="s">
        <v>1</v>
      </c>
    </row>
    <row r="998" spans="1:17" x14ac:dyDescent="0.35">
      <c r="A998" s="66" t="s">
        <v>1</v>
      </c>
    </row>
    <row r="999" spans="1:17" x14ac:dyDescent="0.35">
      <c r="A999" s="54" t="s">
        <v>442</v>
      </c>
    </row>
    <row r="1000" spans="1:17" x14ac:dyDescent="0.35">
      <c r="A1000" s="55" t="s">
        <v>1</v>
      </c>
    </row>
    <row r="1001" spans="1:17" x14ac:dyDescent="0.35">
      <c r="A1001" s="117" t="s">
        <v>1</v>
      </c>
      <c r="B1001" s="116" t="s">
        <v>489</v>
      </c>
      <c r="C1001" s="116" t="s">
        <v>1</v>
      </c>
      <c r="D1001" s="116" t="s">
        <v>17</v>
      </c>
      <c r="E1001" s="116" t="s">
        <v>1</v>
      </c>
      <c r="F1001" s="116" t="s">
        <v>18</v>
      </c>
      <c r="G1001" s="116" t="s">
        <v>1</v>
      </c>
      <c r="H1001" s="116" t="s">
        <v>19</v>
      </c>
      <c r="I1001" s="116" t="s">
        <v>1</v>
      </c>
      <c r="J1001" s="116" t="s">
        <v>20</v>
      </c>
      <c r="K1001" s="116" t="s">
        <v>1</v>
      </c>
      <c r="L1001" s="116" t="s">
        <v>21</v>
      </c>
      <c r="M1001" s="116" t="s">
        <v>1</v>
      </c>
      <c r="N1001" s="116" t="s">
        <v>22</v>
      </c>
      <c r="O1001" s="116" t="s">
        <v>1</v>
      </c>
      <c r="P1001" s="116" t="s">
        <v>23</v>
      </c>
      <c r="Q1001" s="116" t="s">
        <v>1</v>
      </c>
    </row>
    <row r="1002" spans="1:17" x14ac:dyDescent="0.35">
      <c r="A1002" s="118" t="s">
        <v>1</v>
      </c>
      <c r="B1002" s="56" t="s">
        <v>14</v>
      </c>
      <c r="C1002" s="56" t="s">
        <v>15</v>
      </c>
      <c r="D1002" s="56" t="s">
        <v>14</v>
      </c>
      <c r="E1002" s="56" t="s">
        <v>15</v>
      </c>
      <c r="F1002" s="56" t="s">
        <v>14</v>
      </c>
      <c r="G1002" s="56" t="s">
        <v>15</v>
      </c>
      <c r="H1002" s="56" t="s">
        <v>14</v>
      </c>
      <c r="I1002" s="56" t="s">
        <v>15</v>
      </c>
      <c r="J1002" s="56" t="s">
        <v>14</v>
      </c>
      <c r="K1002" s="56" t="s">
        <v>15</v>
      </c>
      <c r="L1002" s="56" t="s">
        <v>14</v>
      </c>
      <c r="M1002" s="56" t="s">
        <v>15</v>
      </c>
      <c r="N1002" s="56" t="s">
        <v>14</v>
      </c>
      <c r="O1002" s="56" t="s">
        <v>15</v>
      </c>
      <c r="P1002" s="56" t="s">
        <v>14</v>
      </c>
      <c r="Q1002" s="56" t="s">
        <v>15</v>
      </c>
    </row>
    <row r="1003" spans="1:17" x14ac:dyDescent="0.35">
      <c r="A1003" s="57" t="s">
        <v>16</v>
      </c>
      <c r="B1003" s="58">
        <v>3582.2908584406</v>
      </c>
      <c r="C1003" s="58">
        <v>3582.2908584406</v>
      </c>
      <c r="D1003" s="58">
        <v>686.34767512960002</v>
      </c>
      <c r="E1003" s="58">
        <v>686.34767512960002</v>
      </c>
      <c r="F1003" s="58">
        <v>772.82957024869995</v>
      </c>
      <c r="G1003" s="58">
        <v>772.82957024869995</v>
      </c>
      <c r="H1003" s="58">
        <v>414.79033909430001</v>
      </c>
      <c r="I1003" s="58">
        <v>414.79033909430001</v>
      </c>
      <c r="J1003" s="58">
        <v>494.62243030830001</v>
      </c>
      <c r="K1003" s="58">
        <v>494.62243030830001</v>
      </c>
      <c r="L1003" s="58">
        <v>590.25350431439995</v>
      </c>
      <c r="M1003" s="58">
        <v>590.25350431439995</v>
      </c>
      <c r="N1003" s="58">
        <v>306.29741239970002</v>
      </c>
      <c r="O1003" s="58">
        <v>306.29741239970002</v>
      </c>
      <c r="P1003" s="58">
        <v>245.6915654723</v>
      </c>
      <c r="Q1003" s="58">
        <v>245.6915654723</v>
      </c>
    </row>
    <row r="1004" spans="1:17" x14ac:dyDescent="0.35">
      <c r="A1004" s="59" t="s">
        <v>310</v>
      </c>
      <c r="B1004" s="60">
        <v>56.3918970685001</v>
      </c>
      <c r="C1004" s="61">
        <v>1.5741853271246602E-2</v>
      </c>
      <c r="D1004" s="60">
        <v>7.9947604951000102</v>
      </c>
      <c r="E1004" s="61">
        <v>1.1648266301172199E-2</v>
      </c>
      <c r="F1004" s="60">
        <v>15.5889667359</v>
      </c>
      <c r="G1004" s="61">
        <v>2.0171286576008501E-2</v>
      </c>
      <c r="H1004" s="60">
        <v>8.2283106581999998</v>
      </c>
      <c r="I1004" s="61">
        <v>1.9837276529069199E-2</v>
      </c>
      <c r="J1004" s="60">
        <v>4.6599893578999998</v>
      </c>
      <c r="K1004" s="61">
        <v>9.4213061769063099E-3</v>
      </c>
      <c r="L1004" s="60">
        <v>13.3810707808</v>
      </c>
      <c r="M1004" s="61">
        <v>2.26700403860246E-2</v>
      </c>
      <c r="N1004" s="60">
        <v>5.4324240587000103</v>
      </c>
      <c r="O1004" s="61">
        <v>1.7735781755841298E-2</v>
      </c>
      <c r="P1004" s="60">
        <v>1.1063749818999999</v>
      </c>
      <c r="Q1004" s="61">
        <v>4.5031052644122398E-3</v>
      </c>
    </row>
    <row r="1005" spans="1:17" x14ac:dyDescent="0.35">
      <c r="A1005" s="59" t="s">
        <v>311</v>
      </c>
      <c r="B1005" s="64">
        <v>3248.2782906703901</v>
      </c>
      <c r="C1005" s="65">
        <v>0.90676006472696102</v>
      </c>
      <c r="D1005" s="64">
        <v>630.68469555180104</v>
      </c>
      <c r="E1005" s="65">
        <v>0.91889973318946605</v>
      </c>
      <c r="F1005" s="64">
        <v>705.38752332700005</v>
      </c>
      <c r="G1005" s="65">
        <v>0.91273360968836004</v>
      </c>
      <c r="H1005" s="64">
        <v>361.09661540489901</v>
      </c>
      <c r="I1005" s="63">
        <v>0.87055213531095998</v>
      </c>
      <c r="J1005" s="64">
        <v>467.09059146340002</v>
      </c>
      <c r="K1005" s="62">
        <v>0.94433766615125103</v>
      </c>
      <c r="L1005" s="64">
        <v>535.05233295020003</v>
      </c>
      <c r="M1005" s="65">
        <v>0.90647887566831498</v>
      </c>
      <c r="N1005" s="64">
        <v>265.92320987940002</v>
      </c>
      <c r="O1005" s="63">
        <v>0.86818627619480504</v>
      </c>
      <c r="P1005" s="64">
        <v>219.99223238459999</v>
      </c>
      <c r="Q1005" s="65">
        <v>0.89540001896972998</v>
      </c>
    </row>
    <row r="1006" spans="1:17" x14ac:dyDescent="0.35">
      <c r="A1006" s="59" t="s">
        <v>312</v>
      </c>
      <c r="B1006" s="74">
        <v>4.2451600594392103</v>
      </c>
      <c r="C1006" s="74">
        <v>4.2451600594392103</v>
      </c>
      <c r="D1006" s="74">
        <v>4.2215241565545103</v>
      </c>
      <c r="E1006" s="74">
        <v>4.2215241565545103</v>
      </c>
      <c r="F1006" s="74">
        <v>4.2474549482895299</v>
      </c>
      <c r="G1006" s="74">
        <v>4.2474549482895299</v>
      </c>
      <c r="H1006" s="74">
        <v>4.1731552649462103</v>
      </c>
      <c r="I1006" s="75">
        <v>4.1731552649462103</v>
      </c>
      <c r="J1006" s="74">
        <v>4.3459489338430597</v>
      </c>
      <c r="K1006" s="76">
        <v>4.3459489338430597</v>
      </c>
      <c r="L1006" s="74">
        <v>4.28680126493503</v>
      </c>
      <c r="M1006" s="74">
        <v>4.28680126493503</v>
      </c>
      <c r="N1006" s="74">
        <v>4.1493304493864596</v>
      </c>
      <c r="O1006" s="75">
        <v>4.1493304493864596</v>
      </c>
      <c r="P1006" s="74">
        <v>4.2043850452374603</v>
      </c>
      <c r="Q1006" s="74">
        <v>4.2043850452374603</v>
      </c>
    </row>
    <row r="1007" spans="1:17" x14ac:dyDescent="0.35">
      <c r="A1007" s="66" t="s">
        <v>1</v>
      </c>
    </row>
    <row r="1008" spans="1:17" x14ac:dyDescent="0.35">
      <c r="A1008" s="66" t="s">
        <v>1</v>
      </c>
    </row>
    <row r="1009" spans="1:17" x14ac:dyDescent="0.35">
      <c r="A1009" s="54" t="s">
        <v>443</v>
      </c>
    </row>
    <row r="1010" spans="1:17" x14ac:dyDescent="0.35">
      <c r="A1010" s="55" t="s">
        <v>1</v>
      </c>
    </row>
    <row r="1011" spans="1:17" x14ac:dyDescent="0.35">
      <c r="A1011" s="117" t="s">
        <v>1</v>
      </c>
      <c r="B1011" s="116" t="s">
        <v>489</v>
      </c>
      <c r="C1011" s="116" t="s">
        <v>1</v>
      </c>
      <c r="D1011" s="116" t="s">
        <v>17</v>
      </c>
      <c r="E1011" s="116" t="s">
        <v>1</v>
      </c>
      <c r="F1011" s="116" t="s">
        <v>18</v>
      </c>
      <c r="G1011" s="116" t="s">
        <v>1</v>
      </c>
      <c r="H1011" s="116" t="s">
        <v>19</v>
      </c>
      <c r="I1011" s="116" t="s">
        <v>1</v>
      </c>
      <c r="J1011" s="116" t="s">
        <v>20</v>
      </c>
      <c r="K1011" s="116" t="s">
        <v>1</v>
      </c>
      <c r="L1011" s="116" t="s">
        <v>21</v>
      </c>
      <c r="M1011" s="116" t="s">
        <v>1</v>
      </c>
      <c r="N1011" s="116" t="s">
        <v>22</v>
      </c>
      <c r="O1011" s="116" t="s">
        <v>1</v>
      </c>
      <c r="P1011" s="116" t="s">
        <v>23</v>
      </c>
      <c r="Q1011" s="116" t="s">
        <v>1</v>
      </c>
    </row>
    <row r="1012" spans="1:17" x14ac:dyDescent="0.35">
      <c r="A1012" s="118" t="s">
        <v>1</v>
      </c>
      <c r="B1012" s="56" t="s">
        <v>14</v>
      </c>
      <c r="C1012" s="56" t="s">
        <v>15</v>
      </c>
      <c r="D1012" s="56" t="s">
        <v>14</v>
      </c>
      <c r="E1012" s="56" t="s">
        <v>15</v>
      </c>
      <c r="F1012" s="56" t="s">
        <v>14</v>
      </c>
      <c r="G1012" s="56" t="s">
        <v>15</v>
      </c>
      <c r="H1012" s="56" t="s">
        <v>14</v>
      </c>
      <c r="I1012" s="56" t="s">
        <v>15</v>
      </c>
      <c r="J1012" s="56" t="s">
        <v>14</v>
      </c>
      <c r="K1012" s="56" t="s">
        <v>15</v>
      </c>
      <c r="L1012" s="56" t="s">
        <v>14</v>
      </c>
      <c r="M1012" s="56" t="s">
        <v>15</v>
      </c>
      <c r="N1012" s="56" t="s">
        <v>14</v>
      </c>
      <c r="O1012" s="56" t="s">
        <v>15</v>
      </c>
      <c r="P1012" s="56" t="s">
        <v>14</v>
      </c>
      <c r="Q1012" s="56" t="s">
        <v>15</v>
      </c>
    </row>
    <row r="1013" spans="1:17" x14ac:dyDescent="0.35">
      <c r="A1013" s="57" t="s">
        <v>16</v>
      </c>
      <c r="B1013" s="58">
        <v>6206.9876728196004</v>
      </c>
      <c r="C1013" s="58">
        <v>6206.9876728196004</v>
      </c>
      <c r="D1013" s="58">
        <v>1117.1591951703001</v>
      </c>
      <c r="E1013" s="58">
        <v>1117.1591951703001</v>
      </c>
      <c r="F1013" s="58">
        <v>1185.8291306561</v>
      </c>
      <c r="G1013" s="58">
        <v>1185.8291306561</v>
      </c>
      <c r="H1013" s="58">
        <v>838.63177045990005</v>
      </c>
      <c r="I1013" s="58">
        <v>838.63177045990005</v>
      </c>
      <c r="J1013" s="58">
        <v>732.28100436199998</v>
      </c>
      <c r="K1013" s="58">
        <v>732.28100436199998</v>
      </c>
      <c r="L1013" s="58">
        <v>766.9428264229</v>
      </c>
      <c r="M1013" s="58">
        <v>766.9428264229</v>
      </c>
      <c r="N1013" s="58">
        <v>830.72273370029995</v>
      </c>
      <c r="O1013" s="58">
        <v>830.72273370029995</v>
      </c>
      <c r="P1013" s="58">
        <v>646.22317126109999</v>
      </c>
      <c r="Q1013" s="58">
        <v>646.22317126109999</v>
      </c>
    </row>
    <row r="1014" spans="1:17" x14ac:dyDescent="0.35">
      <c r="A1014" s="59" t="s">
        <v>310</v>
      </c>
      <c r="B1014" s="60">
        <v>40.821352768700002</v>
      </c>
      <c r="C1014" s="61">
        <v>6.57667695192254E-3</v>
      </c>
      <c r="D1014" s="60">
        <v>7.1323575049999999</v>
      </c>
      <c r="E1014" s="61">
        <v>6.3843698694282698E-3</v>
      </c>
      <c r="F1014" s="60">
        <v>5.9637867779000002</v>
      </c>
      <c r="G1014" s="61">
        <v>5.0292125768577898E-3</v>
      </c>
      <c r="H1014" s="60">
        <v>3.5079110570999998</v>
      </c>
      <c r="I1014" s="61">
        <v>4.1828978827933997E-3</v>
      </c>
      <c r="J1014" s="60">
        <v>7.3767574684000001</v>
      </c>
      <c r="K1014" s="61">
        <v>1.0073670386721301E-2</v>
      </c>
      <c r="L1014" s="60">
        <v>2.6799435379999998</v>
      </c>
      <c r="M1014" s="61">
        <v>3.4943198445437302E-3</v>
      </c>
      <c r="N1014" s="60">
        <v>8.3199507198000102</v>
      </c>
      <c r="O1014" s="61">
        <v>1.0015316040215201E-2</v>
      </c>
      <c r="P1014" s="60">
        <v>4.9570037941000002</v>
      </c>
      <c r="Q1014" s="61">
        <v>7.6707305069647104E-3</v>
      </c>
    </row>
    <row r="1015" spans="1:17" x14ac:dyDescent="0.35">
      <c r="A1015" s="59" t="s">
        <v>311</v>
      </c>
      <c r="B1015" s="64">
        <v>5901.3160681079999</v>
      </c>
      <c r="C1015" s="65">
        <v>0.95075363109707201</v>
      </c>
      <c r="D1015" s="64">
        <v>1072.8969734909999</v>
      </c>
      <c r="E1015" s="65">
        <v>0.96037966489408599</v>
      </c>
      <c r="F1015" s="64">
        <v>1119.3874885517</v>
      </c>
      <c r="G1015" s="65">
        <v>0.94397030703096396</v>
      </c>
      <c r="H1015" s="64">
        <v>806.62563134080006</v>
      </c>
      <c r="I1015" s="65">
        <v>0.961835289042832</v>
      </c>
      <c r="J1015" s="64">
        <v>701.78131217820101</v>
      </c>
      <c r="K1015" s="65">
        <v>0.95834974278709795</v>
      </c>
      <c r="L1015" s="64">
        <v>753.70086651120005</v>
      </c>
      <c r="M1015" s="62">
        <v>0.98273409769870101</v>
      </c>
      <c r="N1015" s="64">
        <v>768.21978354470002</v>
      </c>
      <c r="O1015" s="63">
        <v>0.92476075636308597</v>
      </c>
      <c r="P1015" s="64">
        <v>594.96822475939905</v>
      </c>
      <c r="Q1015" s="63">
        <v>0.92068537808436002</v>
      </c>
    </row>
    <row r="1016" spans="1:17" x14ac:dyDescent="0.35">
      <c r="A1016" s="59" t="s">
        <v>312</v>
      </c>
      <c r="B1016" s="74">
        <v>4.4408491761474602</v>
      </c>
      <c r="C1016" s="74">
        <v>4.4408491761474602</v>
      </c>
      <c r="D1016" s="74">
        <v>4.4329275998896804</v>
      </c>
      <c r="E1016" s="74">
        <v>4.4329275998896804</v>
      </c>
      <c r="F1016" s="74">
        <v>4.4317289629898502</v>
      </c>
      <c r="G1016" s="74">
        <v>4.4317289629898502</v>
      </c>
      <c r="H1016" s="74">
        <v>4.4890100939476403</v>
      </c>
      <c r="I1016" s="76">
        <v>4.4890100939476403</v>
      </c>
      <c r="J1016" s="74">
        <v>4.5013757566370298</v>
      </c>
      <c r="K1016" s="76">
        <v>4.5013757566370298</v>
      </c>
      <c r="L1016" s="74">
        <v>4.5144858440183899</v>
      </c>
      <c r="M1016" s="76">
        <v>4.5144858440183899</v>
      </c>
      <c r="N1016" s="74">
        <v>4.357950785791</v>
      </c>
      <c r="O1016" s="75">
        <v>4.357950785791</v>
      </c>
      <c r="P1016" s="74">
        <v>4.3673284457910997</v>
      </c>
      <c r="Q1016" s="75">
        <v>4.3673284457910997</v>
      </c>
    </row>
    <row r="1017" spans="1:17" x14ac:dyDescent="0.35">
      <c r="A1017" s="66" t="s">
        <v>1</v>
      </c>
    </row>
    <row r="1018" spans="1:17" x14ac:dyDescent="0.35">
      <c r="A1018" s="66" t="s">
        <v>1</v>
      </c>
    </row>
    <row r="1019" spans="1:17" x14ac:dyDescent="0.35">
      <c r="A1019" s="54" t="s">
        <v>444</v>
      </c>
    </row>
    <row r="1020" spans="1:17" x14ac:dyDescent="0.35">
      <c r="A1020" s="55" t="s">
        <v>1</v>
      </c>
    </row>
    <row r="1021" spans="1:17" x14ac:dyDescent="0.35">
      <c r="A1021" s="117" t="s">
        <v>1</v>
      </c>
      <c r="B1021" s="116" t="s">
        <v>489</v>
      </c>
      <c r="C1021" s="116" t="s">
        <v>1</v>
      </c>
      <c r="D1021" s="116" t="s">
        <v>17</v>
      </c>
      <c r="E1021" s="116" t="s">
        <v>1</v>
      </c>
      <c r="F1021" s="116" t="s">
        <v>18</v>
      </c>
      <c r="G1021" s="116" t="s">
        <v>1</v>
      </c>
      <c r="H1021" s="116" t="s">
        <v>19</v>
      </c>
      <c r="I1021" s="116" t="s">
        <v>1</v>
      </c>
      <c r="J1021" s="116" t="s">
        <v>20</v>
      </c>
      <c r="K1021" s="116" t="s">
        <v>1</v>
      </c>
      <c r="L1021" s="116" t="s">
        <v>21</v>
      </c>
      <c r="M1021" s="116" t="s">
        <v>1</v>
      </c>
      <c r="N1021" s="116" t="s">
        <v>22</v>
      </c>
      <c r="O1021" s="116" t="s">
        <v>1</v>
      </c>
      <c r="P1021" s="116" t="s">
        <v>23</v>
      </c>
      <c r="Q1021" s="116" t="s">
        <v>1</v>
      </c>
    </row>
    <row r="1022" spans="1:17" x14ac:dyDescent="0.35">
      <c r="A1022" s="118" t="s">
        <v>1</v>
      </c>
      <c r="B1022" s="56" t="s">
        <v>14</v>
      </c>
      <c r="C1022" s="56" t="s">
        <v>15</v>
      </c>
      <c r="D1022" s="56" t="s">
        <v>14</v>
      </c>
      <c r="E1022" s="56" t="s">
        <v>15</v>
      </c>
      <c r="F1022" s="56" t="s">
        <v>14</v>
      </c>
      <c r="G1022" s="56" t="s">
        <v>15</v>
      </c>
      <c r="H1022" s="56" t="s">
        <v>14</v>
      </c>
      <c r="I1022" s="56" t="s">
        <v>15</v>
      </c>
      <c r="J1022" s="56" t="s">
        <v>14</v>
      </c>
      <c r="K1022" s="56" t="s">
        <v>15</v>
      </c>
      <c r="L1022" s="56" t="s">
        <v>14</v>
      </c>
      <c r="M1022" s="56" t="s">
        <v>15</v>
      </c>
      <c r="N1022" s="56" t="s">
        <v>14</v>
      </c>
      <c r="O1022" s="56" t="s">
        <v>15</v>
      </c>
      <c r="P1022" s="56" t="s">
        <v>14</v>
      </c>
      <c r="Q1022" s="56" t="s">
        <v>15</v>
      </c>
    </row>
    <row r="1023" spans="1:17" x14ac:dyDescent="0.35">
      <c r="A1023" s="57" t="s">
        <v>16</v>
      </c>
      <c r="B1023" s="58">
        <v>3881.4078386113001</v>
      </c>
      <c r="C1023" s="58">
        <v>3881.4078386113001</v>
      </c>
      <c r="D1023" s="58">
        <v>706.92222455729996</v>
      </c>
      <c r="E1023" s="58">
        <v>706.92222455729996</v>
      </c>
      <c r="F1023" s="58">
        <v>795.90863347929997</v>
      </c>
      <c r="G1023" s="58">
        <v>795.90863347929997</v>
      </c>
      <c r="H1023" s="58">
        <v>532.9194655581</v>
      </c>
      <c r="I1023" s="58">
        <v>532.9194655581</v>
      </c>
      <c r="J1023" s="58">
        <v>493.34927952650003</v>
      </c>
      <c r="K1023" s="58">
        <v>493.34927952650003</v>
      </c>
      <c r="L1023" s="58">
        <v>520.42610689579999</v>
      </c>
      <c r="M1023" s="58">
        <v>520.42610689579999</v>
      </c>
      <c r="N1023" s="58">
        <v>441.25938149989997</v>
      </c>
      <c r="O1023" s="58">
        <v>441.25938149989997</v>
      </c>
      <c r="P1023" s="58">
        <v>326.4018023438</v>
      </c>
      <c r="Q1023" s="58">
        <v>326.4018023438</v>
      </c>
    </row>
    <row r="1024" spans="1:17" x14ac:dyDescent="0.35">
      <c r="A1024" s="59" t="s">
        <v>310</v>
      </c>
      <c r="B1024" s="60">
        <v>46.238879798799999</v>
      </c>
      <c r="C1024" s="61">
        <v>1.19129145200427E-2</v>
      </c>
      <c r="D1024" s="60">
        <v>7.1148964457000003</v>
      </c>
      <c r="E1024" s="61">
        <v>1.00646099366244E-2</v>
      </c>
      <c r="F1024" s="60">
        <v>8.6264886860999894</v>
      </c>
      <c r="G1024" s="61">
        <v>1.08385414144705E-2</v>
      </c>
      <c r="H1024" s="60">
        <v>3.7529951540000002</v>
      </c>
      <c r="I1024" s="61">
        <v>7.0423307770709296E-3</v>
      </c>
      <c r="J1024" s="60">
        <v>4.3176422910000101</v>
      </c>
      <c r="K1024" s="61">
        <v>8.7516947326728208E-3</v>
      </c>
      <c r="L1024" s="60">
        <v>12.906831067000001</v>
      </c>
      <c r="M1024" s="62">
        <v>2.48005065387394E-2</v>
      </c>
      <c r="N1024" s="60">
        <v>6.3051926118000097</v>
      </c>
      <c r="O1024" s="61">
        <v>1.4289084552418599E-2</v>
      </c>
      <c r="P1024" s="60">
        <v>3.2148335431999899</v>
      </c>
      <c r="Q1024" s="61">
        <v>9.8493130862488502E-3</v>
      </c>
    </row>
    <row r="1025" spans="1:17" x14ac:dyDescent="0.35">
      <c r="A1025" s="59" t="s">
        <v>311</v>
      </c>
      <c r="B1025" s="64">
        <v>3691.6203167865901</v>
      </c>
      <c r="C1025" s="65">
        <v>0.95110343212667803</v>
      </c>
      <c r="D1025" s="64">
        <v>679.45882721179998</v>
      </c>
      <c r="E1025" s="65">
        <v>0.96115075125456895</v>
      </c>
      <c r="F1025" s="64">
        <v>744.09485354879996</v>
      </c>
      <c r="G1025" s="65">
        <v>0.93489983931447396</v>
      </c>
      <c r="H1025" s="64">
        <v>514.69433064040004</v>
      </c>
      <c r="I1025" s="65">
        <v>0.96580133379325195</v>
      </c>
      <c r="J1025" s="64">
        <v>480.44668212279998</v>
      </c>
      <c r="K1025" s="62">
        <v>0.97384693169901204</v>
      </c>
      <c r="L1025" s="64">
        <v>499.08384839640001</v>
      </c>
      <c r="M1025" s="65">
        <v>0.95899079962244604</v>
      </c>
      <c r="N1025" s="64">
        <v>409.91116976569901</v>
      </c>
      <c r="O1025" s="65">
        <v>0.92895740453688902</v>
      </c>
      <c r="P1025" s="64">
        <v>303.47816059019999</v>
      </c>
      <c r="Q1025" s="65">
        <v>0.929768642240969</v>
      </c>
    </row>
    <row r="1026" spans="1:17" x14ac:dyDescent="0.35">
      <c r="A1026" s="59" t="s">
        <v>312</v>
      </c>
      <c r="B1026" s="74">
        <v>4.4305963628679796</v>
      </c>
      <c r="C1026" s="74">
        <v>4.4305963628679796</v>
      </c>
      <c r="D1026" s="74">
        <v>4.4467642294304399</v>
      </c>
      <c r="E1026" s="74">
        <v>4.4467642294304399</v>
      </c>
      <c r="F1026" s="74">
        <v>4.4055448835003403</v>
      </c>
      <c r="G1026" s="74">
        <v>4.4055448835003403</v>
      </c>
      <c r="H1026" s="74">
        <v>4.4475554707718397</v>
      </c>
      <c r="I1026" s="74">
        <v>4.4475554707718397</v>
      </c>
      <c r="J1026" s="74">
        <v>4.4911365321626198</v>
      </c>
      <c r="K1026" s="76">
        <v>4.4911365321626198</v>
      </c>
      <c r="L1026" s="74">
        <v>4.4645305080749997</v>
      </c>
      <c r="M1026" s="74">
        <v>4.4645305080749997</v>
      </c>
      <c r="N1026" s="74">
        <v>4.3300807716395404</v>
      </c>
      <c r="O1026" s="75">
        <v>4.3300807716395404</v>
      </c>
      <c r="P1026" s="74">
        <v>4.4284341329856503</v>
      </c>
      <c r="Q1026" s="74">
        <v>4.4284341329856503</v>
      </c>
    </row>
    <row r="1027" spans="1:17" x14ac:dyDescent="0.35">
      <c r="A1027" s="66" t="s">
        <v>1</v>
      </c>
    </row>
    <row r="1028" spans="1:17" x14ac:dyDescent="0.35">
      <c r="A1028" s="66" t="s">
        <v>1</v>
      </c>
    </row>
    <row r="1029" spans="1:17" x14ac:dyDescent="0.35">
      <c r="A1029" s="54" t="s">
        <v>445</v>
      </c>
    </row>
    <row r="1030" spans="1:17" x14ac:dyDescent="0.35">
      <c r="A1030" s="55" t="s">
        <v>1</v>
      </c>
    </row>
    <row r="1031" spans="1:17" x14ac:dyDescent="0.35">
      <c r="A1031" s="117" t="s">
        <v>1</v>
      </c>
      <c r="B1031" s="116" t="s">
        <v>489</v>
      </c>
      <c r="C1031" s="116" t="s">
        <v>1</v>
      </c>
      <c r="D1031" s="116" t="s">
        <v>17</v>
      </c>
      <c r="E1031" s="116" t="s">
        <v>1</v>
      </c>
      <c r="F1031" s="116" t="s">
        <v>18</v>
      </c>
      <c r="G1031" s="116" t="s">
        <v>1</v>
      </c>
      <c r="H1031" s="116" t="s">
        <v>19</v>
      </c>
      <c r="I1031" s="116" t="s">
        <v>1</v>
      </c>
      <c r="J1031" s="116" t="s">
        <v>20</v>
      </c>
      <c r="K1031" s="116" t="s">
        <v>1</v>
      </c>
      <c r="L1031" s="116" t="s">
        <v>21</v>
      </c>
      <c r="M1031" s="116" t="s">
        <v>1</v>
      </c>
      <c r="N1031" s="116" t="s">
        <v>22</v>
      </c>
      <c r="O1031" s="116" t="s">
        <v>1</v>
      </c>
      <c r="P1031" s="116" t="s">
        <v>23</v>
      </c>
      <c r="Q1031" s="116" t="s">
        <v>1</v>
      </c>
    </row>
    <row r="1032" spans="1:17" x14ac:dyDescent="0.35">
      <c r="A1032" s="118" t="s">
        <v>1</v>
      </c>
      <c r="B1032" s="56" t="s">
        <v>14</v>
      </c>
      <c r="C1032" s="56" t="s">
        <v>15</v>
      </c>
      <c r="D1032" s="56" t="s">
        <v>14</v>
      </c>
      <c r="E1032" s="56" t="s">
        <v>15</v>
      </c>
      <c r="F1032" s="56" t="s">
        <v>14</v>
      </c>
      <c r="G1032" s="56" t="s">
        <v>15</v>
      </c>
      <c r="H1032" s="56" t="s">
        <v>14</v>
      </c>
      <c r="I1032" s="56" t="s">
        <v>15</v>
      </c>
      <c r="J1032" s="56" t="s">
        <v>14</v>
      </c>
      <c r="K1032" s="56" t="s">
        <v>15</v>
      </c>
      <c r="L1032" s="56" t="s">
        <v>14</v>
      </c>
      <c r="M1032" s="56" t="s">
        <v>15</v>
      </c>
      <c r="N1032" s="56" t="s">
        <v>14</v>
      </c>
      <c r="O1032" s="56" t="s">
        <v>15</v>
      </c>
      <c r="P1032" s="56" t="s">
        <v>14</v>
      </c>
      <c r="Q1032" s="56" t="s">
        <v>15</v>
      </c>
    </row>
    <row r="1033" spans="1:17" x14ac:dyDescent="0.35">
      <c r="A1033" s="57" t="s">
        <v>16</v>
      </c>
      <c r="B1033" s="58">
        <v>952.60523523730001</v>
      </c>
      <c r="C1033" s="58">
        <v>952.60523523730001</v>
      </c>
      <c r="D1033" s="58">
        <v>88.684388395100001</v>
      </c>
      <c r="E1033" s="58">
        <v>88.684388395100001</v>
      </c>
      <c r="F1033" s="58">
        <v>291.48614919670001</v>
      </c>
      <c r="G1033" s="58">
        <v>291.48614919670001</v>
      </c>
      <c r="H1033" s="58">
        <v>75.144920448199997</v>
      </c>
      <c r="I1033" s="58">
        <v>75.144920448199997</v>
      </c>
      <c r="J1033" s="58">
        <v>64.672260430400001</v>
      </c>
      <c r="K1033" s="58">
        <v>64.672260430400001</v>
      </c>
      <c r="L1033" s="58">
        <v>246.2022629917</v>
      </c>
      <c r="M1033" s="58">
        <v>246.2022629917</v>
      </c>
      <c r="N1033" s="58">
        <v>76.700486567599995</v>
      </c>
      <c r="O1033" s="58">
        <v>76.700486567599995</v>
      </c>
      <c r="P1033" s="58">
        <v>95.239753819900002</v>
      </c>
      <c r="Q1033" s="58">
        <v>95.239753819900002</v>
      </c>
    </row>
    <row r="1034" spans="1:17" x14ac:dyDescent="0.35">
      <c r="A1034" s="59" t="s">
        <v>310</v>
      </c>
      <c r="B1034" s="60">
        <v>8.5642362519000006</v>
      </c>
      <c r="C1034" s="61">
        <v>8.9903308685539592E-3</v>
      </c>
      <c r="D1034" s="60">
        <v>1.6812292042000001</v>
      </c>
      <c r="E1034" s="61">
        <v>1.8957442618986301E-2</v>
      </c>
      <c r="F1034" s="60">
        <v>1.5168772534999999</v>
      </c>
      <c r="G1034" s="61">
        <v>5.20394282088644E-3</v>
      </c>
      <c r="H1034" s="60">
        <v>0.35154047869999899</v>
      </c>
      <c r="I1034" s="61">
        <v>4.6781668887696699E-3</v>
      </c>
      <c r="J1034" s="60">
        <v>0</v>
      </c>
      <c r="K1034" s="61">
        <v>0</v>
      </c>
      <c r="L1034" s="60">
        <v>4.4170568523000204</v>
      </c>
      <c r="M1034" s="61">
        <v>1.7940764632406798E-2</v>
      </c>
      <c r="N1034" s="60">
        <v>0.59753246319999898</v>
      </c>
      <c r="O1034" s="61">
        <v>7.7904650927261704E-3</v>
      </c>
      <c r="P1034" s="60">
        <v>0</v>
      </c>
      <c r="Q1034" s="61">
        <v>0</v>
      </c>
    </row>
    <row r="1035" spans="1:17" x14ac:dyDescent="0.35">
      <c r="A1035" s="59" t="s">
        <v>311</v>
      </c>
      <c r="B1035" s="64">
        <v>861.54700871980003</v>
      </c>
      <c r="C1035" s="65">
        <v>0.90441137299144003</v>
      </c>
      <c r="D1035" s="64">
        <v>73.659671473800003</v>
      </c>
      <c r="E1035" s="63">
        <v>0.83058216679171304</v>
      </c>
      <c r="F1035" s="64">
        <v>260.06915369900003</v>
      </c>
      <c r="G1035" s="65">
        <v>0.89221787867354496</v>
      </c>
      <c r="H1035" s="64">
        <v>72.188271156900001</v>
      </c>
      <c r="I1035" s="65">
        <v>0.96065403657805304</v>
      </c>
      <c r="J1035" s="64">
        <v>60.948956087400099</v>
      </c>
      <c r="K1035" s="65">
        <v>0.94242810877150296</v>
      </c>
      <c r="L1035" s="64">
        <v>224.69141581599999</v>
      </c>
      <c r="M1035" s="65">
        <v>0.91262936857560395</v>
      </c>
      <c r="N1035" s="64">
        <v>66.0704189474</v>
      </c>
      <c r="O1035" s="65">
        <v>0.861408081018741</v>
      </c>
      <c r="P1035" s="64">
        <v>90.206607181300001</v>
      </c>
      <c r="Q1035" s="65">
        <v>0.94715288063304104</v>
      </c>
    </row>
    <row r="1036" spans="1:17" x14ac:dyDescent="0.35">
      <c r="A1036" s="59" t="s">
        <v>312</v>
      </c>
      <c r="B1036" s="74">
        <v>4.3440511879500496</v>
      </c>
      <c r="C1036" s="74">
        <v>4.3440511879500496</v>
      </c>
      <c r="D1036" s="74">
        <v>4.3018976752551996</v>
      </c>
      <c r="E1036" s="74">
        <v>4.3018976752551996</v>
      </c>
      <c r="F1036" s="74">
        <v>4.3605741013657902</v>
      </c>
      <c r="G1036" s="74">
        <v>4.3605741013657902</v>
      </c>
      <c r="H1036" s="74">
        <v>4.3705927782990903</v>
      </c>
      <c r="I1036" s="74">
        <v>4.3705927782990903</v>
      </c>
      <c r="J1036" s="74">
        <v>4.4367891087833602</v>
      </c>
      <c r="K1036" s="74">
        <v>4.4367891087833602</v>
      </c>
      <c r="L1036" s="74">
        <v>4.3207321196385298</v>
      </c>
      <c r="M1036" s="74">
        <v>4.3207321196385298</v>
      </c>
      <c r="N1036" s="74">
        <v>4.2091217868084598</v>
      </c>
      <c r="O1036" s="74">
        <v>4.2091217868084598</v>
      </c>
      <c r="P1036" s="74">
        <v>4.3518522645267304</v>
      </c>
      <c r="Q1036" s="74">
        <v>4.3518522645267304</v>
      </c>
    </row>
    <row r="1037" spans="1:17" x14ac:dyDescent="0.35">
      <c r="A1037" s="66" t="s">
        <v>1</v>
      </c>
    </row>
    <row r="1038" spans="1:17" x14ac:dyDescent="0.35">
      <c r="A1038" s="66" t="s">
        <v>1</v>
      </c>
    </row>
    <row r="1039" spans="1:17" x14ac:dyDescent="0.35">
      <c r="A1039" s="54" t="s">
        <v>446</v>
      </c>
    </row>
    <row r="1040" spans="1:17" x14ac:dyDescent="0.35">
      <c r="A1040" s="55" t="s">
        <v>1</v>
      </c>
    </row>
    <row r="1041" spans="1:17" x14ac:dyDescent="0.35">
      <c r="A1041" s="117" t="s">
        <v>1</v>
      </c>
      <c r="B1041" s="116" t="s">
        <v>489</v>
      </c>
      <c r="C1041" s="116" t="s">
        <v>1</v>
      </c>
      <c r="D1041" s="116" t="s">
        <v>17</v>
      </c>
      <c r="E1041" s="116" t="s">
        <v>1</v>
      </c>
      <c r="F1041" s="116" t="s">
        <v>18</v>
      </c>
      <c r="G1041" s="116" t="s">
        <v>1</v>
      </c>
      <c r="H1041" s="116" t="s">
        <v>19</v>
      </c>
      <c r="I1041" s="116" t="s">
        <v>1</v>
      </c>
      <c r="J1041" s="116" t="s">
        <v>20</v>
      </c>
      <c r="K1041" s="116" t="s">
        <v>1</v>
      </c>
      <c r="L1041" s="116" t="s">
        <v>21</v>
      </c>
      <c r="M1041" s="116" t="s">
        <v>1</v>
      </c>
      <c r="N1041" s="116" t="s">
        <v>22</v>
      </c>
      <c r="O1041" s="116" t="s">
        <v>1</v>
      </c>
      <c r="P1041" s="116" t="s">
        <v>23</v>
      </c>
      <c r="Q1041" s="116" t="s">
        <v>1</v>
      </c>
    </row>
    <row r="1042" spans="1:17" x14ac:dyDescent="0.35">
      <c r="A1042" s="118" t="s">
        <v>1</v>
      </c>
      <c r="B1042" s="56" t="s">
        <v>14</v>
      </c>
      <c r="C1042" s="56" t="s">
        <v>15</v>
      </c>
      <c r="D1042" s="56" t="s">
        <v>14</v>
      </c>
      <c r="E1042" s="56" t="s">
        <v>15</v>
      </c>
      <c r="F1042" s="56" t="s">
        <v>14</v>
      </c>
      <c r="G1042" s="56" t="s">
        <v>15</v>
      </c>
      <c r="H1042" s="56" t="s">
        <v>14</v>
      </c>
      <c r="I1042" s="56" t="s">
        <v>15</v>
      </c>
      <c r="J1042" s="56" t="s">
        <v>14</v>
      </c>
      <c r="K1042" s="56" t="s">
        <v>15</v>
      </c>
      <c r="L1042" s="56" t="s">
        <v>14</v>
      </c>
      <c r="M1042" s="56" t="s">
        <v>15</v>
      </c>
      <c r="N1042" s="56" t="s">
        <v>14</v>
      </c>
      <c r="O1042" s="56" t="s">
        <v>15</v>
      </c>
      <c r="P1042" s="56" t="s">
        <v>14</v>
      </c>
      <c r="Q1042" s="56" t="s">
        <v>15</v>
      </c>
    </row>
    <row r="1043" spans="1:17" x14ac:dyDescent="0.35">
      <c r="A1043" s="57" t="s">
        <v>16</v>
      </c>
      <c r="B1043" s="58">
        <v>2537.3123465054</v>
      </c>
      <c r="C1043" s="58">
        <v>2537.3123465054</v>
      </c>
      <c r="D1043" s="58">
        <v>587.70501882789995</v>
      </c>
      <c r="E1043" s="58">
        <v>587.70501882789995</v>
      </c>
      <c r="F1043" s="58">
        <v>332.04335406590002</v>
      </c>
      <c r="G1043" s="58">
        <v>332.04335406590002</v>
      </c>
      <c r="H1043" s="58">
        <v>512.5451502615</v>
      </c>
      <c r="I1043" s="58">
        <v>512.5451502615</v>
      </c>
      <c r="J1043" s="58">
        <v>222.91663921590001</v>
      </c>
      <c r="K1043" s="58">
        <v>222.91663921590001</v>
      </c>
      <c r="L1043" s="58">
        <v>151.7334644684</v>
      </c>
      <c r="M1043" s="58">
        <v>151.7334644684</v>
      </c>
      <c r="N1043" s="58">
        <v>420.26708036809998</v>
      </c>
      <c r="O1043" s="58">
        <v>420.26708036809998</v>
      </c>
      <c r="P1043" s="58">
        <v>272.6373297852</v>
      </c>
      <c r="Q1043" s="58">
        <v>272.6373297852</v>
      </c>
    </row>
    <row r="1044" spans="1:17" x14ac:dyDescent="0.35">
      <c r="A1044" s="59" t="s">
        <v>310</v>
      </c>
      <c r="B1044" s="60">
        <v>27.198734938600001</v>
      </c>
      <c r="C1044" s="61">
        <v>1.07195060064483E-2</v>
      </c>
      <c r="D1044" s="60">
        <v>6.85810841530001</v>
      </c>
      <c r="E1044" s="61">
        <v>1.1669303809890201E-2</v>
      </c>
      <c r="F1044" s="60">
        <v>13.9974760116</v>
      </c>
      <c r="G1044" s="62">
        <v>4.21555674588866E-2</v>
      </c>
      <c r="H1044" s="60">
        <v>4.4291129904999904</v>
      </c>
      <c r="I1044" s="61">
        <v>8.6414103971918805E-3</v>
      </c>
      <c r="J1044" s="60">
        <v>0.36974895120000001</v>
      </c>
      <c r="K1044" s="61">
        <v>1.65868708814459E-3</v>
      </c>
      <c r="L1044" s="60">
        <v>0.50740881169999996</v>
      </c>
      <c r="M1044" s="61">
        <v>3.34407978805277E-3</v>
      </c>
      <c r="N1044" s="60">
        <v>0.52805159450000005</v>
      </c>
      <c r="O1044" s="61">
        <v>1.25646670692716E-3</v>
      </c>
      <c r="P1044" s="60">
        <v>0</v>
      </c>
      <c r="Q1044" s="61">
        <v>0</v>
      </c>
    </row>
    <row r="1045" spans="1:17" x14ac:dyDescent="0.35">
      <c r="A1045" s="59" t="s">
        <v>311</v>
      </c>
      <c r="B1045" s="64">
        <v>2433.7473674101002</v>
      </c>
      <c r="C1045" s="65">
        <v>0.95918319664587703</v>
      </c>
      <c r="D1045" s="64">
        <v>570.403219489001</v>
      </c>
      <c r="E1045" s="65">
        <v>0.97056040226880103</v>
      </c>
      <c r="F1045" s="64">
        <v>293.74275574889998</v>
      </c>
      <c r="G1045" s="63">
        <v>0.88465181474646004</v>
      </c>
      <c r="H1045" s="64">
        <v>500.84684103519999</v>
      </c>
      <c r="I1045" s="62">
        <v>0.97717604152466997</v>
      </c>
      <c r="J1045" s="64">
        <v>218.2792565904</v>
      </c>
      <c r="K1045" s="65">
        <v>0.97919678566027302</v>
      </c>
      <c r="L1045" s="64">
        <v>143.1863283687</v>
      </c>
      <c r="M1045" s="65">
        <v>0.94367006560059097</v>
      </c>
      <c r="N1045" s="64">
        <v>410.67823678320099</v>
      </c>
      <c r="O1045" s="65">
        <v>0.97718392890420702</v>
      </c>
      <c r="P1045" s="64">
        <v>261.00727989450002</v>
      </c>
      <c r="Q1045" s="65">
        <v>0.95734241565576195</v>
      </c>
    </row>
    <row r="1046" spans="1:17" x14ac:dyDescent="0.35">
      <c r="A1046" s="59" t="s">
        <v>312</v>
      </c>
      <c r="B1046" s="74">
        <v>4.6428053174560002</v>
      </c>
      <c r="C1046" s="74">
        <v>4.6428053174560002</v>
      </c>
      <c r="D1046" s="74">
        <v>4.6455574783665403</v>
      </c>
      <c r="E1046" s="74">
        <v>4.6455574783665403</v>
      </c>
      <c r="F1046" s="74">
        <v>4.4288525110613701</v>
      </c>
      <c r="G1046" s="75">
        <v>4.4288525110613701</v>
      </c>
      <c r="H1046" s="74">
        <v>4.7211518762696496</v>
      </c>
      <c r="I1046" s="76">
        <v>4.7211518762696496</v>
      </c>
      <c r="J1046" s="74">
        <v>4.7428456533661496</v>
      </c>
      <c r="K1046" s="76">
        <v>4.7428456533661496</v>
      </c>
      <c r="L1046" s="74">
        <v>4.49027539078687</v>
      </c>
      <c r="M1046" s="75">
        <v>4.49027539078687</v>
      </c>
      <c r="N1046" s="74">
        <v>4.6937217609457802</v>
      </c>
      <c r="O1046" s="74">
        <v>4.6937217609457802</v>
      </c>
      <c r="P1046" s="74">
        <v>4.6759485369603802</v>
      </c>
      <c r="Q1046" s="74">
        <v>4.6759485369603802</v>
      </c>
    </row>
    <row r="1047" spans="1:17" x14ac:dyDescent="0.35">
      <c r="A1047" s="66" t="s">
        <v>1</v>
      </c>
    </row>
    <row r="1048" spans="1:17" x14ac:dyDescent="0.35">
      <c r="A1048" s="66" t="s">
        <v>1</v>
      </c>
    </row>
    <row r="1049" spans="1:17" x14ac:dyDescent="0.35">
      <c r="A1049" s="54" t="s">
        <v>447</v>
      </c>
    </row>
    <row r="1050" spans="1:17" x14ac:dyDescent="0.35">
      <c r="A1050" s="55" t="s">
        <v>1</v>
      </c>
    </row>
    <row r="1051" spans="1:17" x14ac:dyDescent="0.35">
      <c r="A1051" s="117" t="s">
        <v>1</v>
      </c>
      <c r="B1051" s="116" t="s">
        <v>489</v>
      </c>
      <c r="C1051" s="116" t="s">
        <v>1</v>
      </c>
      <c r="D1051" s="116" t="s">
        <v>17</v>
      </c>
      <c r="E1051" s="116" t="s">
        <v>1</v>
      </c>
      <c r="F1051" s="116" t="s">
        <v>18</v>
      </c>
      <c r="G1051" s="116" t="s">
        <v>1</v>
      </c>
      <c r="H1051" s="116" t="s">
        <v>19</v>
      </c>
      <c r="I1051" s="116" t="s">
        <v>1</v>
      </c>
      <c r="J1051" s="116" t="s">
        <v>20</v>
      </c>
      <c r="K1051" s="116" t="s">
        <v>1</v>
      </c>
      <c r="L1051" s="116" t="s">
        <v>21</v>
      </c>
      <c r="M1051" s="116" t="s">
        <v>1</v>
      </c>
      <c r="N1051" s="116" t="s">
        <v>22</v>
      </c>
      <c r="O1051" s="116" t="s">
        <v>1</v>
      </c>
      <c r="P1051" s="116" t="s">
        <v>23</v>
      </c>
      <c r="Q1051" s="116" t="s">
        <v>1</v>
      </c>
    </row>
    <row r="1052" spans="1:17" x14ac:dyDescent="0.35">
      <c r="A1052" s="118" t="s">
        <v>1</v>
      </c>
      <c r="B1052" s="56" t="s">
        <v>14</v>
      </c>
      <c r="C1052" s="56" t="s">
        <v>15</v>
      </c>
      <c r="D1052" s="56" t="s">
        <v>14</v>
      </c>
      <c r="E1052" s="56" t="s">
        <v>15</v>
      </c>
      <c r="F1052" s="56" t="s">
        <v>14</v>
      </c>
      <c r="G1052" s="56" t="s">
        <v>15</v>
      </c>
      <c r="H1052" s="56" t="s">
        <v>14</v>
      </c>
      <c r="I1052" s="56" t="s">
        <v>15</v>
      </c>
      <c r="J1052" s="56" t="s">
        <v>14</v>
      </c>
      <c r="K1052" s="56" t="s">
        <v>15</v>
      </c>
      <c r="L1052" s="56" t="s">
        <v>14</v>
      </c>
      <c r="M1052" s="56" t="s">
        <v>15</v>
      </c>
      <c r="N1052" s="56" t="s">
        <v>14</v>
      </c>
      <c r="O1052" s="56" t="s">
        <v>15</v>
      </c>
      <c r="P1052" s="56" t="s">
        <v>14</v>
      </c>
      <c r="Q1052" s="56" t="s">
        <v>15</v>
      </c>
    </row>
    <row r="1053" spans="1:17" x14ac:dyDescent="0.35">
      <c r="A1053" s="57" t="s">
        <v>16</v>
      </c>
      <c r="B1053" s="58">
        <v>436.73264749579999</v>
      </c>
      <c r="C1053" s="58">
        <v>436.73264749579999</v>
      </c>
      <c r="D1053" s="58">
        <v>48.234778270600003</v>
      </c>
      <c r="E1053" s="58">
        <v>48.234778270600003</v>
      </c>
      <c r="F1053" s="58">
        <v>90.515934490600003</v>
      </c>
      <c r="G1053" s="58">
        <v>90.515934490600003</v>
      </c>
      <c r="H1053" s="58">
        <v>94.891179681300002</v>
      </c>
      <c r="I1053" s="58">
        <v>94.891179681300002</v>
      </c>
      <c r="J1053" s="58">
        <v>25.863770776900001</v>
      </c>
      <c r="K1053" s="58">
        <v>25.863770776900001</v>
      </c>
      <c r="L1053" s="58">
        <v>59.899320301700001</v>
      </c>
      <c r="M1053" s="58">
        <v>59.899320301700001</v>
      </c>
      <c r="N1053" s="58">
        <v>57.417876330200002</v>
      </c>
      <c r="O1053" s="58">
        <v>57.417876330200002</v>
      </c>
      <c r="P1053" s="58">
        <v>47.036293397900003</v>
      </c>
      <c r="Q1053" s="58">
        <v>47.036293397900003</v>
      </c>
    </row>
    <row r="1054" spans="1:17" x14ac:dyDescent="0.35">
      <c r="A1054" s="59" t="s">
        <v>310</v>
      </c>
      <c r="B1054" s="60">
        <v>9.1369049307000001</v>
      </c>
      <c r="C1054" s="61">
        <v>2.09210485707686E-2</v>
      </c>
      <c r="D1054" s="60">
        <v>1.3732405856000001</v>
      </c>
      <c r="E1054" s="61">
        <v>2.8469926365081201E-2</v>
      </c>
      <c r="F1054" s="60">
        <v>1.0653112413000001</v>
      </c>
      <c r="G1054" s="61">
        <v>1.17693226866108E-2</v>
      </c>
      <c r="H1054" s="60">
        <v>2.0789537856</v>
      </c>
      <c r="I1054" s="61">
        <v>2.1908820109333E-2</v>
      </c>
      <c r="J1054" s="60">
        <v>0</v>
      </c>
      <c r="K1054" s="61">
        <v>0</v>
      </c>
      <c r="L1054" s="60">
        <v>0</v>
      </c>
      <c r="M1054" s="61">
        <v>0</v>
      </c>
      <c r="N1054" s="60">
        <v>0</v>
      </c>
      <c r="O1054" s="61">
        <v>0</v>
      </c>
      <c r="P1054" s="60">
        <v>0.81332049470000101</v>
      </c>
      <c r="Q1054" s="61">
        <v>1.7291339005388401E-2</v>
      </c>
    </row>
    <row r="1055" spans="1:17" x14ac:dyDescent="0.35">
      <c r="A1055" s="59" t="s">
        <v>311</v>
      </c>
      <c r="B1055" s="64">
        <v>410.19534462019999</v>
      </c>
      <c r="C1055" s="65">
        <v>0.93923673206534197</v>
      </c>
      <c r="D1055" s="64">
        <v>45.187120118200099</v>
      </c>
      <c r="E1055" s="65">
        <v>0.93681616746940399</v>
      </c>
      <c r="F1055" s="64">
        <v>78.476104590299997</v>
      </c>
      <c r="G1055" s="63">
        <v>0.86698662541510496</v>
      </c>
      <c r="H1055" s="64">
        <v>90.281064496900001</v>
      </c>
      <c r="I1055" s="65">
        <v>0.95141682082693602</v>
      </c>
      <c r="J1055" s="64">
        <v>25.863770776900001</v>
      </c>
      <c r="K1055" s="65">
        <v>1</v>
      </c>
      <c r="L1055" s="64">
        <v>58.992571877800003</v>
      </c>
      <c r="M1055" s="65">
        <v>0.98486212499018499</v>
      </c>
      <c r="N1055" s="64">
        <v>56.104324433800102</v>
      </c>
      <c r="O1055" s="65">
        <v>0.977122945320269</v>
      </c>
      <c r="P1055" s="64">
        <v>46.222972903200102</v>
      </c>
      <c r="Q1055" s="65">
        <v>0.98270866099461196</v>
      </c>
    </row>
    <row r="1056" spans="1:17" x14ac:dyDescent="0.35">
      <c r="A1056" s="59" t="s">
        <v>312</v>
      </c>
      <c r="B1056" s="74">
        <v>4.5038293605453097</v>
      </c>
      <c r="C1056" s="74">
        <v>4.5038293605453097</v>
      </c>
      <c r="D1056" s="74">
        <v>4.47758975518461</v>
      </c>
      <c r="E1056" s="74">
        <v>4.47758975518461</v>
      </c>
      <c r="F1056" s="74">
        <v>4.3584392729225003</v>
      </c>
      <c r="G1056" s="74">
        <v>4.3584392729225003</v>
      </c>
      <c r="H1056" s="74">
        <v>4.4524308800364301</v>
      </c>
      <c r="I1056" s="74">
        <v>4.4524308800364301</v>
      </c>
      <c r="J1056" s="74">
        <v>4.5686169333643702</v>
      </c>
      <c r="K1056" s="74">
        <v>4.5686169333643702</v>
      </c>
      <c r="L1056" s="74">
        <v>4.6910754391485998</v>
      </c>
      <c r="M1056" s="76">
        <v>4.6910754391485998</v>
      </c>
      <c r="N1056" s="74">
        <v>4.5653984130936101</v>
      </c>
      <c r="O1056" s="74">
        <v>4.5653984130936101</v>
      </c>
      <c r="P1056" s="74">
        <v>4.7806845059423697</v>
      </c>
      <c r="Q1056" s="76">
        <v>4.7806845059423697</v>
      </c>
    </row>
    <row r="1057" spans="1:17" x14ac:dyDescent="0.35">
      <c r="A1057" s="66" t="s">
        <v>1</v>
      </c>
    </row>
    <row r="1058" spans="1:17" x14ac:dyDescent="0.35">
      <c r="A1058" s="66" t="s">
        <v>1</v>
      </c>
    </row>
    <row r="1059" spans="1:17" x14ac:dyDescent="0.35">
      <c r="A1059" s="54" t="s">
        <v>448</v>
      </c>
    </row>
    <row r="1060" spans="1:17" x14ac:dyDescent="0.35">
      <c r="A1060" s="55" t="s">
        <v>1</v>
      </c>
    </row>
    <row r="1061" spans="1:17" x14ac:dyDescent="0.35">
      <c r="A1061" s="117" t="s">
        <v>1</v>
      </c>
      <c r="B1061" s="116" t="s">
        <v>489</v>
      </c>
      <c r="C1061" s="116" t="s">
        <v>1</v>
      </c>
      <c r="D1061" s="116" t="s">
        <v>17</v>
      </c>
      <c r="E1061" s="116" t="s">
        <v>1</v>
      </c>
      <c r="F1061" s="116" t="s">
        <v>18</v>
      </c>
      <c r="G1061" s="116" t="s">
        <v>1</v>
      </c>
      <c r="H1061" s="116" t="s">
        <v>19</v>
      </c>
      <c r="I1061" s="116" t="s">
        <v>1</v>
      </c>
      <c r="J1061" s="116" t="s">
        <v>20</v>
      </c>
      <c r="K1061" s="116" t="s">
        <v>1</v>
      </c>
      <c r="L1061" s="116" t="s">
        <v>21</v>
      </c>
      <c r="M1061" s="116" t="s">
        <v>1</v>
      </c>
      <c r="N1061" s="116" t="s">
        <v>22</v>
      </c>
      <c r="O1061" s="116" t="s">
        <v>1</v>
      </c>
      <c r="P1061" s="116" t="s">
        <v>23</v>
      </c>
      <c r="Q1061" s="116" t="s">
        <v>1</v>
      </c>
    </row>
    <row r="1062" spans="1:17" x14ac:dyDescent="0.35">
      <c r="A1062" s="118" t="s">
        <v>1</v>
      </c>
      <c r="B1062" s="56" t="s">
        <v>14</v>
      </c>
      <c r="C1062" s="56" t="s">
        <v>15</v>
      </c>
      <c r="D1062" s="56" t="s">
        <v>14</v>
      </c>
      <c r="E1062" s="56" t="s">
        <v>15</v>
      </c>
      <c r="F1062" s="56" t="s">
        <v>14</v>
      </c>
      <c r="G1062" s="56" t="s">
        <v>15</v>
      </c>
      <c r="H1062" s="56" t="s">
        <v>14</v>
      </c>
      <c r="I1062" s="56" t="s">
        <v>15</v>
      </c>
      <c r="J1062" s="56" t="s">
        <v>14</v>
      </c>
      <c r="K1062" s="56" t="s">
        <v>15</v>
      </c>
      <c r="L1062" s="56" t="s">
        <v>14</v>
      </c>
      <c r="M1062" s="56" t="s">
        <v>15</v>
      </c>
      <c r="N1062" s="56" t="s">
        <v>14</v>
      </c>
      <c r="O1062" s="56" t="s">
        <v>15</v>
      </c>
      <c r="P1062" s="56" t="s">
        <v>14</v>
      </c>
      <c r="Q1062" s="56" t="s">
        <v>15</v>
      </c>
    </row>
    <row r="1063" spans="1:17" x14ac:dyDescent="0.35">
      <c r="A1063" s="57" t="s">
        <v>16</v>
      </c>
      <c r="B1063" s="58">
        <v>4550.7931276891004</v>
      </c>
      <c r="C1063" s="58">
        <v>4550.7931276891004</v>
      </c>
      <c r="D1063" s="58">
        <v>979.65080515240004</v>
      </c>
      <c r="E1063" s="58">
        <v>979.65080515240004</v>
      </c>
      <c r="F1063" s="58">
        <v>775.93840724569998</v>
      </c>
      <c r="G1063" s="58">
        <v>775.93840724569998</v>
      </c>
      <c r="H1063" s="58">
        <v>694.85226270739997</v>
      </c>
      <c r="I1063" s="58">
        <v>694.85226270739997</v>
      </c>
      <c r="J1063" s="58">
        <v>405.13806960239998</v>
      </c>
      <c r="K1063" s="58">
        <v>405.13806960239998</v>
      </c>
      <c r="L1063" s="58">
        <v>373.0083788238</v>
      </c>
      <c r="M1063" s="58">
        <v>373.0083788238</v>
      </c>
      <c r="N1063" s="58">
        <v>702.47434008940002</v>
      </c>
      <c r="O1063" s="58">
        <v>702.47434008940002</v>
      </c>
      <c r="P1063" s="58">
        <v>541.50716115549994</v>
      </c>
      <c r="Q1063" s="58">
        <v>541.50716115549994</v>
      </c>
    </row>
    <row r="1064" spans="1:17" x14ac:dyDescent="0.35">
      <c r="A1064" s="59" t="s">
        <v>310</v>
      </c>
      <c r="B1064" s="60">
        <v>23.113129816299999</v>
      </c>
      <c r="C1064" s="61">
        <v>5.0789234245057603E-3</v>
      </c>
      <c r="D1064" s="60">
        <v>4.7596600332000003</v>
      </c>
      <c r="E1064" s="61">
        <v>4.8585271488237698E-3</v>
      </c>
      <c r="F1064" s="60">
        <v>7.3815645200000004</v>
      </c>
      <c r="G1064" s="61">
        <v>9.5130804856043607E-3</v>
      </c>
      <c r="H1064" s="60">
        <v>5.2320616545999998</v>
      </c>
      <c r="I1064" s="61">
        <v>7.5297468762841203E-3</v>
      </c>
      <c r="J1064" s="60">
        <v>0.34447959500000103</v>
      </c>
      <c r="K1064" s="61">
        <v>8.5027703108244096E-4</v>
      </c>
      <c r="L1064" s="60">
        <v>0</v>
      </c>
      <c r="M1064" s="61">
        <v>0</v>
      </c>
      <c r="N1064" s="60">
        <v>4.1682358185000004</v>
      </c>
      <c r="O1064" s="61">
        <v>5.9336485058935099E-3</v>
      </c>
      <c r="P1064" s="60">
        <v>1.2271281949999999</v>
      </c>
      <c r="Q1064" s="61">
        <v>2.2661347495044801E-3</v>
      </c>
    </row>
    <row r="1065" spans="1:17" x14ac:dyDescent="0.35">
      <c r="A1065" s="59" t="s">
        <v>311</v>
      </c>
      <c r="B1065" s="64">
        <v>4410.7422241141903</v>
      </c>
      <c r="C1065" s="65">
        <v>0.96922494614778998</v>
      </c>
      <c r="D1065" s="64">
        <v>949.54435871149997</v>
      </c>
      <c r="E1065" s="65">
        <v>0.96926818588566699</v>
      </c>
      <c r="F1065" s="64">
        <v>730.40052848649998</v>
      </c>
      <c r="G1065" s="63">
        <v>0.94131250839761504</v>
      </c>
      <c r="H1065" s="64">
        <v>676.57083819449895</v>
      </c>
      <c r="I1065" s="65">
        <v>0.97369019935019196</v>
      </c>
      <c r="J1065" s="64">
        <v>398.22582946979901</v>
      </c>
      <c r="K1065" s="65">
        <v>0.98293855687424403</v>
      </c>
      <c r="L1065" s="64">
        <v>366.43006313670003</v>
      </c>
      <c r="M1065" s="65">
        <v>0.98236416107369195</v>
      </c>
      <c r="N1065" s="64">
        <v>681.47621104509903</v>
      </c>
      <c r="O1065" s="65">
        <v>0.97010833300810995</v>
      </c>
      <c r="P1065" s="64">
        <v>533.37249814709901</v>
      </c>
      <c r="Q1065" s="62">
        <v>0.98497773696835</v>
      </c>
    </row>
    <row r="1066" spans="1:17" x14ac:dyDescent="0.35">
      <c r="A1066" s="59" t="s">
        <v>312</v>
      </c>
      <c r="B1066" s="74">
        <v>4.60897160749085</v>
      </c>
      <c r="C1066" s="74">
        <v>4.60897160749085</v>
      </c>
      <c r="D1066" s="74">
        <v>4.60626382677368</v>
      </c>
      <c r="E1066" s="74">
        <v>4.60626382677368</v>
      </c>
      <c r="F1066" s="74">
        <v>4.4859643971383303</v>
      </c>
      <c r="G1066" s="75">
        <v>4.4859643971383303</v>
      </c>
      <c r="H1066" s="74">
        <v>4.6555461685976898</v>
      </c>
      <c r="I1066" s="76">
        <v>4.6555461685976898</v>
      </c>
      <c r="J1066" s="74">
        <v>4.61444202007777</v>
      </c>
      <c r="K1066" s="74">
        <v>4.61444202007777</v>
      </c>
      <c r="L1066" s="74">
        <v>4.6358061123322498</v>
      </c>
      <c r="M1066" s="74">
        <v>4.6358061123322498</v>
      </c>
      <c r="N1066" s="74">
        <v>4.6444373401480599</v>
      </c>
      <c r="O1066" s="74">
        <v>4.6444373401480599</v>
      </c>
      <c r="P1066" s="74">
        <v>4.6571321814797102</v>
      </c>
      <c r="Q1066" s="76">
        <v>4.6571321814797102</v>
      </c>
    </row>
    <row r="1067" spans="1:17" x14ac:dyDescent="0.35">
      <c r="A1067" s="66" t="s">
        <v>1</v>
      </c>
    </row>
    <row r="1068" spans="1:17" x14ac:dyDescent="0.35">
      <c r="A1068" s="66" t="s">
        <v>1</v>
      </c>
    </row>
    <row r="1069" spans="1:17" x14ac:dyDescent="0.35">
      <c r="A1069" s="54" t="s">
        <v>449</v>
      </c>
    </row>
    <row r="1070" spans="1:17" x14ac:dyDescent="0.35">
      <c r="A1070" s="55" t="s">
        <v>1</v>
      </c>
    </row>
    <row r="1071" spans="1:17" x14ac:dyDescent="0.35">
      <c r="A1071" s="117" t="s">
        <v>1</v>
      </c>
      <c r="B1071" s="116" t="s">
        <v>489</v>
      </c>
      <c r="C1071" s="116" t="s">
        <v>1</v>
      </c>
      <c r="D1071" s="116" t="s">
        <v>17</v>
      </c>
      <c r="E1071" s="116" t="s">
        <v>1</v>
      </c>
      <c r="F1071" s="116" t="s">
        <v>18</v>
      </c>
      <c r="G1071" s="116" t="s">
        <v>1</v>
      </c>
      <c r="H1071" s="116" t="s">
        <v>19</v>
      </c>
      <c r="I1071" s="116" t="s">
        <v>1</v>
      </c>
      <c r="J1071" s="116" t="s">
        <v>20</v>
      </c>
      <c r="K1071" s="116" t="s">
        <v>1</v>
      </c>
      <c r="L1071" s="116" t="s">
        <v>21</v>
      </c>
      <c r="M1071" s="116" t="s">
        <v>1</v>
      </c>
      <c r="N1071" s="116" t="s">
        <v>22</v>
      </c>
      <c r="O1071" s="116" t="s">
        <v>1</v>
      </c>
      <c r="P1071" s="116" t="s">
        <v>23</v>
      </c>
      <c r="Q1071" s="116" t="s">
        <v>1</v>
      </c>
    </row>
    <row r="1072" spans="1:17" x14ac:dyDescent="0.35">
      <c r="A1072" s="118" t="s">
        <v>1</v>
      </c>
      <c r="B1072" s="56" t="s">
        <v>14</v>
      </c>
      <c r="C1072" s="56" t="s">
        <v>15</v>
      </c>
      <c r="D1072" s="56" t="s">
        <v>14</v>
      </c>
      <c r="E1072" s="56" t="s">
        <v>15</v>
      </c>
      <c r="F1072" s="56" t="s">
        <v>14</v>
      </c>
      <c r="G1072" s="56" t="s">
        <v>15</v>
      </c>
      <c r="H1072" s="56" t="s">
        <v>14</v>
      </c>
      <c r="I1072" s="56" t="s">
        <v>15</v>
      </c>
      <c r="J1072" s="56" t="s">
        <v>14</v>
      </c>
      <c r="K1072" s="56" t="s">
        <v>15</v>
      </c>
      <c r="L1072" s="56" t="s">
        <v>14</v>
      </c>
      <c r="M1072" s="56" t="s">
        <v>15</v>
      </c>
      <c r="N1072" s="56" t="s">
        <v>14</v>
      </c>
      <c r="O1072" s="56" t="s">
        <v>15</v>
      </c>
      <c r="P1072" s="56" t="s">
        <v>14</v>
      </c>
      <c r="Q1072" s="56" t="s">
        <v>15</v>
      </c>
    </row>
    <row r="1073" spans="1:17" x14ac:dyDescent="0.35">
      <c r="A1073" s="57" t="s">
        <v>16</v>
      </c>
      <c r="B1073" s="58">
        <v>2041.8682202892001</v>
      </c>
      <c r="C1073" s="58">
        <v>2041.8682202892001</v>
      </c>
      <c r="D1073" s="58">
        <v>305.31555387999998</v>
      </c>
      <c r="E1073" s="58">
        <v>305.31555387999998</v>
      </c>
      <c r="F1073" s="58">
        <v>454.27321053539998</v>
      </c>
      <c r="G1073" s="58">
        <v>454.27321053539998</v>
      </c>
      <c r="H1073" s="58">
        <v>270.97391048319997</v>
      </c>
      <c r="I1073" s="58">
        <v>270.97391048319997</v>
      </c>
      <c r="J1073" s="58">
        <v>163.9437247617</v>
      </c>
      <c r="K1073" s="58">
        <v>163.9437247617</v>
      </c>
      <c r="L1073" s="58">
        <v>266.4374521094</v>
      </c>
      <c r="M1073" s="58">
        <v>266.4374521094</v>
      </c>
      <c r="N1073" s="58">
        <v>309.32513528279998</v>
      </c>
      <c r="O1073" s="58">
        <v>309.32513528279998</v>
      </c>
      <c r="P1073" s="58">
        <v>241.31815724180001</v>
      </c>
      <c r="Q1073" s="58">
        <v>241.31815724180001</v>
      </c>
    </row>
    <row r="1074" spans="1:17" x14ac:dyDescent="0.35">
      <c r="A1074" s="59" t="s">
        <v>310</v>
      </c>
      <c r="B1074" s="60">
        <v>23.520946982600002</v>
      </c>
      <c r="C1074" s="61">
        <v>1.1519326638654801E-2</v>
      </c>
      <c r="D1074" s="60">
        <v>1.7563715869000001</v>
      </c>
      <c r="E1074" s="61">
        <v>5.7526436651514903E-3</v>
      </c>
      <c r="F1074" s="60">
        <v>13.7865593992</v>
      </c>
      <c r="G1074" s="62">
        <v>3.0348607576817802E-2</v>
      </c>
      <c r="H1074" s="60">
        <v>1.9511543743999999</v>
      </c>
      <c r="I1074" s="61">
        <v>7.2005248435936401E-3</v>
      </c>
      <c r="J1074" s="60">
        <v>0.87506695630000098</v>
      </c>
      <c r="K1074" s="61">
        <v>5.3376056788507799E-3</v>
      </c>
      <c r="L1074" s="60">
        <v>4.8735937197999801</v>
      </c>
      <c r="M1074" s="61">
        <v>1.8291699163220099E-2</v>
      </c>
      <c r="N1074" s="60">
        <v>0.278200946</v>
      </c>
      <c r="O1074" s="61">
        <v>8.9938034212982802E-4</v>
      </c>
      <c r="P1074" s="60">
        <v>0</v>
      </c>
      <c r="Q1074" s="61">
        <v>0</v>
      </c>
    </row>
    <row r="1075" spans="1:17" x14ac:dyDescent="0.35">
      <c r="A1075" s="59" t="s">
        <v>311</v>
      </c>
      <c r="B1075" s="64">
        <v>1915.0907848079</v>
      </c>
      <c r="C1075" s="65">
        <v>0.93791105898923099</v>
      </c>
      <c r="D1075" s="64">
        <v>278.21741827829999</v>
      </c>
      <c r="E1075" s="65">
        <v>0.91124547944795997</v>
      </c>
      <c r="F1075" s="64">
        <v>423.42050329530002</v>
      </c>
      <c r="G1075" s="65">
        <v>0.932083366299022</v>
      </c>
      <c r="H1075" s="64">
        <v>257.55194246140002</v>
      </c>
      <c r="I1075" s="65">
        <v>0.95046767418359202</v>
      </c>
      <c r="J1075" s="64">
        <v>150.01217949959999</v>
      </c>
      <c r="K1075" s="65">
        <v>0.91502239391992501</v>
      </c>
      <c r="L1075" s="64">
        <v>243.84368088389999</v>
      </c>
      <c r="M1075" s="65">
        <v>0.91520046807750199</v>
      </c>
      <c r="N1075" s="64">
        <v>302.47548689759998</v>
      </c>
      <c r="O1075" s="62">
        <v>0.97785615327077202</v>
      </c>
      <c r="P1075" s="64">
        <v>231.29002335019999</v>
      </c>
      <c r="Q1075" s="65">
        <v>0.95844434581210602</v>
      </c>
    </row>
    <row r="1076" spans="1:17" x14ac:dyDescent="0.35">
      <c r="A1076" s="59" t="s">
        <v>312</v>
      </c>
      <c r="B1076" s="74">
        <v>4.3187896476451</v>
      </c>
      <c r="C1076" s="74">
        <v>4.3187896476451</v>
      </c>
      <c r="D1076" s="74">
        <v>4.2653684408863901</v>
      </c>
      <c r="E1076" s="74">
        <v>4.2653684408863901</v>
      </c>
      <c r="F1076" s="74">
        <v>4.2757251163444803</v>
      </c>
      <c r="G1076" s="74">
        <v>4.2757251163444803</v>
      </c>
      <c r="H1076" s="74">
        <v>4.4037026482639297</v>
      </c>
      <c r="I1076" s="76">
        <v>4.4037026482639297</v>
      </c>
      <c r="J1076" s="74">
        <v>4.2605938643741998</v>
      </c>
      <c r="K1076" s="74">
        <v>4.2605938643741998</v>
      </c>
      <c r="L1076" s="74">
        <v>4.2669119343124402</v>
      </c>
      <c r="M1076" s="74">
        <v>4.2669119343124402</v>
      </c>
      <c r="N1076" s="74">
        <v>4.3399792707658698</v>
      </c>
      <c r="O1076" s="74">
        <v>4.3399792707658698</v>
      </c>
      <c r="P1076" s="74">
        <v>4.4156796368156801</v>
      </c>
      <c r="Q1076" s="76">
        <v>4.4156796368156801</v>
      </c>
    </row>
    <row r="1077" spans="1:17" x14ac:dyDescent="0.35">
      <c r="A1077" s="66" t="s">
        <v>1</v>
      </c>
    </row>
    <row r="1078" spans="1:17" x14ac:dyDescent="0.35">
      <c r="A1078" s="66" t="s">
        <v>1</v>
      </c>
    </row>
    <row r="1079" spans="1:17" x14ac:dyDescent="0.35">
      <c r="A1079" s="54" t="s">
        <v>450</v>
      </c>
    </row>
    <row r="1080" spans="1:17" x14ac:dyDescent="0.35">
      <c r="A1080" s="55" t="s">
        <v>1</v>
      </c>
    </row>
    <row r="1081" spans="1:17" x14ac:dyDescent="0.35">
      <c r="A1081" s="117" t="s">
        <v>1</v>
      </c>
      <c r="B1081" s="116" t="s">
        <v>489</v>
      </c>
      <c r="C1081" s="116" t="s">
        <v>1</v>
      </c>
      <c r="D1081" s="116" t="s">
        <v>17</v>
      </c>
      <c r="E1081" s="116" t="s">
        <v>1</v>
      </c>
      <c r="F1081" s="116" t="s">
        <v>18</v>
      </c>
      <c r="G1081" s="116" t="s">
        <v>1</v>
      </c>
      <c r="H1081" s="116" t="s">
        <v>19</v>
      </c>
      <c r="I1081" s="116" t="s">
        <v>1</v>
      </c>
      <c r="J1081" s="116" t="s">
        <v>20</v>
      </c>
      <c r="K1081" s="116" t="s">
        <v>1</v>
      </c>
      <c r="L1081" s="116" t="s">
        <v>21</v>
      </c>
      <c r="M1081" s="116" t="s">
        <v>1</v>
      </c>
      <c r="N1081" s="116" t="s">
        <v>22</v>
      </c>
      <c r="O1081" s="116" t="s">
        <v>1</v>
      </c>
      <c r="P1081" s="116" t="s">
        <v>23</v>
      </c>
      <c r="Q1081" s="116" t="s">
        <v>1</v>
      </c>
    </row>
    <row r="1082" spans="1:17" x14ac:dyDescent="0.35">
      <c r="A1082" s="118" t="s">
        <v>1</v>
      </c>
      <c r="B1082" s="56" t="s">
        <v>14</v>
      </c>
      <c r="C1082" s="56" t="s">
        <v>15</v>
      </c>
      <c r="D1082" s="56" t="s">
        <v>14</v>
      </c>
      <c r="E1082" s="56" t="s">
        <v>15</v>
      </c>
      <c r="F1082" s="56" t="s">
        <v>14</v>
      </c>
      <c r="G1082" s="56" t="s">
        <v>15</v>
      </c>
      <c r="H1082" s="56" t="s">
        <v>14</v>
      </c>
      <c r="I1082" s="56" t="s">
        <v>15</v>
      </c>
      <c r="J1082" s="56" t="s">
        <v>14</v>
      </c>
      <c r="K1082" s="56" t="s">
        <v>15</v>
      </c>
      <c r="L1082" s="56" t="s">
        <v>14</v>
      </c>
      <c r="M1082" s="56" t="s">
        <v>15</v>
      </c>
      <c r="N1082" s="56" t="s">
        <v>14</v>
      </c>
      <c r="O1082" s="56" t="s">
        <v>15</v>
      </c>
      <c r="P1082" s="56" t="s">
        <v>14</v>
      </c>
      <c r="Q1082" s="56" t="s">
        <v>15</v>
      </c>
    </row>
    <row r="1083" spans="1:17" x14ac:dyDescent="0.35">
      <c r="A1083" s="57" t="s">
        <v>16</v>
      </c>
      <c r="B1083" s="58">
        <v>1986.6581250265001</v>
      </c>
      <c r="C1083" s="58">
        <v>1986.6581250265001</v>
      </c>
      <c r="D1083" s="58">
        <v>401.9768821838</v>
      </c>
      <c r="E1083" s="58">
        <v>401.9768821838</v>
      </c>
      <c r="F1083" s="58">
        <v>419.655508537</v>
      </c>
      <c r="G1083" s="58">
        <v>419.655508537</v>
      </c>
      <c r="H1083" s="58">
        <v>214.1658818393</v>
      </c>
      <c r="I1083" s="58">
        <v>214.1658818393</v>
      </c>
      <c r="J1083" s="58">
        <v>328.96827333890002</v>
      </c>
      <c r="K1083" s="58">
        <v>328.96827333890002</v>
      </c>
      <c r="L1083" s="58">
        <v>313.15898041050002</v>
      </c>
      <c r="M1083" s="58">
        <v>313.15898041050002</v>
      </c>
      <c r="N1083" s="58">
        <v>184.87322992509999</v>
      </c>
      <c r="O1083" s="58">
        <v>184.87322992509999</v>
      </c>
      <c r="P1083" s="58">
        <v>105.033743961</v>
      </c>
      <c r="Q1083" s="58">
        <v>105.033743961</v>
      </c>
    </row>
    <row r="1084" spans="1:17" x14ac:dyDescent="0.35">
      <c r="A1084" s="59" t="s">
        <v>310</v>
      </c>
      <c r="B1084" s="60">
        <v>30.809782992100001</v>
      </c>
      <c r="C1084" s="61">
        <v>1.55083467074583E-2</v>
      </c>
      <c r="D1084" s="60">
        <v>7.1836131585</v>
      </c>
      <c r="E1084" s="61">
        <v>1.7870712165022899E-2</v>
      </c>
      <c r="F1084" s="60">
        <v>3.3820534724</v>
      </c>
      <c r="G1084" s="61">
        <v>8.0591184998154604E-3</v>
      </c>
      <c r="H1084" s="60">
        <v>3.7784205285999999</v>
      </c>
      <c r="I1084" s="61">
        <v>1.7642495135780499E-2</v>
      </c>
      <c r="J1084" s="60">
        <v>5.1055540450999901</v>
      </c>
      <c r="K1084" s="61">
        <v>1.55198979928387E-2</v>
      </c>
      <c r="L1084" s="60">
        <v>6.7964884672999997</v>
      </c>
      <c r="M1084" s="61">
        <v>2.1702997175399301E-2</v>
      </c>
      <c r="N1084" s="60">
        <v>2.7428585441000002</v>
      </c>
      <c r="O1084" s="61">
        <v>1.48364289692523E-2</v>
      </c>
      <c r="P1084" s="60">
        <v>1.8207947761000001</v>
      </c>
      <c r="Q1084" s="61">
        <v>1.7335331555695801E-2</v>
      </c>
    </row>
    <row r="1085" spans="1:17" x14ac:dyDescent="0.35">
      <c r="A1085" s="59" t="s">
        <v>311</v>
      </c>
      <c r="B1085" s="64">
        <v>1841.4832537913001</v>
      </c>
      <c r="C1085" s="65">
        <v>0.926925086200594</v>
      </c>
      <c r="D1085" s="64">
        <v>371.04043684809898</v>
      </c>
      <c r="E1085" s="65">
        <v>0.92303924253645397</v>
      </c>
      <c r="F1085" s="64">
        <v>380.25506199769899</v>
      </c>
      <c r="G1085" s="65">
        <v>0.90611240472773102</v>
      </c>
      <c r="H1085" s="64">
        <v>201.3911431299</v>
      </c>
      <c r="I1085" s="65">
        <v>0.94035119599962402</v>
      </c>
      <c r="J1085" s="64">
        <v>319.23174905290102</v>
      </c>
      <c r="K1085" s="62">
        <v>0.97040284709775204</v>
      </c>
      <c r="L1085" s="64">
        <v>293.14505840980001</v>
      </c>
      <c r="M1085" s="65">
        <v>0.93609021853863195</v>
      </c>
      <c r="N1085" s="64">
        <v>164.93795453370001</v>
      </c>
      <c r="O1085" s="65">
        <v>0.89216786335438303</v>
      </c>
      <c r="P1085" s="64">
        <v>95.512795191099698</v>
      </c>
      <c r="Q1085" s="65">
        <v>0.90935342861399604</v>
      </c>
    </row>
    <row r="1086" spans="1:17" x14ac:dyDescent="0.35">
      <c r="A1086" s="59" t="s">
        <v>312</v>
      </c>
      <c r="B1086" s="74">
        <v>4.3518997030691002</v>
      </c>
      <c r="C1086" s="74">
        <v>4.3518997030691002</v>
      </c>
      <c r="D1086" s="74">
        <v>4.3613728787536896</v>
      </c>
      <c r="E1086" s="74">
        <v>4.3613728787536896</v>
      </c>
      <c r="F1086" s="74">
        <v>4.3619113236303404</v>
      </c>
      <c r="G1086" s="74">
        <v>4.3619113236303404</v>
      </c>
      <c r="H1086" s="74">
        <v>4.4513956111573298</v>
      </c>
      <c r="I1086" s="76">
        <v>4.4513956111573298</v>
      </c>
      <c r="J1086" s="74">
        <v>4.3403633583499399</v>
      </c>
      <c r="K1086" s="74">
        <v>4.3403633583499399</v>
      </c>
      <c r="L1086" s="74">
        <v>4.3227238892739797</v>
      </c>
      <c r="M1086" s="74">
        <v>4.3227238892739797</v>
      </c>
      <c r="N1086" s="74">
        <v>4.25710344590604</v>
      </c>
      <c r="O1086" s="74">
        <v>4.25710344590604</v>
      </c>
      <c r="P1086" s="74">
        <v>4.3612547117180602</v>
      </c>
      <c r="Q1086" s="74">
        <v>4.3612547117180602</v>
      </c>
    </row>
    <row r="1087" spans="1:17" x14ac:dyDescent="0.35">
      <c r="A1087" s="66" t="s">
        <v>1</v>
      </c>
    </row>
    <row r="1088" spans="1:17" x14ac:dyDescent="0.35">
      <c r="A1088" s="66" t="s">
        <v>1</v>
      </c>
    </row>
    <row r="1089" spans="1:17" x14ac:dyDescent="0.35">
      <c r="A1089" s="54" t="s">
        <v>451</v>
      </c>
    </row>
    <row r="1090" spans="1:17" x14ac:dyDescent="0.35">
      <c r="A1090" s="55" t="s">
        <v>1</v>
      </c>
    </row>
    <row r="1091" spans="1:17" x14ac:dyDescent="0.35">
      <c r="A1091" s="117" t="s">
        <v>1</v>
      </c>
      <c r="B1091" s="116" t="s">
        <v>489</v>
      </c>
      <c r="C1091" s="116" t="s">
        <v>1</v>
      </c>
      <c r="D1091" s="116" t="s">
        <v>17</v>
      </c>
      <c r="E1091" s="116" t="s">
        <v>1</v>
      </c>
      <c r="F1091" s="116" t="s">
        <v>18</v>
      </c>
      <c r="G1091" s="116" t="s">
        <v>1</v>
      </c>
      <c r="H1091" s="116" t="s">
        <v>19</v>
      </c>
      <c r="I1091" s="116" t="s">
        <v>1</v>
      </c>
      <c r="J1091" s="116" t="s">
        <v>20</v>
      </c>
      <c r="K1091" s="116" t="s">
        <v>1</v>
      </c>
      <c r="L1091" s="116" t="s">
        <v>21</v>
      </c>
      <c r="M1091" s="116" t="s">
        <v>1</v>
      </c>
      <c r="N1091" s="116" t="s">
        <v>22</v>
      </c>
      <c r="O1091" s="116" t="s">
        <v>1</v>
      </c>
      <c r="P1091" s="116" t="s">
        <v>23</v>
      </c>
      <c r="Q1091" s="116" t="s">
        <v>1</v>
      </c>
    </row>
    <row r="1092" spans="1:17" x14ac:dyDescent="0.35">
      <c r="A1092" s="118" t="s">
        <v>1</v>
      </c>
      <c r="B1092" s="56" t="s">
        <v>14</v>
      </c>
      <c r="C1092" s="56" t="s">
        <v>15</v>
      </c>
      <c r="D1092" s="56" t="s">
        <v>14</v>
      </c>
      <c r="E1092" s="56" t="s">
        <v>15</v>
      </c>
      <c r="F1092" s="56" t="s">
        <v>14</v>
      </c>
      <c r="G1092" s="56" t="s">
        <v>15</v>
      </c>
      <c r="H1092" s="56" t="s">
        <v>14</v>
      </c>
      <c r="I1092" s="56" t="s">
        <v>15</v>
      </c>
      <c r="J1092" s="56" t="s">
        <v>14</v>
      </c>
      <c r="K1092" s="56" t="s">
        <v>15</v>
      </c>
      <c r="L1092" s="56" t="s">
        <v>14</v>
      </c>
      <c r="M1092" s="56" t="s">
        <v>15</v>
      </c>
      <c r="N1092" s="56" t="s">
        <v>14</v>
      </c>
      <c r="O1092" s="56" t="s">
        <v>15</v>
      </c>
      <c r="P1092" s="56" t="s">
        <v>14</v>
      </c>
      <c r="Q1092" s="56" t="s">
        <v>15</v>
      </c>
    </row>
    <row r="1093" spans="1:17" x14ac:dyDescent="0.35">
      <c r="A1093" s="57" t="s">
        <v>16</v>
      </c>
      <c r="B1093" s="58">
        <v>337.6889571836</v>
      </c>
      <c r="C1093" s="58">
        <v>337.6889571836</v>
      </c>
      <c r="D1093" s="58">
        <v>44.477829417000002</v>
      </c>
      <c r="E1093" s="58">
        <v>44.477829417000002</v>
      </c>
      <c r="F1093" s="58">
        <v>93.406156266099998</v>
      </c>
      <c r="G1093" s="58">
        <v>93.406156266099998</v>
      </c>
      <c r="H1093" s="58">
        <v>40.0316197151</v>
      </c>
      <c r="I1093" s="58">
        <v>40.0316197151</v>
      </c>
      <c r="J1093" s="58">
        <v>38.376121370500002</v>
      </c>
      <c r="K1093" s="58">
        <v>38.376121370500002</v>
      </c>
      <c r="L1093" s="58">
        <v>40.012221793999998</v>
      </c>
      <c r="M1093" s="58">
        <v>40.012221793999998</v>
      </c>
      <c r="N1093" s="58">
        <v>36.877810571799998</v>
      </c>
      <c r="O1093" s="58">
        <v>36.877810571799998</v>
      </c>
      <c r="P1093" s="58">
        <v>40.898878893599999</v>
      </c>
      <c r="Q1093" s="58">
        <v>40.898878893599999</v>
      </c>
    </row>
    <row r="1094" spans="1:17" x14ac:dyDescent="0.35">
      <c r="A1094" s="59" t="s">
        <v>310</v>
      </c>
      <c r="B1094" s="60">
        <v>1.7810099580000001</v>
      </c>
      <c r="C1094" s="61">
        <v>5.2741137076379799E-3</v>
      </c>
      <c r="D1094" s="60">
        <v>0</v>
      </c>
      <c r="E1094" s="61">
        <v>0</v>
      </c>
      <c r="F1094" s="60">
        <v>1.7810099580000001</v>
      </c>
      <c r="G1094" s="61">
        <v>1.9067372314584601E-2</v>
      </c>
      <c r="H1094" s="60">
        <v>0</v>
      </c>
      <c r="I1094" s="61">
        <v>0</v>
      </c>
      <c r="J1094" s="68">
        <v>0</v>
      </c>
      <c r="K1094" s="69">
        <v>0</v>
      </c>
      <c r="L1094" s="68">
        <v>0</v>
      </c>
      <c r="M1094" s="69">
        <v>0</v>
      </c>
      <c r="N1094" s="60">
        <v>0</v>
      </c>
      <c r="O1094" s="61">
        <v>0</v>
      </c>
      <c r="P1094" s="60">
        <v>0</v>
      </c>
      <c r="Q1094" s="61">
        <v>0</v>
      </c>
    </row>
    <row r="1095" spans="1:17" x14ac:dyDescent="0.35">
      <c r="A1095" s="59" t="s">
        <v>311</v>
      </c>
      <c r="B1095" s="64">
        <v>298.549276477099</v>
      </c>
      <c r="C1095" s="65">
        <v>0.88409546751859003</v>
      </c>
      <c r="D1095" s="64">
        <v>41.897739786199999</v>
      </c>
      <c r="E1095" s="65">
        <v>0.94199155703821602</v>
      </c>
      <c r="F1095" s="64">
        <v>64.195520887399994</v>
      </c>
      <c r="G1095" s="63">
        <v>0.68727291062611195</v>
      </c>
      <c r="H1095" s="64">
        <v>36.440622491699898</v>
      </c>
      <c r="I1095" s="65">
        <v>0.91029597980404797</v>
      </c>
      <c r="J1095" s="71">
        <v>38.376121370500101</v>
      </c>
      <c r="K1095" s="72">
        <v>100</v>
      </c>
      <c r="L1095" s="71">
        <v>39.1818229251001</v>
      </c>
      <c r="M1095" s="72">
        <v>97.924636944243602</v>
      </c>
      <c r="N1095" s="64">
        <v>34.615107524799903</v>
      </c>
      <c r="O1095" s="65">
        <v>0.93864323798196803</v>
      </c>
      <c r="P1095" s="64">
        <v>40.234022335900001</v>
      </c>
      <c r="Q1095" s="65">
        <v>0.98374389284778097</v>
      </c>
    </row>
    <row r="1096" spans="1:17" x14ac:dyDescent="0.35">
      <c r="A1096" s="59" t="s">
        <v>312</v>
      </c>
      <c r="B1096" s="74">
        <v>4.4996465122478497</v>
      </c>
      <c r="C1096" s="74">
        <v>4.4996465122478497</v>
      </c>
      <c r="D1096" s="74">
        <v>4.6612174797374299</v>
      </c>
      <c r="E1096" s="74">
        <v>4.6612174797374299</v>
      </c>
      <c r="F1096" s="74">
        <v>4.0363999374710797</v>
      </c>
      <c r="G1096" s="75">
        <v>4.0363999374710797</v>
      </c>
      <c r="H1096" s="74">
        <v>4.6176575743742196</v>
      </c>
      <c r="I1096" s="74">
        <v>4.6176575743742196</v>
      </c>
      <c r="J1096" s="77">
        <v>4.7548726728691397</v>
      </c>
      <c r="K1096" s="79">
        <v>4.7548726728691397</v>
      </c>
      <c r="L1096" s="77">
        <v>4.69081438548971</v>
      </c>
      <c r="M1096" s="77">
        <v>4.69081438548971</v>
      </c>
      <c r="N1096" s="74">
        <v>4.5888475989354296</v>
      </c>
      <c r="O1096" s="74">
        <v>4.5888475989354296</v>
      </c>
      <c r="P1096" s="74">
        <v>4.7528418391052298</v>
      </c>
      <c r="Q1096" s="76">
        <v>4.7528418391052298</v>
      </c>
    </row>
    <row r="1097" spans="1:17" x14ac:dyDescent="0.35">
      <c r="A1097" s="66" t="s">
        <v>1</v>
      </c>
    </row>
    <row r="1098" spans="1:17" x14ac:dyDescent="0.35">
      <c r="A1098" s="66" t="s">
        <v>1</v>
      </c>
    </row>
    <row r="1099" spans="1:17" x14ac:dyDescent="0.35">
      <c r="A1099" s="54" t="s">
        <v>452</v>
      </c>
    </row>
    <row r="1100" spans="1:17" x14ac:dyDescent="0.35">
      <c r="A1100" s="55" t="s">
        <v>1</v>
      </c>
    </row>
    <row r="1101" spans="1:17" x14ac:dyDescent="0.35">
      <c r="A1101" s="117" t="s">
        <v>1</v>
      </c>
      <c r="B1101" s="116" t="s">
        <v>489</v>
      </c>
      <c r="C1101" s="116" t="s">
        <v>1</v>
      </c>
      <c r="D1101" s="116" t="s">
        <v>17</v>
      </c>
      <c r="E1101" s="116" t="s">
        <v>1</v>
      </c>
      <c r="F1101" s="116" t="s">
        <v>18</v>
      </c>
      <c r="G1101" s="116" t="s">
        <v>1</v>
      </c>
      <c r="H1101" s="116" t="s">
        <v>19</v>
      </c>
      <c r="I1101" s="116" t="s">
        <v>1</v>
      </c>
      <c r="J1101" s="116" t="s">
        <v>20</v>
      </c>
      <c r="K1101" s="116" t="s">
        <v>1</v>
      </c>
      <c r="L1101" s="116" t="s">
        <v>21</v>
      </c>
      <c r="M1101" s="116" t="s">
        <v>1</v>
      </c>
      <c r="N1101" s="116" t="s">
        <v>22</v>
      </c>
      <c r="O1101" s="116" t="s">
        <v>1</v>
      </c>
      <c r="P1101" s="116" t="s">
        <v>23</v>
      </c>
      <c r="Q1101" s="116" t="s">
        <v>1</v>
      </c>
    </row>
    <row r="1102" spans="1:17" x14ac:dyDescent="0.35">
      <c r="A1102" s="118" t="s">
        <v>1</v>
      </c>
      <c r="B1102" s="56" t="s">
        <v>14</v>
      </c>
      <c r="C1102" s="56" t="s">
        <v>15</v>
      </c>
      <c r="D1102" s="56" t="s">
        <v>14</v>
      </c>
      <c r="E1102" s="56" t="s">
        <v>15</v>
      </c>
      <c r="F1102" s="56" t="s">
        <v>14</v>
      </c>
      <c r="G1102" s="56" t="s">
        <v>15</v>
      </c>
      <c r="H1102" s="56" t="s">
        <v>14</v>
      </c>
      <c r="I1102" s="56" t="s">
        <v>15</v>
      </c>
      <c r="J1102" s="56" t="s">
        <v>14</v>
      </c>
      <c r="K1102" s="56" t="s">
        <v>15</v>
      </c>
      <c r="L1102" s="56" t="s">
        <v>14</v>
      </c>
      <c r="M1102" s="56" t="s">
        <v>15</v>
      </c>
      <c r="N1102" s="56" t="s">
        <v>14</v>
      </c>
      <c r="O1102" s="56" t="s">
        <v>15</v>
      </c>
      <c r="P1102" s="56" t="s">
        <v>14</v>
      </c>
      <c r="Q1102" s="56" t="s">
        <v>15</v>
      </c>
    </row>
    <row r="1103" spans="1:17" x14ac:dyDescent="0.35">
      <c r="A1103" s="57" t="s">
        <v>16</v>
      </c>
      <c r="B1103" s="58">
        <v>413.61967583109998</v>
      </c>
      <c r="C1103" s="58">
        <v>413.61967583109998</v>
      </c>
      <c r="D1103" s="58">
        <v>68.356758460500004</v>
      </c>
      <c r="E1103" s="58">
        <v>68.356758460500004</v>
      </c>
      <c r="F1103" s="58">
        <v>98.261964704999997</v>
      </c>
      <c r="G1103" s="58">
        <v>98.261964704999997</v>
      </c>
      <c r="H1103" s="58">
        <v>56.975532951600002</v>
      </c>
      <c r="I1103" s="58">
        <v>56.975532951600002</v>
      </c>
      <c r="J1103" s="58">
        <v>46.581455074899999</v>
      </c>
      <c r="K1103" s="58">
        <v>46.581455074899999</v>
      </c>
      <c r="L1103" s="58">
        <v>58.315274841899999</v>
      </c>
      <c r="M1103" s="58">
        <v>58.315274841899999</v>
      </c>
      <c r="N1103" s="58">
        <v>39.634794382400003</v>
      </c>
      <c r="O1103" s="58">
        <v>39.634794382400003</v>
      </c>
      <c r="P1103" s="58">
        <v>35.393148713800002</v>
      </c>
      <c r="Q1103" s="58">
        <v>35.393148713800002</v>
      </c>
    </row>
    <row r="1104" spans="1:17" x14ac:dyDescent="0.35">
      <c r="A1104" s="59" t="s">
        <v>310</v>
      </c>
      <c r="B1104" s="60">
        <v>10.992644267699999</v>
      </c>
      <c r="C1104" s="61">
        <v>2.6576695718384499E-2</v>
      </c>
      <c r="D1104" s="60">
        <v>0.41380770030000003</v>
      </c>
      <c r="E1104" s="61">
        <v>6.0536472123545598E-3</v>
      </c>
      <c r="F1104" s="60">
        <v>0.50740881169999996</v>
      </c>
      <c r="G1104" s="61">
        <v>5.1638374341825104E-3</v>
      </c>
      <c r="H1104" s="60">
        <v>0.35154047869999999</v>
      </c>
      <c r="I1104" s="61">
        <v>6.1700252808276398E-3</v>
      </c>
      <c r="J1104" s="60">
        <v>0.71620367379999905</v>
      </c>
      <c r="K1104" s="61">
        <v>1.5375296298674899E-2</v>
      </c>
      <c r="L1104" s="60">
        <v>7.7470843103</v>
      </c>
      <c r="M1104" s="62">
        <v>0.13284828599887999</v>
      </c>
      <c r="N1104" s="60">
        <v>1.2565992929000001</v>
      </c>
      <c r="O1104" s="61">
        <v>3.1704448388863E-2</v>
      </c>
      <c r="P1104" s="60">
        <v>0</v>
      </c>
      <c r="Q1104" s="61">
        <v>0</v>
      </c>
    </row>
    <row r="1105" spans="1:17" x14ac:dyDescent="0.35">
      <c r="A1105" s="59" t="s">
        <v>311</v>
      </c>
      <c r="B1105" s="64">
        <v>364.59935977420002</v>
      </c>
      <c r="C1105" s="65">
        <v>0.88148456439263501</v>
      </c>
      <c r="D1105" s="64">
        <v>62.194062073399998</v>
      </c>
      <c r="E1105" s="65">
        <v>0.90984510491876103</v>
      </c>
      <c r="F1105" s="64">
        <v>75.406904577000006</v>
      </c>
      <c r="G1105" s="63">
        <v>0.767406847638199</v>
      </c>
      <c r="H1105" s="64">
        <v>55.333458637</v>
      </c>
      <c r="I1105" s="62">
        <v>0.97117930751091097</v>
      </c>
      <c r="J1105" s="64">
        <v>45.087123239900002</v>
      </c>
      <c r="K1105" s="62">
        <v>0.96792002670167299</v>
      </c>
      <c r="L1105" s="64">
        <v>49.872103790300002</v>
      </c>
      <c r="M1105" s="65">
        <v>0.85521510316995897</v>
      </c>
      <c r="N1105" s="64">
        <v>36.247559471599999</v>
      </c>
      <c r="O1105" s="65">
        <v>0.91453885497374698</v>
      </c>
      <c r="P1105" s="64">
        <v>34.163480107500099</v>
      </c>
      <c r="Q1105" s="65">
        <v>0.96525687453683495</v>
      </c>
    </row>
    <row r="1106" spans="1:17" x14ac:dyDescent="0.35">
      <c r="A1106" s="59" t="s">
        <v>312</v>
      </c>
      <c r="B1106" s="74">
        <v>4.3186098767210801</v>
      </c>
      <c r="C1106" s="74">
        <v>4.3186098767210801</v>
      </c>
      <c r="D1106" s="74">
        <v>4.2646951804956599</v>
      </c>
      <c r="E1106" s="74">
        <v>4.2646951804956599</v>
      </c>
      <c r="F1106" s="74">
        <v>4.1854226944555801</v>
      </c>
      <c r="G1106" s="74">
        <v>4.1854226944555801</v>
      </c>
      <c r="H1106" s="74">
        <v>4.5965888310684999</v>
      </c>
      <c r="I1106" s="76">
        <v>4.5965888310684999</v>
      </c>
      <c r="J1106" s="74">
        <v>4.6133071859276003</v>
      </c>
      <c r="K1106" s="76">
        <v>4.6133071859276003</v>
      </c>
      <c r="L1106" s="74">
        <v>3.9751242852711801</v>
      </c>
      <c r="M1106" s="74">
        <v>3.9751242852711801</v>
      </c>
      <c r="N1106" s="74">
        <v>4.3538623153203</v>
      </c>
      <c r="O1106" s="74">
        <v>4.3538623153203</v>
      </c>
      <c r="P1106" s="74">
        <v>4.5829149752994702</v>
      </c>
      <c r="Q1106" s="76">
        <v>4.5829149752994702</v>
      </c>
    </row>
    <row r="1107" spans="1:17" x14ac:dyDescent="0.35">
      <c r="A1107" s="66" t="s">
        <v>1</v>
      </c>
    </row>
    <row r="1108" spans="1:17" x14ac:dyDescent="0.35">
      <c r="A1108" s="66" t="s">
        <v>1</v>
      </c>
    </row>
    <row r="1109" spans="1:17" x14ac:dyDescent="0.35">
      <c r="A1109" s="54" t="s">
        <v>453</v>
      </c>
    </row>
    <row r="1110" spans="1:17" x14ac:dyDescent="0.35">
      <c r="A1110" s="55" t="s">
        <v>1</v>
      </c>
    </row>
    <row r="1111" spans="1:17" x14ac:dyDescent="0.35">
      <c r="A1111" s="117" t="s">
        <v>1</v>
      </c>
      <c r="B1111" s="116" t="s">
        <v>489</v>
      </c>
      <c r="C1111" s="116" t="s">
        <v>1</v>
      </c>
      <c r="D1111" s="116" t="s">
        <v>17</v>
      </c>
      <c r="E1111" s="116" t="s">
        <v>1</v>
      </c>
      <c r="F1111" s="116" t="s">
        <v>18</v>
      </c>
      <c r="G1111" s="116" t="s">
        <v>1</v>
      </c>
      <c r="H1111" s="116" t="s">
        <v>19</v>
      </c>
      <c r="I1111" s="116" t="s">
        <v>1</v>
      </c>
      <c r="J1111" s="116" t="s">
        <v>20</v>
      </c>
      <c r="K1111" s="116" t="s">
        <v>1</v>
      </c>
      <c r="L1111" s="116" t="s">
        <v>21</v>
      </c>
      <c r="M1111" s="116" t="s">
        <v>1</v>
      </c>
      <c r="N1111" s="116" t="s">
        <v>22</v>
      </c>
      <c r="O1111" s="116" t="s">
        <v>1</v>
      </c>
      <c r="P1111" s="116" t="s">
        <v>23</v>
      </c>
      <c r="Q1111" s="116" t="s">
        <v>1</v>
      </c>
    </row>
    <row r="1112" spans="1:17" x14ac:dyDescent="0.35">
      <c r="A1112" s="118" t="s">
        <v>1</v>
      </c>
      <c r="B1112" s="56" t="s">
        <v>14</v>
      </c>
      <c r="C1112" s="56" t="s">
        <v>15</v>
      </c>
      <c r="D1112" s="56" t="s">
        <v>14</v>
      </c>
      <c r="E1112" s="56" t="s">
        <v>15</v>
      </c>
      <c r="F1112" s="56" t="s">
        <v>14</v>
      </c>
      <c r="G1112" s="56" t="s">
        <v>15</v>
      </c>
      <c r="H1112" s="56" t="s">
        <v>14</v>
      </c>
      <c r="I1112" s="56" t="s">
        <v>15</v>
      </c>
      <c r="J1112" s="56" t="s">
        <v>14</v>
      </c>
      <c r="K1112" s="56" t="s">
        <v>15</v>
      </c>
      <c r="L1112" s="56" t="s">
        <v>14</v>
      </c>
      <c r="M1112" s="56" t="s">
        <v>15</v>
      </c>
      <c r="N1112" s="56" t="s">
        <v>14</v>
      </c>
      <c r="O1112" s="56" t="s">
        <v>15</v>
      </c>
      <c r="P1112" s="56" t="s">
        <v>14</v>
      </c>
      <c r="Q1112" s="56" t="s">
        <v>15</v>
      </c>
    </row>
    <row r="1113" spans="1:17" x14ac:dyDescent="0.35">
      <c r="A1113" s="57" t="s">
        <v>16</v>
      </c>
      <c r="B1113" s="58">
        <v>574.79596640420004</v>
      </c>
      <c r="C1113" s="58">
        <v>574.79596640420004</v>
      </c>
      <c r="D1113" s="58">
        <v>104.8883781198</v>
      </c>
      <c r="E1113" s="58">
        <v>104.8883781198</v>
      </c>
      <c r="F1113" s="58">
        <v>143.6300395602</v>
      </c>
      <c r="G1113" s="58">
        <v>143.6300395602</v>
      </c>
      <c r="H1113" s="58">
        <v>37.587391240300001</v>
      </c>
      <c r="I1113" s="58">
        <v>37.587391240300001</v>
      </c>
      <c r="J1113" s="58">
        <v>89.157583712100006</v>
      </c>
      <c r="K1113" s="58">
        <v>89.157583712100006</v>
      </c>
      <c r="L1113" s="58">
        <v>113.9322071456</v>
      </c>
      <c r="M1113" s="58">
        <v>113.9322071456</v>
      </c>
      <c r="N1113" s="58">
        <v>48.650525307000002</v>
      </c>
      <c r="O1113" s="58">
        <v>48.650525307000002</v>
      </c>
      <c r="P1113" s="58">
        <v>22.087542422599999</v>
      </c>
      <c r="Q1113" s="58">
        <v>22.087542422599999</v>
      </c>
    </row>
    <row r="1114" spans="1:17" x14ac:dyDescent="0.35">
      <c r="A1114" s="59" t="s">
        <v>310</v>
      </c>
      <c r="B1114" s="60">
        <v>2.9464950520999902</v>
      </c>
      <c r="C1114" s="61">
        <v>5.1261581923280402E-3</v>
      </c>
      <c r="D1114" s="60">
        <v>0.41696831229999998</v>
      </c>
      <c r="E1114" s="61">
        <v>3.9753528443709201E-3</v>
      </c>
      <c r="F1114" s="60">
        <v>0.96993183169999797</v>
      </c>
      <c r="G1114" s="61">
        <v>6.7529872906110996E-3</v>
      </c>
      <c r="H1114" s="60">
        <v>0</v>
      </c>
      <c r="I1114" s="61">
        <v>0</v>
      </c>
      <c r="J1114" s="60">
        <v>0.38378541199999999</v>
      </c>
      <c r="K1114" s="61">
        <v>4.3045739467243403E-3</v>
      </c>
      <c r="L1114" s="60">
        <v>0.80154546510000002</v>
      </c>
      <c r="M1114" s="61">
        <v>7.03528427282781E-3</v>
      </c>
      <c r="N1114" s="60">
        <v>0.374264030999999</v>
      </c>
      <c r="O1114" s="61">
        <v>7.6929083219200002E-3</v>
      </c>
      <c r="P1114" s="68">
        <v>0</v>
      </c>
      <c r="Q1114" s="69">
        <v>0</v>
      </c>
    </row>
    <row r="1115" spans="1:17" x14ac:dyDescent="0.35">
      <c r="A1115" s="59" t="s">
        <v>311</v>
      </c>
      <c r="B1115" s="64">
        <v>517.47958816170001</v>
      </c>
      <c r="C1115" s="65">
        <v>0.90028395884358903</v>
      </c>
      <c r="D1115" s="64">
        <v>94.346658367900005</v>
      </c>
      <c r="E1115" s="65">
        <v>0.89949582650749405</v>
      </c>
      <c r="F1115" s="64">
        <v>120.6898435495</v>
      </c>
      <c r="G1115" s="65">
        <v>0.84028274251720803</v>
      </c>
      <c r="H1115" s="64">
        <v>33.846950273700003</v>
      </c>
      <c r="I1115" s="65">
        <v>0.90048681637182604</v>
      </c>
      <c r="J1115" s="64">
        <v>84.957545155600002</v>
      </c>
      <c r="K1115" s="65">
        <v>0.95289196519656205</v>
      </c>
      <c r="L1115" s="64">
        <v>99.706521927999901</v>
      </c>
      <c r="M1115" s="65">
        <v>0.87513903597583897</v>
      </c>
      <c r="N1115" s="64">
        <v>47.570530914799903</v>
      </c>
      <c r="O1115" s="65">
        <v>0.97780097161572499</v>
      </c>
      <c r="P1115" s="71">
        <v>21.499239075599998</v>
      </c>
      <c r="Q1115" s="72">
        <v>97.336492509017006</v>
      </c>
    </row>
    <row r="1116" spans="1:17" x14ac:dyDescent="0.35">
      <c r="A1116" s="59" t="s">
        <v>312</v>
      </c>
      <c r="B1116" s="74">
        <v>4.4273830002340997</v>
      </c>
      <c r="C1116" s="74">
        <v>4.4273830002340997</v>
      </c>
      <c r="D1116" s="74">
        <v>4.3213218297529599</v>
      </c>
      <c r="E1116" s="74">
        <v>4.3213218297529599</v>
      </c>
      <c r="F1116" s="74">
        <v>4.3350391603438299</v>
      </c>
      <c r="G1116" s="74">
        <v>4.3350391603438299</v>
      </c>
      <c r="H1116" s="74">
        <v>4.5328270425308999</v>
      </c>
      <c r="I1116" s="74">
        <v>4.5328270425308999</v>
      </c>
      <c r="J1116" s="74">
        <v>4.4400074594930503</v>
      </c>
      <c r="K1116" s="74">
        <v>4.4400074594930503</v>
      </c>
      <c r="L1116" s="74">
        <v>4.4597203760484003</v>
      </c>
      <c r="M1116" s="74">
        <v>4.4597203760484003</v>
      </c>
      <c r="N1116" s="74">
        <v>4.6925620139594297</v>
      </c>
      <c r="O1116" s="76">
        <v>4.6925620139594297</v>
      </c>
      <c r="P1116" s="77">
        <v>4.5641901037187997</v>
      </c>
      <c r="Q1116" s="77">
        <v>4.5641901037187997</v>
      </c>
    </row>
    <row r="1117" spans="1:17" x14ac:dyDescent="0.35">
      <c r="A1117" s="66" t="s">
        <v>1</v>
      </c>
    </row>
    <row r="1118" spans="1:17" x14ac:dyDescent="0.35">
      <c r="A1118" s="66" t="s">
        <v>1</v>
      </c>
    </row>
    <row r="1119" spans="1:17" x14ac:dyDescent="0.35">
      <c r="A1119" s="54" t="s">
        <v>454</v>
      </c>
    </row>
    <row r="1120" spans="1:17" x14ac:dyDescent="0.35">
      <c r="A1120" s="55" t="s">
        <v>1</v>
      </c>
    </row>
    <row r="1121" spans="1:17" x14ac:dyDescent="0.35">
      <c r="A1121" s="117" t="s">
        <v>1</v>
      </c>
      <c r="B1121" s="116" t="s">
        <v>489</v>
      </c>
      <c r="C1121" s="116" t="s">
        <v>1</v>
      </c>
      <c r="D1121" s="116" t="s">
        <v>17</v>
      </c>
      <c r="E1121" s="116" t="s">
        <v>1</v>
      </c>
      <c r="F1121" s="116" t="s">
        <v>18</v>
      </c>
      <c r="G1121" s="116" t="s">
        <v>1</v>
      </c>
      <c r="H1121" s="116" t="s">
        <v>19</v>
      </c>
      <c r="I1121" s="116" t="s">
        <v>1</v>
      </c>
      <c r="J1121" s="116" t="s">
        <v>20</v>
      </c>
      <c r="K1121" s="116" t="s">
        <v>1</v>
      </c>
      <c r="L1121" s="116" t="s">
        <v>21</v>
      </c>
      <c r="M1121" s="116" t="s">
        <v>1</v>
      </c>
      <c r="N1121" s="116" t="s">
        <v>22</v>
      </c>
      <c r="O1121" s="116" t="s">
        <v>1</v>
      </c>
      <c r="P1121" s="116" t="s">
        <v>23</v>
      </c>
      <c r="Q1121" s="116" t="s">
        <v>1</v>
      </c>
    </row>
    <row r="1122" spans="1:17" x14ac:dyDescent="0.35">
      <c r="A1122" s="118" t="s">
        <v>1</v>
      </c>
      <c r="B1122" s="56" t="s">
        <v>14</v>
      </c>
      <c r="C1122" s="56" t="s">
        <v>15</v>
      </c>
      <c r="D1122" s="56" t="s">
        <v>14</v>
      </c>
      <c r="E1122" s="56" t="s">
        <v>15</v>
      </c>
      <c r="F1122" s="56" t="s">
        <v>14</v>
      </c>
      <c r="G1122" s="56" t="s">
        <v>15</v>
      </c>
      <c r="H1122" s="56" t="s">
        <v>14</v>
      </c>
      <c r="I1122" s="56" t="s">
        <v>15</v>
      </c>
      <c r="J1122" s="56" t="s">
        <v>14</v>
      </c>
      <c r="K1122" s="56" t="s">
        <v>15</v>
      </c>
      <c r="L1122" s="56" t="s">
        <v>14</v>
      </c>
      <c r="M1122" s="56" t="s">
        <v>15</v>
      </c>
      <c r="N1122" s="56" t="s">
        <v>14</v>
      </c>
      <c r="O1122" s="56" t="s">
        <v>15</v>
      </c>
      <c r="P1122" s="56" t="s">
        <v>14</v>
      </c>
      <c r="Q1122" s="56" t="s">
        <v>15</v>
      </c>
    </row>
    <row r="1123" spans="1:17" x14ac:dyDescent="0.35">
      <c r="A1123" s="57" t="s">
        <v>16</v>
      </c>
      <c r="B1123" s="58">
        <v>602.54225573639997</v>
      </c>
      <c r="C1123" s="58">
        <v>602.54225573639997</v>
      </c>
      <c r="D1123" s="58">
        <v>163.95815814549999</v>
      </c>
      <c r="E1123" s="58">
        <v>163.95815814549999</v>
      </c>
      <c r="F1123" s="58">
        <v>118.33457263859999</v>
      </c>
      <c r="G1123" s="58">
        <v>118.33457263859999</v>
      </c>
      <c r="H1123" s="58">
        <v>53.7717318742</v>
      </c>
      <c r="I1123" s="58">
        <v>53.7717318742</v>
      </c>
      <c r="J1123" s="58">
        <v>80.109085698599998</v>
      </c>
      <c r="K1123" s="58">
        <v>80.109085698599998</v>
      </c>
      <c r="L1123" s="58">
        <v>93.874905877900005</v>
      </c>
      <c r="M1123" s="58">
        <v>93.874905877900005</v>
      </c>
      <c r="N1123" s="58">
        <v>51.794548199399998</v>
      </c>
      <c r="O1123" s="58">
        <v>51.794548199399998</v>
      </c>
      <c r="P1123" s="58">
        <v>33.6158167484</v>
      </c>
      <c r="Q1123" s="58">
        <v>33.6158167484</v>
      </c>
    </row>
    <row r="1124" spans="1:17" x14ac:dyDescent="0.35">
      <c r="A1124" s="59" t="s">
        <v>310</v>
      </c>
      <c r="B1124" s="60">
        <v>14.893105782899999</v>
      </c>
      <c r="C1124" s="61">
        <v>2.4717114262299E-2</v>
      </c>
      <c r="D1124" s="60">
        <v>1.0653112413000001</v>
      </c>
      <c r="E1124" s="61">
        <v>6.4974579694571802E-3</v>
      </c>
      <c r="F1124" s="60">
        <v>6.3396537977999996</v>
      </c>
      <c r="G1124" s="61">
        <v>5.3573978055945097E-2</v>
      </c>
      <c r="H1124" s="60">
        <v>0</v>
      </c>
      <c r="I1124" s="61">
        <v>0</v>
      </c>
      <c r="J1124" s="60">
        <v>2.5717531755</v>
      </c>
      <c r="K1124" s="61">
        <v>3.2103139775878697E-2</v>
      </c>
      <c r="L1124" s="60">
        <v>4.4491651337000002</v>
      </c>
      <c r="M1124" s="61">
        <v>4.7394616187278901E-2</v>
      </c>
      <c r="N1124" s="60">
        <v>0</v>
      </c>
      <c r="O1124" s="61">
        <v>0</v>
      </c>
      <c r="P1124" s="60">
        <v>0.46722243460000001</v>
      </c>
      <c r="Q1124" s="61">
        <v>1.3898886886996101E-2</v>
      </c>
    </row>
    <row r="1125" spans="1:17" x14ac:dyDescent="0.35">
      <c r="A1125" s="59" t="s">
        <v>311</v>
      </c>
      <c r="B1125" s="64">
        <v>554.05481885309905</v>
      </c>
      <c r="C1125" s="65">
        <v>0.91952857011822198</v>
      </c>
      <c r="D1125" s="64">
        <v>151.76931387689999</v>
      </c>
      <c r="E1125" s="65">
        <v>0.92565881194040101</v>
      </c>
      <c r="F1125" s="64">
        <v>96.612300476100003</v>
      </c>
      <c r="G1125" s="63">
        <v>0.81643342534526298</v>
      </c>
      <c r="H1125" s="64">
        <v>49.964586458699998</v>
      </c>
      <c r="I1125" s="65">
        <v>0.92919801384848599</v>
      </c>
      <c r="J1125" s="64">
        <v>76.987352498299998</v>
      </c>
      <c r="K1125" s="65">
        <v>0.96103147136087497</v>
      </c>
      <c r="L1125" s="64">
        <v>88.153825685900003</v>
      </c>
      <c r="M1125" s="65">
        <v>0.93905634164426</v>
      </c>
      <c r="N1125" s="64">
        <v>50.335408989599998</v>
      </c>
      <c r="O1125" s="65">
        <v>0.97182832439849498</v>
      </c>
      <c r="P1125" s="64">
        <v>33.148594313799798</v>
      </c>
      <c r="Q1125" s="65">
        <v>0.98610111311300397</v>
      </c>
    </row>
    <row r="1126" spans="1:17" x14ac:dyDescent="0.35">
      <c r="A1126" s="59" t="s">
        <v>312</v>
      </c>
      <c r="B1126" s="74">
        <v>4.4439216261370698</v>
      </c>
      <c r="C1126" s="74">
        <v>4.4439216261370698</v>
      </c>
      <c r="D1126" s="74">
        <v>4.4608462705396299</v>
      </c>
      <c r="E1126" s="74">
        <v>4.4608462705396299</v>
      </c>
      <c r="F1126" s="74">
        <v>4.1635924093554797</v>
      </c>
      <c r="G1126" s="75">
        <v>4.1635924093554797</v>
      </c>
      <c r="H1126" s="74">
        <v>4.4127200682678396</v>
      </c>
      <c r="I1126" s="74">
        <v>4.4127200682678396</v>
      </c>
      <c r="J1126" s="74">
        <v>4.5328789097270397</v>
      </c>
      <c r="K1126" s="74">
        <v>4.5328789097270397</v>
      </c>
      <c r="L1126" s="74">
        <v>4.6518995634381497</v>
      </c>
      <c r="M1126" s="76">
        <v>4.6518995634381497</v>
      </c>
      <c r="N1126" s="74">
        <v>4.5708774129463796</v>
      </c>
      <c r="O1126" s="74">
        <v>4.5708774129463796</v>
      </c>
      <c r="P1126" s="74">
        <v>4.4758650091897998</v>
      </c>
      <c r="Q1126" s="74">
        <v>4.4758650091897998</v>
      </c>
    </row>
    <row r="1127" spans="1:17" x14ac:dyDescent="0.35">
      <c r="A1127" s="66" t="s">
        <v>1</v>
      </c>
    </row>
    <row r="1128" spans="1:17" x14ac:dyDescent="0.35">
      <c r="A1128" s="66" t="s">
        <v>1</v>
      </c>
    </row>
    <row r="1129" spans="1:17" x14ac:dyDescent="0.35">
      <c r="A1129" s="54" t="s">
        <v>455</v>
      </c>
    </row>
    <row r="1130" spans="1:17" x14ac:dyDescent="0.35">
      <c r="A1130" s="55" t="s">
        <v>1</v>
      </c>
    </row>
    <row r="1131" spans="1:17" x14ac:dyDescent="0.35">
      <c r="A1131" s="117" t="s">
        <v>1</v>
      </c>
      <c r="B1131" s="116" t="s">
        <v>489</v>
      </c>
      <c r="C1131" s="116" t="s">
        <v>1</v>
      </c>
      <c r="D1131" s="116" t="s">
        <v>17</v>
      </c>
      <c r="E1131" s="116" t="s">
        <v>1</v>
      </c>
      <c r="F1131" s="116" t="s">
        <v>18</v>
      </c>
      <c r="G1131" s="116" t="s">
        <v>1</v>
      </c>
      <c r="H1131" s="116" t="s">
        <v>19</v>
      </c>
      <c r="I1131" s="116" t="s">
        <v>1</v>
      </c>
      <c r="J1131" s="116" t="s">
        <v>20</v>
      </c>
      <c r="K1131" s="116" t="s">
        <v>1</v>
      </c>
      <c r="L1131" s="116" t="s">
        <v>21</v>
      </c>
      <c r="M1131" s="116" t="s">
        <v>1</v>
      </c>
      <c r="N1131" s="116" t="s">
        <v>22</v>
      </c>
      <c r="O1131" s="116" t="s">
        <v>1</v>
      </c>
      <c r="P1131" s="116" t="s">
        <v>23</v>
      </c>
      <c r="Q1131" s="116" t="s">
        <v>1</v>
      </c>
    </row>
    <row r="1132" spans="1:17" x14ac:dyDescent="0.35">
      <c r="A1132" s="118" t="s">
        <v>1</v>
      </c>
      <c r="B1132" s="56" t="s">
        <v>14</v>
      </c>
      <c r="C1132" s="56" t="s">
        <v>15</v>
      </c>
      <c r="D1132" s="56" t="s">
        <v>14</v>
      </c>
      <c r="E1132" s="56" t="s">
        <v>15</v>
      </c>
      <c r="F1132" s="56" t="s">
        <v>14</v>
      </c>
      <c r="G1132" s="56" t="s">
        <v>15</v>
      </c>
      <c r="H1132" s="56" t="s">
        <v>14</v>
      </c>
      <c r="I1132" s="56" t="s">
        <v>15</v>
      </c>
      <c r="J1132" s="56" t="s">
        <v>14</v>
      </c>
      <c r="K1132" s="56" t="s">
        <v>15</v>
      </c>
      <c r="L1132" s="56" t="s">
        <v>14</v>
      </c>
      <c r="M1132" s="56" t="s">
        <v>15</v>
      </c>
      <c r="N1132" s="56" t="s">
        <v>14</v>
      </c>
      <c r="O1132" s="56" t="s">
        <v>15</v>
      </c>
      <c r="P1132" s="56" t="s">
        <v>14</v>
      </c>
      <c r="Q1132" s="56" t="s">
        <v>15</v>
      </c>
    </row>
    <row r="1133" spans="1:17" x14ac:dyDescent="0.35">
      <c r="A1133" s="57" t="s">
        <v>16</v>
      </c>
      <c r="B1133" s="58">
        <v>430.77292370089998</v>
      </c>
      <c r="C1133" s="58">
        <v>430.77292370089998</v>
      </c>
      <c r="D1133" s="58">
        <v>90.796186673400001</v>
      </c>
      <c r="E1133" s="58">
        <v>90.796186673400001</v>
      </c>
      <c r="F1133" s="58">
        <v>109.2329480888</v>
      </c>
      <c r="G1133" s="58">
        <v>109.2329480888</v>
      </c>
      <c r="H1133" s="58">
        <v>47.630988445100002</v>
      </c>
      <c r="I1133" s="58">
        <v>47.630988445100002</v>
      </c>
      <c r="J1133" s="58">
        <v>31.161723079400002</v>
      </c>
      <c r="K1133" s="58">
        <v>31.161723079400002</v>
      </c>
      <c r="L1133" s="58">
        <v>54.012964460799999</v>
      </c>
      <c r="M1133" s="58">
        <v>54.012964460799999</v>
      </c>
      <c r="N1133" s="58">
        <v>64.575267146900003</v>
      </c>
      <c r="O1133" s="58">
        <v>64.575267146900003</v>
      </c>
      <c r="P1133" s="58">
        <v>27.535812529200001</v>
      </c>
      <c r="Q1133" s="58">
        <v>27.535812529200001</v>
      </c>
    </row>
    <row r="1134" spans="1:17" x14ac:dyDescent="0.35">
      <c r="A1134" s="59" t="s">
        <v>310</v>
      </c>
      <c r="B1134" s="60">
        <v>2.2903177787</v>
      </c>
      <c r="C1134" s="61">
        <v>5.3167635491645797E-3</v>
      </c>
      <c r="D1134" s="60">
        <v>0.44958639090000002</v>
      </c>
      <c r="E1134" s="61">
        <v>4.9515999225517304E-3</v>
      </c>
      <c r="F1134" s="60">
        <v>0.98514781430000298</v>
      </c>
      <c r="G1134" s="61">
        <v>9.0187789630939205E-3</v>
      </c>
      <c r="H1134" s="60">
        <v>0</v>
      </c>
      <c r="I1134" s="61">
        <v>0</v>
      </c>
      <c r="J1134" s="60">
        <v>0</v>
      </c>
      <c r="K1134" s="61">
        <v>0</v>
      </c>
      <c r="L1134" s="60">
        <v>0.65840472089999902</v>
      </c>
      <c r="M1134" s="61">
        <v>1.2189753468870201E-2</v>
      </c>
      <c r="N1134" s="60">
        <v>0.19717885260000001</v>
      </c>
      <c r="O1134" s="61">
        <v>3.0534732771828098E-3</v>
      </c>
      <c r="P1134" s="60">
        <v>0</v>
      </c>
      <c r="Q1134" s="61">
        <v>0</v>
      </c>
    </row>
    <row r="1135" spans="1:17" x14ac:dyDescent="0.35">
      <c r="A1135" s="59" t="s">
        <v>311</v>
      </c>
      <c r="B1135" s="64">
        <v>390.77436999249898</v>
      </c>
      <c r="C1135" s="65">
        <v>0.90714701062276504</v>
      </c>
      <c r="D1135" s="64">
        <v>75.283650315000003</v>
      </c>
      <c r="E1135" s="63">
        <v>0.82914991337467003</v>
      </c>
      <c r="F1135" s="64">
        <v>95.991544276799601</v>
      </c>
      <c r="G1135" s="65">
        <v>0.87877829863902002</v>
      </c>
      <c r="H1135" s="64">
        <v>45.7707375463999</v>
      </c>
      <c r="I1135" s="65">
        <v>0.96094452457470703</v>
      </c>
      <c r="J1135" s="64">
        <v>28.960568847800001</v>
      </c>
      <c r="K1135" s="65">
        <v>0.92936352633673502</v>
      </c>
      <c r="L1135" s="64">
        <v>53.354559739899997</v>
      </c>
      <c r="M1135" s="65">
        <v>0.98781024653113003</v>
      </c>
      <c r="N1135" s="64">
        <v>61.346957946099998</v>
      </c>
      <c r="O1135" s="65">
        <v>0.95000703297973099</v>
      </c>
      <c r="P1135" s="64">
        <v>24.239318043200001</v>
      </c>
      <c r="Q1135" s="65">
        <v>0.88028337705654103</v>
      </c>
    </row>
    <row r="1136" spans="1:17" x14ac:dyDescent="0.35">
      <c r="A1136" s="59" t="s">
        <v>312</v>
      </c>
      <c r="B1136" s="74">
        <v>4.4726825852530796</v>
      </c>
      <c r="C1136" s="74">
        <v>4.4726825852530796</v>
      </c>
      <c r="D1136" s="74">
        <v>4.3047435081608496</v>
      </c>
      <c r="E1136" s="74">
        <v>4.3047435081608496</v>
      </c>
      <c r="F1136" s="74">
        <v>4.4155118512987901</v>
      </c>
      <c r="G1136" s="74">
        <v>4.4155118512987901</v>
      </c>
      <c r="H1136" s="74">
        <v>4.6559516757900496</v>
      </c>
      <c r="I1136" s="76">
        <v>4.6559516757900496</v>
      </c>
      <c r="J1136" s="74">
        <v>4.6764219174374801</v>
      </c>
      <c r="K1136" s="76">
        <v>4.6764219174374801</v>
      </c>
      <c r="L1136" s="74">
        <v>4.6301114273370496</v>
      </c>
      <c r="M1136" s="74">
        <v>4.6301114273370496</v>
      </c>
      <c r="N1136" s="74">
        <v>4.5184566045475503</v>
      </c>
      <c r="O1136" s="74">
        <v>4.5184566045475503</v>
      </c>
      <c r="P1136" s="74">
        <v>4.3526721045911403</v>
      </c>
      <c r="Q1136" s="74">
        <v>4.3526721045911403</v>
      </c>
    </row>
    <row r="1137" spans="1:17" x14ac:dyDescent="0.35">
      <c r="A1137" s="66" t="s">
        <v>1</v>
      </c>
    </row>
    <row r="1138" spans="1:17" x14ac:dyDescent="0.35">
      <c r="A1138" s="66" t="s">
        <v>1</v>
      </c>
    </row>
    <row r="1139" spans="1:17" x14ac:dyDescent="0.35">
      <c r="A1139" s="54" t="s">
        <v>456</v>
      </c>
    </row>
    <row r="1140" spans="1:17" x14ac:dyDescent="0.35">
      <c r="A1140" s="55" t="s">
        <v>1</v>
      </c>
    </row>
    <row r="1141" spans="1:17" x14ac:dyDescent="0.35">
      <c r="A1141" s="117" t="s">
        <v>1</v>
      </c>
      <c r="B1141" s="116" t="s">
        <v>489</v>
      </c>
      <c r="C1141" s="116" t="s">
        <v>1</v>
      </c>
      <c r="D1141" s="116" t="s">
        <v>17</v>
      </c>
      <c r="E1141" s="116" t="s">
        <v>1</v>
      </c>
      <c r="F1141" s="116" t="s">
        <v>18</v>
      </c>
      <c r="G1141" s="116" t="s">
        <v>1</v>
      </c>
      <c r="H1141" s="116" t="s">
        <v>19</v>
      </c>
      <c r="I1141" s="116" t="s">
        <v>1</v>
      </c>
      <c r="J1141" s="116" t="s">
        <v>20</v>
      </c>
      <c r="K1141" s="116" t="s">
        <v>1</v>
      </c>
      <c r="L1141" s="116" t="s">
        <v>21</v>
      </c>
      <c r="M1141" s="116" t="s">
        <v>1</v>
      </c>
      <c r="N1141" s="116" t="s">
        <v>22</v>
      </c>
      <c r="O1141" s="116" t="s">
        <v>1</v>
      </c>
      <c r="P1141" s="116" t="s">
        <v>23</v>
      </c>
      <c r="Q1141" s="116" t="s">
        <v>1</v>
      </c>
    </row>
    <row r="1142" spans="1:17" x14ac:dyDescent="0.35">
      <c r="A1142" s="118" t="s">
        <v>1</v>
      </c>
      <c r="B1142" s="56" t="s">
        <v>14</v>
      </c>
      <c r="C1142" s="56" t="s">
        <v>15</v>
      </c>
      <c r="D1142" s="56" t="s">
        <v>14</v>
      </c>
      <c r="E1142" s="56" t="s">
        <v>15</v>
      </c>
      <c r="F1142" s="56" t="s">
        <v>14</v>
      </c>
      <c r="G1142" s="56" t="s">
        <v>15</v>
      </c>
      <c r="H1142" s="56" t="s">
        <v>14</v>
      </c>
      <c r="I1142" s="56" t="s">
        <v>15</v>
      </c>
      <c r="J1142" s="56" t="s">
        <v>14</v>
      </c>
      <c r="K1142" s="56" t="s">
        <v>15</v>
      </c>
      <c r="L1142" s="56" t="s">
        <v>14</v>
      </c>
      <c r="M1142" s="56" t="s">
        <v>15</v>
      </c>
      <c r="N1142" s="56" t="s">
        <v>14</v>
      </c>
      <c r="O1142" s="56" t="s">
        <v>15</v>
      </c>
      <c r="P1142" s="56" t="s">
        <v>14</v>
      </c>
      <c r="Q1142" s="56" t="s">
        <v>15</v>
      </c>
    </row>
    <row r="1143" spans="1:17" x14ac:dyDescent="0.35">
      <c r="A1143" s="57" t="s">
        <v>16</v>
      </c>
      <c r="B1143" s="58">
        <v>349.6210518634</v>
      </c>
      <c r="C1143" s="58">
        <v>349.6210518634</v>
      </c>
      <c r="D1143" s="58">
        <v>61.005149855200003</v>
      </c>
      <c r="E1143" s="58">
        <v>61.005149855200003</v>
      </c>
      <c r="F1143" s="58">
        <v>103.1639986654</v>
      </c>
      <c r="G1143" s="58">
        <v>103.1639986654</v>
      </c>
      <c r="H1143" s="58">
        <v>31.435699722700001</v>
      </c>
      <c r="I1143" s="58">
        <v>31.435699722700001</v>
      </c>
      <c r="J1143" s="58">
        <v>23.553293780299999</v>
      </c>
      <c r="K1143" s="58">
        <v>23.553293780299999</v>
      </c>
      <c r="L1143" s="58">
        <v>51.694006532300001</v>
      </c>
      <c r="M1143" s="58">
        <v>51.694006532300001</v>
      </c>
      <c r="N1143" s="58">
        <v>43.408715846600003</v>
      </c>
      <c r="O1143" s="58">
        <v>43.408715846600003</v>
      </c>
      <c r="P1143" s="58">
        <v>32.798927798599998</v>
      </c>
      <c r="Q1143" s="58">
        <v>32.798927798599998</v>
      </c>
    </row>
    <row r="1144" spans="1:17" x14ac:dyDescent="0.35">
      <c r="A1144" s="59" t="s">
        <v>310</v>
      </c>
      <c r="B1144" s="60">
        <v>0.46722243460000101</v>
      </c>
      <c r="C1144" s="61">
        <v>1.3363681394750399E-3</v>
      </c>
      <c r="D1144" s="60">
        <v>0.46722243460000001</v>
      </c>
      <c r="E1144" s="61">
        <v>7.6587375936127602E-3</v>
      </c>
      <c r="F1144" s="60">
        <v>0</v>
      </c>
      <c r="G1144" s="61">
        <v>0</v>
      </c>
      <c r="H1144" s="60">
        <v>0</v>
      </c>
      <c r="I1144" s="61">
        <v>0</v>
      </c>
      <c r="J1144" s="60">
        <v>0</v>
      </c>
      <c r="K1144" s="61">
        <v>0</v>
      </c>
      <c r="L1144" s="60">
        <v>0</v>
      </c>
      <c r="M1144" s="61">
        <v>0</v>
      </c>
      <c r="N1144" s="60">
        <v>0</v>
      </c>
      <c r="O1144" s="61">
        <v>0</v>
      </c>
      <c r="P1144" s="60">
        <v>0</v>
      </c>
      <c r="Q1144" s="61">
        <v>0</v>
      </c>
    </row>
    <row r="1145" spans="1:17" x14ac:dyDescent="0.35">
      <c r="A1145" s="59" t="s">
        <v>311</v>
      </c>
      <c r="B1145" s="64">
        <v>325.23420462599898</v>
      </c>
      <c r="C1145" s="65">
        <v>0.93024777224533906</v>
      </c>
      <c r="D1145" s="64">
        <v>48.699986373099897</v>
      </c>
      <c r="E1145" s="63">
        <v>0.79829303736967805</v>
      </c>
      <c r="F1145" s="64">
        <v>99.879535695700298</v>
      </c>
      <c r="G1145" s="65">
        <v>0.96816270198722398</v>
      </c>
      <c r="H1145" s="64">
        <v>29.022419189400001</v>
      </c>
      <c r="I1145" s="65">
        <v>0.923231213092504</v>
      </c>
      <c r="J1145" s="64">
        <v>22.637717397300001</v>
      </c>
      <c r="K1145" s="65">
        <v>0.96112745879449801</v>
      </c>
      <c r="L1145" s="64">
        <v>50.664841791000001</v>
      </c>
      <c r="M1145" s="65">
        <v>0.98009121733180105</v>
      </c>
      <c r="N1145" s="64">
        <v>42.0441829588</v>
      </c>
      <c r="O1145" s="65">
        <v>0.96856546292173096</v>
      </c>
      <c r="P1145" s="64">
        <v>29.724261558399999</v>
      </c>
      <c r="Q1145" s="65">
        <v>0.90625711123607999</v>
      </c>
    </row>
    <row r="1146" spans="1:17" x14ac:dyDescent="0.35">
      <c r="A1146" s="59" t="s">
        <v>312</v>
      </c>
      <c r="B1146" s="74">
        <v>4.5633072600005704</v>
      </c>
      <c r="C1146" s="74">
        <v>4.5633072600005704</v>
      </c>
      <c r="D1146" s="74">
        <v>4.3325668391608296</v>
      </c>
      <c r="E1146" s="75">
        <v>4.3325668391608296</v>
      </c>
      <c r="F1146" s="74">
        <v>4.5641299102282602</v>
      </c>
      <c r="G1146" s="74">
        <v>4.5641299102282602</v>
      </c>
      <c r="H1146" s="74">
        <v>4.7984652084263901</v>
      </c>
      <c r="I1146" s="76">
        <v>4.7984652084263901</v>
      </c>
      <c r="J1146" s="74">
        <v>4.6751683522073204</v>
      </c>
      <c r="K1146" s="74">
        <v>4.6751683522073204</v>
      </c>
      <c r="L1146" s="74">
        <v>4.5509234023717102</v>
      </c>
      <c r="M1146" s="74">
        <v>4.5509234023717102</v>
      </c>
      <c r="N1146" s="74">
        <v>4.6520364478420104</v>
      </c>
      <c r="O1146" s="74">
        <v>4.6520364478420104</v>
      </c>
      <c r="P1146" s="74">
        <v>4.5884265090195404</v>
      </c>
      <c r="Q1146" s="74">
        <v>4.5884265090195404</v>
      </c>
    </row>
    <row r="1147" spans="1:17" x14ac:dyDescent="0.35">
      <c r="A1147" s="66" t="s">
        <v>1</v>
      </c>
    </row>
    <row r="1148" spans="1:17" x14ac:dyDescent="0.35">
      <c r="A1148" s="66" t="s">
        <v>1</v>
      </c>
    </row>
    <row r="1149" spans="1:17" x14ac:dyDescent="0.35">
      <c r="A1149" s="54" t="s">
        <v>457</v>
      </c>
    </row>
    <row r="1150" spans="1:17" x14ac:dyDescent="0.35">
      <c r="A1150" s="55" t="s">
        <v>1</v>
      </c>
    </row>
    <row r="1151" spans="1:17" x14ac:dyDescent="0.35">
      <c r="A1151" s="117" t="s">
        <v>1</v>
      </c>
      <c r="B1151" s="116" t="s">
        <v>489</v>
      </c>
      <c r="C1151" s="116" t="s">
        <v>1</v>
      </c>
      <c r="D1151" s="116" t="s">
        <v>17</v>
      </c>
      <c r="E1151" s="116" t="s">
        <v>1</v>
      </c>
      <c r="F1151" s="116" t="s">
        <v>18</v>
      </c>
      <c r="G1151" s="116" t="s">
        <v>1</v>
      </c>
      <c r="H1151" s="116" t="s">
        <v>19</v>
      </c>
      <c r="I1151" s="116" t="s">
        <v>1</v>
      </c>
      <c r="J1151" s="116" t="s">
        <v>20</v>
      </c>
      <c r="K1151" s="116" t="s">
        <v>1</v>
      </c>
      <c r="L1151" s="116" t="s">
        <v>21</v>
      </c>
      <c r="M1151" s="116" t="s">
        <v>1</v>
      </c>
      <c r="N1151" s="116" t="s">
        <v>22</v>
      </c>
      <c r="O1151" s="116" t="s">
        <v>1</v>
      </c>
      <c r="P1151" s="116" t="s">
        <v>23</v>
      </c>
      <c r="Q1151" s="116" t="s">
        <v>1</v>
      </c>
    </row>
    <row r="1152" spans="1:17" x14ac:dyDescent="0.35">
      <c r="A1152" s="118" t="s">
        <v>1</v>
      </c>
      <c r="B1152" s="56" t="s">
        <v>14</v>
      </c>
      <c r="C1152" s="56" t="s">
        <v>15</v>
      </c>
      <c r="D1152" s="56" t="s">
        <v>14</v>
      </c>
      <c r="E1152" s="56" t="s">
        <v>15</v>
      </c>
      <c r="F1152" s="56" t="s">
        <v>14</v>
      </c>
      <c r="G1152" s="56" t="s">
        <v>15</v>
      </c>
      <c r="H1152" s="56" t="s">
        <v>14</v>
      </c>
      <c r="I1152" s="56" t="s">
        <v>15</v>
      </c>
      <c r="J1152" s="56" t="s">
        <v>14</v>
      </c>
      <c r="K1152" s="56" t="s">
        <v>15</v>
      </c>
      <c r="L1152" s="56" t="s">
        <v>14</v>
      </c>
      <c r="M1152" s="56" t="s">
        <v>15</v>
      </c>
      <c r="N1152" s="56" t="s">
        <v>14</v>
      </c>
      <c r="O1152" s="56" t="s">
        <v>15</v>
      </c>
      <c r="P1152" s="56" t="s">
        <v>14</v>
      </c>
      <c r="Q1152" s="56" t="s">
        <v>15</v>
      </c>
    </row>
    <row r="1153" spans="1:17" x14ac:dyDescent="0.35">
      <c r="A1153" s="57" t="s">
        <v>16</v>
      </c>
      <c r="B1153" s="58">
        <v>397.6641553664</v>
      </c>
      <c r="C1153" s="58">
        <v>397.6641553664</v>
      </c>
      <c r="D1153" s="58">
        <v>55.283065166500002</v>
      </c>
      <c r="E1153" s="58">
        <v>55.283065166500002</v>
      </c>
      <c r="F1153" s="58">
        <v>113.5888464507</v>
      </c>
      <c r="G1153" s="58">
        <v>113.5888464507</v>
      </c>
      <c r="H1153" s="58">
        <v>36.314753054199997</v>
      </c>
      <c r="I1153" s="58">
        <v>36.314753054199997</v>
      </c>
      <c r="J1153" s="58">
        <v>29.6071201072</v>
      </c>
      <c r="K1153" s="58">
        <v>29.6071201072</v>
      </c>
      <c r="L1153" s="58">
        <v>55.256858687799998</v>
      </c>
      <c r="M1153" s="58">
        <v>55.256858687799998</v>
      </c>
      <c r="N1153" s="58">
        <v>44.838323692000003</v>
      </c>
      <c r="O1153" s="58">
        <v>44.838323692000003</v>
      </c>
      <c r="P1153" s="58">
        <v>57.300425393600001</v>
      </c>
      <c r="Q1153" s="58">
        <v>57.300425393600001</v>
      </c>
    </row>
    <row r="1154" spans="1:17" x14ac:dyDescent="0.35">
      <c r="A1154" s="59" t="s">
        <v>310</v>
      </c>
      <c r="B1154" s="60">
        <v>6.0501091003000003</v>
      </c>
      <c r="C1154" s="61">
        <v>1.52141172862954E-2</v>
      </c>
      <c r="D1154" s="60">
        <v>0</v>
      </c>
      <c r="E1154" s="61">
        <v>0</v>
      </c>
      <c r="F1154" s="60">
        <v>3.4407266518999999</v>
      </c>
      <c r="G1154" s="61">
        <v>3.0291060781159999E-2</v>
      </c>
      <c r="H1154" s="60">
        <v>0</v>
      </c>
      <c r="I1154" s="61">
        <v>0</v>
      </c>
      <c r="J1154" s="60">
        <v>0</v>
      </c>
      <c r="K1154" s="61">
        <v>0</v>
      </c>
      <c r="L1154" s="60">
        <v>2.6093824483999901</v>
      </c>
      <c r="M1154" s="61">
        <v>4.7222779404507101E-2</v>
      </c>
      <c r="N1154" s="60">
        <v>0</v>
      </c>
      <c r="O1154" s="61">
        <v>0</v>
      </c>
      <c r="P1154" s="60">
        <v>0</v>
      </c>
      <c r="Q1154" s="61">
        <v>0</v>
      </c>
    </row>
    <row r="1155" spans="1:17" x14ac:dyDescent="0.35">
      <c r="A1155" s="59" t="s">
        <v>311</v>
      </c>
      <c r="B1155" s="64">
        <v>366.63985859470102</v>
      </c>
      <c r="C1155" s="65">
        <v>0.92198367302399997</v>
      </c>
      <c r="D1155" s="64">
        <v>54.908801135500099</v>
      </c>
      <c r="E1155" s="62">
        <v>0.99323004196903997</v>
      </c>
      <c r="F1155" s="64">
        <v>96.337123604299606</v>
      </c>
      <c r="G1155" s="63">
        <v>0.84812133069871798</v>
      </c>
      <c r="H1155" s="64">
        <v>35.872110696000099</v>
      </c>
      <c r="I1155" s="65">
        <v>0.987810949518524</v>
      </c>
      <c r="J1155" s="64">
        <v>28.732053150900001</v>
      </c>
      <c r="K1155" s="65">
        <v>0.97044403666646395</v>
      </c>
      <c r="L1155" s="64">
        <v>47.842939860400101</v>
      </c>
      <c r="M1155" s="65">
        <v>0.86582807992599697</v>
      </c>
      <c r="N1155" s="64">
        <v>44.1508707976</v>
      </c>
      <c r="O1155" s="65">
        <v>0.98466818476261098</v>
      </c>
      <c r="P1155" s="64">
        <v>53.321196535600002</v>
      </c>
      <c r="Q1155" s="65">
        <v>0.93055498574981899</v>
      </c>
    </row>
    <row r="1156" spans="1:17" x14ac:dyDescent="0.35">
      <c r="A1156" s="59" t="s">
        <v>312</v>
      </c>
      <c r="B1156" s="74">
        <v>4.5759218500596104</v>
      </c>
      <c r="C1156" s="74">
        <v>4.5759218500596104</v>
      </c>
      <c r="D1156" s="74">
        <v>4.65150960526924</v>
      </c>
      <c r="E1156" s="74">
        <v>4.65150960526924</v>
      </c>
      <c r="F1156" s="74">
        <v>4.38088520761832</v>
      </c>
      <c r="G1156" s="75">
        <v>4.38088520761832</v>
      </c>
      <c r="H1156" s="74">
        <v>4.8712313244449001</v>
      </c>
      <c r="I1156" s="76">
        <v>4.8712313244449001</v>
      </c>
      <c r="J1156" s="74">
        <v>4.7117817969190199</v>
      </c>
      <c r="K1156" s="74">
        <v>4.7117817969190199</v>
      </c>
      <c r="L1156" s="74">
        <v>4.4081628110834403</v>
      </c>
      <c r="M1156" s="74">
        <v>4.4081628110834403</v>
      </c>
      <c r="N1156" s="74">
        <v>4.7405640009862999</v>
      </c>
      <c r="O1156" s="76">
        <v>4.7405640009862999</v>
      </c>
      <c r="P1156" s="74">
        <v>4.6358353681669699</v>
      </c>
      <c r="Q1156" s="74">
        <v>4.6358353681669699</v>
      </c>
    </row>
    <row r="1157" spans="1:17" x14ac:dyDescent="0.35">
      <c r="A1157" s="66" t="s">
        <v>1</v>
      </c>
    </row>
    <row r="1158" spans="1:17" x14ac:dyDescent="0.35">
      <c r="A1158" s="66" t="s">
        <v>1</v>
      </c>
    </row>
    <row r="1159" spans="1:17" x14ac:dyDescent="0.35">
      <c r="A1159" s="54" t="s">
        <v>458</v>
      </c>
    </row>
    <row r="1160" spans="1:17" x14ac:dyDescent="0.35">
      <c r="A1160" s="55" t="s">
        <v>1</v>
      </c>
    </row>
    <row r="1161" spans="1:17" x14ac:dyDescent="0.35">
      <c r="A1161" s="117" t="s">
        <v>1</v>
      </c>
      <c r="B1161" s="116" t="s">
        <v>489</v>
      </c>
      <c r="C1161" s="116" t="s">
        <v>1</v>
      </c>
      <c r="D1161" s="116" t="s">
        <v>17</v>
      </c>
      <c r="E1161" s="116" t="s">
        <v>1</v>
      </c>
      <c r="F1161" s="116" t="s">
        <v>18</v>
      </c>
      <c r="G1161" s="116" t="s">
        <v>1</v>
      </c>
      <c r="H1161" s="116" t="s">
        <v>19</v>
      </c>
      <c r="I1161" s="116" t="s">
        <v>1</v>
      </c>
      <c r="J1161" s="116" t="s">
        <v>20</v>
      </c>
      <c r="K1161" s="116" t="s">
        <v>1</v>
      </c>
      <c r="L1161" s="116" t="s">
        <v>21</v>
      </c>
      <c r="M1161" s="116" t="s">
        <v>1</v>
      </c>
      <c r="N1161" s="116" t="s">
        <v>22</v>
      </c>
      <c r="O1161" s="116" t="s">
        <v>1</v>
      </c>
      <c r="P1161" s="116" t="s">
        <v>23</v>
      </c>
      <c r="Q1161" s="116" t="s">
        <v>1</v>
      </c>
    </row>
    <row r="1162" spans="1:17" x14ac:dyDescent="0.35">
      <c r="A1162" s="118" t="s">
        <v>1</v>
      </c>
      <c r="B1162" s="56" t="s">
        <v>14</v>
      </c>
      <c r="C1162" s="56" t="s">
        <v>15</v>
      </c>
      <c r="D1162" s="56" t="s">
        <v>14</v>
      </c>
      <c r="E1162" s="56" t="s">
        <v>15</v>
      </c>
      <c r="F1162" s="56" t="s">
        <v>14</v>
      </c>
      <c r="G1162" s="56" t="s">
        <v>15</v>
      </c>
      <c r="H1162" s="56" t="s">
        <v>14</v>
      </c>
      <c r="I1162" s="56" t="s">
        <v>15</v>
      </c>
      <c r="J1162" s="56" t="s">
        <v>14</v>
      </c>
      <c r="K1162" s="56" t="s">
        <v>15</v>
      </c>
      <c r="L1162" s="56" t="s">
        <v>14</v>
      </c>
      <c r="M1162" s="56" t="s">
        <v>15</v>
      </c>
      <c r="N1162" s="56" t="s">
        <v>14</v>
      </c>
      <c r="O1162" s="56" t="s">
        <v>15</v>
      </c>
      <c r="P1162" s="56" t="s">
        <v>14</v>
      </c>
      <c r="Q1162" s="56" t="s">
        <v>15</v>
      </c>
    </row>
    <row r="1163" spans="1:17" x14ac:dyDescent="0.35">
      <c r="A1163" s="57" t="s">
        <v>16</v>
      </c>
      <c r="B1163" s="58">
        <v>1051.745561358</v>
      </c>
      <c r="C1163" s="58">
        <v>1051.745561358</v>
      </c>
      <c r="D1163" s="58">
        <v>212.71297806460001</v>
      </c>
      <c r="E1163" s="58">
        <v>212.71297806460001</v>
      </c>
      <c r="F1163" s="58">
        <v>177.8643883185</v>
      </c>
      <c r="G1163" s="58">
        <v>177.8643883185</v>
      </c>
      <c r="H1163" s="58">
        <v>150.08290019059999</v>
      </c>
      <c r="I1163" s="58">
        <v>150.08290019059999</v>
      </c>
      <c r="J1163" s="58">
        <v>169.71864809760001</v>
      </c>
      <c r="K1163" s="58">
        <v>169.71864809760001</v>
      </c>
      <c r="L1163" s="58">
        <v>121.16124819140001</v>
      </c>
      <c r="M1163" s="58">
        <v>121.16124819140001</v>
      </c>
      <c r="N1163" s="58">
        <v>105.0393970578</v>
      </c>
      <c r="O1163" s="58">
        <v>105.0393970578</v>
      </c>
      <c r="P1163" s="58">
        <v>93.552938767699999</v>
      </c>
      <c r="Q1163" s="58">
        <v>93.552938767699999</v>
      </c>
    </row>
    <row r="1164" spans="1:17" x14ac:dyDescent="0.35">
      <c r="A1164" s="59" t="s">
        <v>310</v>
      </c>
      <c r="B1164" s="60">
        <v>16.8211410529</v>
      </c>
      <c r="C1164" s="61">
        <v>1.59935460352034E-2</v>
      </c>
      <c r="D1164" s="60">
        <v>3.0696790155999998</v>
      </c>
      <c r="E1164" s="61">
        <v>1.4431084758108901E-2</v>
      </c>
      <c r="F1164" s="60">
        <v>3.1650262106999998</v>
      </c>
      <c r="G1164" s="61">
        <v>1.7794603184041601E-2</v>
      </c>
      <c r="H1164" s="60">
        <v>4.2547890231999999</v>
      </c>
      <c r="I1164" s="61">
        <v>2.8349592243996899E-2</v>
      </c>
      <c r="J1164" s="60">
        <v>2.1594869583</v>
      </c>
      <c r="K1164" s="61">
        <v>1.27239226950367E-2</v>
      </c>
      <c r="L1164" s="60">
        <v>0.73269114349999998</v>
      </c>
      <c r="M1164" s="61">
        <v>6.0472399751326303E-3</v>
      </c>
      <c r="N1164" s="60">
        <v>0.98514781430000498</v>
      </c>
      <c r="O1164" s="61">
        <v>9.3788411005244401E-3</v>
      </c>
      <c r="P1164" s="60">
        <v>1.6069011269</v>
      </c>
      <c r="Q1164" s="61">
        <v>1.7176383212183999E-2</v>
      </c>
    </row>
    <row r="1165" spans="1:17" x14ac:dyDescent="0.35">
      <c r="A1165" s="59" t="s">
        <v>311</v>
      </c>
      <c r="B1165" s="64">
        <v>952.87210841439605</v>
      </c>
      <c r="C1165" s="65">
        <v>0.90599109083385598</v>
      </c>
      <c r="D1165" s="64">
        <v>199.76446941890001</v>
      </c>
      <c r="E1165" s="65">
        <v>0.93912685176281196</v>
      </c>
      <c r="F1165" s="64">
        <v>149.052833432</v>
      </c>
      <c r="G1165" s="63">
        <v>0.83801392083665804</v>
      </c>
      <c r="H1165" s="64">
        <v>136.15708652559999</v>
      </c>
      <c r="I1165" s="65">
        <v>0.90721252289691401</v>
      </c>
      <c r="J1165" s="64">
        <v>156.55208034</v>
      </c>
      <c r="K1165" s="65">
        <v>0.92242120765640101</v>
      </c>
      <c r="L1165" s="64">
        <v>109.8482489944</v>
      </c>
      <c r="M1165" s="65">
        <v>0.90662856840886397</v>
      </c>
      <c r="N1165" s="64">
        <v>92.324716035400002</v>
      </c>
      <c r="O1165" s="65">
        <v>0.87895321775882396</v>
      </c>
      <c r="P1165" s="64">
        <v>89.369360168599997</v>
      </c>
      <c r="Q1165" s="65">
        <v>0.95528116321938095</v>
      </c>
    </row>
    <row r="1166" spans="1:17" x14ac:dyDescent="0.35">
      <c r="A1166" s="59" t="s">
        <v>312</v>
      </c>
      <c r="B1166" s="74">
        <v>4.2419117529046098</v>
      </c>
      <c r="C1166" s="74">
        <v>4.2419117529046098</v>
      </c>
      <c r="D1166" s="74">
        <v>4.2241733478082901</v>
      </c>
      <c r="E1166" s="74">
        <v>4.2241733478082901</v>
      </c>
      <c r="F1166" s="74">
        <v>4.15952394400363</v>
      </c>
      <c r="G1166" s="74">
        <v>4.15952394400363</v>
      </c>
      <c r="H1166" s="74">
        <v>4.24529697750941</v>
      </c>
      <c r="I1166" s="74">
        <v>4.24529697750941</v>
      </c>
      <c r="J1166" s="74">
        <v>4.3561996129423104</v>
      </c>
      <c r="K1166" s="76">
        <v>4.3561996129423104</v>
      </c>
      <c r="L1166" s="74">
        <v>4.3114570629743501</v>
      </c>
      <c r="M1166" s="74">
        <v>4.3114570629743501</v>
      </c>
      <c r="N1166" s="74">
        <v>4.1828299897831602</v>
      </c>
      <c r="O1166" s="74">
        <v>4.1828299897831602</v>
      </c>
      <c r="P1166" s="74">
        <v>4.20869442521394</v>
      </c>
      <c r="Q1166" s="74">
        <v>4.20869442521394</v>
      </c>
    </row>
    <row r="1167" spans="1:17" x14ac:dyDescent="0.35">
      <c r="A1167" s="66" t="s">
        <v>1</v>
      </c>
    </row>
    <row r="1168" spans="1:17" x14ac:dyDescent="0.35">
      <c r="A1168" s="66" t="s">
        <v>1</v>
      </c>
    </row>
    <row r="1169" spans="1:17" x14ac:dyDescent="0.35">
      <c r="A1169" s="54" t="s">
        <v>459</v>
      </c>
    </row>
    <row r="1170" spans="1:17" x14ac:dyDescent="0.35">
      <c r="A1170" s="55" t="s">
        <v>1</v>
      </c>
    </row>
    <row r="1171" spans="1:17" x14ac:dyDescent="0.35">
      <c r="A1171" s="117" t="s">
        <v>1</v>
      </c>
      <c r="B1171" s="116" t="s">
        <v>489</v>
      </c>
      <c r="C1171" s="116" t="s">
        <v>1</v>
      </c>
      <c r="D1171" s="116" t="s">
        <v>17</v>
      </c>
      <c r="E1171" s="116" t="s">
        <v>1</v>
      </c>
      <c r="F1171" s="116" t="s">
        <v>18</v>
      </c>
      <c r="G1171" s="116" t="s">
        <v>1</v>
      </c>
      <c r="H1171" s="116" t="s">
        <v>19</v>
      </c>
      <c r="I1171" s="116" t="s">
        <v>1</v>
      </c>
      <c r="J1171" s="116" t="s">
        <v>20</v>
      </c>
      <c r="K1171" s="116" t="s">
        <v>1</v>
      </c>
      <c r="L1171" s="116" t="s">
        <v>21</v>
      </c>
      <c r="M1171" s="116" t="s">
        <v>1</v>
      </c>
      <c r="N1171" s="116" t="s">
        <v>22</v>
      </c>
      <c r="O1171" s="116" t="s">
        <v>1</v>
      </c>
      <c r="P1171" s="116" t="s">
        <v>23</v>
      </c>
      <c r="Q1171" s="116" t="s">
        <v>1</v>
      </c>
    </row>
    <row r="1172" spans="1:17" x14ac:dyDescent="0.35">
      <c r="A1172" s="118" t="s">
        <v>1</v>
      </c>
      <c r="B1172" s="56" t="s">
        <v>14</v>
      </c>
      <c r="C1172" s="56" t="s">
        <v>15</v>
      </c>
      <c r="D1172" s="56" t="s">
        <v>14</v>
      </c>
      <c r="E1172" s="56" t="s">
        <v>15</v>
      </c>
      <c r="F1172" s="56" t="s">
        <v>14</v>
      </c>
      <c r="G1172" s="56" t="s">
        <v>15</v>
      </c>
      <c r="H1172" s="56" t="s">
        <v>14</v>
      </c>
      <c r="I1172" s="56" t="s">
        <v>15</v>
      </c>
      <c r="J1172" s="56" t="s">
        <v>14</v>
      </c>
      <c r="K1172" s="56" t="s">
        <v>15</v>
      </c>
      <c r="L1172" s="56" t="s">
        <v>14</v>
      </c>
      <c r="M1172" s="56" t="s">
        <v>15</v>
      </c>
      <c r="N1172" s="56" t="s">
        <v>14</v>
      </c>
      <c r="O1172" s="56" t="s">
        <v>15</v>
      </c>
      <c r="P1172" s="56" t="s">
        <v>14</v>
      </c>
      <c r="Q1172" s="56" t="s">
        <v>15</v>
      </c>
    </row>
    <row r="1173" spans="1:17" x14ac:dyDescent="0.35">
      <c r="A1173" s="57" t="s">
        <v>16</v>
      </c>
      <c r="B1173" s="58">
        <v>1866.0580309156001</v>
      </c>
      <c r="C1173" s="58">
        <v>1866.0580309156001</v>
      </c>
      <c r="D1173" s="58">
        <v>276.37515773989998</v>
      </c>
      <c r="E1173" s="58">
        <v>276.37515773989998</v>
      </c>
      <c r="F1173" s="58">
        <v>308.57585353889999</v>
      </c>
      <c r="G1173" s="58">
        <v>308.57585353889999</v>
      </c>
      <c r="H1173" s="58">
        <v>328.5606873575</v>
      </c>
      <c r="I1173" s="58">
        <v>328.5606873575</v>
      </c>
      <c r="J1173" s="58">
        <v>127.8562040141</v>
      </c>
      <c r="K1173" s="58">
        <v>127.8562040141</v>
      </c>
      <c r="L1173" s="58">
        <v>174.74652776990001</v>
      </c>
      <c r="M1173" s="58">
        <v>174.74652776990001</v>
      </c>
      <c r="N1173" s="58">
        <v>355.54911500920002</v>
      </c>
      <c r="O1173" s="58">
        <v>355.54911500920002</v>
      </c>
      <c r="P1173" s="58">
        <v>269.48081894350003</v>
      </c>
      <c r="Q1173" s="58">
        <v>269.48081894350003</v>
      </c>
    </row>
    <row r="1174" spans="1:17" x14ac:dyDescent="0.35">
      <c r="A1174" s="59" t="s">
        <v>310</v>
      </c>
      <c r="B1174" s="60">
        <v>16.351049687100002</v>
      </c>
      <c r="C1174" s="61">
        <v>8.7623479099828393E-3</v>
      </c>
      <c r="D1174" s="60">
        <v>0.88364190839999901</v>
      </c>
      <c r="E1174" s="61">
        <v>3.1972551933615E-3</v>
      </c>
      <c r="F1174" s="60">
        <v>6.8101793594999904</v>
      </c>
      <c r="G1174" s="62">
        <v>2.2069709218649199E-2</v>
      </c>
      <c r="H1174" s="60">
        <v>1.9396600128999999</v>
      </c>
      <c r="I1174" s="61">
        <v>5.9035060721963203E-3</v>
      </c>
      <c r="J1174" s="60">
        <v>0.77030827150000103</v>
      </c>
      <c r="K1174" s="61">
        <v>6.0248016702814803E-3</v>
      </c>
      <c r="L1174" s="60">
        <v>0.65765175139999699</v>
      </c>
      <c r="M1174" s="61">
        <v>3.7634610529484898E-3</v>
      </c>
      <c r="N1174" s="60">
        <v>2.3857745981999998</v>
      </c>
      <c r="O1174" s="61">
        <v>6.7101126046629801E-3</v>
      </c>
      <c r="P1174" s="60">
        <v>2.5901047574999998</v>
      </c>
      <c r="Q1174" s="61">
        <v>9.6114623951883103E-3</v>
      </c>
    </row>
    <row r="1175" spans="1:17" x14ac:dyDescent="0.35">
      <c r="A1175" s="59" t="s">
        <v>311</v>
      </c>
      <c r="B1175" s="64">
        <v>1800.5172847097001</v>
      </c>
      <c r="C1175" s="65">
        <v>0.96487743407757698</v>
      </c>
      <c r="D1175" s="64">
        <v>266.49696219100002</v>
      </c>
      <c r="E1175" s="65">
        <v>0.96425801931808797</v>
      </c>
      <c r="F1175" s="64">
        <v>292.01015116590003</v>
      </c>
      <c r="G1175" s="65">
        <v>0.94631562326404906</v>
      </c>
      <c r="H1175" s="64">
        <v>317.92380319399899</v>
      </c>
      <c r="I1175" s="65">
        <v>0.96762581595184505</v>
      </c>
      <c r="J1175" s="64">
        <v>125.7504697336</v>
      </c>
      <c r="K1175" s="65">
        <v>0.98353044893881103</v>
      </c>
      <c r="L1175" s="64">
        <v>169.56652880089999</v>
      </c>
      <c r="M1175" s="65">
        <v>0.97035707069486998</v>
      </c>
      <c r="N1175" s="64">
        <v>344.93431839129897</v>
      </c>
      <c r="O1175" s="65">
        <v>0.970145343723819</v>
      </c>
      <c r="P1175" s="64">
        <v>260.75792492779999</v>
      </c>
      <c r="Q1175" s="65">
        <v>0.96763074251481695</v>
      </c>
    </row>
    <row r="1176" spans="1:17" x14ac:dyDescent="0.35">
      <c r="A1176" s="59" t="s">
        <v>312</v>
      </c>
      <c r="B1176" s="74">
        <v>4.4951909582847902</v>
      </c>
      <c r="C1176" s="74">
        <v>4.4951909582847902</v>
      </c>
      <c r="D1176" s="74">
        <v>4.4932359939156497</v>
      </c>
      <c r="E1176" s="74">
        <v>4.4932359939156497</v>
      </c>
      <c r="F1176" s="74">
        <v>4.4326165426993196</v>
      </c>
      <c r="G1176" s="74">
        <v>4.4326165426993196</v>
      </c>
      <c r="H1176" s="74">
        <v>4.5511116985139397</v>
      </c>
      <c r="I1176" s="74">
        <v>4.5511116985139397</v>
      </c>
      <c r="J1176" s="74">
        <v>4.5245228796696004</v>
      </c>
      <c r="K1176" s="74">
        <v>4.5245228796696004</v>
      </c>
      <c r="L1176" s="74">
        <v>4.4351924290053901</v>
      </c>
      <c r="M1176" s="74">
        <v>4.4351924290053901</v>
      </c>
      <c r="N1176" s="74">
        <v>4.4984772509005202</v>
      </c>
      <c r="O1176" s="74">
        <v>4.4984772509005202</v>
      </c>
      <c r="P1176" s="74">
        <v>4.5136484746994698</v>
      </c>
      <c r="Q1176" s="74">
        <v>4.5136484746994698</v>
      </c>
    </row>
    <row r="1177" spans="1:17" x14ac:dyDescent="0.35">
      <c r="A1177" s="66" t="s">
        <v>1</v>
      </c>
    </row>
    <row r="1178" spans="1:17" x14ac:dyDescent="0.35">
      <c r="A1178" s="66" t="s">
        <v>1</v>
      </c>
    </row>
    <row r="1179" spans="1:17" x14ac:dyDescent="0.35">
      <c r="A1179" s="54" t="s">
        <v>460</v>
      </c>
    </row>
    <row r="1180" spans="1:17" x14ac:dyDescent="0.35">
      <c r="A1180" s="55" t="s">
        <v>1</v>
      </c>
    </row>
    <row r="1181" spans="1:17" x14ac:dyDescent="0.35">
      <c r="A1181" s="117" t="s">
        <v>1</v>
      </c>
      <c r="B1181" s="116" t="s">
        <v>489</v>
      </c>
      <c r="C1181" s="116" t="s">
        <v>1</v>
      </c>
      <c r="D1181" s="116" t="s">
        <v>17</v>
      </c>
      <c r="E1181" s="116" t="s">
        <v>1</v>
      </c>
      <c r="F1181" s="116" t="s">
        <v>18</v>
      </c>
      <c r="G1181" s="116" t="s">
        <v>1</v>
      </c>
      <c r="H1181" s="116" t="s">
        <v>19</v>
      </c>
      <c r="I1181" s="116" t="s">
        <v>1</v>
      </c>
      <c r="J1181" s="116" t="s">
        <v>20</v>
      </c>
      <c r="K1181" s="116" t="s">
        <v>1</v>
      </c>
      <c r="L1181" s="116" t="s">
        <v>21</v>
      </c>
      <c r="M1181" s="116" t="s">
        <v>1</v>
      </c>
      <c r="N1181" s="116" t="s">
        <v>22</v>
      </c>
      <c r="O1181" s="116" t="s">
        <v>1</v>
      </c>
      <c r="P1181" s="116" t="s">
        <v>23</v>
      </c>
      <c r="Q1181" s="116" t="s">
        <v>1</v>
      </c>
    </row>
    <row r="1182" spans="1:17" x14ac:dyDescent="0.35">
      <c r="A1182" s="118" t="s">
        <v>1</v>
      </c>
      <c r="B1182" s="56" t="s">
        <v>14</v>
      </c>
      <c r="C1182" s="56" t="s">
        <v>15</v>
      </c>
      <c r="D1182" s="56" t="s">
        <v>14</v>
      </c>
      <c r="E1182" s="56" t="s">
        <v>15</v>
      </c>
      <c r="F1182" s="56" t="s">
        <v>14</v>
      </c>
      <c r="G1182" s="56" t="s">
        <v>15</v>
      </c>
      <c r="H1182" s="56" t="s">
        <v>14</v>
      </c>
      <c r="I1182" s="56" t="s">
        <v>15</v>
      </c>
      <c r="J1182" s="56" t="s">
        <v>14</v>
      </c>
      <c r="K1182" s="56" t="s">
        <v>15</v>
      </c>
      <c r="L1182" s="56" t="s">
        <v>14</v>
      </c>
      <c r="M1182" s="56" t="s">
        <v>15</v>
      </c>
      <c r="N1182" s="56" t="s">
        <v>14</v>
      </c>
      <c r="O1182" s="56" t="s">
        <v>15</v>
      </c>
      <c r="P1182" s="56" t="s">
        <v>14</v>
      </c>
      <c r="Q1182" s="56" t="s">
        <v>15</v>
      </c>
    </row>
    <row r="1183" spans="1:17" x14ac:dyDescent="0.35">
      <c r="A1183" s="57" t="s">
        <v>16</v>
      </c>
      <c r="B1183" s="58">
        <v>1761.2308971120001</v>
      </c>
      <c r="C1183" s="58">
        <v>1761.2308971120001</v>
      </c>
      <c r="D1183" s="58">
        <v>282.54215305439999</v>
      </c>
      <c r="E1183" s="58">
        <v>282.54215305439999</v>
      </c>
      <c r="F1183" s="58">
        <v>300.07352245850001</v>
      </c>
      <c r="G1183" s="58">
        <v>300.07352245850001</v>
      </c>
      <c r="H1183" s="58">
        <v>276.21383880719998</v>
      </c>
      <c r="I1183" s="58">
        <v>276.21383880719998</v>
      </c>
      <c r="J1183" s="58">
        <v>132.70237333130001</v>
      </c>
      <c r="K1183" s="58">
        <v>132.70237333130001</v>
      </c>
      <c r="L1183" s="58">
        <v>191.98085632780001</v>
      </c>
      <c r="M1183" s="58">
        <v>191.98085632780001</v>
      </c>
      <c r="N1183" s="58">
        <v>316.2851153794</v>
      </c>
      <c r="O1183" s="58">
        <v>316.2851153794</v>
      </c>
      <c r="P1183" s="58">
        <v>236.12119678920001</v>
      </c>
      <c r="Q1183" s="58">
        <v>236.12119678920001</v>
      </c>
    </row>
    <row r="1184" spans="1:17" x14ac:dyDescent="0.35">
      <c r="A1184" s="59" t="s">
        <v>310</v>
      </c>
      <c r="B1184" s="60">
        <v>28.331977015900002</v>
      </c>
      <c r="C1184" s="61">
        <v>1.60864637693773E-2</v>
      </c>
      <c r="D1184" s="60">
        <v>0.91680882550000098</v>
      </c>
      <c r="E1184" s="61">
        <v>3.24485679601755E-3</v>
      </c>
      <c r="F1184" s="60">
        <v>6.9453726334999901</v>
      </c>
      <c r="G1184" s="61">
        <v>2.3145569714370699E-2</v>
      </c>
      <c r="H1184" s="60">
        <v>2.8043296535</v>
      </c>
      <c r="I1184" s="61">
        <v>1.0152748557459E-2</v>
      </c>
      <c r="J1184" s="60">
        <v>0</v>
      </c>
      <c r="K1184" s="61">
        <v>0</v>
      </c>
      <c r="L1184" s="60">
        <v>9.4962174721999908</v>
      </c>
      <c r="M1184" s="62">
        <v>4.9464397929268399E-2</v>
      </c>
      <c r="N1184" s="60">
        <v>3.1106975047000001</v>
      </c>
      <c r="O1184" s="61">
        <v>9.8351055849357997E-3</v>
      </c>
      <c r="P1184" s="60">
        <v>5.0585509265000104</v>
      </c>
      <c r="Q1184" s="61">
        <v>2.1423535859070201E-2</v>
      </c>
    </row>
    <row r="1185" spans="1:17" x14ac:dyDescent="0.35">
      <c r="A1185" s="59" t="s">
        <v>311</v>
      </c>
      <c r="B1185" s="64">
        <v>1660.8607943756001</v>
      </c>
      <c r="C1185" s="65">
        <v>0.94301138885254399</v>
      </c>
      <c r="D1185" s="64">
        <v>267.46348021059998</v>
      </c>
      <c r="E1185" s="65">
        <v>0.946632130176708</v>
      </c>
      <c r="F1185" s="64">
        <v>270.33077374829998</v>
      </c>
      <c r="G1185" s="63">
        <v>0.90088179567954596</v>
      </c>
      <c r="H1185" s="64">
        <v>265.92892926680003</v>
      </c>
      <c r="I1185" s="65">
        <v>0.96276468411280802</v>
      </c>
      <c r="J1185" s="64">
        <v>129.7322626561</v>
      </c>
      <c r="K1185" s="65">
        <v>0.97761825504216904</v>
      </c>
      <c r="L1185" s="64">
        <v>174.28287389869999</v>
      </c>
      <c r="M1185" s="65">
        <v>0.90781381660845695</v>
      </c>
      <c r="N1185" s="64">
        <v>303.19295731860001</v>
      </c>
      <c r="O1185" s="65">
        <v>0.95860646794871995</v>
      </c>
      <c r="P1185" s="64">
        <v>224.90307773699999</v>
      </c>
      <c r="Q1185" s="65">
        <v>0.952489995795612</v>
      </c>
    </row>
    <row r="1186" spans="1:17" x14ac:dyDescent="0.35">
      <c r="A1186" s="59" t="s">
        <v>312</v>
      </c>
      <c r="B1186" s="74">
        <v>4.38303424836164</v>
      </c>
      <c r="C1186" s="74">
        <v>4.38303424836164</v>
      </c>
      <c r="D1186" s="74">
        <v>4.3295794165094499</v>
      </c>
      <c r="E1186" s="74">
        <v>4.3295794165094499</v>
      </c>
      <c r="F1186" s="74">
        <v>4.2864371934934304</v>
      </c>
      <c r="G1186" s="75">
        <v>4.2864371934934304</v>
      </c>
      <c r="H1186" s="74">
        <v>4.4513376073959803</v>
      </c>
      <c r="I1186" s="74">
        <v>4.4513376073959803</v>
      </c>
      <c r="J1186" s="74">
        <v>4.4779368040129901</v>
      </c>
      <c r="K1186" s="76">
        <v>4.4779368040129901</v>
      </c>
      <c r="L1186" s="74">
        <v>4.3103746351607999</v>
      </c>
      <c r="M1186" s="74">
        <v>4.3103746351607999</v>
      </c>
      <c r="N1186" s="74">
        <v>4.4107406887787501</v>
      </c>
      <c r="O1186" s="74">
        <v>4.4107406887787501</v>
      </c>
      <c r="P1186" s="74">
        <v>4.4325463645738701</v>
      </c>
      <c r="Q1186" s="74">
        <v>4.4325463645738701</v>
      </c>
    </row>
    <row r="1187" spans="1:17" x14ac:dyDescent="0.35">
      <c r="A1187" s="66" t="s">
        <v>1</v>
      </c>
    </row>
    <row r="1188" spans="1:17" x14ac:dyDescent="0.35">
      <c r="A1188" s="66" t="s">
        <v>1</v>
      </c>
    </row>
    <row r="1189" spans="1:17" x14ac:dyDescent="0.35">
      <c r="A1189" s="54" t="s">
        <v>461</v>
      </c>
    </row>
    <row r="1190" spans="1:17" x14ac:dyDescent="0.35">
      <c r="A1190" s="55" t="s">
        <v>1</v>
      </c>
    </row>
    <row r="1191" spans="1:17" x14ac:dyDescent="0.35">
      <c r="A1191" s="117" t="s">
        <v>1</v>
      </c>
      <c r="B1191" s="116" t="s">
        <v>489</v>
      </c>
      <c r="C1191" s="116" t="s">
        <v>1</v>
      </c>
      <c r="D1191" s="116" t="s">
        <v>17</v>
      </c>
      <c r="E1191" s="116" t="s">
        <v>1</v>
      </c>
      <c r="F1191" s="116" t="s">
        <v>18</v>
      </c>
      <c r="G1191" s="116" t="s">
        <v>1</v>
      </c>
      <c r="H1191" s="116" t="s">
        <v>19</v>
      </c>
      <c r="I1191" s="116" t="s">
        <v>1</v>
      </c>
      <c r="J1191" s="116" t="s">
        <v>20</v>
      </c>
      <c r="K1191" s="116" t="s">
        <v>1</v>
      </c>
      <c r="L1191" s="116" t="s">
        <v>21</v>
      </c>
      <c r="M1191" s="116" t="s">
        <v>1</v>
      </c>
      <c r="N1191" s="116" t="s">
        <v>22</v>
      </c>
      <c r="O1191" s="116" t="s">
        <v>1</v>
      </c>
      <c r="P1191" s="116" t="s">
        <v>23</v>
      </c>
      <c r="Q1191" s="116" t="s">
        <v>1</v>
      </c>
    </row>
    <row r="1192" spans="1:17" x14ac:dyDescent="0.35">
      <c r="A1192" s="118" t="s">
        <v>1</v>
      </c>
      <c r="B1192" s="56" t="s">
        <v>14</v>
      </c>
      <c r="C1192" s="56" t="s">
        <v>15</v>
      </c>
      <c r="D1192" s="56" t="s">
        <v>14</v>
      </c>
      <c r="E1192" s="56" t="s">
        <v>15</v>
      </c>
      <c r="F1192" s="56" t="s">
        <v>14</v>
      </c>
      <c r="G1192" s="56" t="s">
        <v>15</v>
      </c>
      <c r="H1192" s="56" t="s">
        <v>14</v>
      </c>
      <c r="I1192" s="56" t="s">
        <v>15</v>
      </c>
      <c r="J1192" s="56" t="s">
        <v>14</v>
      </c>
      <c r="K1192" s="56" t="s">
        <v>15</v>
      </c>
      <c r="L1192" s="56" t="s">
        <v>14</v>
      </c>
      <c r="M1192" s="56" t="s">
        <v>15</v>
      </c>
      <c r="N1192" s="56" t="s">
        <v>14</v>
      </c>
      <c r="O1192" s="56" t="s">
        <v>15</v>
      </c>
      <c r="P1192" s="56" t="s">
        <v>14</v>
      </c>
      <c r="Q1192" s="56" t="s">
        <v>15</v>
      </c>
    </row>
    <row r="1193" spans="1:17" x14ac:dyDescent="0.35">
      <c r="A1193" s="57" t="s">
        <v>16</v>
      </c>
      <c r="B1193" s="58">
        <v>256.18044467319999</v>
      </c>
      <c r="C1193" s="58">
        <v>256.18044467319999</v>
      </c>
      <c r="D1193" s="58">
        <v>32.9986521497</v>
      </c>
      <c r="E1193" s="58">
        <v>32.9986521497</v>
      </c>
      <c r="F1193" s="58">
        <v>68.915068680999994</v>
      </c>
      <c r="G1193" s="58">
        <v>68.915068680999994</v>
      </c>
      <c r="H1193" s="58">
        <v>42.541867482400001</v>
      </c>
      <c r="I1193" s="58">
        <v>42.541867482400001</v>
      </c>
      <c r="J1193" s="58">
        <v>10.6213634925</v>
      </c>
      <c r="K1193" s="58">
        <v>10.6213634925</v>
      </c>
      <c r="L1193" s="58">
        <v>33.349503770200002</v>
      </c>
      <c r="M1193" s="58">
        <v>33.349503770200002</v>
      </c>
      <c r="N1193" s="58">
        <v>42.511715220299997</v>
      </c>
      <c r="O1193" s="58">
        <v>42.511715220299997</v>
      </c>
      <c r="P1193" s="58">
        <v>20.701589893600001</v>
      </c>
      <c r="Q1193" s="58">
        <v>20.701589893600001</v>
      </c>
    </row>
    <row r="1194" spans="1:17" x14ac:dyDescent="0.35">
      <c r="A1194" s="59" t="s">
        <v>310</v>
      </c>
      <c r="B1194" s="60">
        <v>4.3223728720000096</v>
      </c>
      <c r="C1194" s="61">
        <v>1.6872376334243201E-2</v>
      </c>
      <c r="D1194" s="60">
        <v>0</v>
      </c>
      <c r="E1194" s="61">
        <v>0</v>
      </c>
      <c r="F1194" s="60">
        <v>2.6451373156</v>
      </c>
      <c r="G1194" s="61">
        <v>3.8382568083100102E-2</v>
      </c>
      <c r="H1194" s="60">
        <v>0</v>
      </c>
      <c r="I1194" s="61">
        <v>0</v>
      </c>
      <c r="J1194" s="68">
        <v>1.6772355564000001</v>
      </c>
      <c r="K1194" s="70">
        <v>15.7911510851157</v>
      </c>
      <c r="L1194" s="68">
        <v>0</v>
      </c>
      <c r="M1194" s="69">
        <v>0</v>
      </c>
      <c r="N1194" s="60">
        <v>0</v>
      </c>
      <c r="O1194" s="61">
        <v>0</v>
      </c>
      <c r="P1194" s="68">
        <v>0</v>
      </c>
      <c r="Q1194" s="69">
        <v>0</v>
      </c>
    </row>
    <row r="1195" spans="1:17" x14ac:dyDescent="0.35">
      <c r="A1195" s="59" t="s">
        <v>311</v>
      </c>
      <c r="B1195" s="64">
        <v>205.12646162600001</v>
      </c>
      <c r="C1195" s="65">
        <v>0.80071085007160603</v>
      </c>
      <c r="D1195" s="64">
        <v>29.024133572699998</v>
      </c>
      <c r="E1195" s="65">
        <v>0.87955512367688804</v>
      </c>
      <c r="F1195" s="64">
        <v>38.837503064899998</v>
      </c>
      <c r="G1195" s="63">
        <v>0.56355603800780296</v>
      </c>
      <c r="H1195" s="64">
        <v>38.163274562700003</v>
      </c>
      <c r="I1195" s="65">
        <v>0.89707567676685895</v>
      </c>
      <c r="J1195" s="71">
        <v>8.9441279360999992</v>
      </c>
      <c r="K1195" s="72">
        <v>84.2088489148843</v>
      </c>
      <c r="L1195" s="71">
        <v>26.978801216099999</v>
      </c>
      <c r="M1195" s="72">
        <v>80.897159376048506</v>
      </c>
      <c r="N1195" s="64">
        <v>38.117834490200003</v>
      </c>
      <c r="O1195" s="65">
        <v>0.89664306162829599</v>
      </c>
      <c r="P1195" s="71">
        <v>20.701589893600001</v>
      </c>
      <c r="Q1195" s="70">
        <v>100</v>
      </c>
    </row>
    <row r="1196" spans="1:17" x14ac:dyDescent="0.35">
      <c r="A1196" s="59" t="s">
        <v>312</v>
      </c>
      <c r="B1196" s="74">
        <v>4.28665297628622</v>
      </c>
      <c r="C1196" s="74">
        <v>4.28665297628622</v>
      </c>
      <c r="D1196" s="74">
        <v>4.3482942475153301</v>
      </c>
      <c r="E1196" s="74">
        <v>4.3482942475153301</v>
      </c>
      <c r="F1196" s="74">
        <v>3.7980959488655901</v>
      </c>
      <c r="G1196" s="75">
        <v>3.7980959488655901</v>
      </c>
      <c r="H1196" s="74">
        <v>4.5907726290083</v>
      </c>
      <c r="I1196" s="76">
        <v>4.5907726290083</v>
      </c>
      <c r="J1196" s="77">
        <v>4.2660019965134399</v>
      </c>
      <c r="K1196" s="77">
        <v>4.2660019965134399</v>
      </c>
      <c r="L1196" s="77">
        <v>4.29047308491457</v>
      </c>
      <c r="M1196" s="77">
        <v>4.29047308491457</v>
      </c>
      <c r="N1196" s="74">
        <v>4.47408119049443</v>
      </c>
      <c r="O1196" s="74">
        <v>4.47408119049443</v>
      </c>
      <c r="P1196" s="77">
        <v>4.7263325514553101</v>
      </c>
      <c r="Q1196" s="79">
        <v>4.7263325514553101</v>
      </c>
    </row>
    <row r="1197" spans="1:17" x14ac:dyDescent="0.35">
      <c r="A1197" s="66" t="s">
        <v>1</v>
      </c>
    </row>
    <row r="1198" spans="1:17" x14ac:dyDescent="0.35">
      <c r="A1198" s="66" t="s">
        <v>1</v>
      </c>
    </row>
    <row r="1199" spans="1:17" x14ac:dyDescent="0.35">
      <c r="A1199" s="54" t="s">
        <v>462</v>
      </c>
    </row>
    <row r="1200" spans="1:17" x14ac:dyDescent="0.35">
      <c r="A1200" s="55" t="s">
        <v>1</v>
      </c>
    </row>
    <row r="1201" spans="1:17" x14ac:dyDescent="0.35">
      <c r="A1201" s="117" t="s">
        <v>1</v>
      </c>
      <c r="B1201" s="116" t="s">
        <v>489</v>
      </c>
      <c r="C1201" s="116" t="s">
        <v>1</v>
      </c>
      <c r="D1201" s="116" t="s">
        <v>17</v>
      </c>
      <c r="E1201" s="116" t="s">
        <v>1</v>
      </c>
      <c r="F1201" s="116" t="s">
        <v>18</v>
      </c>
      <c r="G1201" s="116" t="s">
        <v>1</v>
      </c>
      <c r="H1201" s="116" t="s">
        <v>19</v>
      </c>
      <c r="I1201" s="116" t="s">
        <v>1</v>
      </c>
      <c r="J1201" s="116" t="s">
        <v>20</v>
      </c>
      <c r="K1201" s="116" t="s">
        <v>1</v>
      </c>
      <c r="L1201" s="116" t="s">
        <v>21</v>
      </c>
      <c r="M1201" s="116" t="s">
        <v>1</v>
      </c>
      <c r="N1201" s="116" t="s">
        <v>22</v>
      </c>
      <c r="O1201" s="116" t="s">
        <v>1</v>
      </c>
      <c r="P1201" s="116" t="s">
        <v>23</v>
      </c>
      <c r="Q1201" s="116" t="s">
        <v>1</v>
      </c>
    </row>
    <row r="1202" spans="1:17" x14ac:dyDescent="0.35">
      <c r="A1202" s="118" t="s">
        <v>1</v>
      </c>
      <c r="B1202" s="56" t="s">
        <v>14</v>
      </c>
      <c r="C1202" s="56" t="s">
        <v>15</v>
      </c>
      <c r="D1202" s="56" t="s">
        <v>14</v>
      </c>
      <c r="E1202" s="56" t="s">
        <v>15</v>
      </c>
      <c r="F1202" s="56" t="s">
        <v>14</v>
      </c>
      <c r="G1202" s="56" t="s">
        <v>15</v>
      </c>
      <c r="H1202" s="56" t="s">
        <v>14</v>
      </c>
      <c r="I1202" s="56" t="s">
        <v>15</v>
      </c>
      <c r="J1202" s="56" t="s">
        <v>14</v>
      </c>
      <c r="K1202" s="56" t="s">
        <v>15</v>
      </c>
      <c r="L1202" s="56" t="s">
        <v>14</v>
      </c>
      <c r="M1202" s="56" t="s">
        <v>15</v>
      </c>
      <c r="N1202" s="56" t="s">
        <v>14</v>
      </c>
      <c r="O1202" s="56" t="s">
        <v>15</v>
      </c>
      <c r="P1202" s="56" t="s">
        <v>14</v>
      </c>
      <c r="Q1202" s="56" t="s">
        <v>15</v>
      </c>
    </row>
    <row r="1203" spans="1:17" x14ac:dyDescent="0.35">
      <c r="A1203" s="57" t="s">
        <v>16</v>
      </c>
      <c r="B1203" s="58">
        <v>402.05222373179998</v>
      </c>
      <c r="C1203" s="58">
        <v>402.05222373179998</v>
      </c>
      <c r="D1203" s="58">
        <v>65.095538394299993</v>
      </c>
      <c r="E1203" s="58">
        <v>65.095538394299993</v>
      </c>
      <c r="F1203" s="58">
        <v>119.3763751306</v>
      </c>
      <c r="G1203" s="58">
        <v>119.3763751306</v>
      </c>
      <c r="H1203" s="58">
        <v>39.309223580299999</v>
      </c>
      <c r="I1203" s="58">
        <v>39.309223580299999</v>
      </c>
      <c r="J1203" s="58">
        <v>27.729231606700001</v>
      </c>
      <c r="K1203" s="58">
        <v>27.729231606700001</v>
      </c>
      <c r="L1203" s="58">
        <v>36.944469939400001</v>
      </c>
      <c r="M1203" s="58">
        <v>36.944469939400001</v>
      </c>
      <c r="N1203" s="58">
        <v>44.9923388359</v>
      </c>
      <c r="O1203" s="58">
        <v>44.9923388359</v>
      </c>
      <c r="P1203" s="58">
        <v>58.7626477333</v>
      </c>
      <c r="Q1203" s="58">
        <v>58.7626477333</v>
      </c>
    </row>
    <row r="1204" spans="1:17" x14ac:dyDescent="0.35">
      <c r="A1204" s="59" t="s">
        <v>310</v>
      </c>
      <c r="B1204" s="60">
        <v>5.4339205155999997</v>
      </c>
      <c r="C1204" s="61">
        <v>1.35154594225671E-2</v>
      </c>
      <c r="D1204" s="60">
        <v>1.1118501179</v>
      </c>
      <c r="E1204" s="61">
        <v>1.70802814651481E-2</v>
      </c>
      <c r="F1204" s="60">
        <v>4.0083413700000001</v>
      </c>
      <c r="G1204" s="61">
        <v>3.3577341962467901E-2</v>
      </c>
      <c r="H1204" s="60">
        <v>0</v>
      </c>
      <c r="I1204" s="61">
        <v>0</v>
      </c>
      <c r="J1204" s="60">
        <v>0</v>
      </c>
      <c r="K1204" s="61">
        <v>0</v>
      </c>
      <c r="L1204" s="60">
        <v>0</v>
      </c>
      <c r="M1204" s="61">
        <v>0</v>
      </c>
      <c r="N1204" s="60">
        <v>0</v>
      </c>
      <c r="O1204" s="61">
        <v>0</v>
      </c>
      <c r="P1204" s="60">
        <v>0.3137290277</v>
      </c>
      <c r="Q1204" s="61">
        <v>5.3389191910461504E-3</v>
      </c>
    </row>
    <row r="1205" spans="1:17" x14ac:dyDescent="0.35">
      <c r="A1205" s="59" t="s">
        <v>311</v>
      </c>
      <c r="B1205" s="64">
        <v>370.63647639739901</v>
      </c>
      <c r="C1205" s="65">
        <v>0.92186152574209701</v>
      </c>
      <c r="D1205" s="64">
        <v>62.655071784199897</v>
      </c>
      <c r="E1205" s="65">
        <v>0.96250946423827899</v>
      </c>
      <c r="F1205" s="64">
        <v>97.060310960900097</v>
      </c>
      <c r="G1205" s="63">
        <v>0.81306130174177405</v>
      </c>
      <c r="H1205" s="64">
        <v>35.382544087600003</v>
      </c>
      <c r="I1205" s="65">
        <v>0.90010793561774005</v>
      </c>
      <c r="J1205" s="64">
        <v>27.729231606700001</v>
      </c>
      <c r="K1205" s="65">
        <v>1</v>
      </c>
      <c r="L1205" s="64">
        <v>36.944469939400001</v>
      </c>
      <c r="M1205" s="65">
        <v>1</v>
      </c>
      <c r="N1205" s="64">
        <v>44.568489033599903</v>
      </c>
      <c r="O1205" s="65">
        <v>0.99057951168429104</v>
      </c>
      <c r="P1205" s="64">
        <v>58.135189677900101</v>
      </c>
      <c r="Q1205" s="62">
        <v>0.98932216161790798</v>
      </c>
    </row>
    <row r="1206" spans="1:17" x14ac:dyDescent="0.35">
      <c r="A1206" s="59" t="s">
        <v>312</v>
      </c>
      <c r="B1206" s="74">
        <v>4.43409535311116</v>
      </c>
      <c r="C1206" s="74">
        <v>4.43409535311116</v>
      </c>
      <c r="D1206" s="74">
        <v>4.3743864749119998</v>
      </c>
      <c r="E1206" s="74">
        <v>4.3743864749119998</v>
      </c>
      <c r="F1206" s="74">
        <v>4.1745455168160701</v>
      </c>
      <c r="G1206" s="75">
        <v>4.1745455168160701</v>
      </c>
      <c r="H1206" s="74">
        <v>4.6043581798093403</v>
      </c>
      <c r="I1206" s="74">
        <v>4.6043581798093403</v>
      </c>
      <c r="J1206" s="74">
        <v>4.65432964276284</v>
      </c>
      <c r="K1206" s="76">
        <v>4.65432964276284</v>
      </c>
      <c r="L1206" s="74">
        <v>4.6467894378074801</v>
      </c>
      <c r="M1206" s="76">
        <v>4.6467894378074801</v>
      </c>
      <c r="N1206" s="74">
        <v>4.3563425813753698</v>
      </c>
      <c r="O1206" s="74">
        <v>4.3563425813753698</v>
      </c>
      <c r="P1206" s="74">
        <v>4.7294227102144397</v>
      </c>
      <c r="Q1206" s="76">
        <v>4.7294227102144397</v>
      </c>
    </row>
    <row r="1207" spans="1:17" x14ac:dyDescent="0.35">
      <c r="A1207" s="66" t="s">
        <v>1</v>
      </c>
    </row>
    <row r="1208" spans="1:17" x14ac:dyDescent="0.35">
      <c r="A1208" s="66" t="s">
        <v>1</v>
      </c>
    </row>
    <row r="1209" spans="1:17" x14ac:dyDescent="0.35">
      <c r="A1209" s="54" t="s">
        <v>463</v>
      </c>
    </row>
    <row r="1210" spans="1:17" x14ac:dyDescent="0.35">
      <c r="A1210" s="55" t="s">
        <v>1</v>
      </c>
    </row>
    <row r="1211" spans="1:17" x14ac:dyDescent="0.35">
      <c r="A1211" s="117" t="s">
        <v>1</v>
      </c>
      <c r="B1211" s="116" t="s">
        <v>489</v>
      </c>
      <c r="C1211" s="116" t="s">
        <v>1</v>
      </c>
      <c r="D1211" s="116" t="s">
        <v>17</v>
      </c>
      <c r="E1211" s="116" t="s">
        <v>1</v>
      </c>
      <c r="F1211" s="116" t="s">
        <v>18</v>
      </c>
      <c r="G1211" s="116" t="s">
        <v>1</v>
      </c>
      <c r="H1211" s="116" t="s">
        <v>19</v>
      </c>
      <c r="I1211" s="116" t="s">
        <v>1</v>
      </c>
      <c r="J1211" s="116" t="s">
        <v>20</v>
      </c>
      <c r="K1211" s="116" t="s">
        <v>1</v>
      </c>
      <c r="L1211" s="116" t="s">
        <v>21</v>
      </c>
      <c r="M1211" s="116" t="s">
        <v>1</v>
      </c>
      <c r="N1211" s="116" t="s">
        <v>22</v>
      </c>
      <c r="O1211" s="116" t="s">
        <v>1</v>
      </c>
      <c r="P1211" s="116" t="s">
        <v>23</v>
      </c>
      <c r="Q1211" s="116" t="s">
        <v>1</v>
      </c>
    </row>
    <row r="1212" spans="1:17" x14ac:dyDescent="0.35">
      <c r="A1212" s="118" t="s">
        <v>1</v>
      </c>
      <c r="B1212" s="56" t="s">
        <v>14</v>
      </c>
      <c r="C1212" s="56" t="s">
        <v>15</v>
      </c>
      <c r="D1212" s="56" t="s">
        <v>14</v>
      </c>
      <c r="E1212" s="56" t="s">
        <v>15</v>
      </c>
      <c r="F1212" s="56" t="s">
        <v>14</v>
      </c>
      <c r="G1212" s="56" t="s">
        <v>15</v>
      </c>
      <c r="H1212" s="56" t="s">
        <v>14</v>
      </c>
      <c r="I1212" s="56" t="s">
        <v>15</v>
      </c>
      <c r="J1212" s="56" t="s">
        <v>14</v>
      </c>
      <c r="K1212" s="56" t="s">
        <v>15</v>
      </c>
      <c r="L1212" s="56" t="s">
        <v>14</v>
      </c>
      <c r="M1212" s="56" t="s">
        <v>15</v>
      </c>
      <c r="N1212" s="56" t="s">
        <v>14</v>
      </c>
      <c r="O1212" s="56" t="s">
        <v>15</v>
      </c>
      <c r="P1212" s="56" t="s">
        <v>14</v>
      </c>
      <c r="Q1212" s="56" t="s">
        <v>15</v>
      </c>
    </row>
    <row r="1213" spans="1:17" x14ac:dyDescent="0.35">
      <c r="A1213" s="57" t="s">
        <v>16</v>
      </c>
      <c r="B1213" s="58">
        <v>406.27280605520002</v>
      </c>
      <c r="C1213" s="58">
        <v>406.27280605520002</v>
      </c>
      <c r="D1213" s="58">
        <v>49.719093502200003</v>
      </c>
      <c r="E1213" s="58">
        <v>49.719093502200003</v>
      </c>
      <c r="F1213" s="58">
        <v>111.0819666986</v>
      </c>
      <c r="G1213" s="58">
        <v>111.0819666986</v>
      </c>
      <c r="H1213" s="58">
        <v>36.373100759700002</v>
      </c>
      <c r="I1213" s="58">
        <v>36.373100759700002</v>
      </c>
      <c r="J1213" s="58">
        <v>64.491006409500002</v>
      </c>
      <c r="K1213" s="58">
        <v>64.491006409500002</v>
      </c>
      <c r="L1213" s="58">
        <v>59.479284844299997</v>
      </c>
      <c r="M1213" s="58">
        <v>59.479284844299997</v>
      </c>
      <c r="N1213" s="58">
        <v>39.430214068300003</v>
      </c>
      <c r="O1213" s="58">
        <v>39.430214068300003</v>
      </c>
      <c r="P1213" s="58">
        <v>31.837857640799999</v>
      </c>
      <c r="Q1213" s="58">
        <v>31.837857640799999</v>
      </c>
    </row>
    <row r="1214" spans="1:17" x14ac:dyDescent="0.35">
      <c r="A1214" s="59" t="s">
        <v>310</v>
      </c>
      <c r="B1214" s="60">
        <v>7.8511187764999901</v>
      </c>
      <c r="C1214" s="61">
        <v>1.93247459822188E-2</v>
      </c>
      <c r="D1214" s="60">
        <v>0</v>
      </c>
      <c r="E1214" s="61">
        <v>0</v>
      </c>
      <c r="F1214" s="60">
        <v>3.9415794989999999</v>
      </c>
      <c r="G1214" s="61">
        <v>3.5483522808834801E-2</v>
      </c>
      <c r="H1214" s="60">
        <v>2.0829474334000002</v>
      </c>
      <c r="I1214" s="61">
        <v>5.7266149706648797E-2</v>
      </c>
      <c r="J1214" s="60">
        <v>1.82659184410001</v>
      </c>
      <c r="K1214" s="61">
        <v>2.8323202657152699E-2</v>
      </c>
      <c r="L1214" s="60">
        <v>0</v>
      </c>
      <c r="M1214" s="61">
        <v>0</v>
      </c>
      <c r="N1214" s="60">
        <v>0</v>
      </c>
      <c r="O1214" s="61">
        <v>0</v>
      </c>
      <c r="P1214" s="68">
        <v>0</v>
      </c>
      <c r="Q1214" s="69">
        <v>0</v>
      </c>
    </row>
    <row r="1215" spans="1:17" x14ac:dyDescent="0.35">
      <c r="A1215" s="59" t="s">
        <v>311</v>
      </c>
      <c r="B1215" s="64">
        <v>373.712658509101</v>
      </c>
      <c r="C1215" s="65">
        <v>0.91985644359943697</v>
      </c>
      <c r="D1215" s="64">
        <v>46.109014654799999</v>
      </c>
      <c r="E1215" s="65">
        <v>0.92739049340792401</v>
      </c>
      <c r="F1215" s="64">
        <v>98.431450502899693</v>
      </c>
      <c r="G1215" s="65">
        <v>0.88611548236245397</v>
      </c>
      <c r="H1215" s="64">
        <v>33.971246631299898</v>
      </c>
      <c r="I1215" s="65">
        <v>0.93396619814549398</v>
      </c>
      <c r="J1215" s="64">
        <v>62.162910997399997</v>
      </c>
      <c r="K1215" s="65">
        <v>0.96390046392953999</v>
      </c>
      <c r="L1215" s="64">
        <v>57.112195251500097</v>
      </c>
      <c r="M1215" s="65">
        <v>0.96020312619769399</v>
      </c>
      <c r="N1215" s="64">
        <v>36.997807826200003</v>
      </c>
      <c r="O1215" s="65">
        <v>0.93831110736840895</v>
      </c>
      <c r="P1215" s="71">
        <v>30.676325789100002</v>
      </c>
      <c r="Q1215" s="72">
        <v>96.351727353000399</v>
      </c>
    </row>
    <row r="1216" spans="1:17" x14ac:dyDescent="0.35">
      <c r="A1216" s="59" t="s">
        <v>312</v>
      </c>
      <c r="B1216" s="74">
        <v>4.3363323447196596</v>
      </c>
      <c r="C1216" s="74">
        <v>4.3363323447196596</v>
      </c>
      <c r="D1216" s="74">
        <v>4.26264958028694</v>
      </c>
      <c r="E1216" s="74">
        <v>4.26264958028694</v>
      </c>
      <c r="F1216" s="74">
        <v>4.1907389464798399</v>
      </c>
      <c r="G1216" s="74">
        <v>4.1907389464798399</v>
      </c>
      <c r="H1216" s="74">
        <v>4.3739496894273602</v>
      </c>
      <c r="I1216" s="74">
        <v>4.3739496894273602</v>
      </c>
      <c r="J1216" s="74">
        <v>4.4483574310640703</v>
      </c>
      <c r="K1216" s="74">
        <v>4.4483574310640703</v>
      </c>
      <c r="L1216" s="74">
        <v>4.3980902831730901</v>
      </c>
      <c r="M1216" s="74">
        <v>4.3980902831730901</v>
      </c>
      <c r="N1216" s="74">
        <v>4.3414830044766397</v>
      </c>
      <c r="O1216" s="74">
        <v>4.3414830044766397</v>
      </c>
      <c r="P1216" s="77">
        <v>4.54194277175512</v>
      </c>
      <c r="Q1216" s="77">
        <v>4.54194277175512</v>
      </c>
    </row>
    <row r="1217" spans="1:17" x14ac:dyDescent="0.35">
      <c r="A1217" s="66" t="s">
        <v>1</v>
      </c>
    </row>
    <row r="1218" spans="1:17" x14ac:dyDescent="0.35">
      <c r="A1218" s="66" t="s">
        <v>1</v>
      </c>
    </row>
    <row r="1219" spans="1:17" x14ac:dyDescent="0.35">
      <c r="A1219" s="54" t="s">
        <v>464</v>
      </c>
    </row>
    <row r="1220" spans="1:17" x14ac:dyDescent="0.35">
      <c r="A1220" s="55" t="s">
        <v>1</v>
      </c>
    </row>
    <row r="1221" spans="1:17" x14ac:dyDescent="0.35">
      <c r="A1221" s="117" t="s">
        <v>1</v>
      </c>
      <c r="B1221" s="116" t="s">
        <v>489</v>
      </c>
      <c r="C1221" s="116" t="s">
        <v>1</v>
      </c>
      <c r="D1221" s="116" t="s">
        <v>17</v>
      </c>
      <c r="E1221" s="116" t="s">
        <v>1</v>
      </c>
      <c r="F1221" s="116" t="s">
        <v>18</v>
      </c>
      <c r="G1221" s="116" t="s">
        <v>1</v>
      </c>
      <c r="H1221" s="116" t="s">
        <v>19</v>
      </c>
      <c r="I1221" s="116" t="s">
        <v>1</v>
      </c>
      <c r="J1221" s="116" t="s">
        <v>20</v>
      </c>
      <c r="K1221" s="116" t="s">
        <v>1</v>
      </c>
      <c r="L1221" s="116" t="s">
        <v>21</v>
      </c>
      <c r="M1221" s="116" t="s">
        <v>1</v>
      </c>
      <c r="N1221" s="116" t="s">
        <v>22</v>
      </c>
      <c r="O1221" s="116" t="s">
        <v>1</v>
      </c>
      <c r="P1221" s="116" t="s">
        <v>23</v>
      </c>
      <c r="Q1221" s="116" t="s">
        <v>1</v>
      </c>
    </row>
    <row r="1222" spans="1:17" x14ac:dyDescent="0.35">
      <c r="A1222" s="118" t="s">
        <v>1</v>
      </c>
      <c r="B1222" s="56" t="s">
        <v>14</v>
      </c>
      <c r="C1222" s="56" t="s">
        <v>15</v>
      </c>
      <c r="D1222" s="56" t="s">
        <v>14</v>
      </c>
      <c r="E1222" s="56" t="s">
        <v>15</v>
      </c>
      <c r="F1222" s="56" t="s">
        <v>14</v>
      </c>
      <c r="G1222" s="56" t="s">
        <v>15</v>
      </c>
      <c r="H1222" s="56" t="s">
        <v>14</v>
      </c>
      <c r="I1222" s="56" t="s">
        <v>15</v>
      </c>
      <c r="J1222" s="56" t="s">
        <v>14</v>
      </c>
      <c r="K1222" s="56" t="s">
        <v>15</v>
      </c>
      <c r="L1222" s="56" t="s">
        <v>14</v>
      </c>
      <c r="M1222" s="56" t="s">
        <v>15</v>
      </c>
      <c r="N1222" s="56" t="s">
        <v>14</v>
      </c>
      <c r="O1222" s="56" t="s">
        <v>15</v>
      </c>
      <c r="P1222" s="56" t="s">
        <v>14</v>
      </c>
      <c r="Q1222" s="56" t="s">
        <v>15</v>
      </c>
    </row>
    <row r="1223" spans="1:17" x14ac:dyDescent="0.35">
      <c r="A1223" s="57" t="s">
        <v>16</v>
      </c>
      <c r="B1223" s="58">
        <v>739.97976180820001</v>
      </c>
      <c r="C1223" s="58">
        <v>739.97976180820001</v>
      </c>
      <c r="D1223" s="58">
        <v>163.26036632579999</v>
      </c>
      <c r="E1223" s="58">
        <v>163.26036632579999</v>
      </c>
      <c r="F1223" s="58">
        <v>93.299128183400001</v>
      </c>
      <c r="G1223" s="58">
        <v>93.299128183400001</v>
      </c>
      <c r="H1223" s="58">
        <v>101.7554074218</v>
      </c>
      <c r="I1223" s="58">
        <v>101.7554074218</v>
      </c>
      <c r="J1223" s="58">
        <v>73.341618262400004</v>
      </c>
      <c r="K1223" s="58">
        <v>73.341618262400004</v>
      </c>
      <c r="L1223" s="58">
        <v>87.370564489299994</v>
      </c>
      <c r="M1223" s="58">
        <v>87.370564489299994</v>
      </c>
      <c r="N1223" s="58">
        <v>115.8706788761</v>
      </c>
      <c r="O1223" s="58">
        <v>115.8706788761</v>
      </c>
      <c r="P1223" s="58">
        <v>97.649489605699998</v>
      </c>
      <c r="Q1223" s="58">
        <v>97.649489605699998</v>
      </c>
    </row>
    <row r="1224" spans="1:17" x14ac:dyDescent="0.35">
      <c r="A1224" s="59" t="s">
        <v>310</v>
      </c>
      <c r="B1224" s="60">
        <v>8.0675779287000005</v>
      </c>
      <c r="C1224" s="61">
        <v>1.09024305056482E-2</v>
      </c>
      <c r="D1224" s="60">
        <v>2.6422170572999999</v>
      </c>
      <c r="E1224" s="61">
        <v>1.6184069145277001E-2</v>
      </c>
      <c r="F1224" s="60">
        <v>1.0281098488</v>
      </c>
      <c r="G1224" s="61">
        <v>1.10195011338051E-2</v>
      </c>
      <c r="H1224" s="60">
        <v>0</v>
      </c>
      <c r="I1224" s="61">
        <v>0</v>
      </c>
      <c r="J1224" s="60">
        <v>1.7501339126</v>
      </c>
      <c r="K1224" s="61">
        <v>2.3862766517346399E-2</v>
      </c>
      <c r="L1224" s="60">
        <v>0.42384980230000002</v>
      </c>
      <c r="M1224" s="61">
        <v>4.8511739025322203E-3</v>
      </c>
      <c r="N1224" s="60">
        <v>0.61772222939999999</v>
      </c>
      <c r="O1224" s="61">
        <v>5.3311349807532203E-3</v>
      </c>
      <c r="P1224" s="60">
        <v>1.6055450783</v>
      </c>
      <c r="Q1224" s="61">
        <v>1.6441919817328801E-2</v>
      </c>
    </row>
    <row r="1225" spans="1:17" x14ac:dyDescent="0.35">
      <c r="A1225" s="59" t="s">
        <v>311</v>
      </c>
      <c r="B1225" s="64">
        <v>708.70750635690001</v>
      </c>
      <c r="C1225" s="65">
        <v>0.95773903954496897</v>
      </c>
      <c r="D1225" s="64">
        <v>155.4215926368</v>
      </c>
      <c r="E1225" s="65">
        <v>0.95198605843284101</v>
      </c>
      <c r="F1225" s="64">
        <v>89.385584145600006</v>
      </c>
      <c r="G1225" s="65">
        <v>0.95805379842234895</v>
      </c>
      <c r="H1225" s="64">
        <v>98.980144309300201</v>
      </c>
      <c r="I1225" s="65">
        <v>0.972726136302556</v>
      </c>
      <c r="J1225" s="64">
        <v>69.052871665200101</v>
      </c>
      <c r="K1225" s="65">
        <v>0.94152369829288696</v>
      </c>
      <c r="L1225" s="64">
        <v>85.400120077699995</v>
      </c>
      <c r="M1225" s="65">
        <v>0.97744727388316999</v>
      </c>
      <c r="N1225" s="64">
        <v>108.29231090090001</v>
      </c>
      <c r="O1225" s="65">
        <v>0.93459632714067797</v>
      </c>
      <c r="P1225" s="64">
        <v>95.223288132299899</v>
      </c>
      <c r="Q1225" s="65">
        <v>0.97515397691071604</v>
      </c>
    </row>
    <row r="1226" spans="1:17" x14ac:dyDescent="0.35">
      <c r="A1226" s="59" t="s">
        <v>312</v>
      </c>
      <c r="B1226" s="74">
        <v>4.6385015563701897</v>
      </c>
      <c r="C1226" s="74">
        <v>4.6385015563701897</v>
      </c>
      <c r="D1226" s="74">
        <v>4.5777376938072596</v>
      </c>
      <c r="E1226" s="74">
        <v>4.5777376938072596</v>
      </c>
      <c r="F1226" s="74">
        <v>4.68358066534842</v>
      </c>
      <c r="G1226" s="74">
        <v>4.68358066534842</v>
      </c>
      <c r="H1226" s="74">
        <v>4.7438463216301603</v>
      </c>
      <c r="I1226" s="76">
        <v>4.7438463216301603</v>
      </c>
      <c r="J1226" s="74">
        <v>4.4834109352080702</v>
      </c>
      <c r="K1226" s="74">
        <v>4.4834109352080702</v>
      </c>
      <c r="L1226" s="74">
        <v>4.6922168860132096</v>
      </c>
      <c r="M1226" s="74">
        <v>4.6922168860132096</v>
      </c>
      <c r="N1226" s="74">
        <v>4.6529737207782604</v>
      </c>
      <c r="O1226" s="74">
        <v>4.6529737207782604</v>
      </c>
      <c r="P1226" s="74">
        <v>4.6181755760951404</v>
      </c>
      <c r="Q1226" s="74">
        <v>4.6181755760951404</v>
      </c>
    </row>
    <row r="1227" spans="1:17" x14ac:dyDescent="0.35">
      <c r="A1227" s="66" t="s">
        <v>1</v>
      </c>
    </row>
    <row r="1228" spans="1:17" x14ac:dyDescent="0.35">
      <c r="A1228" s="66" t="s">
        <v>1</v>
      </c>
    </row>
    <row r="1229" spans="1:17" x14ac:dyDescent="0.35">
      <c r="A1229" s="54" t="s">
        <v>465</v>
      </c>
    </row>
    <row r="1230" spans="1:17" x14ac:dyDescent="0.35">
      <c r="A1230" s="55" t="s">
        <v>1</v>
      </c>
    </row>
    <row r="1231" spans="1:17" x14ac:dyDescent="0.35">
      <c r="A1231" s="117" t="s">
        <v>1</v>
      </c>
      <c r="B1231" s="116" t="s">
        <v>489</v>
      </c>
      <c r="C1231" s="116" t="s">
        <v>1</v>
      </c>
      <c r="D1231" s="116" t="s">
        <v>17</v>
      </c>
      <c r="E1231" s="116" t="s">
        <v>1</v>
      </c>
      <c r="F1231" s="116" t="s">
        <v>18</v>
      </c>
      <c r="G1231" s="116" t="s">
        <v>1</v>
      </c>
      <c r="H1231" s="116" t="s">
        <v>19</v>
      </c>
      <c r="I1231" s="116" t="s">
        <v>1</v>
      </c>
      <c r="J1231" s="116" t="s">
        <v>20</v>
      </c>
      <c r="K1231" s="116" t="s">
        <v>1</v>
      </c>
      <c r="L1231" s="116" t="s">
        <v>21</v>
      </c>
      <c r="M1231" s="116" t="s">
        <v>1</v>
      </c>
      <c r="N1231" s="116" t="s">
        <v>22</v>
      </c>
      <c r="O1231" s="116" t="s">
        <v>1</v>
      </c>
      <c r="P1231" s="116" t="s">
        <v>23</v>
      </c>
      <c r="Q1231" s="116" t="s">
        <v>1</v>
      </c>
    </row>
    <row r="1232" spans="1:17" x14ac:dyDescent="0.35">
      <c r="A1232" s="118" t="s">
        <v>1</v>
      </c>
      <c r="B1232" s="56" t="s">
        <v>14</v>
      </c>
      <c r="C1232" s="56" t="s">
        <v>15</v>
      </c>
      <c r="D1232" s="56" t="s">
        <v>14</v>
      </c>
      <c r="E1232" s="56" t="s">
        <v>15</v>
      </c>
      <c r="F1232" s="56" t="s">
        <v>14</v>
      </c>
      <c r="G1232" s="56" t="s">
        <v>15</v>
      </c>
      <c r="H1232" s="56" t="s">
        <v>14</v>
      </c>
      <c r="I1232" s="56" t="s">
        <v>15</v>
      </c>
      <c r="J1232" s="56" t="s">
        <v>14</v>
      </c>
      <c r="K1232" s="56" t="s">
        <v>15</v>
      </c>
      <c r="L1232" s="56" t="s">
        <v>14</v>
      </c>
      <c r="M1232" s="56" t="s">
        <v>15</v>
      </c>
      <c r="N1232" s="56" t="s">
        <v>14</v>
      </c>
      <c r="O1232" s="56" t="s">
        <v>15</v>
      </c>
      <c r="P1232" s="56" t="s">
        <v>14</v>
      </c>
      <c r="Q1232" s="56" t="s">
        <v>15</v>
      </c>
    </row>
    <row r="1233" spans="1:17" x14ac:dyDescent="0.35">
      <c r="A1233" s="57" t="s">
        <v>16</v>
      </c>
      <c r="B1233" s="58">
        <v>13310.000000187199</v>
      </c>
      <c r="C1233" s="58">
        <v>13310.000000187199</v>
      </c>
      <c r="D1233" s="58">
        <v>2694.0758195075</v>
      </c>
      <c r="E1233" s="58">
        <v>2694.0758195075</v>
      </c>
      <c r="F1233" s="58">
        <v>2713.2084836259</v>
      </c>
      <c r="G1233" s="58">
        <v>2713.2084836259</v>
      </c>
      <c r="H1233" s="58">
        <v>1688.4219262444001</v>
      </c>
      <c r="I1233" s="58">
        <v>1688.4219262444001</v>
      </c>
      <c r="J1233" s="58">
        <v>1353.5083796619999</v>
      </c>
      <c r="K1233" s="58">
        <v>1353.5083796619999</v>
      </c>
      <c r="L1233" s="58">
        <v>1635.1684281174</v>
      </c>
      <c r="M1233" s="58">
        <v>1635.1684281174</v>
      </c>
      <c r="N1233" s="58">
        <v>1710.3859378791999</v>
      </c>
      <c r="O1233" s="58">
        <v>1710.3859378791999</v>
      </c>
      <c r="P1233" s="58">
        <v>1296.2195961284001</v>
      </c>
      <c r="Q1233" s="58">
        <v>1296.2195961284001</v>
      </c>
    </row>
    <row r="1234" spans="1:17" x14ac:dyDescent="0.35">
      <c r="A1234" s="59" t="s">
        <v>276</v>
      </c>
      <c r="B1234" s="60">
        <v>142.89598235299999</v>
      </c>
      <c r="C1234" s="61">
        <v>1.0735986652966999E-2</v>
      </c>
      <c r="D1234" s="60">
        <v>17.721683841400001</v>
      </c>
      <c r="E1234" s="63">
        <v>6.5780197101652799E-3</v>
      </c>
      <c r="F1234" s="60">
        <v>71.872088855199905</v>
      </c>
      <c r="G1234" s="62">
        <v>2.64897037175525E-2</v>
      </c>
      <c r="H1234" s="60">
        <v>9.7539264620000203</v>
      </c>
      <c r="I1234" s="63">
        <v>5.7769484690926203E-3</v>
      </c>
      <c r="J1234" s="60">
        <v>4.9987521982000001</v>
      </c>
      <c r="K1234" s="63">
        <v>3.6931815667430798E-3</v>
      </c>
      <c r="L1234" s="60">
        <v>15.334800441400001</v>
      </c>
      <c r="M1234" s="61">
        <v>9.3781167601525006E-3</v>
      </c>
      <c r="N1234" s="60">
        <v>14.077748506500001</v>
      </c>
      <c r="O1234" s="61">
        <v>8.2307438308080096E-3</v>
      </c>
      <c r="P1234" s="60">
        <v>8.6262505060999608</v>
      </c>
      <c r="Q1234" s="61">
        <v>6.6549298682609202E-3</v>
      </c>
    </row>
    <row r="1235" spans="1:17" x14ac:dyDescent="0.35">
      <c r="A1235" s="59" t="s">
        <v>291</v>
      </c>
      <c r="B1235" s="64">
        <v>119.9835680913</v>
      </c>
      <c r="C1235" s="65">
        <v>9.0145430570708097E-3</v>
      </c>
      <c r="D1235" s="64">
        <v>17.406271870000001</v>
      </c>
      <c r="E1235" s="65">
        <v>6.4609435799702197E-3</v>
      </c>
      <c r="F1235" s="64">
        <v>63.516282005999898</v>
      </c>
      <c r="G1235" s="62">
        <v>2.34100263172985E-2</v>
      </c>
      <c r="H1235" s="64">
        <v>6.5386562585999899</v>
      </c>
      <c r="I1235" s="63">
        <v>3.87264353593423E-3</v>
      </c>
      <c r="J1235" s="64">
        <v>10.2283737525</v>
      </c>
      <c r="K1235" s="65">
        <v>7.5569341913156399E-3</v>
      </c>
      <c r="L1235" s="64">
        <v>14.6296460273</v>
      </c>
      <c r="M1235" s="65">
        <v>8.9468740808207603E-3</v>
      </c>
      <c r="N1235" s="64">
        <v>6.0842865376000201</v>
      </c>
      <c r="O1235" s="63">
        <v>3.5572594482063099E-3</v>
      </c>
      <c r="P1235" s="64">
        <v>1.5800516392999999</v>
      </c>
      <c r="Q1235" s="63">
        <v>1.2189691037069301E-3</v>
      </c>
    </row>
    <row r="1236" spans="1:17" x14ac:dyDescent="0.35">
      <c r="A1236" s="59" t="s">
        <v>292</v>
      </c>
      <c r="B1236" s="60">
        <v>115.5160873775</v>
      </c>
      <c r="C1236" s="61">
        <v>8.6788946187735007E-3</v>
      </c>
      <c r="D1236" s="60">
        <v>15.960126043200001</v>
      </c>
      <c r="E1236" s="61">
        <v>5.9241562273914198E-3</v>
      </c>
      <c r="F1236" s="60">
        <v>50.1698002653999</v>
      </c>
      <c r="G1236" s="62">
        <v>1.8490949209459099E-2</v>
      </c>
      <c r="H1236" s="60">
        <v>13.0024260451</v>
      </c>
      <c r="I1236" s="61">
        <v>7.7009341344089401E-3</v>
      </c>
      <c r="J1236" s="60">
        <v>10.581061245100001</v>
      </c>
      <c r="K1236" s="61">
        <v>7.81750700926012E-3</v>
      </c>
      <c r="L1236" s="60">
        <v>12.4326067541</v>
      </c>
      <c r="M1236" s="61">
        <v>7.6032575851613599E-3</v>
      </c>
      <c r="N1236" s="60">
        <v>3.9681601897999998</v>
      </c>
      <c r="O1236" s="63">
        <v>2.3200378943248E-3</v>
      </c>
      <c r="P1236" s="60">
        <v>5.7667489179000002</v>
      </c>
      <c r="Q1236" s="61">
        <v>4.4488981150449802E-3</v>
      </c>
    </row>
    <row r="1237" spans="1:17" x14ac:dyDescent="0.35">
      <c r="A1237" s="59" t="s">
        <v>293</v>
      </c>
      <c r="B1237" s="64">
        <v>139.61828180250001</v>
      </c>
      <c r="C1237" s="65">
        <v>1.0489728159318999E-2</v>
      </c>
      <c r="D1237" s="64">
        <v>6.9323194124000098</v>
      </c>
      <c r="E1237" s="63">
        <v>2.5731716094268202E-3</v>
      </c>
      <c r="F1237" s="64">
        <v>56.995980315300102</v>
      </c>
      <c r="G1237" s="62">
        <v>2.1006856148087501E-2</v>
      </c>
      <c r="H1237" s="64">
        <v>16.372020620499999</v>
      </c>
      <c r="I1237" s="65">
        <v>9.6966406121701508E-3</v>
      </c>
      <c r="J1237" s="64">
        <v>7.46537131089997</v>
      </c>
      <c r="K1237" s="65">
        <v>5.5155708106988301E-3</v>
      </c>
      <c r="L1237" s="64">
        <v>14.239969911899999</v>
      </c>
      <c r="M1237" s="65">
        <v>8.7085646145301007E-3</v>
      </c>
      <c r="N1237" s="64">
        <v>12.4039231198</v>
      </c>
      <c r="O1237" s="65">
        <v>7.25211944573182E-3</v>
      </c>
      <c r="P1237" s="64">
        <v>24.711273451299999</v>
      </c>
      <c r="Q1237" s="62">
        <v>1.9064110375362799E-2</v>
      </c>
    </row>
    <row r="1238" spans="1:17" x14ac:dyDescent="0.35">
      <c r="A1238" s="59" t="s">
        <v>294</v>
      </c>
      <c r="B1238" s="60">
        <v>80.004308555799597</v>
      </c>
      <c r="C1238" s="61">
        <v>6.0108421153023898E-3</v>
      </c>
      <c r="D1238" s="60">
        <v>3.3375391428999999</v>
      </c>
      <c r="E1238" s="63">
        <v>1.23884380637444E-3</v>
      </c>
      <c r="F1238" s="60">
        <v>61.522329880900003</v>
      </c>
      <c r="G1238" s="62">
        <v>2.2675120711211399E-2</v>
      </c>
      <c r="H1238" s="60">
        <v>0.87084878479999905</v>
      </c>
      <c r="I1238" s="63">
        <v>5.1577675654630403E-4</v>
      </c>
      <c r="J1238" s="60">
        <v>0</v>
      </c>
      <c r="K1238" s="63">
        <v>0</v>
      </c>
      <c r="L1238" s="60">
        <v>7.53759328149998</v>
      </c>
      <c r="M1238" s="61">
        <v>4.6096739344326596E-3</v>
      </c>
      <c r="N1238" s="60">
        <v>0</v>
      </c>
      <c r="O1238" s="63">
        <v>0</v>
      </c>
      <c r="P1238" s="60">
        <v>5.4740371085000001</v>
      </c>
      <c r="Q1238" s="61">
        <v>4.2230785006260301E-3</v>
      </c>
    </row>
    <row r="1239" spans="1:17" x14ac:dyDescent="0.35">
      <c r="A1239" s="59" t="s">
        <v>295</v>
      </c>
      <c r="B1239" s="64">
        <v>114.6351581271</v>
      </c>
      <c r="C1239" s="65">
        <v>8.6127091003371705E-3</v>
      </c>
      <c r="D1239" s="64">
        <v>8.5091130148999792</v>
      </c>
      <c r="E1239" s="63">
        <v>3.1584534307781799E-3</v>
      </c>
      <c r="F1239" s="64">
        <v>50.916761240200003</v>
      </c>
      <c r="G1239" s="62">
        <v>1.8766254619753901E-2</v>
      </c>
      <c r="H1239" s="64">
        <v>4.8264091651000003</v>
      </c>
      <c r="I1239" s="63">
        <v>2.8585326274668198E-3</v>
      </c>
      <c r="J1239" s="64">
        <v>12.6610515094</v>
      </c>
      <c r="K1239" s="65">
        <v>9.3542468592338803E-3</v>
      </c>
      <c r="L1239" s="64">
        <v>13.568387907</v>
      </c>
      <c r="M1239" s="65">
        <v>8.2978534037753803E-3</v>
      </c>
      <c r="N1239" s="64">
        <v>8.0469462866000097</v>
      </c>
      <c r="O1239" s="65">
        <v>4.7047547038289199E-3</v>
      </c>
      <c r="P1239" s="64">
        <v>13.3854130273</v>
      </c>
      <c r="Q1239" s="65">
        <v>1.0326501055284199E-2</v>
      </c>
    </row>
    <row r="1240" spans="1:17" x14ac:dyDescent="0.35">
      <c r="A1240" s="59" t="s">
        <v>296</v>
      </c>
      <c r="B1240" s="60">
        <v>296.38029709680001</v>
      </c>
      <c r="C1240" s="61">
        <v>2.2267490390130099E-2</v>
      </c>
      <c r="D1240" s="60">
        <v>38.262216391699802</v>
      </c>
      <c r="E1240" s="63">
        <v>1.4202353220591501E-2</v>
      </c>
      <c r="F1240" s="60">
        <v>59.875040032100003</v>
      </c>
      <c r="G1240" s="61">
        <v>2.20679834938757E-2</v>
      </c>
      <c r="H1240" s="60">
        <v>47.537673766600001</v>
      </c>
      <c r="I1240" s="61">
        <v>2.8155091465993501E-2</v>
      </c>
      <c r="J1240" s="60">
        <v>24.575366564199999</v>
      </c>
      <c r="K1240" s="61">
        <v>1.8156789373063899E-2</v>
      </c>
      <c r="L1240" s="60">
        <v>47.476858935999999</v>
      </c>
      <c r="M1240" s="61">
        <v>2.9034843212243901E-2</v>
      </c>
      <c r="N1240" s="60">
        <v>31.986920718299999</v>
      </c>
      <c r="O1240" s="61">
        <v>1.8701580742626001E-2</v>
      </c>
      <c r="P1240" s="60">
        <v>43.967851198699996</v>
      </c>
      <c r="Q1240" s="62">
        <v>3.3920063645099099E-2</v>
      </c>
    </row>
    <row r="1241" spans="1:17" x14ac:dyDescent="0.35">
      <c r="A1241" s="59" t="s">
        <v>297</v>
      </c>
      <c r="B1241" s="64">
        <v>184.18385546549999</v>
      </c>
      <c r="C1241" s="65">
        <v>1.3838005669640101E-2</v>
      </c>
      <c r="D1241" s="64">
        <v>13.565351658100001</v>
      </c>
      <c r="E1241" s="63">
        <v>5.0352523711006299E-3</v>
      </c>
      <c r="F1241" s="64">
        <v>51.336126723</v>
      </c>
      <c r="G1241" s="65">
        <v>1.8920819035032298E-2</v>
      </c>
      <c r="H1241" s="64">
        <v>25.556476979999999</v>
      </c>
      <c r="I1241" s="65">
        <v>1.5136309581602E-2</v>
      </c>
      <c r="J1241" s="64">
        <v>9.3806533318999907</v>
      </c>
      <c r="K1241" s="63">
        <v>6.9306208020984304E-3</v>
      </c>
      <c r="L1241" s="64">
        <v>19.3836208498</v>
      </c>
      <c r="M1241" s="65">
        <v>1.1854204445542501E-2</v>
      </c>
      <c r="N1241" s="64">
        <v>26.349531135300001</v>
      </c>
      <c r="O1241" s="65">
        <v>1.54056055722559E-2</v>
      </c>
      <c r="P1241" s="64">
        <v>27.060412355499999</v>
      </c>
      <c r="Q1241" s="62">
        <v>2.0876410475759801E-2</v>
      </c>
    </row>
    <row r="1242" spans="1:17" x14ac:dyDescent="0.35">
      <c r="A1242" s="59" t="s">
        <v>298</v>
      </c>
      <c r="B1242" s="60">
        <v>153.01707060160001</v>
      </c>
      <c r="C1242" s="61">
        <v>1.14963989931967E-2</v>
      </c>
      <c r="D1242" s="60">
        <v>20.239613503200001</v>
      </c>
      <c r="E1242" s="61">
        <v>7.5126369334698097E-3</v>
      </c>
      <c r="F1242" s="60">
        <v>56.672413748099999</v>
      </c>
      <c r="G1242" s="62">
        <v>2.0887600083117699E-2</v>
      </c>
      <c r="H1242" s="60">
        <v>13.888355388200001</v>
      </c>
      <c r="I1242" s="61">
        <v>8.2256426384441795E-3</v>
      </c>
      <c r="J1242" s="60">
        <v>4.6121778763999997</v>
      </c>
      <c r="K1242" s="63">
        <v>3.4075724581415301E-3</v>
      </c>
      <c r="L1242" s="60">
        <v>12.3480321732</v>
      </c>
      <c r="M1242" s="61">
        <v>7.5515353408679197E-3</v>
      </c>
      <c r="N1242" s="60">
        <v>13.171973337300001</v>
      </c>
      <c r="O1242" s="61">
        <v>7.7011702713322399E-3</v>
      </c>
      <c r="P1242" s="60">
        <v>30.6495822139</v>
      </c>
      <c r="Q1242" s="62">
        <v>2.3645362487533302E-2</v>
      </c>
    </row>
    <row r="1243" spans="1:17" x14ac:dyDescent="0.35">
      <c r="A1243" s="59" t="s">
        <v>299</v>
      </c>
      <c r="B1243" s="64">
        <v>82.661815457899706</v>
      </c>
      <c r="C1243" s="65">
        <v>6.2105045422041604E-3</v>
      </c>
      <c r="D1243" s="64">
        <v>2.9144058533999999</v>
      </c>
      <c r="E1243" s="63">
        <v>1.08178316003474E-3</v>
      </c>
      <c r="F1243" s="64">
        <v>47.255025273000001</v>
      </c>
      <c r="G1243" s="62">
        <v>1.74166583799889E-2</v>
      </c>
      <c r="H1243" s="64">
        <v>6.9763124479999696</v>
      </c>
      <c r="I1243" s="65">
        <v>4.13185373842994E-3</v>
      </c>
      <c r="J1243" s="64">
        <v>0</v>
      </c>
      <c r="K1243" s="63">
        <v>0</v>
      </c>
      <c r="L1243" s="64">
        <v>9.7660193081000308</v>
      </c>
      <c r="M1243" s="65">
        <v>5.9724852438251897E-3</v>
      </c>
      <c r="N1243" s="64">
        <v>2.8620413774000002</v>
      </c>
      <c r="O1243" s="63">
        <v>1.6733307460121E-3</v>
      </c>
      <c r="P1243" s="64">
        <v>9.0819323744999796</v>
      </c>
      <c r="Q1243" s="65">
        <v>7.0064766815948996E-3</v>
      </c>
    </row>
    <row r="1244" spans="1:17" x14ac:dyDescent="0.35">
      <c r="A1244" s="59" t="s">
        <v>300</v>
      </c>
      <c r="B1244" s="60">
        <v>105.9436727766</v>
      </c>
      <c r="C1244" s="61">
        <v>7.9597049417813592E-3</v>
      </c>
      <c r="D1244" s="60">
        <v>12.196059229599999</v>
      </c>
      <c r="E1244" s="63">
        <v>4.5269918319631904E-3</v>
      </c>
      <c r="F1244" s="60">
        <v>53.564882707499898</v>
      </c>
      <c r="G1244" s="62">
        <v>1.9742265672086E-2</v>
      </c>
      <c r="H1244" s="60">
        <v>9.25651133379999</v>
      </c>
      <c r="I1244" s="61">
        <v>5.4823448984635597E-3</v>
      </c>
      <c r="J1244" s="60">
        <v>4.6466320528000002</v>
      </c>
      <c r="K1244" s="61">
        <v>3.4330279166504799E-3</v>
      </c>
      <c r="L1244" s="60">
        <v>5.0521952974</v>
      </c>
      <c r="M1244" s="61">
        <v>3.0897094210757801E-3</v>
      </c>
      <c r="N1244" s="60">
        <v>9.8635960890000192</v>
      </c>
      <c r="O1244" s="61">
        <v>5.7668832925686997E-3</v>
      </c>
      <c r="P1244" s="60">
        <v>10.103873376399999</v>
      </c>
      <c r="Q1244" s="61">
        <v>7.7948778174459403E-3</v>
      </c>
    </row>
    <row r="1245" spans="1:17" x14ac:dyDescent="0.35">
      <c r="A1245" s="59" t="s">
        <v>277</v>
      </c>
      <c r="B1245" s="64">
        <v>150.60004453560001</v>
      </c>
      <c r="C1245" s="65">
        <v>1.13148042474442E-2</v>
      </c>
      <c r="D1245" s="64">
        <v>19.829515022999999</v>
      </c>
      <c r="E1245" s="65">
        <v>7.3604146102410001E-3</v>
      </c>
      <c r="F1245" s="64">
        <v>53.1268859869</v>
      </c>
      <c r="G1245" s="62">
        <v>1.9580834391282002E-2</v>
      </c>
      <c r="H1245" s="64">
        <v>11.861575261900001</v>
      </c>
      <c r="I1245" s="65">
        <v>7.0252435588087896E-3</v>
      </c>
      <c r="J1245" s="64">
        <v>14.3010168268</v>
      </c>
      <c r="K1245" s="65">
        <v>1.0565887172690599E-2</v>
      </c>
      <c r="L1245" s="64">
        <v>9.7477157401000305</v>
      </c>
      <c r="M1245" s="65">
        <v>5.9612915541200403E-3</v>
      </c>
      <c r="N1245" s="64">
        <v>15.054805070800001</v>
      </c>
      <c r="O1245" s="65">
        <v>8.8019930106928192E-3</v>
      </c>
      <c r="P1245" s="64">
        <v>22.364832325999998</v>
      </c>
      <c r="Q1245" s="65">
        <v>1.7253891541834598E-2</v>
      </c>
    </row>
    <row r="1246" spans="1:17" x14ac:dyDescent="0.35">
      <c r="A1246" s="59" t="s">
        <v>278</v>
      </c>
      <c r="B1246" s="60">
        <v>161.3994081749</v>
      </c>
      <c r="C1246" s="61">
        <v>1.21261764216852E-2</v>
      </c>
      <c r="D1246" s="60">
        <v>20.135666242100001</v>
      </c>
      <c r="E1246" s="63">
        <v>7.4740532899259596E-3</v>
      </c>
      <c r="F1246" s="60">
        <v>68.095584972900099</v>
      </c>
      <c r="G1246" s="62">
        <v>2.5097807774026201E-2</v>
      </c>
      <c r="H1246" s="60">
        <v>11.0160258674</v>
      </c>
      <c r="I1246" s="63">
        <v>6.5244508473680102E-3</v>
      </c>
      <c r="J1246" s="60">
        <v>9.4839042018999997</v>
      </c>
      <c r="K1246" s="61">
        <v>7.0069046814976704E-3</v>
      </c>
      <c r="L1246" s="60">
        <v>32.337056813799997</v>
      </c>
      <c r="M1246" s="62">
        <v>1.97759791944064E-2</v>
      </c>
      <c r="N1246" s="60">
        <v>7.0487095097000196</v>
      </c>
      <c r="O1246" s="63">
        <v>4.1211222295478396E-3</v>
      </c>
      <c r="P1246" s="60">
        <v>9.8242150526999694</v>
      </c>
      <c r="Q1246" s="61">
        <v>7.5791286307068297E-3</v>
      </c>
    </row>
    <row r="1247" spans="1:17" x14ac:dyDescent="0.35">
      <c r="A1247" s="59" t="s">
        <v>279</v>
      </c>
      <c r="B1247" s="64">
        <v>60.280084770800002</v>
      </c>
      <c r="C1247" s="65">
        <v>4.5289319887266899E-3</v>
      </c>
      <c r="D1247" s="64">
        <v>5.3550105035999804</v>
      </c>
      <c r="E1247" s="63">
        <v>1.9876985142084601E-3</v>
      </c>
      <c r="F1247" s="64">
        <v>39.9936906663998</v>
      </c>
      <c r="G1247" s="62">
        <v>1.47403676893096E-2</v>
      </c>
      <c r="H1247" s="64">
        <v>2.0165581034</v>
      </c>
      <c r="I1247" s="63">
        <v>1.1943448921475899E-3</v>
      </c>
      <c r="J1247" s="64">
        <v>2.0991903552000002</v>
      </c>
      <c r="K1247" s="65">
        <v>1.5509252744517301E-3</v>
      </c>
      <c r="L1247" s="64">
        <v>4.9379165192999999</v>
      </c>
      <c r="M1247" s="65">
        <v>3.0198213434105498E-3</v>
      </c>
      <c r="N1247" s="64">
        <v>3.0524210657999999</v>
      </c>
      <c r="O1247" s="65">
        <v>1.7846387754946499E-3</v>
      </c>
      <c r="P1247" s="64">
        <v>2.8252975570999999</v>
      </c>
      <c r="Q1247" s="65">
        <v>2.1796442250516098E-3</v>
      </c>
    </row>
    <row r="1248" spans="1:17" x14ac:dyDescent="0.35">
      <c r="A1248" s="59" t="s">
        <v>301</v>
      </c>
      <c r="B1248" s="60">
        <v>97.3223823005996</v>
      </c>
      <c r="C1248" s="61">
        <v>7.3119746280414103E-3</v>
      </c>
      <c r="D1248" s="60">
        <v>7.1965745664999901</v>
      </c>
      <c r="E1248" s="63">
        <v>2.6712591065145299E-3</v>
      </c>
      <c r="F1248" s="60">
        <v>49.081191160700101</v>
      </c>
      <c r="G1248" s="62">
        <v>1.8089723460951501E-2</v>
      </c>
      <c r="H1248" s="60">
        <v>4.0022899196999999</v>
      </c>
      <c r="I1248" s="63">
        <v>2.3704323294369898E-3</v>
      </c>
      <c r="J1248" s="60">
        <v>7.1378427731</v>
      </c>
      <c r="K1248" s="61">
        <v>5.2735859491926202E-3</v>
      </c>
      <c r="L1248" s="60">
        <v>21.016923282400001</v>
      </c>
      <c r="M1248" s="62">
        <v>1.28530632814365E-2</v>
      </c>
      <c r="N1248" s="60">
        <v>1.4885710141999999</v>
      </c>
      <c r="O1248" s="63">
        <v>8.7031294004074895E-4</v>
      </c>
      <c r="P1248" s="60">
        <v>7.3989895839999997</v>
      </c>
      <c r="Q1248" s="61">
        <v>5.70812970741963E-3</v>
      </c>
    </row>
    <row r="1249" spans="1:17" x14ac:dyDescent="0.35">
      <c r="A1249" s="59" t="s">
        <v>280</v>
      </c>
      <c r="B1249" s="64">
        <v>225.36270227310001</v>
      </c>
      <c r="C1249" s="65">
        <v>1.6931833378657401E-2</v>
      </c>
      <c r="D1249" s="64">
        <v>43.871006453500101</v>
      </c>
      <c r="E1249" s="65">
        <v>1.6284250849896299E-2</v>
      </c>
      <c r="F1249" s="64">
        <v>85.652682796100095</v>
      </c>
      <c r="G1249" s="62">
        <v>3.1568780398929998E-2</v>
      </c>
      <c r="H1249" s="64">
        <v>9.5785448375000009</v>
      </c>
      <c r="I1249" s="63">
        <v>5.6730753661827903E-3</v>
      </c>
      <c r="J1249" s="64">
        <v>9.4770562778000293</v>
      </c>
      <c r="K1249" s="63">
        <v>7.0018452934636601E-3</v>
      </c>
      <c r="L1249" s="64">
        <v>29.998873901700001</v>
      </c>
      <c r="M1249" s="65">
        <v>1.83460452060209E-2</v>
      </c>
      <c r="N1249" s="64">
        <v>15.154062269000001</v>
      </c>
      <c r="O1249" s="63">
        <v>8.8600250583153999E-3</v>
      </c>
      <c r="P1249" s="64">
        <v>26.3281429504</v>
      </c>
      <c r="Q1249" s="65">
        <v>2.0311483508687798E-2</v>
      </c>
    </row>
    <row r="1250" spans="1:17" x14ac:dyDescent="0.35">
      <c r="A1250" s="59" t="s">
        <v>281</v>
      </c>
      <c r="B1250" s="60">
        <v>145.35071771689999</v>
      </c>
      <c r="C1250" s="61">
        <v>1.0920414554083799E-2</v>
      </c>
      <c r="D1250" s="60">
        <v>32.783277482899997</v>
      </c>
      <c r="E1250" s="61">
        <v>1.216865436582E-2</v>
      </c>
      <c r="F1250" s="60">
        <v>42.785034866500098</v>
      </c>
      <c r="G1250" s="61">
        <v>1.5769165961519699E-2</v>
      </c>
      <c r="H1250" s="60">
        <v>18.885196084</v>
      </c>
      <c r="I1250" s="61">
        <v>1.1185116581615801E-2</v>
      </c>
      <c r="J1250" s="60">
        <v>9.93387780119998</v>
      </c>
      <c r="K1250" s="61">
        <v>7.3393544882823002E-3</v>
      </c>
      <c r="L1250" s="60">
        <v>12.897373888900001</v>
      </c>
      <c r="M1250" s="61">
        <v>7.8874895497762203E-3</v>
      </c>
      <c r="N1250" s="60">
        <v>13.259720183000001</v>
      </c>
      <c r="O1250" s="61">
        <v>7.7524726375156304E-3</v>
      </c>
      <c r="P1250" s="60">
        <v>14.188515181</v>
      </c>
      <c r="Q1250" s="61">
        <v>1.0946073661730501E-2</v>
      </c>
    </row>
    <row r="1251" spans="1:17" x14ac:dyDescent="0.35">
      <c r="A1251" s="59" t="s">
        <v>282</v>
      </c>
      <c r="B1251" s="64">
        <v>229.92853658679999</v>
      </c>
      <c r="C1251" s="65">
        <v>1.7274871268487299E-2</v>
      </c>
      <c r="D1251" s="64">
        <v>37.8062449383999</v>
      </c>
      <c r="E1251" s="65">
        <v>1.4033103546919201E-2</v>
      </c>
      <c r="F1251" s="64">
        <v>64.992074246899804</v>
      </c>
      <c r="G1251" s="62">
        <v>2.3953955119602698E-2</v>
      </c>
      <c r="H1251" s="64">
        <v>23.838420706899999</v>
      </c>
      <c r="I1251" s="65">
        <v>1.41187580760245E-2</v>
      </c>
      <c r="J1251" s="64">
        <v>15.852846182</v>
      </c>
      <c r="K1251" s="65">
        <v>1.17124108134142E-2</v>
      </c>
      <c r="L1251" s="64">
        <v>33.013833637200001</v>
      </c>
      <c r="M1251" s="65">
        <v>2.0189867336913699E-2</v>
      </c>
      <c r="N1251" s="64">
        <v>16.344716573300001</v>
      </c>
      <c r="O1251" s="63">
        <v>9.5561570118886108E-3</v>
      </c>
      <c r="P1251" s="64">
        <v>33.594156543799997</v>
      </c>
      <c r="Q1251" s="62">
        <v>2.5917025667672601E-2</v>
      </c>
    </row>
    <row r="1252" spans="1:17" x14ac:dyDescent="0.35">
      <c r="A1252" s="59" t="s">
        <v>283</v>
      </c>
      <c r="B1252" s="60">
        <v>132.64274945759999</v>
      </c>
      <c r="C1252" s="61">
        <v>9.9656460898373007E-3</v>
      </c>
      <c r="D1252" s="60">
        <v>10.9981268739</v>
      </c>
      <c r="E1252" s="63">
        <v>4.0823375475418297E-3</v>
      </c>
      <c r="F1252" s="60">
        <v>67.085542995999901</v>
      </c>
      <c r="G1252" s="62">
        <v>2.47255393018481E-2</v>
      </c>
      <c r="H1252" s="60">
        <v>8.9361249466999695</v>
      </c>
      <c r="I1252" s="63">
        <v>5.2925899668792202E-3</v>
      </c>
      <c r="J1252" s="60">
        <v>2.1461325642000002</v>
      </c>
      <c r="K1252" s="63">
        <v>1.58560714986924E-3</v>
      </c>
      <c r="L1252" s="60">
        <v>33.1109739344</v>
      </c>
      <c r="M1252" s="62">
        <v>2.0249274242972799E-2</v>
      </c>
      <c r="N1252" s="60">
        <v>2.9334758983000002</v>
      </c>
      <c r="O1252" s="63">
        <v>1.7150958934668099E-3</v>
      </c>
      <c r="P1252" s="60">
        <v>6.0787999026000001</v>
      </c>
      <c r="Q1252" s="61">
        <v>4.6896374046160099E-3</v>
      </c>
    </row>
    <row r="1253" spans="1:17" x14ac:dyDescent="0.35">
      <c r="A1253" s="59" t="s">
        <v>284</v>
      </c>
      <c r="B1253" s="64">
        <v>128.15822127359999</v>
      </c>
      <c r="C1253" s="65">
        <v>9.6287168498720901E-3</v>
      </c>
      <c r="D1253" s="64">
        <v>14.688159843699999</v>
      </c>
      <c r="E1253" s="63">
        <v>5.4520217053078803E-3</v>
      </c>
      <c r="F1253" s="64">
        <v>36.534397991500001</v>
      </c>
      <c r="G1253" s="65">
        <v>1.3465385432775799E-2</v>
      </c>
      <c r="H1253" s="64">
        <v>17.0943660585</v>
      </c>
      <c r="I1253" s="65">
        <v>1.01244634370056E-2</v>
      </c>
      <c r="J1253" s="64">
        <v>19.833633887600001</v>
      </c>
      <c r="K1253" s="65">
        <v>1.4653499147565601E-2</v>
      </c>
      <c r="L1253" s="64">
        <v>18.638102361800001</v>
      </c>
      <c r="M1253" s="65">
        <v>1.1398276802138599E-2</v>
      </c>
      <c r="N1253" s="64">
        <v>12.666613401499999</v>
      </c>
      <c r="O1253" s="65">
        <v>7.4057048301075399E-3</v>
      </c>
      <c r="P1253" s="64">
        <v>8.3012294997999891</v>
      </c>
      <c r="Q1253" s="65">
        <v>6.4041845414113804E-3</v>
      </c>
    </row>
    <row r="1254" spans="1:17" x14ac:dyDescent="0.35">
      <c r="A1254" s="59" t="s">
        <v>285</v>
      </c>
      <c r="B1254" s="60">
        <v>53.077243682999999</v>
      </c>
      <c r="C1254" s="61">
        <v>3.98777187695368E-3</v>
      </c>
      <c r="D1254" s="60">
        <v>2.4156843643000001</v>
      </c>
      <c r="E1254" s="63">
        <v>8.9666532278278904E-4</v>
      </c>
      <c r="F1254" s="60">
        <v>40.4141648392999</v>
      </c>
      <c r="G1254" s="62">
        <v>1.4895340731535299E-2</v>
      </c>
      <c r="H1254" s="60">
        <v>1.6626382290999999</v>
      </c>
      <c r="I1254" s="63">
        <v>9.8472911495425092E-4</v>
      </c>
      <c r="J1254" s="60">
        <v>0</v>
      </c>
      <c r="K1254" s="63">
        <v>0</v>
      </c>
      <c r="L1254" s="60">
        <v>1.1322206104999999</v>
      </c>
      <c r="M1254" s="61">
        <v>6.9241834115128201E-4</v>
      </c>
      <c r="N1254" s="60">
        <v>1.2079830352000001</v>
      </c>
      <c r="O1254" s="63">
        <v>7.0626342771377298E-4</v>
      </c>
      <c r="P1254" s="60">
        <v>1.4935002704</v>
      </c>
      <c r="Q1254" s="61">
        <v>1.1521969540198599E-3</v>
      </c>
    </row>
    <row r="1255" spans="1:17" x14ac:dyDescent="0.35">
      <c r="A1255" s="59" t="s">
        <v>286</v>
      </c>
      <c r="B1255" s="64">
        <v>229.49102707189999</v>
      </c>
      <c r="C1255" s="65">
        <v>1.7242000531079799E-2</v>
      </c>
      <c r="D1255" s="64">
        <v>40.459214275799802</v>
      </c>
      <c r="E1255" s="65">
        <v>1.5017845445491699E-2</v>
      </c>
      <c r="F1255" s="64">
        <v>86.112274465599995</v>
      </c>
      <c r="G1255" s="62">
        <v>3.1738170872339502E-2</v>
      </c>
      <c r="H1255" s="64">
        <v>14.9693422714</v>
      </c>
      <c r="I1255" s="63">
        <v>8.8658776806439001E-3</v>
      </c>
      <c r="J1255" s="64">
        <v>12.2984232622</v>
      </c>
      <c r="K1255" s="63">
        <v>9.0863296060798501E-3</v>
      </c>
      <c r="L1255" s="64">
        <v>19.506668550000001</v>
      </c>
      <c r="M1255" s="65">
        <v>1.19294552258805E-2</v>
      </c>
      <c r="N1255" s="64">
        <v>25.096016177999999</v>
      </c>
      <c r="O1255" s="65">
        <v>1.46727212976961E-2</v>
      </c>
      <c r="P1255" s="64">
        <v>24.683661389899999</v>
      </c>
      <c r="Q1255" s="65">
        <v>1.9042808381871501E-2</v>
      </c>
    </row>
    <row r="1256" spans="1:17" x14ac:dyDescent="0.35">
      <c r="A1256" s="59" t="s">
        <v>287</v>
      </c>
      <c r="B1256" s="60">
        <v>142.1175966143</v>
      </c>
      <c r="C1256" s="61">
        <v>1.06775053803382E-2</v>
      </c>
      <c r="D1256" s="60">
        <v>17.986747914999999</v>
      </c>
      <c r="E1256" s="63">
        <v>6.6764074658775298E-3</v>
      </c>
      <c r="F1256" s="60">
        <v>67.938567405699899</v>
      </c>
      <c r="G1256" s="62">
        <v>2.5039936228898899E-2</v>
      </c>
      <c r="H1256" s="60">
        <v>5.9136781556000004</v>
      </c>
      <c r="I1256" s="63">
        <v>3.5024883672021201E-3</v>
      </c>
      <c r="J1256" s="60">
        <v>5.4835173748999999</v>
      </c>
      <c r="K1256" s="63">
        <v>4.0513361108775302E-3</v>
      </c>
      <c r="L1256" s="60">
        <v>16.068295317899999</v>
      </c>
      <c r="M1256" s="61">
        <v>9.8266912702073897E-3</v>
      </c>
      <c r="N1256" s="60">
        <v>11.268159070299999</v>
      </c>
      <c r="O1256" s="61">
        <v>6.5880798133034204E-3</v>
      </c>
      <c r="P1256" s="60">
        <v>14.943087548899999</v>
      </c>
      <c r="Q1256" s="61">
        <v>1.1528206789599999E-2</v>
      </c>
    </row>
    <row r="1257" spans="1:17" x14ac:dyDescent="0.35">
      <c r="A1257" s="59" t="s">
        <v>288</v>
      </c>
      <c r="B1257" s="64">
        <v>288.82501121090002</v>
      </c>
      <c r="C1257" s="65">
        <v>2.1699850579026101E-2</v>
      </c>
      <c r="D1257" s="64">
        <v>45.245319433200002</v>
      </c>
      <c r="E1257" s="65">
        <v>1.6794374941337498E-2</v>
      </c>
      <c r="F1257" s="64">
        <v>79.7564639365999</v>
      </c>
      <c r="G1257" s="62">
        <v>2.9395626771008199E-2</v>
      </c>
      <c r="H1257" s="64">
        <v>32.507336393599999</v>
      </c>
      <c r="I1257" s="65">
        <v>1.9253088276285801E-2</v>
      </c>
      <c r="J1257" s="64">
        <v>30.1645413068</v>
      </c>
      <c r="K1257" s="65">
        <v>2.2286187333640801E-2</v>
      </c>
      <c r="L1257" s="64">
        <v>49.847434745599998</v>
      </c>
      <c r="M1257" s="62">
        <v>3.0484587329630799E-2</v>
      </c>
      <c r="N1257" s="64">
        <v>29.037310360300001</v>
      </c>
      <c r="O1257" s="65">
        <v>1.6977051621638602E-2</v>
      </c>
      <c r="P1257" s="64">
        <v>19.516604281900001</v>
      </c>
      <c r="Q1257" s="65">
        <v>1.50565570372435E-2</v>
      </c>
    </row>
    <row r="1258" spans="1:17" x14ac:dyDescent="0.35">
      <c r="A1258" s="59" t="s">
        <v>313</v>
      </c>
      <c r="B1258" s="60">
        <v>118.5072045408</v>
      </c>
      <c r="C1258" s="61">
        <v>8.9036216783721402E-3</v>
      </c>
      <c r="D1258" s="60">
        <v>12.1077405402</v>
      </c>
      <c r="E1258" s="63">
        <v>4.4942092767134498E-3</v>
      </c>
      <c r="F1258" s="60">
        <v>64.542338390600193</v>
      </c>
      <c r="G1258" s="62">
        <v>2.3788197176925499E-2</v>
      </c>
      <c r="H1258" s="60">
        <v>7.5803802815000001</v>
      </c>
      <c r="I1258" s="63">
        <v>4.4896244023324402E-3</v>
      </c>
      <c r="J1258" s="60">
        <v>1.0191226392999999</v>
      </c>
      <c r="K1258" s="63">
        <v>7.5294889534004703E-4</v>
      </c>
      <c r="L1258" s="60">
        <v>16.709919243800002</v>
      </c>
      <c r="M1258" s="61">
        <v>1.0219081384196299E-2</v>
      </c>
      <c r="N1258" s="60">
        <v>4.259263679</v>
      </c>
      <c r="O1258" s="63">
        <v>2.49023544024297E-3</v>
      </c>
      <c r="P1258" s="60">
        <v>10.529055748799999</v>
      </c>
      <c r="Q1258" s="61">
        <v>8.1228950559369701E-3</v>
      </c>
    </row>
    <row r="1259" spans="1:17" x14ac:dyDescent="0.35">
      <c r="A1259" s="59" t="s">
        <v>290</v>
      </c>
      <c r="B1259" s="64">
        <v>169.2484259375</v>
      </c>
      <c r="C1259" s="65">
        <v>1.2715884743435E-2</v>
      </c>
      <c r="D1259" s="64">
        <v>18.916832279299999</v>
      </c>
      <c r="E1259" s="63">
        <v>7.0216406466088802E-3</v>
      </c>
      <c r="F1259" s="64">
        <v>68.470256349800195</v>
      </c>
      <c r="G1259" s="62">
        <v>2.5235899402134099E-2</v>
      </c>
      <c r="H1259" s="64">
        <v>15.843273037299999</v>
      </c>
      <c r="I1259" s="65">
        <v>9.3834797991166792E-3</v>
      </c>
      <c r="J1259" s="64">
        <v>23.2840521356</v>
      </c>
      <c r="K1259" s="65">
        <v>1.7202739551131899E-2</v>
      </c>
      <c r="L1259" s="64">
        <v>12.029408756400001</v>
      </c>
      <c r="M1259" s="65">
        <v>7.3566787063334398E-3</v>
      </c>
      <c r="N1259" s="64">
        <v>7.1395486460000104</v>
      </c>
      <c r="O1259" s="63">
        <v>4.1742325447627999E-3</v>
      </c>
      <c r="P1259" s="64">
        <v>23.067631072699999</v>
      </c>
      <c r="Q1259" s="65">
        <v>1.7796082655747E-2</v>
      </c>
    </row>
    <row r="1260" spans="1:17" x14ac:dyDescent="0.35">
      <c r="A1260" s="59" t="s">
        <v>63</v>
      </c>
      <c r="B1260" s="60">
        <v>86.5646158631003</v>
      </c>
      <c r="C1260" s="61">
        <v>6.5037277131391796E-3</v>
      </c>
      <c r="D1260" s="60">
        <v>20.9265988732</v>
      </c>
      <c r="E1260" s="61">
        <v>7.7676354621027599E-3</v>
      </c>
      <c r="F1260" s="60">
        <v>16.961726690799999</v>
      </c>
      <c r="G1260" s="61">
        <v>6.25153827771191E-3</v>
      </c>
      <c r="H1260" s="60">
        <v>13.8496525107</v>
      </c>
      <c r="I1260" s="61">
        <v>8.20272012310699E-3</v>
      </c>
      <c r="J1260" s="60">
        <v>6.3938182337000002</v>
      </c>
      <c r="K1260" s="61">
        <v>4.7238852228581501E-3</v>
      </c>
      <c r="L1260" s="60">
        <v>6.8922894909999703</v>
      </c>
      <c r="M1260" s="61">
        <v>4.2150333705594E-3</v>
      </c>
      <c r="N1260" s="60">
        <v>12.337464774800001</v>
      </c>
      <c r="O1260" s="61">
        <v>7.2132636860297696E-3</v>
      </c>
      <c r="P1260" s="60">
        <v>6.0018650501000002</v>
      </c>
      <c r="Q1260" s="61">
        <v>4.6302841494038601E-3</v>
      </c>
    </row>
    <row r="1261" spans="1:17" x14ac:dyDescent="0.35">
      <c r="A1261" s="59" t="s">
        <v>314</v>
      </c>
      <c r="B1261" s="64">
        <v>10977.0189176615</v>
      </c>
      <c r="C1261" s="65">
        <v>0.82471967824997106</v>
      </c>
      <c r="D1261" s="64">
        <v>2337.8080279179999</v>
      </c>
      <c r="E1261" s="62">
        <v>0.86775881027185497</v>
      </c>
      <c r="F1261" s="64">
        <v>1897.7073610052</v>
      </c>
      <c r="G1261" s="63">
        <v>0.69943293059040001</v>
      </c>
      <c r="H1261" s="64">
        <v>1456.1757299162</v>
      </c>
      <c r="I1261" s="62">
        <v>0.86244777284740004</v>
      </c>
      <c r="J1261" s="64">
        <v>1197.4142342398</v>
      </c>
      <c r="K1261" s="62">
        <v>0.88467441519558199</v>
      </c>
      <c r="L1261" s="64">
        <v>1337.3113513767</v>
      </c>
      <c r="M1261" s="65">
        <v>0.81784318262331601</v>
      </c>
      <c r="N1261" s="64">
        <v>1509.5222973264999</v>
      </c>
      <c r="O1261" s="62">
        <v>0.88256238776041296</v>
      </c>
      <c r="P1261" s="64">
        <v>1065.6893476395001</v>
      </c>
      <c r="Q1261" s="65">
        <v>0.82215185669352897</v>
      </c>
    </row>
    <row r="1262" spans="1:17" x14ac:dyDescent="0.35">
      <c r="A1262" s="66" t="s">
        <v>1</v>
      </c>
    </row>
    <row r="1263" spans="1:17" x14ac:dyDescent="0.35">
      <c r="A1263" s="66" t="s">
        <v>1</v>
      </c>
    </row>
    <row r="1264" spans="1:17" x14ac:dyDescent="0.35">
      <c r="A1264" s="54" t="s">
        <v>315</v>
      </c>
    </row>
    <row r="1265" spans="1:17" x14ac:dyDescent="0.35">
      <c r="A1265" s="55" t="s">
        <v>1</v>
      </c>
    </row>
    <row r="1266" spans="1:17" x14ac:dyDescent="0.35">
      <c r="A1266" s="117" t="s">
        <v>1</v>
      </c>
      <c r="B1266" s="116" t="s">
        <v>489</v>
      </c>
      <c r="C1266" s="116" t="s">
        <v>1</v>
      </c>
      <c r="D1266" s="116" t="s">
        <v>17</v>
      </c>
      <c r="E1266" s="116" t="s">
        <v>1</v>
      </c>
      <c r="F1266" s="116" t="s">
        <v>18</v>
      </c>
      <c r="G1266" s="116" t="s">
        <v>1</v>
      </c>
      <c r="H1266" s="116" t="s">
        <v>19</v>
      </c>
      <c r="I1266" s="116" t="s">
        <v>1</v>
      </c>
      <c r="J1266" s="116" t="s">
        <v>20</v>
      </c>
      <c r="K1266" s="116" t="s">
        <v>1</v>
      </c>
      <c r="L1266" s="116" t="s">
        <v>21</v>
      </c>
      <c r="M1266" s="116" t="s">
        <v>1</v>
      </c>
      <c r="N1266" s="116" t="s">
        <v>22</v>
      </c>
      <c r="O1266" s="116" t="s">
        <v>1</v>
      </c>
      <c r="P1266" s="116" t="s">
        <v>23</v>
      </c>
      <c r="Q1266" s="116" t="s">
        <v>1</v>
      </c>
    </row>
    <row r="1267" spans="1:17" x14ac:dyDescent="0.35">
      <c r="A1267" s="118" t="s">
        <v>1</v>
      </c>
      <c r="B1267" s="56" t="s">
        <v>14</v>
      </c>
      <c r="C1267" s="56" t="s">
        <v>15</v>
      </c>
      <c r="D1267" s="56" t="s">
        <v>14</v>
      </c>
      <c r="E1267" s="56" t="s">
        <v>15</v>
      </c>
      <c r="F1267" s="56" t="s">
        <v>14</v>
      </c>
      <c r="G1267" s="56" t="s">
        <v>15</v>
      </c>
      <c r="H1267" s="56" t="s">
        <v>14</v>
      </c>
      <c r="I1267" s="56" t="s">
        <v>15</v>
      </c>
      <c r="J1267" s="56" t="s">
        <v>14</v>
      </c>
      <c r="K1267" s="56" t="s">
        <v>15</v>
      </c>
      <c r="L1267" s="56" t="s">
        <v>14</v>
      </c>
      <c r="M1267" s="56" t="s">
        <v>15</v>
      </c>
      <c r="N1267" s="56" t="s">
        <v>14</v>
      </c>
      <c r="O1267" s="56" t="s">
        <v>15</v>
      </c>
      <c r="P1267" s="56" t="s">
        <v>14</v>
      </c>
      <c r="Q1267" s="56" t="s">
        <v>15</v>
      </c>
    </row>
    <row r="1268" spans="1:17" x14ac:dyDescent="0.35">
      <c r="A1268" s="57" t="s">
        <v>16</v>
      </c>
      <c r="B1268" s="58">
        <v>13310.000000187199</v>
      </c>
      <c r="C1268" s="58">
        <v>13310.000000187199</v>
      </c>
      <c r="D1268" s="58">
        <v>2694.0758195075</v>
      </c>
      <c r="E1268" s="58">
        <v>2694.0758195075</v>
      </c>
      <c r="F1268" s="58">
        <v>2713.2084836259</v>
      </c>
      <c r="G1268" s="58">
        <v>2713.2084836259</v>
      </c>
      <c r="H1268" s="58">
        <v>1688.4219262444001</v>
      </c>
      <c r="I1268" s="58">
        <v>1688.4219262444001</v>
      </c>
      <c r="J1268" s="58">
        <v>1353.5083796619999</v>
      </c>
      <c r="K1268" s="58">
        <v>1353.5083796619999</v>
      </c>
      <c r="L1268" s="58">
        <v>1635.1684281174</v>
      </c>
      <c r="M1268" s="58">
        <v>1635.1684281174</v>
      </c>
      <c r="N1268" s="58">
        <v>1710.3859378791999</v>
      </c>
      <c r="O1268" s="58">
        <v>1710.3859378791999</v>
      </c>
      <c r="P1268" s="58">
        <v>1296.2195961284001</v>
      </c>
      <c r="Q1268" s="58">
        <v>1296.2195961284001</v>
      </c>
    </row>
    <row r="1269" spans="1:17" x14ac:dyDescent="0.35">
      <c r="A1269" s="59" t="s">
        <v>316</v>
      </c>
      <c r="B1269" s="60">
        <v>102.4008536282</v>
      </c>
      <c r="C1269" s="61">
        <v>7.6935276954740598E-3</v>
      </c>
      <c r="D1269" s="60">
        <v>27.6839397502</v>
      </c>
      <c r="E1269" s="61">
        <v>1.02758576984893E-2</v>
      </c>
      <c r="F1269" s="60">
        <v>13.4702097233</v>
      </c>
      <c r="G1269" s="61">
        <v>4.9646791997711003E-3</v>
      </c>
      <c r="H1269" s="60">
        <v>6.5256774736999699</v>
      </c>
      <c r="I1269" s="61">
        <v>3.8649566037176702E-3</v>
      </c>
      <c r="J1269" s="60">
        <v>8.8083087057</v>
      </c>
      <c r="K1269" s="61">
        <v>6.5077607483299202E-3</v>
      </c>
      <c r="L1269" s="60">
        <v>8.5827313913000101</v>
      </c>
      <c r="M1269" s="61">
        <v>5.2488362933850504E-3</v>
      </c>
      <c r="N1269" s="60">
        <v>19.080488302799999</v>
      </c>
      <c r="O1269" s="61">
        <v>1.11556625205063E-2</v>
      </c>
      <c r="P1269" s="60">
        <v>9.8559566325999999</v>
      </c>
      <c r="Q1269" s="61">
        <v>7.60361644125591E-3</v>
      </c>
    </row>
    <row r="1270" spans="1:17" x14ac:dyDescent="0.35">
      <c r="A1270" s="59" t="s">
        <v>317</v>
      </c>
      <c r="B1270" s="64">
        <v>23.9783065851</v>
      </c>
      <c r="C1270" s="65">
        <v>1.8015256637687999E-3</v>
      </c>
      <c r="D1270" s="64">
        <v>9.8887810838000192</v>
      </c>
      <c r="E1270" s="62">
        <v>3.6705652499445102E-3</v>
      </c>
      <c r="F1270" s="64">
        <v>7.2414943738000099</v>
      </c>
      <c r="G1270" s="65">
        <v>2.66897822909744E-3</v>
      </c>
      <c r="H1270" s="64">
        <v>3.9026049327000001</v>
      </c>
      <c r="I1270" s="65">
        <v>2.3113919998543602E-3</v>
      </c>
      <c r="J1270" s="64">
        <v>0.46722243460000001</v>
      </c>
      <c r="K1270" s="65">
        <v>3.45193603246605E-4</v>
      </c>
      <c r="L1270" s="64">
        <v>0</v>
      </c>
      <c r="M1270" s="65">
        <v>0</v>
      </c>
      <c r="N1270" s="64">
        <v>2.0109813256</v>
      </c>
      <c r="O1270" s="65">
        <v>1.1757471112592999E-3</v>
      </c>
      <c r="P1270" s="64">
        <v>0.46722243460000001</v>
      </c>
      <c r="Q1270" s="65">
        <v>3.6045006262482E-4</v>
      </c>
    </row>
    <row r="1271" spans="1:17" x14ac:dyDescent="0.35">
      <c r="A1271" s="59" t="s">
        <v>237</v>
      </c>
      <c r="B1271" s="60">
        <v>47.327734356199997</v>
      </c>
      <c r="C1271" s="61">
        <v>3.5558027314451001E-3</v>
      </c>
      <c r="D1271" s="60">
        <v>11.7065546598</v>
      </c>
      <c r="E1271" s="61">
        <v>4.3452951750779104E-3</v>
      </c>
      <c r="F1271" s="60">
        <v>8.8890656289000098</v>
      </c>
      <c r="G1271" s="61">
        <v>3.2762191636010098E-3</v>
      </c>
      <c r="H1271" s="60">
        <v>4.8625680346999998</v>
      </c>
      <c r="I1271" s="61">
        <v>2.8799484057376199E-3</v>
      </c>
      <c r="J1271" s="60">
        <v>0.89198215740000097</v>
      </c>
      <c r="K1271" s="61">
        <v>6.5901487630445801E-4</v>
      </c>
      <c r="L1271" s="60">
        <v>9.1006566518000191</v>
      </c>
      <c r="M1271" s="61">
        <v>5.5655775241928796E-3</v>
      </c>
      <c r="N1271" s="60">
        <v>5.2372093019000001</v>
      </c>
      <c r="O1271" s="61">
        <v>3.0620044201216398E-3</v>
      </c>
      <c r="P1271" s="60">
        <v>6.6396979216999998</v>
      </c>
      <c r="Q1271" s="61">
        <v>5.12235576559073E-3</v>
      </c>
    </row>
    <row r="1272" spans="1:17" x14ac:dyDescent="0.35">
      <c r="A1272" s="59" t="s">
        <v>238</v>
      </c>
      <c r="B1272" s="64">
        <v>61.401442563400003</v>
      </c>
      <c r="C1272" s="65">
        <v>4.6131812593941703E-3</v>
      </c>
      <c r="D1272" s="64">
        <v>12.6091180752</v>
      </c>
      <c r="E1272" s="65">
        <v>4.6803129978372502E-3</v>
      </c>
      <c r="F1272" s="64">
        <v>20.226281385</v>
      </c>
      <c r="G1272" s="65">
        <v>7.4547464771191601E-3</v>
      </c>
      <c r="H1272" s="64">
        <v>5.5813118693000003</v>
      </c>
      <c r="I1272" s="65">
        <v>3.3056381124560801E-3</v>
      </c>
      <c r="J1272" s="64">
        <v>4.5158312817999997</v>
      </c>
      <c r="K1272" s="65">
        <v>3.3363896002828598E-3</v>
      </c>
      <c r="L1272" s="64">
        <v>5.6249037962999999</v>
      </c>
      <c r="M1272" s="65">
        <v>3.4399537684176402E-3</v>
      </c>
      <c r="N1272" s="64">
        <v>2.9801748939000001</v>
      </c>
      <c r="O1272" s="65">
        <v>1.7423990854340599E-3</v>
      </c>
      <c r="P1272" s="64">
        <v>7.2007395987000002</v>
      </c>
      <c r="Q1272" s="65">
        <v>5.5551849549316003E-3</v>
      </c>
    </row>
    <row r="1273" spans="1:17" x14ac:dyDescent="0.35">
      <c r="A1273" s="59" t="s">
        <v>239</v>
      </c>
      <c r="B1273" s="60">
        <v>87.798339929699793</v>
      </c>
      <c r="C1273" s="61">
        <v>6.5964192282843802E-3</v>
      </c>
      <c r="D1273" s="60">
        <v>16.6502027879</v>
      </c>
      <c r="E1273" s="61">
        <v>6.1803022273307102E-3</v>
      </c>
      <c r="F1273" s="60">
        <v>37.680402484699798</v>
      </c>
      <c r="G1273" s="62">
        <v>1.38877652462388E-2</v>
      </c>
      <c r="H1273" s="60">
        <v>12.665853717099999</v>
      </c>
      <c r="I1273" s="61">
        <v>7.5015927714661796E-3</v>
      </c>
      <c r="J1273" s="60">
        <v>3.2327625602999999</v>
      </c>
      <c r="K1273" s="63">
        <v>2.3884318773905802E-3</v>
      </c>
      <c r="L1273" s="60">
        <v>8.2861047900000209</v>
      </c>
      <c r="M1273" s="61">
        <v>5.0674319828569302E-3</v>
      </c>
      <c r="N1273" s="60">
        <v>2.0843397264000001</v>
      </c>
      <c r="O1273" s="63">
        <v>1.21863708081258E-3</v>
      </c>
      <c r="P1273" s="60">
        <v>6.6132063726999997</v>
      </c>
      <c r="Q1273" s="61">
        <v>5.10191821852762E-3</v>
      </c>
    </row>
    <row r="1274" spans="1:17" x14ac:dyDescent="0.35">
      <c r="A1274" s="59" t="s">
        <v>318</v>
      </c>
      <c r="B1274" s="64">
        <v>453.57845136140003</v>
      </c>
      <c r="C1274" s="65">
        <v>3.40780203873043E-2</v>
      </c>
      <c r="D1274" s="64">
        <v>92.883922584400096</v>
      </c>
      <c r="E1274" s="65">
        <v>3.4477100425993203E-2</v>
      </c>
      <c r="F1274" s="64">
        <v>117.1746990922</v>
      </c>
      <c r="G1274" s="62">
        <v>4.3186765705379597E-2</v>
      </c>
      <c r="H1274" s="64">
        <v>38.058349853300001</v>
      </c>
      <c r="I1274" s="63">
        <v>2.2540781579373399E-2</v>
      </c>
      <c r="J1274" s="64">
        <v>27.1245754728</v>
      </c>
      <c r="K1274" s="63">
        <v>2.0040197667319602E-2</v>
      </c>
      <c r="L1274" s="64">
        <v>73.145822951999705</v>
      </c>
      <c r="M1274" s="62">
        <v>4.4732898271656399E-2</v>
      </c>
      <c r="N1274" s="64">
        <v>47.991343675300001</v>
      </c>
      <c r="O1274" s="65">
        <v>2.8058780543300701E-2</v>
      </c>
      <c r="P1274" s="64">
        <v>53.476277222</v>
      </c>
      <c r="Q1274" s="65">
        <v>4.1255569181121103E-2</v>
      </c>
    </row>
    <row r="1275" spans="1:17" x14ac:dyDescent="0.35">
      <c r="A1275" s="59" t="s">
        <v>319</v>
      </c>
      <c r="B1275" s="60">
        <v>717.24014884760004</v>
      </c>
      <c r="C1275" s="61">
        <v>5.3887313962247399E-2</v>
      </c>
      <c r="D1275" s="60">
        <v>153.8028742006</v>
      </c>
      <c r="E1275" s="61">
        <v>5.7089289427910903E-2</v>
      </c>
      <c r="F1275" s="60">
        <v>169.79380232669999</v>
      </c>
      <c r="G1275" s="61">
        <v>6.2580447964613997E-2</v>
      </c>
      <c r="H1275" s="60">
        <v>47.075795788199997</v>
      </c>
      <c r="I1275" s="63">
        <v>2.7881535448258402E-2</v>
      </c>
      <c r="J1275" s="60">
        <v>43.391504451499998</v>
      </c>
      <c r="K1275" s="63">
        <v>3.2058541419843899E-2</v>
      </c>
      <c r="L1275" s="60">
        <v>102.19700433529999</v>
      </c>
      <c r="M1275" s="61">
        <v>6.2499374729832198E-2</v>
      </c>
      <c r="N1275" s="60">
        <v>111.7967320307</v>
      </c>
      <c r="O1275" s="62">
        <v>6.5363453683045802E-2</v>
      </c>
      <c r="P1275" s="60">
        <v>70.849831455900002</v>
      </c>
      <c r="Q1275" s="61">
        <v>5.4658818357257603E-2</v>
      </c>
    </row>
    <row r="1276" spans="1:17" x14ac:dyDescent="0.35">
      <c r="A1276" s="59" t="s">
        <v>320</v>
      </c>
      <c r="B1276" s="64">
        <v>2725.2334503615002</v>
      </c>
      <c r="C1276" s="65">
        <v>0.20475082271398701</v>
      </c>
      <c r="D1276" s="64">
        <v>544.73173510490199</v>
      </c>
      <c r="E1276" s="65">
        <v>0.20219614131145</v>
      </c>
      <c r="F1276" s="64">
        <v>636.49191605390104</v>
      </c>
      <c r="G1276" s="62">
        <v>0.234590124531566</v>
      </c>
      <c r="H1276" s="64">
        <v>273.28829544389998</v>
      </c>
      <c r="I1276" s="63">
        <v>0.16186019098424201</v>
      </c>
      <c r="J1276" s="64">
        <v>255.26163072560001</v>
      </c>
      <c r="K1276" s="65">
        <v>0.18859257508944599</v>
      </c>
      <c r="L1276" s="64">
        <v>356.3274874407</v>
      </c>
      <c r="M1276" s="65">
        <v>0.21791485287601001</v>
      </c>
      <c r="N1276" s="64">
        <v>346.19143002449999</v>
      </c>
      <c r="O1276" s="65">
        <v>0.20240544683953701</v>
      </c>
      <c r="P1276" s="64">
        <v>269.949363441</v>
      </c>
      <c r="Q1276" s="65">
        <v>0.20825897421030801</v>
      </c>
    </row>
    <row r="1277" spans="1:17" x14ac:dyDescent="0.35">
      <c r="A1277" s="59" t="s">
        <v>321</v>
      </c>
      <c r="B1277" s="60">
        <v>5037.2575676291999</v>
      </c>
      <c r="C1277" s="61">
        <v>0.37845661664600699</v>
      </c>
      <c r="D1277" s="60">
        <v>982.80032219749796</v>
      </c>
      <c r="E1277" s="61">
        <v>0.36480054313288202</v>
      </c>
      <c r="F1277" s="60">
        <v>985.13405146879904</v>
      </c>
      <c r="G1277" s="61">
        <v>0.363088224666126</v>
      </c>
      <c r="H1277" s="60">
        <v>693.63824006460095</v>
      </c>
      <c r="I1277" s="62">
        <v>0.41082044084056502</v>
      </c>
      <c r="J1277" s="60">
        <v>539.99025853770002</v>
      </c>
      <c r="K1277" s="61">
        <v>0.39895597740779898</v>
      </c>
      <c r="L1277" s="60">
        <v>565.13353045849999</v>
      </c>
      <c r="M1277" s="63">
        <v>0.34561181633695598</v>
      </c>
      <c r="N1277" s="60">
        <v>709.42432862050202</v>
      </c>
      <c r="O1277" s="62">
        <v>0.41477441605966098</v>
      </c>
      <c r="P1277" s="60">
        <v>484.22310134460002</v>
      </c>
      <c r="Q1277" s="61">
        <v>0.37356563871653897</v>
      </c>
    </row>
    <row r="1278" spans="1:17" x14ac:dyDescent="0.35">
      <c r="A1278" s="59" t="s">
        <v>322</v>
      </c>
      <c r="B1278" s="64">
        <v>2207.4843044341001</v>
      </c>
      <c r="C1278" s="65">
        <v>0.16585156306559401</v>
      </c>
      <c r="D1278" s="64">
        <v>430.58103375599899</v>
      </c>
      <c r="E1278" s="65">
        <v>0.15982513581771199</v>
      </c>
      <c r="F1278" s="64">
        <v>430.95356569529997</v>
      </c>
      <c r="G1278" s="65">
        <v>0.15883540402298099</v>
      </c>
      <c r="H1278" s="64">
        <v>353.66136220980002</v>
      </c>
      <c r="I1278" s="62">
        <v>0.20946266849096101</v>
      </c>
      <c r="J1278" s="64">
        <v>257.10595747769997</v>
      </c>
      <c r="K1278" s="62">
        <v>0.18995520185985501</v>
      </c>
      <c r="L1278" s="64">
        <v>249.34033175019999</v>
      </c>
      <c r="M1278" s="65">
        <v>0.15248602374085099</v>
      </c>
      <c r="N1278" s="64">
        <v>250.707698397</v>
      </c>
      <c r="O1278" s="63">
        <v>0.14657960688560501</v>
      </c>
      <c r="P1278" s="64">
        <v>205.64999344110001</v>
      </c>
      <c r="Q1278" s="65">
        <v>0.158653667985998</v>
      </c>
    </row>
    <row r="1279" spans="1:17" x14ac:dyDescent="0.35">
      <c r="A1279" s="59" t="s">
        <v>323</v>
      </c>
      <c r="B1279" s="60">
        <v>1846.2994004908001</v>
      </c>
      <c r="C1279" s="61">
        <v>0.138715206646494</v>
      </c>
      <c r="D1279" s="60">
        <v>410.73733530719898</v>
      </c>
      <c r="E1279" s="61">
        <v>0.15245945653537199</v>
      </c>
      <c r="F1279" s="60">
        <v>286.15299539329999</v>
      </c>
      <c r="G1279" s="63">
        <v>0.105466644793506</v>
      </c>
      <c r="H1279" s="60">
        <v>249.16186685709999</v>
      </c>
      <c r="I1279" s="61">
        <v>0.14757085476336901</v>
      </c>
      <c r="J1279" s="60">
        <v>212.71834585689999</v>
      </c>
      <c r="K1279" s="62">
        <v>0.15716071585018199</v>
      </c>
      <c r="L1279" s="60">
        <v>257.42985455130002</v>
      </c>
      <c r="M1279" s="61">
        <v>0.15743323447584201</v>
      </c>
      <c r="N1279" s="60">
        <v>212.8812115806</v>
      </c>
      <c r="O1279" s="61">
        <v>0.12446384577071699</v>
      </c>
      <c r="P1279" s="60">
        <v>181.2942062635</v>
      </c>
      <c r="Q1279" s="61">
        <v>0.13986380610584601</v>
      </c>
    </row>
    <row r="1280" spans="1:17" x14ac:dyDescent="0.35">
      <c r="A1280" s="59" t="s">
        <v>312</v>
      </c>
      <c r="B1280" s="80">
        <v>7.8835771637492202</v>
      </c>
      <c r="C1280" s="80">
        <v>7.8835771637492202</v>
      </c>
      <c r="D1280" s="80">
        <v>7.8628426641567</v>
      </c>
      <c r="E1280" s="80">
        <v>7.8628426641567</v>
      </c>
      <c r="F1280" s="80">
        <v>7.7095749864790504</v>
      </c>
      <c r="G1280" s="75">
        <v>7.7095749864790504</v>
      </c>
      <c r="H1280" s="80">
        <v>8.1084451224875291</v>
      </c>
      <c r="I1280" s="76">
        <v>8.1084451224875291</v>
      </c>
      <c r="J1280" s="80">
        <v>8.1067781766509608</v>
      </c>
      <c r="K1280" s="76">
        <v>8.1067781766509608</v>
      </c>
      <c r="L1280" s="80">
        <v>7.8773865432761401</v>
      </c>
      <c r="M1280" s="80">
        <v>7.8773865432761401</v>
      </c>
      <c r="N1280" s="80">
        <v>7.8487645023774899</v>
      </c>
      <c r="O1280" s="80">
        <v>7.8487645023774899</v>
      </c>
      <c r="P1280" s="80">
        <v>7.8547681475187696</v>
      </c>
      <c r="Q1280" s="80">
        <v>7.8547681475187696</v>
      </c>
    </row>
    <row r="1281" spans="1:17" x14ac:dyDescent="0.35">
      <c r="A1281" s="66" t="s">
        <v>1</v>
      </c>
    </row>
    <row r="1282" spans="1:17" x14ac:dyDescent="0.35">
      <c r="A1282" s="66" t="s">
        <v>1</v>
      </c>
    </row>
    <row r="1283" spans="1:17" x14ac:dyDescent="0.35">
      <c r="A1283" s="54" t="s">
        <v>324</v>
      </c>
    </row>
    <row r="1284" spans="1:17" x14ac:dyDescent="0.35">
      <c r="A1284" s="55" t="s">
        <v>1</v>
      </c>
    </row>
    <row r="1285" spans="1:17" x14ac:dyDescent="0.35">
      <c r="A1285" s="117" t="s">
        <v>1</v>
      </c>
      <c r="B1285" s="116" t="s">
        <v>489</v>
      </c>
      <c r="C1285" s="116" t="s">
        <v>1</v>
      </c>
      <c r="D1285" s="116" t="s">
        <v>17</v>
      </c>
      <c r="E1285" s="116" t="s">
        <v>1</v>
      </c>
      <c r="F1285" s="116" t="s">
        <v>18</v>
      </c>
      <c r="G1285" s="116" t="s">
        <v>1</v>
      </c>
      <c r="H1285" s="116" t="s">
        <v>19</v>
      </c>
      <c r="I1285" s="116" t="s">
        <v>1</v>
      </c>
      <c r="J1285" s="116" t="s">
        <v>20</v>
      </c>
      <c r="K1285" s="116" t="s">
        <v>1</v>
      </c>
      <c r="L1285" s="116" t="s">
        <v>21</v>
      </c>
      <c r="M1285" s="116" t="s">
        <v>1</v>
      </c>
      <c r="N1285" s="116" t="s">
        <v>22</v>
      </c>
      <c r="O1285" s="116" t="s">
        <v>1</v>
      </c>
      <c r="P1285" s="116" t="s">
        <v>23</v>
      </c>
      <c r="Q1285" s="116" t="s">
        <v>1</v>
      </c>
    </row>
    <row r="1286" spans="1:17" x14ac:dyDescent="0.35">
      <c r="A1286" s="118" t="s">
        <v>1</v>
      </c>
      <c r="B1286" s="56" t="s">
        <v>14</v>
      </c>
      <c r="C1286" s="56" t="s">
        <v>15</v>
      </c>
      <c r="D1286" s="56" t="s">
        <v>14</v>
      </c>
      <c r="E1286" s="56" t="s">
        <v>15</v>
      </c>
      <c r="F1286" s="56" t="s">
        <v>14</v>
      </c>
      <c r="G1286" s="56" t="s">
        <v>15</v>
      </c>
      <c r="H1286" s="56" t="s">
        <v>14</v>
      </c>
      <c r="I1286" s="56" t="s">
        <v>15</v>
      </c>
      <c r="J1286" s="56" t="s">
        <v>14</v>
      </c>
      <c r="K1286" s="56" t="s">
        <v>15</v>
      </c>
      <c r="L1286" s="56" t="s">
        <v>14</v>
      </c>
      <c r="M1286" s="56" t="s">
        <v>15</v>
      </c>
      <c r="N1286" s="56" t="s">
        <v>14</v>
      </c>
      <c r="O1286" s="56" t="s">
        <v>15</v>
      </c>
      <c r="P1286" s="56" t="s">
        <v>14</v>
      </c>
      <c r="Q1286" s="56" t="s">
        <v>15</v>
      </c>
    </row>
    <row r="1287" spans="1:17" x14ac:dyDescent="0.35">
      <c r="A1287" s="57" t="s">
        <v>16</v>
      </c>
      <c r="B1287" s="58">
        <v>13310.000000187199</v>
      </c>
      <c r="C1287" s="58">
        <v>13310.000000187199</v>
      </c>
      <c r="D1287" s="58">
        <v>2694.0758195075</v>
      </c>
      <c r="E1287" s="58">
        <v>2694.0758195075</v>
      </c>
      <c r="F1287" s="58">
        <v>2713.2084836259</v>
      </c>
      <c r="G1287" s="58">
        <v>2713.2084836259</v>
      </c>
      <c r="H1287" s="58">
        <v>1688.4219262444001</v>
      </c>
      <c r="I1287" s="58">
        <v>1688.4219262444001</v>
      </c>
      <c r="J1287" s="58">
        <v>1353.5083796619999</v>
      </c>
      <c r="K1287" s="58">
        <v>1353.5083796619999</v>
      </c>
      <c r="L1287" s="58">
        <v>1635.1684281174</v>
      </c>
      <c r="M1287" s="58">
        <v>1635.1684281174</v>
      </c>
      <c r="N1287" s="58">
        <v>1710.3859378791999</v>
      </c>
      <c r="O1287" s="58">
        <v>1710.3859378791999</v>
      </c>
      <c r="P1287" s="58">
        <v>1296.2195961284001</v>
      </c>
      <c r="Q1287" s="58">
        <v>1296.2195961284001</v>
      </c>
    </row>
    <row r="1288" spans="1:17" x14ac:dyDescent="0.35">
      <c r="A1288" s="59" t="s">
        <v>325</v>
      </c>
      <c r="B1288" s="60">
        <v>205.23024450490001</v>
      </c>
      <c r="C1288" s="61">
        <v>1.5419252028701201E-2</v>
      </c>
      <c r="D1288" s="60">
        <v>42.502298835800197</v>
      </c>
      <c r="E1288" s="61">
        <v>1.5776207383639902E-2</v>
      </c>
      <c r="F1288" s="60">
        <v>44.278423681699799</v>
      </c>
      <c r="G1288" s="61">
        <v>1.6319580286188299E-2</v>
      </c>
      <c r="H1288" s="60">
        <v>12.978094609899999</v>
      </c>
      <c r="I1288" s="63">
        <v>7.6865233791221302E-3</v>
      </c>
      <c r="J1288" s="60">
        <v>16.229090641700001</v>
      </c>
      <c r="K1288" s="61">
        <v>1.1990388006133199E-2</v>
      </c>
      <c r="L1288" s="60">
        <v>25.7397732369</v>
      </c>
      <c r="M1288" s="61">
        <v>1.5741358990483099E-2</v>
      </c>
      <c r="N1288" s="60">
        <v>32.525711750699998</v>
      </c>
      <c r="O1288" s="61">
        <v>1.9016592121325799E-2</v>
      </c>
      <c r="P1288" s="60">
        <v>27.6138233697</v>
      </c>
      <c r="Q1288" s="61">
        <v>2.1303352805479899E-2</v>
      </c>
    </row>
    <row r="1289" spans="1:17" x14ac:dyDescent="0.35">
      <c r="A1289" s="59" t="s">
        <v>326</v>
      </c>
      <c r="B1289" s="64">
        <v>1234.4748745873001</v>
      </c>
      <c r="C1289" s="65">
        <v>9.2747924460551301E-2</v>
      </c>
      <c r="D1289" s="64">
        <v>211.13952064669999</v>
      </c>
      <c r="E1289" s="63">
        <v>7.8371781194078699E-2</v>
      </c>
      <c r="F1289" s="64">
        <v>274.89415455130001</v>
      </c>
      <c r="G1289" s="65">
        <v>0.101317003912628</v>
      </c>
      <c r="H1289" s="64">
        <v>138.16414483630001</v>
      </c>
      <c r="I1289" s="65">
        <v>8.1830342693797006E-2</v>
      </c>
      <c r="J1289" s="64">
        <v>102.10768301109999</v>
      </c>
      <c r="K1289" s="63">
        <v>7.5439269195066605E-2</v>
      </c>
      <c r="L1289" s="64">
        <v>143.05615291140001</v>
      </c>
      <c r="M1289" s="65">
        <v>8.7487105579761706E-2</v>
      </c>
      <c r="N1289" s="64">
        <v>208.23285852129999</v>
      </c>
      <c r="O1289" s="62">
        <v>0.121746124023622</v>
      </c>
      <c r="P1289" s="64">
        <v>133.63039850620001</v>
      </c>
      <c r="Q1289" s="65">
        <v>0.103092407262884</v>
      </c>
    </row>
    <row r="1290" spans="1:17" x14ac:dyDescent="0.35">
      <c r="A1290" s="59" t="s">
        <v>327</v>
      </c>
      <c r="B1290" s="60">
        <v>4429.4917654136998</v>
      </c>
      <c r="C1290" s="61">
        <v>0.33279427237801701</v>
      </c>
      <c r="D1290" s="60">
        <v>892.81298406060102</v>
      </c>
      <c r="E1290" s="61">
        <v>0.33139861083190097</v>
      </c>
      <c r="F1290" s="60">
        <v>853.91757501329903</v>
      </c>
      <c r="G1290" s="61">
        <v>0.31472611860336502</v>
      </c>
      <c r="H1290" s="60">
        <v>580.30366920849997</v>
      </c>
      <c r="I1290" s="61">
        <v>0.343695885600872</v>
      </c>
      <c r="J1290" s="60">
        <v>446.95822272470002</v>
      </c>
      <c r="K1290" s="61">
        <v>0.33022198417147203</v>
      </c>
      <c r="L1290" s="60">
        <v>579.93390841760004</v>
      </c>
      <c r="M1290" s="61">
        <v>0.354663102861696</v>
      </c>
      <c r="N1290" s="60">
        <v>586.71279155389902</v>
      </c>
      <c r="O1290" s="61">
        <v>0.343029475722536</v>
      </c>
      <c r="P1290" s="60">
        <v>425.32293324940002</v>
      </c>
      <c r="Q1290" s="61">
        <v>0.32812567756248401</v>
      </c>
    </row>
    <row r="1291" spans="1:17" x14ac:dyDescent="0.35">
      <c r="A1291" s="59" t="s">
        <v>328</v>
      </c>
      <c r="B1291" s="64">
        <v>3937.0622447912001</v>
      </c>
      <c r="C1291" s="65">
        <v>0.29579731365408202</v>
      </c>
      <c r="D1291" s="64">
        <v>743.11976625529996</v>
      </c>
      <c r="E1291" s="63">
        <v>0.27583476339992102</v>
      </c>
      <c r="F1291" s="64">
        <v>925.28610928839998</v>
      </c>
      <c r="G1291" s="62">
        <v>0.34103022855503501</v>
      </c>
      <c r="H1291" s="64">
        <v>488.79105177780002</v>
      </c>
      <c r="I1291" s="65">
        <v>0.28949579733605502</v>
      </c>
      <c r="J1291" s="64">
        <v>386.2294866053</v>
      </c>
      <c r="K1291" s="65">
        <v>0.285354337223793</v>
      </c>
      <c r="L1291" s="64">
        <v>486.3781630524</v>
      </c>
      <c r="M1291" s="65">
        <v>0.29744835742234599</v>
      </c>
      <c r="N1291" s="64">
        <v>479.387624894</v>
      </c>
      <c r="O1291" s="65">
        <v>0.28028038250151799</v>
      </c>
      <c r="P1291" s="64">
        <v>365.63560476269998</v>
      </c>
      <c r="Q1291" s="65">
        <v>0.282078442460518</v>
      </c>
    </row>
    <row r="1292" spans="1:17" x14ac:dyDescent="0.35">
      <c r="A1292" s="59" t="s">
        <v>329</v>
      </c>
      <c r="B1292" s="60">
        <v>3503.7408708900998</v>
      </c>
      <c r="C1292" s="61">
        <v>0.26324123747864903</v>
      </c>
      <c r="D1292" s="60">
        <v>804.50124970909906</v>
      </c>
      <c r="E1292" s="62">
        <v>0.29861863719046</v>
      </c>
      <c r="F1292" s="60">
        <v>614.83222109120004</v>
      </c>
      <c r="G1292" s="63">
        <v>0.22660706864278499</v>
      </c>
      <c r="H1292" s="60">
        <v>468.18496581189999</v>
      </c>
      <c r="I1292" s="61">
        <v>0.27729145099015401</v>
      </c>
      <c r="J1292" s="60">
        <v>401.98389667919997</v>
      </c>
      <c r="K1292" s="62">
        <v>0.29699402140353498</v>
      </c>
      <c r="L1292" s="60">
        <v>400.06043049909999</v>
      </c>
      <c r="M1292" s="61">
        <v>0.244660075145713</v>
      </c>
      <c r="N1292" s="60">
        <v>403.52695115929998</v>
      </c>
      <c r="O1292" s="63">
        <v>0.235927425630998</v>
      </c>
      <c r="P1292" s="60">
        <v>344.01683624039998</v>
      </c>
      <c r="Q1292" s="61">
        <v>0.26540011990863499</v>
      </c>
    </row>
    <row r="1293" spans="1:17" x14ac:dyDescent="0.35">
      <c r="A1293" s="59" t="s">
        <v>330</v>
      </c>
      <c r="B1293" s="64">
        <v>1439.7051190922</v>
      </c>
      <c r="C1293" s="65">
        <v>0.108167176489253</v>
      </c>
      <c r="D1293" s="64">
        <v>253.64181948250001</v>
      </c>
      <c r="E1293" s="63">
        <v>9.4147988577718597E-2</v>
      </c>
      <c r="F1293" s="64">
        <v>319.17257823300002</v>
      </c>
      <c r="G1293" s="65">
        <v>0.11763658419881599</v>
      </c>
      <c r="H1293" s="64">
        <v>151.14223944619999</v>
      </c>
      <c r="I1293" s="63">
        <v>8.9516866072919102E-2</v>
      </c>
      <c r="J1293" s="64">
        <v>118.33677365280001</v>
      </c>
      <c r="K1293" s="63">
        <v>8.7429657201199801E-2</v>
      </c>
      <c r="L1293" s="64">
        <v>168.7959261483</v>
      </c>
      <c r="M1293" s="65">
        <v>0.103228464570245</v>
      </c>
      <c r="N1293" s="64">
        <v>240.75857027199999</v>
      </c>
      <c r="O1293" s="62">
        <v>0.14076271614494801</v>
      </c>
      <c r="P1293" s="64">
        <v>161.2442218759</v>
      </c>
      <c r="Q1293" s="65">
        <v>0.124395760068364</v>
      </c>
    </row>
    <row r="1294" spans="1:17" x14ac:dyDescent="0.35">
      <c r="A1294" s="59" t="s">
        <v>331</v>
      </c>
      <c r="B1294" s="60">
        <v>7440.8031156813004</v>
      </c>
      <c r="C1294" s="61">
        <v>0.55903855113273104</v>
      </c>
      <c r="D1294" s="60">
        <v>1547.6210159643999</v>
      </c>
      <c r="E1294" s="61">
        <v>0.57445340059038097</v>
      </c>
      <c r="F1294" s="60">
        <v>1540.1183303795999</v>
      </c>
      <c r="G1294" s="61">
        <v>0.56763729719781897</v>
      </c>
      <c r="H1294" s="60">
        <v>956.976017589702</v>
      </c>
      <c r="I1294" s="61">
        <v>0.56678724832620797</v>
      </c>
      <c r="J1294" s="60">
        <v>788.21338328450304</v>
      </c>
      <c r="K1294" s="61">
        <v>0.58234835862732803</v>
      </c>
      <c r="L1294" s="60">
        <v>886.438593551503</v>
      </c>
      <c r="M1294" s="61">
        <v>0.54210843256805896</v>
      </c>
      <c r="N1294" s="60">
        <v>882.91457605330004</v>
      </c>
      <c r="O1294" s="63">
        <v>0.51620780813251599</v>
      </c>
      <c r="P1294" s="60">
        <v>709.65244100309997</v>
      </c>
      <c r="Q1294" s="61">
        <v>0.54747856236915304</v>
      </c>
    </row>
    <row r="1295" spans="1:17" x14ac:dyDescent="0.35">
      <c r="A1295" s="66" t="s">
        <v>1</v>
      </c>
    </row>
    <row r="1296" spans="1:17" x14ac:dyDescent="0.35">
      <c r="A1296" s="66" t="s">
        <v>1</v>
      </c>
    </row>
    <row r="1297" spans="1:17" x14ac:dyDescent="0.35">
      <c r="A1297" s="54" t="s">
        <v>466</v>
      </c>
    </row>
    <row r="1298" spans="1:17" x14ac:dyDescent="0.35">
      <c r="A1298" s="55" t="s">
        <v>1</v>
      </c>
    </row>
    <row r="1299" spans="1:17" x14ac:dyDescent="0.35">
      <c r="A1299" s="117" t="s">
        <v>1</v>
      </c>
      <c r="B1299" s="116" t="s">
        <v>489</v>
      </c>
      <c r="C1299" s="116" t="s">
        <v>1</v>
      </c>
      <c r="D1299" s="116" t="s">
        <v>17</v>
      </c>
      <c r="E1299" s="116" t="s">
        <v>1</v>
      </c>
      <c r="F1299" s="116" t="s">
        <v>18</v>
      </c>
      <c r="G1299" s="116" t="s">
        <v>1</v>
      </c>
      <c r="H1299" s="116" t="s">
        <v>19</v>
      </c>
      <c r="I1299" s="116" t="s">
        <v>1</v>
      </c>
      <c r="J1299" s="116" t="s">
        <v>20</v>
      </c>
      <c r="K1299" s="116" t="s">
        <v>1</v>
      </c>
      <c r="L1299" s="116" t="s">
        <v>21</v>
      </c>
      <c r="M1299" s="116" t="s">
        <v>1</v>
      </c>
      <c r="N1299" s="116" t="s">
        <v>22</v>
      </c>
      <c r="O1299" s="116" t="s">
        <v>1</v>
      </c>
      <c r="P1299" s="116" t="s">
        <v>23</v>
      </c>
      <c r="Q1299" s="116" t="s">
        <v>1</v>
      </c>
    </row>
    <row r="1300" spans="1:17" x14ac:dyDescent="0.35">
      <c r="A1300" s="118" t="s">
        <v>1</v>
      </c>
      <c r="B1300" s="56" t="s">
        <v>14</v>
      </c>
      <c r="C1300" s="56" t="s">
        <v>15</v>
      </c>
      <c r="D1300" s="56" t="s">
        <v>14</v>
      </c>
      <c r="E1300" s="56" t="s">
        <v>15</v>
      </c>
      <c r="F1300" s="56" t="s">
        <v>14</v>
      </c>
      <c r="G1300" s="56" t="s">
        <v>15</v>
      </c>
      <c r="H1300" s="56" t="s">
        <v>14</v>
      </c>
      <c r="I1300" s="56" t="s">
        <v>15</v>
      </c>
      <c r="J1300" s="56" t="s">
        <v>14</v>
      </c>
      <c r="K1300" s="56" t="s">
        <v>15</v>
      </c>
      <c r="L1300" s="56" t="s">
        <v>14</v>
      </c>
      <c r="M1300" s="56" t="s">
        <v>15</v>
      </c>
      <c r="N1300" s="56" t="s">
        <v>14</v>
      </c>
      <c r="O1300" s="56" t="s">
        <v>15</v>
      </c>
      <c r="P1300" s="56" t="s">
        <v>14</v>
      </c>
      <c r="Q1300" s="56" t="s">
        <v>15</v>
      </c>
    </row>
    <row r="1301" spans="1:17" x14ac:dyDescent="0.35">
      <c r="A1301" s="57" t="s">
        <v>16</v>
      </c>
      <c r="B1301" s="58">
        <v>13310.000000187199</v>
      </c>
      <c r="C1301" s="58">
        <v>13310.000000187199</v>
      </c>
      <c r="D1301" s="58">
        <v>2694.0758195075</v>
      </c>
      <c r="E1301" s="58">
        <v>2694.0758195075</v>
      </c>
      <c r="F1301" s="58">
        <v>2713.2084836259</v>
      </c>
      <c r="G1301" s="58">
        <v>2713.2084836259</v>
      </c>
      <c r="H1301" s="58">
        <v>1688.4219262444001</v>
      </c>
      <c r="I1301" s="58">
        <v>1688.4219262444001</v>
      </c>
      <c r="J1301" s="58">
        <v>1353.5083796619999</v>
      </c>
      <c r="K1301" s="58">
        <v>1353.5083796619999</v>
      </c>
      <c r="L1301" s="58">
        <v>1635.1684281174</v>
      </c>
      <c r="M1301" s="58">
        <v>1635.1684281174</v>
      </c>
      <c r="N1301" s="58">
        <v>1710.3859378791999</v>
      </c>
      <c r="O1301" s="58">
        <v>1710.3859378791999</v>
      </c>
      <c r="P1301" s="58">
        <v>1296.2195961284001</v>
      </c>
      <c r="Q1301" s="58">
        <v>1296.2195961284001</v>
      </c>
    </row>
    <row r="1302" spans="1:17" x14ac:dyDescent="0.35">
      <c r="A1302" s="59" t="s">
        <v>332</v>
      </c>
      <c r="B1302" s="60">
        <v>22.7833664393</v>
      </c>
      <c r="C1302" s="61">
        <v>1.7117480419969601E-3</v>
      </c>
      <c r="D1302" s="60">
        <v>2.3453043561000002</v>
      </c>
      <c r="E1302" s="61">
        <v>8.70541333364828E-4</v>
      </c>
      <c r="F1302" s="60">
        <v>11.1442404308</v>
      </c>
      <c r="G1302" s="62">
        <v>4.10740291358184E-3</v>
      </c>
      <c r="H1302" s="60">
        <v>2.445037659</v>
      </c>
      <c r="I1302" s="61">
        <v>1.44812005873352E-3</v>
      </c>
      <c r="J1302" s="60">
        <v>2.3305506215</v>
      </c>
      <c r="K1302" s="61">
        <v>1.7218590268957099E-3</v>
      </c>
      <c r="L1302" s="60">
        <v>0</v>
      </c>
      <c r="M1302" s="61">
        <v>0</v>
      </c>
      <c r="N1302" s="60">
        <v>4.5182333719000001</v>
      </c>
      <c r="O1302" s="61">
        <v>2.64164553264651E-3</v>
      </c>
      <c r="P1302" s="60">
        <v>0</v>
      </c>
      <c r="Q1302" s="61">
        <v>0</v>
      </c>
    </row>
    <row r="1303" spans="1:17" x14ac:dyDescent="0.35">
      <c r="A1303" s="59" t="s">
        <v>333</v>
      </c>
      <c r="B1303" s="64">
        <v>93.500585504099703</v>
      </c>
      <c r="C1303" s="65">
        <v>7.0248373781205799E-3</v>
      </c>
      <c r="D1303" s="64">
        <v>12.2142310466</v>
      </c>
      <c r="E1303" s="65">
        <v>4.5337369342607703E-3</v>
      </c>
      <c r="F1303" s="64">
        <v>33.208183370299999</v>
      </c>
      <c r="G1303" s="62">
        <v>1.2239451398854901E-2</v>
      </c>
      <c r="H1303" s="64">
        <v>8.7489772821000091</v>
      </c>
      <c r="I1303" s="65">
        <v>5.1817482029273198E-3</v>
      </c>
      <c r="J1303" s="64">
        <v>2.3012270088000002</v>
      </c>
      <c r="K1303" s="63">
        <v>1.7001941350186999E-3</v>
      </c>
      <c r="L1303" s="64">
        <v>16.205404906399998</v>
      </c>
      <c r="M1303" s="65">
        <v>9.9105417079618993E-3</v>
      </c>
      <c r="N1303" s="64">
        <v>5.1264498567999999</v>
      </c>
      <c r="O1303" s="65">
        <v>2.9972474301072399E-3</v>
      </c>
      <c r="P1303" s="64">
        <v>14.813019838300001</v>
      </c>
      <c r="Q1303" s="65">
        <v>1.1427862904205501E-2</v>
      </c>
    </row>
    <row r="1304" spans="1:17" x14ac:dyDescent="0.35">
      <c r="A1304" s="59" t="s">
        <v>334</v>
      </c>
      <c r="B1304" s="60">
        <v>708.99577515600004</v>
      </c>
      <c r="C1304" s="61">
        <v>5.3267901964389797E-2</v>
      </c>
      <c r="D1304" s="60">
        <v>140.77025106470001</v>
      </c>
      <c r="E1304" s="61">
        <v>5.2251777787914698E-2</v>
      </c>
      <c r="F1304" s="60">
        <v>218.6129854758</v>
      </c>
      <c r="G1304" s="62">
        <v>8.0573603832923404E-2</v>
      </c>
      <c r="H1304" s="60">
        <v>66.536624854000195</v>
      </c>
      <c r="I1304" s="63">
        <v>3.9407581612019897E-2</v>
      </c>
      <c r="J1304" s="60">
        <v>48.7184508327</v>
      </c>
      <c r="K1304" s="63">
        <v>3.5994199640541603E-2</v>
      </c>
      <c r="L1304" s="60">
        <v>78.528561671599704</v>
      </c>
      <c r="M1304" s="61">
        <v>4.8024754099497503E-2</v>
      </c>
      <c r="N1304" s="60">
        <v>70.871239389999701</v>
      </c>
      <c r="O1304" s="63">
        <v>4.1435817390943402E-2</v>
      </c>
      <c r="P1304" s="60">
        <v>71.215238725600003</v>
      </c>
      <c r="Q1304" s="61">
        <v>5.4940720645104003E-2</v>
      </c>
    </row>
    <row r="1305" spans="1:17" x14ac:dyDescent="0.35">
      <c r="A1305" s="59" t="s">
        <v>335</v>
      </c>
      <c r="B1305" s="64">
        <v>7005.1119585860997</v>
      </c>
      <c r="C1305" s="65">
        <v>0.52630442963843604</v>
      </c>
      <c r="D1305" s="64">
        <v>1484.9114521206</v>
      </c>
      <c r="E1305" s="62">
        <v>0.55117656354306099</v>
      </c>
      <c r="F1305" s="64">
        <v>1407.5080707939001</v>
      </c>
      <c r="G1305" s="65">
        <v>0.51876148821152201</v>
      </c>
      <c r="H1305" s="64">
        <v>862.79034139190298</v>
      </c>
      <c r="I1305" s="65">
        <v>0.51100399016437004</v>
      </c>
      <c r="J1305" s="64">
        <v>708.56666311710001</v>
      </c>
      <c r="K1305" s="65">
        <v>0.52350371358176895</v>
      </c>
      <c r="L1305" s="64">
        <v>903.49448830320102</v>
      </c>
      <c r="M1305" s="65">
        <v>0.55253909797133904</v>
      </c>
      <c r="N1305" s="64">
        <v>871.37459362660002</v>
      </c>
      <c r="O1305" s="65">
        <v>0.50946080316063902</v>
      </c>
      <c r="P1305" s="64">
        <v>651.44563844319998</v>
      </c>
      <c r="Q1305" s="65">
        <v>0.50257351484961599</v>
      </c>
    </row>
    <row r="1306" spans="1:17" x14ac:dyDescent="0.35">
      <c r="A1306" s="59" t="s">
        <v>336</v>
      </c>
      <c r="B1306" s="60">
        <v>5128.1010640239001</v>
      </c>
      <c r="C1306" s="61">
        <v>0.38528182298661001</v>
      </c>
      <c r="D1306" s="60">
        <v>989.28193338880203</v>
      </c>
      <c r="E1306" s="61">
        <v>0.36720641870043902</v>
      </c>
      <c r="F1306" s="60">
        <v>964.38156822090195</v>
      </c>
      <c r="G1306" s="63">
        <v>0.35543953737462602</v>
      </c>
      <c r="H1306" s="60">
        <v>719.77556550480199</v>
      </c>
      <c r="I1306" s="62">
        <v>0.42630076897059399</v>
      </c>
      <c r="J1306" s="60">
        <v>550.34390541710002</v>
      </c>
      <c r="K1306" s="61">
        <v>0.40660546597763397</v>
      </c>
      <c r="L1306" s="60">
        <v>590.75778534439996</v>
      </c>
      <c r="M1306" s="61">
        <v>0.36128252917930298</v>
      </c>
      <c r="N1306" s="60">
        <v>707.49368354330204</v>
      </c>
      <c r="O1306" s="62">
        <v>0.41364563860982101</v>
      </c>
      <c r="P1306" s="60">
        <v>527.20854484849997</v>
      </c>
      <c r="Q1306" s="61">
        <v>0.40672780015298898</v>
      </c>
    </row>
    <row r="1307" spans="1:17" x14ac:dyDescent="0.35">
      <c r="A1307" s="59" t="s">
        <v>337</v>
      </c>
      <c r="B1307" s="64">
        <v>351.50725047780003</v>
      </c>
      <c r="C1307" s="65">
        <v>2.6409259990447499E-2</v>
      </c>
      <c r="D1307" s="64">
        <v>64.5526475306999</v>
      </c>
      <c r="E1307" s="65">
        <v>2.3960961700959401E-2</v>
      </c>
      <c r="F1307" s="64">
        <v>78.3534353342001</v>
      </c>
      <c r="G1307" s="65">
        <v>2.88785162684916E-2</v>
      </c>
      <c r="H1307" s="64">
        <v>28.125379552599998</v>
      </c>
      <c r="I1307" s="63">
        <v>1.66577909913549E-2</v>
      </c>
      <c r="J1307" s="64">
        <v>41.247582664799999</v>
      </c>
      <c r="K1307" s="65">
        <v>3.0474567638140802E-2</v>
      </c>
      <c r="L1307" s="64">
        <v>46.182187891799998</v>
      </c>
      <c r="M1307" s="65">
        <v>2.8243077041898601E-2</v>
      </c>
      <c r="N1307" s="64">
        <v>51.0017380906</v>
      </c>
      <c r="O1307" s="65">
        <v>2.9818847875842502E-2</v>
      </c>
      <c r="P1307" s="64">
        <v>31.537154272799999</v>
      </c>
      <c r="Q1307" s="65">
        <v>2.4330101448085201E-2</v>
      </c>
    </row>
    <row r="1308" spans="1:17" x14ac:dyDescent="0.35">
      <c r="A1308" s="59" t="s">
        <v>310</v>
      </c>
      <c r="B1308" s="60">
        <v>116.2839519434</v>
      </c>
      <c r="C1308" s="61">
        <v>8.7365854201175396E-3</v>
      </c>
      <c r="D1308" s="60">
        <v>14.5595354027</v>
      </c>
      <c r="E1308" s="61">
        <v>5.4042782676255998E-3</v>
      </c>
      <c r="F1308" s="60">
        <v>44.352423801100102</v>
      </c>
      <c r="G1308" s="62">
        <v>1.6346854312436699E-2</v>
      </c>
      <c r="H1308" s="60">
        <v>11.194014941100001</v>
      </c>
      <c r="I1308" s="61">
        <v>6.6298682616608403E-3</v>
      </c>
      <c r="J1308" s="60">
        <v>4.6317776303000002</v>
      </c>
      <c r="K1308" s="63">
        <v>3.4220531619144098E-3</v>
      </c>
      <c r="L1308" s="60">
        <v>16.205404906399998</v>
      </c>
      <c r="M1308" s="61">
        <v>9.9105417079618993E-3</v>
      </c>
      <c r="N1308" s="60">
        <v>9.6446832286999804</v>
      </c>
      <c r="O1308" s="61">
        <v>5.6388929627537504E-3</v>
      </c>
      <c r="P1308" s="60">
        <v>14.813019838300001</v>
      </c>
      <c r="Q1308" s="61">
        <v>1.1427862904205501E-2</v>
      </c>
    </row>
    <row r="1309" spans="1:17" x14ac:dyDescent="0.35">
      <c r="A1309" s="59" t="s">
        <v>311</v>
      </c>
      <c r="B1309" s="64">
        <v>12133.21302261</v>
      </c>
      <c r="C1309" s="65">
        <v>0.911586252625045</v>
      </c>
      <c r="D1309" s="64">
        <v>2474.1933855093998</v>
      </c>
      <c r="E1309" s="65">
        <v>0.91838298224350001</v>
      </c>
      <c r="F1309" s="64">
        <v>2371.8896390148002</v>
      </c>
      <c r="G1309" s="63">
        <v>0.87420102558614798</v>
      </c>
      <c r="H1309" s="64">
        <v>1582.5659068967</v>
      </c>
      <c r="I1309" s="62">
        <v>0.93730475913496403</v>
      </c>
      <c r="J1309" s="64">
        <v>1258.9105685341999</v>
      </c>
      <c r="K1309" s="62">
        <v>0.93010917955940298</v>
      </c>
      <c r="L1309" s="64">
        <v>1494.2522736476001</v>
      </c>
      <c r="M1309" s="65">
        <v>0.91382162715064197</v>
      </c>
      <c r="N1309" s="64">
        <v>1578.8682771699</v>
      </c>
      <c r="O1309" s="65">
        <v>0.92310644177045997</v>
      </c>
      <c r="P1309" s="64">
        <v>1178.6541832917001</v>
      </c>
      <c r="Q1309" s="65">
        <v>0.90930131500260503</v>
      </c>
    </row>
    <row r="1310" spans="1:17" x14ac:dyDescent="0.35">
      <c r="A1310" s="66" t="s">
        <v>1</v>
      </c>
    </row>
    <row r="1311" spans="1:17" x14ac:dyDescent="0.35">
      <c r="A1311" s="66" t="s">
        <v>1</v>
      </c>
    </row>
    <row r="1312" spans="1:17" x14ac:dyDescent="0.35">
      <c r="A1312" s="54" t="s">
        <v>467</v>
      </c>
    </row>
    <row r="1313" spans="1:17" x14ac:dyDescent="0.35">
      <c r="A1313" s="55" t="s">
        <v>1</v>
      </c>
    </row>
    <row r="1314" spans="1:17" x14ac:dyDescent="0.35">
      <c r="A1314" s="117" t="s">
        <v>1</v>
      </c>
      <c r="B1314" s="116" t="s">
        <v>489</v>
      </c>
      <c r="C1314" s="116" t="s">
        <v>1</v>
      </c>
      <c r="D1314" s="116" t="s">
        <v>17</v>
      </c>
      <c r="E1314" s="116" t="s">
        <v>1</v>
      </c>
      <c r="F1314" s="116" t="s">
        <v>18</v>
      </c>
      <c r="G1314" s="116" t="s">
        <v>1</v>
      </c>
      <c r="H1314" s="116" t="s">
        <v>19</v>
      </c>
      <c r="I1314" s="116" t="s">
        <v>1</v>
      </c>
      <c r="J1314" s="116" t="s">
        <v>20</v>
      </c>
      <c r="K1314" s="116" t="s">
        <v>1</v>
      </c>
      <c r="L1314" s="116" t="s">
        <v>21</v>
      </c>
      <c r="M1314" s="116" t="s">
        <v>1</v>
      </c>
      <c r="N1314" s="116" t="s">
        <v>22</v>
      </c>
      <c r="O1314" s="116" t="s">
        <v>1</v>
      </c>
      <c r="P1314" s="116" t="s">
        <v>23</v>
      </c>
      <c r="Q1314" s="116" t="s">
        <v>1</v>
      </c>
    </row>
    <row r="1315" spans="1:17" x14ac:dyDescent="0.35">
      <c r="A1315" s="118" t="s">
        <v>1</v>
      </c>
      <c r="B1315" s="56" t="s">
        <v>14</v>
      </c>
      <c r="C1315" s="56" t="s">
        <v>15</v>
      </c>
      <c r="D1315" s="56" t="s">
        <v>14</v>
      </c>
      <c r="E1315" s="56" t="s">
        <v>15</v>
      </c>
      <c r="F1315" s="56" t="s">
        <v>14</v>
      </c>
      <c r="G1315" s="56" t="s">
        <v>15</v>
      </c>
      <c r="H1315" s="56" t="s">
        <v>14</v>
      </c>
      <c r="I1315" s="56" t="s">
        <v>15</v>
      </c>
      <c r="J1315" s="56" t="s">
        <v>14</v>
      </c>
      <c r="K1315" s="56" t="s">
        <v>15</v>
      </c>
      <c r="L1315" s="56" t="s">
        <v>14</v>
      </c>
      <c r="M1315" s="56" t="s">
        <v>15</v>
      </c>
      <c r="N1315" s="56" t="s">
        <v>14</v>
      </c>
      <c r="O1315" s="56" t="s">
        <v>15</v>
      </c>
      <c r="P1315" s="56" t="s">
        <v>14</v>
      </c>
      <c r="Q1315" s="56" t="s">
        <v>15</v>
      </c>
    </row>
    <row r="1316" spans="1:17" x14ac:dyDescent="0.35">
      <c r="A1316" s="57" t="s">
        <v>16</v>
      </c>
      <c r="B1316" s="58">
        <v>13310.000000187199</v>
      </c>
      <c r="C1316" s="58">
        <v>13310.000000187199</v>
      </c>
      <c r="D1316" s="58">
        <v>2694.0758195075</v>
      </c>
      <c r="E1316" s="58">
        <v>2694.0758195075</v>
      </c>
      <c r="F1316" s="58">
        <v>2713.2084836259</v>
      </c>
      <c r="G1316" s="58">
        <v>2713.2084836259</v>
      </c>
      <c r="H1316" s="58">
        <v>1688.4219262444001</v>
      </c>
      <c r="I1316" s="58">
        <v>1688.4219262444001</v>
      </c>
      <c r="J1316" s="58">
        <v>1353.5083796619999</v>
      </c>
      <c r="K1316" s="58">
        <v>1353.5083796619999</v>
      </c>
      <c r="L1316" s="58">
        <v>1635.1684281174</v>
      </c>
      <c r="M1316" s="58">
        <v>1635.1684281174</v>
      </c>
      <c r="N1316" s="58">
        <v>1710.3859378791999</v>
      </c>
      <c r="O1316" s="58">
        <v>1710.3859378791999</v>
      </c>
      <c r="P1316" s="58">
        <v>1296.2195961284001</v>
      </c>
      <c r="Q1316" s="58">
        <v>1296.2195961284001</v>
      </c>
    </row>
    <row r="1317" spans="1:17" x14ac:dyDescent="0.35">
      <c r="A1317" s="59" t="s">
        <v>332</v>
      </c>
      <c r="B1317" s="60">
        <v>55.179504599099999</v>
      </c>
      <c r="C1317" s="61">
        <v>4.1457178511137404E-3</v>
      </c>
      <c r="D1317" s="60">
        <v>7.5677062887999904</v>
      </c>
      <c r="E1317" s="61">
        <v>2.8090175614223999E-3</v>
      </c>
      <c r="F1317" s="60">
        <v>16.904200632599998</v>
      </c>
      <c r="G1317" s="61">
        <v>6.2303360521744396E-3</v>
      </c>
      <c r="H1317" s="60">
        <v>3.4520530407000001</v>
      </c>
      <c r="I1317" s="61">
        <v>2.0445440722145101E-3</v>
      </c>
      <c r="J1317" s="60">
        <v>2.9209891253000002</v>
      </c>
      <c r="K1317" s="61">
        <v>2.1580872118644998E-3</v>
      </c>
      <c r="L1317" s="60">
        <v>6.5402030623999901</v>
      </c>
      <c r="M1317" s="61">
        <v>3.9997121702807399E-3</v>
      </c>
      <c r="N1317" s="60">
        <v>5.8138606207999999</v>
      </c>
      <c r="O1317" s="61">
        <v>3.3991513213730701E-3</v>
      </c>
      <c r="P1317" s="60">
        <v>11.5635235162</v>
      </c>
      <c r="Q1317" s="62">
        <v>8.9209602684131497E-3</v>
      </c>
    </row>
    <row r="1318" spans="1:17" x14ac:dyDescent="0.35">
      <c r="A1318" s="59" t="s">
        <v>333</v>
      </c>
      <c r="B1318" s="64">
        <v>174.67572270880001</v>
      </c>
      <c r="C1318" s="65">
        <v>1.31236455827456E-2</v>
      </c>
      <c r="D1318" s="64">
        <v>20.509161602199999</v>
      </c>
      <c r="E1318" s="63">
        <v>7.6126890912629397E-3</v>
      </c>
      <c r="F1318" s="64">
        <v>41.892437704100097</v>
      </c>
      <c r="G1318" s="65">
        <v>1.5440183810761E-2</v>
      </c>
      <c r="H1318" s="64">
        <v>10.8942287515</v>
      </c>
      <c r="I1318" s="63">
        <v>6.45231418886647E-3</v>
      </c>
      <c r="J1318" s="64">
        <v>11.9874581454</v>
      </c>
      <c r="K1318" s="65">
        <v>8.8565821427670204E-3</v>
      </c>
      <c r="L1318" s="64">
        <v>23.202076974800001</v>
      </c>
      <c r="M1318" s="65">
        <v>1.4189411057497599E-2</v>
      </c>
      <c r="N1318" s="64">
        <v>35.3263325896</v>
      </c>
      <c r="O1318" s="62">
        <v>2.0654012528542601E-2</v>
      </c>
      <c r="P1318" s="64">
        <v>28.115359618799999</v>
      </c>
      <c r="Q1318" s="62">
        <v>2.1690275091331802E-2</v>
      </c>
    </row>
    <row r="1319" spans="1:17" x14ac:dyDescent="0.35">
      <c r="A1319" s="59" t="s">
        <v>334</v>
      </c>
      <c r="B1319" s="60">
        <v>702.6042428577</v>
      </c>
      <c r="C1319" s="61">
        <v>5.2787696682781202E-2</v>
      </c>
      <c r="D1319" s="60">
        <v>142.1323847308</v>
      </c>
      <c r="E1319" s="61">
        <v>5.2757381103247097E-2</v>
      </c>
      <c r="F1319" s="60">
        <v>212.8617707567</v>
      </c>
      <c r="G1319" s="62">
        <v>7.8453893993518001E-2</v>
      </c>
      <c r="H1319" s="60">
        <v>67.752167050099899</v>
      </c>
      <c r="I1319" s="63">
        <v>4.01275095975583E-2</v>
      </c>
      <c r="J1319" s="60">
        <v>56.179040460400003</v>
      </c>
      <c r="K1319" s="61">
        <v>4.1506237644741498E-2</v>
      </c>
      <c r="L1319" s="60">
        <v>76.529390279699996</v>
      </c>
      <c r="M1319" s="61">
        <v>4.6802145249226497E-2</v>
      </c>
      <c r="N1319" s="60">
        <v>77.818667211999994</v>
      </c>
      <c r="O1319" s="61">
        <v>4.5497723928022697E-2</v>
      </c>
      <c r="P1319" s="60">
        <v>63.581565292900002</v>
      </c>
      <c r="Q1319" s="61">
        <v>4.9051538398900897E-2</v>
      </c>
    </row>
    <row r="1320" spans="1:17" x14ac:dyDescent="0.35">
      <c r="A1320" s="59" t="s">
        <v>335</v>
      </c>
      <c r="B1320" s="64">
        <v>6197.1455679294004</v>
      </c>
      <c r="C1320" s="65">
        <v>0.46560071884614901</v>
      </c>
      <c r="D1320" s="64">
        <v>1318.5467155767001</v>
      </c>
      <c r="E1320" s="62">
        <v>0.48942450172680801</v>
      </c>
      <c r="F1320" s="64">
        <v>1246.1159341905</v>
      </c>
      <c r="G1320" s="65">
        <v>0.459277619729836</v>
      </c>
      <c r="H1320" s="64">
        <v>710.52942975609994</v>
      </c>
      <c r="I1320" s="63">
        <v>0.42082456920975198</v>
      </c>
      <c r="J1320" s="64">
        <v>627.17600861339997</v>
      </c>
      <c r="K1320" s="65">
        <v>0.46337061376008598</v>
      </c>
      <c r="L1320" s="64">
        <v>798.49061082479898</v>
      </c>
      <c r="M1320" s="65">
        <v>0.48832315808844101</v>
      </c>
      <c r="N1320" s="64">
        <v>811.90640718910004</v>
      </c>
      <c r="O1320" s="65">
        <v>0.47469193309425001</v>
      </c>
      <c r="P1320" s="64">
        <v>586.80694454529998</v>
      </c>
      <c r="Q1320" s="65">
        <v>0.45270642898626001</v>
      </c>
    </row>
    <row r="1321" spans="1:17" x14ac:dyDescent="0.35">
      <c r="A1321" s="59" t="s">
        <v>336</v>
      </c>
      <c r="B1321" s="60">
        <v>5906.6530320509</v>
      </c>
      <c r="C1321" s="61">
        <v>0.443775584670761</v>
      </c>
      <c r="D1321" s="60">
        <v>1153.5925325457999</v>
      </c>
      <c r="E1321" s="61">
        <v>0.42819601593717799</v>
      </c>
      <c r="F1321" s="60">
        <v>1148.0458330480999</v>
      </c>
      <c r="G1321" s="61">
        <v>0.42313218463546298</v>
      </c>
      <c r="H1321" s="60">
        <v>854.09952709350102</v>
      </c>
      <c r="I1321" s="62">
        <v>0.50585669009481304</v>
      </c>
      <c r="J1321" s="60">
        <v>619.37474726410005</v>
      </c>
      <c r="K1321" s="61">
        <v>0.45760688043820702</v>
      </c>
      <c r="L1321" s="60">
        <v>709.32972149030195</v>
      </c>
      <c r="M1321" s="61">
        <v>0.433796121116994</v>
      </c>
      <c r="N1321" s="60">
        <v>744.61683816680204</v>
      </c>
      <c r="O1321" s="61">
        <v>0.43535018715722801</v>
      </c>
      <c r="P1321" s="60">
        <v>577.02586512430003</v>
      </c>
      <c r="Q1321" s="61">
        <v>0.44516057838331102</v>
      </c>
    </row>
    <row r="1322" spans="1:17" x14ac:dyDescent="0.35">
      <c r="A1322" s="59" t="s">
        <v>337</v>
      </c>
      <c r="B1322" s="64">
        <v>273.74193004130001</v>
      </c>
      <c r="C1322" s="65">
        <v>2.0566636366450002E-2</v>
      </c>
      <c r="D1322" s="64">
        <v>51.727318763200103</v>
      </c>
      <c r="E1322" s="65">
        <v>1.9200394580081302E-2</v>
      </c>
      <c r="F1322" s="64">
        <v>47.388307293900198</v>
      </c>
      <c r="G1322" s="65">
        <v>1.7465781778247601E-2</v>
      </c>
      <c r="H1322" s="64">
        <v>41.694520552500002</v>
      </c>
      <c r="I1322" s="65">
        <v>2.4694372836795701E-2</v>
      </c>
      <c r="J1322" s="64">
        <v>35.870136053400003</v>
      </c>
      <c r="K1322" s="65">
        <v>2.6501598802334402E-2</v>
      </c>
      <c r="L1322" s="64">
        <v>21.076425485400001</v>
      </c>
      <c r="M1322" s="65">
        <v>1.28894523175608E-2</v>
      </c>
      <c r="N1322" s="64">
        <v>34.903832100899997</v>
      </c>
      <c r="O1322" s="65">
        <v>2.0406991970583599E-2</v>
      </c>
      <c r="P1322" s="64">
        <v>29.126338030900001</v>
      </c>
      <c r="Q1322" s="65">
        <v>2.24702188717835E-2</v>
      </c>
    </row>
    <row r="1323" spans="1:17" x14ac:dyDescent="0.35">
      <c r="A1323" s="59" t="s">
        <v>310</v>
      </c>
      <c r="B1323" s="60">
        <v>229.85522730790001</v>
      </c>
      <c r="C1323" s="61">
        <v>1.7269363433859299E-2</v>
      </c>
      <c r="D1323" s="60">
        <v>28.076867890999999</v>
      </c>
      <c r="E1323" s="63">
        <v>1.0421706652685299E-2</v>
      </c>
      <c r="F1323" s="60">
        <v>58.7966383366999</v>
      </c>
      <c r="G1323" s="61">
        <v>2.1670519862935399E-2</v>
      </c>
      <c r="H1323" s="60">
        <v>14.346281792199999</v>
      </c>
      <c r="I1323" s="63">
        <v>8.4968582610809792E-3</v>
      </c>
      <c r="J1323" s="60">
        <v>14.9084472707</v>
      </c>
      <c r="K1323" s="61">
        <v>1.1014669354631501E-2</v>
      </c>
      <c r="L1323" s="60">
        <v>29.7422800372</v>
      </c>
      <c r="M1323" s="61">
        <v>1.8189123227778301E-2</v>
      </c>
      <c r="N1323" s="60">
        <v>41.1401932104</v>
      </c>
      <c r="O1323" s="62">
        <v>2.4053163849915599E-2</v>
      </c>
      <c r="P1323" s="60">
        <v>39.678883135</v>
      </c>
      <c r="Q1323" s="62">
        <v>3.0611235359745002E-2</v>
      </c>
    </row>
    <row r="1324" spans="1:17" x14ac:dyDescent="0.35">
      <c r="A1324" s="59" t="s">
        <v>311</v>
      </c>
      <c r="B1324" s="64">
        <v>12103.7985999803</v>
      </c>
      <c r="C1324" s="65">
        <v>0.90937630351691001</v>
      </c>
      <c r="D1324" s="64">
        <v>2472.1392481224998</v>
      </c>
      <c r="E1324" s="65">
        <v>0.917620517663986</v>
      </c>
      <c r="F1324" s="64">
        <v>2394.1617672386001</v>
      </c>
      <c r="G1324" s="63">
        <v>0.88240980436529903</v>
      </c>
      <c r="H1324" s="64">
        <v>1564.6289568495999</v>
      </c>
      <c r="I1324" s="62">
        <v>0.92668125930456502</v>
      </c>
      <c r="J1324" s="64">
        <v>1246.5507558775</v>
      </c>
      <c r="K1324" s="65">
        <v>0.920977494198292</v>
      </c>
      <c r="L1324" s="64">
        <v>1507.8203323150999</v>
      </c>
      <c r="M1324" s="65">
        <v>0.92211927920543402</v>
      </c>
      <c r="N1324" s="64">
        <v>1556.5232453558999</v>
      </c>
      <c r="O1324" s="65">
        <v>0.91004212025147802</v>
      </c>
      <c r="P1324" s="64">
        <v>1163.8328096696</v>
      </c>
      <c r="Q1324" s="65">
        <v>0.89786700736957104</v>
      </c>
    </row>
    <row r="1325" spans="1:17" x14ac:dyDescent="0.35">
      <c r="A1325" s="66" t="s">
        <v>1</v>
      </c>
    </row>
    <row r="1326" spans="1:17" x14ac:dyDescent="0.35">
      <c r="A1326" s="66" t="s">
        <v>1</v>
      </c>
    </row>
    <row r="1327" spans="1:17" x14ac:dyDescent="0.35">
      <c r="A1327" s="54" t="s">
        <v>468</v>
      </c>
    </row>
    <row r="1328" spans="1:17" x14ac:dyDescent="0.35">
      <c r="A1328" s="55" t="s">
        <v>1</v>
      </c>
    </row>
    <row r="1329" spans="1:17" x14ac:dyDescent="0.35">
      <c r="A1329" s="117" t="s">
        <v>1</v>
      </c>
      <c r="B1329" s="116" t="s">
        <v>489</v>
      </c>
      <c r="C1329" s="116" t="s">
        <v>1</v>
      </c>
      <c r="D1329" s="116" t="s">
        <v>17</v>
      </c>
      <c r="E1329" s="116" t="s">
        <v>1</v>
      </c>
      <c r="F1329" s="116" t="s">
        <v>18</v>
      </c>
      <c r="G1329" s="116" t="s">
        <v>1</v>
      </c>
      <c r="H1329" s="116" t="s">
        <v>19</v>
      </c>
      <c r="I1329" s="116" t="s">
        <v>1</v>
      </c>
      <c r="J1329" s="116" t="s">
        <v>20</v>
      </c>
      <c r="K1329" s="116" t="s">
        <v>1</v>
      </c>
      <c r="L1329" s="116" t="s">
        <v>21</v>
      </c>
      <c r="M1329" s="116" t="s">
        <v>1</v>
      </c>
      <c r="N1329" s="116" t="s">
        <v>22</v>
      </c>
      <c r="O1329" s="116" t="s">
        <v>1</v>
      </c>
      <c r="P1329" s="116" t="s">
        <v>23</v>
      </c>
      <c r="Q1329" s="116" t="s">
        <v>1</v>
      </c>
    </row>
    <row r="1330" spans="1:17" x14ac:dyDescent="0.35">
      <c r="A1330" s="118" t="s">
        <v>1</v>
      </c>
      <c r="B1330" s="56" t="s">
        <v>14</v>
      </c>
      <c r="C1330" s="56" t="s">
        <v>15</v>
      </c>
      <c r="D1330" s="56" t="s">
        <v>14</v>
      </c>
      <c r="E1330" s="56" t="s">
        <v>15</v>
      </c>
      <c r="F1330" s="56" t="s">
        <v>14</v>
      </c>
      <c r="G1330" s="56" t="s">
        <v>15</v>
      </c>
      <c r="H1330" s="56" t="s">
        <v>14</v>
      </c>
      <c r="I1330" s="56" t="s">
        <v>15</v>
      </c>
      <c r="J1330" s="56" t="s">
        <v>14</v>
      </c>
      <c r="K1330" s="56" t="s">
        <v>15</v>
      </c>
      <c r="L1330" s="56" t="s">
        <v>14</v>
      </c>
      <c r="M1330" s="56" t="s">
        <v>15</v>
      </c>
      <c r="N1330" s="56" t="s">
        <v>14</v>
      </c>
      <c r="O1330" s="56" t="s">
        <v>15</v>
      </c>
      <c r="P1330" s="56" t="s">
        <v>14</v>
      </c>
      <c r="Q1330" s="56" t="s">
        <v>15</v>
      </c>
    </row>
    <row r="1331" spans="1:17" x14ac:dyDescent="0.35">
      <c r="A1331" s="57" t="s">
        <v>16</v>
      </c>
      <c r="B1331" s="58">
        <v>13310.000000187199</v>
      </c>
      <c r="C1331" s="58">
        <v>13310.000000187199</v>
      </c>
      <c r="D1331" s="58">
        <v>2694.0758195075</v>
      </c>
      <c r="E1331" s="58">
        <v>2694.0758195075</v>
      </c>
      <c r="F1331" s="58">
        <v>2713.2084836259</v>
      </c>
      <c r="G1331" s="58">
        <v>2713.2084836259</v>
      </c>
      <c r="H1331" s="58">
        <v>1688.4219262444001</v>
      </c>
      <c r="I1331" s="58">
        <v>1688.4219262444001</v>
      </c>
      <c r="J1331" s="58">
        <v>1353.5083796619999</v>
      </c>
      <c r="K1331" s="58">
        <v>1353.5083796619999</v>
      </c>
      <c r="L1331" s="58">
        <v>1635.1684281174</v>
      </c>
      <c r="M1331" s="58">
        <v>1635.1684281174</v>
      </c>
      <c r="N1331" s="58">
        <v>1710.3859378791999</v>
      </c>
      <c r="O1331" s="58">
        <v>1710.3859378791999</v>
      </c>
      <c r="P1331" s="58">
        <v>1296.2195961284001</v>
      </c>
      <c r="Q1331" s="58">
        <v>1296.2195961284001</v>
      </c>
    </row>
    <row r="1332" spans="1:17" x14ac:dyDescent="0.35">
      <c r="A1332" s="59" t="s">
        <v>332</v>
      </c>
      <c r="B1332" s="60">
        <v>26.738117370400001</v>
      </c>
      <c r="C1332" s="61">
        <v>2.0088743328342601E-3</v>
      </c>
      <c r="D1332" s="60">
        <v>1.2216837914000001</v>
      </c>
      <c r="E1332" s="61">
        <v>4.5347045638208298E-4</v>
      </c>
      <c r="F1332" s="60">
        <v>8.1552765636999904</v>
      </c>
      <c r="G1332" s="61">
        <v>3.0057684888266998E-3</v>
      </c>
      <c r="H1332" s="60">
        <v>3.4498895427999998</v>
      </c>
      <c r="I1332" s="61">
        <v>2.0432626994329999E-3</v>
      </c>
      <c r="J1332" s="60">
        <v>2.8263791159</v>
      </c>
      <c r="K1332" s="61">
        <v>2.0881873790879698E-3</v>
      </c>
      <c r="L1332" s="60">
        <v>0</v>
      </c>
      <c r="M1332" s="61">
        <v>0</v>
      </c>
      <c r="N1332" s="60">
        <v>6.8171403810000299</v>
      </c>
      <c r="O1332" s="61">
        <v>3.9857322432461902E-3</v>
      </c>
      <c r="P1332" s="60">
        <v>2.7733986428000001</v>
      </c>
      <c r="Q1332" s="61">
        <v>2.1396055506981201E-3</v>
      </c>
    </row>
    <row r="1333" spans="1:17" x14ac:dyDescent="0.35">
      <c r="A1333" s="59" t="s">
        <v>333</v>
      </c>
      <c r="B1333" s="64">
        <v>149.5460182226</v>
      </c>
      <c r="C1333" s="65">
        <v>1.12356136904956E-2</v>
      </c>
      <c r="D1333" s="64">
        <v>11.9832159267</v>
      </c>
      <c r="E1333" s="63">
        <v>4.4479876326905402E-3</v>
      </c>
      <c r="F1333" s="64">
        <v>42.835066711000202</v>
      </c>
      <c r="G1333" s="65">
        <v>1.5787606064741399E-2</v>
      </c>
      <c r="H1333" s="64">
        <v>17.468905413800002</v>
      </c>
      <c r="I1333" s="65">
        <v>1.03462914940086E-2</v>
      </c>
      <c r="J1333" s="64">
        <v>13.410107937199999</v>
      </c>
      <c r="K1333" s="65">
        <v>9.9076652488466997E-3</v>
      </c>
      <c r="L1333" s="64">
        <v>15.2691139375</v>
      </c>
      <c r="M1333" s="65">
        <v>9.3379456665999908E-3</v>
      </c>
      <c r="N1333" s="64">
        <v>21.144880494599999</v>
      </c>
      <c r="O1333" s="65">
        <v>1.2362637008591601E-2</v>
      </c>
      <c r="P1333" s="64">
        <v>26.904607798499999</v>
      </c>
      <c r="Q1333" s="62">
        <v>2.07562112769007E-2</v>
      </c>
    </row>
    <row r="1334" spans="1:17" x14ac:dyDescent="0.35">
      <c r="A1334" s="59" t="s">
        <v>334</v>
      </c>
      <c r="B1334" s="60">
        <v>755.26312074979796</v>
      </c>
      <c r="C1334" s="61">
        <v>5.6744036118645903E-2</v>
      </c>
      <c r="D1334" s="60">
        <v>118.2811095694</v>
      </c>
      <c r="E1334" s="63">
        <v>4.3904150251800597E-2</v>
      </c>
      <c r="F1334" s="60">
        <v>217.00333084810001</v>
      </c>
      <c r="G1334" s="62">
        <v>7.9980337728451797E-2</v>
      </c>
      <c r="H1334" s="60">
        <v>82.006973535499696</v>
      </c>
      <c r="I1334" s="61">
        <v>4.8570189868305101E-2</v>
      </c>
      <c r="J1334" s="60">
        <v>57.629680649299999</v>
      </c>
      <c r="K1334" s="63">
        <v>4.2578000635423698E-2</v>
      </c>
      <c r="L1334" s="60">
        <v>133.55833649740001</v>
      </c>
      <c r="M1334" s="62">
        <v>8.16786419067351E-2</v>
      </c>
      <c r="N1334" s="60">
        <v>81.899212017899799</v>
      </c>
      <c r="O1334" s="61">
        <v>4.7883468990309402E-2</v>
      </c>
      <c r="P1334" s="60">
        <v>59.780011526000003</v>
      </c>
      <c r="Q1334" s="61">
        <v>4.61187376772835E-2</v>
      </c>
    </row>
    <row r="1335" spans="1:17" x14ac:dyDescent="0.35">
      <c r="A1335" s="59" t="s">
        <v>335</v>
      </c>
      <c r="B1335" s="64">
        <v>6754.0540204831996</v>
      </c>
      <c r="C1335" s="65">
        <v>0.50744207516064699</v>
      </c>
      <c r="D1335" s="64">
        <v>1444.6420071376001</v>
      </c>
      <c r="E1335" s="62">
        <v>0.53622915757496903</v>
      </c>
      <c r="F1335" s="64">
        <v>1320.8967729777</v>
      </c>
      <c r="G1335" s="65">
        <v>0.48683939363644801</v>
      </c>
      <c r="H1335" s="64">
        <v>801.80197950460001</v>
      </c>
      <c r="I1335" s="63">
        <v>0.47488247282364299</v>
      </c>
      <c r="J1335" s="64">
        <v>677.36730708369998</v>
      </c>
      <c r="K1335" s="65">
        <v>0.50045298371396296</v>
      </c>
      <c r="L1335" s="64">
        <v>823.47501832989997</v>
      </c>
      <c r="M1335" s="65">
        <v>0.50360256727680497</v>
      </c>
      <c r="N1335" s="64">
        <v>888.36931917100196</v>
      </c>
      <c r="O1335" s="65">
        <v>0.51939699660565297</v>
      </c>
      <c r="P1335" s="64">
        <v>686.82611689620001</v>
      </c>
      <c r="Q1335" s="65">
        <v>0.52986864181627802</v>
      </c>
    </row>
    <row r="1336" spans="1:17" x14ac:dyDescent="0.35">
      <c r="A1336" s="59" t="s">
        <v>336</v>
      </c>
      <c r="B1336" s="60">
        <v>4912.4884687910999</v>
      </c>
      <c r="C1336" s="61">
        <v>0.36908252958091697</v>
      </c>
      <c r="D1336" s="60">
        <v>947.64045708540004</v>
      </c>
      <c r="E1336" s="61">
        <v>0.35174973555816103</v>
      </c>
      <c r="F1336" s="60">
        <v>1023.402638798</v>
      </c>
      <c r="G1336" s="61">
        <v>0.37719277562863002</v>
      </c>
      <c r="H1336" s="60">
        <v>682.63177302280201</v>
      </c>
      <c r="I1336" s="62">
        <v>0.404301651389469</v>
      </c>
      <c r="J1336" s="60">
        <v>516.52875611089996</v>
      </c>
      <c r="K1336" s="61">
        <v>0.38162213390942401</v>
      </c>
      <c r="L1336" s="60">
        <v>577.96253406699998</v>
      </c>
      <c r="M1336" s="61">
        <v>0.35345749350873801</v>
      </c>
      <c r="N1336" s="60">
        <v>624.88307211519896</v>
      </c>
      <c r="O1336" s="61">
        <v>0.36534624044560698</v>
      </c>
      <c r="P1336" s="60">
        <v>457.35896780879898</v>
      </c>
      <c r="Q1336" s="61">
        <v>0.35284065228982597</v>
      </c>
    </row>
    <row r="1337" spans="1:17" x14ac:dyDescent="0.35">
      <c r="A1337" s="59" t="s">
        <v>337</v>
      </c>
      <c r="B1337" s="64">
        <v>711.91025457010005</v>
      </c>
      <c r="C1337" s="65">
        <v>5.3486871116460298E-2</v>
      </c>
      <c r="D1337" s="64">
        <v>170.307345997</v>
      </c>
      <c r="E1337" s="62">
        <v>6.3215498525996797E-2</v>
      </c>
      <c r="F1337" s="64">
        <v>100.91539772740001</v>
      </c>
      <c r="G1337" s="63">
        <v>3.7194118452901902E-2</v>
      </c>
      <c r="H1337" s="64">
        <v>101.0624052249</v>
      </c>
      <c r="I1337" s="65">
        <v>5.9856131725140302E-2</v>
      </c>
      <c r="J1337" s="64">
        <v>85.746148765000001</v>
      </c>
      <c r="K1337" s="65">
        <v>6.3351029113253604E-2</v>
      </c>
      <c r="L1337" s="64">
        <v>84.903425285600207</v>
      </c>
      <c r="M1337" s="65">
        <v>5.1923351641121697E-2</v>
      </c>
      <c r="N1337" s="64">
        <v>87.272313699500003</v>
      </c>
      <c r="O1337" s="65">
        <v>5.1024924706591999E-2</v>
      </c>
      <c r="P1337" s="64">
        <v>62.576493456100003</v>
      </c>
      <c r="Q1337" s="65">
        <v>4.8276151389013103E-2</v>
      </c>
    </row>
    <row r="1338" spans="1:17" x14ac:dyDescent="0.35">
      <c r="A1338" s="59" t="s">
        <v>310</v>
      </c>
      <c r="B1338" s="60">
        <v>176.284135593</v>
      </c>
      <c r="C1338" s="61">
        <v>1.3244488023329899E-2</v>
      </c>
      <c r="D1338" s="60">
        <v>13.2048997181</v>
      </c>
      <c r="E1338" s="63">
        <v>4.9014580890726304E-3</v>
      </c>
      <c r="F1338" s="60">
        <v>50.990343274700002</v>
      </c>
      <c r="G1338" s="62">
        <v>1.8793374553568099E-2</v>
      </c>
      <c r="H1338" s="60">
        <v>20.918794956599999</v>
      </c>
      <c r="I1338" s="61">
        <v>1.23895541934416E-2</v>
      </c>
      <c r="J1338" s="60">
        <v>16.236487053099999</v>
      </c>
      <c r="K1338" s="61">
        <v>1.19958526279347E-2</v>
      </c>
      <c r="L1338" s="60">
        <v>15.2691139375</v>
      </c>
      <c r="M1338" s="61">
        <v>9.3379456665999908E-3</v>
      </c>
      <c r="N1338" s="60">
        <v>27.9620208756</v>
      </c>
      <c r="O1338" s="61">
        <v>1.6348369251837799E-2</v>
      </c>
      <c r="P1338" s="60">
        <v>29.678006441299999</v>
      </c>
      <c r="Q1338" s="62">
        <v>2.2895816827598801E-2</v>
      </c>
    </row>
    <row r="1339" spans="1:17" x14ac:dyDescent="0.35">
      <c r="A1339" s="59" t="s">
        <v>311</v>
      </c>
      <c r="B1339" s="64">
        <v>11666.542489274299</v>
      </c>
      <c r="C1339" s="65">
        <v>0.87652460474156402</v>
      </c>
      <c r="D1339" s="64">
        <v>2392.2824642229998</v>
      </c>
      <c r="E1339" s="65">
        <v>0.88797889313313005</v>
      </c>
      <c r="F1339" s="64">
        <v>2344.2994117756998</v>
      </c>
      <c r="G1339" s="65">
        <v>0.86403216926507798</v>
      </c>
      <c r="H1339" s="64">
        <v>1484.4337525274</v>
      </c>
      <c r="I1339" s="65">
        <v>0.87918412421311298</v>
      </c>
      <c r="J1339" s="64">
        <v>1193.8960631945999</v>
      </c>
      <c r="K1339" s="65">
        <v>0.88207511762338797</v>
      </c>
      <c r="L1339" s="64">
        <v>1401.4375523968999</v>
      </c>
      <c r="M1339" s="63">
        <v>0.85706006078554298</v>
      </c>
      <c r="N1339" s="64">
        <v>1513.2523912862</v>
      </c>
      <c r="O1339" s="65">
        <v>0.88474323705126101</v>
      </c>
      <c r="P1339" s="64">
        <v>1144.185084705</v>
      </c>
      <c r="Q1339" s="65">
        <v>0.88270929410610499</v>
      </c>
    </row>
    <row r="1340" spans="1:17" x14ac:dyDescent="0.35">
      <c r="A1340" s="66" t="s">
        <v>1</v>
      </c>
    </row>
    <row r="1341" spans="1:17" x14ac:dyDescent="0.35">
      <c r="A1341" s="66" t="s">
        <v>1</v>
      </c>
    </row>
    <row r="1342" spans="1:17" x14ac:dyDescent="0.35">
      <c r="A1342" s="54" t="s">
        <v>469</v>
      </c>
    </row>
    <row r="1343" spans="1:17" x14ac:dyDescent="0.35">
      <c r="A1343" s="55" t="s">
        <v>1</v>
      </c>
    </row>
    <row r="1344" spans="1:17" x14ac:dyDescent="0.35">
      <c r="A1344" s="117" t="s">
        <v>1</v>
      </c>
      <c r="B1344" s="116" t="s">
        <v>489</v>
      </c>
      <c r="C1344" s="116" t="s">
        <v>1</v>
      </c>
      <c r="D1344" s="116" t="s">
        <v>17</v>
      </c>
      <c r="E1344" s="116" t="s">
        <v>1</v>
      </c>
      <c r="F1344" s="116" t="s">
        <v>18</v>
      </c>
      <c r="G1344" s="116" t="s">
        <v>1</v>
      </c>
      <c r="H1344" s="116" t="s">
        <v>19</v>
      </c>
      <c r="I1344" s="116" t="s">
        <v>1</v>
      </c>
      <c r="J1344" s="116" t="s">
        <v>20</v>
      </c>
      <c r="K1344" s="116" t="s">
        <v>1</v>
      </c>
      <c r="L1344" s="116" t="s">
        <v>21</v>
      </c>
      <c r="M1344" s="116" t="s">
        <v>1</v>
      </c>
      <c r="N1344" s="116" t="s">
        <v>22</v>
      </c>
      <c r="O1344" s="116" t="s">
        <v>1</v>
      </c>
      <c r="P1344" s="116" t="s">
        <v>23</v>
      </c>
      <c r="Q1344" s="116" t="s">
        <v>1</v>
      </c>
    </row>
    <row r="1345" spans="1:17" x14ac:dyDescent="0.35">
      <c r="A1345" s="118" t="s">
        <v>1</v>
      </c>
      <c r="B1345" s="56" t="s">
        <v>14</v>
      </c>
      <c r="C1345" s="56" t="s">
        <v>15</v>
      </c>
      <c r="D1345" s="56" t="s">
        <v>14</v>
      </c>
      <c r="E1345" s="56" t="s">
        <v>15</v>
      </c>
      <c r="F1345" s="56" t="s">
        <v>14</v>
      </c>
      <c r="G1345" s="56" t="s">
        <v>15</v>
      </c>
      <c r="H1345" s="56" t="s">
        <v>14</v>
      </c>
      <c r="I1345" s="56" t="s">
        <v>15</v>
      </c>
      <c r="J1345" s="56" t="s">
        <v>14</v>
      </c>
      <c r="K1345" s="56" t="s">
        <v>15</v>
      </c>
      <c r="L1345" s="56" t="s">
        <v>14</v>
      </c>
      <c r="M1345" s="56" t="s">
        <v>15</v>
      </c>
      <c r="N1345" s="56" t="s">
        <v>14</v>
      </c>
      <c r="O1345" s="56" t="s">
        <v>15</v>
      </c>
      <c r="P1345" s="56" t="s">
        <v>14</v>
      </c>
      <c r="Q1345" s="56" t="s">
        <v>15</v>
      </c>
    </row>
    <row r="1346" spans="1:17" x14ac:dyDescent="0.35">
      <c r="A1346" s="57" t="s">
        <v>16</v>
      </c>
      <c r="B1346" s="58">
        <v>13310.000000187199</v>
      </c>
      <c r="C1346" s="58">
        <v>13310.000000187199</v>
      </c>
      <c r="D1346" s="58">
        <v>2694.0758195075</v>
      </c>
      <c r="E1346" s="58">
        <v>2694.0758195075</v>
      </c>
      <c r="F1346" s="58">
        <v>2713.2084836259</v>
      </c>
      <c r="G1346" s="58">
        <v>2713.2084836259</v>
      </c>
      <c r="H1346" s="58">
        <v>1688.4219262444001</v>
      </c>
      <c r="I1346" s="58">
        <v>1688.4219262444001</v>
      </c>
      <c r="J1346" s="58">
        <v>1353.5083796619999</v>
      </c>
      <c r="K1346" s="58">
        <v>1353.5083796619999</v>
      </c>
      <c r="L1346" s="58">
        <v>1635.1684281174</v>
      </c>
      <c r="M1346" s="58">
        <v>1635.1684281174</v>
      </c>
      <c r="N1346" s="58">
        <v>1710.3859378791999</v>
      </c>
      <c r="O1346" s="58">
        <v>1710.3859378791999</v>
      </c>
      <c r="P1346" s="58">
        <v>1296.2195961284001</v>
      </c>
      <c r="Q1346" s="58">
        <v>1296.2195961284001</v>
      </c>
    </row>
    <row r="1347" spans="1:17" x14ac:dyDescent="0.35">
      <c r="A1347" s="59" t="s">
        <v>332</v>
      </c>
      <c r="B1347" s="60">
        <v>28.660888598500001</v>
      </c>
      <c r="C1347" s="61">
        <v>2.1533349810741501E-3</v>
      </c>
      <c r="D1347" s="60">
        <v>2.6284726453</v>
      </c>
      <c r="E1347" s="61">
        <v>9.75649098762375E-4</v>
      </c>
      <c r="F1347" s="60">
        <v>3.1906323190000001</v>
      </c>
      <c r="G1347" s="61">
        <v>1.17596282713081E-3</v>
      </c>
      <c r="H1347" s="60">
        <v>2.8614020497000001</v>
      </c>
      <c r="I1347" s="61">
        <v>1.6947197884741301E-3</v>
      </c>
      <c r="J1347" s="60">
        <v>2.6549189420000001</v>
      </c>
      <c r="K1347" s="61">
        <v>1.9615090544640701E-3</v>
      </c>
      <c r="L1347" s="60">
        <v>14.8474404057</v>
      </c>
      <c r="M1347" s="62">
        <v>9.0800679308578203E-3</v>
      </c>
      <c r="N1347" s="60">
        <v>0.44958639090000002</v>
      </c>
      <c r="O1347" s="61">
        <v>2.6285669271665498E-4</v>
      </c>
      <c r="P1347" s="60">
        <v>1.6045860435999999</v>
      </c>
      <c r="Q1347" s="61">
        <v>1.23789676409201E-3</v>
      </c>
    </row>
    <row r="1348" spans="1:17" x14ac:dyDescent="0.35">
      <c r="A1348" s="59" t="s">
        <v>333</v>
      </c>
      <c r="B1348" s="64">
        <v>133.39755172119999</v>
      </c>
      <c r="C1348" s="65">
        <v>1.00223555010762E-2</v>
      </c>
      <c r="D1348" s="64">
        <v>22.057117504400001</v>
      </c>
      <c r="E1348" s="65">
        <v>8.1872667965344204E-3</v>
      </c>
      <c r="F1348" s="64">
        <v>40.739267252200101</v>
      </c>
      <c r="G1348" s="62">
        <v>1.5015162859050401E-2</v>
      </c>
      <c r="H1348" s="64">
        <v>15.5447002906</v>
      </c>
      <c r="I1348" s="65">
        <v>9.2066444109598095E-3</v>
      </c>
      <c r="J1348" s="64">
        <v>14.465011330699999</v>
      </c>
      <c r="K1348" s="65">
        <v>1.06870497058261E-2</v>
      </c>
      <c r="L1348" s="64">
        <v>19.874592159700001</v>
      </c>
      <c r="M1348" s="65">
        <v>1.21544617777277E-2</v>
      </c>
      <c r="N1348" s="64">
        <v>4.7305474877</v>
      </c>
      <c r="O1348" s="63">
        <v>2.76577781828916E-3</v>
      </c>
      <c r="P1348" s="64">
        <v>15.9863156959</v>
      </c>
      <c r="Q1348" s="65">
        <v>1.23330304090824E-2</v>
      </c>
    </row>
    <row r="1349" spans="1:17" x14ac:dyDescent="0.35">
      <c r="A1349" s="59" t="s">
        <v>334</v>
      </c>
      <c r="B1349" s="60">
        <v>1214.8920886591</v>
      </c>
      <c r="C1349" s="61">
        <v>9.1276640769497597E-2</v>
      </c>
      <c r="D1349" s="60">
        <v>320.31098529820002</v>
      </c>
      <c r="E1349" s="62">
        <v>0.11889456969951</v>
      </c>
      <c r="F1349" s="60">
        <v>272.2717122894</v>
      </c>
      <c r="G1349" s="61">
        <v>0.10035045737640499</v>
      </c>
      <c r="H1349" s="60">
        <v>147.79709511850001</v>
      </c>
      <c r="I1349" s="61">
        <v>8.7535640719407601E-2</v>
      </c>
      <c r="J1349" s="60">
        <v>103.7778307589</v>
      </c>
      <c r="K1349" s="61">
        <v>7.6673208912689195E-2</v>
      </c>
      <c r="L1349" s="60">
        <v>100.20214454489999</v>
      </c>
      <c r="M1349" s="63">
        <v>6.1279402673071803E-2</v>
      </c>
      <c r="N1349" s="60">
        <v>128.8978623598</v>
      </c>
      <c r="O1349" s="63">
        <v>7.5361858107666296E-2</v>
      </c>
      <c r="P1349" s="60">
        <v>121.5731263774</v>
      </c>
      <c r="Q1349" s="61">
        <v>9.3790532669402196E-2</v>
      </c>
    </row>
    <row r="1350" spans="1:17" x14ac:dyDescent="0.35">
      <c r="A1350" s="59" t="s">
        <v>335</v>
      </c>
      <c r="B1350" s="64">
        <v>6767.1605767195997</v>
      </c>
      <c r="C1350" s="65">
        <v>0.50842679012955805</v>
      </c>
      <c r="D1350" s="64">
        <v>1331.9274739511</v>
      </c>
      <c r="E1350" s="65">
        <v>0.49439123587642297</v>
      </c>
      <c r="F1350" s="64">
        <v>1446.5779043483001</v>
      </c>
      <c r="G1350" s="62">
        <v>0.53316135235398898</v>
      </c>
      <c r="H1350" s="64">
        <v>831.39213445959899</v>
      </c>
      <c r="I1350" s="65">
        <v>0.49240780490744201</v>
      </c>
      <c r="J1350" s="64">
        <v>683.26923369669998</v>
      </c>
      <c r="K1350" s="65">
        <v>0.504813449228387</v>
      </c>
      <c r="L1350" s="64">
        <v>841.05955933650102</v>
      </c>
      <c r="M1350" s="65">
        <v>0.51435653041859897</v>
      </c>
      <c r="N1350" s="64">
        <v>871.3609788668</v>
      </c>
      <c r="O1350" s="65">
        <v>0.50945284310934402</v>
      </c>
      <c r="P1350" s="64">
        <v>641.41691068659998</v>
      </c>
      <c r="Q1350" s="65">
        <v>0.49483660994048301</v>
      </c>
    </row>
    <row r="1351" spans="1:17" x14ac:dyDescent="0.35">
      <c r="A1351" s="59" t="s">
        <v>336</v>
      </c>
      <c r="B1351" s="60">
        <v>3533.1464597978002</v>
      </c>
      <c r="C1351" s="61">
        <v>0.26545052289617599</v>
      </c>
      <c r="D1351" s="60">
        <v>607.83216931929803</v>
      </c>
      <c r="E1351" s="63">
        <v>0.22561806349994101</v>
      </c>
      <c r="F1351" s="60">
        <v>729.55205993000095</v>
      </c>
      <c r="G1351" s="61">
        <v>0.26888905306496602</v>
      </c>
      <c r="H1351" s="60">
        <v>450.25024668039998</v>
      </c>
      <c r="I1351" s="61">
        <v>0.26666927246195099</v>
      </c>
      <c r="J1351" s="60">
        <v>404.9077066168</v>
      </c>
      <c r="K1351" s="62">
        <v>0.29915419268990001</v>
      </c>
      <c r="L1351" s="60">
        <v>513.03923162189994</v>
      </c>
      <c r="M1351" s="62">
        <v>0.31375314175590602</v>
      </c>
      <c r="N1351" s="60">
        <v>424.43946366059998</v>
      </c>
      <c r="O1351" s="61">
        <v>0.24815420558642201</v>
      </c>
      <c r="P1351" s="60">
        <v>358.5529678039</v>
      </c>
      <c r="Q1351" s="61">
        <v>0.27661437064741201</v>
      </c>
    </row>
    <row r="1352" spans="1:17" x14ac:dyDescent="0.35">
      <c r="A1352" s="59" t="s">
        <v>337</v>
      </c>
      <c r="B1352" s="64">
        <v>1632.742434691</v>
      </c>
      <c r="C1352" s="65">
        <v>0.122670355722617</v>
      </c>
      <c r="D1352" s="64">
        <v>409.31960078920099</v>
      </c>
      <c r="E1352" s="62">
        <v>0.15193321502882801</v>
      </c>
      <c r="F1352" s="64">
        <v>220.87690748700001</v>
      </c>
      <c r="G1352" s="63">
        <v>8.1408011518459805E-2</v>
      </c>
      <c r="H1352" s="64">
        <v>240.57634764560001</v>
      </c>
      <c r="I1352" s="62">
        <v>0.142485917711765</v>
      </c>
      <c r="J1352" s="64">
        <v>144.4336783169</v>
      </c>
      <c r="K1352" s="65">
        <v>0.106710590408733</v>
      </c>
      <c r="L1352" s="64">
        <v>146.14546004869999</v>
      </c>
      <c r="M1352" s="63">
        <v>8.93763954438382E-2</v>
      </c>
      <c r="N1352" s="64">
        <v>280.5074991134</v>
      </c>
      <c r="O1352" s="62">
        <v>0.16400245868556201</v>
      </c>
      <c r="P1352" s="64">
        <v>157.08568952100001</v>
      </c>
      <c r="Q1352" s="65">
        <v>0.12118755956952799</v>
      </c>
    </row>
    <row r="1353" spans="1:17" x14ac:dyDescent="0.35">
      <c r="A1353" s="59" t="s">
        <v>310</v>
      </c>
      <c r="B1353" s="60">
        <v>162.0584403197</v>
      </c>
      <c r="C1353" s="61">
        <v>1.21756904821503E-2</v>
      </c>
      <c r="D1353" s="60">
        <v>24.685590149700001</v>
      </c>
      <c r="E1353" s="61">
        <v>9.1629158952967905E-3</v>
      </c>
      <c r="F1353" s="60">
        <v>43.929899571200103</v>
      </c>
      <c r="G1353" s="61">
        <v>1.6191125686181199E-2</v>
      </c>
      <c r="H1353" s="60">
        <v>18.406102340299999</v>
      </c>
      <c r="I1353" s="61">
        <v>1.09013641994339E-2</v>
      </c>
      <c r="J1353" s="60">
        <v>17.1199302727</v>
      </c>
      <c r="K1353" s="61">
        <v>1.26485587602902E-2</v>
      </c>
      <c r="L1353" s="60">
        <v>34.722032565399999</v>
      </c>
      <c r="M1353" s="62">
        <v>2.1234529708585501E-2</v>
      </c>
      <c r="N1353" s="60">
        <v>5.1801338786000004</v>
      </c>
      <c r="O1353" s="63">
        <v>3.0286345110058198E-3</v>
      </c>
      <c r="P1353" s="60">
        <v>17.590901739500001</v>
      </c>
      <c r="Q1353" s="61">
        <v>1.35709271731744E-2</v>
      </c>
    </row>
    <row r="1354" spans="1:17" x14ac:dyDescent="0.35">
      <c r="A1354" s="59" t="s">
        <v>311</v>
      </c>
      <c r="B1354" s="64">
        <v>10300.307036517401</v>
      </c>
      <c r="C1354" s="65">
        <v>0.77387731302573504</v>
      </c>
      <c r="D1354" s="64">
        <v>1939.7596432703999</v>
      </c>
      <c r="E1354" s="63">
        <v>0.72000929937636404</v>
      </c>
      <c r="F1354" s="64">
        <v>2176.1299642783001</v>
      </c>
      <c r="G1354" s="62">
        <v>0.802050405418954</v>
      </c>
      <c r="H1354" s="64">
        <v>1281.64238114</v>
      </c>
      <c r="I1354" s="65">
        <v>0.75907707736939301</v>
      </c>
      <c r="J1354" s="64">
        <v>1088.1769403134999</v>
      </c>
      <c r="K1354" s="62">
        <v>0.80396764191828696</v>
      </c>
      <c r="L1354" s="64">
        <v>1354.0987909584001</v>
      </c>
      <c r="M1354" s="62">
        <v>0.82810967217450404</v>
      </c>
      <c r="N1354" s="64">
        <v>1295.8004425274</v>
      </c>
      <c r="O1354" s="65">
        <v>0.75760704869576601</v>
      </c>
      <c r="P1354" s="64">
        <v>999.96987849049901</v>
      </c>
      <c r="Q1354" s="65">
        <v>0.77145098058789596</v>
      </c>
    </row>
    <row r="1355" spans="1:17" x14ac:dyDescent="0.35">
      <c r="A1355" s="66" t="s">
        <v>1</v>
      </c>
    </row>
    <row r="1356" spans="1:17" x14ac:dyDescent="0.35">
      <c r="A1356" s="66" t="s">
        <v>1</v>
      </c>
    </row>
    <row r="1357" spans="1:17" x14ac:dyDescent="0.35">
      <c r="A1357" s="54" t="s">
        <v>470</v>
      </c>
    </row>
    <row r="1358" spans="1:17" x14ac:dyDescent="0.35">
      <c r="A1358" s="55" t="s">
        <v>1</v>
      </c>
    </row>
    <row r="1359" spans="1:17" x14ac:dyDescent="0.35">
      <c r="A1359" s="117" t="s">
        <v>1</v>
      </c>
      <c r="B1359" s="116" t="s">
        <v>489</v>
      </c>
      <c r="C1359" s="116" t="s">
        <v>1</v>
      </c>
      <c r="D1359" s="116" t="s">
        <v>17</v>
      </c>
      <c r="E1359" s="116" t="s">
        <v>1</v>
      </c>
      <c r="F1359" s="116" t="s">
        <v>18</v>
      </c>
      <c r="G1359" s="116" t="s">
        <v>1</v>
      </c>
      <c r="H1359" s="116" t="s">
        <v>19</v>
      </c>
      <c r="I1359" s="116" t="s">
        <v>1</v>
      </c>
      <c r="J1359" s="116" t="s">
        <v>20</v>
      </c>
      <c r="K1359" s="116" t="s">
        <v>1</v>
      </c>
      <c r="L1359" s="116" t="s">
        <v>21</v>
      </c>
      <c r="M1359" s="116" t="s">
        <v>1</v>
      </c>
      <c r="N1359" s="116" t="s">
        <v>22</v>
      </c>
      <c r="O1359" s="116" t="s">
        <v>1</v>
      </c>
      <c r="P1359" s="116" t="s">
        <v>23</v>
      </c>
      <c r="Q1359" s="116" t="s">
        <v>1</v>
      </c>
    </row>
    <row r="1360" spans="1:17" x14ac:dyDescent="0.35">
      <c r="A1360" s="118" t="s">
        <v>1</v>
      </c>
      <c r="B1360" s="56" t="s">
        <v>14</v>
      </c>
      <c r="C1360" s="56" t="s">
        <v>15</v>
      </c>
      <c r="D1360" s="56" t="s">
        <v>14</v>
      </c>
      <c r="E1360" s="56" t="s">
        <v>15</v>
      </c>
      <c r="F1360" s="56" t="s">
        <v>14</v>
      </c>
      <c r="G1360" s="56" t="s">
        <v>15</v>
      </c>
      <c r="H1360" s="56" t="s">
        <v>14</v>
      </c>
      <c r="I1360" s="56" t="s">
        <v>15</v>
      </c>
      <c r="J1360" s="56" t="s">
        <v>14</v>
      </c>
      <c r="K1360" s="56" t="s">
        <v>15</v>
      </c>
      <c r="L1360" s="56" t="s">
        <v>14</v>
      </c>
      <c r="M1360" s="56" t="s">
        <v>15</v>
      </c>
      <c r="N1360" s="56" t="s">
        <v>14</v>
      </c>
      <c r="O1360" s="56" t="s">
        <v>15</v>
      </c>
      <c r="P1360" s="56" t="s">
        <v>14</v>
      </c>
      <c r="Q1360" s="56" t="s">
        <v>15</v>
      </c>
    </row>
    <row r="1361" spans="1:17" x14ac:dyDescent="0.35">
      <c r="A1361" s="57" t="s">
        <v>16</v>
      </c>
      <c r="B1361" s="58">
        <v>13310.000000187199</v>
      </c>
      <c r="C1361" s="58">
        <v>13310.000000187199</v>
      </c>
      <c r="D1361" s="58">
        <v>2694.0758195075</v>
      </c>
      <c r="E1361" s="58">
        <v>2694.0758195075</v>
      </c>
      <c r="F1361" s="58">
        <v>2713.2084836259</v>
      </c>
      <c r="G1361" s="58">
        <v>2713.2084836259</v>
      </c>
      <c r="H1361" s="58">
        <v>1688.4219262444001</v>
      </c>
      <c r="I1361" s="58">
        <v>1688.4219262444001</v>
      </c>
      <c r="J1361" s="58">
        <v>1353.5083796619999</v>
      </c>
      <c r="K1361" s="58">
        <v>1353.5083796619999</v>
      </c>
      <c r="L1361" s="58">
        <v>1635.1684281174</v>
      </c>
      <c r="M1361" s="58">
        <v>1635.1684281174</v>
      </c>
      <c r="N1361" s="58">
        <v>1710.3859378791999</v>
      </c>
      <c r="O1361" s="58">
        <v>1710.3859378791999</v>
      </c>
      <c r="P1361" s="58">
        <v>1296.2195961284001</v>
      </c>
      <c r="Q1361" s="58">
        <v>1296.2195961284001</v>
      </c>
    </row>
    <row r="1362" spans="1:17" x14ac:dyDescent="0.35">
      <c r="A1362" s="59" t="s">
        <v>332</v>
      </c>
      <c r="B1362" s="60">
        <v>14.0479266791</v>
      </c>
      <c r="C1362" s="61">
        <v>1.0554415235839499E-3</v>
      </c>
      <c r="D1362" s="60">
        <v>2.4321865040000001</v>
      </c>
      <c r="E1362" s="61">
        <v>9.0279066624213405E-4</v>
      </c>
      <c r="F1362" s="60">
        <v>2.7289184107</v>
      </c>
      <c r="G1362" s="61">
        <v>1.00579016583831E-3</v>
      </c>
      <c r="H1362" s="60">
        <v>4.9214671228000002</v>
      </c>
      <c r="I1362" s="62">
        <v>2.9148325109393399E-3</v>
      </c>
      <c r="J1362" s="60">
        <v>2.5131446035999998</v>
      </c>
      <c r="K1362" s="61">
        <v>1.85676323941754E-3</v>
      </c>
      <c r="L1362" s="60">
        <v>0.2412093257</v>
      </c>
      <c r="M1362" s="61">
        <v>1.4751344360147001E-4</v>
      </c>
      <c r="N1362" s="60">
        <v>0</v>
      </c>
      <c r="O1362" s="61">
        <v>0</v>
      </c>
      <c r="P1362" s="60">
        <v>1.2110007122999999</v>
      </c>
      <c r="Q1362" s="61">
        <v>9.3425582819227902E-4</v>
      </c>
    </row>
    <row r="1363" spans="1:17" x14ac:dyDescent="0.35">
      <c r="A1363" s="59" t="s">
        <v>333</v>
      </c>
      <c r="B1363" s="64">
        <v>100.7186250665</v>
      </c>
      <c r="C1363" s="65">
        <v>7.5671393737853799E-3</v>
      </c>
      <c r="D1363" s="64">
        <v>10.888728910399999</v>
      </c>
      <c r="E1363" s="63">
        <v>4.0417306861061401E-3</v>
      </c>
      <c r="F1363" s="64">
        <v>37.884536037400103</v>
      </c>
      <c r="G1363" s="62">
        <v>1.3963002204228501E-2</v>
      </c>
      <c r="H1363" s="64">
        <v>6.7250531166000096</v>
      </c>
      <c r="I1363" s="65">
        <v>3.9830406203967697E-3</v>
      </c>
      <c r="J1363" s="64">
        <v>3.4967030543000002</v>
      </c>
      <c r="K1363" s="63">
        <v>2.5834365762650098E-3</v>
      </c>
      <c r="L1363" s="64">
        <v>18.214126338300002</v>
      </c>
      <c r="M1363" s="65">
        <v>1.1138990959647099E-2</v>
      </c>
      <c r="N1363" s="64">
        <v>8.2960722760999808</v>
      </c>
      <c r="O1363" s="65">
        <v>4.8504095434664003E-3</v>
      </c>
      <c r="P1363" s="64">
        <v>13.4884287828</v>
      </c>
      <c r="Q1363" s="65">
        <v>1.04059750547575E-2</v>
      </c>
    </row>
    <row r="1364" spans="1:17" x14ac:dyDescent="0.35">
      <c r="A1364" s="59" t="s">
        <v>334</v>
      </c>
      <c r="B1364" s="60">
        <v>644.4699344997</v>
      </c>
      <c r="C1364" s="61">
        <v>4.8419980051888502E-2</v>
      </c>
      <c r="D1364" s="60">
        <v>120.9769448066</v>
      </c>
      <c r="E1364" s="61">
        <v>4.4904803320908598E-2</v>
      </c>
      <c r="F1364" s="60">
        <v>179.22544189429999</v>
      </c>
      <c r="G1364" s="62">
        <v>6.6056642154820794E-2</v>
      </c>
      <c r="H1364" s="60">
        <v>52.3667821672</v>
      </c>
      <c r="I1364" s="63">
        <v>3.1015222767025299E-2</v>
      </c>
      <c r="J1364" s="60">
        <v>51.4303069196</v>
      </c>
      <c r="K1364" s="61">
        <v>3.79977750358984E-2</v>
      </c>
      <c r="L1364" s="60">
        <v>96.315229913300101</v>
      </c>
      <c r="M1364" s="61">
        <v>5.8902329727702402E-2</v>
      </c>
      <c r="N1364" s="60">
        <v>83.698366226700003</v>
      </c>
      <c r="O1364" s="61">
        <v>4.89353685464008E-2</v>
      </c>
      <c r="P1364" s="60">
        <v>52.096814297400002</v>
      </c>
      <c r="Q1364" s="61">
        <v>4.01913490993384E-2</v>
      </c>
    </row>
    <row r="1365" spans="1:17" x14ac:dyDescent="0.35">
      <c r="A1365" s="59" t="s">
        <v>335</v>
      </c>
      <c r="B1365" s="64">
        <v>5621.8745779259998</v>
      </c>
      <c r="C1365" s="65">
        <v>0.42237975791487098</v>
      </c>
      <c r="D1365" s="64">
        <v>1143.2681709497999</v>
      </c>
      <c r="E1365" s="65">
        <v>0.42436376982099899</v>
      </c>
      <c r="F1365" s="64">
        <v>1219.2046463211</v>
      </c>
      <c r="G1365" s="62">
        <v>0.44935899827784997</v>
      </c>
      <c r="H1365" s="64">
        <v>666.58805322379806</v>
      </c>
      <c r="I1365" s="63">
        <v>0.39479945318319198</v>
      </c>
      <c r="J1365" s="64">
        <v>562.72421094699996</v>
      </c>
      <c r="K1365" s="65">
        <v>0.41575229189753798</v>
      </c>
      <c r="L1365" s="64">
        <v>725.50143649889901</v>
      </c>
      <c r="M1365" s="65">
        <v>0.44368605950530898</v>
      </c>
      <c r="N1365" s="64">
        <v>684.70591950690005</v>
      </c>
      <c r="O1365" s="65">
        <v>0.40032246777934999</v>
      </c>
      <c r="P1365" s="64">
        <v>507.22408122860003</v>
      </c>
      <c r="Q1365" s="63">
        <v>0.39131030169856801</v>
      </c>
    </row>
    <row r="1366" spans="1:17" x14ac:dyDescent="0.35">
      <c r="A1366" s="59" t="s">
        <v>336</v>
      </c>
      <c r="B1366" s="60">
        <v>5131.562686704</v>
      </c>
      <c r="C1366" s="61">
        <v>0.38554189982207598</v>
      </c>
      <c r="D1366" s="60">
        <v>1034.3341999694001</v>
      </c>
      <c r="E1366" s="61">
        <v>0.383929135356883</v>
      </c>
      <c r="F1366" s="60">
        <v>957.68735217079995</v>
      </c>
      <c r="G1366" s="63">
        <v>0.35297226805474202</v>
      </c>
      <c r="H1366" s="60">
        <v>756.12169178810097</v>
      </c>
      <c r="I1366" s="62">
        <v>0.44782745357374099</v>
      </c>
      <c r="J1366" s="60">
        <v>504.47829331920002</v>
      </c>
      <c r="K1366" s="61">
        <v>0.37271900263017099</v>
      </c>
      <c r="L1366" s="60">
        <v>541.14089864970003</v>
      </c>
      <c r="M1366" s="63">
        <v>0.33093893530755503</v>
      </c>
      <c r="N1366" s="60">
        <v>696.00692703120103</v>
      </c>
      <c r="O1366" s="61">
        <v>0.406929752880345</v>
      </c>
      <c r="P1366" s="60">
        <v>575.087118938</v>
      </c>
      <c r="Q1366" s="62">
        <v>0.44366488568425699</v>
      </c>
    </row>
    <row r="1367" spans="1:17" x14ac:dyDescent="0.35">
      <c r="A1367" s="59" t="s">
        <v>337</v>
      </c>
      <c r="B1367" s="64">
        <v>1797.3262493119</v>
      </c>
      <c r="C1367" s="65">
        <v>0.13503578131379601</v>
      </c>
      <c r="D1367" s="64">
        <v>382.17558836729802</v>
      </c>
      <c r="E1367" s="65">
        <v>0.141857770148861</v>
      </c>
      <c r="F1367" s="64">
        <v>316.4775887916</v>
      </c>
      <c r="G1367" s="63">
        <v>0.11664329914252</v>
      </c>
      <c r="H1367" s="64">
        <v>201.69887882590001</v>
      </c>
      <c r="I1367" s="65">
        <v>0.119459997344706</v>
      </c>
      <c r="J1367" s="64">
        <v>228.86572081829999</v>
      </c>
      <c r="K1367" s="62">
        <v>0.16909073062070901</v>
      </c>
      <c r="L1367" s="64">
        <v>253.75552739150001</v>
      </c>
      <c r="M1367" s="62">
        <v>0.15518617105618501</v>
      </c>
      <c r="N1367" s="64">
        <v>237.6786528383</v>
      </c>
      <c r="O1367" s="65">
        <v>0.13896200125043701</v>
      </c>
      <c r="P1367" s="64">
        <v>147.1121521693</v>
      </c>
      <c r="Q1367" s="63">
        <v>0.113493232634887</v>
      </c>
    </row>
    <row r="1368" spans="1:17" x14ac:dyDescent="0.35">
      <c r="A1368" s="59" t="s">
        <v>310</v>
      </c>
      <c r="B1368" s="60">
        <v>114.7665517456</v>
      </c>
      <c r="C1368" s="61">
        <v>8.6225808973693398E-3</v>
      </c>
      <c r="D1368" s="60">
        <v>13.3209154144</v>
      </c>
      <c r="E1368" s="63">
        <v>4.9445213523482698E-3</v>
      </c>
      <c r="F1368" s="60">
        <v>40.613454448100001</v>
      </c>
      <c r="G1368" s="62">
        <v>1.49687923700668E-2</v>
      </c>
      <c r="H1368" s="60">
        <v>11.646520239399999</v>
      </c>
      <c r="I1368" s="61">
        <v>6.8978731313361101E-3</v>
      </c>
      <c r="J1368" s="60">
        <v>6.0098476579</v>
      </c>
      <c r="K1368" s="61">
        <v>4.4401998156825499E-3</v>
      </c>
      <c r="L1368" s="60">
        <v>18.455335664</v>
      </c>
      <c r="M1368" s="61">
        <v>1.12865044032485E-2</v>
      </c>
      <c r="N1368" s="60">
        <v>8.2960722760999808</v>
      </c>
      <c r="O1368" s="61">
        <v>4.8504095434664003E-3</v>
      </c>
      <c r="P1368" s="60">
        <v>14.6994294951</v>
      </c>
      <c r="Q1368" s="61">
        <v>1.13402308829498E-2</v>
      </c>
    </row>
    <row r="1369" spans="1:17" x14ac:dyDescent="0.35">
      <c r="A1369" s="59" t="s">
        <v>311</v>
      </c>
      <c r="B1369" s="64">
        <v>10753.43726463</v>
      </c>
      <c r="C1369" s="65">
        <v>0.80792165773694602</v>
      </c>
      <c r="D1369" s="64">
        <v>2177.6023709192</v>
      </c>
      <c r="E1369" s="65">
        <v>0.80829290517788199</v>
      </c>
      <c r="F1369" s="64">
        <v>2176.8919984918998</v>
      </c>
      <c r="G1369" s="65">
        <v>0.802331266332592</v>
      </c>
      <c r="H1369" s="64">
        <v>1422.7097450118999</v>
      </c>
      <c r="I1369" s="62">
        <v>0.84262690675693197</v>
      </c>
      <c r="J1369" s="64">
        <v>1067.2025042662001</v>
      </c>
      <c r="K1369" s="65">
        <v>0.78847129452771003</v>
      </c>
      <c r="L1369" s="64">
        <v>1266.6423351486001</v>
      </c>
      <c r="M1369" s="63">
        <v>0.77462499481286395</v>
      </c>
      <c r="N1369" s="64">
        <v>1380.7128465380999</v>
      </c>
      <c r="O1369" s="65">
        <v>0.80725222065969504</v>
      </c>
      <c r="P1369" s="64">
        <v>1082.3112001666</v>
      </c>
      <c r="Q1369" s="62">
        <v>0.83497518738282495</v>
      </c>
    </row>
    <row r="1370" spans="1:17" x14ac:dyDescent="0.35">
      <c r="A1370" s="66" t="s">
        <v>1</v>
      </c>
    </row>
    <row r="1371" spans="1:17" x14ac:dyDescent="0.35">
      <c r="A1371" s="66" t="s">
        <v>1</v>
      </c>
    </row>
    <row r="1372" spans="1:17" x14ac:dyDescent="0.35">
      <c r="A1372" s="54" t="s">
        <v>471</v>
      </c>
    </row>
    <row r="1373" spans="1:17" x14ac:dyDescent="0.35">
      <c r="A1373" s="55" t="s">
        <v>1</v>
      </c>
    </row>
    <row r="1374" spans="1:17" x14ac:dyDescent="0.35">
      <c r="A1374" s="117" t="s">
        <v>1</v>
      </c>
      <c r="B1374" s="116" t="s">
        <v>489</v>
      </c>
      <c r="C1374" s="116" t="s">
        <v>1</v>
      </c>
      <c r="D1374" s="116" t="s">
        <v>17</v>
      </c>
      <c r="E1374" s="116" t="s">
        <v>1</v>
      </c>
      <c r="F1374" s="116" t="s">
        <v>18</v>
      </c>
      <c r="G1374" s="116" t="s">
        <v>1</v>
      </c>
      <c r="H1374" s="116" t="s">
        <v>19</v>
      </c>
      <c r="I1374" s="116" t="s">
        <v>1</v>
      </c>
      <c r="J1374" s="116" t="s">
        <v>20</v>
      </c>
      <c r="K1374" s="116" t="s">
        <v>1</v>
      </c>
      <c r="L1374" s="116" t="s">
        <v>21</v>
      </c>
      <c r="M1374" s="116" t="s">
        <v>1</v>
      </c>
      <c r="N1374" s="116" t="s">
        <v>22</v>
      </c>
      <c r="O1374" s="116" t="s">
        <v>1</v>
      </c>
      <c r="P1374" s="116" t="s">
        <v>23</v>
      </c>
      <c r="Q1374" s="116" t="s">
        <v>1</v>
      </c>
    </row>
    <row r="1375" spans="1:17" x14ac:dyDescent="0.35">
      <c r="A1375" s="118" t="s">
        <v>1</v>
      </c>
      <c r="B1375" s="56" t="s">
        <v>14</v>
      </c>
      <c r="C1375" s="56" t="s">
        <v>15</v>
      </c>
      <c r="D1375" s="56" t="s">
        <v>14</v>
      </c>
      <c r="E1375" s="56" t="s">
        <v>15</v>
      </c>
      <c r="F1375" s="56" t="s">
        <v>14</v>
      </c>
      <c r="G1375" s="56" t="s">
        <v>15</v>
      </c>
      <c r="H1375" s="56" t="s">
        <v>14</v>
      </c>
      <c r="I1375" s="56" t="s">
        <v>15</v>
      </c>
      <c r="J1375" s="56" t="s">
        <v>14</v>
      </c>
      <c r="K1375" s="56" t="s">
        <v>15</v>
      </c>
      <c r="L1375" s="56" t="s">
        <v>14</v>
      </c>
      <c r="M1375" s="56" t="s">
        <v>15</v>
      </c>
      <c r="N1375" s="56" t="s">
        <v>14</v>
      </c>
      <c r="O1375" s="56" t="s">
        <v>15</v>
      </c>
      <c r="P1375" s="56" t="s">
        <v>14</v>
      </c>
      <c r="Q1375" s="56" t="s">
        <v>15</v>
      </c>
    </row>
    <row r="1376" spans="1:17" x14ac:dyDescent="0.35">
      <c r="A1376" s="57" t="s">
        <v>16</v>
      </c>
      <c r="B1376" s="58">
        <v>13310.000000187199</v>
      </c>
      <c r="C1376" s="58">
        <v>13310.000000187199</v>
      </c>
      <c r="D1376" s="58">
        <v>2694.0758195075</v>
      </c>
      <c r="E1376" s="58">
        <v>2694.0758195075</v>
      </c>
      <c r="F1376" s="58">
        <v>2713.2084836259</v>
      </c>
      <c r="G1376" s="58">
        <v>2713.2084836259</v>
      </c>
      <c r="H1376" s="58">
        <v>1688.4219262444001</v>
      </c>
      <c r="I1376" s="58">
        <v>1688.4219262444001</v>
      </c>
      <c r="J1376" s="58">
        <v>1353.5083796619999</v>
      </c>
      <c r="K1376" s="58">
        <v>1353.5083796619999</v>
      </c>
      <c r="L1376" s="58">
        <v>1635.1684281174</v>
      </c>
      <c r="M1376" s="58">
        <v>1635.1684281174</v>
      </c>
      <c r="N1376" s="58">
        <v>1710.3859378791999</v>
      </c>
      <c r="O1376" s="58">
        <v>1710.3859378791999</v>
      </c>
      <c r="P1376" s="58">
        <v>1296.2195961284001</v>
      </c>
      <c r="Q1376" s="58">
        <v>1296.2195961284001</v>
      </c>
    </row>
    <row r="1377" spans="1:17" x14ac:dyDescent="0.35">
      <c r="A1377" s="59" t="s">
        <v>332</v>
      </c>
      <c r="B1377" s="60">
        <v>15.293574875799999</v>
      </c>
      <c r="C1377" s="61">
        <v>1.14902891627234E-3</v>
      </c>
      <c r="D1377" s="60">
        <v>3.3190933859</v>
      </c>
      <c r="E1377" s="61">
        <v>1.2319970217121599E-3</v>
      </c>
      <c r="F1377" s="60">
        <v>7.8140155440000196</v>
      </c>
      <c r="G1377" s="62">
        <v>2.8799908267857998E-3</v>
      </c>
      <c r="H1377" s="60">
        <v>1.1642172588999999</v>
      </c>
      <c r="I1377" s="61">
        <v>6.8952981526933699E-4</v>
      </c>
      <c r="J1377" s="60">
        <v>1.543758891</v>
      </c>
      <c r="K1377" s="61">
        <v>1.14056101476484E-3</v>
      </c>
      <c r="L1377" s="60">
        <v>0</v>
      </c>
      <c r="M1377" s="61">
        <v>0</v>
      </c>
      <c r="N1377" s="60">
        <v>0.63916930129999805</v>
      </c>
      <c r="O1377" s="61">
        <v>3.7369887529158498E-4</v>
      </c>
      <c r="P1377" s="60">
        <v>0.81332049469999701</v>
      </c>
      <c r="Q1377" s="61">
        <v>6.2745579308418E-4</v>
      </c>
    </row>
    <row r="1378" spans="1:17" x14ac:dyDescent="0.35">
      <c r="A1378" s="59" t="s">
        <v>333</v>
      </c>
      <c r="B1378" s="64">
        <v>81.453534048900195</v>
      </c>
      <c r="C1378" s="65">
        <v>6.1197245715818504E-3</v>
      </c>
      <c r="D1378" s="64">
        <v>14.534374934600001</v>
      </c>
      <c r="E1378" s="65">
        <v>5.3949390842522801E-3</v>
      </c>
      <c r="F1378" s="64">
        <v>18.0407357142</v>
      </c>
      <c r="G1378" s="65">
        <v>6.6492257499101504E-3</v>
      </c>
      <c r="H1378" s="64">
        <v>9.1366381936000192</v>
      </c>
      <c r="I1378" s="65">
        <v>5.41134775116482E-3</v>
      </c>
      <c r="J1378" s="64">
        <v>4.1038858780999998</v>
      </c>
      <c r="K1378" s="65">
        <v>3.0320358113518501E-3</v>
      </c>
      <c r="L1378" s="64">
        <v>12.9953775031</v>
      </c>
      <c r="M1378" s="65">
        <v>7.94742442407711E-3</v>
      </c>
      <c r="N1378" s="64">
        <v>11.7137204699</v>
      </c>
      <c r="O1378" s="65">
        <v>6.8485832410575603E-3</v>
      </c>
      <c r="P1378" s="64">
        <v>10.4199731916</v>
      </c>
      <c r="Q1378" s="65">
        <v>8.0387406753630198E-3</v>
      </c>
    </row>
    <row r="1379" spans="1:17" x14ac:dyDescent="0.35">
      <c r="A1379" s="59" t="s">
        <v>334</v>
      </c>
      <c r="B1379" s="60">
        <v>602.11153189619995</v>
      </c>
      <c r="C1379" s="61">
        <v>4.5237530570077497E-2</v>
      </c>
      <c r="D1379" s="60">
        <v>106.37800087310001</v>
      </c>
      <c r="E1379" s="61">
        <v>3.9485897205575597E-2</v>
      </c>
      <c r="F1379" s="60">
        <v>194.68318813720001</v>
      </c>
      <c r="G1379" s="62">
        <v>7.1753862378105104E-2</v>
      </c>
      <c r="H1379" s="60">
        <v>39.241612692899999</v>
      </c>
      <c r="I1379" s="63">
        <v>2.3241591502063799E-2</v>
      </c>
      <c r="J1379" s="60">
        <v>57.837864155699997</v>
      </c>
      <c r="K1379" s="61">
        <v>4.27318109180405E-2</v>
      </c>
      <c r="L1379" s="60">
        <v>89.723183382999807</v>
      </c>
      <c r="M1379" s="61">
        <v>5.4870912280455403E-2</v>
      </c>
      <c r="N1379" s="60">
        <v>51.203501023800001</v>
      </c>
      <c r="O1379" s="63">
        <v>2.9936811271548399E-2</v>
      </c>
      <c r="P1379" s="60">
        <v>54.322688042599999</v>
      </c>
      <c r="Q1379" s="61">
        <v>4.1908553307520698E-2</v>
      </c>
    </row>
    <row r="1380" spans="1:17" x14ac:dyDescent="0.35">
      <c r="A1380" s="59" t="s">
        <v>335</v>
      </c>
      <c r="B1380" s="64">
        <v>4104.6779828813997</v>
      </c>
      <c r="C1380" s="65">
        <v>0.30839053214302597</v>
      </c>
      <c r="D1380" s="64">
        <v>860.70880411360099</v>
      </c>
      <c r="E1380" s="65">
        <v>0.319482027150574</v>
      </c>
      <c r="F1380" s="64">
        <v>943.76664884829904</v>
      </c>
      <c r="G1380" s="62">
        <v>0.347841551633018</v>
      </c>
      <c r="H1380" s="64">
        <v>434.37542451439998</v>
      </c>
      <c r="I1380" s="63">
        <v>0.25726710709129003</v>
      </c>
      <c r="J1380" s="64">
        <v>410.41187153480001</v>
      </c>
      <c r="K1380" s="65">
        <v>0.30322078363289401</v>
      </c>
      <c r="L1380" s="64">
        <v>565.9561614557</v>
      </c>
      <c r="M1380" s="62">
        <v>0.346114902736531</v>
      </c>
      <c r="N1380" s="64">
        <v>457.91826544719999</v>
      </c>
      <c r="O1380" s="63">
        <v>0.26772803453646099</v>
      </c>
      <c r="P1380" s="64">
        <v>362.05690510340003</v>
      </c>
      <c r="Q1380" s="63">
        <v>0.27931756793741302</v>
      </c>
    </row>
    <row r="1381" spans="1:17" x14ac:dyDescent="0.35">
      <c r="A1381" s="59" t="s">
        <v>336</v>
      </c>
      <c r="B1381" s="60">
        <v>4220.4785505973005</v>
      </c>
      <c r="C1381" s="61">
        <v>0.31709080019067898</v>
      </c>
      <c r="D1381" s="60">
        <v>850.041969345501</v>
      </c>
      <c r="E1381" s="61">
        <v>0.31552266019777198</v>
      </c>
      <c r="F1381" s="60">
        <v>726.81829435509803</v>
      </c>
      <c r="G1381" s="63">
        <v>0.26788147639277199</v>
      </c>
      <c r="H1381" s="60">
        <v>747.84656284530297</v>
      </c>
      <c r="I1381" s="62">
        <v>0.44292635106247102</v>
      </c>
      <c r="J1381" s="60">
        <v>381.01476832780003</v>
      </c>
      <c r="K1381" s="63">
        <v>0.28150159544852399</v>
      </c>
      <c r="L1381" s="60">
        <v>404.59293880029998</v>
      </c>
      <c r="M1381" s="63">
        <v>0.247431965932779</v>
      </c>
      <c r="N1381" s="60">
        <v>598.40922752559902</v>
      </c>
      <c r="O1381" s="62">
        <v>0.34986795335069198</v>
      </c>
      <c r="P1381" s="60">
        <v>439.458811717</v>
      </c>
      <c r="Q1381" s="61">
        <v>0.33903114335687601</v>
      </c>
    </row>
    <row r="1382" spans="1:17" x14ac:dyDescent="0.35">
      <c r="A1382" s="59" t="s">
        <v>337</v>
      </c>
      <c r="B1382" s="64">
        <v>4285.9848258876</v>
      </c>
      <c r="C1382" s="65">
        <v>0.32201238360836398</v>
      </c>
      <c r="D1382" s="64">
        <v>859.09357685479802</v>
      </c>
      <c r="E1382" s="65">
        <v>0.31888247934011399</v>
      </c>
      <c r="F1382" s="64">
        <v>822.08560102709805</v>
      </c>
      <c r="G1382" s="65">
        <v>0.30299389301940899</v>
      </c>
      <c r="H1382" s="64">
        <v>456.65747073929998</v>
      </c>
      <c r="I1382" s="63">
        <v>0.27046407277774198</v>
      </c>
      <c r="J1382" s="64">
        <v>498.5962308746</v>
      </c>
      <c r="K1382" s="62">
        <v>0.36837321317442501</v>
      </c>
      <c r="L1382" s="64">
        <v>561.90076697530003</v>
      </c>
      <c r="M1382" s="65">
        <v>0.34363479462615798</v>
      </c>
      <c r="N1382" s="64">
        <v>590.50205411139905</v>
      </c>
      <c r="O1382" s="65">
        <v>0.345244918724949</v>
      </c>
      <c r="P1382" s="64">
        <v>429.1478975791</v>
      </c>
      <c r="Q1382" s="65">
        <v>0.33107653892974298</v>
      </c>
    </row>
    <row r="1383" spans="1:17" x14ac:dyDescent="0.35">
      <c r="A1383" s="59" t="s">
        <v>310</v>
      </c>
      <c r="B1383" s="60">
        <v>96.7471089247001</v>
      </c>
      <c r="C1383" s="61">
        <v>7.2687534878541904E-3</v>
      </c>
      <c r="D1383" s="60">
        <v>17.853468320499999</v>
      </c>
      <c r="E1383" s="61">
        <v>6.6269361059644403E-3</v>
      </c>
      <c r="F1383" s="60">
        <v>25.8547512582</v>
      </c>
      <c r="G1383" s="61">
        <v>9.5292165766959498E-3</v>
      </c>
      <c r="H1383" s="60">
        <v>10.3008554525</v>
      </c>
      <c r="I1383" s="61">
        <v>6.1008775664341498E-3</v>
      </c>
      <c r="J1383" s="60">
        <v>5.6476447691000002</v>
      </c>
      <c r="K1383" s="61">
        <v>4.1725968261166896E-3</v>
      </c>
      <c r="L1383" s="60">
        <v>12.9953775031</v>
      </c>
      <c r="M1383" s="61">
        <v>7.94742442407711E-3</v>
      </c>
      <c r="N1383" s="60">
        <v>12.352889771199999</v>
      </c>
      <c r="O1383" s="61">
        <v>7.2222821163491404E-3</v>
      </c>
      <c r="P1383" s="60">
        <v>11.2332936863</v>
      </c>
      <c r="Q1383" s="61">
        <v>8.6661964684472004E-3</v>
      </c>
    </row>
    <row r="1384" spans="1:17" x14ac:dyDescent="0.35">
      <c r="A1384" s="59" t="s">
        <v>311</v>
      </c>
      <c r="B1384" s="64">
        <v>8325.1565334786992</v>
      </c>
      <c r="C1384" s="65">
        <v>0.62548133233370495</v>
      </c>
      <c r="D1384" s="64">
        <v>1710.7507734590999</v>
      </c>
      <c r="E1384" s="65">
        <v>0.63500468734834603</v>
      </c>
      <c r="F1384" s="64">
        <v>1670.5849432033999</v>
      </c>
      <c r="G1384" s="65">
        <v>0.61572302802579004</v>
      </c>
      <c r="H1384" s="64">
        <v>1182.2219873597001</v>
      </c>
      <c r="I1384" s="62">
        <v>0.70019345815376</v>
      </c>
      <c r="J1384" s="64">
        <v>791.42663986260095</v>
      </c>
      <c r="K1384" s="63">
        <v>0.584722379081418</v>
      </c>
      <c r="L1384" s="64">
        <v>970.54910025599997</v>
      </c>
      <c r="M1384" s="63">
        <v>0.59354686866930995</v>
      </c>
      <c r="N1384" s="64">
        <v>1056.3274929728</v>
      </c>
      <c r="O1384" s="65">
        <v>0.61759598788715397</v>
      </c>
      <c r="P1384" s="64">
        <v>801.51571682039696</v>
      </c>
      <c r="Q1384" s="65">
        <v>0.61834871129428903</v>
      </c>
    </row>
    <row r="1385" spans="1:17" x14ac:dyDescent="0.35">
      <c r="A1385" s="66" t="s">
        <v>1</v>
      </c>
    </row>
    <row r="1386" spans="1:17" x14ac:dyDescent="0.35">
      <c r="A1386" s="66" t="s">
        <v>1</v>
      </c>
    </row>
    <row r="1387" spans="1:17" x14ac:dyDescent="0.35">
      <c r="A1387" s="54" t="s">
        <v>472</v>
      </c>
    </row>
    <row r="1388" spans="1:17" x14ac:dyDescent="0.35">
      <c r="A1388" s="55" t="s">
        <v>1</v>
      </c>
    </row>
    <row r="1389" spans="1:17" x14ac:dyDescent="0.35">
      <c r="A1389" s="117" t="s">
        <v>1</v>
      </c>
      <c r="B1389" s="116" t="s">
        <v>489</v>
      </c>
      <c r="C1389" s="116" t="s">
        <v>1</v>
      </c>
      <c r="D1389" s="116" t="s">
        <v>17</v>
      </c>
      <c r="E1389" s="116" t="s">
        <v>1</v>
      </c>
      <c r="F1389" s="116" t="s">
        <v>18</v>
      </c>
      <c r="G1389" s="116" t="s">
        <v>1</v>
      </c>
      <c r="H1389" s="116" t="s">
        <v>19</v>
      </c>
      <c r="I1389" s="116" t="s">
        <v>1</v>
      </c>
      <c r="J1389" s="116" t="s">
        <v>20</v>
      </c>
      <c r="K1389" s="116" t="s">
        <v>1</v>
      </c>
      <c r="L1389" s="116" t="s">
        <v>21</v>
      </c>
      <c r="M1389" s="116" t="s">
        <v>1</v>
      </c>
      <c r="N1389" s="116" t="s">
        <v>22</v>
      </c>
      <c r="O1389" s="116" t="s">
        <v>1</v>
      </c>
      <c r="P1389" s="116" t="s">
        <v>23</v>
      </c>
      <c r="Q1389" s="116" t="s">
        <v>1</v>
      </c>
    </row>
    <row r="1390" spans="1:17" x14ac:dyDescent="0.35">
      <c r="A1390" s="118" t="s">
        <v>1</v>
      </c>
      <c r="B1390" s="56" t="s">
        <v>14</v>
      </c>
      <c r="C1390" s="56" t="s">
        <v>15</v>
      </c>
      <c r="D1390" s="56" t="s">
        <v>14</v>
      </c>
      <c r="E1390" s="56" t="s">
        <v>15</v>
      </c>
      <c r="F1390" s="56" t="s">
        <v>14</v>
      </c>
      <c r="G1390" s="56" t="s">
        <v>15</v>
      </c>
      <c r="H1390" s="56" t="s">
        <v>14</v>
      </c>
      <c r="I1390" s="56" t="s">
        <v>15</v>
      </c>
      <c r="J1390" s="56" t="s">
        <v>14</v>
      </c>
      <c r="K1390" s="56" t="s">
        <v>15</v>
      </c>
      <c r="L1390" s="56" t="s">
        <v>14</v>
      </c>
      <c r="M1390" s="56" t="s">
        <v>15</v>
      </c>
      <c r="N1390" s="56" t="s">
        <v>14</v>
      </c>
      <c r="O1390" s="56" t="s">
        <v>15</v>
      </c>
      <c r="P1390" s="56" t="s">
        <v>14</v>
      </c>
      <c r="Q1390" s="56" t="s">
        <v>15</v>
      </c>
    </row>
    <row r="1391" spans="1:17" x14ac:dyDescent="0.35">
      <c r="A1391" s="57" t="s">
        <v>16</v>
      </c>
      <c r="B1391" s="58">
        <v>13310.000000187199</v>
      </c>
      <c r="C1391" s="58">
        <v>13310.000000187199</v>
      </c>
      <c r="D1391" s="58">
        <v>2694.0758195075</v>
      </c>
      <c r="E1391" s="58">
        <v>2694.0758195075</v>
      </c>
      <c r="F1391" s="58">
        <v>2713.2084836259</v>
      </c>
      <c r="G1391" s="58">
        <v>2713.2084836259</v>
      </c>
      <c r="H1391" s="58">
        <v>1688.4219262444001</v>
      </c>
      <c r="I1391" s="58">
        <v>1688.4219262444001</v>
      </c>
      <c r="J1391" s="58">
        <v>1353.5083796619999</v>
      </c>
      <c r="K1391" s="58">
        <v>1353.5083796619999</v>
      </c>
      <c r="L1391" s="58">
        <v>1635.1684281174</v>
      </c>
      <c r="M1391" s="58">
        <v>1635.1684281174</v>
      </c>
      <c r="N1391" s="58">
        <v>1710.3859378791999</v>
      </c>
      <c r="O1391" s="58">
        <v>1710.3859378791999</v>
      </c>
      <c r="P1391" s="58">
        <v>1296.2195961284001</v>
      </c>
      <c r="Q1391" s="58">
        <v>1296.2195961284001</v>
      </c>
    </row>
    <row r="1392" spans="1:17" x14ac:dyDescent="0.35">
      <c r="A1392" s="59" t="s">
        <v>332</v>
      </c>
      <c r="B1392" s="60">
        <v>23.430828975899999</v>
      </c>
      <c r="C1392" s="61">
        <v>1.76039286067396E-3</v>
      </c>
      <c r="D1392" s="60">
        <v>7.8501849710000098</v>
      </c>
      <c r="E1392" s="61">
        <v>2.9138693551820998E-3</v>
      </c>
      <c r="F1392" s="60">
        <v>7.2234768094999797</v>
      </c>
      <c r="G1392" s="61">
        <v>2.6623375435737401E-3</v>
      </c>
      <c r="H1392" s="60">
        <v>2.4066484257999998</v>
      </c>
      <c r="I1392" s="61">
        <v>1.4253833051985801E-3</v>
      </c>
      <c r="J1392" s="60">
        <v>2.2942134476999998</v>
      </c>
      <c r="K1392" s="61">
        <v>1.69501237094144E-3</v>
      </c>
      <c r="L1392" s="60">
        <v>0.61772222939999799</v>
      </c>
      <c r="M1392" s="61">
        <v>3.7777284515650502E-4</v>
      </c>
      <c r="N1392" s="60">
        <v>1.2611609487</v>
      </c>
      <c r="O1392" s="61">
        <v>7.37354605629991E-4</v>
      </c>
      <c r="P1392" s="60">
        <v>1.3535723415000001</v>
      </c>
      <c r="Q1392" s="61">
        <v>1.04424616441759E-3</v>
      </c>
    </row>
    <row r="1393" spans="1:17" x14ac:dyDescent="0.35">
      <c r="A1393" s="59" t="s">
        <v>333</v>
      </c>
      <c r="B1393" s="64">
        <v>257.20433617830003</v>
      </c>
      <c r="C1393" s="65">
        <v>1.9324142462410401E-2</v>
      </c>
      <c r="D1393" s="64">
        <v>46.2483489990001</v>
      </c>
      <c r="E1393" s="65">
        <v>1.71666842722543E-2</v>
      </c>
      <c r="F1393" s="64">
        <v>61.610879258799898</v>
      </c>
      <c r="G1393" s="65">
        <v>2.27077571187836E-2</v>
      </c>
      <c r="H1393" s="64">
        <v>18.220010430399999</v>
      </c>
      <c r="I1393" s="63">
        <v>1.07911477262838E-2</v>
      </c>
      <c r="J1393" s="64">
        <v>21.8235291869</v>
      </c>
      <c r="K1393" s="65">
        <v>1.6123674972998499E-2</v>
      </c>
      <c r="L1393" s="64">
        <v>34.711525536700002</v>
      </c>
      <c r="M1393" s="65">
        <v>2.1228104053271201E-2</v>
      </c>
      <c r="N1393" s="64">
        <v>30.367009763599999</v>
      </c>
      <c r="O1393" s="65">
        <v>1.7754478150851599E-2</v>
      </c>
      <c r="P1393" s="64">
        <v>40.303260142200003</v>
      </c>
      <c r="Q1393" s="62">
        <v>3.1092926123458799E-2</v>
      </c>
    </row>
    <row r="1394" spans="1:17" x14ac:dyDescent="0.35">
      <c r="A1394" s="59" t="s">
        <v>334</v>
      </c>
      <c r="B1394" s="60">
        <v>1303.9117826224999</v>
      </c>
      <c r="C1394" s="61">
        <v>9.7964822134046697E-2</v>
      </c>
      <c r="D1394" s="60">
        <v>297.96425995440001</v>
      </c>
      <c r="E1394" s="62">
        <v>0.110599804874412</v>
      </c>
      <c r="F1394" s="60">
        <v>290.32972108640001</v>
      </c>
      <c r="G1394" s="61">
        <v>0.107006049420281</v>
      </c>
      <c r="H1394" s="60">
        <v>134.82166752590001</v>
      </c>
      <c r="I1394" s="63">
        <v>7.9850696932008802E-2</v>
      </c>
      <c r="J1394" s="60">
        <v>125.0283583006</v>
      </c>
      <c r="K1394" s="61">
        <v>9.2373538412685904E-2</v>
      </c>
      <c r="L1394" s="60">
        <v>145.81619872260001</v>
      </c>
      <c r="M1394" s="61">
        <v>8.9175033112937993E-2</v>
      </c>
      <c r="N1394" s="60">
        <v>178.10829177030001</v>
      </c>
      <c r="O1394" s="61">
        <v>0.104133393420637</v>
      </c>
      <c r="P1394" s="60">
        <v>115.486893103</v>
      </c>
      <c r="Q1394" s="61">
        <v>8.90951606100856E-2</v>
      </c>
    </row>
    <row r="1395" spans="1:17" x14ac:dyDescent="0.35">
      <c r="A1395" s="59" t="s">
        <v>335</v>
      </c>
      <c r="B1395" s="64">
        <v>7672.8009120590996</v>
      </c>
      <c r="C1395" s="65">
        <v>0.57646888895200499</v>
      </c>
      <c r="D1395" s="64">
        <v>1552.1248327595999</v>
      </c>
      <c r="E1395" s="65">
        <v>0.57612514893635802</v>
      </c>
      <c r="F1395" s="64">
        <v>1483.2025429403</v>
      </c>
      <c r="G1395" s="63">
        <v>0.54665999752373096</v>
      </c>
      <c r="H1395" s="64">
        <v>1008.883153955</v>
      </c>
      <c r="I1395" s="65">
        <v>0.59753023712448705</v>
      </c>
      <c r="J1395" s="64">
        <v>793.62324726900101</v>
      </c>
      <c r="K1395" s="65">
        <v>0.58634527808921599</v>
      </c>
      <c r="L1395" s="64">
        <v>962.80814959270106</v>
      </c>
      <c r="M1395" s="65">
        <v>0.58881282994266204</v>
      </c>
      <c r="N1395" s="64">
        <v>1015.6206717259</v>
      </c>
      <c r="O1395" s="65">
        <v>0.59379620074824901</v>
      </c>
      <c r="P1395" s="64">
        <v>726.78704812659998</v>
      </c>
      <c r="Q1395" s="65">
        <v>0.56069747001001702</v>
      </c>
    </row>
    <row r="1396" spans="1:17" x14ac:dyDescent="0.35">
      <c r="A1396" s="59" t="s">
        <v>336</v>
      </c>
      <c r="B1396" s="60">
        <v>3695.3752568952</v>
      </c>
      <c r="C1396" s="61">
        <v>0.27763901253517898</v>
      </c>
      <c r="D1396" s="60">
        <v>729.082235356002</v>
      </c>
      <c r="E1396" s="61">
        <v>0.27062424527060402</v>
      </c>
      <c r="F1396" s="60">
        <v>791.04595269769902</v>
      </c>
      <c r="G1396" s="61">
        <v>0.29155369278536097</v>
      </c>
      <c r="H1396" s="60">
        <v>495.36518423069998</v>
      </c>
      <c r="I1396" s="61">
        <v>0.29338945232282898</v>
      </c>
      <c r="J1396" s="60">
        <v>357.1969362561</v>
      </c>
      <c r="K1396" s="61">
        <v>0.26390448823471602</v>
      </c>
      <c r="L1396" s="60">
        <v>426.81612797320003</v>
      </c>
      <c r="M1396" s="61">
        <v>0.26102273052360803</v>
      </c>
      <c r="N1396" s="60">
        <v>448.91574003149998</v>
      </c>
      <c r="O1396" s="61">
        <v>0.26246458772231002</v>
      </c>
      <c r="P1396" s="60">
        <v>384.44581815449999</v>
      </c>
      <c r="Q1396" s="61">
        <v>0.296590037137826</v>
      </c>
    </row>
    <row r="1397" spans="1:17" x14ac:dyDescent="0.35">
      <c r="A1397" s="59" t="s">
        <v>337</v>
      </c>
      <c r="B1397" s="64">
        <v>357.27688345619998</v>
      </c>
      <c r="C1397" s="65">
        <v>2.6842741055685598E-2</v>
      </c>
      <c r="D1397" s="64">
        <v>60.805957467499901</v>
      </c>
      <c r="E1397" s="65">
        <v>2.2570247291190101E-2</v>
      </c>
      <c r="F1397" s="64">
        <v>79.795910833199997</v>
      </c>
      <c r="G1397" s="65">
        <v>2.94101656082697E-2</v>
      </c>
      <c r="H1397" s="64">
        <v>28.725261676599999</v>
      </c>
      <c r="I1397" s="63">
        <v>1.7013082589192801E-2</v>
      </c>
      <c r="J1397" s="64">
        <v>53.5420952017</v>
      </c>
      <c r="K1397" s="62">
        <v>3.9558007919441598E-2</v>
      </c>
      <c r="L1397" s="64">
        <v>64.398704062799794</v>
      </c>
      <c r="M1397" s="62">
        <v>3.9383529522364499E-2</v>
      </c>
      <c r="N1397" s="64">
        <v>36.1130636392</v>
      </c>
      <c r="O1397" s="65">
        <v>2.11139853523226E-2</v>
      </c>
      <c r="P1397" s="64">
        <v>27.843004260600001</v>
      </c>
      <c r="Q1397" s="65">
        <v>2.1480159954194899E-2</v>
      </c>
    </row>
    <row r="1398" spans="1:17" x14ac:dyDescent="0.35">
      <c r="A1398" s="59" t="s">
        <v>310</v>
      </c>
      <c r="B1398" s="60">
        <v>280.63516515420002</v>
      </c>
      <c r="C1398" s="61">
        <v>2.1084535323084401E-2</v>
      </c>
      <c r="D1398" s="60">
        <v>54.098533969999998</v>
      </c>
      <c r="E1398" s="61">
        <v>2.0080553627436399E-2</v>
      </c>
      <c r="F1398" s="60">
        <v>68.834356068300195</v>
      </c>
      <c r="G1398" s="61">
        <v>2.53700946623573E-2</v>
      </c>
      <c r="H1398" s="60">
        <v>20.626658856199999</v>
      </c>
      <c r="I1398" s="63">
        <v>1.2216531031482399E-2</v>
      </c>
      <c r="J1398" s="60">
        <v>24.117742634599999</v>
      </c>
      <c r="K1398" s="61">
        <v>1.7818687343940001E-2</v>
      </c>
      <c r="L1398" s="60">
        <v>35.329247766100004</v>
      </c>
      <c r="M1398" s="61">
        <v>2.16058768984277E-2</v>
      </c>
      <c r="N1398" s="60">
        <v>31.628170712300001</v>
      </c>
      <c r="O1398" s="61">
        <v>1.8491832756481499E-2</v>
      </c>
      <c r="P1398" s="60">
        <v>41.656832483700001</v>
      </c>
      <c r="Q1398" s="62">
        <v>3.2137172287876402E-2</v>
      </c>
    </row>
    <row r="1399" spans="1:17" x14ac:dyDescent="0.35">
      <c r="A1399" s="59" t="s">
        <v>311</v>
      </c>
      <c r="B1399" s="64">
        <v>11368.1761689543</v>
      </c>
      <c r="C1399" s="65">
        <v>0.85410790148718396</v>
      </c>
      <c r="D1399" s="64">
        <v>2281.2070681156001</v>
      </c>
      <c r="E1399" s="65">
        <v>0.84674939420696205</v>
      </c>
      <c r="F1399" s="64">
        <v>2274.2484956379999</v>
      </c>
      <c r="G1399" s="65">
        <v>0.83821369030909199</v>
      </c>
      <c r="H1399" s="64">
        <v>1504.2483381857</v>
      </c>
      <c r="I1399" s="62">
        <v>0.89091968944731603</v>
      </c>
      <c r="J1399" s="64">
        <v>1150.8201835251</v>
      </c>
      <c r="K1399" s="65">
        <v>0.85024976632393201</v>
      </c>
      <c r="L1399" s="64">
        <v>1389.6242775659</v>
      </c>
      <c r="M1399" s="65">
        <v>0.84983556046626996</v>
      </c>
      <c r="N1399" s="64">
        <v>1464.5364117573999</v>
      </c>
      <c r="O1399" s="65">
        <v>0.85626078847055898</v>
      </c>
      <c r="P1399" s="64">
        <v>1111.2328662811001</v>
      </c>
      <c r="Q1399" s="65">
        <v>0.85728750714784296</v>
      </c>
    </row>
    <row r="1400" spans="1:17" x14ac:dyDescent="0.35">
      <c r="A1400" s="66" t="s">
        <v>1</v>
      </c>
    </row>
    <row r="1401" spans="1:17" x14ac:dyDescent="0.35">
      <c r="A1401" s="66" t="s">
        <v>1</v>
      </c>
    </row>
    <row r="1402" spans="1:17" x14ac:dyDescent="0.35">
      <c r="A1402" s="54" t="s">
        <v>473</v>
      </c>
    </row>
    <row r="1403" spans="1:17" x14ac:dyDescent="0.35">
      <c r="A1403" s="55" t="s">
        <v>1</v>
      </c>
    </row>
    <row r="1404" spans="1:17" x14ac:dyDescent="0.35">
      <c r="A1404" s="117" t="s">
        <v>1</v>
      </c>
      <c r="B1404" s="116" t="s">
        <v>489</v>
      </c>
      <c r="C1404" s="116" t="s">
        <v>1</v>
      </c>
      <c r="D1404" s="116" t="s">
        <v>17</v>
      </c>
      <c r="E1404" s="116" t="s">
        <v>1</v>
      </c>
      <c r="F1404" s="116" t="s">
        <v>18</v>
      </c>
      <c r="G1404" s="116" t="s">
        <v>1</v>
      </c>
      <c r="H1404" s="116" t="s">
        <v>19</v>
      </c>
      <c r="I1404" s="116" t="s">
        <v>1</v>
      </c>
      <c r="J1404" s="116" t="s">
        <v>20</v>
      </c>
      <c r="K1404" s="116" t="s">
        <v>1</v>
      </c>
      <c r="L1404" s="116" t="s">
        <v>21</v>
      </c>
      <c r="M1404" s="116" t="s">
        <v>1</v>
      </c>
      <c r="N1404" s="116" t="s">
        <v>22</v>
      </c>
      <c r="O1404" s="116" t="s">
        <v>1</v>
      </c>
      <c r="P1404" s="116" t="s">
        <v>23</v>
      </c>
      <c r="Q1404" s="116" t="s">
        <v>1</v>
      </c>
    </row>
    <row r="1405" spans="1:17" x14ac:dyDescent="0.35">
      <c r="A1405" s="118" t="s">
        <v>1</v>
      </c>
      <c r="B1405" s="56" t="s">
        <v>14</v>
      </c>
      <c r="C1405" s="56" t="s">
        <v>15</v>
      </c>
      <c r="D1405" s="56" t="s">
        <v>14</v>
      </c>
      <c r="E1405" s="56" t="s">
        <v>15</v>
      </c>
      <c r="F1405" s="56" t="s">
        <v>14</v>
      </c>
      <c r="G1405" s="56" t="s">
        <v>15</v>
      </c>
      <c r="H1405" s="56" t="s">
        <v>14</v>
      </c>
      <c r="I1405" s="56" t="s">
        <v>15</v>
      </c>
      <c r="J1405" s="56" t="s">
        <v>14</v>
      </c>
      <c r="K1405" s="56" t="s">
        <v>15</v>
      </c>
      <c r="L1405" s="56" t="s">
        <v>14</v>
      </c>
      <c r="M1405" s="56" t="s">
        <v>15</v>
      </c>
      <c r="N1405" s="56" t="s">
        <v>14</v>
      </c>
      <c r="O1405" s="56" t="s">
        <v>15</v>
      </c>
      <c r="P1405" s="56" t="s">
        <v>14</v>
      </c>
      <c r="Q1405" s="56" t="s">
        <v>15</v>
      </c>
    </row>
    <row r="1406" spans="1:17" x14ac:dyDescent="0.35">
      <c r="A1406" s="57" t="s">
        <v>16</v>
      </c>
      <c r="B1406" s="58">
        <v>13310.000000187199</v>
      </c>
      <c r="C1406" s="58">
        <v>13310.000000187199</v>
      </c>
      <c r="D1406" s="58">
        <v>2694.0758195075</v>
      </c>
      <c r="E1406" s="58">
        <v>2694.0758195075</v>
      </c>
      <c r="F1406" s="58">
        <v>2713.2084836259</v>
      </c>
      <c r="G1406" s="58">
        <v>2713.2084836259</v>
      </c>
      <c r="H1406" s="58">
        <v>1688.4219262444001</v>
      </c>
      <c r="I1406" s="58">
        <v>1688.4219262444001</v>
      </c>
      <c r="J1406" s="58">
        <v>1353.5083796619999</v>
      </c>
      <c r="K1406" s="58">
        <v>1353.5083796619999</v>
      </c>
      <c r="L1406" s="58">
        <v>1635.1684281174</v>
      </c>
      <c r="M1406" s="58">
        <v>1635.1684281174</v>
      </c>
      <c r="N1406" s="58">
        <v>1710.3859378791999</v>
      </c>
      <c r="O1406" s="58">
        <v>1710.3859378791999</v>
      </c>
      <c r="P1406" s="58">
        <v>1296.2195961284001</v>
      </c>
      <c r="Q1406" s="58">
        <v>1296.2195961284001</v>
      </c>
    </row>
    <row r="1407" spans="1:17" x14ac:dyDescent="0.35">
      <c r="A1407" s="59" t="s">
        <v>332</v>
      </c>
      <c r="B1407" s="60">
        <v>56.3535856588</v>
      </c>
      <c r="C1407" s="61">
        <v>4.23392829887358E-3</v>
      </c>
      <c r="D1407" s="60">
        <v>8.5121790803999904</v>
      </c>
      <c r="E1407" s="61">
        <v>3.15959150769413E-3</v>
      </c>
      <c r="F1407" s="60">
        <v>13.558101261299999</v>
      </c>
      <c r="G1407" s="61">
        <v>4.9970731490493903E-3</v>
      </c>
      <c r="H1407" s="60">
        <v>4.7294577328000003</v>
      </c>
      <c r="I1407" s="61">
        <v>2.8011112976481299E-3</v>
      </c>
      <c r="J1407" s="60">
        <v>8.8527888401999704</v>
      </c>
      <c r="K1407" s="61">
        <v>6.5406235921573897E-3</v>
      </c>
      <c r="L1407" s="60">
        <v>11.1598339777</v>
      </c>
      <c r="M1407" s="61">
        <v>6.8248834712082403E-3</v>
      </c>
      <c r="N1407" s="60">
        <v>7.3609542729999902</v>
      </c>
      <c r="O1407" s="61">
        <v>4.3036803039477999E-3</v>
      </c>
      <c r="P1407" s="60">
        <v>1.7564206911</v>
      </c>
      <c r="Q1407" s="61">
        <v>1.35503328012178E-3</v>
      </c>
    </row>
    <row r="1408" spans="1:17" x14ac:dyDescent="0.35">
      <c r="A1408" s="59" t="s">
        <v>333</v>
      </c>
      <c r="B1408" s="64">
        <v>377.01113477889999</v>
      </c>
      <c r="C1408" s="65">
        <v>2.83254045660103E-2</v>
      </c>
      <c r="D1408" s="64">
        <v>50.508942982900003</v>
      </c>
      <c r="E1408" s="63">
        <v>1.87481520071449E-2</v>
      </c>
      <c r="F1408" s="64">
        <v>94.501474249799998</v>
      </c>
      <c r="G1408" s="65">
        <v>3.4830155817406797E-2</v>
      </c>
      <c r="H1408" s="64">
        <v>37.087910636899998</v>
      </c>
      <c r="I1408" s="65">
        <v>2.1966020495478598E-2</v>
      </c>
      <c r="J1408" s="64">
        <v>26.7886923354</v>
      </c>
      <c r="K1408" s="65">
        <v>1.9792040254741301E-2</v>
      </c>
      <c r="L1408" s="64">
        <v>52.369883736299997</v>
      </c>
      <c r="M1408" s="65">
        <v>3.2027210674923798E-2</v>
      </c>
      <c r="N1408" s="64">
        <v>58.889770255100103</v>
      </c>
      <c r="O1408" s="65">
        <v>3.4430691314102202E-2</v>
      </c>
      <c r="P1408" s="64">
        <v>51.600223380400003</v>
      </c>
      <c r="Q1408" s="62">
        <v>3.9808242009703898E-2</v>
      </c>
    </row>
    <row r="1409" spans="1:17" x14ac:dyDescent="0.35">
      <c r="A1409" s="59" t="s">
        <v>334</v>
      </c>
      <c r="B1409" s="60">
        <v>1979.7718826285</v>
      </c>
      <c r="C1409" s="61">
        <v>0.148743191780665</v>
      </c>
      <c r="D1409" s="60">
        <v>405.97808837699802</v>
      </c>
      <c r="E1409" s="61">
        <v>0.150692896405275</v>
      </c>
      <c r="F1409" s="60">
        <v>410.29099340489898</v>
      </c>
      <c r="G1409" s="61">
        <v>0.15121985497280799</v>
      </c>
      <c r="H1409" s="60">
        <v>260.19351813370002</v>
      </c>
      <c r="I1409" s="61">
        <v>0.154104560056535</v>
      </c>
      <c r="J1409" s="60">
        <v>158.53991662670001</v>
      </c>
      <c r="K1409" s="63">
        <v>0.11713257118237499</v>
      </c>
      <c r="L1409" s="60">
        <v>193.6946692727</v>
      </c>
      <c r="M1409" s="63">
        <v>0.118455485038752</v>
      </c>
      <c r="N1409" s="60">
        <v>279.26606636759999</v>
      </c>
      <c r="O1409" s="61">
        <v>0.163276638437449</v>
      </c>
      <c r="P1409" s="60">
        <v>238.279340609</v>
      </c>
      <c r="Q1409" s="62">
        <v>0.183826368094343</v>
      </c>
    </row>
    <row r="1410" spans="1:17" x14ac:dyDescent="0.35">
      <c r="A1410" s="59" t="s">
        <v>335</v>
      </c>
      <c r="B1410" s="64">
        <v>6044.3239883790002</v>
      </c>
      <c r="C1410" s="65">
        <v>0.45411900738497302</v>
      </c>
      <c r="D1410" s="64">
        <v>1304.2565696674001</v>
      </c>
      <c r="E1410" s="62">
        <v>0.48412021674498701</v>
      </c>
      <c r="F1410" s="64">
        <v>1210.4196669503001</v>
      </c>
      <c r="G1410" s="65">
        <v>0.44612114190823599</v>
      </c>
      <c r="H1410" s="64">
        <v>762.10003363289798</v>
      </c>
      <c r="I1410" s="65">
        <v>0.45136824024078998</v>
      </c>
      <c r="J1410" s="64">
        <v>672.29194608850003</v>
      </c>
      <c r="K1410" s="62">
        <v>0.49670320198267698</v>
      </c>
      <c r="L1410" s="64">
        <v>777.49883659589705</v>
      </c>
      <c r="M1410" s="65">
        <v>0.47548547490673398</v>
      </c>
      <c r="N1410" s="64">
        <v>714.248065059601</v>
      </c>
      <c r="O1410" s="63">
        <v>0.41759467804397099</v>
      </c>
      <c r="P1410" s="64">
        <v>495.67321241100001</v>
      </c>
      <c r="Q1410" s="63">
        <v>0.38239910420386802</v>
      </c>
    </row>
    <row r="1411" spans="1:17" x14ac:dyDescent="0.35">
      <c r="A1411" s="59" t="s">
        <v>336</v>
      </c>
      <c r="B1411" s="60">
        <v>2442.1911409207</v>
      </c>
      <c r="C1411" s="61">
        <v>0.183485435077863</v>
      </c>
      <c r="D1411" s="60">
        <v>429.141086700801</v>
      </c>
      <c r="E1411" s="63">
        <v>0.159290649354943</v>
      </c>
      <c r="F1411" s="60">
        <v>609.87779618679895</v>
      </c>
      <c r="G1411" s="62">
        <v>0.22478102949603301</v>
      </c>
      <c r="H1411" s="60">
        <v>258.55026382969999</v>
      </c>
      <c r="I1411" s="63">
        <v>0.15313131143990799</v>
      </c>
      <c r="J1411" s="60">
        <v>293.56646522779999</v>
      </c>
      <c r="K1411" s="62">
        <v>0.21689297948868999</v>
      </c>
      <c r="L1411" s="60">
        <v>397.9255035493</v>
      </c>
      <c r="M1411" s="62">
        <v>0.243354443925657</v>
      </c>
      <c r="N1411" s="60">
        <v>222.68590989629999</v>
      </c>
      <c r="O1411" s="63">
        <v>0.13019629369288399</v>
      </c>
      <c r="P1411" s="60">
        <v>189.6380321668</v>
      </c>
      <c r="Q1411" s="63">
        <v>0.14630085267435999</v>
      </c>
    </row>
    <row r="1412" spans="1:17" x14ac:dyDescent="0.35">
      <c r="A1412" s="59" t="s">
        <v>337</v>
      </c>
      <c r="B1412" s="64">
        <v>2410.3482678212999</v>
      </c>
      <c r="C1412" s="65">
        <v>0.18109303289161499</v>
      </c>
      <c r="D1412" s="64">
        <v>495.678952699001</v>
      </c>
      <c r="E1412" s="65">
        <v>0.18398849397995601</v>
      </c>
      <c r="F1412" s="64">
        <v>374.56045157279999</v>
      </c>
      <c r="G1412" s="63">
        <v>0.13805074465646699</v>
      </c>
      <c r="H1412" s="64">
        <v>365.76074227840002</v>
      </c>
      <c r="I1412" s="62">
        <v>0.216628756469641</v>
      </c>
      <c r="J1412" s="64">
        <v>193.46857054340001</v>
      </c>
      <c r="K1412" s="63">
        <v>0.14293858349936001</v>
      </c>
      <c r="L1412" s="64">
        <v>202.51970098550001</v>
      </c>
      <c r="M1412" s="63">
        <v>0.123852501982725</v>
      </c>
      <c r="N1412" s="64">
        <v>427.9351720276</v>
      </c>
      <c r="O1412" s="62">
        <v>0.25019801820764498</v>
      </c>
      <c r="P1412" s="64">
        <v>319.27236687009997</v>
      </c>
      <c r="Q1412" s="62">
        <v>0.24631039973760299</v>
      </c>
    </row>
    <row r="1413" spans="1:17" x14ac:dyDescent="0.35">
      <c r="A1413" s="59" t="s">
        <v>310</v>
      </c>
      <c r="B1413" s="60">
        <v>433.36472043769999</v>
      </c>
      <c r="C1413" s="61">
        <v>3.2559332864883897E-2</v>
      </c>
      <c r="D1413" s="60">
        <v>59.021122063299899</v>
      </c>
      <c r="E1413" s="63">
        <v>2.1907743514839002E-2</v>
      </c>
      <c r="F1413" s="60">
        <v>108.05957551109999</v>
      </c>
      <c r="G1413" s="61">
        <v>3.9827228966456102E-2</v>
      </c>
      <c r="H1413" s="60">
        <v>41.817368369699999</v>
      </c>
      <c r="I1413" s="61">
        <v>2.4767131793126802E-2</v>
      </c>
      <c r="J1413" s="60">
        <v>35.641481175599999</v>
      </c>
      <c r="K1413" s="61">
        <v>2.63326638468987E-2</v>
      </c>
      <c r="L1413" s="60">
        <v>63.529717714000299</v>
      </c>
      <c r="M1413" s="61">
        <v>3.8852094146132103E-2</v>
      </c>
      <c r="N1413" s="60">
        <v>66.250724528100093</v>
      </c>
      <c r="O1413" s="61">
        <v>3.8734371618049997E-2</v>
      </c>
      <c r="P1413" s="60">
        <v>53.3566440715</v>
      </c>
      <c r="Q1413" s="61">
        <v>4.1163275289825697E-2</v>
      </c>
    </row>
    <row r="1414" spans="1:17" x14ac:dyDescent="0.35">
      <c r="A1414" s="59" t="s">
        <v>311</v>
      </c>
      <c r="B1414" s="64">
        <v>8486.5151292997198</v>
      </c>
      <c r="C1414" s="65">
        <v>0.63760444246283599</v>
      </c>
      <c r="D1414" s="64">
        <v>1733.3976563681999</v>
      </c>
      <c r="E1414" s="65">
        <v>0.64341086609993003</v>
      </c>
      <c r="F1414" s="64">
        <v>1820.2974631371001</v>
      </c>
      <c r="G1414" s="62">
        <v>0.670902171404269</v>
      </c>
      <c r="H1414" s="64">
        <v>1020.6502974626</v>
      </c>
      <c r="I1414" s="63">
        <v>0.60449955168069802</v>
      </c>
      <c r="J1414" s="64">
        <v>965.85841131630104</v>
      </c>
      <c r="K1414" s="62">
        <v>0.71359618147136605</v>
      </c>
      <c r="L1414" s="64">
        <v>1175.4243401451999</v>
      </c>
      <c r="M1414" s="62">
        <v>0.71883991883239096</v>
      </c>
      <c r="N1414" s="64">
        <v>936.93397495589795</v>
      </c>
      <c r="O1414" s="63">
        <v>0.54779097173685598</v>
      </c>
      <c r="P1414" s="64">
        <v>685.31124457780004</v>
      </c>
      <c r="Q1414" s="63">
        <v>0.52869995687822902</v>
      </c>
    </row>
    <row r="1415" spans="1:17" x14ac:dyDescent="0.35">
      <c r="A1415" s="66" t="s">
        <v>1</v>
      </c>
    </row>
    <row r="1416" spans="1:17" x14ac:dyDescent="0.35">
      <c r="A1416" s="66" t="s">
        <v>1</v>
      </c>
    </row>
    <row r="1417" spans="1:17" x14ac:dyDescent="0.35">
      <c r="A1417" s="54" t="s">
        <v>474</v>
      </c>
    </row>
    <row r="1418" spans="1:17" x14ac:dyDescent="0.35">
      <c r="A1418" s="55" t="s">
        <v>1</v>
      </c>
    </row>
    <row r="1419" spans="1:17" x14ac:dyDescent="0.35">
      <c r="A1419" s="117" t="s">
        <v>1</v>
      </c>
      <c r="B1419" s="116" t="s">
        <v>489</v>
      </c>
      <c r="C1419" s="116" t="s">
        <v>1</v>
      </c>
      <c r="D1419" s="116" t="s">
        <v>17</v>
      </c>
      <c r="E1419" s="116" t="s">
        <v>1</v>
      </c>
      <c r="F1419" s="116" t="s">
        <v>18</v>
      </c>
      <c r="G1419" s="116" t="s">
        <v>1</v>
      </c>
      <c r="H1419" s="116" t="s">
        <v>19</v>
      </c>
      <c r="I1419" s="116" t="s">
        <v>1</v>
      </c>
      <c r="J1419" s="116" t="s">
        <v>20</v>
      </c>
      <c r="K1419" s="116" t="s">
        <v>1</v>
      </c>
      <c r="L1419" s="116" t="s">
        <v>21</v>
      </c>
      <c r="M1419" s="116" t="s">
        <v>1</v>
      </c>
      <c r="N1419" s="116" t="s">
        <v>22</v>
      </c>
      <c r="O1419" s="116" t="s">
        <v>1</v>
      </c>
      <c r="P1419" s="116" t="s">
        <v>23</v>
      </c>
      <c r="Q1419" s="116" t="s">
        <v>1</v>
      </c>
    </row>
    <row r="1420" spans="1:17" x14ac:dyDescent="0.35">
      <c r="A1420" s="118" t="s">
        <v>1</v>
      </c>
      <c r="B1420" s="56" t="s">
        <v>14</v>
      </c>
      <c r="C1420" s="56" t="s">
        <v>15</v>
      </c>
      <c r="D1420" s="56" t="s">
        <v>14</v>
      </c>
      <c r="E1420" s="56" t="s">
        <v>15</v>
      </c>
      <c r="F1420" s="56" t="s">
        <v>14</v>
      </c>
      <c r="G1420" s="56" t="s">
        <v>15</v>
      </c>
      <c r="H1420" s="56" t="s">
        <v>14</v>
      </c>
      <c r="I1420" s="56" t="s">
        <v>15</v>
      </c>
      <c r="J1420" s="56" t="s">
        <v>14</v>
      </c>
      <c r="K1420" s="56" t="s">
        <v>15</v>
      </c>
      <c r="L1420" s="56" t="s">
        <v>14</v>
      </c>
      <c r="M1420" s="56" t="s">
        <v>15</v>
      </c>
      <c r="N1420" s="56" t="s">
        <v>14</v>
      </c>
      <c r="O1420" s="56" t="s">
        <v>15</v>
      </c>
      <c r="P1420" s="56" t="s">
        <v>14</v>
      </c>
      <c r="Q1420" s="56" t="s">
        <v>15</v>
      </c>
    </row>
    <row r="1421" spans="1:17" x14ac:dyDescent="0.35">
      <c r="A1421" s="57" t="s">
        <v>16</v>
      </c>
      <c r="B1421" s="58">
        <v>13310.000000187199</v>
      </c>
      <c r="C1421" s="58">
        <v>13310.000000187199</v>
      </c>
      <c r="D1421" s="58">
        <v>2694.0758195075</v>
      </c>
      <c r="E1421" s="58">
        <v>2694.0758195075</v>
      </c>
      <c r="F1421" s="58">
        <v>2713.2084836259</v>
      </c>
      <c r="G1421" s="58">
        <v>2713.2084836259</v>
      </c>
      <c r="H1421" s="58">
        <v>1688.4219262444001</v>
      </c>
      <c r="I1421" s="58">
        <v>1688.4219262444001</v>
      </c>
      <c r="J1421" s="58">
        <v>1353.5083796619999</v>
      </c>
      <c r="K1421" s="58">
        <v>1353.5083796619999</v>
      </c>
      <c r="L1421" s="58">
        <v>1635.1684281174</v>
      </c>
      <c r="M1421" s="58">
        <v>1635.1684281174</v>
      </c>
      <c r="N1421" s="58">
        <v>1710.3859378791999</v>
      </c>
      <c r="O1421" s="58">
        <v>1710.3859378791999</v>
      </c>
      <c r="P1421" s="58">
        <v>1296.2195961284001</v>
      </c>
      <c r="Q1421" s="58">
        <v>1296.2195961284001</v>
      </c>
    </row>
    <row r="1422" spans="1:17" x14ac:dyDescent="0.35">
      <c r="A1422" s="59" t="s">
        <v>332</v>
      </c>
      <c r="B1422" s="60">
        <v>44.785715041700001</v>
      </c>
      <c r="C1422" s="61">
        <v>3.3648170579316399E-3</v>
      </c>
      <c r="D1422" s="60">
        <v>13.5740806877</v>
      </c>
      <c r="E1422" s="61">
        <v>5.0384924542255299E-3</v>
      </c>
      <c r="F1422" s="60">
        <v>15.636473902700001</v>
      </c>
      <c r="G1422" s="61">
        <v>5.7630933992228999E-3</v>
      </c>
      <c r="H1422" s="60">
        <v>3.0006756292999999</v>
      </c>
      <c r="I1422" s="61">
        <v>1.7772072150084399E-3</v>
      </c>
      <c r="J1422" s="60">
        <v>2.9759412978999999</v>
      </c>
      <c r="K1422" s="61">
        <v>2.1986870141455302E-3</v>
      </c>
      <c r="L1422" s="60">
        <v>3.7710594218</v>
      </c>
      <c r="M1422" s="61">
        <v>2.3062207886081101E-3</v>
      </c>
      <c r="N1422" s="60">
        <v>2.6275630401000001</v>
      </c>
      <c r="O1422" s="61">
        <v>1.5362398520172901E-3</v>
      </c>
      <c r="P1422" s="60">
        <v>1.9379607050000001</v>
      </c>
      <c r="Q1422" s="61">
        <v>1.4950867204819101E-3</v>
      </c>
    </row>
    <row r="1423" spans="1:17" x14ac:dyDescent="0.35">
      <c r="A1423" s="59" t="s">
        <v>333</v>
      </c>
      <c r="B1423" s="64">
        <v>292.62166992840002</v>
      </c>
      <c r="C1423" s="65">
        <v>2.1985099167865101E-2</v>
      </c>
      <c r="D1423" s="64">
        <v>52.039133564800103</v>
      </c>
      <c r="E1423" s="65">
        <v>1.9316135495515901E-2</v>
      </c>
      <c r="F1423" s="64">
        <v>72.697828729700106</v>
      </c>
      <c r="G1423" s="65">
        <v>2.67940444563801E-2</v>
      </c>
      <c r="H1423" s="64">
        <v>26.813106919700001</v>
      </c>
      <c r="I1423" s="65">
        <v>1.5880572564785998E-2</v>
      </c>
      <c r="J1423" s="64">
        <v>20.845555171299999</v>
      </c>
      <c r="K1423" s="65">
        <v>1.54011275323656E-2</v>
      </c>
      <c r="L1423" s="64">
        <v>35.790880441500001</v>
      </c>
      <c r="M1423" s="65">
        <v>2.1888191959960199E-2</v>
      </c>
      <c r="N1423" s="64">
        <v>37.431541221700002</v>
      </c>
      <c r="O1423" s="65">
        <v>2.18848508940113E-2</v>
      </c>
      <c r="P1423" s="64">
        <v>40.5889265972</v>
      </c>
      <c r="Q1423" s="62">
        <v>3.1313310428597599E-2</v>
      </c>
    </row>
    <row r="1424" spans="1:17" x14ac:dyDescent="0.35">
      <c r="A1424" s="59" t="s">
        <v>334</v>
      </c>
      <c r="B1424" s="60">
        <v>1239.9201747847001</v>
      </c>
      <c r="C1424" s="61">
        <v>9.3157037923911404E-2</v>
      </c>
      <c r="D1424" s="60">
        <v>268.99025942219998</v>
      </c>
      <c r="E1424" s="61">
        <v>9.98450962198138E-2</v>
      </c>
      <c r="F1424" s="60">
        <v>291.53202904929998</v>
      </c>
      <c r="G1424" s="62">
        <v>0.10744918085310599</v>
      </c>
      <c r="H1424" s="60">
        <v>159.09100817949999</v>
      </c>
      <c r="I1424" s="61">
        <v>9.4224675542665004E-2</v>
      </c>
      <c r="J1424" s="60">
        <v>95.827187660099696</v>
      </c>
      <c r="K1424" s="63">
        <v>7.0799109263017704E-2</v>
      </c>
      <c r="L1424" s="60">
        <v>120.38370127909999</v>
      </c>
      <c r="M1424" s="63">
        <v>7.3621591029432998E-2</v>
      </c>
      <c r="N1424" s="60">
        <v>163.96896495120001</v>
      </c>
      <c r="O1424" s="61">
        <v>9.5866647006297295E-2</v>
      </c>
      <c r="P1424" s="60">
        <v>125.5278506277</v>
      </c>
      <c r="Q1424" s="61">
        <v>9.6841500470006406E-2</v>
      </c>
    </row>
    <row r="1425" spans="1:17" x14ac:dyDescent="0.35">
      <c r="A1425" s="59" t="s">
        <v>335</v>
      </c>
      <c r="B1425" s="64">
        <v>6866.1519506261002</v>
      </c>
      <c r="C1425" s="65">
        <v>0.51586415856720802</v>
      </c>
      <c r="D1425" s="64">
        <v>1416.6490622837</v>
      </c>
      <c r="E1425" s="65">
        <v>0.52583860187820397</v>
      </c>
      <c r="F1425" s="64">
        <v>1327.2120521856</v>
      </c>
      <c r="G1425" s="63">
        <v>0.48916699921707801</v>
      </c>
      <c r="H1425" s="64">
        <v>898.74888688309704</v>
      </c>
      <c r="I1425" s="65">
        <v>0.53230112267151697</v>
      </c>
      <c r="J1425" s="64">
        <v>737.8064342271</v>
      </c>
      <c r="K1425" s="62">
        <v>0.54510666155709098</v>
      </c>
      <c r="L1425" s="64">
        <v>776.55284772899995</v>
      </c>
      <c r="M1425" s="63">
        <v>0.47490694804024602</v>
      </c>
      <c r="N1425" s="64">
        <v>943.42462283909697</v>
      </c>
      <c r="O1425" s="62">
        <v>0.55158581577728805</v>
      </c>
      <c r="P1425" s="64">
        <v>649.81218403740002</v>
      </c>
      <c r="Q1425" s="65">
        <v>0.50131334688835505</v>
      </c>
    </row>
    <row r="1426" spans="1:17" x14ac:dyDescent="0.35">
      <c r="A1426" s="59" t="s">
        <v>336</v>
      </c>
      <c r="B1426" s="60">
        <v>3800.5769059824001</v>
      </c>
      <c r="C1426" s="61">
        <v>0.285542968138914</v>
      </c>
      <c r="D1426" s="60">
        <v>671.952655896799</v>
      </c>
      <c r="E1426" s="63">
        <v>0.249418613622997</v>
      </c>
      <c r="F1426" s="60">
        <v>884.65534533690095</v>
      </c>
      <c r="G1426" s="62">
        <v>0.326055056467558</v>
      </c>
      <c r="H1426" s="60">
        <v>456.6425014907</v>
      </c>
      <c r="I1426" s="61">
        <v>0.27045520695553998</v>
      </c>
      <c r="J1426" s="60">
        <v>405.00581106760001</v>
      </c>
      <c r="K1426" s="61">
        <v>0.29922667428829602</v>
      </c>
      <c r="L1426" s="60">
        <v>592.16634475520004</v>
      </c>
      <c r="M1426" s="62">
        <v>0.362143944668117</v>
      </c>
      <c r="N1426" s="60">
        <v>377.3502715715</v>
      </c>
      <c r="O1426" s="63">
        <v>0.22062288002636199</v>
      </c>
      <c r="P1426" s="60">
        <v>345.20174111279999</v>
      </c>
      <c r="Q1426" s="61">
        <v>0.26631424346913302</v>
      </c>
    </row>
    <row r="1427" spans="1:17" x14ac:dyDescent="0.35">
      <c r="A1427" s="59" t="s">
        <v>337</v>
      </c>
      <c r="B1427" s="64">
        <v>1065.9435838239001</v>
      </c>
      <c r="C1427" s="65">
        <v>8.0085919144170403E-2</v>
      </c>
      <c r="D1427" s="64">
        <v>270.87062765230002</v>
      </c>
      <c r="E1427" s="62">
        <v>0.100543060329244</v>
      </c>
      <c r="F1427" s="64">
        <v>121.4747544217</v>
      </c>
      <c r="G1427" s="63">
        <v>4.4771625606655402E-2</v>
      </c>
      <c r="H1427" s="64">
        <v>144.12574714210001</v>
      </c>
      <c r="I1427" s="65">
        <v>8.5361215050483594E-2</v>
      </c>
      <c r="J1427" s="64">
        <v>91.047450237999996</v>
      </c>
      <c r="K1427" s="65">
        <v>6.7267740345084898E-2</v>
      </c>
      <c r="L1427" s="64">
        <v>106.5035944908</v>
      </c>
      <c r="M1427" s="65">
        <v>6.5133103513636006E-2</v>
      </c>
      <c r="N1427" s="64">
        <v>185.58297425559999</v>
      </c>
      <c r="O1427" s="62">
        <v>0.10850356644402399</v>
      </c>
      <c r="P1427" s="64">
        <v>133.1509330483</v>
      </c>
      <c r="Q1427" s="62">
        <v>0.102722512023426</v>
      </c>
    </row>
    <row r="1428" spans="1:17" x14ac:dyDescent="0.35">
      <c r="A1428" s="59" t="s">
        <v>310</v>
      </c>
      <c r="B1428" s="60">
        <v>337.4073849701</v>
      </c>
      <c r="C1428" s="61">
        <v>2.5349916225796701E-2</v>
      </c>
      <c r="D1428" s="60">
        <v>65.613214252500001</v>
      </c>
      <c r="E1428" s="61">
        <v>2.4354627949741501E-2</v>
      </c>
      <c r="F1428" s="60">
        <v>88.334302632399897</v>
      </c>
      <c r="G1428" s="61">
        <v>3.2557137855602998E-2</v>
      </c>
      <c r="H1428" s="60">
        <v>29.813782548999999</v>
      </c>
      <c r="I1428" s="63">
        <v>1.7657779779794502E-2</v>
      </c>
      <c r="J1428" s="60">
        <v>23.8214964692</v>
      </c>
      <c r="K1428" s="61">
        <v>1.7599814546511099E-2</v>
      </c>
      <c r="L1428" s="60">
        <v>39.561939863299997</v>
      </c>
      <c r="M1428" s="61">
        <v>2.41944127485683E-2</v>
      </c>
      <c r="N1428" s="60">
        <v>40.059104261800002</v>
      </c>
      <c r="O1428" s="61">
        <v>2.3421090746028599E-2</v>
      </c>
      <c r="P1428" s="60">
        <v>42.526887302200002</v>
      </c>
      <c r="Q1428" s="61">
        <v>3.2808397149079502E-2</v>
      </c>
    </row>
    <row r="1429" spans="1:17" x14ac:dyDescent="0.35">
      <c r="A1429" s="59" t="s">
        <v>311</v>
      </c>
      <c r="B1429" s="64">
        <v>10666.728856608501</v>
      </c>
      <c r="C1429" s="65">
        <v>0.80140712670612102</v>
      </c>
      <c r="D1429" s="64">
        <v>2088.6017181805</v>
      </c>
      <c r="E1429" s="63">
        <v>0.77525721550120097</v>
      </c>
      <c r="F1429" s="64">
        <v>2211.8673975225001</v>
      </c>
      <c r="G1429" s="65">
        <v>0.81522205568463602</v>
      </c>
      <c r="H1429" s="64">
        <v>1355.3913883738001</v>
      </c>
      <c r="I1429" s="65">
        <v>0.80275632962705701</v>
      </c>
      <c r="J1429" s="64">
        <v>1142.8122452947</v>
      </c>
      <c r="K1429" s="62">
        <v>0.84433333584538595</v>
      </c>
      <c r="L1429" s="64">
        <v>1368.7191924842</v>
      </c>
      <c r="M1429" s="62">
        <v>0.83705089270836297</v>
      </c>
      <c r="N1429" s="64">
        <v>1320.7748944105999</v>
      </c>
      <c r="O1429" s="63">
        <v>0.77220869580365004</v>
      </c>
      <c r="P1429" s="64">
        <v>995.01392515020302</v>
      </c>
      <c r="Q1429" s="63">
        <v>0.76762759035748795</v>
      </c>
    </row>
    <row r="1430" spans="1:17" x14ac:dyDescent="0.35">
      <c r="A1430" s="66" t="s">
        <v>1</v>
      </c>
    </row>
    <row r="1431" spans="1:17" x14ac:dyDescent="0.35">
      <c r="A1431" s="66" t="s">
        <v>1</v>
      </c>
    </row>
    <row r="1432" spans="1:17" x14ac:dyDescent="0.35">
      <c r="A1432" s="54" t="s">
        <v>475</v>
      </c>
    </row>
    <row r="1433" spans="1:17" x14ac:dyDescent="0.35">
      <c r="A1433" s="55" t="s">
        <v>1</v>
      </c>
    </row>
    <row r="1434" spans="1:17" x14ac:dyDescent="0.35">
      <c r="A1434" s="117" t="s">
        <v>1</v>
      </c>
      <c r="B1434" s="116" t="s">
        <v>489</v>
      </c>
      <c r="C1434" s="116" t="s">
        <v>1</v>
      </c>
      <c r="D1434" s="116" t="s">
        <v>17</v>
      </c>
      <c r="E1434" s="116" t="s">
        <v>1</v>
      </c>
      <c r="F1434" s="116" t="s">
        <v>18</v>
      </c>
      <c r="G1434" s="116" t="s">
        <v>1</v>
      </c>
      <c r="H1434" s="116" t="s">
        <v>19</v>
      </c>
      <c r="I1434" s="116" t="s">
        <v>1</v>
      </c>
      <c r="J1434" s="116" t="s">
        <v>20</v>
      </c>
      <c r="K1434" s="116" t="s">
        <v>1</v>
      </c>
      <c r="L1434" s="116" t="s">
        <v>21</v>
      </c>
      <c r="M1434" s="116" t="s">
        <v>1</v>
      </c>
      <c r="N1434" s="116" t="s">
        <v>22</v>
      </c>
      <c r="O1434" s="116" t="s">
        <v>1</v>
      </c>
      <c r="P1434" s="116" t="s">
        <v>23</v>
      </c>
      <c r="Q1434" s="116" t="s">
        <v>1</v>
      </c>
    </row>
    <row r="1435" spans="1:17" x14ac:dyDescent="0.35">
      <c r="A1435" s="118" t="s">
        <v>1</v>
      </c>
      <c r="B1435" s="56" t="s">
        <v>14</v>
      </c>
      <c r="C1435" s="56" t="s">
        <v>15</v>
      </c>
      <c r="D1435" s="56" t="s">
        <v>14</v>
      </c>
      <c r="E1435" s="56" t="s">
        <v>15</v>
      </c>
      <c r="F1435" s="56" t="s">
        <v>14</v>
      </c>
      <c r="G1435" s="56" t="s">
        <v>15</v>
      </c>
      <c r="H1435" s="56" t="s">
        <v>14</v>
      </c>
      <c r="I1435" s="56" t="s">
        <v>15</v>
      </c>
      <c r="J1435" s="56" t="s">
        <v>14</v>
      </c>
      <c r="K1435" s="56" t="s">
        <v>15</v>
      </c>
      <c r="L1435" s="56" t="s">
        <v>14</v>
      </c>
      <c r="M1435" s="56" t="s">
        <v>15</v>
      </c>
      <c r="N1435" s="56" t="s">
        <v>14</v>
      </c>
      <c r="O1435" s="56" t="s">
        <v>15</v>
      </c>
      <c r="P1435" s="56" t="s">
        <v>14</v>
      </c>
      <c r="Q1435" s="56" t="s">
        <v>15</v>
      </c>
    </row>
    <row r="1436" spans="1:17" x14ac:dyDescent="0.35">
      <c r="A1436" s="57" t="s">
        <v>16</v>
      </c>
      <c r="B1436" s="58">
        <v>13310.000000187199</v>
      </c>
      <c r="C1436" s="58">
        <v>13310.000000187199</v>
      </c>
      <c r="D1436" s="58">
        <v>2694.0758195075</v>
      </c>
      <c r="E1436" s="58">
        <v>2694.0758195075</v>
      </c>
      <c r="F1436" s="58">
        <v>2713.2084836259</v>
      </c>
      <c r="G1436" s="58">
        <v>2713.2084836259</v>
      </c>
      <c r="H1436" s="58">
        <v>1688.4219262444001</v>
      </c>
      <c r="I1436" s="58">
        <v>1688.4219262444001</v>
      </c>
      <c r="J1436" s="58">
        <v>1353.5083796619999</v>
      </c>
      <c r="K1436" s="58">
        <v>1353.5083796619999</v>
      </c>
      <c r="L1436" s="58">
        <v>1635.1684281174</v>
      </c>
      <c r="M1436" s="58">
        <v>1635.1684281174</v>
      </c>
      <c r="N1436" s="58">
        <v>1710.3859378791999</v>
      </c>
      <c r="O1436" s="58">
        <v>1710.3859378791999</v>
      </c>
      <c r="P1436" s="58">
        <v>1296.2195961284001</v>
      </c>
      <c r="Q1436" s="58">
        <v>1296.2195961284001</v>
      </c>
    </row>
    <row r="1437" spans="1:17" x14ac:dyDescent="0.35">
      <c r="A1437" s="59" t="s">
        <v>332</v>
      </c>
      <c r="B1437" s="60">
        <v>42.361207873200001</v>
      </c>
      <c r="C1437" s="61">
        <v>3.1826602458756002E-3</v>
      </c>
      <c r="D1437" s="60">
        <v>11.2833579806</v>
      </c>
      <c r="E1437" s="61">
        <v>4.1882109994449603E-3</v>
      </c>
      <c r="F1437" s="60">
        <v>5.6958207839999897</v>
      </c>
      <c r="G1437" s="61">
        <v>2.0992934447809802E-3</v>
      </c>
      <c r="H1437" s="60">
        <v>2.1752146215999999</v>
      </c>
      <c r="I1437" s="61">
        <v>1.2883122327358E-3</v>
      </c>
      <c r="J1437" s="60">
        <v>4.8506364073999997</v>
      </c>
      <c r="K1437" s="61">
        <v>3.5837505554352799E-3</v>
      </c>
      <c r="L1437" s="60">
        <v>0</v>
      </c>
      <c r="M1437" s="63">
        <v>0</v>
      </c>
      <c r="N1437" s="60">
        <v>0.278200946</v>
      </c>
      <c r="O1437" s="63">
        <v>1.6265390157788401E-4</v>
      </c>
      <c r="P1437" s="60">
        <v>18.077977133600001</v>
      </c>
      <c r="Q1437" s="62">
        <v>1.3946693282215501E-2</v>
      </c>
    </row>
    <row r="1438" spans="1:17" x14ac:dyDescent="0.35">
      <c r="A1438" s="59" t="s">
        <v>333</v>
      </c>
      <c r="B1438" s="64">
        <v>235.67674537209999</v>
      </c>
      <c r="C1438" s="65">
        <v>1.77067427023881E-2</v>
      </c>
      <c r="D1438" s="64">
        <v>31.776874379100001</v>
      </c>
      <c r="E1438" s="63">
        <v>1.17950928288682E-2</v>
      </c>
      <c r="F1438" s="64">
        <v>72.234640907399907</v>
      </c>
      <c r="G1438" s="62">
        <v>2.6623328558543501E-2</v>
      </c>
      <c r="H1438" s="64">
        <v>14.4657503873</v>
      </c>
      <c r="I1438" s="63">
        <v>8.5676158088497101E-3</v>
      </c>
      <c r="J1438" s="64">
        <v>14.905505548100001</v>
      </c>
      <c r="K1438" s="65">
        <v>1.1012495949099499E-2</v>
      </c>
      <c r="L1438" s="64">
        <v>31.5567748938</v>
      </c>
      <c r="M1438" s="65">
        <v>1.9298791703147002E-2</v>
      </c>
      <c r="N1438" s="64">
        <v>34.894070624100003</v>
      </c>
      <c r="O1438" s="65">
        <v>2.0401284792698302E-2</v>
      </c>
      <c r="P1438" s="64">
        <v>32.778515157699999</v>
      </c>
      <c r="Q1438" s="62">
        <v>2.5287779366709302E-2</v>
      </c>
    </row>
    <row r="1439" spans="1:17" x14ac:dyDescent="0.35">
      <c r="A1439" s="59" t="s">
        <v>334</v>
      </c>
      <c r="B1439" s="60">
        <v>1048.1438361094999</v>
      </c>
      <c r="C1439" s="61">
        <v>7.8748597753174901E-2</v>
      </c>
      <c r="D1439" s="60">
        <v>198.85110379049999</v>
      </c>
      <c r="E1439" s="61">
        <v>7.3810507614760296E-2</v>
      </c>
      <c r="F1439" s="60">
        <v>300.38133627870002</v>
      </c>
      <c r="G1439" s="62">
        <v>0.110710746369654</v>
      </c>
      <c r="H1439" s="60">
        <v>92.780552099899893</v>
      </c>
      <c r="I1439" s="63">
        <v>5.4951046689066703E-2</v>
      </c>
      <c r="J1439" s="60">
        <v>74.410132622099894</v>
      </c>
      <c r="K1439" s="63">
        <v>5.4975745802683398E-2</v>
      </c>
      <c r="L1439" s="60">
        <v>125.89771349580001</v>
      </c>
      <c r="M1439" s="61">
        <v>7.6993728187834704E-2</v>
      </c>
      <c r="N1439" s="60">
        <v>133.43228072080001</v>
      </c>
      <c r="O1439" s="61">
        <v>7.8012966410522494E-2</v>
      </c>
      <c r="P1439" s="60">
        <v>113.1072423589</v>
      </c>
      <c r="Q1439" s="61">
        <v>8.7259321411845003E-2</v>
      </c>
    </row>
    <row r="1440" spans="1:17" x14ac:dyDescent="0.35">
      <c r="A1440" s="59" t="s">
        <v>335</v>
      </c>
      <c r="B1440" s="64">
        <v>7246.0343333054898</v>
      </c>
      <c r="C1440" s="65">
        <v>0.54440528423768497</v>
      </c>
      <c r="D1440" s="64">
        <v>1470.8303107484001</v>
      </c>
      <c r="E1440" s="65">
        <v>0.54594985786898897</v>
      </c>
      <c r="F1440" s="64">
        <v>1427.0421954055</v>
      </c>
      <c r="G1440" s="65">
        <v>0.52596112831639696</v>
      </c>
      <c r="H1440" s="64">
        <v>902.77408786329704</v>
      </c>
      <c r="I1440" s="65">
        <v>0.53468512451230898</v>
      </c>
      <c r="J1440" s="64">
        <v>803.99780243329599</v>
      </c>
      <c r="K1440" s="62">
        <v>0.59401021413260502</v>
      </c>
      <c r="L1440" s="64">
        <v>946.13520751850297</v>
      </c>
      <c r="M1440" s="62">
        <v>0.57861636223480795</v>
      </c>
      <c r="N1440" s="64">
        <v>928.54031210099799</v>
      </c>
      <c r="O1440" s="65">
        <v>0.54288350455707501</v>
      </c>
      <c r="P1440" s="64">
        <v>646.68917046110005</v>
      </c>
      <c r="Q1440" s="63">
        <v>0.49890402243004001</v>
      </c>
    </row>
    <row r="1441" spans="1:17" x14ac:dyDescent="0.35">
      <c r="A1441" s="59" t="s">
        <v>336</v>
      </c>
      <c r="B1441" s="60">
        <v>4380.3759638222</v>
      </c>
      <c r="C1441" s="61">
        <v>0.32910412950868501</v>
      </c>
      <c r="D1441" s="60">
        <v>908.40752763499802</v>
      </c>
      <c r="E1441" s="61">
        <v>0.33718706840294699</v>
      </c>
      <c r="F1441" s="60">
        <v>836.95719528760196</v>
      </c>
      <c r="G1441" s="61">
        <v>0.30847507677297997</v>
      </c>
      <c r="H1441" s="60">
        <v>650.12260216980303</v>
      </c>
      <c r="I1441" s="62">
        <v>0.385047476619712</v>
      </c>
      <c r="J1441" s="60">
        <v>409.07371435049998</v>
      </c>
      <c r="K1441" s="63">
        <v>0.30223212541369998</v>
      </c>
      <c r="L1441" s="60">
        <v>475.84028475740001</v>
      </c>
      <c r="M1441" s="63">
        <v>0.29100383579766398</v>
      </c>
      <c r="N1441" s="60">
        <v>572.47851904100003</v>
      </c>
      <c r="O1441" s="61">
        <v>0.33470721803925002</v>
      </c>
      <c r="P1441" s="60">
        <v>444.53085186909999</v>
      </c>
      <c r="Q1441" s="61">
        <v>0.34294409156970201</v>
      </c>
    </row>
    <row r="1442" spans="1:17" x14ac:dyDescent="0.35">
      <c r="A1442" s="59" t="s">
        <v>337</v>
      </c>
      <c r="B1442" s="64">
        <v>357.40791370469998</v>
      </c>
      <c r="C1442" s="65">
        <v>2.6852585552191801E-2</v>
      </c>
      <c r="D1442" s="64">
        <v>72.926644973899897</v>
      </c>
      <c r="E1442" s="65">
        <v>2.7069262284990799E-2</v>
      </c>
      <c r="F1442" s="64">
        <v>70.897294962699803</v>
      </c>
      <c r="G1442" s="65">
        <v>2.6130426537644299E-2</v>
      </c>
      <c r="H1442" s="64">
        <v>26.103719102500001</v>
      </c>
      <c r="I1442" s="63">
        <v>1.5460424137326401E-2</v>
      </c>
      <c r="J1442" s="64">
        <v>46.270588300599997</v>
      </c>
      <c r="K1442" s="65">
        <v>3.4185668146476299E-2</v>
      </c>
      <c r="L1442" s="64">
        <v>55.738447451900001</v>
      </c>
      <c r="M1442" s="65">
        <v>3.4087282076545898E-2</v>
      </c>
      <c r="N1442" s="64">
        <v>40.762554446300001</v>
      </c>
      <c r="O1442" s="65">
        <v>2.38323722988764E-2</v>
      </c>
      <c r="P1442" s="64">
        <v>41.035839148000001</v>
      </c>
      <c r="Q1442" s="65">
        <v>3.1658091939488903E-2</v>
      </c>
    </row>
    <row r="1443" spans="1:17" x14ac:dyDescent="0.35">
      <c r="A1443" s="59" t="s">
        <v>310</v>
      </c>
      <c r="B1443" s="60">
        <v>278.0379532453</v>
      </c>
      <c r="C1443" s="61">
        <v>2.0889402948263702E-2</v>
      </c>
      <c r="D1443" s="60">
        <v>43.060232359699903</v>
      </c>
      <c r="E1443" s="61">
        <v>1.5983303828313099E-2</v>
      </c>
      <c r="F1443" s="60">
        <v>77.930461691400097</v>
      </c>
      <c r="G1443" s="62">
        <v>2.87226220033245E-2</v>
      </c>
      <c r="H1443" s="60">
        <v>16.6409650089</v>
      </c>
      <c r="I1443" s="63">
        <v>9.8559280415855093E-3</v>
      </c>
      <c r="J1443" s="60">
        <v>19.756141955499999</v>
      </c>
      <c r="K1443" s="61">
        <v>1.45962465045348E-2</v>
      </c>
      <c r="L1443" s="60">
        <v>31.5567748938</v>
      </c>
      <c r="M1443" s="61">
        <v>1.9298791703147002E-2</v>
      </c>
      <c r="N1443" s="60">
        <v>35.172271570100001</v>
      </c>
      <c r="O1443" s="61">
        <v>2.0563938694276199E-2</v>
      </c>
      <c r="P1443" s="60">
        <v>50.8564922913</v>
      </c>
      <c r="Q1443" s="62">
        <v>3.9234472648924802E-2</v>
      </c>
    </row>
    <row r="1444" spans="1:17" x14ac:dyDescent="0.35">
      <c r="A1444" s="59" t="s">
        <v>311</v>
      </c>
      <c r="B1444" s="64">
        <v>11626.410297127701</v>
      </c>
      <c r="C1444" s="65">
        <v>0.87350941374637003</v>
      </c>
      <c r="D1444" s="64">
        <v>2379.2378383833998</v>
      </c>
      <c r="E1444" s="65">
        <v>0.88313692627193596</v>
      </c>
      <c r="F1444" s="64">
        <v>2263.9993906930999</v>
      </c>
      <c r="G1444" s="63">
        <v>0.83443620508937699</v>
      </c>
      <c r="H1444" s="64">
        <v>1552.8966900331</v>
      </c>
      <c r="I1444" s="62">
        <v>0.91973260113202104</v>
      </c>
      <c r="J1444" s="64">
        <v>1213.0715167838</v>
      </c>
      <c r="K1444" s="62">
        <v>0.89624233954630494</v>
      </c>
      <c r="L1444" s="64">
        <v>1421.9754922759</v>
      </c>
      <c r="M1444" s="65">
        <v>0.86962019803247204</v>
      </c>
      <c r="N1444" s="64">
        <v>1501.018831142</v>
      </c>
      <c r="O1444" s="65">
        <v>0.87759072259632498</v>
      </c>
      <c r="P1444" s="64">
        <v>1091.2200223302</v>
      </c>
      <c r="Q1444" s="63">
        <v>0.84184811399974102</v>
      </c>
    </row>
    <row r="1445" spans="1:17" x14ac:dyDescent="0.35">
      <c r="A1445" s="66" t="s">
        <v>1</v>
      </c>
    </row>
    <row r="1446" spans="1:17" x14ac:dyDescent="0.35">
      <c r="A1446" s="66" t="s">
        <v>1</v>
      </c>
    </row>
    <row r="1447" spans="1:17" x14ac:dyDescent="0.35">
      <c r="A1447" s="54" t="s">
        <v>476</v>
      </c>
    </row>
    <row r="1448" spans="1:17" x14ac:dyDescent="0.35">
      <c r="A1448" s="55" t="s">
        <v>1</v>
      </c>
    </row>
    <row r="1449" spans="1:17" x14ac:dyDescent="0.35">
      <c r="A1449" s="117" t="s">
        <v>1</v>
      </c>
      <c r="B1449" s="116" t="s">
        <v>489</v>
      </c>
      <c r="C1449" s="116" t="s">
        <v>1</v>
      </c>
      <c r="D1449" s="116" t="s">
        <v>17</v>
      </c>
      <c r="E1449" s="116" t="s">
        <v>1</v>
      </c>
      <c r="F1449" s="116" t="s">
        <v>18</v>
      </c>
      <c r="G1449" s="116" t="s">
        <v>1</v>
      </c>
      <c r="H1449" s="116" t="s">
        <v>19</v>
      </c>
      <c r="I1449" s="116" t="s">
        <v>1</v>
      </c>
      <c r="J1449" s="116" t="s">
        <v>20</v>
      </c>
      <c r="K1449" s="116" t="s">
        <v>1</v>
      </c>
      <c r="L1449" s="116" t="s">
        <v>21</v>
      </c>
      <c r="M1449" s="116" t="s">
        <v>1</v>
      </c>
      <c r="N1449" s="116" t="s">
        <v>22</v>
      </c>
      <c r="O1449" s="116" t="s">
        <v>1</v>
      </c>
      <c r="P1449" s="116" t="s">
        <v>23</v>
      </c>
      <c r="Q1449" s="116" t="s">
        <v>1</v>
      </c>
    </row>
    <row r="1450" spans="1:17" x14ac:dyDescent="0.35">
      <c r="A1450" s="118" t="s">
        <v>1</v>
      </c>
      <c r="B1450" s="56" t="s">
        <v>14</v>
      </c>
      <c r="C1450" s="56" t="s">
        <v>15</v>
      </c>
      <c r="D1450" s="56" t="s">
        <v>14</v>
      </c>
      <c r="E1450" s="56" t="s">
        <v>15</v>
      </c>
      <c r="F1450" s="56" t="s">
        <v>14</v>
      </c>
      <c r="G1450" s="56" t="s">
        <v>15</v>
      </c>
      <c r="H1450" s="56" t="s">
        <v>14</v>
      </c>
      <c r="I1450" s="56" t="s">
        <v>15</v>
      </c>
      <c r="J1450" s="56" t="s">
        <v>14</v>
      </c>
      <c r="K1450" s="56" t="s">
        <v>15</v>
      </c>
      <c r="L1450" s="56" t="s">
        <v>14</v>
      </c>
      <c r="M1450" s="56" t="s">
        <v>15</v>
      </c>
      <c r="N1450" s="56" t="s">
        <v>14</v>
      </c>
      <c r="O1450" s="56" t="s">
        <v>15</v>
      </c>
      <c r="P1450" s="56" t="s">
        <v>14</v>
      </c>
      <c r="Q1450" s="56" t="s">
        <v>15</v>
      </c>
    </row>
    <row r="1451" spans="1:17" x14ac:dyDescent="0.35">
      <c r="A1451" s="57" t="s">
        <v>16</v>
      </c>
      <c r="B1451" s="58">
        <v>13310.000000187199</v>
      </c>
      <c r="C1451" s="58">
        <v>13310.000000187199</v>
      </c>
      <c r="D1451" s="58">
        <v>2694.0758195075</v>
      </c>
      <c r="E1451" s="58">
        <v>2694.0758195075</v>
      </c>
      <c r="F1451" s="58">
        <v>2713.2084836259</v>
      </c>
      <c r="G1451" s="58">
        <v>2713.2084836259</v>
      </c>
      <c r="H1451" s="58">
        <v>1688.4219262444001</v>
      </c>
      <c r="I1451" s="58">
        <v>1688.4219262444001</v>
      </c>
      <c r="J1451" s="58">
        <v>1353.5083796619999</v>
      </c>
      <c r="K1451" s="58">
        <v>1353.5083796619999</v>
      </c>
      <c r="L1451" s="58">
        <v>1635.1684281174</v>
      </c>
      <c r="M1451" s="58">
        <v>1635.1684281174</v>
      </c>
      <c r="N1451" s="58">
        <v>1710.3859378791999</v>
      </c>
      <c r="O1451" s="58">
        <v>1710.3859378791999</v>
      </c>
      <c r="P1451" s="58">
        <v>1296.2195961284001</v>
      </c>
      <c r="Q1451" s="58">
        <v>1296.2195961284001</v>
      </c>
    </row>
    <row r="1452" spans="1:17" x14ac:dyDescent="0.35">
      <c r="A1452" s="59" t="s">
        <v>338</v>
      </c>
      <c r="B1452" s="60">
        <v>12579.6882095318</v>
      </c>
      <c r="C1452" s="61">
        <v>0.945130594241538</v>
      </c>
      <c r="D1452" s="60">
        <v>2561.2966499251002</v>
      </c>
      <c r="E1452" s="61">
        <v>0.95071439021093596</v>
      </c>
      <c r="F1452" s="60">
        <v>2448.1253170728</v>
      </c>
      <c r="G1452" s="63">
        <v>0.90229900571486998</v>
      </c>
      <c r="H1452" s="60">
        <v>1651.1900677461001</v>
      </c>
      <c r="I1452" s="62">
        <v>0.97794872364568497</v>
      </c>
      <c r="J1452" s="60">
        <v>1309.3895760782</v>
      </c>
      <c r="K1452" s="62">
        <v>0.967404114930698</v>
      </c>
      <c r="L1452" s="60">
        <v>1512.3531302885001</v>
      </c>
      <c r="M1452" s="63">
        <v>0.92489134714379295</v>
      </c>
      <c r="N1452" s="60">
        <v>1658.3883458314999</v>
      </c>
      <c r="O1452" s="62">
        <v>0.96959891279732202</v>
      </c>
      <c r="P1452" s="60">
        <v>1234.2537010219</v>
      </c>
      <c r="Q1452" s="61">
        <v>0.95219490949559604</v>
      </c>
    </row>
    <row r="1453" spans="1:17" x14ac:dyDescent="0.35">
      <c r="A1453" s="59" t="s">
        <v>339</v>
      </c>
      <c r="B1453" s="64">
        <v>540.44723057709996</v>
      </c>
      <c r="C1453" s="65">
        <v>4.0604600343313202E-2</v>
      </c>
      <c r="D1453" s="64">
        <v>97.404330377399901</v>
      </c>
      <c r="E1453" s="65">
        <v>3.6155007098206397E-2</v>
      </c>
      <c r="F1453" s="64">
        <v>191.03111560970001</v>
      </c>
      <c r="G1453" s="62">
        <v>7.0407827766485603E-2</v>
      </c>
      <c r="H1453" s="64">
        <v>28.6929764787</v>
      </c>
      <c r="I1453" s="63">
        <v>1.6993961066664499E-2</v>
      </c>
      <c r="J1453" s="64">
        <v>41.062370117500002</v>
      </c>
      <c r="K1453" s="65">
        <v>3.0337728775461401E-2</v>
      </c>
      <c r="L1453" s="64">
        <v>72.836128682600204</v>
      </c>
      <c r="M1453" s="65">
        <v>4.45435023268261E-2</v>
      </c>
      <c r="N1453" s="64">
        <v>41.871966588900001</v>
      </c>
      <c r="O1453" s="63">
        <v>2.4481004936709998E-2</v>
      </c>
      <c r="P1453" s="64">
        <v>55.546950350800003</v>
      </c>
      <c r="Q1453" s="65">
        <v>4.2853040115046703E-2</v>
      </c>
    </row>
    <row r="1454" spans="1:17" x14ac:dyDescent="0.35">
      <c r="A1454" s="59" t="s">
        <v>340</v>
      </c>
      <c r="B1454" s="60">
        <v>189.8645600783</v>
      </c>
      <c r="C1454" s="61">
        <v>1.42648054151487E-2</v>
      </c>
      <c r="D1454" s="60">
        <v>35.374839205000001</v>
      </c>
      <c r="E1454" s="61">
        <v>1.31306026908578E-2</v>
      </c>
      <c r="F1454" s="60">
        <v>74.052050943399905</v>
      </c>
      <c r="G1454" s="62">
        <v>2.7293166518644298E-2</v>
      </c>
      <c r="H1454" s="60">
        <v>8.5388820196000008</v>
      </c>
      <c r="I1454" s="63">
        <v>5.0573152876504397E-3</v>
      </c>
      <c r="J1454" s="60">
        <v>3.0564334663000001</v>
      </c>
      <c r="K1454" s="63">
        <v>2.2581562938407901E-3</v>
      </c>
      <c r="L1454" s="60">
        <v>49.979169146300002</v>
      </c>
      <c r="M1454" s="62">
        <v>3.0565150529381201E-2</v>
      </c>
      <c r="N1454" s="60">
        <v>10.1256254588</v>
      </c>
      <c r="O1454" s="63">
        <v>5.9200822659681799E-3</v>
      </c>
      <c r="P1454" s="60">
        <v>6.4189447557000001</v>
      </c>
      <c r="Q1454" s="63">
        <v>4.9520503893571398E-3</v>
      </c>
    </row>
    <row r="1455" spans="1:17" x14ac:dyDescent="0.35">
      <c r="A1455" s="66" t="s">
        <v>1</v>
      </c>
    </row>
    <row r="1456" spans="1:17" x14ac:dyDescent="0.35">
      <c r="A1456" s="66" t="s">
        <v>1</v>
      </c>
    </row>
    <row r="1457" spans="1:17" x14ac:dyDescent="0.35">
      <c r="A1457" s="54" t="s">
        <v>477</v>
      </c>
    </row>
    <row r="1458" spans="1:17" x14ac:dyDescent="0.35">
      <c r="A1458" s="55" t="s">
        <v>1</v>
      </c>
    </row>
    <row r="1459" spans="1:17" x14ac:dyDescent="0.35">
      <c r="A1459" s="117" t="s">
        <v>1</v>
      </c>
      <c r="B1459" s="116" t="s">
        <v>489</v>
      </c>
      <c r="C1459" s="116" t="s">
        <v>1</v>
      </c>
      <c r="D1459" s="116" t="s">
        <v>17</v>
      </c>
      <c r="E1459" s="116" t="s">
        <v>1</v>
      </c>
      <c r="F1459" s="116" t="s">
        <v>18</v>
      </c>
      <c r="G1459" s="116" t="s">
        <v>1</v>
      </c>
      <c r="H1459" s="116" t="s">
        <v>19</v>
      </c>
      <c r="I1459" s="116" t="s">
        <v>1</v>
      </c>
      <c r="J1459" s="116" t="s">
        <v>20</v>
      </c>
      <c r="K1459" s="116" t="s">
        <v>1</v>
      </c>
      <c r="L1459" s="116" t="s">
        <v>21</v>
      </c>
      <c r="M1459" s="116" t="s">
        <v>1</v>
      </c>
      <c r="N1459" s="116" t="s">
        <v>22</v>
      </c>
      <c r="O1459" s="116" t="s">
        <v>1</v>
      </c>
      <c r="P1459" s="116" t="s">
        <v>23</v>
      </c>
      <c r="Q1459" s="116" t="s">
        <v>1</v>
      </c>
    </row>
    <row r="1460" spans="1:17" x14ac:dyDescent="0.35">
      <c r="A1460" s="118" t="s">
        <v>1</v>
      </c>
      <c r="B1460" s="56" t="s">
        <v>14</v>
      </c>
      <c r="C1460" s="56" t="s">
        <v>15</v>
      </c>
      <c r="D1460" s="56" t="s">
        <v>14</v>
      </c>
      <c r="E1460" s="56" t="s">
        <v>15</v>
      </c>
      <c r="F1460" s="56" t="s">
        <v>14</v>
      </c>
      <c r="G1460" s="56" t="s">
        <v>15</v>
      </c>
      <c r="H1460" s="56" t="s">
        <v>14</v>
      </c>
      <c r="I1460" s="56" t="s">
        <v>15</v>
      </c>
      <c r="J1460" s="56" t="s">
        <v>14</v>
      </c>
      <c r="K1460" s="56" t="s">
        <v>15</v>
      </c>
      <c r="L1460" s="56" t="s">
        <v>14</v>
      </c>
      <c r="M1460" s="56" t="s">
        <v>15</v>
      </c>
      <c r="N1460" s="56" t="s">
        <v>14</v>
      </c>
      <c r="O1460" s="56" t="s">
        <v>15</v>
      </c>
      <c r="P1460" s="56" t="s">
        <v>14</v>
      </c>
      <c r="Q1460" s="56" t="s">
        <v>15</v>
      </c>
    </row>
    <row r="1461" spans="1:17" x14ac:dyDescent="0.35">
      <c r="A1461" s="57" t="s">
        <v>16</v>
      </c>
      <c r="B1461" s="58">
        <v>13310.000000187199</v>
      </c>
      <c r="C1461" s="58">
        <v>13310.000000187199</v>
      </c>
      <c r="D1461" s="58">
        <v>2694.0758195075</v>
      </c>
      <c r="E1461" s="58">
        <v>2694.0758195075</v>
      </c>
      <c r="F1461" s="58">
        <v>2713.2084836259</v>
      </c>
      <c r="G1461" s="58">
        <v>2713.2084836259</v>
      </c>
      <c r="H1461" s="58">
        <v>1688.4219262444001</v>
      </c>
      <c r="I1461" s="58">
        <v>1688.4219262444001</v>
      </c>
      <c r="J1461" s="58">
        <v>1353.5083796619999</v>
      </c>
      <c r="K1461" s="58">
        <v>1353.5083796619999</v>
      </c>
      <c r="L1461" s="58">
        <v>1635.1684281174</v>
      </c>
      <c r="M1461" s="58">
        <v>1635.1684281174</v>
      </c>
      <c r="N1461" s="58">
        <v>1710.3859378791999</v>
      </c>
      <c r="O1461" s="58">
        <v>1710.3859378791999</v>
      </c>
      <c r="P1461" s="58">
        <v>1296.2195961284001</v>
      </c>
      <c r="Q1461" s="58">
        <v>1296.2195961284001</v>
      </c>
    </row>
    <row r="1462" spans="1:17" x14ac:dyDescent="0.35">
      <c r="A1462" s="59" t="s">
        <v>341</v>
      </c>
      <c r="B1462" s="60">
        <v>1903.9501831427999</v>
      </c>
      <c r="C1462" s="61">
        <v>0.14304659527543401</v>
      </c>
      <c r="D1462" s="60">
        <v>623.95564487349804</v>
      </c>
      <c r="E1462" s="62">
        <v>0.231602852583252</v>
      </c>
      <c r="F1462" s="60">
        <v>230.84308430690001</v>
      </c>
      <c r="G1462" s="63">
        <v>8.5081218675243098E-2</v>
      </c>
      <c r="H1462" s="60">
        <v>231.9144165228</v>
      </c>
      <c r="I1462" s="61">
        <v>0.13735572425232201</v>
      </c>
      <c r="J1462" s="60">
        <v>216.650877073</v>
      </c>
      <c r="K1462" s="61">
        <v>0.16006615129128501</v>
      </c>
      <c r="L1462" s="60">
        <v>118.2540450122</v>
      </c>
      <c r="M1462" s="63">
        <v>7.2319183136594703E-2</v>
      </c>
      <c r="N1462" s="60">
        <v>346.8162026425</v>
      </c>
      <c r="O1462" s="62">
        <v>0.20277072850150801</v>
      </c>
      <c r="P1462" s="60">
        <v>92.546626677699905</v>
      </c>
      <c r="Q1462" s="63">
        <v>7.1397336496163102E-2</v>
      </c>
    </row>
    <row r="1463" spans="1:17" x14ac:dyDescent="0.35">
      <c r="A1463" s="59" t="s">
        <v>237</v>
      </c>
      <c r="B1463" s="64">
        <v>2985.2589133432998</v>
      </c>
      <c r="C1463" s="65">
        <v>0.22428692060866401</v>
      </c>
      <c r="D1463" s="64">
        <v>627.79176380900003</v>
      </c>
      <c r="E1463" s="65">
        <v>0.23302676163129099</v>
      </c>
      <c r="F1463" s="64">
        <v>507.46572018410097</v>
      </c>
      <c r="G1463" s="63">
        <v>0.18703528433094399</v>
      </c>
      <c r="H1463" s="64">
        <v>417.95928510419998</v>
      </c>
      <c r="I1463" s="62">
        <v>0.24754433628677</v>
      </c>
      <c r="J1463" s="64">
        <v>368.37227986459999</v>
      </c>
      <c r="K1463" s="62">
        <v>0.272161063351961</v>
      </c>
      <c r="L1463" s="64">
        <v>235.56688292219999</v>
      </c>
      <c r="M1463" s="63">
        <v>0.14406276373218199</v>
      </c>
      <c r="N1463" s="64">
        <v>518.62227653399998</v>
      </c>
      <c r="O1463" s="62">
        <v>0.30321944600238498</v>
      </c>
      <c r="P1463" s="64">
        <v>263.90050749189999</v>
      </c>
      <c r="Q1463" s="65">
        <v>0.203592437793819</v>
      </c>
    </row>
    <row r="1464" spans="1:17" x14ac:dyDescent="0.35">
      <c r="A1464" s="59" t="s">
        <v>238</v>
      </c>
      <c r="B1464" s="60">
        <v>3965.7714435333</v>
      </c>
      <c r="C1464" s="61">
        <v>0.29795427824774801</v>
      </c>
      <c r="D1464" s="60">
        <v>770.81461945900105</v>
      </c>
      <c r="E1464" s="61">
        <v>0.28611467200648799</v>
      </c>
      <c r="F1464" s="60">
        <v>851.99284330099795</v>
      </c>
      <c r="G1464" s="61">
        <v>0.31401672537983799</v>
      </c>
      <c r="H1464" s="60">
        <v>541.8113094222</v>
      </c>
      <c r="I1464" s="62">
        <v>0.32089805338370903</v>
      </c>
      <c r="J1464" s="60">
        <v>400.46309154400001</v>
      </c>
      <c r="K1464" s="61">
        <v>0.29587041909855399</v>
      </c>
      <c r="L1464" s="60">
        <v>502.66488393520001</v>
      </c>
      <c r="M1464" s="61">
        <v>0.30740862854961498</v>
      </c>
      <c r="N1464" s="60">
        <v>473.00100653850001</v>
      </c>
      <c r="O1464" s="61">
        <v>0.27654636071493899</v>
      </c>
      <c r="P1464" s="60">
        <v>376.47126231520002</v>
      </c>
      <c r="Q1464" s="61">
        <v>0.29043787290337197</v>
      </c>
    </row>
    <row r="1465" spans="1:17" x14ac:dyDescent="0.35">
      <c r="A1465" s="59" t="s">
        <v>239</v>
      </c>
      <c r="B1465" s="64">
        <v>3038.7203238912002</v>
      </c>
      <c r="C1465" s="65">
        <v>0.22830355551077799</v>
      </c>
      <c r="D1465" s="64">
        <v>470.66047587710102</v>
      </c>
      <c r="E1465" s="63">
        <v>0.17470201561110499</v>
      </c>
      <c r="F1465" s="64">
        <v>772.475374858799</v>
      </c>
      <c r="G1465" s="62">
        <v>0.284709184539506</v>
      </c>
      <c r="H1465" s="64">
        <v>342.451749146</v>
      </c>
      <c r="I1465" s="63">
        <v>0.202823561944451</v>
      </c>
      <c r="J1465" s="64">
        <v>250.32264297809999</v>
      </c>
      <c r="K1465" s="63">
        <v>0.18494354873562799</v>
      </c>
      <c r="L1465" s="64">
        <v>530.60117463120002</v>
      </c>
      <c r="M1465" s="62">
        <v>0.32449328491627699</v>
      </c>
      <c r="N1465" s="64">
        <v>271.42569752380001</v>
      </c>
      <c r="O1465" s="63">
        <v>0.158692661996716</v>
      </c>
      <c r="P1465" s="64">
        <v>347.42165463970002</v>
      </c>
      <c r="Q1465" s="62">
        <v>0.26802684952256001</v>
      </c>
    </row>
    <row r="1466" spans="1:17" x14ac:dyDescent="0.35">
      <c r="A1466" s="59" t="s">
        <v>342</v>
      </c>
      <c r="B1466" s="60">
        <v>1091.5429175163999</v>
      </c>
      <c r="C1466" s="61">
        <v>8.2009234973782694E-2</v>
      </c>
      <c r="D1466" s="60">
        <v>118.3963562627</v>
      </c>
      <c r="E1466" s="63">
        <v>4.3946928072849799E-2</v>
      </c>
      <c r="F1466" s="60">
        <v>282.63441383290001</v>
      </c>
      <c r="G1466" s="62">
        <v>0.10416981059088801</v>
      </c>
      <c r="H1466" s="60">
        <v>125.17091114999999</v>
      </c>
      <c r="I1466" s="61">
        <v>7.4134852908728094E-2</v>
      </c>
      <c r="J1466" s="60">
        <v>84.959378212500098</v>
      </c>
      <c r="K1466" s="63">
        <v>6.2769746747867297E-2</v>
      </c>
      <c r="L1466" s="60">
        <v>194.61495830519999</v>
      </c>
      <c r="M1466" s="62">
        <v>0.119018294971157</v>
      </c>
      <c r="N1466" s="60">
        <v>78.8189984304001</v>
      </c>
      <c r="O1466" s="63">
        <v>4.6082580945521499E-2</v>
      </c>
      <c r="P1466" s="60">
        <v>188.81176923250001</v>
      </c>
      <c r="Q1466" s="62">
        <v>0.14566341212280001</v>
      </c>
    </row>
    <row r="1467" spans="1:17" x14ac:dyDescent="0.35">
      <c r="A1467" s="59" t="s">
        <v>88</v>
      </c>
      <c r="B1467" s="64">
        <v>324.7562187602</v>
      </c>
      <c r="C1467" s="65">
        <v>2.4399415383593699E-2</v>
      </c>
      <c r="D1467" s="64">
        <v>82.456959226199899</v>
      </c>
      <c r="E1467" s="65">
        <v>3.06067700950131E-2</v>
      </c>
      <c r="F1467" s="64">
        <v>67.7970471422</v>
      </c>
      <c r="G1467" s="65">
        <v>2.4987776483581099E-2</v>
      </c>
      <c r="H1467" s="64">
        <v>29.114254899199999</v>
      </c>
      <c r="I1467" s="63">
        <v>1.7243471224020201E-2</v>
      </c>
      <c r="J1467" s="64">
        <v>32.740109989799997</v>
      </c>
      <c r="K1467" s="65">
        <v>2.41890707747047E-2</v>
      </c>
      <c r="L1467" s="64">
        <v>53.466483311399998</v>
      </c>
      <c r="M1467" s="65">
        <v>3.2697844694174402E-2</v>
      </c>
      <c r="N1467" s="64">
        <v>21.701756209999999</v>
      </c>
      <c r="O1467" s="63">
        <v>1.26882218389314E-2</v>
      </c>
      <c r="P1467" s="64">
        <v>27.067775771400001</v>
      </c>
      <c r="Q1467" s="65">
        <v>2.08820911612871E-2</v>
      </c>
    </row>
    <row r="1468" spans="1:17" x14ac:dyDescent="0.35">
      <c r="A1468" s="59" t="s">
        <v>343</v>
      </c>
      <c r="B1468" s="60">
        <v>4889.2090964861</v>
      </c>
      <c r="C1468" s="61">
        <v>0.36733351588409702</v>
      </c>
      <c r="D1468" s="60">
        <v>1251.7474086825</v>
      </c>
      <c r="E1468" s="62">
        <v>0.46462961421454402</v>
      </c>
      <c r="F1468" s="60">
        <v>738.30880449100096</v>
      </c>
      <c r="G1468" s="63">
        <v>0.272116503006187</v>
      </c>
      <c r="H1468" s="60">
        <v>649.87370162700097</v>
      </c>
      <c r="I1468" s="61">
        <v>0.38490006053909198</v>
      </c>
      <c r="J1468" s="60">
        <v>585.02315693759999</v>
      </c>
      <c r="K1468" s="62">
        <v>0.43222721464324598</v>
      </c>
      <c r="L1468" s="60">
        <v>353.8209279344</v>
      </c>
      <c r="M1468" s="63">
        <v>0.21638194686877599</v>
      </c>
      <c r="N1468" s="60">
        <v>865.43847917650203</v>
      </c>
      <c r="O1468" s="62">
        <v>0.50599017450389205</v>
      </c>
      <c r="P1468" s="60">
        <v>356.44713416960002</v>
      </c>
      <c r="Q1468" s="63">
        <v>0.274989774289982</v>
      </c>
    </row>
    <row r="1469" spans="1:17" x14ac:dyDescent="0.35">
      <c r="A1469" s="59" t="s">
        <v>344</v>
      </c>
      <c r="B1469" s="64">
        <v>4130.2632414075997</v>
      </c>
      <c r="C1469" s="65">
        <v>0.31031279048456101</v>
      </c>
      <c r="D1469" s="64">
        <v>589.05683213979898</v>
      </c>
      <c r="E1469" s="63">
        <v>0.21864894368395499</v>
      </c>
      <c r="F1469" s="64">
        <v>1055.1097886917</v>
      </c>
      <c r="G1469" s="62">
        <v>0.38887899513039398</v>
      </c>
      <c r="H1469" s="64">
        <v>467.62266029599999</v>
      </c>
      <c r="I1469" s="63">
        <v>0.27695841485317901</v>
      </c>
      <c r="J1469" s="64">
        <v>335.28202119060001</v>
      </c>
      <c r="K1469" s="63">
        <v>0.24771329548349499</v>
      </c>
      <c r="L1469" s="64">
        <v>725.21613293639803</v>
      </c>
      <c r="M1469" s="62">
        <v>0.443511579887434</v>
      </c>
      <c r="N1469" s="64">
        <v>350.24469595419998</v>
      </c>
      <c r="O1469" s="63">
        <v>0.20477524294223801</v>
      </c>
      <c r="P1469" s="64">
        <v>536.23342387219998</v>
      </c>
      <c r="Q1469" s="62">
        <v>0.41369026164535999</v>
      </c>
    </row>
    <row r="1470" spans="1:17" x14ac:dyDescent="0.35">
      <c r="A1470" s="66" t="s">
        <v>1</v>
      </c>
    </row>
    <row r="1471" spans="1:17" x14ac:dyDescent="0.35">
      <c r="A1471" s="66" t="s">
        <v>1</v>
      </c>
    </row>
    <row r="1472" spans="1:17" x14ac:dyDescent="0.35">
      <c r="A1472" s="54" t="s">
        <v>478</v>
      </c>
    </row>
    <row r="1473" spans="1:17" x14ac:dyDescent="0.35">
      <c r="A1473" s="55" t="s">
        <v>1</v>
      </c>
    </row>
    <row r="1474" spans="1:17" x14ac:dyDescent="0.35">
      <c r="A1474" s="117" t="s">
        <v>1</v>
      </c>
      <c r="B1474" s="116" t="s">
        <v>489</v>
      </c>
      <c r="C1474" s="116" t="s">
        <v>1</v>
      </c>
      <c r="D1474" s="116" t="s">
        <v>17</v>
      </c>
      <c r="E1474" s="116" t="s">
        <v>1</v>
      </c>
      <c r="F1474" s="116" t="s">
        <v>18</v>
      </c>
      <c r="G1474" s="116" t="s">
        <v>1</v>
      </c>
      <c r="H1474" s="116" t="s">
        <v>19</v>
      </c>
      <c r="I1474" s="116" t="s">
        <v>1</v>
      </c>
      <c r="J1474" s="116" t="s">
        <v>20</v>
      </c>
      <c r="K1474" s="116" t="s">
        <v>1</v>
      </c>
      <c r="L1474" s="116" t="s">
        <v>21</v>
      </c>
      <c r="M1474" s="116" t="s">
        <v>1</v>
      </c>
      <c r="N1474" s="116" t="s">
        <v>22</v>
      </c>
      <c r="O1474" s="116" t="s">
        <v>1</v>
      </c>
      <c r="P1474" s="116" t="s">
        <v>23</v>
      </c>
      <c r="Q1474" s="116" t="s">
        <v>1</v>
      </c>
    </row>
    <row r="1475" spans="1:17" x14ac:dyDescent="0.35">
      <c r="A1475" s="118" t="s">
        <v>1</v>
      </c>
      <c r="B1475" s="56" t="s">
        <v>14</v>
      </c>
      <c r="C1475" s="56" t="s">
        <v>15</v>
      </c>
      <c r="D1475" s="56" t="s">
        <v>14</v>
      </c>
      <c r="E1475" s="56" t="s">
        <v>15</v>
      </c>
      <c r="F1475" s="56" t="s">
        <v>14</v>
      </c>
      <c r="G1475" s="56" t="s">
        <v>15</v>
      </c>
      <c r="H1475" s="56" t="s">
        <v>14</v>
      </c>
      <c r="I1475" s="56" t="s">
        <v>15</v>
      </c>
      <c r="J1475" s="56" t="s">
        <v>14</v>
      </c>
      <c r="K1475" s="56" t="s">
        <v>15</v>
      </c>
      <c r="L1475" s="56" t="s">
        <v>14</v>
      </c>
      <c r="M1475" s="56" t="s">
        <v>15</v>
      </c>
      <c r="N1475" s="56" t="s">
        <v>14</v>
      </c>
      <c r="O1475" s="56" t="s">
        <v>15</v>
      </c>
      <c r="P1475" s="56" t="s">
        <v>14</v>
      </c>
      <c r="Q1475" s="56" t="s">
        <v>15</v>
      </c>
    </row>
    <row r="1476" spans="1:17" x14ac:dyDescent="0.35">
      <c r="A1476" s="57" t="s">
        <v>16</v>
      </c>
      <c r="B1476" s="58">
        <v>13310.000000187199</v>
      </c>
      <c r="C1476" s="58">
        <v>13310.000000187199</v>
      </c>
      <c r="D1476" s="58">
        <v>2694.0758195075</v>
      </c>
      <c r="E1476" s="58">
        <v>2694.0758195075</v>
      </c>
      <c r="F1476" s="58">
        <v>2713.2084836259</v>
      </c>
      <c r="G1476" s="58">
        <v>2713.2084836259</v>
      </c>
      <c r="H1476" s="58">
        <v>1688.4219262444001</v>
      </c>
      <c r="I1476" s="58">
        <v>1688.4219262444001</v>
      </c>
      <c r="J1476" s="58">
        <v>1353.5083796619999</v>
      </c>
      <c r="K1476" s="58">
        <v>1353.5083796619999</v>
      </c>
      <c r="L1476" s="58">
        <v>1635.1684281174</v>
      </c>
      <c r="M1476" s="58">
        <v>1635.1684281174</v>
      </c>
      <c r="N1476" s="58">
        <v>1710.3859378791999</v>
      </c>
      <c r="O1476" s="58">
        <v>1710.3859378791999</v>
      </c>
      <c r="P1476" s="58">
        <v>1296.2195961284001</v>
      </c>
      <c r="Q1476" s="58">
        <v>1296.2195961284001</v>
      </c>
    </row>
    <row r="1477" spans="1:17" x14ac:dyDescent="0.35">
      <c r="A1477" s="59" t="s">
        <v>341</v>
      </c>
      <c r="B1477" s="60">
        <v>1525.5093851815</v>
      </c>
      <c r="C1477" s="61">
        <v>0.114613777998501</v>
      </c>
      <c r="D1477" s="60">
        <v>243.29823833040001</v>
      </c>
      <c r="E1477" s="63">
        <v>9.0308608454411299E-2</v>
      </c>
      <c r="F1477" s="60">
        <v>252.0215462223</v>
      </c>
      <c r="G1477" s="63">
        <v>9.2886907785833403E-2</v>
      </c>
      <c r="H1477" s="60">
        <v>232.82080473280001</v>
      </c>
      <c r="I1477" s="62">
        <v>0.13789254990941099</v>
      </c>
      <c r="J1477" s="60">
        <v>61.891282519199997</v>
      </c>
      <c r="K1477" s="63">
        <v>4.5726560285245903E-2</v>
      </c>
      <c r="L1477" s="60">
        <v>124.4472446205</v>
      </c>
      <c r="M1477" s="63">
        <v>7.6106682639279194E-2</v>
      </c>
      <c r="N1477" s="60">
        <v>256.77209814859998</v>
      </c>
      <c r="O1477" s="62">
        <v>0.150125239258565</v>
      </c>
      <c r="P1477" s="60">
        <v>321.73987797260003</v>
      </c>
      <c r="Q1477" s="62">
        <v>0.24821402093718201</v>
      </c>
    </row>
    <row r="1478" spans="1:17" x14ac:dyDescent="0.35">
      <c r="A1478" s="59" t="s">
        <v>237</v>
      </c>
      <c r="B1478" s="64">
        <v>3655.2841753635998</v>
      </c>
      <c r="C1478" s="65">
        <v>0.27462691024133701</v>
      </c>
      <c r="D1478" s="64">
        <v>603.98731499660005</v>
      </c>
      <c r="E1478" s="63">
        <v>0.22419091200893301</v>
      </c>
      <c r="F1478" s="64">
        <v>601.35416645420105</v>
      </c>
      <c r="G1478" s="63">
        <v>0.22163949806413599</v>
      </c>
      <c r="H1478" s="64">
        <v>580.83451698370004</v>
      </c>
      <c r="I1478" s="62">
        <v>0.34401029029258401</v>
      </c>
      <c r="J1478" s="64">
        <v>303.4638243375</v>
      </c>
      <c r="K1478" s="63">
        <v>0.22420535321198501</v>
      </c>
      <c r="L1478" s="64">
        <v>410.25732231450002</v>
      </c>
      <c r="M1478" s="65">
        <v>0.25089606383046198</v>
      </c>
      <c r="N1478" s="64">
        <v>618.21371210989798</v>
      </c>
      <c r="O1478" s="62">
        <v>0.36144690997428103</v>
      </c>
      <c r="P1478" s="64">
        <v>492.59153461440002</v>
      </c>
      <c r="Q1478" s="62">
        <v>0.38002166923389502</v>
      </c>
    </row>
    <row r="1479" spans="1:17" x14ac:dyDescent="0.35">
      <c r="A1479" s="59" t="s">
        <v>238</v>
      </c>
      <c r="B1479" s="60">
        <v>4753.8664244700003</v>
      </c>
      <c r="C1479" s="61">
        <v>0.357165020616314</v>
      </c>
      <c r="D1479" s="60">
        <v>985.25782440049898</v>
      </c>
      <c r="E1479" s="61">
        <v>0.365712730601848</v>
      </c>
      <c r="F1479" s="60">
        <v>931.47386779360204</v>
      </c>
      <c r="G1479" s="61">
        <v>0.34331083417105801</v>
      </c>
      <c r="H1479" s="60">
        <v>571.39117270780002</v>
      </c>
      <c r="I1479" s="61">
        <v>0.33841729003055498</v>
      </c>
      <c r="J1479" s="60">
        <v>596.2059820426</v>
      </c>
      <c r="K1479" s="62">
        <v>0.44048931724492602</v>
      </c>
      <c r="L1479" s="60">
        <v>673.44246730810005</v>
      </c>
      <c r="M1479" s="62">
        <v>0.41184899104457801</v>
      </c>
      <c r="N1479" s="60">
        <v>559.08449458929999</v>
      </c>
      <c r="O1479" s="63">
        <v>0.32687622261589599</v>
      </c>
      <c r="P1479" s="60">
        <v>358.40660519319999</v>
      </c>
      <c r="Q1479" s="63">
        <v>0.27650145566669598</v>
      </c>
    </row>
    <row r="1480" spans="1:17" x14ac:dyDescent="0.35">
      <c r="A1480" s="59" t="s">
        <v>239</v>
      </c>
      <c r="B1480" s="64">
        <v>2302.8811939224001</v>
      </c>
      <c r="C1480" s="65">
        <v>0.17301887256874601</v>
      </c>
      <c r="D1480" s="64">
        <v>565.3044726201</v>
      </c>
      <c r="E1480" s="62">
        <v>0.20983242881540101</v>
      </c>
      <c r="F1480" s="64">
        <v>636.34445814930098</v>
      </c>
      <c r="G1480" s="62">
        <v>0.234535776365735</v>
      </c>
      <c r="H1480" s="64">
        <v>214.6847279534</v>
      </c>
      <c r="I1480" s="63">
        <v>0.12715111348437</v>
      </c>
      <c r="J1480" s="64">
        <v>286.28861204280003</v>
      </c>
      <c r="K1480" s="62">
        <v>0.21151595094985101</v>
      </c>
      <c r="L1480" s="64">
        <v>280.66044155869997</v>
      </c>
      <c r="M1480" s="65">
        <v>0.17164008106604001</v>
      </c>
      <c r="N1480" s="64">
        <v>196.93470837180001</v>
      </c>
      <c r="O1480" s="63">
        <v>0.11514050952499599</v>
      </c>
      <c r="P1480" s="64">
        <v>84.839762920500206</v>
      </c>
      <c r="Q1480" s="63">
        <v>6.5451689801560395E-2</v>
      </c>
    </row>
    <row r="1481" spans="1:17" x14ac:dyDescent="0.35">
      <c r="A1481" s="59" t="s">
        <v>342</v>
      </c>
      <c r="B1481" s="60">
        <v>811.30343353610203</v>
      </c>
      <c r="C1481" s="61">
        <v>6.0954427762936803E-2</v>
      </c>
      <c r="D1481" s="60">
        <v>222.74793899549999</v>
      </c>
      <c r="E1481" s="62">
        <v>8.2680649661975802E-2</v>
      </c>
      <c r="F1481" s="60">
        <v>213.10142656869999</v>
      </c>
      <c r="G1481" s="62">
        <v>7.8542223295687802E-2</v>
      </c>
      <c r="H1481" s="60">
        <v>70.8044416269002</v>
      </c>
      <c r="I1481" s="63">
        <v>4.1935277270647699E-2</v>
      </c>
      <c r="J1481" s="60">
        <v>85.266433366900202</v>
      </c>
      <c r="K1481" s="61">
        <v>6.2996605450047399E-2</v>
      </c>
      <c r="L1481" s="60">
        <v>112.6965404332</v>
      </c>
      <c r="M1481" s="61">
        <v>6.8920447884961697E-2</v>
      </c>
      <c r="N1481" s="60">
        <v>63.056939825999798</v>
      </c>
      <c r="O1481" s="63">
        <v>3.68670827030931E-2</v>
      </c>
      <c r="P1481" s="60">
        <v>23.394363268300001</v>
      </c>
      <c r="Q1481" s="63">
        <v>1.80481481210246E-2</v>
      </c>
    </row>
    <row r="1482" spans="1:17" x14ac:dyDescent="0.35">
      <c r="A1482" s="59" t="s">
        <v>88</v>
      </c>
      <c r="B1482" s="64">
        <v>261.15538771360002</v>
      </c>
      <c r="C1482" s="65">
        <v>1.9620990812165801E-2</v>
      </c>
      <c r="D1482" s="64">
        <v>73.480030164400105</v>
      </c>
      <c r="E1482" s="62">
        <v>2.7274670457430799E-2</v>
      </c>
      <c r="F1482" s="64">
        <v>78.913018437800005</v>
      </c>
      <c r="G1482" s="62">
        <v>2.9084760317548999E-2</v>
      </c>
      <c r="H1482" s="64">
        <v>17.886262239800001</v>
      </c>
      <c r="I1482" s="63">
        <v>1.0593479012431999E-2</v>
      </c>
      <c r="J1482" s="64">
        <v>20.392245353</v>
      </c>
      <c r="K1482" s="65">
        <v>1.5066212857945099E-2</v>
      </c>
      <c r="L1482" s="64">
        <v>33.664411882400003</v>
      </c>
      <c r="M1482" s="65">
        <v>2.0587733534678399E-2</v>
      </c>
      <c r="N1482" s="64">
        <v>16.323984833600001</v>
      </c>
      <c r="O1482" s="63">
        <v>9.5440359231677204E-3</v>
      </c>
      <c r="P1482" s="64">
        <v>15.2474521594</v>
      </c>
      <c r="Q1482" s="63">
        <v>1.1763016239641599E-2</v>
      </c>
    </row>
    <row r="1483" spans="1:17" x14ac:dyDescent="0.35">
      <c r="A1483" s="59" t="s">
        <v>343</v>
      </c>
      <c r="B1483" s="60">
        <v>5180.7935605451003</v>
      </c>
      <c r="C1483" s="61">
        <v>0.38924068823983698</v>
      </c>
      <c r="D1483" s="60">
        <v>847.28555332699898</v>
      </c>
      <c r="E1483" s="63">
        <v>0.31449952046334401</v>
      </c>
      <c r="F1483" s="60">
        <v>853.37571267650003</v>
      </c>
      <c r="G1483" s="63">
        <v>0.31452640584996899</v>
      </c>
      <c r="H1483" s="60">
        <v>813.6553217165</v>
      </c>
      <c r="I1483" s="62">
        <v>0.48190284020199498</v>
      </c>
      <c r="J1483" s="60">
        <v>365.35510685669999</v>
      </c>
      <c r="K1483" s="63">
        <v>0.269931913497231</v>
      </c>
      <c r="L1483" s="60">
        <v>534.704566935</v>
      </c>
      <c r="M1483" s="63">
        <v>0.32700274646974198</v>
      </c>
      <c r="N1483" s="60">
        <v>874.98581025850206</v>
      </c>
      <c r="O1483" s="62">
        <v>0.511572149232846</v>
      </c>
      <c r="P1483" s="60">
        <v>814.33141258699902</v>
      </c>
      <c r="Q1483" s="62">
        <v>0.62823569017107705</v>
      </c>
    </row>
    <row r="1484" spans="1:17" x14ac:dyDescent="0.35">
      <c r="A1484" s="59" t="s">
        <v>344</v>
      </c>
      <c r="B1484" s="64">
        <v>3114.1846274585</v>
      </c>
      <c r="C1484" s="65">
        <v>0.23397330033168301</v>
      </c>
      <c r="D1484" s="64">
        <v>788.05241161560002</v>
      </c>
      <c r="E1484" s="62">
        <v>0.29251307847737701</v>
      </c>
      <c r="F1484" s="64">
        <v>849.44588471800103</v>
      </c>
      <c r="G1484" s="62">
        <v>0.31307799966142302</v>
      </c>
      <c r="H1484" s="64">
        <v>285.48916958029997</v>
      </c>
      <c r="I1484" s="63">
        <v>0.169086390755018</v>
      </c>
      <c r="J1484" s="64">
        <v>371.55504540970003</v>
      </c>
      <c r="K1484" s="62">
        <v>0.27451255639989802</v>
      </c>
      <c r="L1484" s="64">
        <v>393.3569819919</v>
      </c>
      <c r="M1484" s="65">
        <v>0.240560528951002</v>
      </c>
      <c r="N1484" s="64">
        <v>259.99164819779998</v>
      </c>
      <c r="O1484" s="63">
        <v>0.15200759222808999</v>
      </c>
      <c r="P1484" s="64">
        <v>108.2341261888</v>
      </c>
      <c r="Q1484" s="63">
        <v>8.3499837922585002E-2</v>
      </c>
    </row>
    <row r="1485" spans="1:17" x14ac:dyDescent="0.35">
      <c r="A1485" s="66" t="s">
        <v>1</v>
      </c>
    </row>
    <row r="1486" spans="1:17" x14ac:dyDescent="0.35">
      <c r="A1486" s="66" t="s">
        <v>1</v>
      </c>
    </row>
    <row r="1487" spans="1:17" x14ac:dyDescent="0.35">
      <c r="A1487" s="54" t="s">
        <v>479</v>
      </c>
    </row>
    <row r="1488" spans="1:17" x14ac:dyDescent="0.35">
      <c r="A1488" s="55" t="s">
        <v>1</v>
      </c>
    </row>
    <row r="1489" spans="1:17" x14ac:dyDescent="0.35">
      <c r="A1489" s="117" t="s">
        <v>1</v>
      </c>
      <c r="B1489" s="116" t="s">
        <v>489</v>
      </c>
      <c r="C1489" s="116" t="s">
        <v>1</v>
      </c>
      <c r="D1489" s="116" t="s">
        <v>17</v>
      </c>
      <c r="E1489" s="116" t="s">
        <v>1</v>
      </c>
      <c r="F1489" s="116" t="s">
        <v>18</v>
      </c>
      <c r="G1489" s="116" t="s">
        <v>1</v>
      </c>
      <c r="H1489" s="116" t="s">
        <v>19</v>
      </c>
      <c r="I1489" s="116" t="s">
        <v>1</v>
      </c>
      <c r="J1489" s="116" t="s">
        <v>20</v>
      </c>
      <c r="K1489" s="116" t="s">
        <v>1</v>
      </c>
      <c r="L1489" s="116" t="s">
        <v>21</v>
      </c>
      <c r="M1489" s="116" t="s">
        <v>1</v>
      </c>
      <c r="N1489" s="116" t="s">
        <v>22</v>
      </c>
      <c r="O1489" s="116" t="s">
        <v>1</v>
      </c>
      <c r="P1489" s="116" t="s">
        <v>23</v>
      </c>
      <c r="Q1489" s="116" t="s">
        <v>1</v>
      </c>
    </row>
    <row r="1490" spans="1:17" x14ac:dyDescent="0.35">
      <c r="A1490" s="118" t="s">
        <v>1</v>
      </c>
      <c r="B1490" s="56" t="s">
        <v>14</v>
      </c>
      <c r="C1490" s="56" t="s">
        <v>15</v>
      </c>
      <c r="D1490" s="56" t="s">
        <v>14</v>
      </c>
      <c r="E1490" s="56" t="s">
        <v>15</v>
      </c>
      <c r="F1490" s="56" t="s">
        <v>14</v>
      </c>
      <c r="G1490" s="56" t="s">
        <v>15</v>
      </c>
      <c r="H1490" s="56" t="s">
        <v>14</v>
      </c>
      <c r="I1490" s="56" t="s">
        <v>15</v>
      </c>
      <c r="J1490" s="56" t="s">
        <v>14</v>
      </c>
      <c r="K1490" s="56" t="s">
        <v>15</v>
      </c>
      <c r="L1490" s="56" t="s">
        <v>14</v>
      </c>
      <c r="M1490" s="56" t="s">
        <v>15</v>
      </c>
      <c r="N1490" s="56" t="s">
        <v>14</v>
      </c>
      <c r="O1490" s="56" t="s">
        <v>15</v>
      </c>
      <c r="P1490" s="56" t="s">
        <v>14</v>
      </c>
      <c r="Q1490" s="56" t="s">
        <v>15</v>
      </c>
    </row>
    <row r="1491" spans="1:17" x14ac:dyDescent="0.35">
      <c r="A1491" s="57" t="s">
        <v>16</v>
      </c>
      <c r="B1491" s="58">
        <v>13310.000000187199</v>
      </c>
      <c r="C1491" s="58">
        <v>13310.000000187199</v>
      </c>
      <c r="D1491" s="58">
        <v>2694.0758195075</v>
      </c>
      <c r="E1491" s="58">
        <v>2694.0758195075</v>
      </c>
      <c r="F1491" s="58">
        <v>2713.2084836259</v>
      </c>
      <c r="G1491" s="58">
        <v>2713.2084836259</v>
      </c>
      <c r="H1491" s="58">
        <v>1688.4219262444001</v>
      </c>
      <c r="I1491" s="58">
        <v>1688.4219262444001</v>
      </c>
      <c r="J1491" s="58">
        <v>1353.5083796619999</v>
      </c>
      <c r="K1491" s="58">
        <v>1353.5083796619999</v>
      </c>
      <c r="L1491" s="58">
        <v>1635.1684281174</v>
      </c>
      <c r="M1491" s="58">
        <v>1635.1684281174</v>
      </c>
      <c r="N1491" s="58">
        <v>1710.3859378791999</v>
      </c>
      <c r="O1491" s="58">
        <v>1710.3859378791999</v>
      </c>
      <c r="P1491" s="58">
        <v>1296.2195961284001</v>
      </c>
      <c r="Q1491" s="58">
        <v>1296.2195961284001</v>
      </c>
    </row>
    <row r="1492" spans="1:17" x14ac:dyDescent="0.35">
      <c r="A1492" s="59" t="s">
        <v>341</v>
      </c>
      <c r="B1492" s="60">
        <v>6763.8945219732996</v>
      </c>
      <c r="C1492" s="61">
        <v>0.50818140660241695</v>
      </c>
      <c r="D1492" s="60">
        <v>1654.8873744176001</v>
      </c>
      <c r="E1492" s="62">
        <v>0.61426904262855098</v>
      </c>
      <c r="F1492" s="60">
        <v>843.969337244999</v>
      </c>
      <c r="G1492" s="63">
        <v>0.311059523194889</v>
      </c>
      <c r="H1492" s="60">
        <v>1056.3849789405001</v>
      </c>
      <c r="I1492" s="62">
        <v>0.62566409646802201</v>
      </c>
      <c r="J1492" s="60">
        <v>783.49547689990004</v>
      </c>
      <c r="K1492" s="62">
        <v>0.57886267175941397</v>
      </c>
      <c r="L1492" s="60">
        <v>630.39082199410097</v>
      </c>
      <c r="M1492" s="63">
        <v>0.38552042172186601</v>
      </c>
      <c r="N1492" s="60">
        <v>1023.2773674716</v>
      </c>
      <c r="O1492" s="62">
        <v>0.59827279025716096</v>
      </c>
      <c r="P1492" s="60">
        <v>645.88261422020003</v>
      </c>
      <c r="Q1492" s="61">
        <v>0.49828178508436999</v>
      </c>
    </row>
    <row r="1493" spans="1:17" x14ac:dyDescent="0.35">
      <c r="A1493" s="59" t="s">
        <v>237</v>
      </c>
      <c r="B1493" s="64">
        <v>2415.1074754019</v>
      </c>
      <c r="C1493" s="65">
        <v>0.18145059920119699</v>
      </c>
      <c r="D1493" s="64">
        <v>425.262994397</v>
      </c>
      <c r="E1493" s="63">
        <v>0.15785116043049699</v>
      </c>
      <c r="F1493" s="64">
        <v>532.18850690699901</v>
      </c>
      <c r="G1493" s="65">
        <v>0.19614729576393999</v>
      </c>
      <c r="H1493" s="64">
        <v>283.4278340747</v>
      </c>
      <c r="I1493" s="65">
        <v>0.16786552559473999</v>
      </c>
      <c r="J1493" s="64">
        <v>253.0959749667</v>
      </c>
      <c r="K1493" s="65">
        <v>0.18699254379932501</v>
      </c>
      <c r="L1493" s="64">
        <v>313.99742985630002</v>
      </c>
      <c r="M1493" s="65">
        <v>0.19202757615483801</v>
      </c>
      <c r="N1493" s="64">
        <v>285.85622321630001</v>
      </c>
      <c r="O1493" s="65">
        <v>0.16712966172462099</v>
      </c>
      <c r="P1493" s="64">
        <v>285.6686986592</v>
      </c>
      <c r="Q1493" s="62">
        <v>0.22038603606398699</v>
      </c>
    </row>
    <row r="1494" spans="1:17" x14ac:dyDescent="0.35">
      <c r="A1494" s="59" t="s">
        <v>238</v>
      </c>
      <c r="B1494" s="60">
        <v>1748.5469203123</v>
      </c>
      <c r="C1494" s="61">
        <v>0.13137091812830301</v>
      </c>
      <c r="D1494" s="60">
        <v>274.59786876769999</v>
      </c>
      <c r="E1494" s="63">
        <v>0.101926555585172</v>
      </c>
      <c r="F1494" s="60">
        <v>500.47780033480001</v>
      </c>
      <c r="G1494" s="62">
        <v>0.18445976538668599</v>
      </c>
      <c r="H1494" s="60">
        <v>163.15356411420001</v>
      </c>
      <c r="I1494" s="63">
        <v>9.6630801565759497E-2</v>
      </c>
      <c r="J1494" s="60">
        <v>145.08614412119999</v>
      </c>
      <c r="K1494" s="63">
        <v>0.10719264564688601</v>
      </c>
      <c r="L1494" s="60">
        <v>324.55666267330002</v>
      </c>
      <c r="M1494" s="62">
        <v>0.19848515730392899</v>
      </c>
      <c r="N1494" s="60">
        <v>169.43838355010001</v>
      </c>
      <c r="O1494" s="63">
        <v>9.9064415695673799E-2</v>
      </c>
      <c r="P1494" s="60">
        <v>148.07626501530001</v>
      </c>
      <c r="Q1494" s="61">
        <v>0.114237020839355</v>
      </c>
    </row>
    <row r="1495" spans="1:17" x14ac:dyDescent="0.35">
      <c r="A1495" s="59" t="s">
        <v>239</v>
      </c>
      <c r="B1495" s="64">
        <v>1330.3914891454999</v>
      </c>
      <c r="C1495" s="65">
        <v>9.9954281677444606E-2</v>
      </c>
      <c r="D1495" s="64">
        <v>170.52346898760001</v>
      </c>
      <c r="E1495" s="63">
        <v>6.32957200954994E-2</v>
      </c>
      <c r="F1495" s="64">
        <v>516.8155241677</v>
      </c>
      <c r="G1495" s="62">
        <v>0.190481316598654</v>
      </c>
      <c r="H1495" s="64">
        <v>89.099194173600296</v>
      </c>
      <c r="I1495" s="63">
        <v>5.2770692436922798E-2</v>
      </c>
      <c r="J1495" s="64">
        <v>88.482475725599897</v>
      </c>
      <c r="K1495" s="63">
        <v>6.5372684096492994E-2</v>
      </c>
      <c r="L1495" s="64">
        <v>197.11374920630001</v>
      </c>
      <c r="M1495" s="62">
        <v>0.120546450027317</v>
      </c>
      <c r="N1495" s="64">
        <v>136.53826649920001</v>
      </c>
      <c r="O1495" s="63">
        <v>7.9828922511197206E-2</v>
      </c>
      <c r="P1495" s="64">
        <v>115.9744087246</v>
      </c>
      <c r="Q1495" s="65">
        <v>8.9471266343293193E-2</v>
      </c>
    </row>
    <row r="1496" spans="1:17" x14ac:dyDescent="0.35">
      <c r="A1496" s="59" t="s">
        <v>342</v>
      </c>
      <c r="B1496" s="60">
        <v>482.54491685469998</v>
      </c>
      <c r="C1496" s="61">
        <v>3.6254313812765802E-2</v>
      </c>
      <c r="D1496" s="60">
        <v>32.589288201599999</v>
      </c>
      <c r="E1496" s="63">
        <v>1.2096648492824401E-2</v>
      </c>
      <c r="F1496" s="60">
        <v>218.06798338210001</v>
      </c>
      <c r="G1496" s="62">
        <v>8.0372733867718302E-2</v>
      </c>
      <c r="H1496" s="60">
        <v>16.924150856200001</v>
      </c>
      <c r="I1496" s="63">
        <v>1.0023650245910299E-2</v>
      </c>
      <c r="J1496" s="60">
        <v>18.235048422999999</v>
      </c>
      <c r="K1496" s="63">
        <v>1.347243112566E-2</v>
      </c>
      <c r="L1496" s="60">
        <v>89.134487289800205</v>
      </c>
      <c r="M1496" s="62">
        <v>5.4510890595180002E-2</v>
      </c>
      <c r="N1496" s="60">
        <v>39.552375929500002</v>
      </c>
      <c r="O1496" s="63">
        <v>2.31248252534999E-2</v>
      </c>
      <c r="P1496" s="60">
        <v>62.651447387799998</v>
      </c>
      <c r="Q1496" s="62">
        <v>4.8333976414898998E-2</v>
      </c>
    </row>
    <row r="1497" spans="1:17" x14ac:dyDescent="0.35">
      <c r="A1497" s="59" t="s">
        <v>88</v>
      </c>
      <c r="B1497" s="64">
        <v>569.51467649949996</v>
      </c>
      <c r="C1497" s="65">
        <v>4.2788480577873003E-2</v>
      </c>
      <c r="D1497" s="64">
        <v>136.214824736</v>
      </c>
      <c r="E1497" s="65">
        <v>5.0560872767456598E-2</v>
      </c>
      <c r="F1497" s="64">
        <v>101.6893315893</v>
      </c>
      <c r="G1497" s="65">
        <v>3.7479365188112498E-2</v>
      </c>
      <c r="H1497" s="64">
        <v>79.432204085200198</v>
      </c>
      <c r="I1497" s="65">
        <v>4.7045233688645001E-2</v>
      </c>
      <c r="J1497" s="64">
        <v>65.1132595256</v>
      </c>
      <c r="K1497" s="65">
        <v>4.8107023572222102E-2</v>
      </c>
      <c r="L1497" s="64">
        <v>79.9752770975999</v>
      </c>
      <c r="M1497" s="65">
        <v>4.8909504196871602E-2</v>
      </c>
      <c r="N1497" s="64">
        <v>55.723321212499997</v>
      </c>
      <c r="O1497" s="63">
        <v>3.2579384557846799E-2</v>
      </c>
      <c r="P1497" s="64">
        <v>37.966162121300002</v>
      </c>
      <c r="Q1497" s="63">
        <v>2.92899152540965E-2</v>
      </c>
    </row>
    <row r="1498" spans="1:17" x14ac:dyDescent="0.35">
      <c r="A1498" s="59" t="s">
        <v>343</v>
      </c>
      <c r="B1498" s="60">
        <v>9179.0019973751805</v>
      </c>
      <c r="C1498" s="61">
        <v>0.68963200580361395</v>
      </c>
      <c r="D1498" s="60">
        <v>2080.1503688145999</v>
      </c>
      <c r="E1498" s="62">
        <v>0.77212020305904705</v>
      </c>
      <c r="F1498" s="60">
        <v>1376.1578441520001</v>
      </c>
      <c r="G1498" s="63">
        <v>0.50720681895882902</v>
      </c>
      <c r="H1498" s="60">
        <v>1339.8128130151999</v>
      </c>
      <c r="I1498" s="62">
        <v>0.79352962206276201</v>
      </c>
      <c r="J1498" s="60">
        <v>1036.5914518666</v>
      </c>
      <c r="K1498" s="62">
        <v>0.76585521555873803</v>
      </c>
      <c r="L1498" s="60">
        <v>944.38825185040105</v>
      </c>
      <c r="M1498" s="63">
        <v>0.57754799787670297</v>
      </c>
      <c r="N1498" s="60">
        <v>1309.1335906879001</v>
      </c>
      <c r="O1498" s="62">
        <v>0.76540245198178203</v>
      </c>
      <c r="P1498" s="60">
        <v>931.55131287940299</v>
      </c>
      <c r="Q1498" s="62">
        <v>0.71866782114835603</v>
      </c>
    </row>
    <row r="1499" spans="1:17" x14ac:dyDescent="0.35">
      <c r="A1499" s="59" t="s">
        <v>344</v>
      </c>
      <c r="B1499" s="64">
        <v>1812.9364060001999</v>
      </c>
      <c r="C1499" s="65">
        <v>0.13620859549021</v>
      </c>
      <c r="D1499" s="64">
        <v>203.11275718920001</v>
      </c>
      <c r="E1499" s="63">
        <v>7.5392368588323794E-2</v>
      </c>
      <c r="F1499" s="64">
        <v>734.88350754980195</v>
      </c>
      <c r="G1499" s="62">
        <v>0.27085405046637301</v>
      </c>
      <c r="H1499" s="64">
        <v>106.0233450298</v>
      </c>
      <c r="I1499" s="63">
        <v>6.2794342682833099E-2</v>
      </c>
      <c r="J1499" s="64">
        <v>106.71752414860001</v>
      </c>
      <c r="K1499" s="63">
        <v>7.8845115222152998E-2</v>
      </c>
      <c r="L1499" s="64">
        <v>286.24823649609999</v>
      </c>
      <c r="M1499" s="62">
        <v>0.175057340622497</v>
      </c>
      <c r="N1499" s="64">
        <v>176.09064242869999</v>
      </c>
      <c r="O1499" s="63">
        <v>0.102953747764697</v>
      </c>
      <c r="P1499" s="64">
        <v>178.62585611239999</v>
      </c>
      <c r="Q1499" s="65">
        <v>0.137805242758192</v>
      </c>
    </row>
    <row r="1500" spans="1:17" x14ac:dyDescent="0.35">
      <c r="A1500" s="66" t="s">
        <v>1</v>
      </c>
    </row>
    <row r="1501" spans="1:17" x14ac:dyDescent="0.35">
      <c r="A1501" s="66" t="s">
        <v>1</v>
      </c>
    </row>
    <row r="1502" spans="1:17" x14ac:dyDescent="0.35">
      <c r="A1502" s="54" t="s">
        <v>480</v>
      </c>
    </row>
    <row r="1503" spans="1:17" x14ac:dyDescent="0.35">
      <c r="A1503" s="55" t="s">
        <v>1</v>
      </c>
    </row>
    <row r="1504" spans="1:17" x14ac:dyDescent="0.35">
      <c r="A1504" s="117" t="s">
        <v>1</v>
      </c>
      <c r="B1504" s="116" t="s">
        <v>489</v>
      </c>
      <c r="C1504" s="116" t="s">
        <v>1</v>
      </c>
      <c r="D1504" s="116" t="s">
        <v>17</v>
      </c>
      <c r="E1504" s="116" t="s">
        <v>1</v>
      </c>
      <c r="F1504" s="116" t="s">
        <v>18</v>
      </c>
      <c r="G1504" s="116" t="s">
        <v>1</v>
      </c>
      <c r="H1504" s="116" t="s">
        <v>19</v>
      </c>
      <c r="I1504" s="116" t="s">
        <v>1</v>
      </c>
      <c r="J1504" s="116" t="s">
        <v>20</v>
      </c>
      <c r="K1504" s="116" t="s">
        <v>1</v>
      </c>
      <c r="L1504" s="116" t="s">
        <v>21</v>
      </c>
      <c r="M1504" s="116" t="s">
        <v>1</v>
      </c>
      <c r="N1504" s="116" t="s">
        <v>22</v>
      </c>
      <c r="O1504" s="116" t="s">
        <v>1</v>
      </c>
      <c r="P1504" s="116" t="s">
        <v>23</v>
      </c>
      <c r="Q1504" s="116" t="s">
        <v>1</v>
      </c>
    </row>
    <row r="1505" spans="1:17" x14ac:dyDescent="0.35">
      <c r="A1505" s="118" t="s">
        <v>1</v>
      </c>
      <c r="B1505" s="56" t="s">
        <v>14</v>
      </c>
      <c r="C1505" s="56" t="s">
        <v>15</v>
      </c>
      <c r="D1505" s="56" t="s">
        <v>14</v>
      </c>
      <c r="E1505" s="56" t="s">
        <v>15</v>
      </c>
      <c r="F1505" s="56" t="s">
        <v>14</v>
      </c>
      <c r="G1505" s="56" t="s">
        <v>15</v>
      </c>
      <c r="H1505" s="56" t="s">
        <v>14</v>
      </c>
      <c r="I1505" s="56" t="s">
        <v>15</v>
      </c>
      <c r="J1505" s="56" t="s">
        <v>14</v>
      </c>
      <c r="K1505" s="56" t="s">
        <v>15</v>
      </c>
      <c r="L1505" s="56" t="s">
        <v>14</v>
      </c>
      <c r="M1505" s="56" t="s">
        <v>15</v>
      </c>
      <c r="N1505" s="56" t="s">
        <v>14</v>
      </c>
      <c r="O1505" s="56" t="s">
        <v>15</v>
      </c>
      <c r="P1505" s="56" t="s">
        <v>14</v>
      </c>
      <c r="Q1505" s="56" t="s">
        <v>15</v>
      </c>
    </row>
    <row r="1506" spans="1:17" x14ac:dyDescent="0.35">
      <c r="A1506" s="57" t="s">
        <v>16</v>
      </c>
      <c r="B1506" s="58">
        <v>13310.000000187199</v>
      </c>
      <c r="C1506" s="58">
        <v>13310.000000187199</v>
      </c>
      <c r="D1506" s="58">
        <v>2694.0758195075</v>
      </c>
      <c r="E1506" s="58">
        <v>2694.0758195075</v>
      </c>
      <c r="F1506" s="58">
        <v>2713.2084836259</v>
      </c>
      <c r="G1506" s="58">
        <v>2713.2084836259</v>
      </c>
      <c r="H1506" s="58">
        <v>1688.4219262444001</v>
      </c>
      <c r="I1506" s="58">
        <v>1688.4219262444001</v>
      </c>
      <c r="J1506" s="58">
        <v>1353.5083796619999</v>
      </c>
      <c r="K1506" s="58">
        <v>1353.5083796619999</v>
      </c>
      <c r="L1506" s="58">
        <v>1635.1684281174</v>
      </c>
      <c r="M1506" s="58">
        <v>1635.1684281174</v>
      </c>
      <c r="N1506" s="58">
        <v>1710.3859378791999</v>
      </c>
      <c r="O1506" s="58">
        <v>1710.3859378791999</v>
      </c>
      <c r="P1506" s="58">
        <v>1296.2195961284001</v>
      </c>
      <c r="Q1506" s="58">
        <v>1296.2195961284001</v>
      </c>
    </row>
    <row r="1507" spans="1:17" x14ac:dyDescent="0.35">
      <c r="A1507" s="59" t="s">
        <v>341</v>
      </c>
      <c r="B1507" s="60">
        <v>270.75935563360002</v>
      </c>
      <c r="C1507" s="61">
        <v>2.0342551136723699E-2</v>
      </c>
      <c r="D1507" s="60">
        <v>116.28864694889999</v>
      </c>
      <c r="E1507" s="62">
        <v>4.3164578408249298E-2</v>
      </c>
      <c r="F1507" s="60">
        <v>28.240811519499999</v>
      </c>
      <c r="G1507" s="63">
        <v>1.0408640430668E-2</v>
      </c>
      <c r="H1507" s="60">
        <v>16.9049413927</v>
      </c>
      <c r="I1507" s="63">
        <v>1.00122730757839E-2</v>
      </c>
      <c r="J1507" s="60">
        <v>38.251775676999998</v>
      </c>
      <c r="K1507" s="62">
        <v>2.82612034412024E-2</v>
      </c>
      <c r="L1507" s="60">
        <v>34.194475845200003</v>
      </c>
      <c r="M1507" s="61">
        <v>2.0911898283511199E-2</v>
      </c>
      <c r="N1507" s="60">
        <v>24.054132146099999</v>
      </c>
      <c r="O1507" s="61">
        <v>1.40635698723798E-2</v>
      </c>
      <c r="P1507" s="60">
        <v>8.6123541428000205</v>
      </c>
      <c r="Q1507" s="63">
        <v>6.6442091822432898E-3</v>
      </c>
    </row>
    <row r="1508" spans="1:17" x14ac:dyDescent="0.35">
      <c r="A1508" s="59" t="s">
        <v>237</v>
      </c>
      <c r="B1508" s="64">
        <v>650.45480004909996</v>
      </c>
      <c r="C1508" s="65">
        <v>4.88696318587492E-2</v>
      </c>
      <c r="D1508" s="64">
        <v>227.91832751909999</v>
      </c>
      <c r="E1508" s="62">
        <v>8.4599819303068202E-2</v>
      </c>
      <c r="F1508" s="64">
        <v>127.7811450831</v>
      </c>
      <c r="G1508" s="65">
        <v>4.7095955159455603E-2</v>
      </c>
      <c r="H1508" s="64">
        <v>51.471320689599999</v>
      </c>
      <c r="I1508" s="63">
        <v>3.0484868675029E-2</v>
      </c>
      <c r="J1508" s="64">
        <v>99.567083756200105</v>
      </c>
      <c r="K1508" s="62">
        <v>7.3562221891130097E-2</v>
      </c>
      <c r="L1508" s="64">
        <v>50.7664711197</v>
      </c>
      <c r="M1508" s="63">
        <v>3.10466311890258E-2</v>
      </c>
      <c r="N1508" s="64">
        <v>69.3643081650998</v>
      </c>
      <c r="O1508" s="65">
        <v>4.0554769908310001E-2</v>
      </c>
      <c r="P1508" s="64">
        <v>15.5030480505</v>
      </c>
      <c r="Q1508" s="63">
        <v>1.1960201879994E-2</v>
      </c>
    </row>
    <row r="1509" spans="1:17" x14ac:dyDescent="0.35">
      <c r="A1509" s="59" t="s">
        <v>238</v>
      </c>
      <c r="B1509" s="60">
        <v>2990.1010098305001</v>
      </c>
      <c r="C1509" s="61">
        <v>0.22465071448448101</v>
      </c>
      <c r="D1509" s="60">
        <v>824.10376142660004</v>
      </c>
      <c r="E1509" s="62">
        <v>0.30589479162366401</v>
      </c>
      <c r="F1509" s="60">
        <v>634.104560855302</v>
      </c>
      <c r="G1509" s="61">
        <v>0.233710223406013</v>
      </c>
      <c r="H1509" s="60">
        <v>291.91787949989998</v>
      </c>
      <c r="I1509" s="63">
        <v>0.172893916480474</v>
      </c>
      <c r="J1509" s="60">
        <v>421.08940246079999</v>
      </c>
      <c r="K1509" s="62">
        <v>0.31110956443871801</v>
      </c>
      <c r="L1509" s="60">
        <v>325.8033203247</v>
      </c>
      <c r="M1509" s="63">
        <v>0.199247560509594</v>
      </c>
      <c r="N1509" s="60">
        <v>321.66238583159998</v>
      </c>
      <c r="O1509" s="63">
        <v>0.18806421329121001</v>
      </c>
      <c r="P1509" s="60">
        <v>112.03538736509999</v>
      </c>
      <c r="Q1509" s="63">
        <v>8.6432412918097903E-2</v>
      </c>
    </row>
    <row r="1510" spans="1:17" x14ac:dyDescent="0.35">
      <c r="A1510" s="59" t="s">
        <v>239</v>
      </c>
      <c r="B1510" s="64">
        <v>5940.9491197414</v>
      </c>
      <c r="C1510" s="65">
        <v>0.44635230050021402</v>
      </c>
      <c r="D1510" s="64">
        <v>1089.6943157809999</v>
      </c>
      <c r="E1510" s="63">
        <v>0.40447796899056998</v>
      </c>
      <c r="F1510" s="64">
        <v>1238.2253535853999</v>
      </c>
      <c r="G1510" s="65">
        <v>0.45636940952309402</v>
      </c>
      <c r="H1510" s="64">
        <v>788.79317929099705</v>
      </c>
      <c r="I1510" s="65">
        <v>0.46717776346670198</v>
      </c>
      <c r="J1510" s="64">
        <v>566.48062642929904</v>
      </c>
      <c r="K1510" s="63">
        <v>0.41852760939002298</v>
      </c>
      <c r="L1510" s="64">
        <v>755.10210073250096</v>
      </c>
      <c r="M1510" s="65">
        <v>0.461788576484358</v>
      </c>
      <c r="N1510" s="64">
        <v>864.53044153409996</v>
      </c>
      <c r="O1510" s="62">
        <v>0.50545927815921898</v>
      </c>
      <c r="P1510" s="64">
        <v>542.95968838169995</v>
      </c>
      <c r="Q1510" s="65">
        <v>0.41887940130162599</v>
      </c>
    </row>
    <row r="1511" spans="1:17" x14ac:dyDescent="0.35">
      <c r="A1511" s="59" t="s">
        <v>342</v>
      </c>
      <c r="B1511" s="60">
        <v>3284.8711015430999</v>
      </c>
      <c r="C1511" s="61">
        <v>0.246797227760849</v>
      </c>
      <c r="D1511" s="60">
        <v>368.99494472459997</v>
      </c>
      <c r="E1511" s="63">
        <v>0.13696531554633701</v>
      </c>
      <c r="F1511" s="60">
        <v>633.43683342830002</v>
      </c>
      <c r="G1511" s="61">
        <v>0.233464120892687</v>
      </c>
      <c r="H1511" s="60">
        <v>530.28122697690003</v>
      </c>
      <c r="I1511" s="62">
        <v>0.31406914275060299</v>
      </c>
      <c r="J1511" s="60">
        <v>217.57693391230001</v>
      </c>
      <c r="K1511" s="63">
        <v>0.16075034124770901</v>
      </c>
      <c r="L1511" s="60">
        <v>451.08634733010001</v>
      </c>
      <c r="M1511" s="62">
        <v>0.275865372382125</v>
      </c>
      <c r="N1511" s="60">
        <v>418.81779602329999</v>
      </c>
      <c r="O1511" s="61">
        <v>0.244867422461748</v>
      </c>
      <c r="P1511" s="60">
        <v>614.49611192570001</v>
      </c>
      <c r="Q1511" s="62">
        <v>0.47406790775351798</v>
      </c>
    </row>
    <row r="1512" spans="1:17" x14ac:dyDescent="0.35">
      <c r="A1512" s="59" t="s">
        <v>88</v>
      </c>
      <c r="B1512" s="64">
        <v>172.86461338949999</v>
      </c>
      <c r="C1512" s="65">
        <v>1.2987574258983401E-2</v>
      </c>
      <c r="D1512" s="64">
        <v>67.075823107299897</v>
      </c>
      <c r="E1512" s="62">
        <v>2.4897526128111001E-2</v>
      </c>
      <c r="F1512" s="64">
        <v>51.419779154300002</v>
      </c>
      <c r="G1512" s="62">
        <v>1.8951650588082802E-2</v>
      </c>
      <c r="H1512" s="64">
        <v>9.0533783942999797</v>
      </c>
      <c r="I1512" s="63">
        <v>5.36203555140844E-3</v>
      </c>
      <c r="J1512" s="64">
        <v>10.5425574264</v>
      </c>
      <c r="K1512" s="65">
        <v>7.78905959121783E-3</v>
      </c>
      <c r="L1512" s="64">
        <v>18.215712765199999</v>
      </c>
      <c r="M1512" s="65">
        <v>1.11399611513855E-2</v>
      </c>
      <c r="N1512" s="64">
        <v>11.956874179</v>
      </c>
      <c r="O1512" s="63">
        <v>6.9907463071322796E-3</v>
      </c>
      <c r="P1512" s="64">
        <v>2.6130062625999999</v>
      </c>
      <c r="Q1512" s="63">
        <v>2.0158669645209998E-3</v>
      </c>
    </row>
    <row r="1513" spans="1:17" x14ac:dyDescent="0.35">
      <c r="A1513" s="59" t="s">
        <v>343</v>
      </c>
      <c r="B1513" s="60">
        <v>921.21415568270095</v>
      </c>
      <c r="C1513" s="61">
        <v>6.9212182995472799E-2</v>
      </c>
      <c r="D1513" s="60">
        <v>344.206974468</v>
      </c>
      <c r="E1513" s="62">
        <v>0.12776439771131801</v>
      </c>
      <c r="F1513" s="60">
        <v>156.0219566026</v>
      </c>
      <c r="G1513" s="63">
        <v>5.7504595590123601E-2</v>
      </c>
      <c r="H1513" s="60">
        <v>68.376262082300101</v>
      </c>
      <c r="I1513" s="63">
        <v>4.0497141750812898E-2</v>
      </c>
      <c r="J1513" s="60">
        <v>137.8188594332</v>
      </c>
      <c r="K1513" s="62">
        <v>0.101823425332332</v>
      </c>
      <c r="L1513" s="60">
        <v>84.960946964899804</v>
      </c>
      <c r="M1513" s="63">
        <v>5.1958529472536999E-2</v>
      </c>
      <c r="N1513" s="60">
        <v>93.418440311200101</v>
      </c>
      <c r="O1513" s="63">
        <v>5.4618339780689799E-2</v>
      </c>
      <c r="P1513" s="60">
        <v>24.1154021933</v>
      </c>
      <c r="Q1513" s="63">
        <v>1.86044110622373E-2</v>
      </c>
    </row>
    <row r="1514" spans="1:17" x14ac:dyDescent="0.35">
      <c r="A1514" s="59" t="s">
        <v>344</v>
      </c>
      <c r="B1514" s="64">
        <v>9225.8202212845208</v>
      </c>
      <c r="C1514" s="65">
        <v>0.69314952826106202</v>
      </c>
      <c r="D1514" s="64">
        <v>1458.6892605056</v>
      </c>
      <c r="E1514" s="63">
        <v>0.54144328453690704</v>
      </c>
      <c r="F1514" s="64">
        <v>1871.6621870137001</v>
      </c>
      <c r="G1514" s="65">
        <v>0.68983353041577999</v>
      </c>
      <c r="H1514" s="64">
        <v>1319.0744062679</v>
      </c>
      <c r="I1514" s="62">
        <v>0.78124690621730497</v>
      </c>
      <c r="J1514" s="64">
        <v>784.05756034160004</v>
      </c>
      <c r="K1514" s="63">
        <v>0.57927795063773202</v>
      </c>
      <c r="L1514" s="64">
        <v>1206.1884480625999</v>
      </c>
      <c r="M1514" s="62">
        <v>0.73765394886648294</v>
      </c>
      <c r="N1514" s="64">
        <v>1283.3482375573999</v>
      </c>
      <c r="O1514" s="62">
        <v>0.75032670062096796</v>
      </c>
      <c r="P1514" s="64">
        <v>1157.4558003074001</v>
      </c>
      <c r="Q1514" s="62">
        <v>0.89294730905514397</v>
      </c>
    </row>
    <row r="1515" spans="1:17" x14ac:dyDescent="0.35">
      <c r="A1515" s="66" t="s">
        <v>1</v>
      </c>
    </row>
    <row r="1516" spans="1:17" x14ac:dyDescent="0.35">
      <c r="A1516" s="66" t="s">
        <v>1</v>
      </c>
    </row>
    <row r="1517" spans="1:17" x14ac:dyDescent="0.35">
      <c r="A1517" s="54" t="s">
        <v>481</v>
      </c>
    </row>
    <row r="1518" spans="1:17" x14ac:dyDescent="0.35">
      <c r="A1518" s="55" t="s">
        <v>1</v>
      </c>
    </row>
    <row r="1519" spans="1:17" x14ac:dyDescent="0.35">
      <c r="A1519" s="117" t="s">
        <v>1</v>
      </c>
      <c r="B1519" s="116" t="s">
        <v>489</v>
      </c>
      <c r="C1519" s="116" t="s">
        <v>1</v>
      </c>
      <c r="D1519" s="116" t="s">
        <v>17</v>
      </c>
      <c r="E1519" s="116" t="s">
        <v>1</v>
      </c>
      <c r="F1519" s="116" t="s">
        <v>18</v>
      </c>
      <c r="G1519" s="116" t="s">
        <v>1</v>
      </c>
      <c r="H1519" s="116" t="s">
        <v>19</v>
      </c>
      <c r="I1519" s="116" t="s">
        <v>1</v>
      </c>
      <c r="J1519" s="116" t="s">
        <v>20</v>
      </c>
      <c r="K1519" s="116" t="s">
        <v>1</v>
      </c>
      <c r="L1519" s="116" t="s">
        <v>21</v>
      </c>
      <c r="M1519" s="116" t="s">
        <v>1</v>
      </c>
      <c r="N1519" s="116" t="s">
        <v>22</v>
      </c>
      <c r="O1519" s="116" t="s">
        <v>1</v>
      </c>
      <c r="P1519" s="116" t="s">
        <v>23</v>
      </c>
      <c r="Q1519" s="116" t="s">
        <v>1</v>
      </c>
    </row>
    <row r="1520" spans="1:17" x14ac:dyDescent="0.35">
      <c r="A1520" s="118" t="s">
        <v>1</v>
      </c>
      <c r="B1520" s="56" t="s">
        <v>14</v>
      </c>
      <c r="C1520" s="56" t="s">
        <v>15</v>
      </c>
      <c r="D1520" s="56" t="s">
        <v>14</v>
      </c>
      <c r="E1520" s="56" t="s">
        <v>15</v>
      </c>
      <c r="F1520" s="56" t="s">
        <v>14</v>
      </c>
      <c r="G1520" s="56" t="s">
        <v>15</v>
      </c>
      <c r="H1520" s="56" t="s">
        <v>14</v>
      </c>
      <c r="I1520" s="56" t="s">
        <v>15</v>
      </c>
      <c r="J1520" s="56" t="s">
        <v>14</v>
      </c>
      <c r="K1520" s="56" t="s">
        <v>15</v>
      </c>
      <c r="L1520" s="56" t="s">
        <v>14</v>
      </c>
      <c r="M1520" s="56" t="s">
        <v>15</v>
      </c>
      <c r="N1520" s="56" t="s">
        <v>14</v>
      </c>
      <c r="O1520" s="56" t="s">
        <v>15</v>
      </c>
      <c r="P1520" s="56" t="s">
        <v>14</v>
      </c>
      <c r="Q1520" s="56" t="s">
        <v>15</v>
      </c>
    </row>
    <row r="1521" spans="1:17" x14ac:dyDescent="0.35">
      <c r="A1521" s="57" t="s">
        <v>16</v>
      </c>
      <c r="B1521" s="58">
        <v>13310.000000187199</v>
      </c>
      <c r="C1521" s="58">
        <v>13310.000000187199</v>
      </c>
      <c r="D1521" s="58">
        <v>2694.0758195075</v>
      </c>
      <c r="E1521" s="58">
        <v>2694.0758195075</v>
      </c>
      <c r="F1521" s="58">
        <v>2713.2084836259</v>
      </c>
      <c r="G1521" s="58">
        <v>2713.2084836259</v>
      </c>
      <c r="H1521" s="58">
        <v>1688.4219262444001</v>
      </c>
      <c r="I1521" s="58">
        <v>1688.4219262444001</v>
      </c>
      <c r="J1521" s="58">
        <v>1353.5083796619999</v>
      </c>
      <c r="K1521" s="58">
        <v>1353.5083796619999</v>
      </c>
      <c r="L1521" s="58">
        <v>1635.1684281174</v>
      </c>
      <c r="M1521" s="58">
        <v>1635.1684281174</v>
      </c>
      <c r="N1521" s="58">
        <v>1710.3859378791999</v>
      </c>
      <c r="O1521" s="58">
        <v>1710.3859378791999</v>
      </c>
      <c r="P1521" s="58">
        <v>1296.2195961284001</v>
      </c>
      <c r="Q1521" s="58">
        <v>1296.2195961284001</v>
      </c>
    </row>
    <row r="1522" spans="1:17" x14ac:dyDescent="0.35">
      <c r="A1522" s="59" t="s">
        <v>341</v>
      </c>
      <c r="B1522" s="60">
        <v>435.6643397611</v>
      </c>
      <c r="C1522" s="61">
        <v>3.2732106668292502E-2</v>
      </c>
      <c r="D1522" s="60">
        <v>83.868452966099994</v>
      </c>
      <c r="E1522" s="61">
        <v>3.11306951195723E-2</v>
      </c>
      <c r="F1522" s="60">
        <v>106.2033255195</v>
      </c>
      <c r="G1522" s="61">
        <v>3.9143075867716301E-2</v>
      </c>
      <c r="H1522" s="60">
        <v>29.714862095400001</v>
      </c>
      <c r="I1522" s="63">
        <v>1.7599192259659599E-2</v>
      </c>
      <c r="J1522" s="60">
        <v>73.1219623004</v>
      </c>
      <c r="K1522" s="62">
        <v>5.4024018911992301E-2</v>
      </c>
      <c r="L1522" s="60">
        <v>93.789770223199994</v>
      </c>
      <c r="M1522" s="62">
        <v>5.7357865165719897E-2</v>
      </c>
      <c r="N1522" s="60">
        <v>23.930175600199998</v>
      </c>
      <c r="O1522" s="63">
        <v>1.3991097020987201E-2</v>
      </c>
      <c r="P1522" s="60">
        <v>18.7289659439</v>
      </c>
      <c r="Q1522" s="63">
        <v>1.44489143659303E-2</v>
      </c>
    </row>
    <row r="1523" spans="1:17" x14ac:dyDescent="0.35">
      <c r="A1523" s="59" t="s">
        <v>237</v>
      </c>
      <c r="B1523" s="64">
        <v>1449.308911609</v>
      </c>
      <c r="C1523" s="65">
        <v>0.108888723635508</v>
      </c>
      <c r="D1523" s="64">
        <v>212.52070412180001</v>
      </c>
      <c r="E1523" s="63">
        <v>7.8884455508995505E-2</v>
      </c>
      <c r="F1523" s="64">
        <v>333.89924926639998</v>
      </c>
      <c r="G1523" s="65">
        <v>0.123064353985869</v>
      </c>
      <c r="H1523" s="64">
        <v>133.31276527680001</v>
      </c>
      <c r="I1523" s="63">
        <v>7.8957020875303999E-2</v>
      </c>
      <c r="J1523" s="64">
        <v>266.24928699999998</v>
      </c>
      <c r="K1523" s="62">
        <v>0.19671048292031099</v>
      </c>
      <c r="L1523" s="64">
        <v>297.84644101809999</v>
      </c>
      <c r="M1523" s="62">
        <v>0.182150313017611</v>
      </c>
      <c r="N1523" s="64">
        <v>95.661301888900297</v>
      </c>
      <c r="O1523" s="63">
        <v>5.5929658780705098E-2</v>
      </c>
      <c r="P1523" s="64">
        <v>75.906991967400003</v>
      </c>
      <c r="Q1523" s="63">
        <v>5.8560287310978801E-2</v>
      </c>
    </row>
    <row r="1524" spans="1:17" x14ac:dyDescent="0.35">
      <c r="A1524" s="59" t="s">
        <v>238</v>
      </c>
      <c r="B1524" s="60">
        <v>3807.4659556766001</v>
      </c>
      <c r="C1524" s="61">
        <v>0.286060552638847</v>
      </c>
      <c r="D1524" s="60">
        <v>731.06290129440004</v>
      </c>
      <c r="E1524" s="61">
        <v>0.271359438365044</v>
      </c>
      <c r="F1524" s="60">
        <v>825.37910907120101</v>
      </c>
      <c r="G1524" s="61">
        <v>0.30420777247761399</v>
      </c>
      <c r="H1524" s="60">
        <v>458.02781522830003</v>
      </c>
      <c r="I1524" s="61">
        <v>0.27127568536562602</v>
      </c>
      <c r="J1524" s="60">
        <v>493.13733888370001</v>
      </c>
      <c r="K1524" s="62">
        <v>0.364340070806837</v>
      </c>
      <c r="L1524" s="60">
        <v>584.19166524740001</v>
      </c>
      <c r="M1524" s="62">
        <v>0.357266967244463</v>
      </c>
      <c r="N1524" s="60">
        <v>352.37161730079998</v>
      </c>
      <c r="O1524" s="63">
        <v>0.20601877593645601</v>
      </c>
      <c r="P1524" s="60">
        <v>296.45901925369998</v>
      </c>
      <c r="Q1524" s="63">
        <v>0.22871049021259601</v>
      </c>
    </row>
    <row r="1525" spans="1:17" x14ac:dyDescent="0.35">
      <c r="A1525" s="59" t="s">
        <v>239</v>
      </c>
      <c r="B1525" s="64">
        <v>4674.3823697344997</v>
      </c>
      <c r="C1525" s="65">
        <v>0.351193265940553</v>
      </c>
      <c r="D1525" s="64">
        <v>970.53128957449906</v>
      </c>
      <c r="E1525" s="65">
        <v>0.36024646468632798</v>
      </c>
      <c r="F1525" s="64">
        <v>1037.9930091478</v>
      </c>
      <c r="G1525" s="62">
        <v>0.38257030943698001</v>
      </c>
      <c r="H1525" s="64">
        <v>629.17427549829699</v>
      </c>
      <c r="I1525" s="65">
        <v>0.37264043170642103</v>
      </c>
      <c r="J1525" s="64">
        <v>366.50046743130002</v>
      </c>
      <c r="K1525" s="63">
        <v>0.27077812959150099</v>
      </c>
      <c r="L1525" s="64">
        <v>452.67556657009999</v>
      </c>
      <c r="M1525" s="63">
        <v>0.27683727179791101</v>
      </c>
      <c r="N1525" s="64">
        <v>704.58103285940001</v>
      </c>
      <c r="O1525" s="62">
        <v>0.41194271845630798</v>
      </c>
      <c r="P1525" s="64">
        <v>453.89957995060001</v>
      </c>
      <c r="Q1525" s="65">
        <v>0.35017182374523997</v>
      </c>
    </row>
    <row r="1526" spans="1:17" x14ac:dyDescent="0.35">
      <c r="A1526" s="59" t="s">
        <v>342</v>
      </c>
      <c r="B1526" s="60">
        <v>2804.7358358280999</v>
      </c>
      <c r="C1526" s="61">
        <v>0.210723954604707</v>
      </c>
      <c r="D1526" s="60">
        <v>650.03400446959995</v>
      </c>
      <c r="E1526" s="62">
        <v>0.24128274332992999</v>
      </c>
      <c r="F1526" s="60">
        <v>376.51360908880099</v>
      </c>
      <c r="G1526" s="63">
        <v>0.13877061470249899</v>
      </c>
      <c r="H1526" s="60">
        <v>430.65315909869997</v>
      </c>
      <c r="I1526" s="62">
        <v>0.25506252460047901</v>
      </c>
      <c r="J1526" s="60">
        <v>136.50134374379999</v>
      </c>
      <c r="K1526" s="63">
        <v>0.10085001747672</v>
      </c>
      <c r="L1526" s="60">
        <v>184.6780324664</v>
      </c>
      <c r="M1526" s="63">
        <v>0.112941290506094</v>
      </c>
      <c r="N1526" s="60">
        <v>531.75972482470002</v>
      </c>
      <c r="O1526" s="62">
        <v>0.31090043074375201</v>
      </c>
      <c r="P1526" s="60">
        <v>442.82425062679999</v>
      </c>
      <c r="Q1526" s="62">
        <v>0.341627492709912</v>
      </c>
    </row>
    <row r="1527" spans="1:17" x14ac:dyDescent="0.35">
      <c r="A1527" s="59" t="s">
        <v>88</v>
      </c>
      <c r="B1527" s="64">
        <v>138.44258757790001</v>
      </c>
      <c r="C1527" s="65">
        <v>1.0401396512092599E-2</v>
      </c>
      <c r="D1527" s="64">
        <v>46.058467081100098</v>
      </c>
      <c r="E1527" s="62">
        <v>1.7096202990129601E-2</v>
      </c>
      <c r="F1527" s="64">
        <v>33.220181532200002</v>
      </c>
      <c r="G1527" s="65">
        <v>1.2243873529322401E-2</v>
      </c>
      <c r="H1527" s="64">
        <v>7.5390490468999998</v>
      </c>
      <c r="I1527" s="63">
        <v>4.4651451925108001E-3</v>
      </c>
      <c r="J1527" s="64">
        <v>17.997980302799998</v>
      </c>
      <c r="K1527" s="65">
        <v>1.3297280292638099E-2</v>
      </c>
      <c r="L1527" s="64">
        <v>21.986952592200002</v>
      </c>
      <c r="M1527" s="65">
        <v>1.34462922682002E-2</v>
      </c>
      <c r="N1527" s="64">
        <v>2.0820854052</v>
      </c>
      <c r="O1527" s="63">
        <v>1.2173190617912201E-3</v>
      </c>
      <c r="P1527" s="64">
        <v>8.4007883860000199</v>
      </c>
      <c r="Q1527" s="65">
        <v>6.4809916553428201E-3</v>
      </c>
    </row>
    <row r="1528" spans="1:17" x14ac:dyDescent="0.35">
      <c r="A1528" s="59" t="s">
        <v>343</v>
      </c>
      <c r="B1528" s="60">
        <v>1884.9732513700999</v>
      </c>
      <c r="C1528" s="61">
        <v>0.14162083030380099</v>
      </c>
      <c r="D1528" s="60">
        <v>296.3891570879</v>
      </c>
      <c r="E1528" s="63">
        <v>0.110015150628568</v>
      </c>
      <c r="F1528" s="60">
        <v>440.10257478590103</v>
      </c>
      <c r="G1528" s="62">
        <v>0.16220742985358499</v>
      </c>
      <c r="H1528" s="60">
        <v>163.02762737219999</v>
      </c>
      <c r="I1528" s="63">
        <v>9.6556213134963598E-2</v>
      </c>
      <c r="J1528" s="60">
        <v>339.3712493004</v>
      </c>
      <c r="K1528" s="62">
        <v>0.250734501832304</v>
      </c>
      <c r="L1528" s="60">
        <v>391.63621124129997</v>
      </c>
      <c r="M1528" s="62">
        <v>0.23950817818333101</v>
      </c>
      <c r="N1528" s="60">
        <v>119.5914774891</v>
      </c>
      <c r="O1528" s="63">
        <v>6.9920755801692297E-2</v>
      </c>
      <c r="P1528" s="60">
        <v>94.635957911300395</v>
      </c>
      <c r="Q1528" s="63">
        <v>7.3009201676909094E-2</v>
      </c>
    </row>
    <row r="1529" spans="1:17" x14ac:dyDescent="0.35">
      <c r="A1529" s="59" t="s">
        <v>344</v>
      </c>
      <c r="B1529" s="64">
        <v>7479.1182055626005</v>
      </c>
      <c r="C1529" s="65">
        <v>0.56191722054526005</v>
      </c>
      <c r="D1529" s="64">
        <v>1620.5652940441</v>
      </c>
      <c r="E1529" s="62">
        <v>0.60152920801625898</v>
      </c>
      <c r="F1529" s="64">
        <v>1414.5066182365999</v>
      </c>
      <c r="G1529" s="63">
        <v>0.52134092413947897</v>
      </c>
      <c r="H1529" s="64">
        <v>1059.8274345970001</v>
      </c>
      <c r="I1529" s="62">
        <v>0.62770295630689998</v>
      </c>
      <c r="J1529" s="64">
        <v>503.00181117509999</v>
      </c>
      <c r="K1529" s="63">
        <v>0.371628147068222</v>
      </c>
      <c r="L1529" s="64">
        <v>637.35359903649896</v>
      </c>
      <c r="M1529" s="63">
        <v>0.38977856230400498</v>
      </c>
      <c r="N1529" s="64">
        <v>1236.3407576841</v>
      </c>
      <c r="O1529" s="62">
        <v>0.72284314920005999</v>
      </c>
      <c r="P1529" s="64">
        <v>896.72383057740103</v>
      </c>
      <c r="Q1529" s="62">
        <v>0.69179931645515202</v>
      </c>
    </row>
    <row r="1530" spans="1:17" x14ac:dyDescent="0.35">
      <c r="A1530" s="66" t="s">
        <v>1</v>
      </c>
    </row>
    <row r="1531" spans="1:17" x14ac:dyDescent="0.35">
      <c r="A1531" s="66" t="s">
        <v>1</v>
      </c>
    </row>
    <row r="1532" spans="1:17" x14ac:dyDescent="0.35">
      <c r="A1532" s="54" t="s">
        <v>482</v>
      </c>
    </row>
    <row r="1533" spans="1:17" x14ac:dyDescent="0.35">
      <c r="A1533" s="55" t="s">
        <v>1</v>
      </c>
    </row>
    <row r="1534" spans="1:17" x14ac:dyDescent="0.35">
      <c r="A1534" s="117" t="s">
        <v>1</v>
      </c>
      <c r="B1534" s="116" t="s">
        <v>489</v>
      </c>
      <c r="C1534" s="116" t="s">
        <v>1</v>
      </c>
      <c r="D1534" s="116" t="s">
        <v>17</v>
      </c>
      <c r="E1534" s="116" t="s">
        <v>1</v>
      </c>
      <c r="F1534" s="116" t="s">
        <v>18</v>
      </c>
      <c r="G1534" s="116" t="s">
        <v>1</v>
      </c>
      <c r="H1534" s="116" t="s">
        <v>19</v>
      </c>
      <c r="I1534" s="116" t="s">
        <v>1</v>
      </c>
      <c r="J1534" s="116" t="s">
        <v>20</v>
      </c>
      <c r="K1534" s="116" t="s">
        <v>1</v>
      </c>
      <c r="L1534" s="116" t="s">
        <v>21</v>
      </c>
      <c r="M1534" s="116" t="s">
        <v>1</v>
      </c>
      <c r="N1534" s="116" t="s">
        <v>22</v>
      </c>
      <c r="O1534" s="116" t="s">
        <v>1</v>
      </c>
      <c r="P1534" s="116" t="s">
        <v>23</v>
      </c>
      <c r="Q1534" s="116" t="s">
        <v>1</v>
      </c>
    </row>
    <row r="1535" spans="1:17" x14ac:dyDescent="0.35">
      <c r="A1535" s="118" t="s">
        <v>1</v>
      </c>
      <c r="B1535" s="56" t="s">
        <v>14</v>
      </c>
      <c r="C1535" s="56" t="s">
        <v>15</v>
      </c>
      <c r="D1535" s="56" t="s">
        <v>14</v>
      </c>
      <c r="E1535" s="56" t="s">
        <v>15</v>
      </c>
      <c r="F1535" s="56" t="s">
        <v>14</v>
      </c>
      <c r="G1535" s="56" t="s">
        <v>15</v>
      </c>
      <c r="H1535" s="56" t="s">
        <v>14</v>
      </c>
      <c r="I1535" s="56" t="s">
        <v>15</v>
      </c>
      <c r="J1535" s="56" t="s">
        <v>14</v>
      </c>
      <c r="K1535" s="56" t="s">
        <v>15</v>
      </c>
      <c r="L1535" s="56" t="s">
        <v>14</v>
      </c>
      <c r="M1535" s="56" t="s">
        <v>15</v>
      </c>
      <c r="N1535" s="56" t="s">
        <v>14</v>
      </c>
      <c r="O1535" s="56" t="s">
        <v>15</v>
      </c>
      <c r="P1535" s="56" t="s">
        <v>14</v>
      </c>
      <c r="Q1535" s="56" t="s">
        <v>15</v>
      </c>
    </row>
    <row r="1536" spans="1:17" x14ac:dyDescent="0.35">
      <c r="A1536" s="57" t="s">
        <v>16</v>
      </c>
      <c r="B1536" s="58">
        <v>13310.000000187199</v>
      </c>
      <c r="C1536" s="58">
        <v>13310.000000187199</v>
      </c>
      <c r="D1536" s="58">
        <v>2694.0758195075</v>
      </c>
      <c r="E1536" s="58">
        <v>2694.0758195075</v>
      </c>
      <c r="F1536" s="58">
        <v>2713.2084836259</v>
      </c>
      <c r="G1536" s="58">
        <v>2713.2084836259</v>
      </c>
      <c r="H1536" s="58">
        <v>1688.4219262444001</v>
      </c>
      <c r="I1536" s="58">
        <v>1688.4219262444001</v>
      </c>
      <c r="J1536" s="58">
        <v>1353.5083796619999</v>
      </c>
      <c r="K1536" s="58">
        <v>1353.5083796619999</v>
      </c>
      <c r="L1536" s="58">
        <v>1635.1684281174</v>
      </c>
      <c r="M1536" s="58">
        <v>1635.1684281174</v>
      </c>
      <c r="N1536" s="58">
        <v>1710.3859378791999</v>
      </c>
      <c r="O1536" s="58">
        <v>1710.3859378791999</v>
      </c>
      <c r="P1536" s="58">
        <v>1296.2195961284001</v>
      </c>
      <c r="Q1536" s="58">
        <v>1296.2195961284001</v>
      </c>
    </row>
    <row r="1537" spans="1:17" x14ac:dyDescent="0.35">
      <c r="A1537" s="59" t="s">
        <v>341</v>
      </c>
      <c r="B1537" s="60">
        <v>805.951446157703</v>
      </c>
      <c r="C1537" s="61">
        <v>6.0552325029779398E-2</v>
      </c>
      <c r="D1537" s="60">
        <v>145.91734217320001</v>
      </c>
      <c r="E1537" s="61">
        <v>5.4162299782593001E-2</v>
      </c>
      <c r="F1537" s="60">
        <v>166.27233468649999</v>
      </c>
      <c r="G1537" s="61">
        <v>6.1282550047276702E-2</v>
      </c>
      <c r="H1537" s="60">
        <v>89.259917284900197</v>
      </c>
      <c r="I1537" s="61">
        <v>5.2865883756581598E-2</v>
      </c>
      <c r="J1537" s="60">
        <v>34.524137907300002</v>
      </c>
      <c r="K1537" s="63">
        <v>2.5507147518304601E-2</v>
      </c>
      <c r="L1537" s="60">
        <v>58.3546813333</v>
      </c>
      <c r="M1537" s="63">
        <v>3.5687260302894201E-2</v>
      </c>
      <c r="N1537" s="60">
        <v>193.0245111413</v>
      </c>
      <c r="O1537" s="62">
        <v>0.112854360449573</v>
      </c>
      <c r="P1537" s="60">
        <v>98.553027063900203</v>
      </c>
      <c r="Q1537" s="62">
        <v>7.6031119540440603E-2</v>
      </c>
    </row>
    <row r="1538" spans="1:17" x14ac:dyDescent="0.35">
      <c r="A1538" s="59" t="s">
        <v>237</v>
      </c>
      <c r="B1538" s="64">
        <v>1507.4272462458</v>
      </c>
      <c r="C1538" s="65">
        <v>0.113255240137085</v>
      </c>
      <c r="D1538" s="64">
        <v>235.86859664959999</v>
      </c>
      <c r="E1538" s="63">
        <v>8.7550838377191201E-2</v>
      </c>
      <c r="F1538" s="64">
        <v>289.87847985399998</v>
      </c>
      <c r="G1538" s="65">
        <v>0.106839736645158</v>
      </c>
      <c r="H1538" s="64">
        <v>212.2224751686</v>
      </c>
      <c r="I1538" s="65">
        <v>0.12569279743994599</v>
      </c>
      <c r="J1538" s="64">
        <v>112.3727586008</v>
      </c>
      <c r="K1538" s="63">
        <v>8.3023319463202599E-2</v>
      </c>
      <c r="L1538" s="64">
        <v>107.3969789608</v>
      </c>
      <c r="M1538" s="63">
        <v>6.5679459751096195E-2</v>
      </c>
      <c r="N1538" s="64">
        <v>290.82032465890001</v>
      </c>
      <c r="O1538" s="62">
        <v>0.17003198998437999</v>
      </c>
      <c r="P1538" s="64">
        <v>238.86220794799999</v>
      </c>
      <c r="Q1538" s="62">
        <v>0.18427603521922001</v>
      </c>
    </row>
    <row r="1539" spans="1:17" x14ac:dyDescent="0.35">
      <c r="A1539" s="59" t="s">
        <v>238</v>
      </c>
      <c r="B1539" s="60">
        <v>4108.8579943105997</v>
      </c>
      <c r="C1539" s="61">
        <v>0.30870458258849098</v>
      </c>
      <c r="D1539" s="60">
        <v>855.56421435579898</v>
      </c>
      <c r="E1539" s="61">
        <v>0.31757243361926002</v>
      </c>
      <c r="F1539" s="60">
        <v>759.953949454998</v>
      </c>
      <c r="G1539" s="63">
        <v>0.28009419624083098</v>
      </c>
      <c r="H1539" s="60">
        <v>576.20580189750001</v>
      </c>
      <c r="I1539" s="62">
        <v>0.341268845743534</v>
      </c>
      <c r="J1539" s="60">
        <v>390.15369008729999</v>
      </c>
      <c r="K1539" s="61">
        <v>0.28825361996261101</v>
      </c>
      <c r="L1539" s="60">
        <v>454.11652290670003</v>
      </c>
      <c r="M1539" s="63">
        <v>0.277718499879265</v>
      </c>
      <c r="N1539" s="60">
        <v>573.12939644890002</v>
      </c>
      <c r="O1539" s="62">
        <v>0.33508776221555803</v>
      </c>
      <c r="P1539" s="60">
        <v>429.13816105799998</v>
      </c>
      <c r="Q1539" s="61">
        <v>0.33106902745473599</v>
      </c>
    </row>
    <row r="1540" spans="1:17" x14ac:dyDescent="0.35">
      <c r="A1540" s="59" t="s">
        <v>239</v>
      </c>
      <c r="B1540" s="64">
        <v>4506.5849620523004</v>
      </c>
      <c r="C1540" s="65">
        <v>0.33858639834627502</v>
      </c>
      <c r="D1540" s="64">
        <v>937.864636063999</v>
      </c>
      <c r="E1540" s="65">
        <v>0.348121099366628</v>
      </c>
      <c r="F1540" s="64">
        <v>1026.7741434797999</v>
      </c>
      <c r="G1540" s="62">
        <v>0.378435402099153</v>
      </c>
      <c r="H1540" s="64">
        <v>548.66745407530004</v>
      </c>
      <c r="I1540" s="65">
        <v>0.32495873545998999</v>
      </c>
      <c r="J1540" s="64">
        <v>529.06013453519995</v>
      </c>
      <c r="K1540" s="62">
        <v>0.39088057560997003</v>
      </c>
      <c r="L1540" s="64">
        <v>629.89431473139996</v>
      </c>
      <c r="M1540" s="62">
        <v>0.38521677883458699</v>
      </c>
      <c r="N1540" s="64">
        <v>422.75677517819997</v>
      </c>
      <c r="O1540" s="63">
        <v>0.24717039927397799</v>
      </c>
      <c r="P1540" s="64">
        <v>353.22373315840002</v>
      </c>
      <c r="Q1540" s="63">
        <v>0.27250300351377399</v>
      </c>
    </row>
    <row r="1541" spans="1:17" x14ac:dyDescent="0.35">
      <c r="A1541" s="59" t="s">
        <v>342</v>
      </c>
      <c r="B1541" s="60">
        <v>2097.0200247493999</v>
      </c>
      <c r="C1541" s="61">
        <v>0.15755221823590601</v>
      </c>
      <c r="D1541" s="60">
        <v>444.432028791199</v>
      </c>
      <c r="E1541" s="61">
        <v>0.16496641466922299</v>
      </c>
      <c r="F1541" s="60">
        <v>410.451919777699</v>
      </c>
      <c r="G1541" s="61">
        <v>0.15127916717596901</v>
      </c>
      <c r="H1541" s="60">
        <v>234.35847893709999</v>
      </c>
      <c r="I1541" s="63">
        <v>0.138803266703832</v>
      </c>
      <c r="J1541" s="60">
        <v>264.65527528230001</v>
      </c>
      <c r="K1541" s="62">
        <v>0.19553279407726301</v>
      </c>
      <c r="L1541" s="60">
        <v>347.36413505960002</v>
      </c>
      <c r="M1541" s="62">
        <v>0.21243324484898901</v>
      </c>
      <c r="N1541" s="60">
        <v>214.993499165</v>
      </c>
      <c r="O1541" s="63">
        <v>0.12569882294026699</v>
      </c>
      <c r="P1541" s="60">
        <v>143.4704790495</v>
      </c>
      <c r="Q1541" s="63">
        <v>0.110683775710553</v>
      </c>
    </row>
    <row r="1542" spans="1:17" x14ac:dyDescent="0.35">
      <c r="A1542" s="59" t="s">
        <v>88</v>
      </c>
      <c r="B1542" s="64">
        <v>284.1583266714</v>
      </c>
      <c r="C1542" s="65">
        <v>2.1349235662464602E-2</v>
      </c>
      <c r="D1542" s="64">
        <v>74.429001473699898</v>
      </c>
      <c r="E1542" s="62">
        <v>2.7626914185105E-2</v>
      </c>
      <c r="F1542" s="64">
        <v>59.877656372900098</v>
      </c>
      <c r="G1542" s="65">
        <v>2.20689477916125E-2</v>
      </c>
      <c r="H1542" s="64">
        <v>27.707798880999999</v>
      </c>
      <c r="I1542" s="65">
        <v>1.6410470896117298E-2</v>
      </c>
      <c r="J1542" s="64">
        <v>22.742383249100001</v>
      </c>
      <c r="K1542" s="65">
        <v>1.6802543368648601E-2</v>
      </c>
      <c r="L1542" s="64">
        <v>38.041795125599997</v>
      </c>
      <c r="M1542" s="65">
        <v>2.3264756383168599E-2</v>
      </c>
      <c r="N1542" s="64">
        <v>15.661431286899999</v>
      </c>
      <c r="O1542" s="63">
        <v>9.1566651362437294E-3</v>
      </c>
      <c r="P1542" s="64">
        <v>32.971987850600001</v>
      </c>
      <c r="Q1542" s="65">
        <v>2.5437038561276201E-2</v>
      </c>
    </row>
    <row r="1543" spans="1:17" x14ac:dyDescent="0.35">
      <c r="A1543" s="59" t="s">
        <v>343</v>
      </c>
      <c r="B1543" s="60">
        <v>2313.3786924034998</v>
      </c>
      <c r="C1543" s="61">
        <v>0.17380756516686399</v>
      </c>
      <c r="D1543" s="60">
        <v>381.785938822802</v>
      </c>
      <c r="E1543" s="63">
        <v>0.14171313815978401</v>
      </c>
      <c r="F1543" s="60">
        <v>456.15081454049999</v>
      </c>
      <c r="G1543" s="61">
        <v>0.16812228669243501</v>
      </c>
      <c r="H1543" s="60">
        <v>301.48239245349998</v>
      </c>
      <c r="I1543" s="61">
        <v>0.17855868119652701</v>
      </c>
      <c r="J1543" s="60">
        <v>146.89689650810001</v>
      </c>
      <c r="K1543" s="63">
        <v>0.10853046698150701</v>
      </c>
      <c r="L1543" s="60">
        <v>165.75166029409999</v>
      </c>
      <c r="M1543" s="63">
        <v>0.10136672005399</v>
      </c>
      <c r="N1543" s="60">
        <v>483.84483580019997</v>
      </c>
      <c r="O1543" s="62">
        <v>0.28288635043395299</v>
      </c>
      <c r="P1543" s="60">
        <v>337.41523501189999</v>
      </c>
      <c r="Q1543" s="62">
        <v>0.26030715475966099</v>
      </c>
    </row>
    <row r="1544" spans="1:17" x14ac:dyDescent="0.35">
      <c r="A1544" s="59" t="s">
        <v>344</v>
      </c>
      <c r="B1544" s="64">
        <v>6603.6049868016999</v>
      </c>
      <c r="C1544" s="65">
        <v>0.496138616582181</v>
      </c>
      <c r="D1544" s="64">
        <v>1382.2966648552001</v>
      </c>
      <c r="E1544" s="65">
        <v>0.51308751403585096</v>
      </c>
      <c r="F1544" s="64">
        <v>1437.2260632575001</v>
      </c>
      <c r="G1544" s="62">
        <v>0.52971456927512195</v>
      </c>
      <c r="H1544" s="64">
        <v>783.02593301239699</v>
      </c>
      <c r="I1544" s="63">
        <v>0.46376200216382202</v>
      </c>
      <c r="J1544" s="64">
        <v>793.71540981749695</v>
      </c>
      <c r="K1544" s="62">
        <v>0.58641336968723301</v>
      </c>
      <c r="L1544" s="64">
        <v>977.25844979100202</v>
      </c>
      <c r="M1544" s="62">
        <v>0.597650023683576</v>
      </c>
      <c r="N1544" s="64">
        <v>637.75027434319895</v>
      </c>
      <c r="O1544" s="63">
        <v>0.37286922221424501</v>
      </c>
      <c r="P1544" s="64">
        <v>496.69421220790002</v>
      </c>
      <c r="Q1544" s="63">
        <v>0.38318677922432698</v>
      </c>
    </row>
    <row r="1545" spans="1:17" x14ac:dyDescent="0.35">
      <c r="A1545" s="66" t="s">
        <v>1</v>
      </c>
    </row>
    <row r="1546" spans="1:17" x14ac:dyDescent="0.35">
      <c r="A1546" s="66" t="s">
        <v>1</v>
      </c>
    </row>
    <row r="1547" spans="1:17" x14ac:dyDescent="0.35">
      <c r="A1547" s="54" t="s">
        <v>483</v>
      </c>
    </row>
    <row r="1548" spans="1:17" x14ac:dyDescent="0.35">
      <c r="A1548" s="55" t="s">
        <v>1</v>
      </c>
    </row>
    <row r="1549" spans="1:17" x14ac:dyDescent="0.35">
      <c r="A1549" s="117" t="s">
        <v>1</v>
      </c>
      <c r="B1549" s="116" t="s">
        <v>489</v>
      </c>
      <c r="C1549" s="116" t="s">
        <v>1</v>
      </c>
      <c r="D1549" s="116" t="s">
        <v>17</v>
      </c>
      <c r="E1549" s="116" t="s">
        <v>1</v>
      </c>
      <c r="F1549" s="116" t="s">
        <v>18</v>
      </c>
      <c r="G1549" s="116" t="s">
        <v>1</v>
      </c>
      <c r="H1549" s="116" t="s">
        <v>19</v>
      </c>
      <c r="I1549" s="116" t="s">
        <v>1</v>
      </c>
      <c r="J1549" s="116" t="s">
        <v>20</v>
      </c>
      <c r="K1549" s="116" t="s">
        <v>1</v>
      </c>
      <c r="L1549" s="116" t="s">
        <v>21</v>
      </c>
      <c r="M1549" s="116" t="s">
        <v>1</v>
      </c>
      <c r="N1549" s="116" t="s">
        <v>22</v>
      </c>
      <c r="O1549" s="116" t="s">
        <v>1</v>
      </c>
      <c r="P1549" s="116" t="s">
        <v>23</v>
      </c>
      <c r="Q1549" s="116" t="s">
        <v>1</v>
      </c>
    </row>
    <row r="1550" spans="1:17" x14ac:dyDescent="0.35">
      <c r="A1550" s="118" t="s">
        <v>1</v>
      </c>
      <c r="B1550" s="56" t="s">
        <v>14</v>
      </c>
      <c r="C1550" s="56" t="s">
        <v>15</v>
      </c>
      <c r="D1550" s="56" t="s">
        <v>14</v>
      </c>
      <c r="E1550" s="56" t="s">
        <v>15</v>
      </c>
      <c r="F1550" s="56" t="s">
        <v>14</v>
      </c>
      <c r="G1550" s="56" t="s">
        <v>15</v>
      </c>
      <c r="H1550" s="56" t="s">
        <v>14</v>
      </c>
      <c r="I1550" s="56" t="s">
        <v>15</v>
      </c>
      <c r="J1550" s="56" t="s">
        <v>14</v>
      </c>
      <c r="K1550" s="56" t="s">
        <v>15</v>
      </c>
      <c r="L1550" s="56" t="s">
        <v>14</v>
      </c>
      <c r="M1550" s="56" t="s">
        <v>15</v>
      </c>
      <c r="N1550" s="56" t="s">
        <v>14</v>
      </c>
      <c r="O1550" s="56" t="s">
        <v>15</v>
      </c>
      <c r="P1550" s="56" t="s">
        <v>14</v>
      </c>
      <c r="Q1550" s="56" t="s">
        <v>15</v>
      </c>
    </row>
    <row r="1551" spans="1:17" x14ac:dyDescent="0.35">
      <c r="A1551" s="57" t="s">
        <v>16</v>
      </c>
      <c r="B1551" s="58">
        <v>13310.000000187199</v>
      </c>
      <c r="C1551" s="58">
        <v>13310.000000187199</v>
      </c>
      <c r="D1551" s="58">
        <v>2694.0758195075</v>
      </c>
      <c r="E1551" s="58">
        <v>2694.0758195075</v>
      </c>
      <c r="F1551" s="58">
        <v>2713.2084836259</v>
      </c>
      <c r="G1551" s="58">
        <v>2713.2084836259</v>
      </c>
      <c r="H1551" s="58">
        <v>1688.4219262444001</v>
      </c>
      <c r="I1551" s="58">
        <v>1688.4219262444001</v>
      </c>
      <c r="J1551" s="58">
        <v>1353.5083796619999</v>
      </c>
      <c r="K1551" s="58">
        <v>1353.5083796619999</v>
      </c>
      <c r="L1551" s="58">
        <v>1635.1684281174</v>
      </c>
      <c r="M1551" s="58">
        <v>1635.1684281174</v>
      </c>
      <c r="N1551" s="58">
        <v>1710.3859378791999</v>
      </c>
      <c r="O1551" s="58">
        <v>1710.3859378791999</v>
      </c>
      <c r="P1551" s="58">
        <v>1296.2195961284001</v>
      </c>
      <c r="Q1551" s="58">
        <v>1296.2195961284001</v>
      </c>
    </row>
    <row r="1552" spans="1:17" x14ac:dyDescent="0.35">
      <c r="A1552" s="59" t="s">
        <v>341</v>
      </c>
      <c r="B1552" s="60">
        <v>1147.7556925250001</v>
      </c>
      <c r="C1552" s="61">
        <v>8.6232583960094394E-2</v>
      </c>
      <c r="D1552" s="60">
        <v>254.3295683824</v>
      </c>
      <c r="E1552" s="61">
        <v>9.4403270517046403E-2</v>
      </c>
      <c r="F1552" s="60">
        <v>84.139494787799904</v>
      </c>
      <c r="G1552" s="63">
        <v>3.1011068738572199E-2</v>
      </c>
      <c r="H1552" s="60">
        <v>218.22043277840001</v>
      </c>
      <c r="I1552" s="62">
        <v>0.12924520191691299</v>
      </c>
      <c r="J1552" s="60">
        <v>76.499793109899997</v>
      </c>
      <c r="K1552" s="63">
        <v>5.6519630213891697E-2</v>
      </c>
      <c r="L1552" s="60">
        <v>70.663508896300101</v>
      </c>
      <c r="M1552" s="63">
        <v>4.3214819758754901E-2</v>
      </c>
      <c r="N1552" s="60">
        <v>204.6193377717</v>
      </c>
      <c r="O1552" s="62">
        <v>0.119633430818204</v>
      </c>
      <c r="P1552" s="60">
        <v>219.96197254570001</v>
      </c>
      <c r="Q1552" s="62">
        <v>0.169694990881708</v>
      </c>
    </row>
    <row r="1553" spans="1:17" x14ac:dyDescent="0.35">
      <c r="A1553" s="59" t="s">
        <v>237</v>
      </c>
      <c r="B1553" s="64">
        <v>2535.8679120989</v>
      </c>
      <c r="C1553" s="65">
        <v>0.190523509546449</v>
      </c>
      <c r="D1553" s="64">
        <v>513.96518115259903</v>
      </c>
      <c r="E1553" s="65">
        <v>0.19077606407029701</v>
      </c>
      <c r="F1553" s="64">
        <v>281.09889038</v>
      </c>
      <c r="G1553" s="63">
        <v>0.103603866815403</v>
      </c>
      <c r="H1553" s="64">
        <v>468.07833079929998</v>
      </c>
      <c r="I1553" s="62">
        <v>0.277228294375718</v>
      </c>
      <c r="J1553" s="64">
        <v>218.1654785746</v>
      </c>
      <c r="K1553" s="63">
        <v>0.16118517022338699</v>
      </c>
      <c r="L1553" s="64">
        <v>257.57322322729999</v>
      </c>
      <c r="M1553" s="63">
        <v>0.15752091270735299</v>
      </c>
      <c r="N1553" s="64">
        <v>377.54227564119998</v>
      </c>
      <c r="O1553" s="62">
        <v>0.22073513777208401</v>
      </c>
      <c r="P1553" s="64">
        <v>386.85903728160002</v>
      </c>
      <c r="Q1553" s="62">
        <v>0.29845177347811003</v>
      </c>
    </row>
    <row r="1554" spans="1:17" x14ac:dyDescent="0.35">
      <c r="A1554" s="59" t="s">
        <v>238</v>
      </c>
      <c r="B1554" s="60">
        <v>4661.0165474261903</v>
      </c>
      <c r="C1554" s="61">
        <v>0.35018907192792198</v>
      </c>
      <c r="D1554" s="60">
        <v>992.46065545929901</v>
      </c>
      <c r="E1554" s="61">
        <v>0.36838631202321898</v>
      </c>
      <c r="F1554" s="60">
        <v>786.88414213119995</v>
      </c>
      <c r="G1554" s="63">
        <v>0.29001978538693701</v>
      </c>
      <c r="H1554" s="60">
        <v>651.92460229729897</v>
      </c>
      <c r="I1554" s="62">
        <v>0.38611474546968999</v>
      </c>
      <c r="J1554" s="60">
        <v>550.67376095559996</v>
      </c>
      <c r="K1554" s="62">
        <v>0.40684917007541199</v>
      </c>
      <c r="L1554" s="60">
        <v>562.19813413769998</v>
      </c>
      <c r="M1554" s="61">
        <v>0.34381665183260002</v>
      </c>
      <c r="N1554" s="60">
        <v>577.00022440570001</v>
      </c>
      <c r="O1554" s="61">
        <v>0.33735089351889402</v>
      </c>
      <c r="P1554" s="60">
        <v>455.9684658992</v>
      </c>
      <c r="Q1554" s="61">
        <v>0.35176791591571699</v>
      </c>
    </row>
    <row r="1555" spans="1:17" x14ac:dyDescent="0.35">
      <c r="A1555" s="59" t="s">
        <v>239</v>
      </c>
      <c r="B1555" s="64">
        <v>3642.4894158544998</v>
      </c>
      <c r="C1555" s="65">
        <v>0.27366562102203401</v>
      </c>
      <c r="D1555" s="64">
        <v>700.468180934099</v>
      </c>
      <c r="E1555" s="65">
        <v>0.260003143141737</v>
      </c>
      <c r="F1555" s="64">
        <v>1015.1960368703</v>
      </c>
      <c r="G1555" s="62">
        <v>0.37416809028755699</v>
      </c>
      <c r="H1555" s="64">
        <v>298.41164090770002</v>
      </c>
      <c r="I1555" s="63">
        <v>0.17673997018711099</v>
      </c>
      <c r="J1555" s="64">
        <v>422.25149733490002</v>
      </c>
      <c r="K1555" s="62">
        <v>0.31196814417975399</v>
      </c>
      <c r="L1555" s="64">
        <v>535.77653884150004</v>
      </c>
      <c r="M1555" s="62">
        <v>0.32765831924626199</v>
      </c>
      <c r="N1555" s="64">
        <v>429.41772788150001</v>
      </c>
      <c r="O1555" s="63">
        <v>0.251064814303816</v>
      </c>
      <c r="P1555" s="64">
        <v>184.0209846214</v>
      </c>
      <c r="Q1555" s="63">
        <v>0.14196744530868199</v>
      </c>
    </row>
    <row r="1556" spans="1:17" x14ac:dyDescent="0.35">
      <c r="A1556" s="59" t="s">
        <v>342</v>
      </c>
      <c r="B1556" s="60">
        <v>1216.1055221844999</v>
      </c>
      <c r="C1556" s="61">
        <v>9.1367807826250605E-2</v>
      </c>
      <c r="D1556" s="60">
        <v>197.42364779810001</v>
      </c>
      <c r="E1556" s="63">
        <v>7.3280657644665195E-2</v>
      </c>
      <c r="F1556" s="60">
        <v>507.82163316019802</v>
      </c>
      <c r="G1556" s="62">
        <v>0.18716646222539901</v>
      </c>
      <c r="H1556" s="60">
        <v>48.532676237099999</v>
      </c>
      <c r="I1556" s="63">
        <v>2.87444006043279E-2</v>
      </c>
      <c r="J1556" s="60">
        <v>79.065822467600299</v>
      </c>
      <c r="K1556" s="63">
        <v>5.8415465804019899E-2</v>
      </c>
      <c r="L1556" s="60">
        <v>195.834123979</v>
      </c>
      <c r="M1556" s="62">
        <v>0.11976388524359401</v>
      </c>
      <c r="N1556" s="60">
        <v>119.8153381038</v>
      </c>
      <c r="O1556" s="63">
        <v>7.0051638902249996E-2</v>
      </c>
      <c r="P1556" s="60">
        <v>42.522833166399998</v>
      </c>
      <c r="Q1556" s="63">
        <v>3.2805269487831301E-2</v>
      </c>
    </row>
    <row r="1557" spans="1:17" x14ac:dyDescent="0.35">
      <c r="A1557" s="59" t="s">
        <v>88</v>
      </c>
      <c r="B1557" s="64">
        <v>106.7649100981</v>
      </c>
      <c r="C1557" s="65">
        <v>8.0214057172500706E-3</v>
      </c>
      <c r="D1557" s="64">
        <v>35.428585781000002</v>
      </c>
      <c r="E1557" s="62">
        <v>1.3150552603035701E-2</v>
      </c>
      <c r="F1557" s="64">
        <v>38.068286296399997</v>
      </c>
      <c r="G1557" s="62">
        <v>1.40307265461318E-2</v>
      </c>
      <c r="H1557" s="64">
        <v>3.2542432246000002</v>
      </c>
      <c r="I1557" s="63">
        <v>1.92738744624011E-3</v>
      </c>
      <c r="J1557" s="64">
        <v>6.8520272194</v>
      </c>
      <c r="K1557" s="65">
        <v>5.0624195035357603E-3</v>
      </c>
      <c r="L1557" s="64">
        <v>13.1228990356</v>
      </c>
      <c r="M1557" s="65">
        <v>8.0254112114362692E-3</v>
      </c>
      <c r="N1557" s="64">
        <v>1.9910340753</v>
      </c>
      <c r="O1557" s="63">
        <v>1.1640846847517899E-3</v>
      </c>
      <c r="P1557" s="64">
        <v>6.8863026140999901</v>
      </c>
      <c r="Q1557" s="65">
        <v>5.3126049279522396E-3</v>
      </c>
    </row>
    <row r="1558" spans="1:17" x14ac:dyDescent="0.35">
      <c r="A1558" s="59" t="s">
        <v>343</v>
      </c>
      <c r="B1558" s="60">
        <v>3683.6236046239001</v>
      </c>
      <c r="C1558" s="61">
        <v>0.27675609350654301</v>
      </c>
      <c r="D1558" s="60">
        <v>768.294749534998</v>
      </c>
      <c r="E1558" s="61">
        <v>0.28517933458734301</v>
      </c>
      <c r="F1558" s="60">
        <v>365.2383851678</v>
      </c>
      <c r="G1558" s="63">
        <v>0.134614935553975</v>
      </c>
      <c r="H1558" s="60">
        <v>686.29876357770002</v>
      </c>
      <c r="I1558" s="62">
        <v>0.40647349629263102</v>
      </c>
      <c r="J1558" s="60">
        <v>294.6652716845</v>
      </c>
      <c r="K1558" s="63">
        <v>0.21770480043727899</v>
      </c>
      <c r="L1558" s="60">
        <v>328.23673212360001</v>
      </c>
      <c r="M1558" s="63">
        <v>0.20073573246610801</v>
      </c>
      <c r="N1558" s="60">
        <v>582.16161341290001</v>
      </c>
      <c r="O1558" s="62">
        <v>0.34036856859028802</v>
      </c>
      <c r="P1558" s="60">
        <v>606.82100982729901</v>
      </c>
      <c r="Q1558" s="62">
        <v>0.468146764359818</v>
      </c>
    </row>
    <row r="1559" spans="1:17" x14ac:dyDescent="0.35">
      <c r="A1559" s="59" t="s">
        <v>344</v>
      </c>
      <c r="B1559" s="64">
        <v>4858.5949380390002</v>
      </c>
      <c r="C1559" s="65">
        <v>0.36503342884828399</v>
      </c>
      <c r="D1559" s="64">
        <v>897.8918287322</v>
      </c>
      <c r="E1559" s="63">
        <v>0.33328380078640202</v>
      </c>
      <c r="F1559" s="64">
        <v>1523.0176700305001</v>
      </c>
      <c r="G1559" s="62">
        <v>0.56133455251295605</v>
      </c>
      <c r="H1559" s="64">
        <v>346.94431714479998</v>
      </c>
      <c r="I1559" s="63">
        <v>0.205484370791439</v>
      </c>
      <c r="J1559" s="64">
        <v>501.31731980249998</v>
      </c>
      <c r="K1559" s="65">
        <v>0.37038360998377401</v>
      </c>
      <c r="L1559" s="64">
        <v>731.61066282050194</v>
      </c>
      <c r="M1559" s="62">
        <v>0.44742220448985598</v>
      </c>
      <c r="N1559" s="64">
        <v>549.23306598529996</v>
      </c>
      <c r="O1559" s="63">
        <v>0.32111645320606602</v>
      </c>
      <c r="P1559" s="64">
        <v>226.54381778780001</v>
      </c>
      <c r="Q1559" s="63">
        <v>0.17477271479651299</v>
      </c>
    </row>
    <row r="1560" spans="1:17" x14ac:dyDescent="0.35">
      <c r="A1560" s="66" t="s">
        <v>1</v>
      </c>
    </row>
    <row r="1561" spans="1:17" x14ac:dyDescent="0.35">
      <c r="A1561" s="66" t="s">
        <v>1</v>
      </c>
    </row>
    <row r="1562" spans="1:17" x14ac:dyDescent="0.35">
      <c r="A1562" s="54" t="s">
        <v>484</v>
      </c>
    </row>
    <row r="1563" spans="1:17" x14ac:dyDescent="0.35">
      <c r="A1563" s="55" t="s">
        <v>1</v>
      </c>
    </row>
    <row r="1564" spans="1:17" x14ac:dyDescent="0.35">
      <c r="A1564" s="117" t="s">
        <v>1</v>
      </c>
      <c r="B1564" s="116" t="s">
        <v>489</v>
      </c>
      <c r="C1564" s="116" t="s">
        <v>1</v>
      </c>
      <c r="D1564" s="116" t="s">
        <v>17</v>
      </c>
      <c r="E1564" s="116" t="s">
        <v>1</v>
      </c>
      <c r="F1564" s="116" t="s">
        <v>18</v>
      </c>
      <c r="G1564" s="116" t="s">
        <v>1</v>
      </c>
      <c r="H1564" s="116" t="s">
        <v>19</v>
      </c>
      <c r="I1564" s="116" t="s">
        <v>1</v>
      </c>
      <c r="J1564" s="116" t="s">
        <v>20</v>
      </c>
      <c r="K1564" s="116" t="s">
        <v>1</v>
      </c>
      <c r="L1564" s="116" t="s">
        <v>21</v>
      </c>
      <c r="M1564" s="116" t="s">
        <v>1</v>
      </c>
      <c r="N1564" s="116" t="s">
        <v>22</v>
      </c>
      <c r="O1564" s="116" t="s">
        <v>1</v>
      </c>
      <c r="P1564" s="116" t="s">
        <v>23</v>
      </c>
      <c r="Q1564" s="116" t="s">
        <v>1</v>
      </c>
    </row>
    <row r="1565" spans="1:17" x14ac:dyDescent="0.35">
      <c r="A1565" s="118" t="s">
        <v>1</v>
      </c>
      <c r="B1565" s="56" t="s">
        <v>14</v>
      </c>
      <c r="C1565" s="56" t="s">
        <v>15</v>
      </c>
      <c r="D1565" s="56" t="s">
        <v>14</v>
      </c>
      <c r="E1565" s="56" t="s">
        <v>15</v>
      </c>
      <c r="F1565" s="56" t="s">
        <v>14</v>
      </c>
      <c r="G1565" s="56" t="s">
        <v>15</v>
      </c>
      <c r="H1565" s="56" t="s">
        <v>14</v>
      </c>
      <c r="I1565" s="56" t="s">
        <v>15</v>
      </c>
      <c r="J1565" s="56" t="s">
        <v>14</v>
      </c>
      <c r="K1565" s="56" t="s">
        <v>15</v>
      </c>
      <c r="L1565" s="56" t="s">
        <v>14</v>
      </c>
      <c r="M1565" s="56" t="s">
        <v>15</v>
      </c>
      <c r="N1565" s="56" t="s">
        <v>14</v>
      </c>
      <c r="O1565" s="56" t="s">
        <v>15</v>
      </c>
      <c r="P1565" s="56" t="s">
        <v>14</v>
      </c>
      <c r="Q1565" s="56" t="s">
        <v>15</v>
      </c>
    </row>
    <row r="1566" spans="1:17" x14ac:dyDescent="0.35">
      <c r="A1566" s="57" t="s">
        <v>16</v>
      </c>
      <c r="B1566" s="58">
        <v>13310.000000187199</v>
      </c>
      <c r="C1566" s="58">
        <v>13310.000000187199</v>
      </c>
      <c r="D1566" s="58">
        <v>2694.0758195075</v>
      </c>
      <c r="E1566" s="58">
        <v>2694.0758195075</v>
      </c>
      <c r="F1566" s="58">
        <v>2713.2084836259</v>
      </c>
      <c r="G1566" s="58">
        <v>2713.2084836259</v>
      </c>
      <c r="H1566" s="58">
        <v>1688.4219262444001</v>
      </c>
      <c r="I1566" s="58">
        <v>1688.4219262444001</v>
      </c>
      <c r="J1566" s="58">
        <v>1353.5083796619999</v>
      </c>
      <c r="K1566" s="58">
        <v>1353.5083796619999</v>
      </c>
      <c r="L1566" s="58">
        <v>1635.1684281174</v>
      </c>
      <c r="M1566" s="58">
        <v>1635.1684281174</v>
      </c>
      <c r="N1566" s="58">
        <v>1710.3859378791999</v>
      </c>
      <c r="O1566" s="58">
        <v>1710.3859378791999</v>
      </c>
      <c r="P1566" s="58">
        <v>1296.2195961284001</v>
      </c>
      <c r="Q1566" s="58">
        <v>1296.2195961284001</v>
      </c>
    </row>
    <row r="1567" spans="1:17" x14ac:dyDescent="0.35">
      <c r="A1567" s="59" t="s">
        <v>341</v>
      </c>
      <c r="B1567" s="60">
        <v>671.45626632170001</v>
      </c>
      <c r="C1567" s="61">
        <v>5.0447503103851002E-2</v>
      </c>
      <c r="D1567" s="60">
        <v>259.04134818310001</v>
      </c>
      <c r="E1567" s="62">
        <v>9.6152211570071894E-2</v>
      </c>
      <c r="F1567" s="60">
        <v>77.373131440700007</v>
      </c>
      <c r="G1567" s="63">
        <v>2.85172082822399E-2</v>
      </c>
      <c r="H1567" s="60">
        <v>47.440724635800002</v>
      </c>
      <c r="I1567" s="63">
        <v>2.8097671499281902E-2</v>
      </c>
      <c r="J1567" s="60">
        <v>98.768252555800004</v>
      </c>
      <c r="K1567" s="62">
        <v>7.2972028869495803E-2</v>
      </c>
      <c r="L1567" s="60">
        <v>70.617204935500098</v>
      </c>
      <c r="M1567" s="61">
        <v>4.31865022105416E-2</v>
      </c>
      <c r="N1567" s="60">
        <v>92.835583522999897</v>
      </c>
      <c r="O1567" s="61">
        <v>5.42775647688684E-2</v>
      </c>
      <c r="P1567" s="60">
        <v>10.5199199254</v>
      </c>
      <c r="Q1567" s="63">
        <v>8.1158470037185904E-3</v>
      </c>
    </row>
    <row r="1568" spans="1:17" x14ac:dyDescent="0.35">
      <c r="A1568" s="59" t="s">
        <v>237</v>
      </c>
      <c r="B1568" s="64">
        <v>1865.1360317465001</v>
      </c>
      <c r="C1568" s="65">
        <v>0.14013043063262701</v>
      </c>
      <c r="D1568" s="64">
        <v>532.06169758720102</v>
      </c>
      <c r="E1568" s="62">
        <v>0.19749321594240299</v>
      </c>
      <c r="F1568" s="64">
        <v>318.7961590603</v>
      </c>
      <c r="G1568" s="63">
        <v>0.117497848390281</v>
      </c>
      <c r="H1568" s="64">
        <v>175.59956089959999</v>
      </c>
      <c r="I1568" s="63">
        <v>0.104002179887696</v>
      </c>
      <c r="J1568" s="64">
        <v>294.68888595049998</v>
      </c>
      <c r="K1568" s="62">
        <v>0.21772224714566599</v>
      </c>
      <c r="L1568" s="64">
        <v>223.870387854</v>
      </c>
      <c r="M1568" s="65">
        <v>0.136909680987265</v>
      </c>
      <c r="N1568" s="64">
        <v>216.2480597153</v>
      </c>
      <c r="O1568" s="65">
        <v>0.12643231853475001</v>
      </c>
      <c r="P1568" s="64">
        <v>79.125551002500202</v>
      </c>
      <c r="Q1568" s="63">
        <v>6.1043322627458603E-2</v>
      </c>
    </row>
    <row r="1569" spans="1:17" x14ac:dyDescent="0.35">
      <c r="A1569" s="59" t="s">
        <v>238</v>
      </c>
      <c r="B1569" s="60">
        <v>4451.5153118113003</v>
      </c>
      <c r="C1569" s="61">
        <v>0.33444893401567899</v>
      </c>
      <c r="D1569" s="60">
        <v>1001.8358646311</v>
      </c>
      <c r="E1569" s="62">
        <v>0.37186624718462602</v>
      </c>
      <c r="F1569" s="60">
        <v>862.89888614480003</v>
      </c>
      <c r="G1569" s="61">
        <v>0.31803633644534102</v>
      </c>
      <c r="H1569" s="60">
        <v>580.60517152340003</v>
      </c>
      <c r="I1569" s="61">
        <v>0.34387445608151701</v>
      </c>
      <c r="J1569" s="60">
        <v>492.5905512571</v>
      </c>
      <c r="K1569" s="62">
        <v>0.36393609279324202</v>
      </c>
      <c r="L1569" s="60">
        <v>609.42692213409998</v>
      </c>
      <c r="M1569" s="62">
        <v>0.37269978532776898</v>
      </c>
      <c r="N1569" s="60">
        <v>554.2548758424</v>
      </c>
      <c r="O1569" s="61">
        <v>0.32405252146170599</v>
      </c>
      <c r="P1569" s="60">
        <v>267.19158208869999</v>
      </c>
      <c r="Q1569" s="63">
        <v>0.20613141699659401</v>
      </c>
    </row>
    <row r="1570" spans="1:17" x14ac:dyDescent="0.35">
      <c r="A1570" s="59" t="s">
        <v>239</v>
      </c>
      <c r="B1570" s="64">
        <v>4555.1388640882997</v>
      </c>
      <c r="C1570" s="65">
        <v>0.342234324870341</v>
      </c>
      <c r="D1570" s="64">
        <v>704.24832979139796</v>
      </c>
      <c r="E1570" s="63">
        <v>0.26140627694737401</v>
      </c>
      <c r="F1570" s="64">
        <v>1048.1896726172999</v>
      </c>
      <c r="G1570" s="62">
        <v>0.386328466442251</v>
      </c>
      <c r="H1570" s="64">
        <v>632.63974874859696</v>
      </c>
      <c r="I1570" s="62">
        <v>0.37469292415302702</v>
      </c>
      <c r="J1570" s="64">
        <v>373.02196585069998</v>
      </c>
      <c r="K1570" s="63">
        <v>0.27559634757773099</v>
      </c>
      <c r="L1570" s="64">
        <v>568.02347298869995</v>
      </c>
      <c r="M1570" s="65">
        <v>0.347379183221313</v>
      </c>
      <c r="N1570" s="64">
        <v>599.47322574290001</v>
      </c>
      <c r="O1570" s="65">
        <v>0.350490034130086</v>
      </c>
      <c r="P1570" s="64">
        <v>568.76874122690003</v>
      </c>
      <c r="Q1570" s="62">
        <v>0.438790420177045</v>
      </c>
    </row>
    <row r="1571" spans="1:17" x14ac:dyDescent="0.35">
      <c r="A1571" s="59" t="s">
        <v>342</v>
      </c>
      <c r="B1571" s="60">
        <v>1556.3642551234</v>
      </c>
      <c r="C1571" s="61">
        <v>0.116931950045192</v>
      </c>
      <c r="D1571" s="60">
        <v>124.7149866645</v>
      </c>
      <c r="E1571" s="63">
        <v>4.6292307648304797E-2</v>
      </c>
      <c r="F1571" s="60">
        <v>336.31321263789999</v>
      </c>
      <c r="G1571" s="61">
        <v>0.12395406201459901</v>
      </c>
      <c r="H1571" s="60">
        <v>241.32919697919999</v>
      </c>
      <c r="I1571" s="62">
        <v>0.142931807048961</v>
      </c>
      <c r="J1571" s="60">
        <v>75.501758027100394</v>
      </c>
      <c r="K1571" s="63">
        <v>5.5782261241673597E-2</v>
      </c>
      <c r="L1571" s="60">
        <v>142.49932864510001</v>
      </c>
      <c r="M1571" s="63">
        <v>8.7146575358700004E-2</v>
      </c>
      <c r="N1571" s="60">
        <v>239.637790524</v>
      </c>
      <c r="O1571" s="62">
        <v>0.14010743728467501</v>
      </c>
      <c r="P1571" s="60">
        <v>360.44754873419998</v>
      </c>
      <c r="Q1571" s="62">
        <v>0.27807599099010599</v>
      </c>
    </row>
    <row r="1572" spans="1:17" x14ac:dyDescent="0.35">
      <c r="A1572" s="59" t="s">
        <v>88</v>
      </c>
      <c r="B1572" s="64">
        <v>210.38927109599999</v>
      </c>
      <c r="C1572" s="65">
        <v>1.5806857332309601E-2</v>
      </c>
      <c r="D1572" s="64">
        <v>72.173592650200007</v>
      </c>
      <c r="E1572" s="62">
        <v>2.6789740707221101E-2</v>
      </c>
      <c r="F1572" s="64">
        <v>69.637421724899895</v>
      </c>
      <c r="G1572" s="62">
        <v>2.56660784252883E-2</v>
      </c>
      <c r="H1572" s="64">
        <v>10.8075234578</v>
      </c>
      <c r="I1572" s="63">
        <v>6.4009613295175896E-3</v>
      </c>
      <c r="J1572" s="64">
        <v>18.9369660208</v>
      </c>
      <c r="K1572" s="65">
        <v>1.39910223721917E-2</v>
      </c>
      <c r="L1572" s="64">
        <v>20.731111559999999</v>
      </c>
      <c r="M1572" s="65">
        <v>1.26782728944125E-2</v>
      </c>
      <c r="N1572" s="64">
        <v>7.93640253159999</v>
      </c>
      <c r="O1572" s="63">
        <v>4.64012381991445E-3</v>
      </c>
      <c r="P1572" s="64">
        <v>10.166253150699999</v>
      </c>
      <c r="Q1572" s="63">
        <v>7.8430022050777204E-3</v>
      </c>
    </row>
    <row r="1573" spans="1:17" x14ac:dyDescent="0.35">
      <c r="A1573" s="59" t="s">
        <v>343</v>
      </c>
      <c r="B1573" s="60">
        <v>2536.5922980681999</v>
      </c>
      <c r="C1573" s="61">
        <v>0.19057793373647799</v>
      </c>
      <c r="D1573" s="60">
        <v>791.10304577030001</v>
      </c>
      <c r="E1573" s="62">
        <v>0.29364542751247402</v>
      </c>
      <c r="F1573" s="60">
        <v>396.169290501001</v>
      </c>
      <c r="G1573" s="63">
        <v>0.14601505667252099</v>
      </c>
      <c r="H1573" s="60">
        <v>223.04028553539999</v>
      </c>
      <c r="I1573" s="63">
        <v>0.132099851386978</v>
      </c>
      <c r="J1573" s="60">
        <v>393.4571385063</v>
      </c>
      <c r="K1573" s="62">
        <v>0.29069427601516201</v>
      </c>
      <c r="L1573" s="60">
        <v>294.48759278950001</v>
      </c>
      <c r="M1573" s="61">
        <v>0.18009618319780599</v>
      </c>
      <c r="N1573" s="60">
        <v>309.0836432383</v>
      </c>
      <c r="O1573" s="61">
        <v>0.18070988330361801</v>
      </c>
      <c r="P1573" s="60">
        <v>89.645470927900206</v>
      </c>
      <c r="Q1573" s="63">
        <v>6.91591696311772E-2</v>
      </c>
    </row>
    <row r="1574" spans="1:17" x14ac:dyDescent="0.35">
      <c r="A1574" s="59" t="s">
        <v>344</v>
      </c>
      <c r="B1574" s="64">
        <v>6111.5031192117003</v>
      </c>
      <c r="C1574" s="65">
        <v>0.45916627491553302</v>
      </c>
      <c r="D1574" s="64">
        <v>828.96331645589896</v>
      </c>
      <c r="E1574" s="63">
        <v>0.307698584595678</v>
      </c>
      <c r="F1574" s="64">
        <v>1384.5028852552</v>
      </c>
      <c r="G1574" s="62">
        <v>0.51028252845684996</v>
      </c>
      <c r="H1574" s="64">
        <v>873.96894572780002</v>
      </c>
      <c r="I1574" s="62">
        <v>0.51762473120198804</v>
      </c>
      <c r="J1574" s="64">
        <v>448.52372387780002</v>
      </c>
      <c r="K1574" s="63">
        <v>0.33137860881940401</v>
      </c>
      <c r="L1574" s="64">
        <v>710.52280163379896</v>
      </c>
      <c r="M1574" s="65">
        <v>0.43452575858001302</v>
      </c>
      <c r="N1574" s="64">
        <v>839.11101626690004</v>
      </c>
      <c r="O1574" s="62">
        <v>0.49059747141476101</v>
      </c>
      <c r="P1574" s="64">
        <v>929.21628996110201</v>
      </c>
      <c r="Q1574" s="62">
        <v>0.716866411167151</v>
      </c>
    </row>
    <row r="1575" spans="1:17" x14ac:dyDescent="0.35">
      <c r="A1575" s="66" t="s">
        <v>1</v>
      </c>
    </row>
    <row r="1576" spans="1:17" x14ac:dyDescent="0.35">
      <c r="A1576" s="66" t="s">
        <v>1</v>
      </c>
    </row>
    <row r="1577" spans="1:17" x14ac:dyDescent="0.35">
      <c r="A1577" s="54" t="s">
        <v>485</v>
      </c>
    </row>
    <row r="1578" spans="1:17" x14ac:dyDescent="0.35">
      <c r="A1578" s="55" t="s">
        <v>1</v>
      </c>
    </row>
    <row r="1579" spans="1:17" x14ac:dyDescent="0.35">
      <c r="A1579" s="117" t="s">
        <v>1</v>
      </c>
      <c r="B1579" s="116" t="s">
        <v>489</v>
      </c>
      <c r="C1579" s="116" t="s">
        <v>1</v>
      </c>
      <c r="D1579" s="116" t="s">
        <v>17</v>
      </c>
      <c r="E1579" s="116" t="s">
        <v>1</v>
      </c>
      <c r="F1579" s="116" t="s">
        <v>18</v>
      </c>
      <c r="G1579" s="116" t="s">
        <v>1</v>
      </c>
      <c r="H1579" s="116" t="s">
        <v>19</v>
      </c>
      <c r="I1579" s="116" t="s">
        <v>1</v>
      </c>
      <c r="J1579" s="116" t="s">
        <v>20</v>
      </c>
      <c r="K1579" s="116" t="s">
        <v>1</v>
      </c>
      <c r="L1579" s="116" t="s">
        <v>21</v>
      </c>
      <c r="M1579" s="116" t="s">
        <v>1</v>
      </c>
      <c r="N1579" s="116" t="s">
        <v>22</v>
      </c>
      <c r="O1579" s="116" t="s">
        <v>1</v>
      </c>
      <c r="P1579" s="116" t="s">
        <v>23</v>
      </c>
      <c r="Q1579" s="116" t="s">
        <v>1</v>
      </c>
    </row>
    <row r="1580" spans="1:17" x14ac:dyDescent="0.35">
      <c r="A1580" s="118" t="s">
        <v>1</v>
      </c>
      <c r="B1580" s="56" t="s">
        <v>14</v>
      </c>
      <c r="C1580" s="56" t="s">
        <v>15</v>
      </c>
      <c r="D1580" s="56" t="s">
        <v>14</v>
      </c>
      <c r="E1580" s="56" t="s">
        <v>15</v>
      </c>
      <c r="F1580" s="56" t="s">
        <v>14</v>
      </c>
      <c r="G1580" s="56" t="s">
        <v>15</v>
      </c>
      <c r="H1580" s="56" t="s">
        <v>14</v>
      </c>
      <c r="I1580" s="56" t="s">
        <v>15</v>
      </c>
      <c r="J1580" s="56" t="s">
        <v>14</v>
      </c>
      <c r="K1580" s="56" t="s">
        <v>15</v>
      </c>
      <c r="L1580" s="56" t="s">
        <v>14</v>
      </c>
      <c r="M1580" s="56" t="s">
        <v>15</v>
      </c>
      <c r="N1580" s="56" t="s">
        <v>14</v>
      </c>
      <c r="O1580" s="56" t="s">
        <v>15</v>
      </c>
      <c r="P1580" s="56" t="s">
        <v>14</v>
      </c>
      <c r="Q1580" s="56" t="s">
        <v>15</v>
      </c>
    </row>
    <row r="1581" spans="1:17" x14ac:dyDescent="0.35">
      <c r="A1581" s="57" t="s">
        <v>16</v>
      </c>
      <c r="B1581" s="58">
        <v>13310.000000187199</v>
      </c>
      <c r="C1581" s="58">
        <v>13310.000000187199</v>
      </c>
      <c r="D1581" s="58">
        <v>2694.0758195075</v>
      </c>
      <c r="E1581" s="58">
        <v>2694.0758195075</v>
      </c>
      <c r="F1581" s="58">
        <v>2713.2084836259</v>
      </c>
      <c r="G1581" s="58">
        <v>2713.2084836259</v>
      </c>
      <c r="H1581" s="58">
        <v>1688.4219262444001</v>
      </c>
      <c r="I1581" s="58">
        <v>1688.4219262444001</v>
      </c>
      <c r="J1581" s="58">
        <v>1353.5083796619999</v>
      </c>
      <c r="K1581" s="58">
        <v>1353.5083796619999</v>
      </c>
      <c r="L1581" s="58">
        <v>1635.1684281174</v>
      </c>
      <c r="M1581" s="58">
        <v>1635.1684281174</v>
      </c>
      <c r="N1581" s="58">
        <v>1710.3859378791999</v>
      </c>
      <c r="O1581" s="58">
        <v>1710.3859378791999</v>
      </c>
      <c r="P1581" s="58">
        <v>1296.2195961284001</v>
      </c>
      <c r="Q1581" s="58">
        <v>1296.2195961284001</v>
      </c>
    </row>
    <row r="1582" spans="1:17" x14ac:dyDescent="0.35">
      <c r="A1582" s="59" t="s">
        <v>341</v>
      </c>
      <c r="B1582" s="60">
        <v>926.57607469720097</v>
      </c>
      <c r="C1582" s="61">
        <v>6.9615031907150099E-2</v>
      </c>
      <c r="D1582" s="60">
        <v>134.99012749350001</v>
      </c>
      <c r="E1582" s="63">
        <v>5.01062837638242E-2</v>
      </c>
      <c r="F1582" s="60">
        <v>320.53638949539999</v>
      </c>
      <c r="G1582" s="62">
        <v>0.118139240471134</v>
      </c>
      <c r="H1582" s="60">
        <v>42.275535903700003</v>
      </c>
      <c r="I1582" s="63">
        <v>2.5038490229592401E-2</v>
      </c>
      <c r="J1582" s="60">
        <v>85.677436285199803</v>
      </c>
      <c r="K1582" s="61">
        <v>6.3300262911261396E-2</v>
      </c>
      <c r="L1582" s="60">
        <v>167.7811060391</v>
      </c>
      <c r="M1582" s="62">
        <v>0.102607843420919</v>
      </c>
      <c r="N1582" s="60">
        <v>112.4405632057</v>
      </c>
      <c r="O1582" s="61">
        <v>6.5739878185107806E-2</v>
      </c>
      <c r="P1582" s="60">
        <v>49.234712345600002</v>
      </c>
      <c r="Q1582" s="63">
        <v>3.79833112326462E-2</v>
      </c>
    </row>
    <row r="1583" spans="1:17" x14ac:dyDescent="0.35">
      <c r="A1583" s="59" t="s">
        <v>237</v>
      </c>
      <c r="B1583" s="64">
        <v>2488.6341329828001</v>
      </c>
      <c r="C1583" s="65">
        <v>0.18697476581125499</v>
      </c>
      <c r="D1583" s="64">
        <v>408.84581753530102</v>
      </c>
      <c r="E1583" s="63">
        <v>0.15175735388547501</v>
      </c>
      <c r="F1583" s="64">
        <v>641.20475907589901</v>
      </c>
      <c r="G1583" s="62">
        <v>0.236327124489527</v>
      </c>
      <c r="H1583" s="64">
        <v>237.409470645</v>
      </c>
      <c r="I1583" s="63">
        <v>0.14061027457341499</v>
      </c>
      <c r="J1583" s="64">
        <v>298.82915653840001</v>
      </c>
      <c r="K1583" s="62">
        <v>0.220781164733553</v>
      </c>
      <c r="L1583" s="64">
        <v>405.32026667330001</v>
      </c>
      <c r="M1583" s="62">
        <v>0.24787676896376501</v>
      </c>
      <c r="N1583" s="64">
        <v>292.9471145814</v>
      </c>
      <c r="O1583" s="65">
        <v>0.17127544613974099</v>
      </c>
      <c r="P1583" s="64">
        <v>163.2555000079</v>
      </c>
      <c r="Q1583" s="63">
        <v>0.125947409293547</v>
      </c>
    </row>
    <row r="1584" spans="1:17" x14ac:dyDescent="0.35">
      <c r="A1584" s="59" t="s">
        <v>238</v>
      </c>
      <c r="B1584" s="60">
        <v>4587.5516047930996</v>
      </c>
      <c r="C1584" s="61">
        <v>0.34466954205323602</v>
      </c>
      <c r="D1584" s="60">
        <v>934.59329473989999</v>
      </c>
      <c r="E1584" s="61">
        <v>0.34690682718452698</v>
      </c>
      <c r="F1584" s="60">
        <v>814.49266452079996</v>
      </c>
      <c r="G1584" s="63">
        <v>0.30019538470273399</v>
      </c>
      <c r="H1584" s="60">
        <v>596.92183510779796</v>
      </c>
      <c r="I1584" s="61">
        <v>0.35353831043615302</v>
      </c>
      <c r="J1584" s="60">
        <v>534.32812097390001</v>
      </c>
      <c r="K1584" s="62">
        <v>0.39477267300504898</v>
      </c>
      <c r="L1584" s="60">
        <v>572.32662799100001</v>
      </c>
      <c r="M1584" s="61">
        <v>0.35001081121039601</v>
      </c>
      <c r="N1584" s="60">
        <v>598.64960706730096</v>
      </c>
      <c r="O1584" s="61">
        <v>0.35000849446271598</v>
      </c>
      <c r="P1584" s="60">
        <v>457.04973454140003</v>
      </c>
      <c r="Q1584" s="61">
        <v>0.35260208679650801</v>
      </c>
    </row>
    <row r="1585" spans="1:17" x14ac:dyDescent="0.35">
      <c r="A1585" s="59" t="s">
        <v>239</v>
      </c>
      <c r="B1585" s="64">
        <v>3708.7393361062</v>
      </c>
      <c r="C1585" s="65">
        <v>0.278643075586329</v>
      </c>
      <c r="D1585" s="64">
        <v>823.47686989149804</v>
      </c>
      <c r="E1585" s="62">
        <v>0.30566209901324898</v>
      </c>
      <c r="F1585" s="64">
        <v>682.51459929299995</v>
      </c>
      <c r="G1585" s="63">
        <v>0.25155258190144503</v>
      </c>
      <c r="H1585" s="64">
        <v>585.14878605460001</v>
      </c>
      <c r="I1585" s="62">
        <v>0.34656549820823601</v>
      </c>
      <c r="J1585" s="64">
        <v>330.39304030649998</v>
      </c>
      <c r="K1585" s="63">
        <v>0.24410121523518499</v>
      </c>
      <c r="L1585" s="64">
        <v>336.92282607819999</v>
      </c>
      <c r="M1585" s="63">
        <v>0.20604778094089399</v>
      </c>
      <c r="N1585" s="64">
        <v>488.86923648530001</v>
      </c>
      <c r="O1585" s="65">
        <v>0.28582393345181201</v>
      </c>
      <c r="P1585" s="64">
        <v>398.19263846450002</v>
      </c>
      <c r="Q1585" s="62">
        <v>0.30719535459411201</v>
      </c>
    </row>
    <row r="1586" spans="1:17" x14ac:dyDescent="0.35">
      <c r="A1586" s="59" t="s">
        <v>342</v>
      </c>
      <c r="B1586" s="60">
        <v>1453.1612626218</v>
      </c>
      <c r="C1586" s="61">
        <v>0.109178156468923</v>
      </c>
      <c r="D1586" s="60">
        <v>342.08101892449997</v>
      </c>
      <c r="E1586" s="62">
        <v>0.12697527532355601</v>
      </c>
      <c r="F1586" s="60">
        <v>215.0666803076</v>
      </c>
      <c r="G1586" s="63">
        <v>7.9266551614267197E-2</v>
      </c>
      <c r="H1586" s="60">
        <v>217.62905305530001</v>
      </c>
      <c r="I1586" s="62">
        <v>0.128894946027725</v>
      </c>
      <c r="J1586" s="60">
        <v>98.892038318000303</v>
      </c>
      <c r="K1586" s="63">
        <v>7.3063484352195507E-2</v>
      </c>
      <c r="L1586" s="60">
        <v>130.8403377656</v>
      </c>
      <c r="M1586" s="63">
        <v>8.0016428592765199E-2</v>
      </c>
      <c r="N1586" s="60">
        <v>207.8600325971</v>
      </c>
      <c r="O1586" s="61">
        <v>0.12152814636376</v>
      </c>
      <c r="P1586" s="60">
        <v>218.8354709633</v>
      </c>
      <c r="Q1586" s="62">
        <v>0.16882592395372401</v>
      </c>
    </row>
    <row r="1587" spans="1:17" x14ac:dyDescent="0.35">
      <c r="A1587" s="59" t="s">
        <v>88</v>
      </c>
      <c r="B1587" s="64">
        <v>145.3375889861</v>
      </c>
      <c r="C1587" s="65">
        <v>1.09194281731071E-2</v>
      </c>
      <c r="D1587" s="64">
        <v>50.088690922799898</v>
      </c>
      <c r="E1587" s="62">
        <v>1.8592160829369899E-2</v>
      </c>
      <c r="F1587" s="64">
        <v>39.393390933200102</v>
      </c>
      <c r="G1587" s="65">
        <v>1.4519116820892099E-2</v>
      </c>
      <c r="H1587" s="64">
        <v>9.0372454780000293</v>
      </c>
      <c r="I1587" s="63">
        <v>5.35248052487791E-3</v>
      </c>
      <c r="J1587" s="64">
        <v>5.3885872399999997</v>
      </c>
      <c r="K1587" s="63">
        <v>3.9811997627570202E-3</v>
      </c>
      <c r="L1587" s="64">
        <v>21.977263570200002</v>
      </c>
      <c r="M1587" s="65">
        <v>1.3440366871260399E-2</v>
      </c>
      <c r="N1587" s="64">
        <v>9.6193839423999794</v>
      </c>
      <c r="O1587" s="63">
        <v>5.6241013968622803E-3</v>
      </c>
      <c r="P1587" s="64">
        <v>9.6515398056999793</v>
      </c>
      <c r="Q1587" s="65">
        <v>7.4459141294635602E-3</v>
      </c>
    </row>
    <row r="1588" spans="1:17" x14ac:dyDescent="0.35">
      <c r="A1588" s="59" t="s">
        <v>343</v>
      </c>
      <c r="B1588" s="60">
        <v>3415.2102076800002</v>
      </c>
      <c r="C1588" s="61">
        <v>0.25658979771840501</v>
      </c>
      <c r="D1588" s="60">
        <v>543.83594502879998</v>
      </c>
      <c r="E1588" s="63">
        <v>0.20186363764929899</v>
      </c>
      <c r="F1588" s="60">
        <v>961.74114857130098</v>
      </c>
      <c r="G1588" s="62">
        <v>0.35446636496066097</v>
      </c>
      <c r="H1588" s="60">
        <v>279.68500654870002</v>
      </c>
      <c r="I1588" s="63">
        <v>0.165648764803008</v>
      </c>
      <c r="J1588" s="60">
        <v>384.50659282359999</v>
      </c>
      <c r="K1588" s="62">
        <v>0.28408142764481398</v>
      </c>
      <c r="L1588" s="60">
        <v>573.10137271240001</v>
      </c>
      <c r="M1588" s="62">
        <v>0.35048461238468398</v>
      </c>
      <c r="N1588" s="60">
        <v>405.38767778710002</v>
      </c>
      <c r="O1588" s="61">
        <v>0.23701532432484901</v>
      </c>
      <c r="P1588" s="60">
        <v>212.4902123535</v>
      </c>
      <c r="Q1588" s="63">
        <v>0.16393072052619301</v>
      </c>
    </row>
    <row r="1589" spans="1:17" x14ac:dyDescent="0.35">
      <c r="A1589" s="59" t="s">
        <v>344</v>
      </c>
      <c r="B1589" s="64">
        <v>5161.9005987279997</v>
      </c>
      <c r="C1589" s="65">
        <v>0.38782123205525199</v>
      </c>
      <c r="D1589" s="64">
        <v>1165.5578888160001</v>
      </c>
      <c r="E1589" s="62">
        <v>0.43263737433680499</v>
      </c>
      <c r="F1589" s="64">
        <v>897.58127960060006</v>
      </c>
      <c r="G1589" s="63">
        <v>0.33081913351571202</v>
      </c>
      <c r="H1589" s="64">
        <v>802.77783910989695</v>
      </c>
      <c r="I1589" s="62">
        <v>0.47546044423596101</v>
      </c>
      <c r="J1589" s="64">
        <v>429.28507862449999</v>
      </c>
      <c r="K1589" s="63">
        <v>0.31716469958737997</v>
      </c>
      <c r="L1589" s="64">
        <v>467.76316384379999</v>
      </c>
      <c r="M1589" s="63">
        <v>0.28606420953365902</v>
      </c>
      <c r="N1589" s="64">
        <v>696.72926908240004</v>
      </c>
      <c r="O1589" s="65">
        <v>0.40735207981557198</v>
      </c>
      <c r="P1589" s="64">
        <v>617.02810942780002</v>
      </c>
      <c r="Q1589" s="62">
        <v>0.47602127854783599</v>
      </c>
    </row>
    <row r="1590" spans="1:17" x14ac:dyDescent="0.35">
      <c r="A1590" s="66" t="s">
        <v>1</v>
      </c>
    </row>
    <row r="1591" spans="1:17" x14ac:dyDescent="0.35">
      <c r="A1591" s="66" t="s">
        <v>1</v>
      </c>
    </row>
    <row r="1592" spans="1:17" x14ac:dyDescent="0.35">
      <c r="A1592" s="54" t="s">
        <v>486</v>
      </c>
    </row>
    <row r="1593" spans="1:17" x14ac:dyDescent="0.35">
      <c r="A1593" s="55" t="s">
        <v>1</v>
      </c>
    </row>
    <row r="1594" spans="1:17" x14ac:dyDescent="0.35">
      <c r="A1594" s="117" t="s">
        <v>1</v>
      </c>
      <c r="B1594" s="116" t="s">
        <v>489</v>
      </c>
      <c r="C1594" s="116" t="s">
        <v>1</v>
      </c>
      <c r="D1594" s="116" t="s">
        <v>17</v>
      </c>
      <c r="E1594" s="116" t="s">
        <v>1</v>
      </c>
      <c r="F1594" s="116" t="s">
        <v>18</v>
      </c>
      <c r="G1594" s="116" t="s">
        <v>1</v>
      </c>
      <c r="H1594" s="116" t="s">
        <v>19</v>
      </c>
      <c r="I1594" s="116" t="s">
        <v>1</v>
      </c>
      <c r="J1594" s="116" t="s">
        <v>20</v>
      </c>
      <c r="K1594" s="116" t="s">
        <v>1</v>
      </c>
      <c r="L1594" s="116" t="s">
        <v>21</v>
      </c>
      <c r="M1594" s="116" t="s">
        <v>1</v>
      </c>
      <c r="N1594" s="116" t="s">
        <v>22</v>
      </c>
      <c r="O1594" s="116" t="s">
        <v>1</v>
      </c>
      <c r="P1594" s="116" t="s">
        <v>23</v>
      </c>
      <c r="Q1594" s="116" t="s">
        <v>1</v>
      </c>
    </row>
    <row r="1595" spans="1:17" x14ac:dyDescent="0.35">
      <c r="A1595" s="118" t="s">
        <v>1</v>
      </c>
      <c r="B1595" s="56" t="s">
        <v>14</v>
      </c>
      <c r="C1595" s="56" t="s">
        <v>15</v>
      </c>
      <c r="D1595" s="56" t="s">
        <v>14</v>
      </c>
      <c r="E1595" s="56" t="s">
        <v>15</v>
      </c>
      <c r="F1595" s="56" t="s">
        <v>14</v>
      </c>
      <c r="G1595" s="56" t="s">
        <v>15</v>
      </c>
      <c r="H1595" s="56" t="s">
        <v>14</v>
      </c>
      <c r="I1595" s="56" t="s">
        <v>15</v>
      </c>
      <c r="J1595" s="56" t="s">
        <v>14</v>
      </c>
      <c r="K1595" s="56" t="s">
        <v>15</v>
      </c>
      <c r="L1595" s="56" t="s">
        <v>14</v>
      </c>
      <c r="M1595" s="56" t="s">
        <v>15</v>
      </c>
      <c r="N1595" s="56" t="s">
        <v>14</v>
      </c>
      <c r="O1595" s="56" t="s">
        <v>15</v>
      </c>
      <c r="P1595" s="56" t="s">
        <v>14</v>
      </c>
      <c r="Q1595" s="56" t="s">
        <v>15</v>
      </c>
    </row>
    <row r="1596" spans="1:17" x14ac:dyDescent="0.35">
      <c r="A1596" s="57" t="s">
        <v>16</v>
      </c>
      <c r="B1596" s="58">
        <v>13310.000000187199</v>
      </c>
      <c r="C1596" s="58">
        <v>13310.000000187199</v>
      </c>
      <c r="D1596" s="58">
        <v>2694.0758195075</v>
      </c>
      <c r="E1596" s="58">
        <v>2694.0758195075</v>
      </c>
      <c r="F1596" s="58">
        <v>2713.2084836259</v>
      </c>
      <c r="G1596" s="58">
        <v>2713.2084836259</v>
      </c>
      <c r="H1596" s="58">
        <v>1688.4219262444001</v>
      </c>
      <c r="I1596" s="58">
        <v>1688.4219262444001</v>
      </c>
      <c r="J1596" s="58">
        <v>1353.5083796619999</v>
      </c>
      <c r="K1596" s="58">
        <v>1353.5083796619999</v>
      </c>
      <c r="L1596" s="58">
        <v>1635.1684281174</v>
      </c>
      <c r="M1596" s="58">
        <v>1635.1684281174</v>
      </c>
      <c r="N1596" s="58">
        <v>1710.3859378791999</v>
      </c>
      <c r="O1596" s="58">
        <v>1710.3859378791999</v>
      </c>
      <c r="P1596" s="58">
        <v>1296.2195961284001</v>
      </c>
      <c r="Q1596" s="58">
        <v>1296.2195961284001</v>
      </c>
    </row>
    <row r="1597" spans="1:17" x14ac:dyDescent="0.35">
      <c r="A1597" s="59" t="s">
        <v>341</v>
      </c>
      <c r="B1597" s="60">
        <v>193.572874762</v>
      </c>
      <c r="C1597" s="61">
        <v>1.4543416585971299E-2</v>
      </c>
      <c r="D1597" s="60">
        <v>32.950125954699999</v>
      </c>
      <c r="E1597" s="61">
        <v>1.22305859828116E-2</v>
      </c>
      <c r="F1597" s="60">
        <v>52.975328657499901</v>
      </c>
      <c r="G1597" s="61">
        <v>1.95249753114086E-2</v>
      </c>
      <c r="H1597" s="60">
        <v>3.740988336</v>
      </c>
      <c r="I1597" s="63">
        <v>2.2156714964731402E-3</v>
      </c>
      <c r="J1597" s="60">
        <v>21.392671169</v>
      </c>
      <c r="K1597" s="61">
        <v>1.5805348153324499E-2</v>
      </c>
      <c r="L1597" s="60">
        <v>48.335038933299998</v>
      </c>
      <c r="M1597" s="62">
        <v>2.95596698799701E-2</v>
      </c>
      <c r="N1597" s="60">
        <v>25.4689659957</v>
      </c>
      <c r="O1597" s="61">
        <v>1.4890771393549E-2</v>
      </c>
      <c r="P1597" s="60">
        <v>3.5195203563000002</v>
      </c>
      <c r="Q1597" s="63">
        <v>2.7152192165681198E-3</v>
      </c>
    </row>
    <row r="1598" spans="1:17" x14ac:dyDescent="0.35">
      <c r="A1598" s="59" t="s">
        <v>237</v>
      </c>
      <c r="B1598" s="64">
        <v>770.87172456779797</v>
      </c>
      <c r="C1598" s="65">
        <v>5.7916733625616702E-2</v>
      </c>
      <c r="D1598" s="64">
        <v>131.10039344099999</v>
      </c>
      <c r="E1598" s="63">
        <v>4.8662473599190001E-2</v>
      </c>
      <c r="F1598" s="64">
        <v>196.6915115923</v>
      </c>
      <c r="G1598" s="62">
        <v>7.2494064786884305E-2</v>
      </c>
      <c r="H1598" s="64">
        <v>33.365160575899999</v>
      </c>
      <c r="I1598" s="63">
        <v>1.9761150964270498E-2</v>
      </c>
      <c r="J1598" s="64">
        <v>126.650208037</v>
      </c>
      <c r="K1598" s="62">
        <v>9.3571794560021307E-2</v>
      </c>
      <c r="L1598" s="64">
        <v>177.43150462840001</v>
      </c>
      <c r="M1598" s="62">
        <v>0.108509619912782</v>
      </c>
      <c r="N1598" s="64">
        <v>71.304731156299795</v>
      </c>
      <c r="O1598" s="63">
        <v>4.1689264146263103E-2</v>
      </c>
      <c r="P1598" s="64">
        <v>24.540834671300001</v>
      </c>
      <c r="Q1598" s="63">
        <v>1.8932621250750702E-2</v>
      </c>
    </row>
    <row r="1599" spans="1:17" x14ac:dyDescent="0.35">
      <c r="A1599" s="59" t="s">
        <v>238</v>
      </c>
      <c r="B1599" s="60">
        <v>3240.0944915996001</v>
      </c>
      <c r="C1599" s="61">
        <v>0.24343309478242101</v>
      </c>
      <c r="D1599" s="60">
        <v>659.82024971839905</v>
      </c>
      <c r="E1599" s="61">
        <v>0.24491524883624899</v>
      </c>
      <c r="F1599" s="60">
        <v>795.11739607840002</v>
      </c>
      <c r="G1599" s="62">
        <v>0.29305429379161202</v>
      </c>
      <c r="H1599" s="60">
        <v>257.20297668339998</v>
      </c>
      <c r="I1599" s="63">
        <v>0.15233335500179301</v>
      </c>
      <c r="J1599" s="60">
        <v>450.7816026415</v>
      </c>
      <c r="K1599" s="62">
        <v>0.333046776373908</v>
      </c>
      <c r="L1599" s="60">
        <v>554.67082189840005</v>
      </c>
      <c r="M1599" s="62">
        <v>0.339213265349676</v>
      </c>
      <c r="N1599" s="60">
        <v>278.56571935440002</v>
      </c>
      <c r="O1599" s="63">
        <v>0.16286717119517999</v>
      </c>
      <c r="P1599" s="60">
        <v>180.38099033450001</v>
      </c>
      <c r="Q1599" s="63">
        <v>0.13915928356064799</v>
      </c>
    </row>
    <row r="1600" spans="1:17" x14ac:dyDescent="0.35">
      <c r="A1600" s="59" t="s">
        <v>239</v>
      </c>
      <c r="B1600" s="64">
        <v>5202.1667712383996</v>
      </c>
      <c r="C1600" s="65">
        <v>0.39084648919348097</v>
      </c>
      <c r="D1600" s="64">
        <v>1036.4295676719</v>
      </c>
      <c r="E1600" s="65">
        <v>0.384706904002935</v>
      </c>
      <c r="F1600" s="64">
        <v>1092.7940770741</v>
      </c>
      <c r="G1600" s="65">
        <v>0.40276819259156299</v>
      </c>
      <c r="H1600" s="64">
        <v>709.57542125209898</v>
      </c>
      <c r="I1600" s="62">
        <v>0.42025953952779199</v>
      </c>
      <c r="J1600" s="64">
        <v>548.1937456828</v>
      </c>
      <c r="K1600" s="65">
        <v>0.405016883471158</v>
      </c>
      <c r="L1600" s="64">
        <v>588.13671335050003</v>
      </c>
      <c r="M1600" s="63">
        <v>0.35967959216753798</v>
      </c>
      <c r="N1600" s="64">
        <v>665.94408826860104</v>
      </c>
      <c r="O1600" s="65">
        <v>0.38935311237084902</v>
      </c>
      <c r="P1600" s="64">
        <v>491.11987716760001</v>
      </c>
      <c r="Q1600" s="65">
        <v>0.378886323455143</v>
      </c>
    </row>
    <row r="1601" spans="1:17" x14ac:dyDescent="0.35">
      <c r="A1601" s="59" t="s">
        <v>342</v>
      </c>
      <c r="B1601" s="60">
        <v>3772.7283662873001</v>
      </c>
      <c r="C1601" s="61">
        <v>0.283450666133301</v>
      </c>
      <c r="D1601" s="60">
        <v>792.6986285319</v>
      </c>
      <c r="E1601" s="61">
        <v>0.294237683584129</v>
      </c>
      <c r="F1601" s="60">
        <v>516.21536755110105</v>
      </c>
      <c r="G1601" s="63">
        <v>0.19026011847834001</v>
      </c>
      <c r="H1601" s="60">
        <v>680.95504484989999</v>
      </c>
      <c r="I1601" s="62">
        <v>0.40330857723730601</v>
      </c>
      <c r="J1601" s="60">
        <v>203.1714392463</v>
      </c>
      <c r="K1601" s="63">
        <v>0.15010726368538399</v>
      </c>
      <c r="L1601" s="60">
        <v>248.91007441510001</v>
      </c>
      <c r="M1601" s="63">
        <v>0.152222896513281</v>
      </c>
      <c r="N1601" s="60">
        <v>664.5759699683</v>
      </c>
      <c r="O1601" s="62">
        <v>0.38855322371998902</v>
      </c>
      <c r="P1601" s="60">
        <v>595.69604418879999</v>
      </c>
      <c r="Q1601" s="62">
        <v>0.459564140187395</v>
      </c>
    </row>
    <row r="1602" spans="1:17" x14ac:dyDescent="0.35">
      <c r="A1602" s="59" t="s">
        <v>88</v>
      </c>
      <c r="B1602" s="64">
        <v>130.56577173209999</v>
      </c>
      <c r="C1602" s="65">
        <v>9.8095996792083896E-3</v>
      </c>
      <c r="D1602" s="64">
        <v>41.076854189600098</v>
      </c>
      <c r="E1602" s="62">
        <v>1.5247103994686101E-2</v>
      </c>
      <c r="F1602" s="64">
        <v>59.414802672500102</v>
      </c>
      <c r="G1602" s="62">
        <v>2.1898355040191698E-2</v>
      </c>
      <c r="H1602" s="64">
        <v>3.5823345470999999</v>
      </c>
      <c r="I1602" s="63">
        <v>2.12170577236478E-3</v>
      </c>
      <c r="J1602" s="64">
        <v>3.3187128854000001</v>
      </c>
      <c r="K1602" s="63">
        <v>2.4519337562053001E-3</v>
      </c>
      <c r="L1602" s="64">
        <v>17.684274891699999</v>
      </c>
      <c r="M1602" s="65">
        <v>1.0814956176753101E-2</v>
      </c>
      <c r="N1602" s="64">
        <v>4.5264631359000003</v>
      </c>
      <c r="O1602" s="63">
        <v>2.6464571741700599E-3</v>
      </c>
      <c r="P1602" s="64">
        <v>0.96232940990000004</v>
      </c>
      <c r="Q1602" s="63">
        <v>7.42412329495962E-4</v>
      </c>
    </row>
    <row r="1603" spans="1:17" x14ac:dyDescent="0.35">
      <c r="A1603" s="59" t="s">
        <v>343</v>
      </c>
      <c r="B1603" s="60">
        <v>964.44459932980101</v>
      </c>
      <c r="C1603" s="61">
        <v>7.2460150211587901E-2</v>
      </c>
      <c r="D1603" s="60">
        <v>164.05051939570001</v>
      </c>
      <c r="E1603" s="63">
        <v>6.0893059582001599E-2</v>
      </c>
      <c r="F1603" s="60">
        <v>249.6668402498</v>
      </c>
      <c r="G1603" s="62">
        <v>9.2019040098292801E-2</v>
      </c>
      <c r="H1603" s="60">
        <v>37.1061489119</v>
      </c>
      <c r="I1603" s="63">
        <v>2.19768224607437E-2</v>
      </c>
      <c r="J1603" s="60">
        <v>148.04287920600001</v>
      </c>
      <c r="K1603" s="62">
        <v>0.109377142713346</v>
      </c>
      <c r="L1603" s="60">
        <v>225.76654356169999</v>
      </c>
      <c r="M1603" s="62">
        <v>0.13806928979275199</v>
      </c>
      <c r="N1603" s="60">
        <v>96.773697151999897</v>
      </c>
      <c r="O1603" s="63">
        <v>5.6580035539812099E-2</v>
      </c>
      <c r="P1603" s="60">
        <v>28.0603550276</v>
      </c>
      <c r="Q1603" s="63">
        <v>2.16478404673188E-2</v>
      </c>
    </row>
    <row r="1604" spans="1:17" x14ac:dyDescent="0.35">
      <c r="A1604" s="59" t="s">
        <v>344</v>
      </c>
      <c r="B1604" s="64">
        <v>8974.8951375256893</v>
      </c>
      <c r="C1604" s="65">
        <v>0.67429715532678203</v>
      </c>
      <c r="D1604" s="64">
        <v>1829.1281962037999</v>
      </c>
      <c r="E1604" s="65">
        <v>0.678944587587064</v>
      </c>
      <c r="F1604" s="64">
        <v>1609.0094446252001</v>
      </c>
      <c r="G1604" s="63">
        <v>0.59302831106990295</v>
      </c>
      <c r="H1604" s="64">
        <v>1390.530466102</v>
      </c>
      <c r="I1604" s="62">
        <v>0.823568116765098</v>
      </c>
      <c r="J1604" s="64">
        <v>751.36518492910398</v>
      </c>
      <c r="K1604" s="63">
        <v>0.55512414715654101</v>
      </c>
      <c r="L1604" s="64">
        <v>837.04678776560297</v>
      </c>
      <c r="M1604" s="63">
        <v>0.511902488680819</v>
      </c>
      <c r="N1604" s="64">
        <v>1330.5200582369</v>
      </c>
      <c r="O1604" s="62">
        <v>0.77790633609083804</v>
      </c>
      <c r="P1604" s="64">
        <v>1086.8159213563999</v>
      </c>
      <c r="Q1604" s="62">
        <v>0.83845046364253795</v>
      </c>
    </row>
    <row r="1605" spans="1:17" x14ac:dyDescent="0.35">
      <c r="A1605" s="66" t="s">
        <v>1</v>
      </c>
    </row>
    <row r="1606" spans="1:17" x14ac:dyDescent="0.35">
      <c r="A1606" s="66" t="s">
        <v>1</v>
      </c>
    </row>
    <row r="1607" spans="1:17" x14ac:dyDescent="0.35">
      <c r="A1607" s="54" t="s">
        <v>487</v>
      </c>
    </row>
    <row r="1608" spans="1:17" x14ac:dyDescent="0.35">
      <c r="A1608" s="55" t="s">
        <v>1</v>
      </c>
    </row>
    <row r="1609" spans="1:17" x14ac:dyDescent="0.35">
      <c r="A1609" s="117" t="s">
        <v>1</v>
      </c>
      <c r="B1609" s="116" t="s">
        <v>489</v>
      </c>
      <c r="C1609" s="116" t="s">
        <v>1</v>
      </c>
      <c r="D1609" s="116" t="s">
        <v>17</v>
      </c>
      <c r="E1609" s="116" t="s">
        <v>1</v>
      </c>
      <c r="F1609" s="116" t="s">
        <v>18</v>
      </c>
      <c r="G1609" s="116" t="s">
        <v>1</v>
      </c>
      <c r="H1609" s="116" t="s">
        <v>19</v>
      </c>
      <c r="I1609" s="116" t="s">
        <v>1</v>
      </c>
      <c r="J1609" s="116" t="s">
        <v>20</v>
      </c>
      <c r="K1609" s="116" t="s">
        <v>1</v>
      </c>
      <c r="L1609" s="116" t="s">
        <v>21</v>
      </c>
      <c r="M1609" s="116" t="s">
        <v>1</v>
      </c>
      <c r="N1609" s="116" t="s">
        <v>22</v>
      </c>
      <c r="O1609" s="116" t="s">
        <v>1</v>
      </c>
      <c r="P1609" s="116" t="s">
        <v>23</v>
      </c>
      <c r="Q1609" s="116" t="s">
        <v>1</v>
      </c>
    </row>
    <row r="1610" spans="1:17" x14ac:dyDescent="0.35">
      <c r="A1610" s="118" t="s">
        <v>1</v>
      </c>
      <c r="B1610" s="56" t="s">
        <v>14</v>
      </c>
      <c r="C1610" s="56" t="s">
        <v>15</v>
      </c>
      <c r="D1610" s="56" t="s">
        <v>14</v>
      </c>
      <c r="E1610" s="56" t="s">
        <v>15</v>
      </c>
      <c r="F1610" s="56" t="s">
        <v>14</v>
      </c>
      <c r="G1610" s="56" t="s">
        <v>15</v>
      </c>
      <c r="H1610" s="56" t="s">
        <v>14</v>
      </c>
      <c r="I1610" s="56" t="s">
        <v>15</v>
      </c>
      <c r="J1610" s="56" t="s">
        <v>14</v>
      </c>
      <c r="K1610" s="56" t="s">
        <v>15</v>
      </c>
      <c r="L1610" s="56" t="s">
        <v>14</v>
      </c>
      <c r="M1610" s="56" t="s">
        <v>15</v>
      </c>
      <c r="N1610" s="56" t="s">
        <v>14</v>
      </c>
      <c r="O1610" s="56" t="s">
        <v>15</v>
      </c>
      <c r="P1610" s="56" t="s">
        <v>14</v>
      </c>
      <c r="Q1610" s="56" t="s">
        <v>15</v>
      </c>
    </row>
    <row r="1611" spans="1:17" x14ac:dyDescent="0.35">
      <c r="A1611" s="57" t="s">
        <v>16</v>
      </c>
      <c r="B1611" s="58">
        <v>13310.000000187199</v>
      </c>
      <c r="C1611" s="58">
        <v>13310.000000187199</v>
      </c>
      <c r="D1611" s="58">
        <v>2694.0758195075</v>
      </c>
      <c r="E1611" s="58">
        <v>2694.0758195075</v>
      </c>
      <c r="F1611" s="58">
        <v>2713.2084836259</v>
      </c>
      <c r="G1611" s="58">
        <v>2713.2084836259</v>
      </c>
      <c r="H1611" s="58">
        <v>1688.4219262444001</v>
      </c>
      <c r="I1611" s="58">
        <v>1688.4219262444001</v>
      </c>
      <c r="J1611" s="58">
        <v>1353.5083796619999</v>
      </c>
      <c r="K1611" s="58">
        <v>1353.5083796619999</v>
      </c>
      <c r="L1611" s="58">
        <v>1635.1684281174</v>
      </c>
      <c r="M1611" s="58">
        <v>1635.1684281174</v>
      </c>
      <c r="N1611" s="58">
        <v>1710.3859378791999</v>
      </c>
      <c r="O1611" s="58">
        <v>1710.3859378791999</v>
      </c>
      <c r="P1611" s="58">
        <v>1296.2195961284001</v>
      </c>
      <c r="Q1611" s="58">
        <v>1296.2195961284001</v>
      </c>
    </row>
    <row r="1612" spans="1:17" x14ac:dyDescent="0.35">
      <c r="A1612" s="59" t="s">
        <v>341</v>
      </c>
      <c r="B1612" s="60">
        <v>611.35345463090005</v>
      </c>
      <c r="C1612" s="61">
        <v>4.5931889904004597E-2</v>
      </c>
      <c r="D1612" s="60">
        <v>174.9297455814</v>
      </c>
      <c r="E1612" s="62">
        <v>6.4931263001120204E-2</v>
      </c>
      <c r="F1612" s="60">
        <v>92.214753758399894</v>
      </c>
      <c r="G1612" s="63">
        <v>3.3987345356949999E-2</v>
      </c>
      <c r="H1612" s="60">
        <v>38.424204405899999</v>
      </c>
      <c r="I1612" s="63">
        <v>2.2757465896790299E-2</v>
      </c>
      <c r="J1612" s="60">
        <v>24.157471784799998</v>
      </c>
      <c r="K1612" s="63">
        <v>1.7848040062251099E-2</v>
      </c>
      <c r="L1612" s="60">
        <v>33.950149894500001</v>
      </c>
      <c r="M1612" s="63">
        <v>2.07624788435938E-2</v>
      </c>
      <c r="N1612" s="60">
        <v>165.05541466290001</v>
      </c>
      <c r="O1612" s="62">
        <v>9.6501854351983898E-2</v>
      </c>
      <c r="P1612" s="60">
        <v>67.639813157700004</v>
      </c>
      <c r="Q1612" s="61">
        <v>5.2182371999103597E-2</v>
      </c>
    </row>
    <row r="1613" spans="1:17" x14ac:dyDescent="0.35">
      <c r="A1613" s="59" t="s">
        <v>237</v>
      </c>
      <c r="B1613" s="64">
        <v>803.35443917169903</v>
      </c>
      <c r="C1613" s="65">
        <v>6.03572080511195E-2</v>
      </c>
      <c r="D1613" s="64">
        <v>207.85236170620001</v>
      </c>
      <c r="E1613" s="62">
        <v>7.7151637753163596E-2</v>
      </c>
      <c r="F1613" s="64">
        <v>148.13544624400001</v>
      </c>
      <c r="G1613" s="65">
        <v>5.4597885543256702E-2</v>
      </c>
      <c r="H1613" s="64">
        <v>63.875349135800001</v>
      </c>
      <c r="I1613" s="63">
        <v>3.7831390449826502E-2</v>
      </c>
      <c r="J1613" s="64">
        <v>28.4066623404</v>
      </c>
      <c r="K1613" s="63">
        <v>2.0987429976232399E-2</v>
      </c>
      <c r="L1613" s="64">
        <v>63.433877485900098</v>
      </c>
      <c r="M1613" s="63">
        <v>3.8793482307466397E-2</v>
      </c>
      <c r="N1613" s="64">
        <v>183.04546757739999</v>
      </c>
      <c r="O1613" s="62">
        <v>0.107019979247706</v>
      </c>
      <c r="P1613" s="64">
        <v>86.1333077636002</v>
      </c>
      <c r="Q1613" s="65">
        <v>6.6449626298557996E-2</v>
      </c>
    </row>
    <row r="1614" spans="1:17" x14ac:dyDescent="0.35">
      <c r="A1614" s="59" t="s">
        <v>238</v>
      </c>
      <c r="B1614" s="60">
        <v>2963.9333435977001</v>
      </c>
      <c r="C1614" s="61">
        <v>0.22268469898993301</v>
      </c>
      <c r="D1614" s="60">
        <v>774.82345431759995</v>
      </c>
      <c r="E1614" s="62">
        <v>0.28760269058026899</v>
      </c>
      <c r="F1614" s="60">
        <v>470.196778641999</v>
      </c>
      <c r="G1614" s="63">
        <v>0.17329917014472601</v>
      </c>
      <c r="H1614" s="60">
        <v>367.43931770379999</v>
      </c>
      <c r="I1614" s="61">
        <v>0.21762292469223299</v>
      </c>
      <c r="J1614" s="60">
        <v>255.35567243099999</v>
      </c>
      <c r="K1614" s="63">
        <v>0.188662055047467</v>
      </c>
      <c r="L1614" s="60">
        <v>318.68443602769997</v>
      </c>
      <c r="M1614" s="63">
        <v>0.19489395131889101</v>
      </c>
      <c r="N1614" s="60">
        <v>428.75829636330002</v>
      </c>
      <c r="O1614" s="62">
        <v>0.25067926885258501</v>
      </c>
      <c r="P1614" s="60">
        <v>293.58067606740002</v>
      </c>
      <c r="Q1614" s="61">
        <v>0.22648992265220999</v>
      </c>
    </row>
    <row r="1615" spans="1:17" x14ac:dyDescent="0.35">
      <c r="A1615" s="59" t="s">
        <v>239</v>
      </c>
      <c r="B1615" s="64">
        <v>5212.6533475131</v>
      </c>
      <c r="C1615" s="65">
        <v>0.391634361190067</v>
      </c>
      <c r="D1615" s="64">
        <v>922.05500909160105</v>
      </c>
      <c r="E1615" s="63">
        <v>0.342252806107053</v>
      </c>
      <c r="F1615" s="64">
        <v>1126.5680238038999</v>
      </c>
      <c r="G1615" s="62">
        <v>0.41521616587987697</v>
      </c>
      <c r="H1615" s="64">
        <v>694.63096777850205</v>
      </c>
      <c r="I1615" s="65">
        <v>0.41140840271103601</v>
      </c>
      <c r="J1615" s="64">
        <v>607.95044416040002</v>
      </c>
      <c r="K1615" s="62">
        <v>0.44916636889401301</v>
      </c>
      <c r="L1615" s="64">
        <v>701.20173419620301</v>
      </c>
      <c r="M1615" s="62">
        <v>0.42882538712144003</v>
      </c>
      <c r="N1615" s="64">
        <v>597.46879693749804</v>
      </c>
      <c r="O1615" s="63">
        <v>0.34931811803734403</v>
      </c>
      <c r="P1615" s="64">
        <v>484.75026408640002</v>
      </c>
      <c r="Q1615" s="65">
        <v>0.37397233118082102</v>
      </c>
    </row>
    <row r="1616" spans="1:17" x14ac:dyDescent="0.35">
      <c r="A1616" s="59" t="s">
        <v>342</v>
      </c>
      <c r="B1616" s="60">
        <v>3210.8651290431999</v>
      </c>
      <c r="C1616" s="61">
        <v>0.24123704951149799</v>
      </c>
      <c r="D1616" s="60">
        <v>468.71151264530101</v>
      </c>
      <c r="E1616" s="63">
        <v>0.173978590079541</v>
      </c>
      <c r="F1616" s="60">
        <v>792.49030454720105</v>
      </c>
      <c r="G1616" s="62">
        <v>0.292086033686628</v>
      </c>
      <c r="H1616" s="60">
        <v>458.19212206899999</v>
      </c>
      <c r="I1616" s="62">
        <v>0.271372999217185</v>
      </c>
      <c r="J1616" s="60">
        <v>412.74030625850003</v>
      </c>
      <c r="K1616" s="62">
        <v>0.30494107939070902</v>
      </c>
      <c r="L1616" s="60">
        <v>479.50618068889997</v>
      </c>
      <c r="M1616" s="62">
        <v>0.29324574303392398</v>
      </c>
      <c r="N1616" s="60">
        <v>257.83395657250003</v>
      </c>
      <c r="O1616" s="63">
        <v>0.150746068979146</v>
      </c>
      <c r="P1616" s="60">
        <v>302.86176878679998</v>
      </c>
      <c r="Q1616" s="61">
        <v>0.233650046405254</v>
      </c>
    </row>
    <row r="1617" spans="1:17" x14ac:dyDescent="0.35">
      <c r="A1617" s="59" t="s">
        <v>88</v>
      </c>
      <c r="B1617" s="64">
        <v>507.84028623059999</v>
      </c>
      <c r="C1617" s="65">
        <v>3.8154792353377702E-2</v>
      </c>
      <c r="D1617" s="64">
        <v>145.70373616539999</v>
      </c>
      <c r="E1617" s="62">
        <v>5.4083012478852902E-2</v>
      </c>
      <c r="F1617" s="64">
        <v>83.6031766304</v>
      </c>
      <c r="G1617" s="65">
        <v>3.0813399388562202E-2</v>
      </c>
      <c r="H1617" s="64">
        <v>65.859965151400104</v>
      </c>
      <c r="I1617" s="65">
        <v>3.9006817032928499E-2</v>
      </c>
      <c r="J1617" s="64">
        <v>24.8978226869</v>
      </c>
      <c r="K1617" s="63">
        <v>1.83950266293272E-2</v>
      </c>
      <c r="L1617" s="64">
        <v>38.392049824200001</v>
      </c>
      <c r="M1617" s="63">
        <v>2.34789573746855E-2</v>
      </c>
      <c r="N1617" s="64">
        <v>78.224005765600197</v>
      </c>
      <c r="O1617" s="65">
        <v>4.5734710531234901E-2</v>
      </c>
      <c r="P1617" s="64">
        <v>61.253766266500001</v>
      </c>
      <c r="Q1617" s="65">
        <v>4.72557014640538E-2</v>
      </c>
    </row>
    <row r="1618" spans="1:17" x14ac:dyDescent="0.35">
      <c r="A1618" s="59" t="s">
        <v>343</v>
      </c>
      <c r="B1618" s="60">
        <v>1414.7078938026</v>
      </c>
      <c r="C1618" s="61">
        <v>0.10628909795512401</v>
      </c>
      <c r="D1618" s="60">
        <v>382.78210728760001</v>
      </c>
      <c r="E1618" s="62">
        <v>0.14208290075428401</v>
      </c>
      <c r="F1618" s="60">
        <v>240.35020000239999</v>
      </c>
      <c r="G1618" s="63">
        <v>8.8585230900206702E-2</v>
      </c>
      <c r="H1618" s="60">
        <v>102.29955354170001</v>
      </c>
      <c r="I1618" s="63">
        <v>6.0588856346616801E-2</v>
      </c>
      <c r="J1618" s="60">
        <v>52.564134125199999</v>
      </c>
      <c r="K1618" s="63">
        <v>3.8835470038483498E-2</v>
      </c>
      <c r="L1618" s="60">
        <v>97.384027380400298</v>
      </c>
      <c r="M1618" s="63">
        <v>5.9555961151060197E-2</v>
      </c>
      <c r="N1618" s="60">
        <v>348.1008822403</v>
      </c>
      <c r="O1618" s="62">
        <v>0.20352183359969001</v>
      </c>
      <c r="P1618" s="60">
        <v>153.77312092130001</v>
      </c>
      <c r="Q1618" s="61">
        <v>0.11863199829766199</v>
      </c>
    </row>
    <row r="1619" spans="1:17" x14ac:dyDescent="0.35">
      <c r="A1619" s="59" t="s">
        <v>344</v>
      </c>
      <c r="B1619" s="64">
        <v>8423.5184765562808</v>
      </c>
      <c r="C1619" s="65">
        <v>0.63287141070156505</v>
      </c>
      <c r="D1619" s="64">
        <v>1390.7665217368999</v>
      </c>
      <c r="E1619" s="63">
        <v>0.51623139618659397</v>
      </c>
      <c r="F1619" s="64">
        <v>1919.0583283511</v>
      </c>
      <c r="G1619" s="62">
        <v>0.70730219956650497</v>
      </c>
      <c r="H1619" s="64">
        <v>1152.8230898474999</v>
      </c>
      <c r="I1619" s="62">
        <v>0.68278140192822201</v>
      </c>
      <c r="J1619" s="64">
        <v>1020.6907504189001</v>
      </c>
      <c r="K1619" s="62">
        <v>0.75410744828472198</v>
      </c>
      <c r="L1619" s="64">
        <v>1180.7079148851001</v>
      </c>
      <c r="M1619" s="62">
        <v>0.72207113015536395</v>
      </c>
      <c r="N1619" s="64">
        <v>855.30275350999796</v>
      </c>
      <c r="O1619" s="63">
        <v>0.50006418701649102</v>
      </c>
      <c r="P1619" s="64">
        <v>787.612032873202</v>
      </c>
      <c r="Q1619" s="65">
        <v>0.60762237758607496</v>
      </c>
    </row>
    <row r="1620" spans="1:17" x14ac:dyDescent="0.35">
      <c r="A1620" s="66" t="s">
        <v>1</v>
      </c>
    </row>
    <row r="1621" spans="1:17" x14ac:dyDescent="0.35">
      <c r="A1621" s="66" t="s">
        <v>1</v>
      </c>
    </row>
    <row r="1622" spans="1:17" x14ac:dyDescent="0.35">
      <c r="A1622" s="54" t="s">
        <v>488</v>
      </c>
    </row>
    <row r="1623" spans="1:17" x14ac:dyDescent="0.35">
      <c r="A1623" s="55" t="s">
        <v>1</v>
      </c>
    </row>
    <row r="1624" spans="1:17" x14ac:dyDescent="0.35">
      <c r="A1624" s="117" t="s">
        <v>1</v>
      </c>
      <c r="B1624" s="116" t="s">
        <v>489</v>
      </c>
      <c r="C1624" s="116" t="s">
        <v>1</v>
      </c>
      <c r="D1624" s="116" t="s">
        <v>17</v>
      </c>
      <c r="E1624" s="116" t="s">
        <v>1</v>
      </c>
      <c r="F1624" s="116" t="s">
        <v>18</v>
      </c>
      <c r="G1624" s="116" t="s">
        <v>1</v>
      </c>
      <c r="H1624" s="116" t="s">
        <v>19</v>
      </c>
      <c r="I1624" s="116" t="s">
        <v>1</v>
      </c>
      <c r="J1624" s="116" t="s">
        <v>20</v>
      </c>
      <c r="K1624" s="116" t="s">
        <v>1</v>
      </c>
      <c r="L1624" s="116" t="s">
        <v>21</v>
      </c>
      <c r="M1624" s="116" t="s">
        <v>1</v>
      </c>
      <c r="N1624" s="116" t="s">
        <v>22</v>
      </c>
      <c r="O1624" s="116" t="s">
        <v>1</v>
      </c>
      <c r="P1624" s="116" t="s">
        <v>23</v>
      </c>
      <c r="Q1624" s="116" t="s">
        <v>1</v>
      </c>
    </row>
    <row r="1625" spans="1:17" x14ac:dyDescent="0.35">
      <c r="A1625" s="118" t="s">
        <v>1</v>
      </c>
      <c r="B1625" s="56" t="s">
        <v>14</v>
      </c>
      <c r="C1625" s="56" t="s">
        <v>15</v>
      </c>
      <c r="D1625" s="56" t="s">
        <v>14</v>
      </c>
      <c r="E1625" s="56" t="s">
        <v>15</v>
      </c>
      <c r="F1625" s="56" t="s">
        <v>14</v>
      </c>
      <c r="G1625" s="56" t="s">
        <v>15</v>
      </c>
      <c r="H1625" s="56" t="s">
        <v>14</v>
      </c>
      <c r="I1625" s="56" t="s">
        <v>15</v>
      </c>
      <c r="J1625" s="56" t="s">
        <v>14</v>
      </c>
      <c r="K1625" s="56" t="s">
        <v>15</v>
      </c>
      <c r="L1625" s="56" t="s">
        <v>14</v>
      </c>
      <c r="M1625" s="56" t="s">
        <v>15</v>
      </c>
      <c r="N1625" s="56" t="s">
        <v>14</v>
      </c>
      <c r="O1625" s="56" t="s">
        <v>15</v>
      </c>
      <c r="P1625" s="56" t="s">
        <v>14</v>
      </c>
      <c r="Q1625" s="56" t="s">
        <v>15</v>
      </c>
    </row>
    <row r="1626" spans="1:17" x14ac:dyDescent="0.35">
      <c r="A1626" s="57" t="s">
        <v>16</v>
      </c>
      <c r="B1626" s="58">
        <v>13310.000000187199</v>
      </c>
      <c r="C1626" s="58">
        <v>13310.000000187199</v>
      </c>
      <c r="D1626" s="58">
        <v>2694.0758195075</v>
      </c>
      <c r="E1626" s="58">
        <v>2694.0758195075</v>
      </c>
      <c r="F1626" s="58">
        <v>2713.2084836259</v>
      </c>
      <c r="G1626" s="58">
        <v>2713.2084836259</v>
      </c>
      <c r="H1626" s="58">
        <v>1688.4219262444001</v>
      </c>
      <c r="I1626" s="58">
        <v>1688.4219262444001</v>
      </c>
      <c r="J1626" s="58">
        <v>1353.5083796619999</v>
      </c>
      <c r="K1626" s="58">
        <v>1353.5083796619999</v>
      </c>
      <c r="L1626" s="58">
        <v>1635.1684281174</v>
      </c>
      <c r="M1626" s="58">
        <v>1635.1684281174</v>
      </c>
      <c r="N1626" s="58">
        <v>1710.3859378791999</v>
      </c>
      <c r="O1626" s="58">
        <v>1710.3859378791999</v>
      </c>
      <c r="P1626" s="58">
        <v>1296.2195961284001</v>
      </c>
      <c r="Q1626" s="58">
        <v>1296.2195961284001</v>
      </c>
    </row>
    <row r="1627" spans="1:17" x14ac:dyDescent="0.35">
      <c r="A1627" s="59" t="s">
        <v>341</v>
      </c>
      <c r="B1627" s="60">
        <v>1978.2525457426</v>
      </c>
      <c r="C1627" s="61">
        <v>0.14862904175167399</v>
      </c>
      <c r="D1627" s="60">
        <v>639.12279332319895</v>
      </c>
      <c r="E1627" s="62">
        <v>0.23723266757950301</v>
      </c>
      <c r="F1627" s="60">
        <v>248.41226988669999</v>
      </c>
      <c r="G1627" s="63">
        <v>9.1556646452293597E-2</v>
      </c>
      <c r="H1627" s="60">
        <v>217.40411713610001</v>
      </c>
      <c r="I1627" s="63">
        <v>0.12876172345124501</v>
      </c>
      <c r="J1627" s="60">
        <v>291.22763400949998</v>
      </c>
      <c r="K1627" s="62">
        <v>0.21516500258552201</v>
      </c>
      <c r="L1627" s="60">
        <v>143.99566764490001</v>
      </c>
      <c r="M1627" s="63">
        <v>8.8061673139497296E-2</v>
      </c>
      <c r="N1627" s="60">
        <v>286.28418920600001</v>
      </c>
      <c r="O1627" s="62">
        <v>0.16737987776079299</v>
      </c>
      <c r="P1627" s="60">
        <v>107.86842652519999</v>
      </c>
      <c r="Q1627" s="63">
        <v>8.3217710060383004E-2</v>
      </c>
    </row>
    <row r="1628" spans="1:17" x14ac:dyDescent="0.35">
      <c r="A1628" s="59" t="s">
        <v>237</v>
      </c>
      <c r="B1628" s="64">
        <v>3153.596758914</v>
      </c>
      <c r="C1628" s="65">
        <v>0.23693439210140099</v>
      </c>
      <c r="D1628" s="64">
        <v>735.06189566050102</v>
      </c>
      <c r="E1628" s="62">
        <v>0.272843804297563</v>
      </c>
      <c r="F1628" s="64">
        <v>492.93581791880001</v>
      </c>
      <c r="G1628" s="63">
        <v>0.18168003708290301</v>
      </c>
      <c r="H1628" s="64">
        <v>426.49099310230002</v>
      </c>
      <c r="I1628" s="65">
        <v>0.25259740262373598</v>
      </c>
      <c r="J1628" s="64">
        <v>455.6264514051</v>
      </c>
      <c r="K1628" s="62">
        <v>0.33662625089833598</v>
      </c>
      <c r="L1628" s="64">
        <v>346.82505430169999</v>
      </c>
      <c r="M1628" s="63">
        <v>0.21210356580881801</v>
      </c>
      <c r="N1628" s="64">
        <v>421.4102027381</v>
      </c>
      <c r="O1628" s="65">
        <v>0.24638310769827099</v>
      </c>
      <c r="P1628" s="64">
        <v>232.73702023109999</v>
      </c>
      <c r="Q1628" s="63">
        <v>0.179550610811816</v>
      </c>
    </row>
    <row r="1629" spans="1:17" x14ac:dyDescent="0.35">
      <c r="A1629" s="59" t="s">
        <v>238</v>
      </c>
      <c r="B1629" s="60">
        <v>4068.6098042812</v>
      </c>
      <c r="C1629" s="61">
        <v>0.30568067650067399</v>
      </c>
      <c r="D1629" s="60">
        <v>747.74372622650003</v>
      </c>
      <c r="E1629" s="63">
        <v>0.27755110706691</v>
      </c>
      <c r="F1629" s="60">
        <v>830.30214552340203</v>
      </c>
      <c r="G1629" s="61">
        <v>0.30602224286642099</v>
      </c>
      <c r="H1629" s="60">
        <v>529.02264037700002</v>
      </c>
      <c r="I1629" s="61">
        <v>0.31332372089819899</v>
      </c>
      <c r="J1629" s="60">
        <v>415.38628522260001</v>
      </c>
      <c r="K1629" s="61">
        <v>0.30689598340449897</v>
      </c>
      <c r="L1629" s="60">
        <v>568.3857380833</v>
      </c>
      <c r="M1629" s="62">
        <v>0.34760072926413599</v>
      </c>
      <c r="N1629" s="60">
        <v>519.26811311649999</v>
      </c>
      <c r="O1629" s="61">
        <v>0.30359704299274598</v>
      </c>
      <c r="P1629" s="60">
        <v>397.20698003490003</v>
      </c>
      <c r="Q1629" s="61">
        <v>0.30643494452737302</v>
      </c>
    </row>
    <row r="1630" spans="1:17" x14ac:dyDescent="0.35">
      <c r="A1630" s="59" t="s">
        <v>239</v>
      </c>
      <c r="B1630" s="64">
        <v>2894.2125512468001</v>
      </c>
      <c r="C1630" s="65">
        <v>0.21744647266762501</v>
      </c>
      <c r="D1630" s="64">
        <v>392.39015041119802</v>
      </c>
      <c r="E1630" s="63">
        <v>0.14564926034001999</v>
      </c>
      <c r="F1630" s="64">
        <v>803.48280118799903</v>
      </c>
      <c r="G1630" s="62">
        <v>0.29613750879705197</v>
      </c>
      <c r="H1630" s="64">
        <v>389.13535041329999</v>
      </c>
      <c r="I1630" s="65">
        <v>0.23047281272807399</v>
      </c>
      <c r="J1630" s="64">
        <v>139.59107744630001</v>
      </c>
      <c r="K1630" s="63">
        <v>0.10313277667417101</v>
      </c>
      <c r="L1630" s="64">
        <v>393.86010611210003</v>
      </c>
      <c r="M1630" s="65">
        <v>0.240868218429069</v>
      </c>
      <c r="N1630" s="64">
        <v>361.68199071859999</v>
      </c>
      <c r="O1630" s="65">
        <v>0.21146221019980399</v>
      </c>
      <c r="P1630" s="64">
        <v>367.94408573020002</v>
      </c>
      <c r="Q1630" s="62">
        <v>0.283859376010971</v>
      </c>
    </row>
    <row r="1631" spans="1:17" x14ac:dyDescent="0.35">
      <c r="A1631" s="59" t="s">
        <v>342</v>
      </c>
      <c r="B1631" s="60">
        <v>941.95927553809702</v>
      </c>
      <c r="C1631" s="61">
        <v>7.0770794554834801E-2</v>
      </c>
      <c r="D1631" s="60">
        <v>81.884010591299898</v>
      </c>
      <c r="E1631" s="63">
        <v>3.0394100269334302E-2</v>
      </c>
      <c r="F1631" s="60">
        <v>281.47233026250001</v>
      </c>
      <c r="G1631" s="62">
        <v>0.103741504554911</v>
      </c>
      <c r="H1631" s="60">
        <v>103.6212693585</v>
      </c>
      <c r="I1631" s="61">
        <v>6.1371667678462E-2</v>
      </c>
      <c r="J1631" s="60">
        <v>34.015170123399997</v>
      </c>
      <c r="K1631" s="63">
        <v>2.51311115871291E-2</v>
      </c>
      <c r="L1631" s="60">
        <v>136.55796381420001</v>
      </c>
      <c r="M1631" s="61">
        <v>8.3513087377440204E-2</v>
      </c>
      <c r="N1631" s="60">
        <v>116.4965263009</v>
      </c>
      <c r="O1631" s="61">
        <v>6.8111251221668903E-2</v>
      </c>
      <c r="P1631" s="60">
        <v>172.83373015999999</v>
      </c>
      <c r="Q1631" s="62">
        <v>0.13333676691528701</v>
      </c>
    </row>
    <row r="1632" spans="1:17" x14ac:dyDescent="0.35">
      <c r="A1632" s="59" t="s">
        <v>88</v>
      </c>
      <c r="B1632" s="64">
        <v>273.36906446450001</v>
      </c>
      <c r="C1632" s="65">
        <v>2.05386224237908E-2</v>
      </c>
      <c r="D1632" s="64">
        <v>97.873243294799906</v>
      </c>
      <c r="E1632" s="62">
        <v>3.6329060446670003E-2</v>
      </c>
      <c r="F1632" s="64">
        <v>56.603118846500003</v>
      </c>
      <c r="G1632" s="65">
        <v>2.0862060246419501E-2</v>
      </c>
      <c r="H1632" s="64">
        <v>22.747555857199998</v>
      </c>
      <c r="I1632" s="63">
        <v>1.34726726202839E-2</v>
      </c>
      <c r="J1632" s="64">
        <v>17.661761455099999</v>
      </c>
      <c r="K1632" s="63">
        <v>1.3048874850342999E-2</v>
      </c>
      <c r="L1632" s="64">
        <v>45.543898161199998</v>
      </c>
      <c r="M1632" s="65">
        <v>2.7852725981038901E-2</v>
      </c>
      <c r="N1632" s="64">
        <v>5.2449157991000002</v>
      </c>
      <c r="O1632" s="63">
        <v>3.06651012671646E-3</v>
      </c>
      <c r="P1632" s="64">
        <v>17.629353447</v>
      </c>
      <c r="Q1632" s="65">
        <v>1.36005916741701E-2</v>
      </c>
    </row>
    <row r="1633" spans="1:17" x14ac:dyDescent="0.35">
      <c r="A1633" s="59" t="s">
        <v>343</v>
      </c>
      <c r="B1633" s="60">
        <v>5131.8493046566</v>
      </c>
      <c r="C1633" s="61">
        <v>0.38556343385307501</v>
      </c>
      <c r="D1633" s="60">
        <v>1374.1846889837</v>
      </c>
      <c r="E1633" s="62">
        <v>0.51007647187706595</v>
      </c>
      <c r="F1633" s="60">
        <v>741.34808780549997</v>
      </c>
      <c r="G1633" s="63">
        <v>0.27323668353519598</v>
      </c>
      <c r="H1633" s="60">
        <v>643.89511023839998</v>
      </c>
      <c r="I1633" s="61">
        <v>0.38135912607498101</v>
      </c>
      <c r="J1633" s="60">
        <v>746.85408541460004</v>
      </c>
      <c r="K1633" s="62">
        <v>0.55179125348385805</v>
      </c>
      <c r="L1633" s="60">
        <v>490.82072194659997</v>
      </c>
      <c r="M1633" s="63">
        <v>0.30016523894831498</v>
      </c>
      <c r="N1633" s="60">
        <v>707.69439194409995</v>
      </c>
      <c r="O1633" s="62">
        <v>0.41376298545906498</v>
      </c>
      <c r="P1633" s="60">
        <v>340.60544675630001</v>
      </c>
      <c r="Q1633" s="63">
        <v>0.26276832087219898</v>
      </c>
    </row>
    <row r="1634" spans="1:17" x14ac:dyDescent="0.35">
      <c r="A1634" s="59" t="s">
        <v>344</v>
      </c>
      <c r="B1634" s="64">
        <v>3836.1718267849001</v>
      </c>
      <c r="C1634" s="65">
        <v>0.28821726722245999</v>
      </c>
      <c r="D1634" s="64">
        <v>474.274161002499</v>
      </c>
      <c r="E1634" s="63">
        <v>0.17604336060935399</v>
      </c>
      <c r="F1634" s="64">
        <v>1084.9551314504999</v>
      </c>
      <c r="G1634" s="62">
        <v>0.39987901335196302</v>
      </c>
      <c r="H1634" s="64">
        <v>492.75661977179999</v>
      </c>
      <c r="I1634" s="65">
        <v>0.29184448040653599</v>
      </c>
      <c r="J1634" s="64">
        <v>173.6062475697</v>
      </c>
      <c r="K1634" s="63">
        <v>0.1282638882613</v>
      </c>
      <c r="L1634" s="64">
        <v>530.41806992629995</v>
      </c>
      <c r="M1634" s="62">
        <v>0.32438130580650998</v>
      </c>
      <c r="N1634" s="64">
        <v>478.17851701950002</v>
      </c>
      <c r="O1634" s="65">
        <v>0.27957346142147299</v>
      </c>
      <c r="P1634" s="64">
        <v>540.77781589020003</v>
      </c>
      <c r="Q1634" s="62">
        <v>0.41719614292625801</v>
      </c>
    </row>
    <row r="1635" spans="1:17" x14ac:dyDescent="0.35">
      <c r="A1635" s="66" t="s">
        <v>1</v>
      </c>
    </row>
    <row r="1636" spans="1:17" x14ac:dyDescent="0.35">
      <c r="A1636" s="66" t="s">
        <v>1</v>
      </c>
    </row>
    <row r="1637" spans="1:17" x14ac:dyDescent="0.35">
      <c r="A1637" s="54" t="s">
        <v>345</v>
      </c>
    </row>
    <row r="1638" spans="1:17" x14ac:dyDescent="0.35">
      <c r="A1638" s="55" t="s">
        <v>1</v>
      </c>
    </row>
    <row r="1639" spans="1:17" x14ac:dyDescent="0.35">
      <c r="A1639" s="117" t="s">
        <v>1</v>
      </c>
      <c r="B1639" s="116" t="s">
        <v>489</v>
      </c>
      <c r="C1639" s="116" t="s">
        <v>1</v>
      </c>
      <c r="D1639" s="116" t="s">
        <v>17</v>
      </c>
      <c r="E1639" s="116" t="s">
        <v>1</v>
      </c>
      <c r="F1639" s="116" t="s">
        <v>18</v>
      </c>
      <c r="G1639" s="116" t="s">
        <v>1</v>
      </c>
      <c r="H1639" s="116" t="s">
        <v>19</v>
      </c>
      <c r="I1639" s="116" t="s">
        <v>1</v>
      </c>
      <c r="J1639" s="116" t="s">
        <v>20</v>
      </c>
      <c r="K1639" s="116" t="s">
        <v>1</v>
      </c>
      <c r="L1639" s="116" t="s">
        <v>21</v>
      </c>
      <c r="M1639" s="116" t="s">
        <v>1</v>
      </c>
      <c r="N1639" s="116" t="s">
        <v>22</v>
      </c>
      <c r="O1639" s="116" t="s">
        <v>1</v>
      </c>
      <c r="P1639" s="116" t="s">
        <v>23</v>
      </c>
      <c r="Q1639" s="116" t="s">
        <v>1</v>
      </c>
    </row>
    <row r="1640" spans="1:17" x14ac:dyDescent="0.35">
      <c r="A1640" s="118" t="s">
        <v>1</v>
      </c>
      <c r="B1640" s="56" t="s">
        <v>14</v>
      </c>
      <c r="C1640" s="56" t="s">
        <v>15</v>
      </c>
      <c r="D1640" s="56" t="s">
        <v>14</v>
      </c>
      <c r="E1640" s="56" t="s">
        <v>15</v>
      </c>
      <c r="F1640" s="56" t="s">
        <v>14</v>
      </c>
      <c r="G1640" s="56" t="s">
        <v>15</v>
      </c>
      <c r="H1640" s="56" t="s">
        <v>14</v>
      </c>
      <c r="I1640" s="56" t="s">
        <v>15</v>
      </c>
      <c r="J1640" s="56" t="s">
        <v>14</v>
      </c>
      <c r="K1640" s="56" t="s">
        <v>15</v>
      </c>
      <c r="L1640" s="56" t="s">
        <v>14</v>
      </c>
      <c r="M1640" s="56" t="s">
        <v>15</v>
      </c>
      <c r="N1640" s="56" t="s">
        <v>14</v>
      </c>
      <c r="O1640" s="56" t="s">
        <v>15</v>
      </c>
      <c r="P1640" s="56" t="s">
        <v>14</v>
      </c>
      <c r="Q1640" s="56" t="s">
        <v>15</v>
      </c>
    </row>
    <row r="1641" spans="1:17" x14ac:dyDescent="0.35">
      <c r="A1641" s="57" t="s">
        <v>16</v>
      </c>
      <c r="B1641" s="58">
        <v>13310.000000187199</v>
      </c>
      <c r="C1641" s="58">
        <v>13310.000000187199</v>
      </c>
      <c r="D1641" s="58">
        <v>2694.0758195075</v>
      </c>
      <c r="E1641" s="58">
        <v>2694.0758195075</v>
      </c>
      <c r="F1641" s="58">
        <v>2713.2084836259</v>
      </c>
      <c r="G1641" s="58">
        <v>2713.2084836259</v>
      </c>
      <c r="H1641" s="58">
        <v>1688.4219262444001</v>
      </c>
      <c r="I1641" s="58">
        <v>1688.4219262444001</v>
      </c>
      <c r="J1641" s="58">
        <v>1353.5083796619999</v>
      </c>
      <c r="K1641" s="58">
        <v>1353.5083796619999</v>
      </c>
      <c r="L1641" s="58">
        <v>1635.1684281174</v>
      </c>
      <c r="M1641" s="58">
        <v>1635.1684281174</v>
      </c>
      <c r="N1641" s="58">
        <v>1710.3859378791999</v>
      </c>
      <c r="O1641" s="58">
        <v>1710.3859378791999</v>
      </c>
      <c r="P1641" s="58">
        <v>1296.2195961284001</v>
      </c>
      <c r="Q1641" s="58">
        <v>1296.2195961284001</v>
      </c>
    </row>
    <row r="1642" spans="1:17" x14ac:dyDescent="0.35">
      <c r="A1642" s="59" t="s">
        <v>346</v>
      </c>
      <c r="B1642" s="60">
        <v>6001.8883309303001</v>
      </c>
      <c r="C1642" s="61">
        <v>0.45093075363229801</v>
      </c>
      <c r="D1642" s="60">
        <v>1148.9604774401</v>
      </c>
      <c r="E1642" s="63">
        <v>0.42647666747929203</v>
      </c>
      <c r="F1642" s="60">
        <v>1626.4670146844001</v>
      </c>
      <c r="G1642" s="62">
        <v>0.59946260101280802</v>
      </c>
      <c r="H1642" s="60">
        <v>648.62391548039898</v>
      </c>
      <c r="I1642" s="63">
        <v>0.38415985092254201</v>
      </c>
      <c r="J1642" s="60">
        <v>345.10876096620001</v>
      </c>
      <c r="K1642" s="63">
        <v>0.25497349418138099</v>
      </c>
      <c r="L1642" s="60">
        <v>614.48228036480305</v>
      </c>
      <c r="M1642" s="63">
        <v>0.375791429065362</v>
      </c>
      <c r="N1642" s="60">
        <v>1058.6717660305001</v>
      </c>
      <c r="O1642" s="62">
        <v>0.61896659846444002</v>
      </c>
      <c r="P1642" s="60">
        <v>460.20869897199998</v>
      </c>
      <c r="Q1642" s="63">
        <v>0.35503914641205098</v>
      </c>
    </row>
    <row r="1643" spans="1:17" x14ac:dyDescent="0.35">
      <c r="A1643" s="59" t="s">
        <v>347</v>
      </c>
      <c r="B1643" s="64">
        <v>7268.2380561358996</v>
      </c>
      <c r="C1643" s="65">
        <v>0.54607348279742096</v>
      </c>
      <c r="D1643" s="64">
        <v>1541.8919656614</v>
      </c>
      <c r="E1643" s="62">
        <v>0.57232686418724099</v>
      </c>
      <c r="F1643" s="64">
        <v>1075.2784877536999</v>
      </c>
      <c r="G1643" s="63">
        <v>0.39631251864460898</v>
      </c>
      <c r="H1643" s="64">
        <v>1032.0620660362999</v>
      </c>
      <c r="I1643" s="62">
        <v>0.61125838867299098</v>
      </c>
      <c r="J1643" s="64">
        <v>1006.8184416998</v>
      </c>
      <c r="K1643" s="62">
        <v>0.74385829953355997</v>
      </c>
      <c r="L1643" s="64">
        <v>1017.209772127</v>
      </c>
      <c r="M1643" s="62">
        <v>0.62208256631895298</v>
      </c>
      <c r="N1643" s="64">
        <v>648.58993467339894</v>
      </c>
      <c r="O1643" s="63">
        <v>0.37920677451173501</v>
      </c>
      <c r="P1643" s="64">
        <v>826.741376153803</v>
      </c>
      <c r="Q1643" s="62">
        <v>0.63780965711608095</v>
      </c>
    </row>
    <row r="1644" spans="1:17" x14ac:dyDescent="0.35">
      <c r="A1644" s="59" t="s">
        <v>348</v>
      </c>
      <c r="B1644" s="60">
        <v>39.873613120999998</v>
      </c>
      <c r="C1644" s="61">
        <v>2.9957635702809299E-3</v>
      </c>
      <c r="D1644" s="60">
        <v>3.2233764059999999</v>
      </c>
      <c r="E1644" s="61">
        <v>1.19646833346704E-3</v>
      </c>
      <c r="F1644" s="60">
        <v>11.462981187800001</v>
      </c>
      <c r="G1644" s="61">
        <v>4.2248803425828201E-3</v>
      </c>
      <c r="H1644" s="60">
        <v>7.7359447276999704</v>
      </c>
      <c r="I1644" s="61">
        <v>4.58176040446671E-3</v>
      </c>
      <c r="J1644" s="60">
        <v>1.5811769959999999</v>
      </c>
      <c r="K1644" s="61">
        <v>1.1682062850581301E-3</v>
      </c>
      <c r="L1644" s="60">
        <v>3.4763756255999998</v>
      </c>
      <c r="M1644" s="61">
        <v>2.1260046156850098E-3</v>
      </c>
      <c r="N1644" s="60">
        <v>3.1242371752999998</v>
      </c>
      <c r="O1644" s="61">
        <v>1.82662702382476E-3</v>
      </c>
      <c r="P1644" s="60">
        <v>9.2695210025999994</v>
      </c>
      <c r="Q1644" s="62">
        <v>7.1511964718683303E-3</v>
      </c>
    </row>
    <row r="1645" spans="1:17" x14ac:dyDescent="0.35">
      <c r="A1645" s="66" t="s">
        <v>1</v>
      </c>
    </row>
    <row r="1646" spans="1:17" x14ac:dyDescent="0.35">
      <c r="A1646" s="66" t="s">
        <v>1</v>
      </c>
    </row>
    <row r="1647" spans="1:17" x14ac:dyDescent="0.35">
      <c r="A1647" s="54" t="s">
        <v>349</v>
      </c>
    </row>
    <row r="1648" spans="1:17" x14ac:dyDescent="0.35">
      <c r="A1648" s="55" t="s">
        <v>1</v>
      </c>
    </row>
    <row r="1649" spans="1:17" x14ac:dyDescent="0.35">
      <c r="A1649" s="117" t="s">
        <v>1</v>
      </c>
      <c r="B1649" s="116" t="s">
        <v>489</v>
      </c>
      <c r="C1649" s="116" t="s">
        <v>1</v>
      </c>
      <c r="D1649" s="116" t="s">
        <v>17</v>
      </c>
      <c r="E1649" s="116" t="s">
        <v>1</v>
      </c>
      <c r="F1649" s="116" t="s">
        <v>18</v>
      </c>
      <c r="G1649" s="116" t="s">
        <v>1</v>
      </c>
      <c r="H1649" s="116" t="s">
        <v>19</v>
      </c>
      <c r="I1649" s="116" t="s">
        <v>1</v>
      </c>
      <c r="J1649" s="116" t="s">
        <v>20</v>
      </c>
      <c r="K1649" s="116" t="s">
        <v>1</v>
      </c>
      <c r="L1649" s="116" t="s">
        <v>21</v>
      </c>
      <c r="M1649" s="116" t="s">
        <v>1</v>
      </c>
      <c r="N1649" s="116" t="s">
        <v>22</v>
      </c>
      <c r="O1649" s="116" t="s">
        <v>1</v>
      </c>
      <c r="P1649" s="116" t="s">
        <v>23</v>
      </c>
      <c r="Q1649" s="116" t="s">
        <v>1</v>
      </c>
    </row>
    <row r="1650" spans="1:17" x14ac:dyDescent="0.35">
      <c r="A1650" s="118" t="s">
        <v>1</v>
      </c>
      <c r="B1650" s="56" t="s">
        <v>14</v>
      </c>
      <c r="C1650" s="56" t="s">
        <v>15</v>
      </c>
      <c r="D1650" s="56" t="s">
        <v>14</v>
      </c>
      <c r="E1650" s="56" t="s">
        <v>15</v>
      </c>
      <c r="F1650" s="56" t="s">
        <v>14</v>
      </c>
      <c r="G1650" s="56" t="s">
        <v>15</v>
      </c>
      <c r="H1650" s="56" t="s">
        <v>14</v>
      </c>
      <c r="I1650" s="56" t="s">
        <v>15</v>
      </c>
      <c r="J1650" s="56" t="s">
        <v>14</v>
      </c>
      <c r="K1650" s="56" t="s">
        <v>15</v>
      </c>
      <c r="L1650" s="56" t="s">
        <v>14</v>
      </c>
      <c r="M1650" s="56" t="s">
        <v>15</v>
      </c>
      <c r="N1650" s="56" t="s">
        <v>14</v>
      </c>
      <c r="O1650" s="56" t="s">
        <v>15</v>
      </c>
      <c r="P1650" s="56" t="s">
        <v>14</v>
      </c>
      <c r="Q1650" s="56" t="s">
        <v>15</v>
      </c>
    </row>
    <row r="1651" spans="1:17" x14ac:dyDescent="0.35">
      <c r="A1651" s="57" t="s">
        <v>16</v>
      </c>
      <c r="B1651" s="58">
        <v>13310.000000187199</v>
      </c>
      <c r="C1651" s="58">
        <v>13310.000000187199</v>
      </c>
      <c r="D1651" s="58">
        <v>2694.0758195075</v>
      </c>
      <c r="E1651" s="58">
        <v>2694.0758195075</v>
      </c>
      <c r="F1651" s="58">
        <v>2713.2084836259</v>
      </c>
      <c r="G1651" s="58">
        <v>2713.2084836259</v>
      </c>
      <c r="H1651" s="58">
        <v>1688.4219262444001</v>
      </c>
      <c r="I1651" s="58">
        <v>1688.4219262444001</v>
      </c>
      <c r="J1651" s="58">
        <v>1353.5083796619999</v>
      </c>
      <c r="K1651" s="58">
        <v>1353.5083796619999</v>
      </c>
      <c r="L1651" s="58">
        <v>1635.1684281174</v>
      </c>
      <c r="M1651" s="58">
        <v>1635.1684281174</v>
      </c>
      <c r="N1651" s="58">
        <v>1710.3859378791999</v>
      </c>
      <c r="O1651" s="58">
        <v>1710.3859378791999</v>
      </c>
      <c r="P1651" s="58">
        <v>1296.2195961284001</v>
      </c>
      <c r="Q1651" s="58">
        <v>1296.2195961284001</v>
      </c>
    </row>
    <row r="1652" spans="1:17" x14ac:dyDescent="0.35">
      <c r="A1652" s="59" t="s">
        <v>350</v>
      </c>
      <c r="B1652" s="60">
        <v>1904.8585097219</v>
      </c>
      <c r="C1652" s="61">
        <v>0.14311483919572601</v>
      </c>
      <c r="D1652" s="60">
        <v>346.77660906260002</v>
      </c>
      <c r="E1652" s="63">
        <v>0.12871820701987299</v>
      </c>
      <c r="F1652" s="60">
        <v>566.73674241189894</v>
      </c>
      <c r="G1652" s="62">
        <v>0.208880646596873</v>
      </c>
      <c r="H1652" s="60">
        <v>77.682875038000006</v>
      </c>
      <c r="I1652" s="63">
        <v>4.6009160287791298E-2</v>
      </c>
      <c r="J1652" s="60">
        <v>173.00184606779999</v>
      </c>
      <c r="K1652" s="61">
        <v>0.12781734392438901</v>
      </c>
      <c r="L1652" s="60">
        <v>523.45755448520003</v>
      </c>
      <c r="M1652" s="62">
        <v>0.320124548324277</v>
      </c>
      <c r="N1652" s="60">
        <v>101.525547559</v>
      </c>
      <c r="O1652" s="63">
        <v>5.9358268394609802E-2</v>
      </c>
      <c r="P1652" s="60">
        <v>88.259234801199895</v>
      </c>
      <c r="Q1652" s="63">
        <v>6.8089724198597407E-2</v>
      </c>
    </row>
    <row r="1653" spans="1:17" x14ac:dyDescent="0.35">
      <c r="A1653" s="59" t="s">
        <v>351</v>
      </c>
      <c r="B1653" s="64">
        <v>2302.2476622034001</v>
      </c>
      <c r="C1653" s="65">
        <v>0.17297127439301399</v>
      </c>
      <c r="D1653" s="64">
        <v>289.99218182459998</v>
      </c>
      <c r="E1653" s="63">
        <v>0.10764069063119901</v>
      </c>
      <c r="F1653" s="64">
        <v>725.00662593049901</v>
      </c>
      <c r="G1653" s="62">
        <v>0.26721375460304098</v>
      </c>
      <c r="H1653" s="64">
        <v>178.60142604129999</v>
      </c>
      <c r="I1653" s="63">
        <v>0.105780091614048</v>
      </c>
      <c r="J1653" s="64">
        <v>163.631184808</v>
      </c>
      <c r="K1653" s="63">
        <v>0.120894105471931</v>
      </c>
      <c r="L1653" s="64">
        <v>398.45548669869999</v>
      </c>
      <c r="M1653" s="62">
        <v>0.24367855925242499</v>
      </c>
      <c r="N1653" s="64">
        <v>251.94555258689999</v>
      </c>
      <c r="O1653" s="63">
        <v>0.14730333488317901</v>
      </c>
      <c r="P1653" s="64">
        <v>262.77234626820001</v>
      </c>
      <c r="Q1653" s="62">
        <v>0.20272209049536</v>
      </c>
    </row>
    <row r="1654" spans="1:17" x14ac:dyDescent="0.35">
      <c r="A1654" s="59" t="s">
        <v>352</v>
      </c>
      <c r="B1654" s="60">
        <v>1836.5377624196001</v>
      </c>
      <c r="C1654" s="61">
        <v>0.13798180033011001</v>
      </c>
      <c r="D1654" s="60">
        <v>316.95856842630002</v>
      </c>
      <c r="E1654" s="63">
        <v>0.117650203506241</v>
      </c>
      <c r="F1654" s="60">
        <v>495.49480835319901</v>
      </c>
      <c r="G1654" s="62">
        <v>0.182623197348634</v>
      </c>
      <c r="H1654" s="60">
        <v>173.76700565350001</v>
      </c>
      <c r="I1654" s="63">
        <v>0.102916814187562</v>
      </c>
      <c r="J1654" s="60">
        <v>196.29139339490001</v>
      </c>
      <c r="K1654" s="61">
        <v>0.14502414343671699</v>
      </c>
      <c r="L1654" s="60">
        <v>251.92766623150001</v>
      </c>
      <c r="M1654" s="61">
        <v>0.15406832831376799</v>
      </c>
      <c r="N1654" s="60">
        <v>212.09632222639999</v>
      </c>
      <c r="O1654" s="61">
        <v>0.12400494971876901</v>
      </c>
      <c r="P1654" s="60">
        <v>176.0740755084</v>
      </c>
      <c r="Q1654" s="61">
        <v>0.13583660981079501</v>
      </c>
    </row>
    <row r="1655" spans="1:17" x14ac:dyDescent="0.35">
      <c r="A1655" s="59" t="s">
        <v>353</v>
      </c>
      <c r="B1655" s="64">
        <v>2450.2980224191001</v>
      </c>
      <c r="C1655" s="65">
        <v>0.184094517083744</v>
      </c>
      <c r="D1655" s="64">
        <v>548.22819526339902</v>
      </c>
      <c r="E1655" s="62">
        <v>0.203493974183555</v>
      </c>
      <c r="F1655" s="64">
        <v>447.56021562149999</v>
      </c>
      <c r="G1655" s="63">
        <v>0.16495607260647599</v>
      </c>
      <c r="H1655" s="64">
        <v>265.96047654609998</v>
      </c>
      <c r="I1655" s="63">
        <v>0.15752015086518301</v>
      </c>
      <c r="J1655" s="64">
        <v>303.87460336520002</v>
      </c>
      <c r="K1655" s="62">
        <v>0.22450884525819001</v>
      </c>
      <c r="L1655" s="64">
        <v>261.24725255760001</v>
      </c>
      <c r="M1655" s="63">
        <v>0.15976779398705701</v>
      </c>
      <c r="N1655" s="64">
        <v>341.85227527619998</v>
      </c>
      <c r="O1655" s="65">
        <v>0.199868502017785</v>
      </c>
      <c r="P1655" s="64">
        <v>257.38093476149999</v>
      </c>
      <c r="Q1655" s="65">
        <v>0.198562755516315</v>
      </c>
    </row>
    <row r="1656" spans="1:17" x14ac:dyDescent="0.35">
      <c r="A1656" s="59" t="s">
        <v>354</v>
      </c>
      <c r="B1656" s="60">
        <v>1452.4538094534</v>
      </c>
      <c r="C1656" s="61">
        <v>0.109125004465287</v>
      </c>
      <c r="D1656" s="60">
        <v>389.55738566219998</v>
      </c>
      <c r="E1656" s="62">
        <v>0.14459778111716801</v>
      </c>
      <c r="F1656" s="60">
        <v>166.67800074319999</v>
      </c>
      <c r="G1656" s="63">
        <v>6.1432065301687898E-2</v>
      </c>
      <c r="H1656" s="60">
        <v>231.0845466655</v>
      </c>
      <c r="I1656" s="62">
        <v>0.136864218045016</v>
      </c>
      <c r="J1656" s="60">
        <v>173.5728520943</v>
      </c>
      <c r="K1656" s="62">
        <v>0.12823921499299801</v>
      </c>
      <c r="L1656" s="60">
        <v>90.3124621699003</v>
      </c>
      <c r="M1656" s="63">
        <v>5.5231290316605799E-2</v>
      </c>
      <c r="N1656" s="60">
        <v>203.2420036119</v>
      </c>
      <c r="O1656" s="61">
        <v>0.11882815399190599</v>
      </c>
      <c r="P1656" s="60">
        <v>179.8705260724</v>
      </c>
      <c r="Q1656" s="62">
        <v>0.138765473542943</v>
      </c>
    </row>
    <row r="1657" spans="1:17" x14ac:dyDescent="0.35">
      <c r="A1657" s="59" t="s">
        <v>355</v>
      </c>
      <c r="B1657" s="64">
        <v>2283.2532245907</v>
      </c>
      <c r="C1657" s="65">
        <v>0.17154419418171199</v>
      </c>
      <c r="D1657" s="64">
        <v>543.79409799299901</v>
      </c>
      <c r="E1657" s="62">
        <v>0.201848104665596</v>
      </c>
      <c r="F1657" s="64">
        <v>194.79435479700001</v>
      </c>
      <c r="G1657" s="63">
        <v>7.1794834776824495E-2</v>
      </c>
      <c r="H1657" s="64">
        <v>503.47492821140003</v>
      </c>
      <c r="I1657" s="62">
        <v>0.29819260244463403</v>
      </c>
      <c r="J1657" s="64">
        <v>243.0086380587</v>
      </c>
      <c r="K1657" s="65">
        <v>0.179539810547301</v>
      </c>
      <c r="L1657" s="64">
        <v>88.942186982799996</v>
      </c>
      <c r="M1657" s="63">
        <v>5.4393287843259502E-2</v>
      </c>
      <c r="N1657" s="64">
        <v>402.36838470499998</v>
      </c>
      <c r="O1657" s="62">
        <v>0.235250054267821</v>
      </c>
      <c r="P1657" s="64">
        <v>242.03762364759999</v>
      </c>
      <c r="Q1657" s="65">
        <v>0.18672578656465899</v>
      </c>
    </row>
    <row r="1658" spans="1:17" x14ac:dyDescent="0.35">
      <c r="A1658" s="59" t="s">
        <v>356</v>
      </c>
      <c r="B1658" s="60">
        <v>1080.3510093791001</v>
      </c>
      <c r="C1658" s="61">
        <v>8.1168370350406097E-2</v>
      </c>
      <c r="D1658" s="60">
        <v>258.76878127539999</v>
      </c>
      <c r="E1658" s="62">
        <v>9.6051038876368802E-2</v>
      </c>
      <c r="F1658" s="60">
        <v>116.93773576860001</v>
      </c>
      <c r="G1658" s="63">
        <v>4.3099428766463901E-2</v>
      </c>
      <c r="H1658" s="60">
        <v>257.8506680886</v>
      </c>
      <c r="I1658" s="62">
        <v>0.152716962555766</v>
      </c>
      <c r="J1658" s="60">
        <v>100.1278618731</v>
      </c>
      <c r="K1658" s="61">
        <v>7.3976536368473803E-2</v>
      </c>
      <c r="L1658" s="60">
        <v>20.8258189917</v>
      </c>
      <c r="M1658" s="63">
        <v>1.2736191962608501E-2</v>
      </c>
      <c r="N1658" s="60">
        <v>197.3558519138</v>
      </c>
      <c r="O1658" s="62">
        <v>0.11538673672593</v>
      </c>
      <c r="P1658" s="60">
        <v>89.824855069100096</v>
      </c>
      <c r="Q1658" s="61">
        <v>6.9297559871330794E-2</v>
      </c>
    </row>
    <row r="1659" spans="1:17" x14ac:dyDescent="0.35">
      <c r="A1659" s="66" t="s">
        <v>1</v>
      </c>
    </row>
    <row r="1660" spans="1:17" x14ac:dyDescent="0.35">
      <c r="A1660" s="66" t="s">
        <v>1</v>
      </c>
    </row>
    <row r="1661" spans="1:17" x14ac:dyDescent="0.35">
      <c r="A1661" s="54" t="s">
        <v>357</v>
      </c>
    </row>
    <row r="1662" spans="1:17" x14ac:dyDescent="0.35">
      <c r="A1662" s="55" t="s">
        <v>1</v>
      </c>
    </row>
    <row r="1663" spans="1:17" x14ac:dyDescent="0.35">
      <c r="A1663" s="117" t="s">
        <v>1</v>
      </c>
      <c r="B1663" s="116" t="s">
        <v>489</v>
      </c>
      <c r="C1663" s="116" t="s">
        <v>1</v>
      </c>
      <c r="D1663" s="116" t="s">
        <v>17</v>
      </c>
      <c r="E1663" s="116" t="s">
        <v>1</v>
      </c>
      <c r="F1663" s="116" t="s">
        <v>18</v>
      </c>
      <c r="G1663" s="116" t="s">
        <v>1</v>
      </c>
      <c r="H1663" s="116" t="s">
        <v>19</v>
      </c>
      <c r="I1663" s="116" t="s">
        <v>1</v>
      </c>
      <c r="J1663" s="116" t="s">
        <v>20</v>
      </c>
      <c r="K1663" s="116" t="s">
        <v>1</v>
      </c>
      <c r="L1663" s="116" t="s">
        <v>21</v>
      </c>
      <c r="M1663" s="116" t="s">
        <v>1</v>
      </c>
      <c r="N1663" s="116" t="s">
        <v>22</v>
      </c>
      <c r="O1663" s="116" t="s">
        <v>1</v>
      </c>
      <c r="P1663" s="116" t="s">
        <v>23</v>
      </c>
      <c r="Q1663" s="116" t="s">
        <v>1</v>
      </c>
    </row>
    <row r="1664" spans="1:17" x14ac:dyDescent="0.35">
      <c r="A1664" s="118" t="s">
        <v>1</v>
      </c>
      <c r="B1664" s="56" t="s">
        <v>14</v>
      </c>
      <c r="C1664" s="56" t="s">
        <v>15</v>
      </c>
      <c r="D1664" s="56" t="s">
        <v>14</v>
      </c>
      <c r="E1664" s="56" t="s">
        <v>15</v>
      </c>
      <c r="F1664" s="56" t="s">
        <v>14</v>
      </c>
      <c r="G1664" s="56" t="s">
        <v>15</v>
      </c>
      <c r="H1664" s="56" t="s">
        <v>14</v>
      </c>
      <c r="I1664" s="56" t="s">
        <v>15</v>
      </c>
      <c r="J1664" s="56" t="s">
        <v>14</v>
      </c>
      <c r="K1664" s="56" t="s">
        <v>15</v>
      </c>
      <c r="L1664" s="56" t="s">
        <v>14</v>
      </c>
      <c r="M1664" s="56" t="s">
        <v>15</v>
      </c>
      <c r="N1664" s="56" t="s">
        <v>14</v>
      </c>
      <c r="O1664" s="56" t="s">
        <v>15</v>
      </c>
      <c r="P1664" s="56" t="s">
        <v>14</v>
      </c>
      <c r="Q1664" s="56" t="s">
        <v>15</v>
      </c>
    </row>
    <row r="1665" spans="1:17" x14ac:dyDescent="0.35">
      <c r="A1665" s="57" t="s">
        <v>16</v>
      </c>
      <c r="B1665" s="58">
        <v>13310.000000187199</v>
      </c>
      <c r="C1665" s="58">
        <v>13310.000000187199</v>
      </c>
      <c r="D1665" s="58">
        <v>2694.0758195075</v>
      </c>
      <c r="E1665" s="58">
        <v>2694.0758195075</v>
      </c>
      <c r="F1665" s="58">
        <v>2713.2084836259</v>
      </c>
      <c r="G1665" s="58">
        <v>2713.2084836259</v>
      </c>
      <c r="H1665" s="58">
        <v>1688.4219262444001</v>
      </c>
      <c r="I1665" s="58">
        <v>1688.4219262444001</v>
      </c>
      <c r="J1665" s="58">
        <v>1353.5083796619999</v>
      </c>
      <c r="K1665" s="58">
        <v>1353.5083796619999</v>
      </c>
      <c r="L1665" s="58">
        <v>1635.1684281174</v>
      </c>
      <c r="M1665" s="58">
        <v>1635.1684281174</v>
      </c>
      <c r="N1665" s="58">
        <v>1710.3859378791999</v>
      </c>
      <c r="O1665" s="58">
        <v>1710.3859378791999</v>
      </c>
      <c r="P1665" s="58">
        <v>1296.2195961284001</v>
      </c>
      <c r="Q1665" s="58">
        <v>1296.2195961284001</v>
      </c>
    </row>
    <row r="1666" spans="1:17" x14ac:dyDescent="0.35">
      <c r="A1666" s="59" t="s">
        <v>358</v>
      </c>
      <c r="B1666" s="60">
        <v>2473.7407033799</v>
      </c>
      <c r="C1666" s="61">
        <v>0.185855800401586</v>
      </c>
      <c r="D1666" s="60">
        <v>683.09201471159895</v>
      </c>
      <c r="E1666" s="62">
        <v>0.25355337432057701</v>
      </c>
      <c r="F1666" s="60">
        <v>400.63854287060002</v>
      </c>
      <c r="G1666" s="63">
        <v>0.147662277074702</v>
      </c>
      <c r="H1666" s="60">
        <v>280.85561462129999</v>
      </c>
      <c r="I1666" s="63">
        <v>0.166342079699246</v>
      </c>
      <c r="J1666" s="60">
        <v>399.51920219380003</v>
      </c>
      <c r="K1666" s="62">
        <v>0.29517305411405598</v>
      </c>
      <c r="L1666" s="60">
        <v>469.32014578709999</v>
      </c>
      <c r="M1666" s="62">
        <v>0.28701639397932699</v>
      </c>
      <c r="N1666" s="60">
        <v>112.8571776046</v>
      </c>
      <c r="O1666" s="63">
        <v>6.5983457361990294E-2</v>
      </c>
      <c r="P1666" s="60">
        <v>76.485470331200005</v>
      </c>
      <c r="Q1666" s="63">
        <v>5.9006568454642902E-2</v>
      </c>
    </row>
    <row r="1667" spans="1:17" x14ac:dyDescent="0.35">
      <c r="A1667" s="59" t="s">
        <v>359</v>
      </c>
      <c r="B1667" s="64">
        <v>3909.1211419432002</v>
      </c>
      <c r="C1667" s="65">
        <v>0.29369805724178999</v>
      </c>
      <c r="D1667" s="64">
        <v>1054.9235942922001</v>
      </c>
      <c r="E1667" s="62">
        <v>0.39157160561466597</v>
      </c>
      <c r="F1667" s="64">
        <v>596.48847239070005</v>
      </c>
      <c r="G1667" s="63">
        <v>0.219846162206289</v>
      </c>
      <c r="H1667" s="64">
        <v>541.13505772010001</v>
      </c>
      <c r="I1667" s="62">
        <v>0.32049753045067397</v>
      </c>
      <c r="J1667" s="64">
        <v>540.96779262259997</v>
      </c>
      <c r="K1667" s="62">
        <v>0.39967819981852698</v>
      </c>
      <c r="L1667" s="64">
        <v>563.21349945199995</v>
      </c>
      <c r="M1667" s="62">
        <v>0.34443760640635501</v>
      </c>
      <c r="N1667" s="64">
        <v>289.71694974069999</v>
      </c>
      <c r="O1667" s="63">
        <v>0.16938688709048699</v>
      </c>
      <c r="P1667" s="64">
        <v>258.03417602019999</v>
      </c>
      <c r="Q1667" s="63">
        <v>0.19906671430589901</v>
      </c>
    </row>
    <row r="1668" spans="1:17" x14ac:dyDescent="0.35">
      <c r="A1668" s="59" t="s">
        <v>360</v>
      </c>
      <c r="B1668" s="60">
        <v>6781.0113710651003</v>
      </c>
      <c r="C1668" s="61">
        <v>0.50946742080914598</v>
      </c>
      <c r="D1668" s="60">
        <v>886.12210843569903</v>
      </c>
      <c r="E1668" s="63">
        <v>0.32891505948696398</v>
      </c>
      <c r="F1668" s="60">
        <v>1705.7276000997999</v>
      </c>
      <c r="G1668" s="62">
        <v>0.62867546316245004</v>
      </c>
      <c r="H1668" s="60">
        <v>861.01274755519796</v>
      </c>
      <c r="I1668" s="61">
        <v>0.50995117640433196</v>
      </c>
      <c r="J1668" s="60">
        <v>407.93988352470001</v>
      </c>
      <c r="K1668" s="63">
        <v>0.30139442773643699</v>
      </c>
      <c r="L1668" s="60">
        <v>562.51159391110002</v>
      </c>
      <c r="M1668" s="63">
        <v>0.34400835060075702</v>
      </c>
      <c r="N1668" s="60">
        <v>1296.0437163583999</v>
      </c>
      <c r="O1668" s="62">
        <v>0.75774928199271496</v>
      </c>
      <c r="P1668" s="60">
        <v>958.25642712219906</v>
      </c>
      <c r="Q1668" s="62">
        <v>0.73927012829026695</v>
      </c>
    </row>
    <row r="1669" spans="1:17" x14ac:dyDescent="0.35">
      <c r="A1669" s="59" t="s">
        <v>361</v>
      </c>
      <c r="B1669" s="64">
        <v>146.12678379900001</v>
      </c>
      <c r="C1669" s="65">
        <v>1.0978721547478899E-2</v>
      </c>
      <c r="D1669" s="64">
        <v>69.938102067999907</v>
      </c>
      <c r="E1669" s="62">
        <v>2.5959960577793002E-2</v>
      </c>
      <c r="F1669" s="64">
        <v>10.353868264800001</v>
      </c>
      <c r="G1669" s="63">
        <v>3.8160975565590199E-3</v>
      </c>
      <c r="H1669" s="64">
        <v>5.4185063478000002</v>
      </c>
      <c r="I1669" s="63">
        <v>3.2092134457484302E-3</v>
      </c>
      <c r="J1669" s="64">
        <v>5.0815013209000002</v>
      </c>
      <c r="K1669" s="63">
        <v>3.75431833097994E-3</v>
      </c>
      <c r="L1669" s="64">
        <v>40.123188967200001</v>
      </c>
      <c r="M1669" s="62">
        <v>2.4537649013560401E-2</v>
      </c>
      <c r="N1669" s="64">
        <v>11.7680941755</v>
      </c>
      <c r="O1669" s="65">
        <v>6.8803735548082796E-3</v>
      </c>
      <c r="P1669" s="64">
        <v>3.4435226548000002</v>
      </c>
      <c r="Q1669" s="63">
        <v>2.6565889491913602E-3</v>
      </c>
    </row>
    <row r="1670" spans="1:17" x14ac:dyDescent="0.35">
      <c r="A1670" s="66" t="s">
        <v>1</v>
      </c>
    </row>
    <row r="1671" spans="1:17" x14ac:dyDescent="0.35">
      <c r="A1671" s="66" t="s">
        <v>1</v>
      </c>
    </row>
    <row r="1672" spans="1:17" x14ac:dyDescent="0.35">
      <c r="A1672" s="54" t="s">
        <v>362</v>
      </c>
    </row>
    <row r="1673" spans="1:17" x14ac:dyDescent="0.35">
      <c r="A1673" s="55" t="s">
        <v>1</v>
      </c>
    </row>
    <row r="1674" spans="1:17" x14ac:dyDescent="0.35">
      <c r="A1674" s="117" t="s">
        <v>1</v>
      </c>
      <c r="B1674" s="116" t="s">
        <v>489</v>
      </c>
      <c r="C1674" s="116" t="s">
        <v>1</v>
      </c>
      <c r="D1674" s="116" t="s">
        <v>17</v>
      </c>
      <c r="E1674" s="116" t="s">
        <v>1</v>
      </c>
      <c r="F1674" s="116" t="s">
        <v>18</v>
      </c>
      <c r="G1674" s="116" t="s">
        <v>1</v>
      </c>
      <c r="H1674" s="116" t="s">
        <v>19</v>
      </c>
      <c r="I1674" s="116" t="s">
        <v>1</v>
      </c>
      <c r="J1674" s="116" t="s">
        <v>20</v>
      </c>
      <c r="K1674" s="116" t="s">
        <v>1</v>
      </c>
      <c r="L1674" s="116" t="s">
        <v>21</v>
      </c>
      <c r="M1674" s="116" t="s">
        <v>1</v>
      </c>
      <c r="N1674" s="116" t="s">
        <v>22</v>
      </c>
      <c r="O1674" s="116" t="s">
        <v>1</v>
      </c>
      <c r="P1674" s="116" t="s">
        <v>23</v>
      </c>
      <c r="Q1674" s="116" t="s">
        <v>1</v>
      </c>
    </row>
    <row r="1675" spans="1:17" x14ac:dyDescent="0.35">
      <c r="A1675" s="118" t="s">
        <v>1</v>
      </c>
      <c r="B1675" s="56" t="s">
        <v>14</v>
      </c>
      <c r="C1675" s="56" t="s">
        <v>15</v>
      </c>
      <c r="D1675" s="56" t="s">
        <v>14</v>
      </c>
      <c r="E1675" s="56" t="s">
        <v>15</v>
      </c>
      <c r="F1675" s="56" t="s">
        <v>14</v>
      </c>
      <c r="G1675" s="56" t="s">
        <v>15</v>
      </c>
      <c r="H1675" s="56" t="s">
        <v>14</v>
      </c>
      <c r="I1675" s="56" t="s">
        <v>15</v>
      </c>
      <c r="J1675" s="56" t="s">
        <v>14</v>
      </c>
      <c r="K1675" s="56" t="s">
        <v>15</v>
      </c>
      <c r="L1675" s="56" t="s">
        <v>14</v>
      </c>
      <c r="M1675" s="56" t="s">
        <v>15</v>
      </c>
      <c r="N1675" s="56" t="s">
        <v>14</v>
      </c>
      <c r="O1675" s="56" t="s">
        <v>15</v>
      </c>
      <c r="P1675" s="56" t="s">
        <v>14</v>
      </c>
      <c r="Q1675" s="56" t="s">
        <v>15</v>
      </c>
    </row>
    <row r="1676" spans="1:17" x14ac:dyDescent="0.35">
      <c r="A1676" s="57" t="s">
        <v>16</v>
      </c>
      <c r="B1676" s="58">
        <v>13310.000000187199</v>
      </c>
      <c r="C1676" s="58">
        <v>13310.000000187199</v>
      </c>
      <c r="D1676" s="58">
        <v>2694.0758195075</v>
      </c>
      <c r="E1676" s="58">
        <v>2694.0758195075</v>
      </c>
      <c r="F1676" s="58">
        <v>2713.2084836259</v>
      </c>
      <c r="G1676" s="58">
        <v>2713.2084836259</v>
      </c>
      <c r="H1676" s="58">
        <v>1688.4219262444001</v>
      </c>
      <c r="I1676" s="58">
        <v>1688.4219262444001</v>
      </c>
      <c r="J1676" s="58">
        <v>1353.5083796619999</v>
      </c>
      <c r="K1676" s="58">
        <v>1353.5083796619999</v>
      </c>
      <c r="L1676" s="58">
        <v>1635.1684281174</v>
      </c>
      <c r="M1676" s="58">
        <v>1635.1684281174</v>
      </c>
      <c r="N1676" s="58">
        <v>1710.3859378791999</v>
      </c>
      <c r="O1676" s="58">
        <v>1710.3859378791999</v>
      </c>
      <c r="P1676" s="58">
        <v>1296.2195961284001</v>
      </c>
      <c r="Q1676" s="58">
        <v>1296.2195961284001</v>
      </c>
    </row>
    <row r="1677" spans="1:17" x14ac:dyDescent="0.35">
      <c r="A1677" s="67" t="s">
        <v>363</v>
      </c>
      <c r="B1677" s="60">
        <v>1022.2798525085</v>
      </c>
      <c r="C1677" s="61">
        <v>7.6805398384231602E-2</v>
      </c>
      <c r="D1677" s="60">
        <v>124.8128663399</v>
      </c>
      <c r="E1677" s="63">
        <v>4.6328639096251102E-2</v>
      </c>
      <c r="F1677" s="60">
        <v>274.59466382890002</v>
      </c>
      <c r="G1677" s="62">
        <v>0.101206621417435</v>
      </c>
      <c r="H1677" s="60">
        <v>95.431707637499898</v>
      </c>
      <c r="I1677" s="63">
        <v>5.6521243981811603E-2</v>
      </c>
      <c r="J1677" s="60">
        <v>62.391184537400001</v>
      </c>
      <c r="K1677" s="63">
        <v>4.6095898241117997E-2</v>
      </c>
      <c r="L1677" s="60">
        <v>99.429782345999996</v>
      </c>
      <c r="M1677" s="63">
        <v>6.0807058548993202E-2</v>
      </c>
      <c r="N1677" s="60">
        <v>174.1169946974</v>
      </c>
      <c r="O1677" s="62">
        <v>0.101799828238355</v>
      </c>
      <c r="P1677" s="60">
        <v>168.01233243050001</v>
      </c>
      <c r="Q1677" s="62">
        <v>0.12961718286957399</v>
      </c>
    </row>
    <row r="1678" spans="1:17" ht="25.5" customHeight="1" x14ac:dyDescent="0.35">
      <c r="A1678" s="67" t="s">
        <v>364</v>
      </c>
      <c r="B1678" s="64">
        <v>4437.9701611926002</v>
      </c>
      <c r="C1678" s="65">
        <v>0.33343126680166701</v>
      </c>
      <c r="D1678" s="64">
        <v>918.04751566840002</v>
      </c>
      <c r="E1678" s="65">
        <v>0.34076528545370599</v>
      </c>
      <c r="F1678" s="64">
        <v>909.10808889959901</v>
      </c>
      <c r="G1678" s="65">
        <v>0.335067538814665</v>
      </c>
      <c r="H1678" s="64">
        <v>613.35701174790097</v>
      </c>
      <c r="I1678" s="62">
        <v>0.36327235640217398</v>
      </c>
      <c r="J1678" s="64">
        <v>382.61211075360001</v>
      </c>
      <c r="K1678" s="63">
        <v>0.28268174508764099</v>
      </c>
      <c r="L1678" s="64">
        <v>527.92185161689997</v>
      </c>
      <c r="M1678" s="65">
        <v>0.32285472403886001</v>
      </c>
      <c r="N1678" s="64">
        <v>583.64226599940002</v>
      </c>
      <c r="O1678" s="65">
        <v>0.34123425191573398</v>
      </c>
      <c r="P1678" s="64">
        <v>445.73577951480002</v>
      </c>
      <c r="Q1678" s="65">
        <v>0.343873662183585</v>
      </c>
    </row>
    <row r="1679" spans="1:17" x14ac:dyDescent="0.35">
      <c r="A1679" s="59" t="s">
        <v>365</v>
      </c>
      <c r="B1679" s="60">
        <v>1421.9398544699</v>
      </c>
      <c r="C1679" s="61">
        <v>0.106832445864005</v>
      </c>
      <c r="D1679" s="60">
        <v>346.6812243311</v>
      </c>
      <c r="E1679" s="62">
        <v>0.12868280165718399</v>
      </c>
      <c r="F1679" s="60">
        <v>250.81777456969999</v>
      </c>
      <c r="G1679" s="63">
        <v>9.24432368848081E-2</v>
      </c>
      <c r="H1679" s="60">
        <v>191.21613089420001</v>
      </c>
      <c r="I1679" s="61">
        <v>0.11325139049782799</v>
      </c>
      <c r="J1679" s="60">
        <v>146.36451174730001</v>
      </c>
      <c r="K1679" s="61">
        <v>0.108137130103214</v>
      </c>
      <c r="L1679" s="60">
        <v>153.6853600597</v>
      </c>
      <c r="M1679" s="61">
        <v>9.39874800766798E-2</v>
      </c>
      <c r="N1679" s="60">
        <v>177.1261213274</v>
      </c>
      <c r="O1679" s="61">
        <v>0.10355915434327501</v>
      </c>
      <c r="P1679" s="60">
        <v>116.5905999215</v>
      </c>
      <c r="Q1679" s="61">
        <v>8.9946641965402599E-2</v>
      </c>
    </row>
    <row r="1680" spans="1:17" x14ac:dyDescent="0.35">
      <c r="A1680" s="59" t="s">
        <v>366</v>
      </c>
      <c r="B1680" s="64">
        <v>2914.6766192055002</v>
      </c>
      <c r="C1680" s="65">
        <v>0.21898396838200601</v>
      </c>
      <c r="D1680" s="64">
        <v>600.47577077480105</v>
      </c>
      <c r="E1680" s="65">
        <v>0.22288748016177701</v>
      </c>
      <c r="F1680" s="64">
        <v>536.91695877469897</v>
      </c>
      <c r="G1680" s="63">
        <v>0.197890048632448</v>
      </c>
      <c r="H1680" s="64">
        <v>372.93689919349998</v>
      </c>
      <c r="I1680" s="65">
        <v>0.22087897189479899</v>
      </c>
      <c r="J1680" s="64">
        <v>333.87753004220002</v>
      </c>
      <c r="K1680" s="62">
        <v>0.24667562835892901</v>
      </c>
      <c r="L1680" s="64">
        <v>363.09971712769999</v>
      </c>
      <c r="M1680" s="65">
        <v>0.222056462737446</v>
      </c>
      <c r="N1680" s="64">
        <v>406.05088909680001</v>
      </c>
      <c r="O1680" s="65">
        <v>0.23740307968170299</v>
      </c>
      <c r="P1680" s="64">
        <v>262.1489745403</v>
      </c>
      <c r="Q1680" s="65">
        <v>0.202241175278708</v>
      </c>
    </row>
    <row r="1681" spans="1:17" x14ac:dyDescent="0.35">
      <c r="A1681" s="59" t="s">
        <v>367</v>
      </c>
      <c r="B1681" s="60">
        <v>3067.3217346694</v>
      </c>
      <c r="C1681" s="61">
        <v>0.230452421835181</v>
      </c>
      <c r="D1681" s="60">
        <v>607.62843406579998</v>
      </c>
      <c r="E1681" s="61">
        <v>0.22554244007018301</v>
      </c>
      <c r="F1681" s="60">
        <v>659.68646865430105</v>
      </c>
      <c r="G1681" s="61">
        <v>0.243138878798102</v>
      </c>
      <c r="H1681" s="60">
        <v>338.36429572029999</v>
      </c>
      <c r="I1681" s="63">
        <v>0.20040268990875501</v>
      </c>
      <c r="J1681" s="60">
        <v>381.12197030179999</v>
      </c>
      <c r="K1681" s="62">
        <v>0.28158079848532203</v>
      </c>
      <c r="L1681" s="60">
        <v>452.26390563310002</v>
      </c>
      <c r="M1681" s="62">
        <v>0.27658551734257703</v>
      </c>
      <c r="N1681" s="60">
        <v>322.36553511979997</v>
      </c>
      <c r="O1681" s="63">
        <v>0.18847531892101399</v>
      </c>
      <c r="P1681" s="60">
        <v>254.76404718980001</v>
      </c>
      <c r="Q1681" s="63">
        <v>0.196543894221889</v>
      </c>
    </row>
    <row r="1682" spans="1:17" ht="25.5" customHeight="1" x14ac:dyDescent="0.35">
      <c r="A1682" s="67" t="s">
        <v>368</v>
      </c>
      <c r="B1682" s="64">
        <v>445.81177814130001</v>
      </c>
      <c r="C1682" s="65">
        <v>3.34944987329098E-2</v>
      </c>
      <c r="D1682" s="64">
        <v>96.430008327500104</v>
      </c>
      <c r="E1682" s="65">
        <v>3.57933535608988E-2</v>
      </c>
      <c r="F1682" s="64">
        <v>82.084528898699901</v>
      </c>
      <c r="G1682" s="65">
        <v>3.0253675452541401E-2</v>
      </c>
      <c r="H1682" s="64">
        <v>77.115881050999704</v>
      </c>
      <c r="I1682" s="62">
        <v>4.5673347314631699E-2</v>
      </c>
      <c r="J1682" s="64">
        <v>47.141072279699998</v>
      </c>
      <c r="K1682" s="65">
        <v>3.48287997237757E-2</v>
      </c>
      <c r="L1682" s="64">
        <v>38.767811334000001</v>
      </c>
      <c r="M1682" s="65">
        <v>2.3708757255443198E-2</v>
      </c>
      <c r="N1682" s="64">
        <v>47.084131638400002</v>
      </c>
      <c r="O1682" s="65">
        <v>2.75283668999186E-2</v>
      </c>
      <c r="P1682" s="64">
        <v>48.967862531500003</v>
      </c>
      <c r="Q1682" s="65">
        <v>3.7777443480841597E-2</v>
      </c>
    </row>
    <row r="1683" spans="1:17" x14ac:dyDescent="0.35">
      <c r="A1683" s="66" t="s">
        <v>1</v>
      </c>
    </row>
    <row r="1684" spans="1:17" x14ac:dyDescent="0.35">
      <c r="A1684" s="66" t="s">
        <v>1</v>
      </c>
    </row>
    <row r="1685" spans="1:17" x14ac:dyDescent="0.35">
      <c r="A1685" s="54" t="s">
        <v>369</v>
      </c>
    </row>
    <row r="1686" spans="1:17" x14ac:dyDescent="0.35">
      <c r="A1686" s="55" t="s">
        <v>1</v>
      </c>
    </row>
    <row r="1687" spans="1:17" x14ac:dyDescent="0.35">
      <c r="A1687" s="117" t="s">
        <v>1</v>
      </c>
      <c r="B1687" s="116" t="s">
        <v>489</v>
      </c>
      <c r="C1687" s="116" t="s">
        <v>1</v>
      </c>
      <c r="D1687" s="116" t="s">
        <v>17</v>
      </c>
      <c r="E1687" s="116" t="s">
        <v>1</v>
      </c>
      <c r="F1687" s="116" t="s">
        <v>18</v>
      </c>
      <c r="G1687" s="116" t="s">
        <v>1</v>
      </c>
      <c r="H1687" s="116" t="s">
        <v>19</v>
      </c>
      <c r="I1687" s="116" t="s">
        <v>1</v>
      </c>
      <c r="J1687" s="116" t="s">
        <v>20</v>
      </c>
      <c r="K1687" s="116" t="s">
        <v>1</v>
      </c>
      <c r="L1687" s="116" t="s">
        <v>21</v>
      </c>
      <c r="M1687" s="116" t="s">
        <v>1</v>
      </c>
      <c r="N1687" s="116" t="s">
        <v>22</v>
      </c>
      <c r="O1687" s="116" t="s">
        <v>1</v>
      </c>
      <c r="P1687" s="116" t="s">
        <v>23</v>
      </c>
      <c r="Q1687" s="116" t="s">
        <v>1</v>
      </c>
    </row>
    <row r="1688" spans="1:17" x14ac:dyDescent="0.35">
      <c r="A1688" s="118" t="s">
        <v>1</v>
      </c>
      <c r="B1688" s="56" t="s">
        <v>14</v>
      </c>
      <c r="C1688" s="56" t="s">
        <v>15</v>
      </c>
      <c r="D1688" s="56" t="s">
        <v>14</v>
      </c>
      <c r="E1688" s="56" t="s">
        <v>15</v>
      </c>
      <c r="F1688" s="56" t="s">
        <v>14</v>
      </c>
      <c r="G1688" s="56" t="s">
        <v>15</v>
      </c>
      <c r="H1688" s="56" t="s">
        <v>14</v>
      </c>
      <c r="I1688" s="56" t="s">
        <v>15</v>
      </c>
      <c r="J1688" s="56" t="s">
        <v>14</v>
      </c>
      <c r="K1688" s="56" t="s">
        <v>15</v>
      </c>
      <c r="L1688" s="56" t="s">
        <v>14</v>
      </c>
      <c r="M1688" s="56" t="s">
        <v>15</v>
      </c>
      <c r="N1688" s="56" t="s">
        <v>14</v>
      </c>
      <c r="O1688" s="56" t="s">
        <v>15</v>
      </c>
      <c r="P1688" s="56" t="s">
        <v>14</v>
      </c>
      <c r="Q1688" s="56" t="s">
        <v>15</v>
      </c>
    </row>
    <row r="1689" spans="1:17" x14ac:dyDescent="0.35">
      <c r="A1689" s="57" t="s">
        <v>16</v>
      </c>
      <c r="B1689" s="58">
        <v>13310.000000187199</v>
      </c>
      <c r="C1689" s="58">
        <v>13310.000000187199</v>
      </c>
      <c r="D1689" s="58">
        <v>2694.0758195075</v>
      </c>
      <c r="E1689" s="58">
        <v>2694.0758195075</v>
      </c>
      <c r="F1689" s="58">
        <v>2713.2084836259</v>
      </c>
      <c r="G1689" s="58">
        <v>2713.2084836259</v>
      </c>
      <c r="H1689" s="58">
        <v>1688.4219262444001</v>
      </c>
      <c r="I1689" s="58">
        <v>1688.4219262444001</v>
      </c>
      <c r="J1689" s="58">
        <v>1353.5083796619999</v>
      </c>
      <c r="K1689" s="58">
        <v>1353.5083796619999</v>
      </c>
      <c r="L1689" s="58">
        <v>1635.1684281174</v>
      </c>
      <c r="M1689" s="58">
        <v>1635.1684281174</v>
      </c>
      <c r="N1689" s="58">
        <v>1710.3859378791999</v>
      </c>
      <c r="O1689" s="58">
        <v>1710.3859378791999</v>
      </c>
      <c r="P1689" s="58">
        <v>1296.2195961284001</v>
      </c>
      <c r="Q1689" s="58">
        <v>1296.2195961284001</v>
      </c>
    </row>
    <row r="1690" spans="1:17" x14ac:dyDescent="0.35">
      <c r="A1690" s="59" t="s">
        <v>2</v>
      </c>
      <c r="B1690" s="60">
        <v>497.64782212109998</v>
      </c>
      <c r="C1690" s="61">
        <v>3.7389017439075897E-2</v>
      </c>
      <c r="D1690" s="60">
        <v>118.37147742019999</v>
      </c>
      <c r="E1690" s="61">
        <v>4.3937693424619097E-2</v>
      </c>
      <c r="F1690" s="60">
        <v>90.770592579900097</v>
      </c>
      <c r="G1690" s="61">
        <v>3.34550747307834E-2</v>
      </c>
      <c r="H1690" s="60">
        <v>64.088106609499704</v>
      </c>
      <c r="I1690" s="61">
        <v>3.7957400110322399E-2</v>
      </c>
      <c r="J1690" s="60">
        <v>47.720244188800002</v>
      </c>
      <c r="K1690" s="61">
        <v>3.5256703915432598E-2</v>
      </c>
      <c r="L1690" s="60">
        <v>51.857186757000001</v>
      </c>
      <c r="M1690" s="61">
        <v>3.1713666840243598E-2</v>
      </c>
      <c r="N1690" s="60">
        <v>68.618534596700002</v>
      </c>
      <c r="O1690" s="61">
        <v>4.0118743423360803E-2</v>
      </c>
      <c r="P1690" s="60">
        <v>42.604271070400003</v>
      </c>
      <c r="Q1690" s="61">
        <v>3.2868096731180498E-2</v>
      </c>
    </row>
    <row r="1691" spans="1:17" x14ac:dyDescent="0.35">
      <c r="A1691" s="59" t="s">
        <v>3</v>
      </c>
      <c r="B1691" s="64">
        <v>496.75331639230001</v>
      </c>
      <c r="C1691" s="65">
        <v>3.7321811899723001E-2</v>
      </c>
      <c r="D1691" s="64">
        <v>129.49632901769999</v>
      </c>
      <c r="E1691" s="62">
        <v>4.8067069263616001E-2</v>
      </c>
      <c r="F1691" s="64">
        <v>90.7753129755001</v>
      </c>
      <c r="G1691" s="65">
        <v>3.3456814514374898E-2</v>
      </c>
      <c r="H1691" s="64">
        <v>54.4520805342</v>
      </c>
      <c r="I1691" s="65">
        <v>3.2250280387745897E-2</v>
      </c>
      <c r="J1691" s="64">
        <v>58.663755484200003</v>
      </c>
      <c r="K1691" s="65">
        <v>4.33419965222894E-2</v>
      </c>
      <c r="L1691" s="64">
        <v>62.0902232743003</v>
      </c>
      <c r="M1691" s="65">
        <v>3.7971760099224497E-2</v>
      </c>
      <c r="N1691" s="64">
        <v>49.480336292399997</v>
      </c>
      <c r="O1691" s="65">
        <v>2.8929339979112199E-2</v>
      </c>
      <c r="P1691" s="64">
        <v>35.4188831425</v>
      </c>
      <c r="Q1691" s="65">
        <v>2.7324755194482901E-2</v>
      </c>
    </row>
    <row r="1692" spans="1:17" x14ac:dyDescent="0.35">
      <c r="A1692" s="59" t="s">
        <v>4</v>
      </c>
      <c r="B1692" s="60">
        <v>427.53871595650003</v>
      </c>
      <c r="C1692" s="61">
        <v>3.21216165252056E-2</v>
      </c>
      <c r="D1692" s="60">
        <v>98.813417893199997</v>
      </c>
      <c r="E1692" s="61">
        <v>3.6678038968949299E-2</v>
      </c>
      <c r="F1692" s="60">
        <v>69.271869014299995</v>
      </c>
      <c r="G1692" s="61">
        <v>2.5531347639649801E-2</v>
      </c>
      <c r="H1692" s="60">
        <v>72.675943750500096</v>
      </c>
      <c r="I1692" s="62">
        <v>4.3043709999759899E-2</v>
      </c>
      <c r="J1692" s="60">
        <v>39.980512074300002</v>
      </c>
      <c r="K1692" s="61">
        <v>2.9538429665492E-2</v>
      </c>
      <c r="L1692" s="60">
        <v>39.7379500284</v>
      </c>
      <c r="M1692" s="61">
        <v>2.4302053137211701E-2</v>
      </c>
      <c r="N1692" s="60">
        <v>59.027250438299902</v>
      </c>
      <c r="O1692" s="61">
        <v>3.4511070940802399E-2</v>
      </c>
      <c r="P1692" s="60">
        <v>38.567445708599998</v>
      </c>
      <c r="Q1692" s="61">
        <v>2.97537900397392E-2</v>
      </c>
    </row>
    <row r="1693" spans="1:17" x14ac:dyDescent="0.35">
      <c r="A1693" s="59" t="s">
        <v>5</v>
      </c>
      <c r="B1693" s="64">
        <v>902.64178097880006</v>
      </c>
      <c r="C1693" s="65">
        <v>6.7816812995199399E-2</v>
      </c>
      <c r="D1693" s="64">
        <v>197.421704777</v>
      </c>
      <c r="E1693" s="65">
        <v>7.3279936424762701E-2</v>
      </c>
      <c r="F1693" s="64">
        <v>168.56816306299999</v>
      </c>
      <c r="G1693" s="65">
        <v>6.2128717376604803E-2</v>
      </c>
      <c r="H1693" s="64">
        <v>122.9160574159</v>
      </c>
      <c r="I1693" s="65">
        <v>7.2799372896859602E-2</v>
      </c>
      <c r="J1693" s="64">
        <v>126.3386792835</v>
      </c>
      <c r="K1693" s="62">
        <v>9.3341630670250794E-2</v>
      </c>
      <c r="L1693" s="64">
        <v>87.328384647299899</v>
      </c>
      <c r="M1693" s="63">
        <v>5.3406354443769899E-2</v>
      </c>
      <c r="N1693" s="64">
        <v>112.0252834728</v>
      </c>
      <c r="O1693" s="65">
        <v>6.5497079338541694E-2</v>
      </c>
      <c r="P1693" s="64">
        <v>76.717307793900005</v>
      </c>
      <c r="Q1693" s="65">
        <v>5.91854250800114E-2</v>
      </c>
    </row>
    <row r="1694" spans="1:17" x14ac:dyDescent="0.35">
      <c r="A1694" s="59" t="s">
        <v>7</v>
      </c>
      <c r="B1694" s="60">
        <v>1682.2146429366001</v>
      </c>
      <c r="C1694" s="61">
        <v>0.12638727595138499</v>
      </c>
      <c r="D1694" s="60">
        <v>323.36423072389999</v>
      </c>
      <c r="E1694" s="61">
        <v>0.120027887998718</v>
      </c>
      <c r="F1694" s="60">
        <v>307.21344478779997</v>
      </c>
      <c r="G1694" s="61">
        <v>0.113228838344646</v>
      </c>
      <c r="H1694" s="60">
        <v>214.38806553489999</v>
      </c>
      <c r="I1694" s="61">
        <v>0.12697540952442399</v>
      </c>
      <c r="J1694" s="60">
        <v>168.4809740991</v>
      </c>
      <c r="K1694" s="61">
        <v>0.12447723016031401</v>
      </c>
      <c r="L1694" s="60">
        <v>233.42267058670001</v>
      </c>
      <c r="M1694" s="61">
        <v>0.142751453962112</v>
      </c>
      <c r="N1694" s="60">
        <v>254.15953002430001</v>
      </c>
      <c r="O1694" s="62">
        <v>0.14859776638449601</v>
      </c>
      <c r="P1694" s="60">
        <v>158.79791709380001</v>
      </c>
      <c r="Q1694" s="61">
        <v>0.12250849899824399</v>
      </c>
    </row>
    <row r="1695" spans="1:17" x14ac:dyDescent="0.35">
      <c r="A1695" s="59" t="s">
        <v>10</v>
      </c>
      <c r="B1695" s="64">
        <v>1133.012295819</v>
      </c>
      <c r="C1695" s="65">
        <v>8.51248907440319E-2</v>
      </c>
      <c r="D1695" s="64">
        <v>193.42031762959999</v>
      </c>
      <c r="E1695" s="63">
        <v>7.1794682328190307E-2</v>
      </c>
      <c r="F1695" s="64">
        <v>260.79439568959998</v>
      </c>
      <c r="G1695" s="65">
        <v>9.6120293469331E-2</v>
      </c>
      <c r="H1695" s="64">
        <v>125.7088425626</v>
      </c>
      <c r="I1695" s="65">
        <v>7.44534530194223E-2</v>
      </c>
      <c r="J1695" s="64">
        <v>100.9394281827</v>
      </c>
      <c r="K1695" s="65">
        <v>7.4576138352321603E-2</v>
      </c>
      <c r="L1695" s="64">
        <v>129.07630293720001</v>
      </c>
      <c r="M1695" s="65">
        <v>7.8937619341028997E-2</v>
      </c>
      <c r="N1695" s="64">
        <v>158.5523479979</v>
      </c>
      <c r="O1695" s="65">
        <v>9.2699749504779994E-2</v>
      </c>
      <c r="P1695" s="64">
        <v>153.93941479540001</v>
      </c>
      <c r="Q1695" s="62">
        <v>0.118760289734234</v>
      </c>
    </row>
    <row r="1696" spans="1:17" x14ac:dyDescent="0.35">
      <c r="A1696" s="59" t="s">
        <v>8</v>
      </c>
      <c r="B1696" s="60">
        <v>1963.6260262526</v>
      </c>
      <c r="C1696" s="61">
        <v>0.147530129693838</v>
      </c>
      <c r="D1696" s="60">
        <v>369.00914998539997</v>
      </c>
      <c r="E1696" s="61">
        <v>0.13697058832325601</v>
      </c>
      <c r="F1696" s="60">
        <v>415.74934380340198</v>
      </c>
      <c r="G1696" s="61">
        <v>0.153231624592224</v>
      </c>
      <c r="H1696" s="60">
        <v>269.2966949428</v>
      </c>
      <c r="I1696" s="61">
        <v>0.15949608966628601</v>
      </c>
      <c r="J1696" s="60">
        <v>151.37205977150001</v>
      </c>
      <c r="K1696" s="63">
        <v>0.111836810208224</v>
      </c>
      <c r="L1696" s="60">
        <v>215.6731949899</v>
      </c>
      <c r="M1696" s="61">
        <v>0.13189662378584999</v>
      </c>
      <c r="N1696" s="60">
        <v>263.43981214770002</v>
      </c>
      <c r="O1696" s="61">
        <v>0.154023607370365</v>
      </c>
      <c r="P1696" s="60">
        <v>236.76865725530001</v>
      </c>
      <c r="Q1696" s="62">
        <v>0.18266091483456201</v>
      </c>
    </row>
    <row r="1697" spans="1:17" x14ac:dyDescent="0.35">
      <c r="A1697" s="59" t="s">
        <v>9</v>
      </c>
      <c r="B1697" s="64">
        <v>2809.4234697707998</v>
      </c>
      <c r="C1697" s="65">
        <v>0.21107614348093801</v>
      </c>
      <c r="D1697" s="64">
        <v>576.86092272079895</v>
      </c>
      <c r="E1697" s="65">
        <v>0.21412200745941001</v>
      </c>
      <c r="F1697" s="64">
        <v>589.24354213420099</v>
      </c>
      <c r="G1697" s="65">
        <v>0.21717591762308699</v>
      </c>
      <c r="H1697" s="64">
        <v>390.899062931</v>
      </c>
      <c r="I1697" s="62">
        <v>0.23151740501290899</v>
      </c>
      <c r="J1697" s="64">
        <v>239.83287961650001</v>
      </c>
      <c r="K1697" s="63">
        <v>0.17719349449198901</v>
      </c>
      <c r="L1697" s="64">
        <v>321.3699473698</v>
      </c>
      <c r="M1697" s="65">
        <v>0.19653629671641801</v>
      </c>
      <c r="N1697" s="64">
        <v>382.85123218960001</v>
      </c>
      <c r="O1697" s="65">
        <v>0.223839090178862</v>
      </c>
      <c r="P1697" s="64">
        <v>272.00790242609997</v>
      </c>
      <c r="Q1697" s="65">
        <v>0.20984708396520499</v>
      </c>
    </row>
    <row r="1698" spans="1:17" x14ac:dyDescent="0.35">
      <c r="A1698" s="59" t="s">
        <v>11</v>
      </c>
      <c r="B1698" s="60">
        <v>217.1478469214</v>
      </c>
      <c r="C1698" s="61">
        <v>1.6314639137366301E-2</v>
      </c>
      <c r="D1698" s="60">
        <v>54.280512622700101</v>
      </c>
      <c r="E1698" s="61">
        <v>2.0148101337631601E-2</v>
      </c>
      <c r="F1698" s="60">
        <v>57.461291845300103</v>
      </c>
      <c r="G1698" s="61">
        <v>2.1178354775195699E-2</v>
      </c>
      <c r="H1698" s="60">
        <v>16.042201388100001</v>
      </c>
      <c r="I1698" s="63">
        <v>9.5012988985419492E-3</v>
      </c>
      <c r="J1698" s="60">
        <v>27.150981190700001</v>
      </c>
      <c r="K1698" s="61">
        <v>2.0059706758136401E-2</v>
      </c>
      <c r="L1698" s="60">
        <v>22.657389397500001</v>
      </c>
      <c r="M1698" s="61">
        <v>1.38563031232115E-2</v>
      </c>
      <c r="N1698" s="60">
        <v>20.341087487500001</v>
      </c>
      <c r="O1698" s="61">
        <v>1.1892688683305E-2</v>
      </c>
      <c r="P1698" s="60">
        <v>15.7413409528</v>
      </c>
      <c r="Q1698" s="61">
        <v>1.21440387105833E-2</v>
      </c>
    </row>
    <row r="1699" spans="1:17" x14ac:dyDescent="0.35">
      <c r="A1699" s="59" t="s">
        <v>6</v>
      </c>
      <c r="B1699" s="64">
        <v>329.8201952901</v>
      </c>
      <c r="C1699" s="65">
        <v>2.4779879435421599E-2</v>
      </c>
      <c r="D1699" s="64">
        <v>79.689835273900101</v>
      </c>
      <c r="E1699" s="65">
        <v>2.9579655738296198E-2</v>
      </c>
      <c r="F1699" s="64">
        <v>61.135350923899999</v>
      </c>
      <c r="G1699" s="65">
        <v>2.25324929111969E-2</v>
      </c>
      <c r="H1699" s="64">
        <v>35.632776242699997</v>
      </c>
      <c r="I1699" s="65">
        <v>2.1104189473515601E-2</v>
      </c>
      <c r="J1699" s="64">
        <v>39.057876659599998</v>
      </c>
      <c r="K1699" s="65">
        <v>2.8856767528364798E-2</v>
      </c>
      <c r="L1699" s="64">
        <v>42.348661893699997</v>
      </c>
      <c r="M1699" s="65">
        <v>2.5898654331564401E-2</v>
      </c>
      <c r="N1699" s="64">
        <v>39.866075599699997</v>
      </c>
      <c r="O1699" s="65">
        <v>2.3308233958665599E-2</v>
      </c>
      <c r="P1699" s="64">
        <v>26.633749652599999</v>
      </c>
      <c r="Q1699" s="65">
        <v>2.0547251200453E-2</v>
      </c>
    </row>
    <row r="1700" spans="1:17" x14ac:dyDescent="0.35">
      <c r="A1700" s="59" t="s">
        <v>12</v>
      </c>
      <c r="B1700" s="60">
        <v>1986.0735717171999</v>
      </c>
      <c r="C1700" s="61">
        <v>0.14921664700896101</v>
      </c>
      <c r="D1700" s="60">
        <v>367.36077216749999</v>
      </c>
      <c r="E1700" s="61">
        <v>0.13635873552907499</v>
      </c>
      <c r="F1700" s="60">
        <v>402.10131612570001</v>
      </c>
      <c r="G1700" s="61">
        <v>0.14820140750420199</v>
      </c>
      <c r="H1700" s="60">
        <v>229.2503206346</v>
      </c>
      <c r="I1700" s="61">
        <v>0.135777862790806</v>
      </c>
      <c r="J1700" s="60">
        <v>250.52230898619999</v>
      </c>
      <c r="K1700" s="62">
        <v>0.185091066114242</v>
      </c>
      <c r="L1700" s="60">
        <v>305.70670510899998</v>
      </c>
      <c r="M1700" s="62">
        <v>0.18695731880107699</v>
      </c>
      <c r="N1700" s="60">
        <v>228.50218948360001</v>
      </c>
      <c r="O1700" s="61">
        <v>0.133596859295354</v>
      </c>
      <c r="P1700" s="60">
        <v>172.04245153240001</v>
      </c>
      <c r="Q1700" s="61">
        <v>0.13272631585439901</v>
      </c>
    </row>
    <row r="1701" spans="1:17" x14ac:dyDescent="0.35">
      <c r="A1701" s="59" t="s">
        <v>13</v>
      </c>
      <c r="B1701" s="64">
        <v>864.10031603079904</v>
      </c>
      <c r="C1701" s="65">
        <v>6.4921135688854006E-2</v>
      </c>
      <c r="D1701" s="64">
        <v>185.98714927559999</v>
      </c>
      <c r="E1701" s="65">
        <v>6.9035603203476306E-2</v>
      </c>
      <c r="F1701" s="64">
        <v>200.12386068329999</v>
      </c>
      <c r="G1701" s="65">
        <v>7.3759116518704398E-2</v>
      </c>
      <c r="H1701" s="64">
        <v>93.071773697600193</v>
      </c>
      <c r="I1701" s="65">
        <v>5.5123528219407802E-2</v>
      </c>
      <c r="J1701" s="64">
        <v>103.44868012489999</v>
      </c>
      <c r="K1701" s="65">
        <v>7.6430025612943195E-2</v>
      </c>
      <c r="L1701" s="64">
        <v>123.8998111266</v>
      </c>
      <c r="M1701" s="65">
        <v>7.5771895418289201E-2</v>
      </c>
      <c r="N1701" s="64">
        <v>73.522258148700104</v>
      </c>
      <c r="O1701" s="63">
        <v>4.2985770942354798E-2</v>
      </c>
      <c r="P1701" s="64">
        <v>66.9802547046</v>
      </c>
      <c r="Q1701" s="65">
        <v>5.1673539656906298E-2</v>
      </c>
    </row>
    <row r="1702" spans="1:17" x14ac:dyDescent="0.35">
      <c r="A1702" s="66" t="s">
        <v>1</v>
      </c>
    </row>
    <row r="1703" spans="1:17" x14ac:dyDescent="0.35">
      <c r="A1703" s="66" t="s">
        <v>1</v>
      </c>
    </row>
    <row r="1704" spans="1:17" x14ac:dyDescent="0.35">
      <c r="A1704" s="54" t="s">
        <v>370</v>
      </c>
    </row>
    <row r="1705" spans="1:17" x14ac:dyDescent="0.35">
      <c r="A1705" s="55" t="s">
        <v>1</v>
      </c>
    </row>
    <row r="1706" spans="1:17" x14ac:dyDescent="0.35">
      <c r="A1706" s="117" t="s">
        <v>1</v>
      </c>
      <c r="B1706" s="116" t="s">
        <v>489</v>
      </c>
      <c r="C1706" s="116" t="s">
        <v>1</v>
      </c>
      <c r="D1706" s="116" t="s">
        <v>17</v>
      </c>
      <c r="E1706" s="116" t="s">
        <v>1</v>
      </c>
      <c r="F1706" s="116" t="s">
        <v>18</v>
      </c>
      <c r="G1706" s="116" t="s">
        <v>1</v>
      </c>
      <c r="H1706" s="116" t="s">
        <v>19</v>
      </c>
      <c r="I1706" s="116" t="s">
        <v>1</v>
      </c>
      <c r="J1706" s="116" t="s">
        <v>20</v>
      </c>
      <c r="K1706" s="116" t="s">
        <v>1</v>
      </c>
      <c r="L1706" s="116" t="s">
        <v>21</v>
      </c>
      <c r="M1706" s="116" t="s">
        <v>1</v>
      </c>
      <c r="N1706" s="116" t="s">
        <v>22</v>
      </c>
      <c r="O1706" s="116" t="s">
        <v>1</v>
      </c>
      <c r="P1706" s="116" t="s">
        <v>23</v>
      </c>
      <c r="Q1706" s="116" t="s">
        <v>1</v>
      </c>
    </row>
    <row r="1707" spans="1:17" x14ac:dyDescent="0.35">
      <c r="A1707" s="118" t="s">
        <v>1</v>
      </c>
      <c r="B1707" s="56" t="s">
        <v>14</v>
      </c>
      <c r="C1707" s="56" t="s">
        <v>15</v>
      </c>
      <c r="D1707" s="56" t="s">
        <v>14</v>
      </c>
      <c r="E1707" s="56" t="s">
        <v>15</v>
      </c>
      <c r="F1707" s="56" t="s">
        <v>14</v>
      </c>
      <c r="G1707" s="56" t="s">
        <v>15</v>
      </c>
      <c r="H1707" s="56" t="s">
        <v>14</v>
      </c>
      <c r="I1707" s="56" t="s">
        <v>15</v>
      </c>
      <c r="J1707" s="56" t="s">
        <v>14</v>
      </c>
      <c r="K1707" s="56" t="s">
        <v>15</v>
      </c>
      <c r="L1707" s="56" t="s">
        <v>14</v>
      </c>
      <c r="M1707" s="56" t="s">
        <v>15</v>
      </c>
      <c r="N1707" s="56" t="s">
        <v>14</v>
      </c>
      <c r="O1707" s="56" t="s">
        <v>15</v>
      </c>
      <c r="P1707" s="56" t="s">
        <v>14</v>
      </c>
      <c r="Q1707" s="56" t="s">
        <v>15</v>
      </c>
    </row>
    <row r="1708" spans="1:17" x14ac:dyDescent="0.35">
      <c r="A1708" s="57" t="s">
        <v>16</v>
      </c>
      <c r="B1708" s="58">
        <v>13310.000000187199</v>
      </c>
      <c r="C1708" s="58">
        <v>13310.000000187199</v>
      </c>
      <c r="D1708" s="58">
        <v>2694.0758195075</v>
      </c>
      <c r="E1708" s="58">
        <v>2694.0758195075</v>
      </c>
      <c r="F1708" s="58">
        <v>2713.2084836259</v>
      </c>
      <c r="G1708" s="58">
        <v>2713.2084836259</v>
      </c>
      <c r="H1708" s="58">
        <v>1688.4219262444001</v>
      </c>
      <c r="I1708" s="58">
        <v>1688.4219262444001</v>
      </c>
      <c r="J1708" s="58">
        <v>1353.5083796619999</v>
      </c>
      <c r="K1708" s="58">
        <v>1353.5083796619999</v>
      </c>
      <c r="L1708" s="58">
        <v>1635.1684281174</v>
      </c>
      <c r="M1708" s="58">
        <v>1635.1684281174</v>
      </c>
      <c r="N1708" s="58">
        <v>1710.3859378791999</v>
      </c>
      <c r="O1708" s="58">
        <v>1710.3859378791999</v>
      </c>
      <c r="P1708" s="58">
        <v>1296.2195961284001</v>
      </c>
      <c r="Q1708" s="58">
        <v>1296.2195961284001</v>
      </c>
    </row>
    <row r="1709" spans="1:17" x14ac:dyDescent="0.35">
      <c r="A1709" s="59" t="s">
        <v>371</v>
      </c>
      <c r="B1709" s="60">
        <v>2827.6460997917002</v>
      </c>
      <c r="C1709" s="61">
        <v>0.212445236645524</v>
      </c>
      <c r="D1709" s="60">
        <v>467.20214116490098</v>
      </c>
      <c r="E1709" s="63">
        <v>0.17341833432524101</v>
      </c>
      <c r="F1709" s="60">
        <v>670.76138548170002</v>
      </c>
      <c r="G1709" s="62">
        <v>0.24722073129644001</v>
      </c>
      <c r="H1709" s="60">
        <v>329.60011218839998</v>
      </c>
      <c r="I1709" s="61">
        <v>0.195211935515158</v>
      </c>
      <c r="J1709" s="60">
        <v>193.55660533299999</v>
      </c>
      <c r="K1709" s="63">
        <v>0.143003625423682</v>
      </c>
      <c r="L1709" s="60">
        <v>277.89680582440002</v>
      </c>
      <c r="M1709" s="63">
        <v>0.16994995808740501</v>
      </c>
      <c r="N1709" s="60">
        <v>429.5094345974</v>
      </c>
      <c r="O1709" s="62">
        <v>0.25111843186104099</v>
      </c>
      <c r="P1709" s="60">
        <v>409.15855300250001</v>
      </c>
      <c r="Q1709" s="62">
        <v>0.315655274943066</v>
      </c>
    </row>
    <row r="1710" spans="1:17" x14ac:dyDescent="0.35">
      <c r="A1710" s="59" t="s">
        <v>372</v>
      </c>
      <c r="B1710" s="64">
        <v>4805.8357716786004</v>
      </c>
      <c r="C1710" s="65">
        <v>0.36106955459135998</v>
      </c>
      <c r="D1710" s="64">
        <v>992.19967483880203</v>
      </c>
      <c r="E1710" s="65">
        <v>0.36828943998323799</v>
      </c>
      <c r="F1710" s="64">
        <v>967.25110429419897</v>
      </c>
      <c r="G1710" s="65">
        <v>0.35649715461657999</v>
      </c>
      <c r="H1710" s="64">
        <v>623.05179523170102</v>
      </c>
      <c r="I1710" s="65">
        <v>0.36901427631751399</v>
      </c>
      <c r="J1710" s="64">
        <v>482.57460389110003</v>
      </c>
      <c r="K1710" s="65">
        <v>0.35653610361216198</v>
      </c>
      <c r="L1710" s="64">
        <v>648.27583185279798</v>
      </c>
      <c r="M1710" s="62">
        <v>0.396458138932619</v>
      </c>
      <c r="N1710" s="64">
        <v>565.36168479410003</v>
      </c>
      <c r="O1710" s="63">
        <v>0.33054626577152701</v>
      </c>
      <c r="P1710" s="64">
        <v>461.46667316449998</v>
      </c>
      <c r="Q1710" s="65">
        <v>0.35600964106917299</v>
      </c>
    </row>
    <row r="1711" spans="1:17" x14ac:dyDescent="0.35">
      <c r="A1711" s="59" t="s">
        <v>373</v>
      </c>
      <c r="B1711" s="60">
        <v>2206.1286797545999</v>
      </c>
      <c r="C1711" s="61">
        <v>0.16574971297697799</v>
      </c>
      <c r="D1711" s="60">
        <v>424.77712263790102</v>
      </c>
      <c r="E1711" s="61">
        <v>0.15767081221773199</v>
      </c>
      <c r="F1711" s="60">
        <v>458.48572521260002</v>
      </c>
      <c r="G1711" s="61">
        <v>0.16898285847900801</v>
      </c>
      <c r="H1711" s="60">
        <v>245.7297709083</v>
      </c>
      <c r="I1711" s="63">
        <v>0.145538130658421</v>
      </c>
      <c r="J1711" s="60">
        <v>278.95376285779997</v>
      </c>
      <c r="K1711" s="62">
        <v>0.206096812586754</v>
      </c>
      <c r="L1711" s="60">
        <v>293.6885230725</v>
      </c>
      <c r="M1711" s="61">
        <v>0.17960750588282201</v>
      </c>
      <c r="N1711" s="60">
        <v>270.23233396799998</v>
      </c>
      <c r="O1711" s="61">
        <v>0.15799494604304101</v>
      </c>
      <c r="P1711" s="60">
        <v>182.28229506970001</v>
      </c>
      <c r="Q1711" s="63">
        <v>0.140626091145473</v>
      </c>
    </row>
    <row r="1712" spans="1:17" x14ac:dyDescent="0.35">
      <c r="A1712" s="59" t="s">
        <v>374</v>
      </c>
      <c r="B1712" s="64">
        <v>2659.2786733895</v>
      </c>
      <c r="C1712" s="65">
        <v>0.199795542701134</v>
      </c>
      <c r="D1712" s="64">
        <v>635.10531277160203</v>
      </c>
      <c r="E1712" s="62">
        <v>0.23574143985587701</v>
      </c>
      <c r="F1712" s="64">
        <v>465.0603965427</v>
      </c>
      <c r="G1712" s="63">
        <v>0.171406067520915</v>
      </c>
      <c r="H1712" s="64">
        <v>373.83714237330003</v>
      </c>
      <c r="I1712" s="62">
        <v>0.221412158040873</v>
      </c>
      <c r="J1712" s="64">
        <v>292.11457904169998</v>
      </c>
      <c r="K1712" s="65">
        <v>0.21582029592949201</v>
      </c>
      <c r="L1712" s="64">
        <v>327.88789072639997</v>
      </c>
      <c r="M1712" s="65">
        <v>0.20052239579007999</v>
      </c>
      <c r="N1712" s="64">
        <v>343.83334034469999</v>
      </c>
      <c r="O1712" s="65">
        <v>0.201026758189463</v>
      </c>
      <c r="P1712" s="64">
        <v>180.1865264109</v>
      </c>
      <c r="Q1712" s="63">
        <v>0.139009259657151</v>
      </c>
    </row>
    <row r="1713" spans="1:17" x14ac:dyDescent="0.35">
      <c r="A1713" s="59" t="s">
        <v>375</v>
      </c>
      <c r="B1713" s="60">
        <v>811.11077557279896</v>
      </c>
      <c r="C1713" s="61">
        <v>6.0939953085003197E-2</v>
      </c>
      <c r="D1713" s="60">
        <v>174.7915680943</v>
      </c>
      <c r="E1713" s="61">
        <v>6.4879973617911493E-2</v>
      </c>
      <c r="F1713" s="60">
        <v>151.64987209469999</v>
      </c>
      <c r="G1713" s="61">
        <v>5.5893188087056601E-2</v>
      </c>
      <c r="H1713" s="60">
        <v>116.2031055427</v>
      </c>
      <c r="I1713" s="61">
        <v>6.8823499468034899E-2</v>
      </c>
      <c r="J1713" s="60">
        <v>106.30882853839999</v>
      </c>
      <c r="K1713" s="62">
        <v>7.8543162447910098E-2</v>
      </c>
      <c r="L1713" s="60">
        <v>87.419376641299706</v>
      </c>
      <c r="M1713" s="61">
        <v>5.3462001307074902E-2</v>
      </c>
      <c r="N1713" s="60">
        <v>101.449144175</v>
      </c>
      <c r="O1713" s="61">
        <v>5.9313598134928702E-2</v>
      </c>
      <c r="P1713" s="60">
        <v>63.125548480799999</v>
      </c>
      <c r="Q1713" s="61">
        <v>4.8699733185137699E-2</v>
      </c>
    </row>
    <row r="1714" spans="1:17" x14ac:dyDescent="0.35">
      <c r="A1714" s="66" t="s">
        <v>1</v>
      </c>
    </row>
    <row r="1715" spans="1:17" x14ac:dyDescent="0.35">
      <c r="A1715" s="66" t="s">
        <v>1</v>
      </c>
    </row>
    <row r="1716" spans="1:17" x14ac:dyDescent="0.35">
      <c r="A1716" s="54" t="s">
        <v>376</v>
      </c>
    </row>
    <row r="1717" spans="1:17" x14ac:dyDescent="0.35">
      <c r="A1717" s="55" t="s">
        <v>1</v>
      </c>
    </row>
    <row r="1718" spans="1:17" x14ac:dyDescent="0.35">
      <c r="A1718" s="117" t="s">
        <v>1</v>
      </c>
      <c r="B1718" s="116" t="s">
        <v>489</v>
      </c>
      <c r="C1718" s="116" t="s">
        <v>1</v>
      </c>
      <c r="D1718" s="116" t="s">
        <v>17</v>
      </c>
      <c r="E1718" s="116" t="s">
        <v>1</v>
      </c>
      <c r="F1718" s="116" t="s">
        <v>18</v>
      </c>
      <c r="G1718" s="116" t="s">
        <v>1</v>
      </c>
      <c r="H1718" s="116" t="s">
        <v>19</v>
      </c>
      <c r="I1718" s="116" t="s">
        <v>1</v>
      </c>
      <c r="J1718" s="116" t="s">
        <v>20</v>
      </c>
      <c r="K1718" s="116" t="s">
        <v>1</v>
      </c>
      <c r="L1718" s="116" t="s">
        <v>21</v>
      </c>
      <c r="M1718" s="116" t="s">
        <v>1</v>
      </c>
      <c r="N1718" s="116" t="s">
        <v>22</v>
      </c>
      <c r="O1718" s="116" t="s">
        <v>1</v>
      </c>
      <c r="P1718" s="116" t="s">
        <v>23</v>
      </c>
      <c r="Q1718" s="116" t="s">
        <v>1</v>
      </c>
    </row>
    <row r="1719" spans="1:17" x14ac:dyDescent="0.35">
      <c r="A1719" s="118" t="s">
        <v>1</v>
      </c>
      <c r="B1719" s="56" t="s">
        <v>14</v>
      </c>
      <c r="C1719" s="56" t="s">
        <v>15</v>
      </c>
      <c r="D1719" s="56" t="s">
        <v>14</v>
      </c>
      <c r="E1719" s="56" t="s">
        <v>15</v>
      </c>
      <c r="F1719" s="56" t="s">
        <v>14</v>
      </c>
      <c r="G1719" s="56" t="s">
        <v>15</v>
      </c>
      <c r="H1719" s="56" t="s">
        <v>14</v>
      </c>
      <c r="I1719" s="56" t="s">
        <v>15</v>
      </c>
      <c r="J1719" s="56" t="s">
        <v>14</v>
      </c>
      <c r="K1719" s="56" t="s">
        <v>15</v>
      </c>
      <c r="L1719" s="56" t="s">
        <v>14</v>
      </c>
      <c r="M1719" s="56" t="s">
        <v>15</v>
      </c>
      <c r="N1719" s="56" t="s">
        <v>14</v>
      </c>
      <c r="O1719" s="56" t="s">
        <v>15</v>
      </c>
      <c r="P1719" s="56" t="s">
        <v>14</v>
      </c>
      <c r="Q1719" s="56" t="s">
        <v>15</v>
      </c>
    </row>
    <row r="1720" spans="1:17" x14ac:dyDescent="0.35">
      <c r="A1720" s="57" t="s">
        <v>16</v>
      </c>
      <c r="B1720" s="58">
        <v>13310.000000187199</v>
      </c>
      <c r="C1720" s="58">
        <v>13310.000000187199</v>
      </c>
      <c r="D1720" s="58">
        <v>2694.0758195075</v>
      </c>
      <c r="E1720" s="58">
        <v>2694.0758195075</v>
      </c>
      <c r="F1720" s="58">
        <v>2713.2084836259</v>
      </c>
      <c r="G1720" s="58">
        <v>2713.2084836259</v>
      </c>
      <c r="H1720" s="58">
        <v>1688.4219262444001</v>
      </c>
      <c r="I1720" s="58">
        <v>1688.4219262444001</v>
      </c>
      <c r="J1720" s="58">
        <v>1353.5083796619999</v>
      </c>
      <c r="K1720" s="58">
        <v>1353.5083796619999</v>
      </c>
      <c r="L1720" s="58">
        <v>1635.1684281174</v>
      </c>
      <c r="M1720" s="58">
        <v>1635.1684281174</v>
      </c>
      <c r="N1720" s="58">
        <v>1710.3859378791999</v>
      </c>
      <c r="O1720" s="58">
        <v>1710.3859378791999</v>
      </c>
      <c r="P1720" s="58">
        <v>1296.2195961284001</v>
      </c>
      <c r="Q1720" s="58">
        <v>1296.2195961284001</v>
      </c>
    </row>
    <row r="1721" spans="1:17" x14ac:dyDescent="0.35">
      <c r="A1721" s="59" t="s">
        <v>317</v>
      </c>
      <c r="B1721" s="60">
        <v>2966.7185634044999</v>
      </c>
      <c r="C1721" s="61">
        <v>0.222893956676392</v>
      </c>
      <c r="D1721" s="60">
        <v>509.94997150870103</v>
      </c>
      <c r="E1721" s="63">
        <v>0.189285679273096</v>
      </c>
      <c r="F1721" s="60">
        <v>577.797633482999</v>
      </c>
      <c r="G1721" s="61">
        <v>0.21295732965969399</v>
      </c>
      <c r="H1721" s="60">
        <v>349.8934839918</v>
      </c>
      <c r="I1721" s="61">
        <v>0.20723107095042101</v>
      </c>
      <c r="J1721" s="60">
        <v>247.96823599379999</v>
      </c>
      <c r="K1721" s="63">
        <v>0.183204064134219</v>
      </c>
      <c r="L1721" s="60">
        <v>304.10661982710002</v>
      </c>
      <c r="M1721" s="63">
        <v>0.18597877417265399</v>
      </c>
      <c r="N1721" s="60">
        <v>463.43555538880003</v>
      </c>
      <c r="O1721" s="62">
        <v>0.27095379184620699</v>
      </c>
      <c r="P1721" s="60">
        <v>465.24904416499999</v>
      </c>
      <c r="Q1721" s="62">
        <v>0.35892764278107198</v>
      </c>
    </row>
    <row r="1722" spans="1:17" x14ac:dyDescent="0.35">
      <c r="A1722" s="59" t="s">
        <v>237</v>
      </c>
      <c r="B1722" s="64">
        <v>5011.2432910562902</v>
      </c>
      <c r="C1722" s="65">
        <v>0.37650212554363799</v>
      </c>
      <c r="D1722" s="64">
        <v>1154.5166310648001</v>
      </c>
      <c r="E1722" s="62">
        <v>0.428539027263106</v>
      </c>
      <c r="F1722" s="64">
        <v>750.09073159540105</v>
      </c>
      <c r="G1722" s="63">
        <v>0.27645893639289698</v>
      </c>
      <c r="H1722" s="64">
        <v>879.73663567860001</v>
      </c>
      <c r="I1722" s="62">
        <v>0.52104075527816696</v>
      </c>
      <c r="J1722" s="64">
        <v>427.84781460340002</v>
      </c>
      <c r="K1722" s="63">
        <v>0.31610281918627098</v>
      </c>
      <c r="L1722" s="64">
        <v>372.3783263121</v>
      </c>
      <c r="M1722" s="63">
        <v>0.22773086852027</v>
      </c>
      <c r="N1722" s="64">
        <v>812.56135059660301</v>
      </c>
      <c r="O1722" s="62">
        <v>0.475074854511572</v>
      </c>
      <c r="P1722" s="64">
        <v>506.81435733379999</v>
      </c>
      <c r="Q1722" s="65">
        <v>0.39099421027700298</v>
      </c>
    </row>
    <row r="1723" spans="1:17" x14ac:dyDescent="0.35">
      <c r="A1723" s="59" t="s">
        <v>238</v>
      </c>
      <c r="B1723" s="60">
        <v>1586.3363328572</v>
      </c>
      <c r="C1723" s="61">
        <v>0.11918379660667799</v>
      </c>
      <c r="D1723" s="60">
        <v>329.65153175090001</v>
      </c>
      <c r="E1723" s="61">
        <v>0.122361638586387</v>
      </c>
      <c r="F1723" s="60">
        <v>362.43422332910001</v>
      </c>
      <c r="G1723" s="61">
        <v>0.13358141311896099</v>
      </c>
      <c r="H1723" s="60">
        <v>142.41116763759999</v>
      </c>
      <c r="I1723" s="63">
        <v>8.4345722727238406E-2</v>
      </c>
      <c r="J1723" s="60">
        <v>214.8000799934</v>
      </c>
      <c r="K1723" s="62">
        <v>0.15869874410902399</v>
      </c>
      <c r="L1723" s="60">
        <v>248.61743833119999</v>
      </c>
      <c r="M1723" s="62">
        <v>0.152043932634779</v>
      </c>
      <c r="N1723" s="60">
        <v>148.3373664479</v>
      </c>
      <c r="O1723" s="63">
        <v>8.6727424005737297E-2</v>
      </c>
      <c r="P1723" s="60">
        <v>122.4896493886</v>
      </c>
      <c r="Q1723" s="63">
        <v>9.4497606543256202E-2</v>
      </c>
    </row>
    <row r="1724" spans="1:17" x14ac:dyDescent="0.35">
      <c r="A1724" s="59" t="s">
        <v>239</v>
      </c>
      <c r="B1724" s="64">
        <v>2565.3200088212998</v>
      </c>
      <c r="C1724" s="65">
        <v>0.19273628916492999</v>
      </c>
      <c r="D1724" s="64">
        <v>516.09271717799902</v>
      </c>
      <c r="E1724" s="65">
        <v>0.19156577310891901</v>
      </c>
      <c r="F1724" s="64">
        <v>648.63140265849995</v>
      </c>
      <c r="G1724" s="62">
        <v>0.23906434266771701</v>
      </c>
      <c r="H1724" s="64">
        <v>235.4661800458</v>
      </c>
      <c r="I1724" s="63">
        <v>0.13945932375419501</v>
      </c>
      <c r="J1724" s="64">
        <v>319.06340141089998</v>
      </c>
      <c r="K1724" s="62">
        <v>0.235730643566889</v>
      </c>
      <c r="L1724" s="64">
        <v>490.97006961030002</v>
      </c>
      <c r="M1724" s="62">
        <v>0.30025657367636599</v>
      </c>
      <c r="N1724" s="64">
        <v>198.01316725020001</v>
      </c>
      <c r="O1724" s="63">
        <v>0.115771044923187</v>
      </c>
      <c r="P1724" s="64">
        <v>133.37018927369999</v>
      </c>
      <c r="Q1724" s="63">
        <v>0.10289166254858</v>
      </c>
    </row>
    <row r="1725" spans="1:17" x14ac:dyDescent="0.35">
      <c r="A1725" s="59" t="s">
        <v>318</v>
      </c>
      <c r="B1725" s="60">
        <v>895.52886674780302</v>
      </c>
      <c r="C1725" s="61">
        <v>6.7282409221277595E-2</v>
      </c>
      <c r="D1725" s="60">
        <v>129.83061842110001</v>
      </c>
      <c r="E1725" s="63">
        <v>4.8191152409672797E-2</v>
      </c>
      <c r="F1725" s="60">
        <v>302.69209821800001</v>
      </c>
      <c r="G1725" s="62">
        <v>0.111562417722314</v>
      </c>
      <c r="H1725" s="60">
        <v>56.163800754299999</v>
      </c>
      <c r="I1725" s="63">
        <v>3.3264079245420901E-2</v>
      </c>
      <c r="J1725" s="60">
        <v>122.31310732439999</v>
      </c>
      <c r="K1725" s="62">
        <v>9.0367454802861402E-2</v>
      </c>
      <c r="L1725" s="60">
        <v>153.04217366680001</v>
      </c>
      <c r="M1725" s="62">
        <v>9.3594134423816103E-2</v>
      </c>
      <c r="N1725" s="60">
        <v>62.024781502400103</v>
      </c>
      <c r="O1725" s="63">
        <v>3.6263617543130601E-2</v>
      </c>
      <c r="P1725" s="60">
        <v>55.831415239999998</v>
      </c>
      <c r="Q1725" s="63">
        <v>4.3072497443148901E-2</v>
      </c>
    </row>
    <row r="1726" spans="1:17" x14ac:dyDescent="0.35">
      <c r="A1726" s="59" t="s">
        <v>377</v>
      </c>
      <c r="B1726" s="64">
        <v>284.8529373001</v>
      </c>
      <c r="C1726" s="65">
        <v>2.1401422787084401E-2</v>
      </c>
      <c r="D1726" s="64">
        <v>54.034349584000203</v>
      </c>
      <c r="E1726" s="65">
        <v>2.00567293588188E-2</v>
      </c>
      <c r="F1726" s="64">
        <v>71.562394341899903</v>
      </c>
      <c r="G1726" s="65">
        <v>2.6375560438416799E-2</v>
      </c>
      <c r="H1726" s="64">
        <v>24.7506581363</v>
      </c>
      <c r="I1726" s="63">
        <v>1.4659048044556901E-2</v>
      </c>
      <c r="J1726" s="64">
        <v>21.515740336099999</v>
      </c>
      <c r="K1726" s="65">
        <v>1.5896274200735201E-2</v>
      </c>
      <c r="L1726" s="64">
        <v>66.053800369900003</v>
      </c>
      <c r="M1726" s="62">
        <v>4.0395716572114201E-2</v>
      </c>
      <c r="N1726" s="64">
        <v>26.013716693300001</v>
      </c>
      <c r="O1726" s="65">
        <v>1.5209267170166201E-2</v>
      </c>
      <c r="P1726" s="64">
        <v>12.4649407273</v>
      </c>
      <c r="Q1726" s="63">
        <v>9.6163804069393597E-3</v>
      </c>
    </row>
    <row r="1727" spans="1:17" x14ac:dyDescent="0.35">
      <c r="A1727" s="66" t="s">
        <v>1</v>
      </c>
    </row>
    <row r="1728" spans="1:17" x14ac:dyDescent="0.35">
      <c r="A1728" s="66" t="s">
        <v>1</v>
      </c>
    </row>
    <row r="1729" spans="1:17" x14ac:dyDescent="0.35">
      <c r="A1729" s="54" t="s">
        <v>378</v>
      </c>
    </row>
    <row r="1730" spans="1:17" x14ac:dyDescent="0.35">
      <c r="A1730" s="55" t="s">
        <v>1</v>
      </c>
    </row>
    <row r="1731" spans="1:17" x14ac:dyDescent="0.35">
      <c r="A1731" s="117" t="s">
        <v>1</v>
      </c>
      <c r="B1731" s="116" t="s">
        <v>489</v>
      </c>
      <c r="C1731" s="116" t="s">
        <v>1</v>
      </c>
      <c r="D1731" s="116" t="s">
        <v>17</v>
      </c>
      <c r="E1731" s="116" t="s">
        <v>1</v>
      </c>
      <c r="F1731" s="116" t="s">
        <v>18</v>
      </c>
      <c r="G1731" s="116" t="s">
        <v>1</v>
      </c>
      <c r="H1731" s="116" t="s">
        <v>19</v>
      </c>
      <c r="I1731" s="116" t="s">
        <v>1</v>
      </c>
      <c r="J1731" s="116" t="s">
        <v>20</v>
      </c>
      <c r="K1731" s="116" t="s">
        <v>1</v>
      </c>
      <c r="L1731" s="116" t="s">
        <v>21</v>
      </c>
      <c r="M1731" s="116" t="s">
        <v>1</v>
      </c>
      <c r="N1731" s="116" t="s">
        <v>22</v>
      </c>
      <c r="O1731" s="116" t="s">
        <v>1</v>
      </c>
      <c r="P1731" s="116" t="s">
        <v>23</v>
      </c>
      <c r="Q1731" s="116" t="s">
        <v>1</v>
      </c>
    </row>
    <row r="1732" spans="1:17" x14ac:dyDescent="0.35">
      <c r="A1732" s="118" t="s">
        <v>1</v>
      </c>
      <c r="B1732" s="56" t="s">
        <v>14</v>
      </c>
      <c r="C1732" s="56" t="s">
        <v>15</v>
      </c>
      <c r="D1732" s="56" t="s">
        <v>14</v>
      </c>
      <c r="E1732" s="56" t="s">
        <v>15</v>
      </c>
      <c r="F1732" s="56" t="s">
        <v>14</v>
      </c>
      <c r="G1732" s="56" t="s">
        <v>15</v>
      </c>
      <c r="H1732" s="56" t="s">
        <v>14</v>
      </c>
      <c r="I1732" s="56" t="s">
        <v>15</v>
      </c>
      <c r="J1732" s="56" t="s">
        <v>14</v>
      </c>
      <c r="K1732" s="56" t="s">
        <v>15</v>
      </c>
      <c r="L1732" s="56" t="s">
        <v>14</v>
      </c>
      <c r="M1732" s="56" t="s">
        <v>15</v>
      </c>
      <c r="N1732" s="56" t="s">
        <v>14</v>
      </c>
      <c r="O1732" s="56" t="s">
        <v>15</v>
      </c>
      <c r="P1732" s="56" t="s">
        <v>14</v>
      </c>
      <c r="Q1732" s="56" t="s">
        <v>15</v>
      </c>
    </row>
    <row r="1733" spans="1:17" x14ac:dyDescent="0.35">
      <c r="A1733" s="57" t="s">
        <v>16</v>
      </c>
      <c r="B1733" s="58">
        <v>13295.9495006046</v>
      </c>
      <c r="C1733" s="58">
        <v>13295.9495006046</v>
      </c>
      <c r="D1733" s="58">
        <v>2690.7819405998998</v>
      </c>
      <c r="E1733" s="58">
        <v>2690.7819405998998</v>
      </c>
      <c r="F1733" s="58">
        <v>2712.5907613965001</v>
      </c>
      <c r="G1733" s="58">
        <v>2712.5907613965001</v>
      </c>
      <c r="H1733" s="58">
        <v>1686.4669868030001</v>
      </c>
      <c r="I1733" s="58">
        <v>1686.4669868030001</v>
      </c>
      <c r="J1733" s="58">
        <v>1353.2463038777</v>
      </c>
      <c r="K1733" s="58">
        <v>1353.2463038777</v>
      </c>
      <c r="L1733" s="58">
        <v>1629.1438409995999</v>
      </c>
      <c r="M1733" s="58">
        <v>1629.1438409995999</v>
      </c>
      <c r="N1733" s="58">
        <v>1710.3859378791999</v>
      </c>
      <c r="O1733" s="58">
        <v>1710.3859378791999</v>
      </c>
      <c r="P1733" s="58">
        <v>1294.3223000262999</v>
      </c>
      <c r="Q1733" s="58">
        <v>1294.3223000262999</v>
      </c>
    </row>
    <row r="1734" spans="1:17" x14ac:dyDescent="0.35">
      <c r="A1734" s="59" t="s">
        <v>379</v>
      </c>
      <c r="B1734" s="60">
        <v>10673.8115603017</v>
      </c>
      <c r="C1734" s="61">
        <v>0.80278671032981397</v>
      </c>
      <c r="D1734" s="60">
        <v>1851.4501170945</v>
      </c>
      <c r="E1734" s="63">
        <v>0.68807140748154605</v>
      </c>
      <c r="F1734" s="60">
        <v>2424.8023870868001</v>
      </c>
      <c r="G1734" s="62">
        <v>0.89390645341520603</v>
      </c>
      <c r="H1734" s="60">
        <v>1291.2051511411</v>
      </c>
      <c r="I1734" s="63">
        <v>0.76562729139976304</v>
      </c>
      <c r="J1734" s="60">
        <v>881.37379169770304</v>
      </c>
      <c r="K1734" s="63">
        <v>0.65130330611075105</v>
      </c>
      <c r="L1734" s="60">
        <v>1339.1745248678999</v>
      </c>
      <c r="M1734" s="61">
        <v>0.82201122526186399</v>
      </c>
      <c r="N1734" s="60">
        <v>1560.1256244793999</v>
      </c>
      <c r="O1734" s="62">
        <v>0.91214829935627495</v>
      </c>
      <c r="P1734" s="60">
        <v>1170.5017094594</v>
      </c>
      <c r="Q1734" s="62">
        <v>0.90433558120385904</v>
      </c>
    </row>
    <row r="1735" spans="1:17" x14ac:dyDescent="0.35">
      <c r="A1735" s="59" t="s">
        <v>380</v>
      </c>
      <c r="B1735" s="64">
        <v>2622.1379403029</v>
      </c>
      <c r="C1735" s="65">
        <v>0.197213289670186</v>
      </c>
      <c r="D1735" s="64">
        <v>839.33182350539903</v>
      </c>
      <c r="E1735" s="62">
        <v>0.31192859251845401</v>
      </c>
      <c r="F1735" s="64">
        <v>287.78837430969998</v>
      </c>
      <c r="G1735" s="63">
        <v>0.106093546584793</v>
      </c>
      <c r="H1735" s="64">
        <v>395.26183566190002</v>
      </c>
      <c r="I1735" s="62">
        <v>0.23437270860023701</v>
      </c>
      <c r="J1735" s="64">
        <v>471.87251218</v>
      </c>
      <c r="K1735" s="62">
        <v>0.34869669388924901</v>
      </c>
      <c r="L1735" s="64">
        <v>289.9693161317</v>
      </c>
      <c r="M1735" s="65">
        <v>0.17798877473813601</v>
      </c>
      <c r="N1735" s="64">
        <v>150.2603133998</v>
      </c>
      <c r="O1735" s="63">
        <v>8.78517006437248E-2</v>
      </c>
      <c r="P1735" s="64">
        <v>123.82059056689999</v>
      </c>
      <c r="Q1735" s="63">
        <v>9.5664418796140696E-2</v>
      </c>
    </row>
    <row r="1736" spans="1:17" x14ac:dyDescent="0.35">
      <c r="A1736" s="66" t="s">
        <v>1</v>
      </c>
    </row>
    <row r="1737" spans="1:17" x14ac:dyDescent="0.35">
      <c r="A1737" s="66" t="s">
        <v>1</v>
      </c>
    </row>
    <row r="1738" spans="1:17" x14ac:dyDescent="0.35">
      <c r="A1738" s="54" t="s">
        <v>381</v>
      </c>
    </row>
    <row r="1739" spans="1:17" x14ac:dyDescent="0.35">
      <c r="A1739" s="55" t="s">
        <v>1</v>
      </c>
    </row>
    <row r="1740" spans="1:17" x14ac:dyDescent="0.35">
      <c r="A1740" s="117" t="s">
        <v>1</v>
      </c>
      <c r="B1740" s="116" t="s">
        <v>489</v>
      </c>
      <c r="C1740" s="116" t="s">
        <v>1</v>
      </c>
      <c r="D1740" s="116" t="s">
        <v>17</v>
      </c>
      <c r="E1740" s="116" t="s">
        <v>1</v>
      </c>
      <c r="F1740" s="116" t="s">
        <v>18</v>
      </c>
      <c r="G1740" s="116" t="s">
        <v>1</v>
      </c>
      <c r="H1740" s="116" t="s">
        <v>19</v>
      </c>
      <c r="I1740" s="116" t="s">
        <v>1</v>
      </c>
      <c r="J1740" s="116" t="s">
        <v>20</v>
      </c>
      <c r="K1740" s="116" t="s">
        <v>1</v>
      </c>
      <c r="L1740" s="116" t="s">
        <v>21</v>
      </c>
      <c r="M1740" s="116" t="s">
        <v>1</v>
      </c>
      <c r="N1740" s="116" t="s">
        <v>22</v>
      </c>
      <c r="O1740" s="116" t="s">
        <v>1</v>
      </c>
      <c r="P1740" s="116" t="s">
        <v>23</v>
      </c>
      <c r="Q1740" s="116" t="s">
        <v>1</v>
      </c>
    </row>
    <row r="1741" spans="1:17" x14ac:dyDescent="0.35">
      <c r="A1741" s="118" t="s">
        <v>1</v>
      </c>
      <c r="B1741" s="56" t="s">
        <v>14</v>
      </c>
      <c r="C1741" s="56" t="s">
        <v>15</v>
      </c>
      <c r="D1741" s="56" t="s">
        <v>14</v>
      </c>
      <c r="E1741" s="56" t="s">
        <v>15</v>
      </c>
      <c r="F1741" s="56" t="s">
        <v>14</v>
      </c>
      <c r="G1741" s="56" t="s">
        <v>15</v>
      </c>
      <c r="H1741" s="56" t="s">
        <v>14</v>
      </c>
      <c r="I1741" s="56" t="s">
        <v>15</v>
      </c>
      <c r="J1741" s="56" t="s">
        <v>14</v>
      </c>
      <c r="K1741" s="56" t="s">
        <v>15</v>
      </c>
      <c r="L1741" s="56" t="s">
        <v>14</v>
      </c>
      <c r="M1741" s="56" t="s">
        <v>15</v>
      </c>
      <c r="N1741" s="56" t="s">
        <v>14</v>
      </c>
      <c r="O1741" s="56" t="s">
        <v>15</v>
      </c>
      <c r="P1741" s="56" t="s">
        <v>14</v>
      </c>
      <c r="Q1741" s="56" t="s">
        <v>15</v>
      </c>
    </row>
    <row r="1742" spans="1:17" x14ac:dyDescent="0.35">
      <c r="A1742" s="57" t="s">
        <v>16</v>
      </c>
      <c r="B1742" s="58">
        <v>12205.211725445501</v>
      </c>
      <c r="C1742" s="58">
        <v>12205.211725445501</v>
      </c>
      <c r="D1742" s="58">
        <v>2556.6097744980002</v>
      </c>
      <c r="E1742" s="58">
        <v>2556.6097744980002</v>
      </c>
      <c r="F1742" s="58">
        <v>2350.6766266094</v>
      </c>
      <c r="G1742" s="58">
        <v>2350.6766266094</v>
      </c>
      <c r="H1742" s="58">
        <v>1584.4033924712</v>
      </c>
      <c r="I1742" s="58">
        <v>1584.4033924712</v>
      </c>
      <c r="J1742" s="58">
        <v>1265.2150585884999</v>
      </c>
      <c r="K1742" s="58">
        <v>1265.2150585884999</v>
      </c>
      <c r="L1742" s="58">
        <v>1466.3026906529999</v>
      </c>
      <c r="M1742" s="58">
        <v>1466.3026906529999</v>
      </c>
      <c r="N1742" s="58">
        <v>1619.6630395198999</v>
      </c>
      <c r="O1742" s="58">
        <v>1619.6630395198999</v>
      </c>
      <c r="P1742" s="58">
        <v>1166.4054161168999</v>
      </c>
      <c r="Q1742" s="58">
        <v>1166.4054161168999</v>
      </c>
    </row>
    <row r="1743" spans="1:17" x14ac:dyDescent="0.35">
      <c r="A1743" s="59" t="s">
        <v>382</v>
      </c>
      <c r="B1743" s="60">
        <v>298.44252925310002</v>
      </c>
      <c r="C1743" s="61">
        <v>2.4452056708766899E-2</v>
      </c>
      <c r="D1743" s="60">
        <v>61.419577059200101</v>
      </c>
      <c r="E1743" s="61">
        <v>2.40238372206255E-2</v>
      </c>
      <c r="F1743" s="60">
        <v>61.0251856233998</v>
      </c>
      <c r="G1743" s="61">
        <v>2.5960689331999801E-2</v>
      </c>
      <c r="H1743" s="60">
        <v>28.4714633436</v>
      </c>
      <c r="I1743" s="61">
        <v>1.7969832353863499E-2</v>
      </c>
      <c r="J1743" s="60">
        <v>25.149945438100001</v>
      </c>
      <c r="K1743" s="61">
        <v>1.9878000397938501E-2</v>
      </c>
      <c r="L1743" s="60">
        <v>33.084101435400001</v>
      </c>
      <c r="M1743" s="61">
        <v>2.2562941230549301E-2</v>
      </c>
      <c r="N1743" s="60">
        <v>41.615266149500002</v>
      </c>
      <c r="O1743" s="61">
        <v>2.5693780208650999E-2</v>
      </c>
      <c r="P1743" s="60">
        <v>36.871719986199999</v>
      </c>
      <c r="Q1743" s="61">
        <v>3.1611410129550203E-2</v>
      </c>
    </row>
    <row r="1744" spans="1:17" x14ac:dyDescent="0.35">
      <c r="A1744" s="59" t="s">
        <v>383</v>
      </c>
      <c r="B1744" s="64">
        <v>864.194386895496</v>
      </c>
      <c r="C1744" s="65">
        <v>7.0805358099099797E-2</v>
      </c>
      <c r="D1744" s="64">
        <v>221.99426228839999</v>
      </c>
      <c r="E1744" s="62">
        <v>8.6831500255837593E-2</v>
      </c>
      <c r="F1744" s="64">
        <v>106.69567728120001</v>
      </c>
      <c r="G1744" s="63">
        <v>4.5389347081353802E-2</v>
      </c>
      <c r="H1744" s="64">
        <v>102.25384714490001</v>
      </c>
      <c r="I1744" s="65">
        <v>6.4537760794247195E-2</v>
      </c>
      <c r="J1744" s="64">
        <v>125.6189350945</v>
      </c>
      <c r="K1744" s="62">
        <v>9.9286626602945294E-2</v>
      </c>
      <c r="L1744" s="64">
        <v>121.9023389402</v>
      </c>
      <c r="M1744" s="65">
        <v>8.3135862545483205E-2</v>
      </c>
      <c r="N1744" s="64">
        <v>78.7931008378999</v>
      </c>
      <c r="O1744" s="63">
        <v>4.8647835330770897E-2</v>
      </c>
      <c r="P1744" s="64">
        <v>92.053398570300303</v>
      </c>
      <c r="Q1744" s="65">
        <v>7.8920585671452506E-2</v>
      </c>
    </row>
    <row r="1745" spans="1:17" x14ac:dyDescent="0.35">
      <c r="A1745" s="59" t="s">
        <v>384</v>
      </c>
      <c r="B1745" s="60">
        <v>1679.4339977262</v>
      </c>
      <c r="C1745" s="61">
        <v>0.137599743085563</v>
      </c>
      <c r="D1745" s="60">
        <v>414.124961181</v>
      </c>
      <c r="E1745" s="62">
        <v>0.16198207693323699</v>
      </c>
      <c r="F1745" s="60">
        <v>208.85312267</v>
      </c>
      <c r="G1745" s="63">
        <v>8.8848087527567898E-2</v>
      </c>
      <c r="H1745" s="60">
        <v>276.25036043149998</v>
      </c>
      <c r="I1745" s="62">
        <v>0.174356077337496</v>
      </c>
      <c r="J1745" s="60">
        <v>238.4300515626</v>
      </c>
      <c r="K1745" s="62">
        <v>0.188450216383448</v>
      </c>
      <c r="L1745" s="60">
        <v>188.13924020179999</v>
      </c>
      <c r="M1745" s="61">
        <v>0.12830859644539999</v>
      </c>
      <c r="N1745" s="60">
        <v>168.45401907819999</v>
      </c>
      <c r="O1745" s="63">
        <v>0.10400559558865601</v>
      </c>
      <c r="P1745" s="60">
        <v>158.27327594720001</v>
      </c>
      <c r="Q1745" s="61">
        <v>0.135693193601681</v>
      </c>
    </row>
    <row r="1746" spans="1:17" x14ac:dyDescent="0.35">
      <c r="A1746" s="59" t="s">
        <v>385</v>
      </c>
      <c r="B1746" s="64">
        <v>3396.378925081</v>
      </c>
      <c r="C1746" s="65">
        <v>0.27827283962638799</v>
      </c>
      <c r="D1746" s="64">
        <v>749.21070847789997</v>
      </c>
      <c r="E1746" s="65">
        <v>0.29304851915658903</v>
      </c>
      <c r="F1746" s="64">
        <v>580.05350296999802</v>
      </c>
      <c r="G1746" s="63">
        <v>0.246760229120356</v>
      </c>
      <c r="H1746" s="64">
        <v>466.64867002109997</v>
      </c>
      <c r="I1746" s="65">
        <v>0.29452642694311998</v>
      </c>
      <c r="J1746" s="64">
        <v>310.65545113259998</v>
      </c>
      <c r="K1746" s="63">
        <v>0.24553568899122499</v>
      </c>
      <c r="L1746" s="64">
        <v>403.81366628670003</v>
      </c>
      <c r="M1746" s="65">
        <v>0.27539584347817497</v>
      </c>
      <c r="N1746" s="64">
        <v>491.84833631880002</v>
      </c>
      <c r="O1746" s="62">
        <v>0.30367324827304398</v>
      </c>
      <c r="P1746" s="64">
        <v>337.59091595149999</v>
      </c>
      <c r="Q1746" s="65">
        <v>0.28942845368069298</v>
      </c>
    </row>
    <row r="1747" spans="1:17" x14ac:dyDescent="0.35">
      <c r="A1747" s="59" t="s">
        <v>386</v>
      </c>
      <c r="B1747" s="60">
        <v>1053.9171378835999</v>
      </c>
      <c r="C1747" s="61">
        <v>8.6349762838311694E-2</v>
      </c>
      <c r="D1747" s="60">
        <v>194.9379952715</v>
      </c>
      <c r="E1747" s="61">
        <v>7.6248630986235202E-2</v>
      </c>
      <c r="F1747" s="60">
        <v>228.81900392610001</v>
      </c>
      <c r="G1747" s="61">
        <v>9.7341761659555395E-2</v>
      </c>
      <c r="H1747" s="60">
        <v>142.24857527789999</v>
      </c>
      <c r="I1747" s="61">
        <v>8.9780529348674504E-2</v>
      </c>
      <c r="J1747" s="60">
        <v>83.2521888654001</v>
      </c>
      <c r="K1747" s="63">
        <v>6.5800820422006204E-2</v>
      </c>
      <c r="L1747" s="60">
        <v>115.79538096979999</v>
      </c>
      <c r="M1747" s="61">
        <v>7.8970993989127797E-2</v>
      </c>
      <c r="N1747" s="60">
        <v>173.59579232370001</v>
      </c>
      <c r="O1747" s="62">
        <v>0.107180190007396</v>
      </c>
      <c r="P1747" s="60">
        <v>101.323080758</v>
      </c>
      <c r="Q1747" s="61">
        <v>8.6867807160323704E-2</v>
      </c>
    </row>
    <row r="1748" spans="1:17" x14ac:dyDescent="0.35">
      <c r="A1748" s="59" t="s">
        <v>387</v>
      </c>
      <c r="B1748" s="64">
        <v>2311.8397718583001</v>
      </c>
      <c r="C1748" s="65">
        <v>0.189414147321882</v>
      </c>
      <c r="D1748" s="64">
        <v>285.04528689059998</v>
      </c>
      <c r="E1748" s="63">
        <v>0.11149346675191001</v>
      </c>
      <c r="F1748" s="64">
        <v>766.28032711889898</v>
      </c>
      <c r="G1748" s="62">
        <v>0.325982875928016</v>
      </c>
      <c r="H1748" s="64">
        <v>213.76246431999999</v>
      </c>
      <c r="I1748" s="63">
        <v>0.134916691882737</v>
      </c>
      <c r="J1748" s="64">
        <v>135.01547796630001</v>
      </c>
      <c r="K1748" s="63">
        <v>0.106713461122512</v>
      </c>
      <c r="L1748" s="64">
        <v>244.2985126234</v>
      </c>
      <c r="M1748" s="65">
        <v>0.166608514176977</v>
      </c>
      <c r="N1748" s="64">
        <v>405.13794483160001</v>
      </c>
      <c r="O1748" s="62">
        <v>0.25013717973813299</v>
      </c>
      <c r="P1748" s="64">
        <v>234.78436479409999</v>
      </c>
      <c r="Q1748" s="65">
        <v>0.20128881566387499</v>
      </c>
    </row>
    <row r="1749" spans="1:17" x14ac:dyDescent="0.35">
      <c r="A1749" s="59" t="s">
        <v>388</v>
      </c>
      <c r="B1749" s="60">
        <v>2601.0049767477999</v>
      </c>
      <c r="C1749" s="61">
        <v>0.213106092319989</v>
      </c>
      <c r="D1749" s="60">
        <v>629.87698332940101</v>
      </c>
      <c r="E1749" s="62">
        <v>0.24637196869556599</v>
      </c>
      <c r="F1749" s="60">
        <v>398.94980701980001</v>
      </c>
      <c r="G1749" s="63">
        <v>0.169717009351151</v>
      </c>
      <c r="H1749" s="60">
        <v>354.76801193220001</v>
      </c>
      <c r="I1749" s="61">
        <v>0.223912681339862</v>
      </c>
      <c r="J1749" s="60">
        <v>347.09300852899997</v>
      </c>
      <c r="K1749" s="62">
        <v>0.27433518607992602</v>
      </c>
      <c r="L1749" s="60">
        <v>359.26945019570002</v>
      </c>
      <c r="M1749" s="62">
        <v>0.24501724813428799</v>
      </c>
      <c r="N1749" s="60">
        <v>260.21857998019999</v>
      </c>
      <c r="O1749" s="63">
        <v>0.160662170853349</v>
      </c>
      <c r="P1749" s="60">
        <v>205.50866010959999</v>
      </c>
      <c r="Q1749" s="63">
        <v>0.176189734092424</v>
      </c>
    </row>
    <row r="1750" spans="1:17" x14ac:dyDescent="0.35">
      <c r="A1750" s="66" t="s">
        <v>1</v>
      </c>
    </row>
    <row r="1751" spans="1:17" x14ac:dyDescent="0.35">
      <c r="A1751" s="66" t="s">
        <v>1</v>
      </c>
    </row>
  </sheetData>
  <mergeCells count="1107">
    <mergeCell ref="A1285:A1286"/>
    <mergeCell ref="B1285:C1285"/>
    <mergeCell ref="D1285:E1285"/>
    <mergeCell ref="F1285:G1285"/>
    <mergeCell ref="H1285:I1285"/>
    <mergeCell ref="J1285:K1285"/>
    <mergeCell ref="L1285:M1285"/>
    <mergeCell ref="N1285:O1285"/>
    <mergeCell ref="P1285:Q1285"/>
    <mergeCell ref="A437:A438"/>
    <mergeCell ref="B437:C437"/>
    <mergeCell ref="D437:E437"/>
    <mergeCell ref="F437:G437"/>
    <mergeCell ref="H437:I437"/>
    <mergeCell ref="J437:K437"/>
    <mergeCell ref="L437:M437"/>
    <mergeCell ref="N437:O437"/>
    <mergeCell ref="P437:Q437"/>
    <mergeCell ref="A452:A453"/>
    <mergeCell ref="B452:C452"/>
    <mergeCell ref="D452:E452"/>
    <mergeCell ref="F452:G452"/>
    <mergeCell ref="H452:I452"/>
    <mergeCell ref="A570:A571"/>
    <mergeCell ref="B570:C570"/>
    <mergeCell ref="D570:E570"/>
    <mergeCell ref="F570:G570"/>
    <mergeCell ref="H570:I570"/>
    <mergeCell ref="J570:K570"/>
    <mergeCell ref="L570:M570"/>
    <mergeCell ref="N570:O570"/>
    <mergeCell ref="P570:Q570"/>
    <mergeCell ref="A303:A304"/>
    <mergeCell ref="B303:C303"/>
    <mergeCell ref="D303:E303"/>
    <mergeCell ref="F303:G303"/>
    <mergeCell ref="H303:I303"/>
    <mergeCell ref="J303:K303"/>
    <mergeCell ref="L303:M303"/>
    <mergeCell ref="N303:O303"/>
    <mergeCell ref="P303:Q303"/>
    <mergeCell ref="A375:A376"/>
    <mergeCell ref="B375:C375"/>
    <mergeCell ref="D375:E375"/>
    <mergeCell ref="F375:G375"/>
    <mergeCell ref="H375:I375"/>
    <mergeCell ref="J375:K375"/>
    <mergeCell ref="L375:M375"/>
    <mergeCell ref="N375:O375"/>
    <mergeCell ref="P375:Q375"/>
    <mergeCell ref="A329:A330"/>
    <mergeCell ref="B329:C329"/>
    <mergeCell ref="D329:E329"/>
    <mergeCell ref="F329:G329"/>
    <mergeCell ref="H329:I329"/>
    <mergeCell ref="J329:K329"/>
    <mergeCell ref="L329:M329"/>
    <mergeCell ref="N329:O329"/>
    <mergeCell ref="P329:Q329"/>
    <mergeCell ref="A352:A353"/>
    <mergeCell ref="B352:C352"/>
    <mergeCell ref="D352:E352"/>
    <mergeCell ref="F352:G352"/>
    <mergeCell ref="H352:I352"/>
    <mergeCell ref="A185:A186"/>
    <mergeCell ref="B185:C185"/>
    <mergeCell ref="D185:E185"/>
    <mergeCell ref="F185:G185"/>
    <mergeCell ref="H185:I185"/>
    <mergeCell ref="J185:K185"/>
    <mergeCell ref="L185:M185"/>
    <mergeCell ref="N185:O185"/>
    <mergeCell ref="P185:Q185"/>
    <mergeCell ref="A203:A204"/>
    <mergeCell ref="B203:C203"/>
    <mergeCell ref="D203:E203"/>
    <mergeCell ref="F203:G203"/>
    <mergeCell ref="H203:I203"/>
    <mergeCell ref="J203:K203"/>
    <mergeCell ref="L203:M203"/>
    <mergeCell ref="N203:O203"/>
    <mergeCell ref="P203:Q203"/>
    <mergeCell ref="J6:K6"/>
    <mergeCell ref="L6:M6"/>
    <mergeCell ref="N6:O6"/>
    <mergeCell ref="P6:Q6"/>
    <mergeCell ref="A20:A21"/>
    <mergeCell ref="B20:C20"/>
    <mergeCell ref="D20:E20"/>
    <mergeCell ref="F20:G20"/>
    <mergeCell ref="H20:I20"/>
    <mergeCell ref="J20:K20"/>
    <mergeCell ref="L20:M20"/>
    <mergeCell ref="N20:O20"/>
    <mergeCell ref="P20:Q20"/>
    <mergeCell ref="A6:A7"/>
    <mergeCell ref="B6:C6"/>
    <mergeCell ref="D6:E6"/>
    <mergeCell ref="F6:G6"/>
    <mergeCell ref="H6:I6"/>
    <mergeCell ref="J42:K42"/>
    <mergeCell ref="L42:M42"/>
    <mergeCell ref="N42:O42"/>
    <mergeCell ref="P42:Q42"/>
    <mergeCell ref="A61:A62"/>
    <mergeCell ref="B61:C61"/>
    <mergeCell ref="D61:E61"/>
    <mergeCell ref="F61:G61"/>
    <mergeCell ref="H61:I61"/>
    <mergeCell ref="J61:K61"/>
    <mergeCell ref="L61:M61"/>
    <mergeCell ref="N61:O61"/>
    <mergeCell ref="P61:Q61"/>
    <mergeCell ref="A42:A43"/>
    <mergeCell ref="B42:C42"/>
    <mergeCell ref="D42:E42"/>
    <mergeCell ref="F42:G42"/>
    <mergeCell ref="H42:I42"/>
    <mergeCell ref="J79:K79"/>
    <mergeCell ref="L79:M79"/>
    <mergeCell ref="N79:O79"/>
    <mergeCell ref="P79:Q79"/>
    <mergeCell ref="A88:A89"/>
    <mergeCell ref="B88:C88"/>
    <mergeCell ref="D88:E88"/>
    <mergeCell ref="F88:G88"/>
    <mergeCell ref="H88:I88"/>
    <mergeCell ref="J88:K88"/>
    <mergeCell ref="L88:M88"/>
    <mergeCell ref="N88:O88"/>
    <mergeCell ref="P88:Q88"/>
    <mergeCell ref="A79:A80"/>
    <mergeCell ref="B79:C79"/>
    <mergeCell ref="D79:E79"/>
    <mergeCell ref="F79:G79"/>
    <mergeCell ref="H79:I79"/>
    <mergeCell ref="J106:K106"/>
    <mergeCell ref="L106:M106"/>
    <mergeCell ref="N106:O106"/>
    <mergeCell ref="P106:Q106"/>
    <mergeCell ref="A123:A124"/>
    <mergeCell ref="B123:C123"/>
    <mergeCell ref="D123:E123"/>
    <mergeCell ref="F123:G123"/>
    <mergeCell ref="H123:I123"/>
    <mergeCell ref="J123:K123"/>
    <mergeCell ref="L123:M123"/>
    <mergeCell ref="N123:O123"/>
    <mergeCell ref="P123:Q123"/>
    <mergeCell ref="A106:A107"/>
    <mergeCell ref="B106:C106"/>
    <mergeCell ref="D106:E106"/>
    <mergeCell ref="F106:G106"/>
    <mergeCell ref="H106:I106"/>
    <mergeCell ref="A1359:A1360"/>
    <mergeCell ref="B1359:C1359"/>
    <mergeCell ref="D1359:E1359"/>
    <mergeCell ref="F1359:G1359"/>
    <mergeCell ref="H1359:I1359"/>
    <mergeCell ref="J1359:K1359"/>
    <mergeCell ref="L1359:M1359"/>
    <mergeCell ref="N1359:O1359"/>
    <mergeCell ref="P1359:Q1359"/>
    <mergeCell ref="A596:A597"/>
    <mergeCell ref="B596:C596"/>
    <mergeCell ref="D596:E596"/>
    <mergeCell ref="F596:G596"/>
    <mergeCell ref="H596:I596"/>
    <mergeCell ref="J141:K141"/>
    <mergeCell ref="L141:M141"/>
    <mergeCell ref="N141:O141"/>
    <mergeCell ref="P141:Q141"/>
    <mergeCell ref="A163:A164"/>
    <mergeCell ref="B163:C163"/>
    <mergeCell ref="D163:E163"/>
    <mergeCell ref="F163:G163"/>
    <mergeCell ref="H163:I163"/>
    <mergeCell ref="J163:K163"/>
    <mergeCell ref="L163:M163"/>
    <mergeCell ref="N163:O163"/>
    <mergeCell ref="P163:Q163"/>
    <mergeCell ref="A141:A142"/>
    <mergeCell ref="B141:C141"/>
    <mergeCell ref="D141:E141"/>
    <mergeCell ref="F141:G141"/>
    <mergeCell ref="H141:I141"/>
    <mergeCell ref="A1649:A1650"/>
    <mergeCell ref="B1649:C1649"/>
    <mergeCell ref="D1649:E1649"/>
    <mergeCell ref="F1649:G1649"/>
    <mergeCell ref="H1649:I1649"/>
    <mergeCell ref="J1649:K1649"/>
    <mergeCell ref="L1649:M1649"/>
    <mergeCell ref="N1649:O1649"/>
    <mergeCell ref="P1649:Q1649"/>
    <mergeCell ref="A1459:A1460"/>
    <mergeCell ref="B1459:C1459"/>
    <mergeCell ref="D1459:E1459"/>
    <mergeCell ref="F1459:G1459"/>
    <mergeCell ref="H1459:I1459"/>
    <mergeCell ref="J1459:K1459"/>
    <mergeCell ref="L1459:M1459"/>
    <mergeCell ref="N1459:O1459"/>
    <mergeCell ref="P1459:Q1459"/>
    <mergeCell ref="A1474:A1475"/>
    <mergeCell ref="B1474:C1474"/>
    <mergeCell ref="D1474:E1474"/>
    <mergeCell ref="F1474:G1474"/>
    <mergeCell ref="H1474:I1474"/>
    <mergeCell ref="J1474:K1474"/>
    <mergeCell ref="L1474:M1474"/>
    <mergeCell ref="N1474:O1474"/>
    <mergeCell ref="P1474:Q1474"/>
    <mergeCell ref="A1489:A1490"/>
    <mergeCell ref="B1489:C1489"/>
    <mergeCell ref="D1489:E1489"/>
    <mergeCell ref="F1489:G1489"/>
    <mergeCell ref="H1489:I1489"/>
    <mergeCell ref="A221:A222"/>
    <mergeCell ref="B221:C221"/>
    <mergeCell ref="D221:E221"/>
    <mergeCell ref="F221:G221"/>
    <mergeCell ref="H221:I221"/>
    <mergeCell ref="J221:K221"/>
    <mergeCell ref="L221:M221"/>
    <mergeCell ref="N221:O221"/>
    <mergeCell ref="P221:Q221"/>
    <mergeCell ref="A247:A248"/>
    <mergeCell ref="B247:C247"/>
    <mergeCell ref="D247:E247"/>
    <mergeCell ref="F247:G247"/>
    <mergeCell ref="H247:I247"/>
    <mergeCell ref="J247:K247"/>
    <mergeCell ref="L247:M247"/>
    <mergeCell ref="N247:O247"/>
    <mergeCell ref="P247:Q247"/>
    <mergeCell ref="A273:A274"/>
    <mergeCell ref="B273:C273"/>
    <mergeCell ref="D273:E273"/>
    <mergeCell ref="F273:G273"/>
    <mergeCell ref="H273:I273"/>
    <mergeCell ref="J273:K273"/>
    <mergeCell ref="L273:M273"/>
    <mergeCell ref="N273:O273"/>
    <mergeCell ref="P273:Q273"/>
    <mergeCell ref="A282:A283"/>
    <mergeCell ref="B282:C282"/>
    <mergeCell ref="D282:E282"/>
    <mergeCell ref="F282:G282"/>
    <mergeCell ref="H282:I282"/>
    <mergeCell ref="J282:K282"/>
    <mergeCell ref="L282:M282"/>
    <mergeCell ref="N282:O282"/>
    <mergeCell ref="P282:Q282"/>
    <mergeCell ref="J352:K352"/>
    <mergeCell ref="L352:M352"/>
    <mergeCell ref="N352:O352"/>
    <mergeCell ref="P352:Q352"/>
    <mergeCell ref="B403:C403"/>
    <mergeCell ref="D403:E403"/>
    <mergeCell ref="F403:G403"/>
    <mergeCell ref="H403:I403"/>
    <mergeCell ref="J403:K403"/>
    <mergeCell ref="L403:M403"/>
    <mergeCell ref="N403:O403"/>
    <mergeCell ref="P403:Q403"/>
    <mergeCell ref="A420:A421"/>
    <mergeCell ref="B420:C420"/>
    <mergeCell ref="D420:E420"/>
    <mergeCell ref="F420:G420"/>
    <mergeCell ref="H420:I420"/>
    <mergeCell ref="J420:K420"/>
    <mergeCell ref="L420:M420"/>
    <mergeCell ref="N420:O420"/>
    <mergeCell ref="P420:Q420"/>
    <mergeCell ref="A403:A404"/>
    <mergeCell ref="J452:K452"/>
    <mergeCell ref="L452:M452"/>
    <mergeCell ref="N452:O452"/>
    <mergeCell ref="P452:Q452"/>
    <mergeCell ref="A467:A468"/>
    <mergeCell ref="B467:C467"/>
    <mergeCell ref="D467:E467"/>
    <mergeCell ref="F467:G467"/>
    <mergeCell ref="H467:I467"/>
    <mergeCell ref="J467:K467"/>
    <mergeCell ref="L467:M467"/>
    <mergeCell ref="N467:O467"/>
    <mergeCell ref="P467:Q467"/>
    <mergeCell ref="A482:A483"/>
    <mergeCell ref="B482:C482"/>
    <mergeCell ref="D482:E482"/>
    <mergeCell ref="F482:G482"/>
    <mergeCell ref="H482:I482"/>
    <mergeCell ref="J482:K482"/>
    <mergeCell ref="L482:M482"/>
    <mergeCell ref="N482:O482"/>
    <mergeCell ref="P482:Q482"/>
    <mergeCell ref="A497:A498"/>
    <mergeCell ref="B497:C497"/>
    <mergeCell ref="D497:E497"/>
    <mergeCell ref="F497:G497"/>
    <mergeCell ref="H497:I497"/>
    <mergeCell ref="J497:K497"/>
    <mergeCell ref="L497:M497"/>
    <mergeCell ref="N497:O497"/>
    <mergeCell ref="P497:Q497"/>
    <mergeCell ref="A512:A513"/>
    <mergeCell ref="B512:C512"/>
    <mergeCell ref="D512:E512"/>
    <mergeCell ref="F512:G512"/>
    <mergeCell ref="H512:I512"/>
    <mergeCell ref="J512:K512"/>
    <mergeCell ref="L512:M512"/>
    <mergeCell ref="N512:O512"/>
    <mergeCell ref="P512:Q512"/>
    <mergeCell ref="A522:A523"/>
    <mergeCell ref="B522:C522"/>
    <mergeCell ref="D522:E522"/>
    <mergeCell ref="F522:G522"/>
    <mergeCell ref="H522:I522"/>
    <mergeCell ref="J522:K522"/>
    <mergeCell ref="L522:M522"/>
    <mergeCell ref="N522:O522"/>
    <mergeCell ref="P522:Q522"/>
    <mergeCell ref="A546:A547"/>
    <mergeCell ref="B546:C546"/>
    <mergeCell ref="D546:E546"/>
    <mergeCell ref="F546:G546"/>
    <mergeCell ref="H546:I546"/>
    <mergeCell ref="J546:K546"/>
    <mergeCell ref="L546:M546"/>
    <mergeCell ref="N546:O546"/>
    <mergeCell ref="P546:Q546"/>
    <mergeCell ref="J596:K596"/>
    <mergeCell ref="L596:M596"/>
    <mergeCell ref="N596:O596"/>
    <mergeCell ref="P596:Q596"/>
    <mergeCell ref="A622:A623"/>
    <mergeCell ref="B622:C622"/>
    <mergeCell ref="D622:E622"/>
    <mergeCell ref="F622:G622"/>
    <mergeCell ref="H622:I622"/>
    <mergeCell ref="J622:K622"/>
    <mergeCell ref="L622:M622"/>
    <mergeCell ref="N622:O622"/>
    <mergeCell ref="P622:Q622"/>
    <mergeCell ref="A657:A658"/>
    <mergeCell ref="B657:C657"/>
    <mergeCell ref="D657:E657"/>
    <mergeCell ref="F657:G657"/>
    <mergeCell ref="H657:I657"/>
    <mergeCell ref="J657:K657"/>
    <mergeCell ref="L657:M657"/>
    <mergeCell ref="N657:O657"/>
    <mergeCell ref="P657:Q657"/>
    <mergeCell ref="A691:A692"/>
    <mergeCell ref="B691:C691"/>
    <mergeCell ref="D691:E691"/>
    <mergeCell ref="F691:G691"/>
    <mergeCell ref="H691:I691"/>
    <mergeCell ref="J691:K691"/>
    <mergeCell ref="L691:M691"/>
    <mergeCell ref="N691:O691"/>
    <mergeCell ref="P691:Q691"/>
    <mergeCell ref="A701:A702"/>
    <mergeCell ref="B701:C701"/>
    <mergeCell ref="D701:E701"/>
    <mergeCell ref="F701:G701"/>
    <mergeCell ref="H701:I701"/>
    <mergeCell ref="J701:K701"/>
    <mergeCell ref="L701:M701"/>
    <mergeCell ref="N701:O701"/>
    <mergeCell ref="P701:Q701"/>
    <mergeCell ref="A711:A712"/>
    <mergeCell ref="B711:C711"/>
    <mergeCell ref="D711:E711"/>
    <mergeCell ref="F711:G711"/>
    <mergeCell ref="H711:I711"/>
    <mergeCell ref="J711:K711"/>
    <mergeCell ref="L711:M711"/>
    <mergeCell ref="N711:O711"/>
    <mergeCell ref="P711:Q711"/>
    <mergeCell ref="A721:A722"/>
    <mergeCell ref="B721:C721"/>
    <mergeCell ref="D721:E721"/>
    <mergeCell ref="F721:G721"/>
    <mergeCell ref="H721:I721"/>
    <mergeCell ref="J721:K721"/>
    <mergeCell ref="L721:M721"/>
    <mergeCell ref="N721:O721"/>
    <mergeCell ref="P721:Q721"/>
    <mergeCell ref="A731:A732"/>
    <mergeCell ref="B731:C731"/>
    <mergeCell ref="D731:E731"/>
    <mergeCell ref="F731:G731"/>
    <mergeCell ref="H731:I731"/>
    <mergeCell ref="J731:K731"/>
    <mergeCell ref="L731:M731"/>
    <mergeCell ref="N731:O731"/>
    <mergeCell ref="P731:Q731"/>
    <mergeCell ref="A741:A742"/>
    <mergeCell ref="B741:C741"/>
    <mergeCell ref="D741:E741"/>
    <mergeCell ref="F741:G741"/>
    <mergeCell ref="H741:I741"/>
    <mergeCell ref="J741:K741"/>
    <mergeCell ref="L741:M741"/>
    <mergeCell ref="N741:O741"/>
    <mergeCell ref="P741:Q741"/>
    <mergeCell ref="A751:A752"/>
    <mergeCell ref="B751:C751"/>
    <mergeCell ref="D751:E751"/>
    <mergeCell ref="F751:G751"/>
    <mergeCell ref="H751:I751"/>
    <mergeCell ref="J751:K751"/>
    <mergeCell ref="L751:M751"/>
    <mergeCell ref="N751:O751"/>
    <mergeCell ref="P751:Q751"/>
    <mergeCell ref="A761:A762"/>
    <mergeCell ref="B761:C761"/>
    <mergeCell ref="D761:E761"/>
    <mergeCell ref="F761:G761"/>
    <mergeCell ref="H761:I761"/>
    <mergeCell ref="J761:K761"/>
    <mergeCell ref="L761:M761"/>
    <mergeCell ref="N761:O761"/>
    <mergeCell ref="P761:Q761"/>
    <mergeCell ref="A771:A772"/>
    <mergeCell ref="B771:C771"/>
    <mergeCell ref="D771:E771"/>
    <mergeCell ref="F771:G771"/>
    <mergeCell ref="H771:I771"/>
    <mergeCell ref="J771:K771"/>
    <mergeCell ref="L771:M771"/>
    <mergeCell ref="N771:O771"/>
    <mergeCell ref="P771:Q771"/>
    <mergeCell ref="A781:A782"/>
    <mergeCell ref="B781:C781"/>
    <mergeCell ref="D781:E781"/>
    <mergeCell ref="F781:G781"/>
    <mergeCell ref="H781:I781"/>
    <mergeCell ref="J781:K781"/>
    <mergeCell ref="L781:M781"/>
    <mergeCell ref="N781:O781"/>
    <mergeCell ref="P781:Q781"/>
    <mergeCell ref="A791:A792"/>
    <mergeCell ref="B791:C791"/>
    <mergeCell ref="D791:E791"/>
    <mergeCell ref="F791:G791"/>
    <mergeCell ref="H791:I791"/>
    <mergeCell ref="J791:K791"/>
    <mergeCell ref="L791:M791"/>
    <mergeCell ref="N791:O791"/>
    <mergeCell ref="P791:Q791"/>
    <mergeCell ref="A801:A802"/>
    <mergeCell ref="B801:C801"/>
    <mergeCell ref="D801:E801"/>
    <mergeCell ref="F801:G801"/>
    <mergeCell ref="H801:I801"/>
    <mergeCell ref="J801:K801"/>
    <mergeCell ref="L801:M801"/>
    <mergeCell ref="N801:O801"/>
    <mergeCell ref="P801:Q801"/>
    <mergeCell ref="A811:A812"/>
    <mergeCell ref="B811:C811"/>
    <mergeCell ref="D811:E811"/>
    <mergeCell ref="F811:G811"/>
    <mergeCell ref="H811:I811"/>
    <mergeCell ref="J811:K811"/>
    <mergeCell ref="L811:M811"/>
    <mergeCell ref="N811:O811"/>
    <mergeCell ref="P811:Q811"/>
    <mergeCell ref="A821:A822"/>
    <mergeCell ref="B821:C821"/>
    <mergeCell ref="D821:E821"/>
    <mergeCell ref="F821:G821"/>
    <mergeCell ref="H821:I821"/>
    <mergeCell ref="J821:K821"/>
    <mergeCell ref="L821:M821"/>
    <mergeCell ref="N821:O821"/>
    <mergeCell ref="P821:Q821"/>
    <mergeCell ref="A831:A832"/>
    <mergeCell ref="B831:C831"/>
    <mergeCell ref="D831:E831"/>
    <mergeCell ref="F831:G831"/>
    <mergeCell ref="H831:I831"/>
    <mergeCell ref="J831:K831"/>
    <mergeCell ref="L831:M831"/>
    <mergeCell ref="N831:O831"/>
    <mergeCell ref="P831:Q831"/>
    <mergeCell ref="A841:A842"/>
    <mergeCell ref="B841:C841"/>
    <mergeCell ref="D841:E841"/>
    <mergeCell ref="F841:G841"/>
    <mergeCell ref="H841:I841"/>
    <mergeCell ref="J841:K841"/>
    <mergeCell ref="L841:M841"/>
    <mergeCell ref="N841:O841"/>
    <mergeCell ref="P841:Q841"/>
    <mergeCell ref="A851:A852"/>
    <mergeCell ref="B851:C851"/>
    <mergeCell ref="D851:E851"/>
    <mergeCell ref="F851:G851"/>
    <mergeCell ref="H851:I851"/>
    <mergeCell ref="J851:K851"/>
    <mergeCell ref="L851:M851"/>
    <mergeCell ref="N851:O851"/>
    <mergeCell ref="P851:Q851"/>
    <mergeCell ref="A861:A862"/>
    <mergeCell ref="B861:C861"/>
    <mergeCell ref="D861:E861"/>
    <mergeCell ref="F861:G861"/>
    <mergeCell ref="H861:I861"/>
    <mergeCell ref="J861:K861"/>
    <mergeCell ref="L861:M861"/>
    <mergeCell ref="N861:O861"/>
    <mergeCell ref="P861:Q861"/>
    <mergeCell ref="A871:A872"/>
    <mergeCell ref="B871:C871"/>
    <mergeCell ref="D871:E871"/>
    <mergeCell ref="F871:G871"/>
    <mergeCell ref="H871:I871"/>
    <mergeCell ref="J871:K871"/>
    <mergeCell ref="L871:M871"/>
    <mergeCell ref="N871:O871"/>
    <mergeCell ref="P871:Q871"/>
    <mergeCell ref="A881:A882"/>
    <mergeCell ref="B881:C881"/>
    <mergeCell ref="D881:E881"/>
    <mergeCell ref="F881:G881"/>
    <mergeCell ref="H881:I881"/>
    <mergeCell ref="J881:K881"/>
    <mergeCell ref="L881:M881"/>
    <mergeCell ref="N881:O881"/>
    <mergeCell ref="P881:Q881"/>
    <mergeCell ref="A891:A892"/>
    <mergeCell ref="B891:C891"/>
    <mergeCell ref="D891:E891"/>
    <mergeCell ref="F891:G891"/>
    <mergeCell ref="H891:I891"/>
    <mergeCell ref="J891:K891"/>
    <mergeCell ref="L891:M891"/>
    <mergeCell ref="N891:O891"/>
    <mergeCell ref="P891:Q891"/>
    <mergeCell ref="A901:A902"/>
    <mergeCell ref="B901:C901"/>
    <mergeCell ref="D901:E901"/>
    <mergeCell ref="F901:G901"/>
    <mergeCell ref="H901:I901"/>
    <mergeCell ref="J901:K901"/>
    <mergeCell ref="L901:M901"/>
    <mergeCell ref="N901:O901"/>
    <mergeCell ref="P901:Q901"/>
    <mergeCell ref="A911:A912"/>
    <mergeCell ref="B911:C911"/>
    <mergeCell ref="D911:E911"/>
    <mergeCell ref="F911:G911"/>
    <mergeCell ref="H911:I911"/>
    <mergeCell ref="J911:K911"/>
    <mergeCell ref="L911:M911"/>
    <mergeCell ref="N911:O911"/>
    <mergeCell ref="P911:Q911"/>
    <mergeCell ref="A921:A922"/>
    <mergeCell ref="B921:C921"/>
    <mergeCell ref="D921:E921"/>
    <mergeCell ref="F921:G921"/>
    <mergeCell ref="H921:I921"/>
    <mergeCell ref="J921:K921"/>
    <mergeCell ref="L921:M921"/>
    <mergeCell ref="N921:O921"/>
    <mergeCell ref="P921:Q921"/>
    <mergeCell ref="A931:A932"/>
    <mergeCell ref="B931:C931"/>
    <mergeCell ref="D931:E931"/>
    <mergeCell ref="F931:G931"/>
    <mergeCell ref="H931:I931"/>
    <mergeCell ref="J931:K931"/>
    <mergeCell ref="L931:M931"/>
    <mergeCell ref="N931:O931"/>
    <mergeCell ref="P931:Q931"/>
    <mergeCell ref="A941:A942"/>
    <mergeCell ref="B941:C941"/>
    <mergeCell ref="D941:E941"/>
    <mergeCell ref="F941:G941"/>
    <mergeCell ref="H941:I941"/>
    <mergeCell ref="J941:K941"/>
    <mergeCell ref="L941:M941"/>
    <mergeCell ref="N941:O941"/>
    <mergeCell ref="P941:Q941"/>
    <mergeCell ref="A951:A952"/>
    <mergeCell ref="B951:C951"/>
    <mergeCell ref="D951:E951"/>
    <mergeCell ref="F951:G951"/>
    <mergeCell ref="H951:I951"/>
    <mergeCell ref="J951:K951"/>
    <mergeCell ref="L951:M951"/>
    <mergeCell ref="N951:O951"/>
    <mergeCell ref="P951:Q951"/>
    <mergeCell ref="A961:A962"/>
    <mergeCell ref="B961:C961"/>
    <mergeCell ref="D961:E961"/>
    <mergeCell ref="F961:G961"/>
    <mergeCell ref="H961:I961"/>
    <mergeCell ref="J961:K961"/>
    <mergeCell ref="L961:M961"/>
    <mergeCell ref="N961:O961"/>
    <mergeCell ref="P961:Q961"/>
    <mergeCell ref="A971:A972"/>
    <mergeCell ref="B971:C971"/>
    <mergeCell ref="D971:E971"/>
    <mergeCell ref="F971:G971"/>
    <mergeCell ref="H971:I971"/>
    <mergeCell ref="J971:K971"/>
    <mergeCell ref="L971:M971"/>
    <mergeCell ref="N971:O971"/>
    <mergeCell ref="P971:Q971"/>
    <mergeCell ref="A981:A982"/>
    <mergeCell ref="B981:C981"/>
    <mergeCell ref="D981:E981"/>
    <mergeCell ref="F981:G981"/>
    <mergeCell ref="H981:I981"/>
    <mergeCell ref="J981:K981"/>
    <mergeCell ref="L981:M981"/>
    <mergeCell ref="N981:O981"/>
    <mergeCell ref="P981:Q981"/>
    <mergeCell ref="A991:A992"/>
    <mergeCell ref="B991:C991"/>
    <mergeCell ref="D991:E991"/>
    <mergeCell ref="F991:G991"/>
    <mergeCell ref="H991:I991"/>
    <mergeCell ref="J991:K991"/>
    <mergeCell ref="L991:M991"/>
    <mergeCell ref="N991:O991"/>
    <mergeCell ref="P991:Q991"/>
    <mergeCell ref="A1001:A1002"/>
    <mergeCell ref="B1001:C1001"/>
    <mergeCell ref="D1001:E1001"/>
    <mergeCell ref="F1001:G1001"/>
    <mergeCell ref="H1001:I1001"/>
    <mergeCell ref="J1001:K1001"/>
    <mergeCell ref="L1001:M1001"/>
    <mergeCell ref="N1001:O1001"/>
    <mergeCell ref="P1001:Q1001"/>
    <mergeCell ref="A1011:A1012"/>
    <mergeCell ref="B1011:C1011"/>
    <mergeCell ref="D1011:E1011"/>
    <mergeCell ref="F1011:G1011"/>
    <mergeCell ref="H1011:I1011"/>
    <mergeCell ref="J1011:K1011"/>
    <mergeCell ref="L1011:M1011"/>
    <mergeCell ref="N1011:O1011"/>
    <mergeCell ref="P1011:Q1011"/>
    <mergeCell ref="A1021:A1022"/>
    <mergeCell ref="B1021:C1021"/>
    <mergeCell ref="D1021:E1021"/>
    <mergeCell ref="F1021:G1021"/>
    <mergeCell ref="H1021:I1021"/>
    <mergeCell ref="J1021:K1021"/>
    <mergeCell ref="L1021:M1021"/>
    <mergeCell ref="N1021:O1021"/>
    <mergeCell ref="P1021:Q1021"/>
    <mergeCell ref="A1031:A1032"/>
    <mergeCell ref="B1031:C1031"/>
    <mergeCell ref="D1031:E1031"/>
    <mergeCell ref="F1031:G1031"/>
    <mergeCell ref="H1031:I1031"/>
    <mergeCell ref="J1031:K1031"/>
    <mergeCell ref="L1031:M1031"/>
    <mergeCell ref="N1031:O1031"/>
    <mergeCell ref="P1031:Q1031"/>
    <mergeCell ref="A1041:A1042"/>
    <mergeCell ref="B1041:C1041"/>
    <mergeCell ref="D1041:E1041"/>
    <mergeCell ref="F1041:G1041"/>
    <mergeCell ref="H1041:I1041"/>
    <mergeCell ref="J1041:K1041"/>
    <mergeCell ref="L1041:M1041"/>
    <mergeCell ref="N1041:O1041"/>
    <mergeCell ref="P1041:Q1041"/>
    <mergeCell ref="A1051:A1052"/>
    <mergeCell ref="B1051:C1051"/>
    <mergeCell ref="D1051:E1051"/>
    <mergeCell ref="F1051:G1051"/>
    <mergeCell ref="H1051:I1051"/>
    <mergeCell ref="J1051:K1051"/>
    <mergeCell ref="L1051:M1051"/>
    <mergeCell ref="N1051:O1051"/>
    <mergeCell ref="P1051:Q1051"/>
    <mergeCell ref="A1061:A1062"/>
    <mergeCell ref="B1061:C1061"/>
    <mergeCell ref="D1061:E1061"/>
    <mergeCell ref="F1061:G1061"/>
    <mergeCell ref="H1061:I1061"/>
    <mergeCell ref="J1061:K1061"/>
    <mergeCell ref="L1061:M1061"/>
    <mergeCell ref="N1061:O1061"/>
    <mergeCell ref="P1061:Q1061"/>
    <mergeCell ref="A1071:A1072"/>
    <mergeCell ref="B1071:C1071"/>
    <mergeCell ref="D1071:E1071"/>
    <mergeCell ref="F1071:G1071"/>
    <mergeCell ref="H1071:I1071"/>
    <mergeCell ref="J1071:K1071"/>
    <mergeCell ref="L1071:M1071"/>
    <mergeCell ref="N1071:O1071"/>
    <mergeCell ref="P1071:Q1071"/>
    <mergeCell ref="A1081:A1082"/>
    <mergeCell ref="B1081:C1081"/>
    <mergeCell ref="D1081:E1081"/>
    <mergeCell ref="F1081:G1081"/>
    <mergeCell ref="H1081:I1081"/>
    <mergeCell ref="J1081:K1081"/>
    <mergeCell ref="L1081:M1081"/>
    <mergeCell ref="N1081:O1081"/>
    <mergeCell ref="P1081:Q1081"/>
    <mergeCell ref="A1091:A1092"/>
    <mergeCell ref="B1091:C1091"/>
    <mergeCell ref="D1091:E1091"/>
    <mergeCell ref="F1091:G1091"/>
    <mergeCell ref="H1091:I1091"/>
    <mergeCell ref="J1091:K1091"/>
    <mergeCell ref="L1091:M1091"/>
    <mergeCell ref="N1091:O1091"/>
    <mergeCell ref="P1091:Q1091"/>
    <mergeCell ref="A1101:A1102"/>
    <mergeCell ref="B1101:C1101"/>
    <mergeCell ref="D1101:E1101"/>
    <mergeCell ref="F1101:G1101"/>
    <mergeCell ref="H1101:I1101"/>
    <mergeCell ref="J1101:K1101"/>
    <mergeCell ref="L1101:M1101"/>
    <mergeCell ref="N1101:O1101"/>
    <mergeCell ref="P1101:Q1101"/>
    <mergeCell ref="A1111:A1112"/>
    <mergeCell ref="B1111:C1111"/>
    <mergeCell ref="D1111:E1111"/>
    <mergeCell ref="F1111:G1111"/>
    <mergeCell ref="H1111:I1111"/>
    <mergeCell ref="J1111:K1111"/>
    <mergeCell ref="L1111:M1111"/>
    <mergeCell ref="N1111:O1111"/>
    <mergeCell ref="P1111:Q1111"/>
    <mergeCell ref="A1121:A1122"/>
    <mergeCell ref="B1121:C1121"/>
    <mergeCell ref="D1121:E1121"/>
    <mergeCell ref="F1121:G1121"/>
    <mergeCell ref="H1121:I1121"/>
    <mergeCell ref="J1121:K1121"/>
    <mergeCell ref="L1121:M1121"/>
    <mergeCell ref="N1121:O1121"/>
    <mergeCell ref="P1121:Q1121"/>
    <mergeCell ref="A1131:A1132"/>
    <mergeCell ref="B1131:C1131"/>
    <mergeCell ref="D1131:E1131"/>
    <mergeCell ref="F1131:G1131"/>
    <mergeCell ref="H1131:I1131"/>
    <mergeCell ref="J1131:K1131"/>
    <mergeCell ref="L1131:M1131"/>
    <mergeCell ref="N1131:O1131"/>
    <mergeCell ref="P1131:Q1131"/>
    <mergeCell ref="A1141:A1142"/>
    <mergeCell ref="B1141:C1141"/>
    <mergeCell ref="D1141:E1141"/>
    <mergeCell ref="F1141:G1141"/>
    <mergeCell ref="H1141:I1141"/>
    <mergeCell ref="J1141:K1141"/>
    <mergeCell ref="L1141:M1141"/>
    <mergeCell ref="N1141:O1141"/>
    <mergeCell ref="P1141:Q1141"/>
    <mergeCell ref="A1151:A1152"/>
    <mergeCell ref="B1151:C1151"/>
    <mergeCell ref="D1151:E1151"/>
    <mergeCell ref="F1151:G1151"/>
    <mergeCell ref="H1151:I1151"/>
    <mergeCell ref="J1151:K1151"/>
    <mergeCell ref="L1151:M1151"/>
    <mergeCell ref="N1151:O1151"/>
    <mergeCell ref="P1151:Q1151"/>
    <mergeCell ref="A1161:A1162"/>
    <mergeCell ref="B1161:C1161"/>
    <mergeCell ref="D1161:E1161"/>
    <mergeCell ref="F1161:G1161"/>
    <mergeCell ref="H1161:I1161"/>
    <mergeCell ref="J1161:K1161"/>
    <mergeCell ref="L1161:M1161"/>
    <mergeCell ref="N1161:O1161"/>
    <mergeCell ref="P1161:Q1161"/>
    <mergeCell ref="A1171:A1172"/>
    <mergeCell ref="B1171:C1171"/>
    <mergeCell ref="D1171:E1171"/>
    <mergeCell ref="F1171:G1171"/>
    <mergeCell ref="H1171:I1171"/>
    <mergeCell ref="J1171:K1171"/>
    <mergeCell ref="L1171:M1171"/>
    <mergeCell ref="N1171:O1171"/>
    <mergeCell ref="P1171:Q1171"/>
    <mergeCell ref="A1181:A1182"/>
    <mergeCell ref="B1181:C1181"/>
    <mergeCell ref="D1181:E1181"/>
    <mergeCell ref="F1181:G1181"/>
    <mergeCell ref="H1181:I1181"/>
    <mergeCell ref="J1181:K1181"/>
    <mergeCell ref="L1181:M1181"/>
    <mergeCell ref="N1181:O1181"/>
    <mergeCell ref="P1181:Q1181"/>
    <mergeCell ref="A1191:A1192"/>
    <mergeCell ref="B1191:C1191"/>
    <mergeCell ref="D1191:E1191"/>
    <mergeCell ref="F1191:G1191"/>
    <mergeCell ref="H1191:I1191"/>
    <mergeCell ref="J1191:K1191"/>
    <mergeCell ref="L1191:M1191"/>
    <mergeCell ref="N1191:O1191"/>
    <mergeCell ref="P1191:Q1191"/>
    <mergeCell ref="A1201:A1202"/>
    <mergeCell ref="B1201:C1201"/>
    <mergeCell ref="D1201:E1201"/>
    <mergeCell ref="F1201:G1201"/>
    <mergeCell ref="H1201:I1201"/>
    <mergeCell ref="J1201:K1201"/>
    <mergeCell ref="L1201:M1201"/>
    <mergeCell ref="N1201:O1201"/>
    <mergeCell ref="P1201:Q1201"/>
    <mergeCell ref="A1211:A1212"/>
    <mergeCell ref="B1211:C1211"/>
    <mergeCell ref="D1211:E1211"/>
    <mergeCell ref="F1211:G1211"/>
    <mergeCell ref="H1211:I1211"/>
    <mergeCell ref="J1211:K1211"/>
    <mergeCell ref="L1211:M1211"/>
    <mergeCell ref="N1211:O1211"/>
    <mergeCell ref="P1211:Q1211"/>
    <mergeCell ref="A1221:A1222"/>
    <mergeCell ref="B1221:C1221"/>
    <mergeCell ref="D1221:E1221"/>
    <mergeCell ref="F1221:G1221"/>
    <mergeCell ref="H1221:I1221"/>
    <mergeCell ref="J1221:K1221"/>
    <mergeCell ref="L1221:M1221"/>
    <mergeCell ref="N1221:O1221"/>
    <mergeCell ref="P1221:Q1221"/>
    <mergeCell ref="A1231:A1232"/>
    <mergeCell ref="B1231:C1231"/>
    <mergeCell ref="D1231:E1231"/>
    <mergeCell ref="F1231:G1231"/>
    <mergeCell ref="H1231:I1231"/>
    <mergeCell ref="J1231:K1231"/>
    <mergeCell ref="L1231:M1231"/>
    <mergeCell ref="N1231:O1231"/>
    <mergeCell ref="P1231:Q1231"/>
    <mergeCell ref="A1266:A1267"/>
    <mergeCell ref="B1266:C1266"/>
    <mergeCell ref="D1266:E1266"/>
    <mergeCell ref="F1266:G1266"/>
    <mergeCell ref="H1266:I1266"/>
    <mergeCell ref="J1266:K1266"/>
    <mergeCell ref="L1266:M1266"/>
    <mergeCell ref="N1266:O1266"/>
    <mergeCell ref="P1266:Q1266"/>
    <mergeCell ref="A1299:A1300"/>
    <mergeCell ref="B1299:C1299"/>
    <mergeCell ref="D1299:E1299"/>
    <mergeCell ref="F1299:G1299"/>
    <mergeCell ref="H1299:I1299"/>
    <mergeCell ref="J1299:K1299"/>
    <mergeCell ref="L1299:M1299"/>
    <mergeCell ref="N1299:O1299"/>
    <mergeCell ref="P1299:Q1299"/>
    <mergeCell ref="A1314:A1315"/>
    <mergeCell ref="B1314:C1314"/>
    <mergeCell ref="D1314:E1314"/>
    <mergeCell ref="F1314:G1314"/>
    <mergeCell ref="H1314:I1314"/>
    <mergeCell ref="J1314:K1314"/>
    <mergeCell ref="L1314:M1314"/>
    <mergeCell ref="N1314:O1314"/>
    <mergeCell ref="P1314:Q1314"/>
    <mergeCell ref="A1329:A1330"/>
    <mergeCell ref="B1329:C1329"/>
    <mergeCell ref="D1329:E1329"/>
    <mergeCell ref="F1329:G1329"/>
    <mergeCell ref="H1329:I1329"/>
    <mergeCell ref="J1329:K1329"/>
    <mergeCell ref="L1329:M1329"/>
    <mergeCell ref="N1329:O1329"/>
    <mergeCell ref="P1329:Q1329"/>
    <mergeCell ref="A1344:A1345"/>
    <mergeCell ref="B1344:C1344"/>
    <mergeCell ref="D1344:E1344"/>
    <mergeCell ref="F1344:G1344"/>
    <mergeCell ref="H1344:I1344"/>
    <mergeCell ref="J1344:K1344"/>
    <mergeCell ref="L1344:M1344"/>
    <mergeCell ref="N1344:O1344"/>
    <mergeCell ref="P1344:Q1344"/>
    <mergeCell ref="A1374:A1375"/>
    <mergeCell ref="B1374:C1374"/>
    <mergeCell ref="D1374:E1374"/>
    <mergeCell ref="F1374:G1374"/>
    <mergeCell ref="H1374:I1374"/>
    <mergeCell ref="J1374:K1374"/>
    <mergeCell ref="L1374:M1374"/>
    <mergeCell ref="N1374:O1374"/>
    <mergeCell ref="P1374:Q1374"/>
    <mergeCell ref="A1389:A1390"/>
    <mergeCell ref="B1389:C1389"/>
    <mergeCell ref="D1389:E1389"/>
    <mergeCell ref="F1389:G1389"/>
    <mergeCell ref="H1389:I1389"/>
    <mergeCell ref="J1389:K1389"/>
    <mergeCell ref="L1389:M1389"/>
    <mergeCell ref="N1389:O1389"/>
    <mergeCell ref="P1389:Q1389"/>
    <mergeCell ref="A1404:A1405"/>
    <mergeCell ref="B1404:C1404"/>
    <mergeCell ref="D1404:E1404"/>
    <mergeCell ref="F1404:G1404"/>
    <mergeCell ref="H1404:I1404"/>
    <mergeCell ref="J1404:K1404"/>
    <mergeCell ref="L1404:M1404"/>
    <mergeCell ref="N1404:O1404"/>
    <mergeCell ref="P1404:Q1404"/>
    <mergeCell ref="A1419:A1420"/>
    <mergeCell ref="B1419:C1419"/>
    <mergeCell ref="D1419:E1419"/>
    <mergeCell ref="F1419:G1419"/>
    <mergeCell ref="H1419:I1419"/>
    <mergeCell ref="J1419:K1419"/>
    <mergeCell ref="L1419:M1419"/>
    <mergeCell ref="N1419:O1419"/>
    <mergeCell ref="P1419:Q1419"/>
    <mergeCell ref="A1434:A1435"/>
    <mergeCell ref="B1434:C1434"/>
    <mergeCell ref="D1434:E1434"/>
    <mergeCell ref="F1434:G1434"/>
    <mergeCell ref="H1434:I1434"/>
    <mergeCell ref="J1434:K1434"/>
    <mergeCell ref="L1434:M1434"/>
    <mergeCell ref="N1434:O1434"/>
    <mergeCell ref="P1434:Q1434"/>
    <mergeCell ref="A1449:A1450"/>
    <mergeCell ref="B1449:C1449"/>
    <mergeCell ref="D1449:E1449"/>
    <mergeCell ref="F1449:G1449"/>
    <mergeCell ref="H1449:I1449"/>
    <mergeCell ref="J1449:K1449"/>
    <mergeCell ref="L1449:M1449"/>
    <mergeCell ref="N1449:O1449"/>
    <mergeCell ref="P1449:Q1449"/>
    <mergeCell ref="J1489:K1489"/>
    <mergeCell ref="L1489:M1489"/>
    <mergeCell ref="N1489:O1489"/>
    <mergeCell ref="P1489:Q1489"/>
    <mergeCell ref="A1504:A1505"/>
    <mergeCell ref="B1504:C1504"/>
    <mergeCell ref="D1504:E1504"/>
    <mergeCell ref="F1504:G1504"/>
    <mergeCell ref="H1504:I1504"/>
    <mergeCell ref="J1504:K1504"/>
    <mergeCell ref="L1504:M1504"/>
    <mergeCell ref="N1504:O1504"/>
    <mergeCell ref="P1504:Q1504"/>
    <mergeCell ref="A1519:A1520"/>
    <mergeCell ref="B1519:C1519"/>
    <mergeCell ref="D1519:E1519"/>
    <mergeCell ref="F1519:G1519"/>
    <mergeCell ref="H1519:I1519"/>
    <mergeCell ref="J1519:K1519"/>
    <mergeCell ref="L1519:M1519"/>
    <mergeCell ref="N1519:O1519"/>
    <mergeCell ref="P1519:Q1519"/>
    <mergeCell ref="A1534:A1535"/>
    <mergeCell ref="B1534:C1534"/>
    <mergeCell ref="D1534:E1534"/>
    <mergeCell ref="F1534:G1534"/>
    <mergeCell ref="H1534:I1534"/>
    <mergeCell ref="J1534:K1534"/>
    <mergeCell ref="L1534:M1534"/>
    <mergeCell ref="N1534:O1534"/>
    <mergeCell ref="P1534:Q1534"/>
    <mergeCell ref="A1549:A1550"/>
    <mergeCell ref="B1549:C1549"/>
    <mergeCell ref="D1549:E1549"/>
    <mergeCell ref="F1549:G1549"/>
    <mergeCell ref="H1549:I1549"/>
    <mergeCell ref="J1549:K1549"/>
    <mergeCell ref="L1549:M1549"/>
    <mergeCell ref="N1549:O1549"/>
    <mergeCell ref="P1549:Q1549"/>
    <mergeCell ref="A1564:A1565"/>
    <mergeCell ref="B1564:C1564"/>
    <mergeCell ref="D1564:E1564"/>
    <mergeCell ref="F1564:G1564"/>
    <mergeCell ref="H1564:I1564"/>
    <mergeCell ref="J1564:K1564"/>
    <mergeCell ref="L1564:M1564"/>
    <mergeCell ref="N1564:O1564"/>
    <mergeCell ref="P1564:Q1564"/>
    <mergeCell ref="A1579:A1580"/>
    <mergeCell ref="B1579:C1579"/>
    <mergeCell ref="D1579:E1579"/>
    <mergeCell ref="F1579:G1579"/>
    <mergeCell ref="H1579:I1579"/>
    <mergeCell ref="J1579:K1579"/>
    <mergeCell ref="L1579:M1579"/>
    <mergeCell ref="N1579:O1579"/>
    <mergeCell ref="P1579:Q1579"/>
    <mergeCell ref="A1594:A1595"/>
    <mergeCell ref="B1594:C1594"/>
    <mergeCell ref="D1594:E1594"/>
    <mergeCell ref="F1594:G1594"/>
    <mergeCell ref="H1594:I1594"/>
    <mergeCell ref="J1594:K1594"/>
    <mergeCell ref="L1594:M1594"/>
    <mergeCell ref="N1594:O1594"/>
    <mergeCell ref="P1594:Q1594"/>
    <mergeCell ref="A1609:A1610"/>
    <mergeCell ref="B1609:C1609"/>
    <mergeCell ref="D1609:E1609"/>
    <mergeCell ref="F1609:G1609"/>
    <mergeCell ref="H1609:I1609"/>
    <mergeCell ref="J1609:K1609"/>
    <mergeCell ref="L1609:M1609"/>
    <mergeCell ref="N1609:O1609"/>
    <mergeCell ref="P1609:Q1609"/>
    <mergeCell ref="A1624:A1625"/>
    <mergeCell ref="B1624:C1624"/>
    <mergeCell ref="D1624:E1624"/>
    <mergeCell ref="F1624:G1624"/>
    <mergeCell ref="H1624:I1624"/>
    <mergeCell ref="J1624:K1624"/>
    <mergeCell ref="L1624:M1624"/>
    <mergeCell ref="N1624:O1624"/>
    <mergeCell ref="P1624:Q1624"/>
    <mergeCell ref="A1639:A1640"/>
    <mergeCell ref="B1639:C1639"/>
    <mergeCell ref="D1639:E1639"/>
    <mergeCell ref="F1639:G1639"/>
    <mergeCell ref="H1639:I1639"/>
    <mergeCell ref="J1639:K1639"/>
    <mergeCell ref="L1639:M1639"/>
    <mergeCell ref="N1639:O1639"/>
    <mergeCell ref="P1639:Q1639"/>
    <mergeCell ref="A1663:A1664"/>
    <mergeCell ref="B1663:C1663"/>
    <mergeCell ref="D1663:E1663"/>
    <mergeCell ref="F1663:G1663"/>
    <mergeCell ref="H1663:I1663"/>
    <mergeCell ref="J1663:K1663"/>
    <mergeCell ref="L1663:M1663"/>
    <mergeCell ref="N1663:O1663"/>
    <mergeCell ref="P1663:Q1663"/>
    <mergeCell ref="A1674:A1675"/>
    <mergeCell ref="B1674:C1674"/>
    <mergeCell ref="D1674:E1674"/>
    <mergeCell ref="F1674:G1674"/>
    <mergeCell ref="H1674:I1674"/>
    <mergeCell ref="J1674:K1674"/>
    <mergeCell ref="L1674:M1674"/>
    <mergeCell ref="N1674:O1674"/>
    <mergeCell ref="P1674:Q1674"/>
    <mergeCell ref="A1687:A1688"/>
    <mergeCell ref="B1687:C1687"/>
    <mergeCell ref="D1687:E1687"/>
    <mergeCell ref="F1687:G1687"/>
    <mergeCell ref="H1687:I1687"/>
    <mergeCell ref="J1687:K1687"/>
    <mergeCell ref="L1687:M1687"/>
    <mergeCell ref="N1687:O1687"/>
    <mergeCell ref="P1687:Q1687"/>
    <mergeCell ref="A1706:A1707"/>
    <mergeCell ref="B1706:C1706"/>
    <mergeCell ref="D1706:E1706"/>
    <mergeCell ref="F1706:G1706"/>
    <mergeCell ref="H1706:I1706"/>
    <mergeCell ref="J1706:K1706"/>
    <mergeCell ref="L1706:M1706"/>
    <mergeCell ref="N1706:O1706"/>
    <mergeCell ref="P1706:Q1706"/>
    <mergeCell ref="A1740:A1741"/>
    <mergeCell ref="B1740:C1740"/>
    <mergeCell ref="D1740:E1740"/>
    <mergeCell ref="F1740:G1740"/>
    <mergeCell ref="H1740:I1740"/>
    <mergeCell ref="J1740:K1740"/>
    <mergeCell ref="L1740:M1740"/>
    <mergeCell ref="N1740:O1740"/>
    <mergeCell ref="P1740:Q1740"/>
    <mergeCell ref="A1718:A1719"/>
    <mergeCell ref="B1718:C1718"/>
    <mergeCell ref="D1718:E1718"/>
    <mergeCell ref="F1718:G1718"/>
    <mergeCell ref="H1718:I1718"/>
    <mergeCell ref="J1718:K1718"/>
    <mergeCell ref="L1718:M1718"/>
    <mergeCell ref="N1718:O1718"/>
    <mergeCell ref="P1718:Q1718"/>
    <mergeCell ref="A1731:A1732"/>
    <mergeCell ref="B1731:C1731"/>
    <mergeCell ref="D1731:E1731"/>
    <mergeCell ref="F1731:G1731"/>
    <mergeCell ref="H1731:I1731"/>
    <mergeCell ref="J1731:K1731"/>
    <mergeCell ref="L1731:M1731"/>
    <mergeCell ref="N1731:O1731"/>
    <mergeCell ref="P1731:Q1731"/>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751"/>
  <sheetViews>
    <sheetView workbookViewId="0">
      <pane xSplit="3" ySplit="3" topLeftCell="D4" activePane="bottomRight" state="frozen"/>
      <selection pane="topRight" activeCell="D1" sqref="D1"/>
      <selection pane="bottomLeft" activeCell="A4" sqref="A4"/>
      <selection pane="bottomRight" activeCell="J20" sqref="J20:K20"/>
    </sheetView>
  </sheetViews>
  <sheetFormatPr defaultRowHeight="14.5" x14ac:dyDescent="0.35"/>
  <cols>
    <col min="1" max="1" width="51.7265625" customWidth="1"/>
    <col min="2" max="3" width="7.6328125" customWidth="1"/>
    <col min="4" max="7" width="15.6328125" customWidth="1"/>
    <col min="8" max="9" width="21" customWidth="1"/>
    <col min="10" max="11" width="20" customWidth="1"/>
    <col min="12" max="13" width="21.90625" customWidth="1"/>
    <col min="14" max="15" width="21.54296875" customWidth="1"/>
    <col min="16" max="17" width="20.7265625" customWidth="1"/>
    <col min="18" max="19" width="26.90625" customWidth="1"/>
    <col min="20" max="21" width="15.6328125" customWidth="1"/>
    <col min="22" max="23" width="26.6328125" customWidth="1"/>
    <col min="24" max="25" width="15.6328125" customWidth="1"/>
    <col min="26" max="27" width="7.6328125" customWidth="1"/>
  </cols>
  <sheetData>
    <row r="1" spans="1:25" x14ac:dyDescent="0.35">
      <c r="A1" s="34" t="str">
        <f xml:space="preserve"> HYPERLINK("#'Index'!A1", "Index")</f>
        <v>Index</v>
      </c>
      <c r="D1" s="4"/>
      <c r="E1" s="13" t="s">
        <v>394</v>
      </c>
    </row>
    <row r="2" spans="1:25" x14ac:dyDescent="0.35">
      <c r="A2" s="15" t="s">
        <v>398</v>
      </c>
      <c r="D2" s="3"/>
      <c r="E2" s="13" t="s">
        <v>395</v>
      </c>
    </row>
    <row r="3" spans="1:25" x14ac:dyDescent="0.35">
      <c r="A3" s="1"/>
      <c r="D3" s="14" t="s">
        <v>396</v>
      </c>
      <c r="E3" s="52" t="s">
        <v>403</v>
      </c>
    </row>
    <row r="4" spans="1:25" x14ac:dyDescent="0.35">
      <c r="A4" s="54" t="s">
        <v>397</v>
      </c>
    </row>
    <row r="5" spans="1:25" x14ac:dyDescent="0.35">
      <c r="A5" s="55" t="s">
        <v>1</v>
      </c>
    </row>
    <row r="6" spans="1:25" ht="25.5" customHeight="1" x14ac:dyDescent="0.35">
      <c r="A6" s="117" t="s">
        <v>1</v>
      </c>
      <c r="B6" s="116" t="s">
        <v>489</v>
      </c>
      <c r="C6" s="116" t="s">
        <v>1</v>
      </c>
      <c r="D6" s="116" t="s">
        <v>53</v>
      </c>
      <c r="E6" s="116" t="s">
        <v>1</v>
      </c>
      <c r="F6" s="116" t="s">
        <v>54</v>
      </c>
      <c r="G6" s="116" t="s">
        <v>1</v>
      </c>
      <c r="H6" s="119" t="s">
        <v>55</v>
      </c>
      <c r="I6" s="119" t="s">
        <v>1</v>
      </c>
      <c r="J6" s="119" t="s">
        <v>56</v>
      </c>
      <c r="K6" s="119" t="s">
        <v>1</v>
      </c>
      <c r="L6" s="119" t="s">
        <v>57</v>
      </c>
      <c r="M6" s="119" t="s">
        <v>1</v>
      </c>
      <c r="N6" s="119" t="s">
        <v>58</v>
      </c>
      <c r="O6" s="119" t="s">
        <v>1</v>
      </c>
      <c r="P6" s="119" t="s">
        <v>59</v>
      </c>
      <c r="Q6" s="119" t="s">
        <v>1</v>
      </c>
      <c r="R6" s="119" t="s">
        <v>60</v>
      </c>
      <c r="S6" s="119" t="s">
        <v>1</v>
      </c>
      <c r="T6" s="116" t="s">
        <v>61</v>
      </c>
      <c r="U6" s="116" t="s">
        <v>1</v>
      </c>
      <c r="V6" s="116" t="s">
        <v>62</v>
      </c>
      <c r="W6" s="116" t="s">
        <v>1</v>
      </c>
      <c r="X6" s="116" t="s">
        <v>63</v>
      </c>
      <c r="Y6" s="116" t="s">
        <v>1</v>
      </c>
    </row>
    <row r="7" spans="1:25" x14ac:dyDescent="0.35">
      <c r="A7" s="118" t="s">
        <v>1</v>
      </c>
      <c r="B7" s="56" t="s">
        <v>14</v>
      </c>
      <c r="C7" s="56" t="s">
        <v>15</v>
      </c>
      <c r="D7" s="56" t="s">
        <v>14</v>
      </c>
      <c r="E7" s="56" t="s">
        <v>15</v>
      </c>
      <c r="F7" s="56" t="s">
        <v>14</v>
      </c>
      <c r="G7" s="56" t="s">
        <v>15</v>
      </c>
      <c r="H7" s="56" t="s">
        <v>14</v>
      </c>
      <c r="I7" s="56" t="s">
        <v>15</v>
      </c>
      <c r="J7" s="56" t="s">
        <v>14</v>
      </c>
      <c r="K7" s="56" t="s">
        <v>15</v>
      </c>
      <c r="L7" s="56" t="s">
        <v>14</v>
      </c>
      <c r="M7" s="56" t="s">
        <v>15</v>
      </c>
      <c r="N7" s="56" t="s">
        <v>14</v>
      </c>
      <c r="O7" s="56" t="s">
        <v>15</v>
      </c>
      <c r="P7" s="56" t="s">
        <v>14</v>
      </c>
      <c r="Q7" s="56" t="s">
        <v>15</v>
      </c>
      <c r="R7" s="56" t="s">
        <v>14</v>
      </c>
      <c r="S7" s="56" t="s">
        <v>15</v>
      </c>
      <c r="T7" s="56" t="s">
        <v>14</v>
      </c>
      <c r="U7" s="56" t="s">
        <v>15</v>
      </c>
      <c r="V7" s="56" t="s">
        <v>14</v>
      </c>
      <c r="W7" s="56" t="s">
        <v>15</v>
      </c>
      <c r="X7" s="56" t="s">
        <v>14</v>
      </c>
      <c r="Y7" s="56" t="s">
        <v>15</v>
      </c>
    </row>
    <row r="8" spans="1:25" x14ac:dyDescent="0.35">
      <c r="A8" s="57" t="s">
        <v>16</v>
      </c>
      <c r="B8" s="58">
        <v>13090.9885711648</v>
      </c>
      <c r="C8" s="58">
        <v>13090.9885711648</v>
      </c>
      <c r="D8" s="58">
        <v>4251.4641065857004</v>
      </c>
      <c r="E8" s="58">
        <v>4251.4641065857004</v>
      </c>
      <c r="F8" s="58">
        <v>951.16043446000003</v>
      </c>
      <c r="G8" s="58">
        <v>951.16043446000003</v>
      </c>
      <c r="H8" s="58">
        <v>3764.2509524123002</v>
      </c>
      <c r="I8" s="58">
        <v>3764.2509524123002</v>
      </c>
      <c r="J8" s="58">
        <v>423.68678173209997</v>
      </c>
      <c r="K8" s="58">
        <v>423.68678173209997</v>
      </c>
      <c r="L8" s="58">
        <v>1099.9864293998</v>
      </c>
      <c r="M8" s="58">
        <v>1099.9864293998</v>
      </c>
      <c r="N8" s="58">
        <v>237.41686866270001</v>
      </c>
      <c r="O8" s="58">
        <v>237.41686866270001</v>
      </c>
      <c r="P8" s="58">
        <v>265.3378306308</v>
      </c>
      <c r="Q8" s="58">
        <v>265.3378306308</v>
      </c>
      <c r="R8" s="58">
        <v>1489.6406510753</v>
      </c>
      <c r="S8" s="58">
        <v>1489.6406510753</v>
      </c>
      <c r="T8" s="58">
        <v>139.8851288358</v>
      </c>
      <c r="U8" s="58">
        <v>139.8851288358</v>
      </c>
      <c r="V8" s="58">
        <v>121.0291564044</v>
      </c>
      <c r="W8" s="58">
        <v>121.0291564044</v>
      </c>
      <c r="X8" s="58">
        <v>347.13023096590001</v>
      </c>
      <c r="Y8" s="58">
        <v>347.13023096590001</v>
      </c>
    </row>
    <row r="9" spans="1:25" x14ac:dyDescent="0.35">
      <c r="A9" s="59" t="s">
        <v>17</v>
      </c>
      <c r="B9" s="60">
        <v>2694.0758195075</v>
      </c>
      <c r="C9" s="61">
        <v>0.20579620896176401</v>
      </c>
      <c r="D9" s="60">
        <v>776.00262855890003</v>
      </c>
      <c r="E9" s="63">
        <v>0.18252597437123799</v>
      </c>
      <c r="F9" s="60">
        <v>149.79996664910101</v>
      </c>
      <c r="G9" s="63">
        <v>0.157491797621024</v>
      </c>
      <c r="H9" s="60">
        <v>952.00505057809903</v>
      </c>
      <c r="I9" s="62">
        <v>0.252906903023565</v>
      </c>
      <c r="J9" s="60">
        <v>87.714590247299995</v>
      </c>
      <c r="K9" s="61">
        <v>0.20702696904706</v>
      </c>
      <c r="L9" s="60">
        <v>210.67015393770001</v>
      </c>
      <c r="M9" s="61">
        <v>0.19152068453485399</v>
      </c>
      <c r="N9" s="60">
        <v>24.507212274699999</v>
      </c>
      <c r="O9" s="63">
        <v>0.103224393501363</v>
      </c>
      <c r="P9" s="60">
        <v>59.013963896299998</v>
      </c>
      <c r="Q9" s="61">
        <v>0.22241066702024101</v>
      </c>
      <c r="R9" s="60">
        <v>330.34464376049999</v>
      </c>
      <c r="S9" s="61">
        <v>0.22176129761364899</v>
      </c>
      <c r="T9" s="60">
        <v>26.974099247400002</v>
      </c>
      <c r="U9" s="61">
        <v>0.19283035639237101</v>
      </c>
      <c r="V9" s="60">
        <v>15.8717783119</v>
      </c>
      <c r="W9" s="61">
        <v>0.13114012179732101</v>
      </c>
      <c r="X9" s="60">
        <v>61.171732045600102</v>
      </c>
      <c r="Y9" s="61">
        <v>0.176221275442902</v>
      </c>
    </row>
    <row r="10" spans="1:25" x14ac:dyDescent="0.35">
      <c r="A10" s="59" t="s">
        <v>18</v>
      </c>
      <c r="B10" s="64">
        <v>2713.2084836259</v>
      </c>
      <c r="C10" s="65">
        <v>0.20725772304180401</v>
      </c>
      <c r="D10" s="64">
        <v>1025.2824325040999</v>
      </c>
      <c r="E10" s="62">
        <v>0.24115984677276101</v>
      </c>
      <c r="F10" s="64">
        <v>287.49073936999997</v>
      </c>
      <c r="G10" s="62">
        <v>0.30225262632293598</v>
      </c>
      <c r="H10" s="64">
        <v>655.18976170739995</v>
      </c>
      <c r="I10" s="63">
        <v>0.174055813491267</v>
      </c>
      <c r="J10" s="64">
        <v>120.8669007932</v>
      </c>
      <c r="K10" s="62">
        <v>0.285274183676622</v>
      </c>
      <c r="L10" s="64">
        <v>235.32431927170001</v>
      </c>
      <c r="M10" s="65">
        <v>0.21393383862026699</v>
      </c>
      <c r="N10" s="64">
        <v>50.274910879499998</v>
      </c>
      <c r="O10" s="65">
        <v>0.21175795621719701</v>
      </c>
      <c r="P10" s="64">
        <v>65.018094802700006</v>
      </c>
      <c r="Q10" s="65">
        <v>0.24503891754948601</v>
      </c>
      <c r="R10" s="64">
        <v>166.65280125359999</v>
      </c>
      <c r="S10" s="63">
        <v>0.111874498815067</v>
      </c>
      <c r="T10" s="64">
        <v>37.722956655200001</v>
      </c>
      <c r="U10" s="65">
        <v>0.26967095765755</v>
      </c>
      <c r="V10" s="64">
        <v>26.715626899699998</v>
      </c>
      <c r="W10" s="65">
        <v>0.220737115694948</v>
      </c>
      <c r="X10" s="64">
        <v>42.669939488799898</v>
      </c>
      <c r="Y10" s="63">
        <v>0.12292199204336</v>
      </c>
    </row>
    <row r="11" spans="1:25" x14ac:dyDescent="0.35">
      <c r="A11" s="59" t="s">
        <v>19</v>
      </c>
      <c r="B11" s="60">
        <v>1688.4219262444001</v>
      </c>
      <c r="C11" s="61">
        <v>0.12897589185613101</v>
      </c>
      <c r="D11" s="60">
        <v>474.199841945701</v>
      </c>
      <c r="E11" s="63">
        <v>0.111538009038144</v>
      </c>
      <c r="F11" s="60">
        <v>105.6296600368</v>
      </c>
      <c r="G11" s="61">
        <v>0.111053462917398</v>
      </c>
      <c r="H11" s="60">
        <v>439.48552430410098</v>
      </c>
      <c r="I11" s="63">
        <v>0.116752450848809</v>
      </c>
      <c r="J11" s="60">
        <v>38.748902324100001</v>
      </c>
      <c r="K11" s="63">
        <v>9.1456481520825902E-2</v>
      </c>
      <c r="L11" s="60">
        <v>131.89067248730001</v>
      </c>
      <c r="M11" s="61">
        <v>0.119902090573304</v>
      </c>
      <c r="N11" s="60">
        <v>44.804350930399998</v>
      </c>
      <c r="O11" s="62">
        <v>0.18871595427388899</v>
      </c>
      <c r="P11" s="60">
        <v>38.384782364499898</v>
      </c>
      <c r="Q11" s="61">
        <v>0.144663813197108</v>
      </c>
      <c r="R11" s="60">
        <v>314.93613576820002</v>
      </c>
      <c r="S11" s="62">
        <v>0.21141752243459699</v>
      </c>
      <c r="T11" s="60">
        <v>24.0236048075</v>
      </c>
      <c r="U11" s="61">
        <v>0.171738089727175</v>
      </c>
      <c r="V11" s="60">
        <v>12.223276806699999</v>
      </c>
      <c r="W11" s="61">
        <v>0.10099448075022401</v>
      </c>
      <c r="X11" s="60">
        <v>64.095174469099902</v>
      </c>
      <c r="Y11" s="62">
        <v>0.18464302083616699</v>
      </c>
    </row>
    <row r="12" spans="1:25" x14ac:dyDescent="0.35">
      <c r="A12" s="59" t="s">
        <v>20</v>
      </c>
      <c r="B12" s="64">
        <v>1353.5083796619999</v>
      </c>
      <c r="C12" s="65">
        <v>0.103392373486853</v>
      </c>
      <c r="D12" s="64">
        <v>388.598107102499</v>
      </c>
      <c r="E12" s="63">
        <v>9.1403360668280101E-2</v>
      </c>
      <c r="F12" s="64">
        <v>45.837576960400099</v>
      </c>
      <c r="G12" s="63">
        <v>4.81912149619882E-2</v>
      </c>
      <c r="H12" s="64">
        <v>545.02723100590003</v>
      </c>
      <c r="I12" s="62">
        <v>0.144790354813252</v>
      </c>
      <c r="J12" s="64">
        <v>55.094228948200097</v>
      </c>
      <c r="K12" s="65">
        <v>0.130035279181866</v>
      </c>
      <c r="L12" s="64">
        <v>92.102338151899602</v>
      </c>
      <c r="M12" s="63">
        <v>8.3730431294643304E-2</v>
      </c>
      <c r="N12" s="64">
        <v>13.1852960301</v>
      </c>
      <c r="O12" s="63">
        <v>5.55364751644183E-2</v>
      </c>
      <c r="P12" s="64">
        <v>29.727095859199999</v>
      </c>
      <c r="Q12" s="65">
        <v>0.11203489449102801</v>
      </c>
      <c r="R12" s="64">
        <v>126.9812444793</v>
      </c>
      <c r="S12" s="63">
        <v>8.5242870075839E-2</v>
      </c>
      <c r="T12" s="64">
        <v>13.848911877100001</v>
      </c>
      <c r="U12" s="65">
        <v>9.9002031111942806E-2</v>
      </c>
      <c r="V12" s="64">
        <v>13.349139318800001</v>
      </c>
      <c r="W12" s="65">
        <v>0.11029688808369401</v>
      </c>
      <c r="X12" s="64">
        <v>29.757209928599998</v>
      </c>
      <c r="Y12" s="65">
        <v>8.5723475727826098E-2</v>
      </c>
    </row>
    <row r="13" spans="1:25" x14ac:dyDescent="0.35">
      <c r="A13" s="59" t="s">
        <v>21</v>
      </c>
      <c r="B13" s="60">
        <v>1635.1684281174</v>
      </c>
      <c r="C13" s="61">
        <v>0.12490794100295401</v>
      </c>
      <c r="D13" s="60">
        <v>627.884677360399</v>
      </c>
      <c r="E13" s="62">
        <v>0.14768669371753099</v>
      </c>
      <c r="F13" s="60">
        <v>110.9178722801</v>
      </c>
      <c r="G13" s="61">
        <v>0.116613210833429</v>
      </c>
      <c r="H13" s="60">
        <v>479.532375929701</v>
      </c>
      <c r="I13" s="61">
        <v>0.127391181404203</v>
      </c>
      <c r="J13" s="60">
        <v>45.7665717585</v>
      </c>
      <c r="K13" s="61">
        <v>0.108019824388665</v>
      </c>
      <c r="L13" s="60">
        <v>101.75787436900001</v>
      </c>
      <c r="M13" s="63">
        <v>9.2508299783774103E-2</v>
      </c>
      <c r="N13" s="60">
        <v>26.503273921400002</v>
      </c>
      <c r="O13" s="61">
        <v>0.111631806411588</v>
      </c>
      <c r="P13" s="60">
        <v>26.626252363999999</v>
      </c>
      <c r="Q13" s="61">
        <v>0.100348496483521</v>
      </c>
      <c r="R13" s="60">
        <v>150.25056269699999</v>
      </c>
      <c r="S13" s="63">
        <v>0.10086362948577</v>
      </c>
      <c r="T13" s="60">
        <v>7.4918946149999899</v>
      </c>
      <c r="U13" s="63">
        <v>5.3557477319795301E-2</v>
      </c>
      <c r="V13" s="60">
        <v>32.605214867000001</v>
      </c>
      <c r="W13" s="62">
        <v>0.26939967058891801</v>
      </c>
      <c r="X13" s="60">
        <v>25.831857955299999</v>
      </c>
      <c r="Y13" s="63">
        <v>7.4415466159262797E-2</v>
      </c>
    </row>
    <row r="14" spans="1:25" x14ac:dyDescent="0.35">
      <c r="A14" s="59" t="s">
        <v>22</v>
      </c>
      <c r="B14" s="64">
        <v>1710.3859378791999</v>
      </c>
      <c r="C14" s="65">
        <v>0.13065368811386999</v>
      </c>
      <c r="D14" s="64">
        <v>559.56278009829998</v>
      </c>
      <c r="E14" s="65">
        <v>0.13161648930106501</v>
      </c>
      <c r="F14" s="64">
        <v>127.70317671780001</v>
      </c>
      <c r="G14" s="65">
        <v>0.134260396134224</v>
      </c>
      <c r="H14" s="64">
        <v>450.9209829262</v>
      </c>
      <c r="I14" s="65">
        <v>0.11979036164877099</v>
      </c>
      <c r="J14" s="64">
        <v>39.377742995299997</v>
      </c>
      <c r="K14" s="63">
        <v>9.2940692731355495E-2</v>
      </c>
      <c r="L14" s="64">
        <v>190.81729571189999</v>
      </c>
      <c r="M14" s="62">
        <v>0.17347240894237001</v>
      </c>
      <c r="N14" s="64">
        <v>34.244507472599999</v>
      </c>
      <c r="O14" s="65">
        <v>0.144237886993832</v>
      </c>
      <c r="P14" s="64">
        <v>27.4944061514</v>
      </c>
      <c r="Q14" s="65">
        <v>0.10362037741107701</v>
      </c>
      <c r="R14" s="64">
        <v>202.88060223959999</v>
      </c>
      <c r="S14" s="65">
        <v>0.136194324512526</v>
      </c>
      <c r="T14" s="64">
        <v>12.6601652939</v>
      </c>
      <c r="U14" s="65">
        <v>9.0504011393239395E-2</v>
      </c>
      <c r="V14" s="64">
        <v>8.9328998898999608</v>
      </c>
      <c r="W14" s="65">
        <v>7.3807834040023501E-2</v>
      </c>
      <c r="X14" s="64">
        <v>55.791378382299897</v>
      </c>
      <c r="Y14" s="65">
        <v>0.16072175052878199</v>
      </c>
    </row>
    <row r="15" spans="1:25" x14ac:dyDescent="0.35">
      <c r="A15" s="59" t="s">
        <v>23</v>
      </c>
      <c r="B15" s="60">
        <v>1296.2195961284001</v>
      </c>
      <c r="C15" s="61">
        <v>9.9016173536622801E-2</v>
      </c>
      <c r="D15" s="60">
        <v>399.93363901580102</v>
      </c>
      <c r="E15" s="61">
        <v>9.4069626130980605E-2</v>
      </c>
      <c r="F15" s="60">
        <v>123.7814424458</v>
      </c>
      <c r="G15" s="62">
        <v>0.130137291209</v>
      </c>
      <c r="H15" s="60">
        <v>242.09002596089999</v>
      </c>
      <c r="I15" s="63">
        <v>6.4312934770132099E-2</v>
      </c>
      <c r="J15" s="60">
        <v>36.117844665500002</v>
      </c>
      <c r="K15" s="61">
        <v>8.5246569453605398E-2</v>
      </c>
      <c r="L15" s="60">
        <v>137.4237754703</v>
      </c>
      <c r="M15" s="62">
        <v>0.124932246250787</v>
      </c>
      <c r="N15" s="60">
        <v>43.897317154</v>
      </c>
      <c r="O15" s="62">
        <v>0.18489552743771201</v>
      </c>
      <c r="P15" s="60">
        <v>19.0732351927</v>
      </c>
      <c r="Q15" s="61">
        <v>7.1882833847538102E-2</v>
      </c>
      <c r="R15" s="60">
        <v>197.59466087710001</v>
      </c>
      <c r="S15" s="62">
        <v>0.132645857062551</v>
      </c>
      <c r="T15" s="60">
        <v>17.1634963397</v>
      </c>
      <c r="U15" s="61">
        <v>0.122697076397927</v>
      </c>
      <c r="V15" s="60">
        <v>11.331220310400001</v>
      </c>
      <c r="W15" s="61">
        <v>9.3623889044871997E-2</v>
      </c>
      <c r="X15" s="60">
        <v>67.812938696199893</v>
      </c>
      <c r="Y15" s="62">
        <v>0.19535301926170001</v>
      </c>
    </row>
    <row r="16" spans="1:25" x14ac:dyDescent="0.35">
      <c r="A16" s="66" t="s">
        <v>1</v>
      </c>
    </row>
    <row r="17" spans="1:25" x14ac:dyDescent="0.35">
      <c r="A17" s="66" t="s">
        <v>1</v>
      </c>
    </row>
    <row r="18" spans="1:25" x14ac:dyDescent="0.35">
      <c r="A18" s="54" t="s">
        <v>407</v>
      </c>
    </row>
    <row r="19" spans="1:25" x14ac:dyDescent="0.35">
      <c r="A19" s="55" t="s">
        <v>1</v>
      </c>
    </row>
    <row r="20" spans="1:25" ht="25.5" customHeight="1" x14ac:dyDescent="0.35">
      <c r="A20" s="117" t="s">
        <v>1</v>
      </c>
      <c r="B20" s="116" t="s">
        <v>489</v>
      </c>
      <c r="C20" s="116" t="s">
        <v>1</v>
      </c>
      <c r="D20" s="116" t="s">
        <v>53</v>
      </c>
      <c r="E20" s="116" t="s">
        <v>1</v>
      </c>
      <c r="F20" s="116" t="s">
        <v>54</v>
      </c>
      <c r="G20" s="116" t="s">
        <v>1</v>
      </c>
      <c r="H20" s="119" t="s">
        <v>55</v>
      </c>
      <c r="I20" s="119" t="s">
        <v>1</v>
      </c>
      <c r="J20" s="119" t="s">
        <v>56</v>
      </c>
      <c r="K20" s="119" t="s">
        <v>1</v>
      </c>
      <c r="L20" s="119" t="s">
        <v>57</v>
      </c>
      <c r="M20" s="119" t="s">
        <v>1</v>
      </c>
      <c r="N20" s="119" t="s">
        <v>58</v>
      </c>
      <c r="O20" s="119" t="s">
        <v>1</v>
      </c>
      <c r="P20" s="119" t="s">
        <v>59</v>
      </c>
      <c r="Q20" s="119" t="s">
        <v>1</v>
      </c>
      <c r="R20" s="119" t="s">
        <v>60</v>
      </c>
      <c r="S20" s="119" t="s">
        <v>1</v>
      </c>
      <c r="T20" s="116" t="s">
        <v>61</v>
      </c>
      <c r="U20" s="116" t="s">
        <v>1</v>
      </c>
      <c r="V20" s="116" t="s">
        <v>62</v>
      </c>
      <c r="W20" s="116" t="s">
        <v>1</v>
      </c>
      <c r="X20" s="116" t="s">
        <v>63</v>
      </c>
      <c r="Y20" s="116" t="s">
        <v>1</v>
      </c>
    </row>
    <row r="21" spans="1:25" x14ac:dyDescent="0.35">
      <c r="A21" s="118" t="s">
        <v>1</v>
      </c>
      <c r="B21" s="56" t="s">
        <v>14</v>
      </c>
      <c r="C21" s="56" t="s">
        <v>15</v>
      </c>
      <c r="D21" s="56" t="s">
        <v>14</v>
      </c>
      <c r="E21" s="56" t="s">
        <v>15</v>
      </c>
      <c r="F21" s="56" t="s">
        <v>14</v>
      </c>
      <c r="G21" s="56" t="s">
        <v>15</v>
      </c>
      <c r="H21" s="56" t="s">
        <v>14</v>
      </c>
      <c r="I21" s="56" t="s">
        <v>15</v>
      </c>
      <c r="J21" s="56" t="s">
        <v>14</v>
      </c>
      <c r="K21" s="56" t="s">
        <v>15</v>
      </c>
      <c r="L21" s="56" t="s">
        <v>14</v>
      </c>
      <c r="M21" s="56" t="s">
        <v>15</v>
      </c>
      <c r="N21" s="56" t="s">
        <v>14</v>
      </c>
      <c r="O21" s="56" t="s">
        <v>15</v>
      </c>
      <c r="P21" s="56" t="s">
        <v>14</v>
      </c>
      <c r="Q21" s="56" t="s">
        <v>15</v>
      </c>
      <c r="R21" s="56" t="s">
        <v>14</v>
      </c>
      <c r="S21" s="56" t="s">
        <v>15</v>
      </c>
      <c r="T21" s="56" t="s">
        <v>14</v>
      </c>
      <c r="U21" s="56" t="s">
        <v>15</v>
      </c>
      <c r="V21" s="56" t="s">
        <v>14</v>
      </c>
      <c r="W21" s="56" t="s">
        <v>15</v>
      </c>
      <c r="X21" s="56" t="s">
        <v>14</v>
      </c>
      <c r="Y21" s="56" t="s">
        <v>15</v>
      </c>
    </row>
    <row r="22" spans="1:25" x14ac:dyDescent="0.35">
      <c r="A22" s="57" t="s">
        <v>16</v>
      </c>
      <c r="B22" s="58">
        <v>13310.000000187199</v>
      </c>
      <c r="C22" s="58">
        <v>13310.000000187199</v>
      </c>
      <c r="D22" s="58">
        <v>4325.5123956767002</v>
      </c>
      <c r="E22" s="58">
        <v>4325.5123956767002</v>
      </c>
      <c r="F22" s="58">
        <v>974.86166655520003</v>
      </c>
      <c r="G22" s="58">
        <v>974.86166655520003</v>
      </c>
      <c r="H22" s="58">
        <v>3807.4507937627</v>
      </c>
      <c r="I22" s="58">
        <v>3807.4507937627</v>
      </c>
      <c r="J22" s="58">
        <v>427.03300695590002</v>
      </c>
      <c r="K22" s="58">
        <v>427.03300695590002</v>
      </c>
      <c r="L22" s="58">
        <v>1122.2733160083999</v>
      </c>
      <c r="M22" s="58">
        <v>1122.2733160083999</v>
      </c>
      <c r="N22" s="58">
        <v>244.65471233209999</v>
      </c>
      <c r="O22" s="58">
        <v>244.65471233209999</v>
      </c>
      <c r="P22" s="58">
        <v>270.15260260420001</v>
      </c>
      <c r="Q22" s="58">
        <v>270.15260260420001</v>
      </c>
      <c r="R22" s="58">
        <v>1524.1496293004</v>
      </c>
      <c r="S22" s="58">
        <v>1524.1496293004</v>
      </c>
      <c r="T22" s="58">
        <v>141.147089193</v>
      </c>
      <c r="U22" s="58">
        <v>141.147089193</v>
      </c>
      <c r="V22" s="58">
        <v>121.0291564044</v>
      </c>
      <c r="W22" s="58">
        <v>121.0291564044</v>
      </c>
      <c r="X22" s="58">
        <v>351.73563139420003</v>
      </c>
      <c r="Y22" s="58">
        <v>351.73563139420003</v>
      </c>
    </row>
    <row r="23" spans="1:25" x14ac:dyDescent="0.35">
      <c r="A23" s="59" t="s">
        <v>24</v>
      </c>
      <c r="B23" s="60">
        <v>3696.9649793928002</v>
      </c>
      <c r="C23" s="61">
        <v>0.27775845073935401</v>
      </c>
      <c r="D23" s="60">
        <v>1296.4357442685</v>
      </c>
      <c r="E23" s="62">
        <v>0.29971842077351901</v>
      </c>
      <c r="F23" s="60">
        <v>246.51442715349901</v>
      </c>
      <c r="G23" s="61">
        <v>0.252871187380452</v>
      </c>
      <c r="H23" s="60">
        <v>1130.4900477828</v>
      </c>
      <c r="I23" s="62">
        <v>0.29691520889376899</v>
      </c>
      <c r="J23" s="60">
        <v>124.58879421250001</v>
      </c>
      <c r="K23" s="61">
        <v>0.29175448310337798</v>
      </c>
      <c r="L23" s="60">
        <v>263.85411059299997</v>
      </c>
      <c r="M23" s="63">
        <v>0.23510682008501499</v>
      </c>
      <c r="N23" s="60">
        <v>63.264172855600101</v>
      </c>
      <c r="O23" s="61">
        <v>0.25858554798537398</v>
      </c>
      <c r="P23" s="60">
        <v>64.803627599600006</v>
      </c>
      <c r="Q23" s="61">
        <v>0.239877857828909</v>
      </c>
      <c r="R23" s="60">
        <v>356.24520051029998</v>
      </c>
      <c r="S23" s="63">
        <v>0.23373374481206299</v>
      </c>
      <c r="T23" s="60">
        <v>39.330396554700002</v>
      </c>
      <c r="U23" s="61">
        <v>0.27864830071643099</v>
      </c>
      <c r="V23" s="60">
        <v>28.704852205800002</v>
      </c>
      <c r="W23" s="61">
        <v>0.23717303382572699</v>
      </c>
      <c r="X23" s="60">
        <v>82.733605656500004</v>
      </c>
      <c r="Y23" s="61">
        <v>0.235215310227635</v>
      </c>
    </row>
    <row r="24" spans="1:25" x14ac:dyDescent="0.35">
      <c r="A24" s="59" t="s">
        <v>25</v>
      </c>
      <c r="B24" s="64">
        <v>3208.3495006186999</v>
      </c>
      <c r="C24" s="65">
        <v>0.24104804662461099</v>
      </c>
      <c r="D24" s="64">
        <v>918.72167103590095</v>
      </c>
      <c r="E24" s="63">
        <v>0.21239603242246</v>
      </c>
      <c r="F24" s="64">
        <v>195.40499617879999</v>
      </c>
      <c r="G24" s="63">
        <v>0.20044381975679601</v>
      </c>
      <c r="H24" s="64">
        <v>1117.8804398703001</v>
      </c>
      <c r="I24" s="62">
        <v>0.29360338463246699</v>
      </c>
      <c r="J24" s="64">
        <v>87.394272685099907</v>
      </c>
      <c r="K24" s="65">
        <v>0.20465460810181599</v>
      </c>
      <c r="L24" s="64">
        <v>292.56141742699998</v>
      </c>
      <c r="M24" s="65">
        <v>0.260686423934194</v>
      </c>
      <c r="N24" s="64">
        <v>66.264490944399896</v>
      </c>
      <c r="O24" s="65">
        <v>0.27084902764697599</v>
      </c>
      <c r="P24" s="64">
        <v>68.375299142699902</v>
      </c>
      <c r="Q24" s="65">
        <v>0.25309879854415701</v>
      </c>
      <c r="R24" s="64">
        <v>284.72957780199999</v>
      </c>
      <c r="S24" s="63">
        <v>0.18681209005227001</v>
      </c>
      <c r="T24" s="64">
        <v>26.293040458499998</v>
      </c>
      <c r="U24" s="65">
        <v>0.186281138412622</v>
      </c>
      <c r="V24" s="64">
        <v>56.3529852773</v>
      </c>
      <c r="W24" s="62">
        <v>0.46561495553191601</v>
      </c>
      <c r="X24" s="64">
        <v>94.371309796699904</v>
      </c>
      <c r="Y24" s="65">
        <v>0.268301819245988</v>
      </c>
    </row>
    <row r="25" spans="1:25" x14ac:dyDescent="0.35">
      <c r="A25" s="59" t="s">
        <v>26</v>
      </c>
      <c r="B25" s="60">
        <v>113.2956614262</v>
      </c>
      <c r="C25" s="61">
        <v>8.5120707306240804E-3</v>
      </c>
      <c r="D25" s="60">
        <v>42.997177206299902</v>
      </c>
      <c r="E25" s="61">
        <v>9.9403661978347806E-3</v>
      </c>
      <c r="F25" s="60">
        <v>12.7469418683</v>
      </c>
      <c r="G25" s="61">
        <v>1.30756417096007E-2</v>
      </c>
      <c r="H25" s="60">
        <v>21.168077413799999</v>
      </c>
      <c r="I25" s="61">
        <v>5.5596456948247804E-3</v>
      </c>
      <c r="J25" s="60">
        <v>4.1954782360999996</v>
      </c>
      <c r="K25" s="61">
        <v>9.82471651549237E-3</v>
      </c>
      <c r="L25" s="60">
        <v>4.2210518238999999</v>
      </c>
      <c r="M25" s="61">
        <v>3.7611620660402498E-3</v>
      </c>
      <c r="N25" s="60">
        <v>3.6190137104</v>
      </c>
      <c r="O25" s="61">
        <v>1.4792331919147601E-2</v>
      </c>
      <c r="P25" s="60">
        <v>0</v>
      </c>
      <c r="Q25" s="61">
        <v>0</v>
      </c>
      <c r="R25" s="60">
        <v>17.842347913400001</v>
      </c>
      <c r="S25" s="61">
        <v>1.1706428011001699E-2</v>
      </c>
      <c r="T25" s="60">
        <v>1.2828947454999999</v>
      </c>
      <c r="U25" s="61">
        <v>9.0890627134776504E-3</v>
      </c>
      <c r="V25" s="60">
        <v>2.5173877658000001</v>
      </c>
      <c r="W25" s="61">
        <v>2.0799845595788E-2</v>
      </c>
      <c r="X25" s="60">
        <v>2.7052907426999999</v>
      </c>
      <c r="Y25" s="61">
        <v>7.6912615647634101E-3</v>
      </c>
    </row>
    <row r="26" spans="1:25" x14ac:dyDescent="0.35">
      <c r="A26" s="59" t="s">
        <v>27</v>
      </c>
      <c r="B26" s="64">
        <v>1815.1162953954999</v>
      </c>
      <c r="C26" s="65">
        <v>0.13637237380691</v>
      </c>
      <c r="D26" s="64">
        <v>637.78797188880105</v>
      </c>
      <c r="E26" s="65">
        <v>0.14744795842597999</v>
      </c>
      <c r="F26" s="64">
        <v>138.3992292897</v>
      </c>
      <c r="G26" s="65">
        <v>0.141968069971149</v>
      </c>
      <c r="H26" s="64">
        <v>481.61204864199902</v>
      </c>
      <c r="I26" s="65">
        <v>0.12649199549235601</v>
      </c>
      <c r="J26" s="64">
        <v>57.233274874199999</v>
      </c>
      <c r="K26" s="65">
        <v>0.13402541241995999</v>
      </c>
      <c r="L26" s="64">
        <v>155.00807444380001</v>
      </c>
      <c r="M26" s="65">
        <v>0.13811971846137999</v>
      </c>
      <c r="N26" s="64">
        <v>34.6826324349</v>
      </c>
      <c r="O26" s="65">
        <v>0.141761554904452</v>
      </c>
      <c r="P26" s="64">
        <v>42.399697440699804</v>
      </c>
      <c r="Q26" s="65">
        <v>0.15694721069491099</v>
      </c>
      <c r="R26" s="64">
        <v>205.83661556129999</v>
      </c>
      <c r="S26" s="65">
        <v>0.135050136551082</v>
      </c>
      <c r="T26" s="64">
        <v>14.9937371543</v>
      </c>
      <c r="U26" s="65">
        <v>0.106227746105327</v>
      </c>
      <c r="V26" s="64">
        <v>6.3375951767999998</v>
      </c>
      <c r="W26" s="63">
        <v>5.2364201859128198E-2</v>
      </c>
      <c r="X26" s="64">
        <v>40.8254184890001</v>
      </c>
      <c r="Y26" s="65">
        <v>0.11606847542621</v>
      </c>
    </row>
    <row r="27" spans="1:25" x14ac:dyDescent="0.35">
      <c r="A27" s="59" t="s">
        <v>28</v>
      </c>
      <c r="B27" s="60">
        <v>42.701867299299998</v>
      </c>
      <c r="C27" s="61">
        <v>3.2082544927647901E-3</v>
      </c>
      <c r="D27" s="60">
        <v>6.7835664062000101</v>
      </c>
      <c r="E27" s="61">
        <v>1.56826886289358E-3</v>
      </c>
      <c r="F27" s="60">
        <v>4.7295402671</v>
      </c>
      <c r="G27" s="61">
        <v>4.8514988632309703E-3</v>
      </c>
      <c r="H27" s="60">
        <v>2.5806573115</v>
      </c>
      <c r="I27" s="63">
        <v>6.77791375722462E-4</v>
      </c>
      <c r="J27" s="60">
        <v>1.4278894816000001</v>
      </c>
      <c r="K27" s="61">
        <v>3.3437449994291901E-3</v>
      </c>
      <c r="L27" s="60">
        <v>10.537742525700001</v>
      </c>
      <c r="M27" s="62">
        <v>9.3896400951416093E-3</v>
      </c>
      <c r="N27" s="60">
        <v>1.1478422327</v>
      </c>
      <c r="O27" s="61">
        <v>4.6916825012628099E-3</v>
      </c>
      <c r="P27" s="60">
        <v>0</v>
      </c>
      <c r="Q27" s="61">
        <v>0</v>
      </c>
      <c r="R27" s="60">
        <v>5.1630336494</v>
      </c>
      <c r="S27" s="61">
        <v>3.38748476537037E-3</v>
      </c>
      <c r="T27" s="60">
        <v>3.9575359353000001</v>
      </c>
      <c r="U27" s="62">
        <v>2.8038381506320601E-2</v>
      </c>
      <c r="V27" s="60">
        <v>0.94716676980000403</v>
      </c>
      <c r="W27" s="61">
        <v>7.8259387897837603E-3</v>
      </c>
      <c r="X27" s="60">
        <v>5.4268927200000103</v>
      </c>
      <c r="Y27" s="62">
        <v>1.54288966929197E-2</v>
      </c>
    </row>
    <row r="28" spans="1:25" x14ac:dyDescent="0.35">
      <c r="A28" s="59" t="s">
        <v>29</v>
      </c>
      <c r="B28" s="64">
        <v>321.28715125709999</v>
      </c>
      <c r="C28" s="65">
        <v>2.4138779207556801E-2</v>
      </c>
      <c r="D28" s="64">
        <v>59.115292701999898</v>
      </c>
      <c r="E28" s="63">
        <v>1.36666566395891E-2</v>
      </c>
      <c r="F28" s="64">
        <v>29.587213570999999</v>
      </c>
      <c r="G28" s="65">
        <v>3.0350166168242401E-2</v>
      </c>
      <c r="H28" s="64">
        <v>84.633664156299901</v>
      </c>
      <c r="I28" s="65">
        <v>2.2228432812564598E-2</v>
      </c>
      <c r="J28" s="64">
        <v>7.8163590312999904</v>
      </c>
      <c r="K28" s="65">
        <v>1.83038755880226E-2</v>
      </c>
      <c r="L28" s="64">
        <v>41.011678785699999</v>
      </c>
      <c r="M28" s="62">
        <v>3.6543396515535599E-2</v>
      </c>
      <c r="N28" s="64">
        <v>10.6945302123</v>
      </c>
      <c r="O28" s="65">
        <v>4.3712749737609802E-2</v>
      </c>
      <c r="P28" s="64">
        <v>14.521691112599999</v>
      </c>
      <c r="Q28" s="62">
        <v>5.3753659867107402E-2</v>
      </c>
      <c r="R28" s="64">
        <v>59.953178440800002</v>
      </c>
      <c r="S28" s="62">
        <v>3.9335493896566501E-2</v>
      </c>
      <c r="T28" s="64">
        <v>7.2962373925000099</v>
      </c>
      <c r="U28" s="62">
        <v>5.1692439668545802E-2</v>
      </c>
      <c r="V28" s="64">
        <v>1.0739440599000001</v>
      </c>
      <c r="W28" s="65">
        <v>8.8734325827371993E-3</v>
      </c>
      <c r="X28" s="64">
        <v>5.5833617927000097</v>
      </c>
      <c r="Y28" s="65">
        <v>1.58737452062187E-2</v>
      </c>
    </row>
    <row r="29" spans="1:25" x14ac:dyDescent="0.35">
      <c r="A29" s="59" t="s">
        <v>30</v>
      </c>
      <c r="B29" s="60">
        <v>230.53419946400001</v>
      </c>
      <c r="C29" s="61">
        <v>1.7320375616886399E-2</v>
      </c>
      <c r="D29" s="60">
        <v>69.563593459399897</v>
      </c>
      <c r="E29" s="61">
        <v>1.60821625500202E-2</v>
      </c>
      <c r="F29" s="60">
        <v>35.2771527234</v>
      </c>
      <c r="G29" s="62">
        <v>3.6186829304773502E-2</v>
      </c>
      <c r="H29" s="60">
        <v>36.839347037099998</v>
      </c>
      <c r="I29" s="63">
        <v>9.67559373254398E-3</v>
      </c>
      <c r="J29" s="60">
        <v>4.8253736925000004</v>
      </c>
      <c r="K29" s="61">
        <v>1.1299767497827899E-2</v>
      </c>
      <c r="L29" s="60">
        <v>26.8877025904</v>
      </c>
      <c r="M29" s="61">
        <v>2.39582481440722E-2</v>
      </c>
      <c r="N29" s="60">
        <v>1.154675329</v>
      </c>
      <c r="O29" s="61">
        <v>4.7196120524039499E-3</v>
      </c>
      <c r="P29" s="60">
        <v>4.6867964303000003</v>
      </c>
      <c r="Q29" s="61">
        <v>1.7348699901909199E-2</v>
      </c>
      <c r="R29" s="60">
        <v>35.752212122800003</v>
      </c>
      <c r="S29" s="61">
        <v>2.3457153704266299E-2</v>
      </c>
      <c r="T29" s="60">
        <v>2.8954134851000002</v>
      </c>
      <c r="U29" s="61">
        <v>2.05134480750142E-2</v>
      </c>
      <c r="V29" s="60">
        <v>1.2590423157999999</v>
      </c>
      <c r="W29" s="61">
        <v>1.04028017149282E-2</v>
      </c>
      <c r="X29" s="60">
        <v>11.392890278199999</v>
      </c>
      <c r="Y29" s="62">
        <v>3.2390492350863602E-2</v>
      </c>
    </row>
    <row r="30" spans="1:25" x14ac:dyDescent="0.35">
      <c r="A30" s="59" t="s">
        <v>31</v>
      </c>
      <c r="B30" s="64">
        <v>284.90633148810002</v>
      </c>
      <c r="C30" s="65">
        <v>2.1405434371457002E-2</v>
      </c>
      <c r="D30" s="64">
        <v>119.73447959409999</v>
      </c>
      <c r="E30" s="62">
        <v>2.76809932885115E-2</v>
      </c>
      <c r="F30" s="64">
        <v>48.581841199599999</v>
      </c>
      <c r="G30" s="62">
        <v>4.9834599991268699E-2</v>
      </c>
      <c r="H30" s="64">
        <v>44.137440716100002</v>
      </c>
      <c r="I30" s="63">
        <v>1.15923863778897E-2</v>
      </c>
      <c r="J30" s="64">
        <v>9.8783928486000097</v>
      </c>
      <c r="K30" s="65">
        <v>2.3132621337676001E-2</v>
      </c>
      <c r="L30" s="64">
        <v>12.975783558</v>
      </c>
      <c r="M30" s="63">
        <v>1.15620529980621E-2</v>
      </c>
      <c r="N30" s="64">
        <v>2.3325518456999998</v>
      </c>
      <c r="O30" s="65">
        <v>9.5340564809303207E-3</v>
      </c>
      <c r="P30" s="64">
        <v>9.2209962642000196</v>
      </c>
      <c r="Q30" s="65">
        <v>3.4132546476739502E-2</v>
      </c>
      <c r="R30" s="64">
        <v>25.7693032536</v>
      </c>
      <c r="S30" s="65">
        <v>1.6907331641335201E-2</v>
      </c>
      <c r="T30" s="64">
        <v>3.1167876309999998</v>
      </c>
      <c r="U30" s="65">
        <v>2.20818413530172E-2</v>
      </c>
      <c r="V30" s="64">
        <v>1.3376148429000001</v>
      </c>
      <c r="W30" s="65">
        <v>1.10520050096901E-2</v>
      </c>
      <c r="X30" s="64">
        <v>7.8211397343000097</v>
      </c>
      <c r="Y30" s="65">
        <v>2.2235847142636E-2</v>
      </c>
    </row>
    <row r="31" spans="1:25" x14ac:dyDescent="0.35">
      <c r="A31" s="59" t="s">
        <v>32</v>
      </c>
      <c r="B31" s="60">
        <v>1664.7905657996</v>
      </c>
      <c r="C31" s="61">
        <v>0.12507817924689599</v>
      </c>
      <c r="D31" s="60">
        <v>413.85321174280102</v>
      </c>
      <c r="E31" s="63">
        <v>9.56772686991815E-2</v>
      </c>
      <c r="F31" s="60">
        <v>113.9982669291</v>
      </c>
      <c r="G31" s="61">
        <v>0.11693789061573</v>
      </c>
      <c r="H31" s="60">
        <v>510.92354660700101</v>
      </c>
      <c r="I31" s="61">
        <v>0.13419045295187701</v>
      </c>
      <c r="J31" s="60">
        <v>77.223312485300099</v>
      </c>
      <c r="K31" s="62">
        <v>0.18083687028266399</v>
      </c>
      <c r="L31" s="60">
        <v>162.62833116249999</v>
      </c>
      <c r="M31" s="61">
        <v>0.144909737086971</v>
      </c>
      <c r="N31" s="60">
        <v>35.944248950499997</v>
      </c>
      <c r="O31" s="61">
        <v>0.14691827763247201</v>
      </c>
      <c r="P31" s="60">
        <v>33.523631418400001</v>
      </c>
      <c r="Q31" s="61">
        <v>0.12409146199311399</v>
      </c>
      <c r="R31" s="60">
        <v>259.58116528670001</v>
      </c>
      <c r="S31" s="62">
        <v>0.17031212703561799</v>
      </c>
      <c r="T31" s="60">
        <v>13.4732748569</v>
      </c>
      <c r="U31" s="61">
        <v>9.5455562944532807E-2</v>
      </c>
      <c r="V31" s="60">
        <v>7.5855787378999997</v>
      </c>
      <c r="W31" s="61">
        <v>6.26756309244524E-2</v>
      </c>
      <c r="X31" s="60">
        <v>36.055997622500001</v>
      </c>
      <c r="Y31" s="61">
        <v>0.102508800372548</v>
      </c>
    </row>
    <row r="32" spans="1:25" x14ac:dyDescent="0.35">
      <c r="A32" s="59" t="s">
        <v>33</v>
      </c>
      <c r="B32" s="64">
        <v>1006.6557294519999</v>
      </c>
      <c r="C32" s="65">
        <v>7.5631534893902494E-2</v>
      </c>
      <c r="D32" s="64">
        <v>388.8204988887</v>
      </c>
      <c r="E32" s="62">
        <v>8.9890043842510203E-2</v>
      </c>
      <c r="F32" s="64">
        <v>86.482020874900002</v>
      </c>
      <c r="G32" s="65">
        <v>8.8712095102165003E-2</v>
      </c>
      <c r="H32" s="64">
        <v>183.7857017126</v>
      </c>
      <c r="I32" s="63">
        <v>4.8270013630556802E-2</v>
      </c>
      <c r="J32" s="64">
        <v>16.913652180500002</v>
      </c>
      <c r="K32" s="63">
        <v>3.9607365016275403E-2</v>
      </c>
      <c r="L32" s="64">
        <v>79.799628632899996</v>
      </c>
      <c r="M32" s="65">
        <v>7.1105342606490998E-2</v>
      </c>
      <c r="N32" s="64">
        <v>20.121358158900001</v>
      </c>
      <c r="O32" s="65">
        <v>8.2243901893811894E-2</v>
      </c>
      <c r="P32" s="64">
        <v>17.050600191099999</v>
      </c>
      <c r="Q32" s="65">
        <v>6.31146989765662E-2</v>
      </c>
      <c r="R32" s="64">
        <v>171.10780370059999</v>
      </c>
      <c r="S32" s="62">
        <v>0.112264439403591</v>
      </c>
      <c r="T32" s="64">
        <v>4.8524812046000001</v>
      </c>
      <c r="U32" s="65">
        <v>3.4378896740582997E-2</v>
      </c>
      <c r="V32" s="64">
        <v>0.95868709339999802</v>
      </c>
      <c r="W32" s="63">
        <v>7.9211251394391002E-3</v>
      </c>
      <c r="X32" s="64">
        <v>36.763296813799897</v>
      </c>
      <c r="Y32" s="62">
        <v>0.10451968334308</v>
      </c>
    </row>
    <row r="33" spans="1:25" x14ac:dyDescent="0.35">
      <c r="A33" s="59" t="s">
        <v>34</v>
      </c>
      <c r="B33" s="60">
        <v>138.29951470610001</v>
      </c>
      <c r="C33" s="61">
        <v>1.0390647235473701E-2</v>
      </c>
      <c r="D33" s="60">
        <v>104.68122490970001</v>
      </c>
      <c r="E33" s="62">
        <v>2.42008842731159E-2</v>
      </c>
      <c r="F33" s="60">
        <v>14.0677198505</v>
      </c>
      <c r="G33" s="61">
        <v>1.4430478018702E-2</v>
      </c>
      <c r="H33" s="60">
        <v>3.3781901188000099</v>
      </c>
      <c r="I33" s="63">
        <v>8.8725772223612E-4</v>
      </c>
      <c r="J33" s="60">
        <v>3.9685961452999901</v>
      </c>
      <c r="K33" s="61">
        <v>9.29341779360357E-3</v>
      </c>
      <c r="L33" s="60">
        <v>8.6757311724000008</v>
      </c>
      <c r="M33" s="61">
        <v>7.7304975968394696E-3</v>
      </c>
      <c r="N33" s="60">
        <v>0.34648004360000001</v>
      </c>
      <c r="O33" s="61">
        <v>1.4162001634764299E-3</v>
      </c>
      <c r="P33" s="60">
        <v>0</v>
      </c>
      <c r="Q33" s="61">
        <v>0</v>
      </c>
      <c r="R33" s="60">
        <v>0.65765175140000098</v>
      </c>
      <c r="S33" s="63">
        <v>4.3148765630174302E-4</v>
      </c>
      <c r="T33" s="60">
        <v>0</v>
      </c>
      <c r="U33" s="61">
        <v>0</v>
      </c>
      <c r="V33" s="60">
        <v>0</v>
      </c>
      <c r="W33" s="61">
        <v>0</v>
      </c>
      <c r="X33" s="60">
        <v>2.5239207144</v>
      </c>
      <c r="Y33" s="61">
        <v>7.1756185303028701E-3</v>
      </c>
    </row>
    <row r="34" spans="1:25" x14ac:dyDescent="0.35">
      <c r="A34" s="59" t="s">
        <v>35</v>
      </c>
      <c r="B34" s="64">
        <v>55.387446365999999</v>
      </c>
      <c r="C34" s="65">
        <v>4.1613408238332797E-3</v>
      </c>
      <c r="D34" s="64">
        <v>13.6781104907</v>
      </c>
      <c r="E34" s="65">
        <v>3.1621942649779698E-3</v>
      </c>
      <c r="F34" s="64">
        <v>9.8124094490000004</v>
      </c>
      <c r="G34" s="62">
        <v>1.00654377801862E-2</v>
      </c>
      <c r="H34" s="64">
        <v>19.986644913399999</v>
      </c>
      <c r="I34" s="65">
        <v>5.2493508113464699E-3</v>
      </c>
      <c r="J34" s="64">
        <v>3.9259121960000001</v>
      </c>
      <c r="K34" s="65">
        <v>9.1934631095282795E-3</v>
      </c>
      <c r="L34" s="64">
        <v>1.6023855344</v>
      </c>
      <c r="M34" s="65">
        <v>1.42780329135796E-3</v>
      </c>
      <c r="N34" s="64">
        <v>0.63274446689999797</v>
      </c>
      <c r="O34" s="65">
        <v>2.5862754118592202E-3</v>
      </c>
      <c r="P34" s="64">
        <v>0</v>
      </c>
      <c r="Q34" s="65">
        <v>0</v>
      </c>
      <c r="R34" s="64">
        <v>2.2025537852000001</v>
      </c>
      <c r="S34" s="65">
        <v>1.44510338280304E-3</v>
      </c>
      <c r="T34" s="64">
        <v>1.6384543337999999</v>
      </c>
      <c r="U34" s="65">
        <v>1.1608134061904999E-2</v>
      </c>
      <c r="V34" s="64">
        <v>0</v>
      </c>
      <c r="W34" s="65">
        <v>0</v>
      </c>
      <c r="X34" s="64">
        <v>1.9082311966000001</v>
      </c>
      <c r="Y34" s="65">
        <v>5.4251859245428302E-3</v>
      </c>
    </row>
    <row r="35" spans="1:25" x14ac:dyDescent="0.35">
      <c r="A35" s="59" t="s">
        <v>36</v>
      </c>
      <c r="B35" s="60">
        <v>67.400031820099997</v>
      </c>
      <c r="C35" s="61">
        <v>5.0638641486966196E-3</v>
      </c>
      <c r="D35" s="60">
        <v>15.7121700209</v>
      </c>
      <c r="E35" s="61">
        <v>3.6324413349512401E-3</v>
      </c>
      <c r="F35" s="60">
        <v>2.7628488622999998</v>
      </c>
      <c r="G35" s="61">
        <v>2.8340932432627899E-3</v>
      </c>
      <c r="H35" s="60">
        <v>12.634005070400001</v>
      </c>
      <c r="I35" s="61">
        <v>3.3182320021303501E-3</v>
      </c>
      <c r="J35" s="60">
        <v>4.1600248903000097</v>
      </c>
      <c r="K35" s="61">
        <v>9.7416940202226798E-3</v>
      </c>
      <c r="L35" s="60">
        <v>4.5521681905999998</v>
      </c>
      <c r="M35" s="61">
        <v>4.0562028212438803E-3</v>
      </c>
      <c r="N35" s="60">
        <v>0.98514781430000198</v>
      </c>
      <c r="O35" s="61">
        <v>4.0266864468268999E-3</v>
      </c>
      <c r="P35" s="60">
        <v>1.1574203087999999</v>
      </c>
      <c r="Q35" s="61">
        <v>4.2843204086977999E-3</v>
      </c>
      <c r="R35" s="60">
        <v>17.525181353299999</v>
      </c>
      <c r="S35" s="62">
        <v>1.14983339013403E-2</v>
      </c>
      <c r="T35" s="60">
        <v>2.9641239496999998</v>
      </c>
      <c r="U35" s="62">
        <v>2.10002485113026E-2</v>
      </c>
      <c r="V35" s="60">
        <v>2.1079120655999999</v>
      </c>
      <c r="W35" s="61">
        <v>1.7416564142253E-2</v>
      </c>
      <c r="X35" s="60">
        <v>2.8390292938999999</v>
      </c>
      <c r="Y35" s="61">
        <v>8.0714861973088508E-3</v>
      </c>
    </row>
    <row r="36" spans="1:25" x14ac:dyDescent="0.35">
      <c r="A36" s="59" t="s">
        <v>37</v>
      </c>
      <c r="B36" s="64">
        <v>385.3242986958</v>
      </c>
      <c r="C36" s="65">
        <v>2.8949984875310301E-2</v>
      </c>
      <c r="D36" s="64">
        <v>151.50639122659999</v>
      </c>
      <c r="E36" s="62">
        <v>3.5026229812225002E-2</v>
      </c>
      <c r="F36" s="64">
        <v>18.550501418100001</v>
      </c>
      <c r="G36" s="65">
        <v>1.9028855123261301E-2</v>
      </c>
      <c r="H36" s="64">
        <v>80.485347349800094</v>
      </c>
      <c r="I36" s="63">
        <v>2.1138906767134001E-2</v>
      </c>
      <c r="J36" s="64">
        <v>12.308408719299999</v>
      </c>
      <c r="K36" s="65">
        <v>2.88230851451984E-2</v>
      </c>
      <c r="L36" s="64">
        <v>31.9032336824</v>
      </c>
      <c r="M36" s="65">
        <v>2.8427329802218401E-2</v>
      </c>
      <c r="N36" s="64">
        <v>2.0903779263</v>
      </c>
      <c r="O36" s="65">
        <v>8.54419645701519E-3</v>
      </c>
      <c r="P36" s="64">
        <v>10.296153970400001</v>
      </c>
      <c r="Q36" s="65">
        <v>3.8112362683712001E-2</v>
      </c>
      <c r="R36" s="64">
        <v>53.618386201900002</v>
      </c>
      <c r="S36" s="65">
        <v>3.5179214147439998E-2</v>
      </c>
      <c r="T36" s="64">
        <v>7.8600169380999896</v>
      </c>
      <c r="U36" s="65">
        <v>5.56867093968368E-2</v>
      </c>
      <c r="V36" s="64">
        <v>6.0192962367999998</v>
      </c>
      <c r="W36" s="65">
        <v>4.97342658217617E-2</v>
      </c>
      <c r="X36" s="64">
        <v>10.6861850261</v>
      </c>
      <c r="Y36" s="65">
        <v>3.0381297975818899E-2</v>
      </c>
    </row>
    <row r="37" spans="1:25" x14ac:dyDescent="0.35">
      <c r="A37" s="59" t="s">
        <v>38</v>
      </c>
      <c r="B37" s="60">
        <v>278.9864270059</v>
      </c>
      <c r="C37" s="61">
        <v>2.0960663185723202E-2</v>
      </c>
      <c r="D37" s="60">
        <v>86.121291836099999</v>
      </c>
      <c r="E37" s="61">
        <v>1.99100786122304E-2</v>
      </c>
      <c r="F37" s="60">
        <v>17.946556919900001</v>
      </c>
      <c r="G37" s="61">
        <v>1.8409336971179201E-2</v>
      </c>
      <c r="H37" s="60">
        <v>76.9156350608</v>
      </c>
      <c r="I37" s="61">
        <v>2.0201347102581601E-2</v>
      </c>
      <c r="J37" s="60">
        <v>11.173265277300001</v>
      </c>
      <c r="K37" s="61">
        <v>2.6164875068905101E-2</v>
      </c>
      <c r="L37" s="60">
        <v>26.054275885700001</v>
      </c>
      <c r="M37" s="61">
        <v>2.3215624495437098E-2</v>
      </c>
      <c r="N37" s="60">
        <v>1.3744454066</v>
      </c>
      <c r="O37" s="61">
        <v>5.6178987663818101E-3</v>
      </c>
      <c r="P37" s="60">
        <v>4.1166887254000102</v>
      </c>
      <c r="Q37" s="61">
        <v>1.5238382624176899E-2</v>
      </c>
      <c r="R37" s="60">
        <v>28.165417967700002</v>
      </c>
      <c r="S37" s="61">
        <v>1.8479431038951302E-2</v>
      </c>
      <c r="T37" s="60">
        <v>11.192694553000001</v>
      </c>
      <c r="U37" s="62">
        <v>7.9298089794083301E-2</v>
      </c>
      <c r="V37" s="60">
        <v>5.8270938566000003</v>
      </c>
      <c r="W37" s="61">
        <v>4.8146199062395201E-2</v>
      </c>
      <c r="X37" s="60">
        <v>10.099061516800001</v>
      </c>
      <c r="Y37" s="61">
        <v>2.87120797991651E-2</v>
      </c>
    </row>
    <row r="38" spans="1:25" x14ac:dyDescent="0.35">
      <c r="A38" s="66" t="s">
        <v>1</v>
      </c>
    </row>
    <row r="39" spans="1:25" x14ac:dyDescent="0.35">
      <c r="A39" s="66" t="s">
        <v>1</v>
      </c>
    </row>
    <row r="40" spans="1:25" x14ac:dyDescent="0.35">
      <c r="A40" s="54" t="s">
        <v>39</v>
      </c>
    </row>
    <row r="41" spans="1:25" x14ac:dyDescent="0.35">
      <c r="A41" s="55" t="s">
        <v>1</v>
      </c>
    </row>
    <row r="42" spans="1:25" ht="25.5" customHeight="1" x14ac:dyDescent="0.35">
      <c r="A42" s="117" t="s">
        <v>1</v>
      </c>
      <c r="B42" s="116" t="s">
        <v>489</v>
      </c>
      <c r="C42" s="116" t="s">
        <v>1</v>
      </c>
      <c r="D42" s="116" t="s">
        <v>53</v>
      </c>
      <c r="E42" s="116" t="s">
        <v>1</v>
      </c>
      <c r="F42" s="116" t="s">
        <v>54</v>
      </c>
      <c r="G42" s="116" t="s">
        <v>1</v>
      </c>
      <c r="H42" s="119" t="s">
        <v>55</v>
      </c>
      <c r="I42" s="119" t="s">
        <v>1</v>
      </c>
      <c r="J42" s="119" t="s">
        <v>56</v>
      </c>
      <c r="K42" s="119" t="s">
        <v>1</v>
      </c>
      <c r="L42" s="119" t="s">
        <v>57</v>
      </c>
      <c r="M42" s="119" t="s">
        <v>1</v>
      </c>
      <c r="N42" s="119" t="s">
        <v>58</v>
      </c>
      <c r="O42" s="119" t="s">
        <v>1</v>
      </c>
      <c r="P42" s="119" t="s">
        <v>59</v>
      </c>
      <c r="Q42" s="119" t="s">
        <v>1</v>
      </c>
      <c r="R42" s="119" t="s">
        <v>60</v>
      </c>
      <c r="S42" s="119" t="s">
        <v>1</v>
      </c>
      <c r="T42" s="116" t="s">
        <v>61</v>
      </c>
      <c r="U42" s="116" t="s">
        <v>1</v>
      </c>
      <c r="V42" s="116" t="s">
        <v>62</v>
      </c>
      <c r="W42" s="116" t="s">
        <v>1</v>
      </c>
      <c r="X42" s="116" t="s">
        <v>63</v>
      </c>
      <c r="Y42" s="116" t="s">
        <v>1</v>
      </c>
    </row>
    <row r="43" spans="1:25" x14ac:dyDescent="0.35">
      <c r="A43" s="118" t="s">
        <v>1</v>
      </c>
      <c r="B43" s="56" t="s">
        <v>14</v>
      </c>
      <c r="C43" s="56" t="s">
        <v>15</v>
      </c>
      <c r="D43" s="56" t="s">
        <v>14</v>
      </c>
      <c r="E43" s="56" t="s">
        <v>15</v>
      </c>
      <c r="F43" s="56" t="s">
        <v>14</v>
      </c>
      <c r="G43" s="56" t="s">
        <v>15</v>
      </c>
      <c r="H43" s="56" t="s">
        <v>14</v>
      </c>
      <c r="I43" s="56" t="s">
        <v>15</v>
      </c>
      <c r="J43" s="56" t="s">
        <v>14</v>
      </c>
      <c r="K43" s="56" t="s">
        <v>15</v>
      </c>
      <c r="L43" s="56" t="s">
        <v>14</v>
      </c>
      <c r="M43" s="56" t="s">
        <v>15</v>
      </c>
      <c r="N43" s="56" t="s">
        <v>14</v>
      </c>
      <c r="O43" s="56" t="s">
        <v>15</v>
      </c>
      <c r="P43" s="56" t="s">
        <v>14</v>
      </c>
      <c r="Q43" s="56" t="s">
        <v>15</v>
      </c>
      <c r="R43" s="56" t="s">
        <v>14</v>
      </c>
      <c r="S43" s="56" t="s">
        <v>15</v>
      </c>
      <c r="T43" s="56" t="s">
        <v>14</v>
      </c>
      <c r="U43" s="56" t="s">
        <v>15</v>
      </c>
      <c r="V43" s="56" t="s">
        <v>14</v>
      </c>
      <c r="W43" s="56" t="s">
        <v>15</v>
      </c>
      <c r="X43" s="56" t="s">
        <v>14</v>
      </c>
      <c r="Y43" s="56" t="s">
        <v>15</v>
      </c>
    </row>
    <row r="44" spans="1:25" x14ac:dyDescent="0.35">
      <c r="A44" s="57" t="s">
        <v>16</v>
      </c>
      <c r="B44" s="58">
        <v>13310.000000187199</v>
      </c>
      <c r="C44" s="58">
        <v>13310.000000187199</v>
      </c>
      <c r="D44" s="58">
        <v>4325.5123956767002</v>
      </c>
      <c r="E44" s="58">
        <v>4325.5123956767002</v>
      </c>
      <c r="F44" s="58">
        <v>974.86166655520003</v>
      </c>
      <c r="G44" s="58">
        <v>974.86166655520003</v>
      </c>
      <c r="H44" s="58">
        <v>3807.4507937627</v>
      </c>
      <c r="I44" s="58">
        <v>3807.4507937627</v>
      </c>
      <c r="J44" s="58">
        <v>427.03300695590002</v>
      </c>
      <c r="K44" s="58">
        <v>427.03300695590002</v>
      </c>
      <c r="L44" s="58">
        <v>1122.2733160083999</v>
      </c>
      <c r="M44" s="58">
        <v>1122.2733160083999</v>
      </c>
      <c r="N44" s="58">
        <v>244.65471233209999</v>
      </c>
      <c r="O44" s="58">
        <v>244.65471233209999</v>
      </c>
      <c r="P44" s="58">
        <v>270.15260260420001</v>
      </c>
      <c r="Q44" s="58">
        <v>270.15260260420001</v>
      </c>
      <c r="R44" s="58">
        <v>1524.1496293004</v>
      </c>
      <c r="S44" s="58">
        <v>1524.1496293004</v>
      </c>
      <c r="T44" s="58">
        <v>141.147089193</v>
      </c>
      <c r="U44" s="58">
        <v>141.147089193</v>
      </c>
      <c r="V44" s="58">
        <v>121.0291564044</v>
      </c>
      <c r="W44" s="58">
        <v>121.0291564044</v>
      </c>
      <c r="X44" s="58">
        <v>351.73563139420003</v>
      </c>
      <c r="Y44" s="58">
        <v>351.73563139420003</v>
      </c>
    </row>
    <row r="45" spans="1:25" x14ac:dyDescent="0.35">
      <c r="A45" s="59" t="s">
        <v>40</v>
      </c>
      <c r="B45" s="60">
        <v>578.71458707559998</v>
      </c>
      <c r="C45" s="61">
        <v>4.3479683476142797E-2</v>
      </c>
      <c r="D45" s="60">
        <v>253.5262586934</v>
      </c>
      <c r="E45" s="62">
        <v>5.8611844216837003E-2</v>
      </c>
      <c r="F45" s="60">
        <v>37.661303218900002</v>
      </c>
      <c r="G45" s="61">
        <v>3.8632458851296403E-2</v>
      </c>
      <c r="H45" s="60">
        <v>185.01579121629999</v>
      </c>
      <c r="I45" s="61">
        <v>4.8593087931534003E-2</v>
      </c>
      <c r="J45" s="60">
        <v>13.081378992599999</v>
      </c>
      <c r="K45" s="61">
        <v>3.0633180057556799E-2</v>
      </c>
      <c r="L45" s="60">
        <v>40.855780982500001</v>
      </c>
      <c r="M45" s="61">
        <v>3.6404484005564799E-2</v>
      </c>
      <c r="N45" s="60">
        <v>7.48893239229999</v>
      </c>
      <c r="O45" s="61">
        <v>3.0610211104923901E-2</v>
      </c>
      <c r="P45" s="60">
        <v>0.79606643450000003</v>
      </c>
      <c r="Q45" s="63">
        <v>2.9467287260094102E-3</v>
      </c>
      <c r="R45" s="60">
        <v>20.161128109300002</v>
      </c>
      <c r="S45" s="63">
        <v>1.32277879558021E-2</v>
      </c>
      <c r="T45" s="60">
        <v>2.1953142337</v>
      </c>
      <c r="U45" s="61">
        <v>1.5553379430292001E-2</v>
      </c>
      <c r="V45" s="60">
        <v>2.1424290702</v>
      </c>
      <c r="W45" s="61">
        <v>1.7701759921728399E-2</v>
      </c>
      <c r="X45" s="60">
        <v>15.7902037319</v>
      </c>
      <c r="Y45" s="61">
        <v>4.4892249526473103E-2</v>
      </c>
    </row>
    <row r="46" spans="1:25" x14ac:dyDescent="0.35">
      <c r="A46" s="59" t="s">
        <v>41</v>
      </c>
      <c r="B46" s="64">
        <v>887.54126216279894</v>
      </c>
      <c r="C46" s="65">
        <v>6.6682288666440007E-2</v>
      </c>
      <c r="D46" s="64">
        <v>370.66890795100102</v>
      </c>
      <c r="E46" s="62">
        <v>8.5693641364079601E-2</v>
      </c>
      <c r="F46" s="64">
        <v>80.892941534200006</v>
      </c>
      <c r="G46" s="65">
        <v>8.2978892605394594E-2</v>
      </c>
      <c r="H46" s="64">
        <v>290.23655141549898</v>
      </c>
      <c r="I46" s="62">
        <v>7.6228575794324294E-2</v>
      </c>
      <c r="J46" s="64">
        <v>23.380682270499999</v>
      </c>
      <c r="K46" s="65">
        <v>5.4751463914157202E-2</v>
      </c>
      <c r="L46" s="64">
        <v>58.894085814999997</v>
      </c>
      <c r="M46" s="65">
        <v>5.2477489195296198E-2</v>
      </c>
      <c r="N46" s="64">
        <v>14.0687984215</v>
      </c>
      <c r="O46" s="65">
        <v>5.7504710566958897E-2</v>
      </c>
      <c r="P46" s="64">
        <v>0.42384980230000102</v>
      </c>
      <c r="Q46" s="63">
        <v>1.5689273329747701E-3</v>
      </c>
      <c r="R46" s="64">
        <v>13.3042476001</v>
      </c>
      <c r="S46" s="63">
        <v>8.7289642331289906E-3</v>
      </c>
      <c r="T46" s="64">
        <v>4.5615891842999998</v>
      </c>
      <c r="U46" s="65">
        <v>3.2317982683033798E-2</v>
      </c>
      <c r="V46" s="64">
        <v>19.965577357699999</v>
      </c>
      <c r="W46" s="62">
        <v>0.16496502124651799</v>
      </c>
      <c r="X46" s="64">
        <v>11.1440308107</v>
      </c>
      <c r="Y46" s="63">
        <v>3.1682973847510398E-2</v>
      </c>
    </row>
    <row r="47" spans="1:25" x14ac:dyDescent="0.35">
      <c r="A47" s="59" t="s">
        <v>42</v>
      </c>
      <c r="B47" s="60">
        <v>1062.6441508001001</v>
      </c>
      <c r="C47" s="61">
        <v>7.9838027857637398E-2</v>
      </c>
      <c r="D47" s="60">
        <v>429.47844344809999</v>
      </c>
      <c r="E47" s="62">
        <v>9.9289611070669595E-2</v>
      </c>
      <c r="F47" s="60">
        <v>84.186402473499996</v>
      </c>
      <c r="G47" s="61">
        <v>8.6357280588315197E-2</v>
      </c>
      <c r="H47" s="60">
        <v>298.98974271649899</v>
      </c>
      <c r="I47" s="61">
        <v>7.8527539530202195E-2</v>
      </c>
      <c r="J47" s="60">
        <v>33.789575654399997</v>
      </c>
      <c r="K47" s="61">
        <v>7.9126379235339703E-2</v>
      </c>
      <c r="L47" s="60">
        <v>94.878956833900205</v>
      </c>
      <c r="M47" s="61">
        <v>8.4541755988066195E-2</v>
      </c>
      <c r="N47" s="60">
        <v>20.138301527199999</v>
      </c>
      <c r="O47" s="61">
        <v>8.2313156101664606E-2</v>
      </c>
      <c r="P47" s="60">
        <v>8.7345743023000004</v>
      </c>
      <c r="Q47" s="63">
        <v>3.2332001313705699E-2</v>
      </c>
      <c r="R47" s="60">
        <v>47.0384385491</v>
      </c>
      <c r="S47" s="63">
        <v>3.08620870581395E-2</v>
      </c>
      <c r="T47" s="60">
        <v>4.9770256217000002</v>
      </c>
      <c r="U47" s="61">
        <v>3.5261269999656703E-2</v>
      </c>
      <c r="V47" s="60">
        <v>16.183067296000001</v>
      </c>
      <c r="W47" s="61">
        <v>0.13371213827126799</v>
      </c>
      <c r="X47" s="60">
        <v>24.249622377400001</v>
      </c>
      <c r="Y47" s="61">
        <v>6.8942751922175194E-2</v>
      </c>
    </row>
    <row r="48" spans="1:25" x14ac:dyDescent="0.35">
      <c r="A48" s="59" t="s">
        <v>43</v>
      </c>
      <c r="B48" s="64">
        <v>888.03503642379906</v>
      </c>
      <c r="C48" s="65">
        <v>6.6719386657498894E-2</v>
      </c>
      <c r="D48" s="64">
        <v>292.30488168650101</v>
      </c>
      <c r="E48" s="65">
        <v>6.7576937700757803E-2</v>
      </c>
      <c r="F48" s="64">
        <v>70.155915957099893</v>
      </c>
      <c r="G48" s="65">
        <v>7.1964996023492198E-2</v>
      </c>
      <c r="H48" s="64">
        <v>216.08430071820001</v>
      </c>
      <c r="I48" s="63">
        <v>5.6753012034242302E-2</v>
      </c>
      <c r="J48" s="64">
        <v>20.043512695499999</v>
      </c>
      <c r="K48" s="65">
        <v>4.6936682572571997E-2</v>
      </c>
      <c r="L48" s="64">
        <v>114.31787268870001</v>
      </c>
      <c r="M48" s="62">
        <v>0.101862773584687</v>
      </c>
      <c r="N48" s="64">
        <v>15.4206332246</v>
      </c>
      <c r="O48" s="65">
        <v>6.3030190907043204E-2</v>
      </c>
      <c r="P48" s="64">
        <v>10.313654484700001</v>
      </c>
      <c r="Q48" s="65">
        <v>3.8177142789960497E-2</v>
      </c>
      <c r="R48" s="64">
        <v>122.04949391389999</v>
      </c>
      <c r="S48" s="65">
        <v>8.0077107632747294E-2</v>
      </c>
      <c r="T48" s="64">
        <v>6.5754986660999997</v>
      </c>
      <c r="U48" s="65">
        <v>4.6586144310130799E-2</v>
      </c>
      <c r="V48" s="64">
        <v>6.0093375334000001</v>
      </c>
      <c r="W48" s="65">
        <v>4.9651982315077399E-2</v>
      </c>
      <c r="X48" s="64">
        <v>14.759934855099999</v>
      </c>
      <c r="Y48" s="65">
        <v>4.1963149415926299E-2</v>
      </c>
    </row>
    <row r="49" spans="1:25" x14ac:dyDescent="0.35">
      <c r="A49" s="59" t="s">
        <v>44</v>
      </c>
      <c r="B49" s="60">
        <v>1612.0720109593001</v>
      </c>
      <c r="C49" s="61">
        <v>0.121117356193586</v>
      </c>
      <c r="D49" s="60">
        <v>415.36060155320098</v>
      </c>
      <c r="E49" s="63">
        <v>9.6025756848679505E-2</v>
      </c>
      <c r="F49" s="60">
        <v>122.86813441699999</v>
      </c>
      <c r="G49" s="61">
        <v>0.126036481515547</v>
      </c>
      <c r="H49" s="60">
        <v>465.59972629930098</v>
      </c>
      <c r="I49" s="61">
        <v>0.122286472372023</v>
      </c>
      <c r="J49" s="60">
        <v>58.522788302599899</v>
      </c>
      <c r="K49" s="61">
        <v>0.13704511676926101</v>
      </c>
      <c r="L49" s="60">
        <v>135.77076198629999</v>
      </c>
      <c r="M49" s="61">
        <v>0.120978339277634</v>
      </c>
      <c r="N49" s="60">
        <v>28.4292868438</v>
      </c>
      <c r="O49" s="61">
        <v>0.11620167285071301</v>
      </c>
      <c r="P49" s="60">
        <v>33.483711097899999</v>
      </c>
      <c r="Q49" s="61">
        <v>0.12394369247279401</v>
      </c>
      <c r="R49" s="60">
        <v>278.40288863009999</v>
      </c>
      <c r="S49" s="62">
        <v>0.18266112675426099</v>
      </c>
      <c r="T49" s="60">
        <v>20.882992374099999</v>
      </c>
      <c r="U49" s="61">
        <v>0.147951987486935</v>
      </c>
      <c r="V49" s="60">
        <v>9.3244888083000195</v>
      </c>
      <c r="W49" s="61">
        <v>7.7043326462126804E-2</v>
      </c>
      <c r="X49" s="60">
        <v>43.426630646699898</v>
      </c>
      <c r="Y49" s="61">
        <v>0.12346383695779301</v>
      </c>
    </row>
    <row r="50" spans="1:25" x14ac:dyDescent="0.35">
      <c r="A50" s="59" t="s">
        <v>45</v>
      </c>
      <c r="B50" s="64">
        <v>1359.7929526746</v>
      </c>
      <c r="C50" s="65">
        <v>0.102163257149172</v>
      </c>
      <c r="D50" s="64">
        <v>300.26050752219902</v>
      </c>
      <c r="E50" s="63">
        <v>6.9416170861585497E-2</v>
      </c>
      <c r="F50" s="64">
        <v>58.021401248700002</v>
      </c>
      <c r="G50" s="63">
        <v>5.9517573866378501E-2</v>
      </c>
      <c r="H50" s="64">
        <v>315.43577021890002</v>
      </c>
      <c r="I50" s="63">
        <v>8.2846972240755198E-2</v>
      </c>
      <c r="J50" s="64">
        <v>31.793185792400099</v>
      </c>
      <c r="K50" s="65">
        <v>7.4451354519495694E-2</v>
      </c>
      <c r="L50" s="64">
        <v>112.63622586779999</v>
      </c>
      <c r="M50" s="65">
        <v>0.100364344639695</v>
      </c>
      <c r="N50" s="64">
        <v>21.395424717200001</v>
      </c>
      <c r="O50" s="65">
        <v>8.7451512841319606E-2</v>
      </c>
      <c r="P50" s="64">
        <v>35.4315526269</v>
      </c>
      <c r="Q50" s="65">
        <v>0.131153845216922</v>
      </c>
      <c r="R50" s="64">
        <v>370.79399662669999</v>
      </c>
      <c r="S50" s="62">
        <v>0.24327926175916101</v>
      </c>
      <c r="T50" s="64">
        <v>39.647938516700002</v>
      </c>
      <c r="U50" s="62">
        <v>0.28089802448909601</v>
      </c>
      <c r="V50" s="64">
        <v>13.3509310077</v>
      </c>
      <c r="W50" s="65">
        <v>0.11031169186282599</v>
      </c>
      <c r="X50" s="64">
        <v>61.026018529400098</v>
      </c>
      <c r="Y50" s="62">
        <v>0.17349967726473101</v>
      </c>
    </row>
    <row r="51" spans="1:25" x14ac:dyDescent="0.35">
      <c r="A51" s="59" t="s">
        <v>46</v>
      </c>
      <c r="B51" s="60">
        <v>1258.0595830989</v>
      </c>
      <c r="C51" s="61">
        <v>9.4519878518497802E-2</v>
      </c>
      <c r="D51" s="60">
        <v>430.56766837039999</v>
      </c>
      <c r="E51" s="61">
        <v>9.9541425150173501E-2</v>
      </c>
      <c r="F51" s="60">
        <v>67.570285899500007</v>
      </c>
      <c r="G51" s="63">
        <v>6.9312691449104097E-2</v>
      </c>
      <c r="H51" s="60">
        <v>288.72635617719902</v>
      </c>
      <c r="I51" s="63">
        <v>7.5831933704878507E-2</v>
      </c>
      <c r="J51" s="60">
        <v>49.883795967799898</v>
      </c>
      <c r="K51" s="61">
        <v>0.116814848396371</v>
      </c>
      <c r="L51" s="60">
        <v>78.236188493300006</v>
      </c>
      <c r="M51" s="63">
        <v>6.9712241552319407E-2</v>
      </c>
      <c r="N51" s="60">
        <v>43.597219742199997</v>
      </c>
      <c r="O51" s="62">
        <v>0.17819897817059099</v>
      </c>
      <c r="P51" s="60">
        <v>56.520218424599797</v>
      </c>
      <c r="Q51" s="62">
        <v>0.20921589457129</v>
      </c>
      <c r="R51" s="60">
        <v>192.8714862665</v>
      </c>
      <c r="S51" s="62">
        <v>0.12654366904582101</v>
      </c>
      <c r="T51" s="60">
        <v>10.6641413294</v>
      </c>
      <c r="U51" s="61">
        <v>7.5553391787046995E-2</v>
      </c>
      <c r="V51" s="60">
        <v>4.5245749333000003</v>
      </c>
      <c r="W51" s="61">
        <v>3.73841731010819E-2</v>
      </c>
      <c r="X51" s="60">
        <v>34.897647494699903</v>
      </c>
      <c r="Y51" s="61">
        <v>9.9215559584832705E-2</v>
      </c>
    </row>
    <row r="52" spans="1:25" x14ac:dyDescent="0.35">
      <c r="A52" s="59" t="s">
        <v>47</v>
      </c>
      <c r="B52" s="64">
        <v>1607.0980267452001</v>
      </c>
      <c r="C52" s="65">
        <v>0.120743653397641</v>
      </c>
      <c r="D52" s="64">
        <v>406.35479243609899</v>
      </c>
      <c r="E52" s="63">
        <v>9.3943735508016796E-2</v>
      </c>
      <c r="F52" s="64">
        <v>143.24079030190001</v>
      </c>
      <c r="G52" s="62">
        <v>0.14693447820967201</v>
      </c>
      <c r="H52" s="64">
        <v>393.54541526449901</v>
      </c>
      <c r="I52" s="63">
        <v>0.10336191761406301</v>
      </c>
      <c r="J52" s="64">
        <v>63.202581348099898</v>
      </c>
      <c r="K52" s="65">
        <v>0.148003972336094</v>
      </c>
      <c r="L52" s="64">
        <v>133.36945709279999</v>
      </c>
      <c r="M52" s="65">
        <v>0.11883866005756601</v>
      </c>
      <c r="N52" s="64">
        <v>30.011866392799998</v>
      </c>
      <c r="O52" s="65">
        <v>0.12267029768901901</v>
      </c>
      <c r="P52" s="64">
        <v>62.646288522500001</v>
      </c>
      <c r="Q52" s="62">
        <v>0.23189222653643299</v>
      </c>
      <c r="R52" s="64">
        <v>266.96944265640002</v>
      </c>
      <c r="S52" s="62">
        <v>0.17515960213102</v>
      </c>
      <c r="T52" s="64">
        <v>30.7289863767</v>
      </c>
      <c r="U52" s="62">
        <v>0.21770896270260401</v>
      </c>
      <c r="V52" s="64">
        <v>17.1496943838</v>
      </c>
      <c r="W52" s="65">
        <v>0.14169886739106899</v>
      </c>
      <c r="X52" s="64">
        <v>59.878711969599998</v>
      </c>
      <c r="Y52" s="62">
        <v>0.17023783383063701</v>
      </c>
    </row>
    <row r="53" spans="1:25" x14ac:dyDescent="0.35">
      <c r="A53" s="59" t="s">
        <v>48</v>
      </c>
      <c r="B53" s="60">
        <v>1127.842390213</v>
      </c>
      <c r="C53" s="61">
        <v>8.4736468083932204E-2</v>
      </c>
      <c r="D53" s="60">
        <v>346.84443187390099</v>
      </c>
      <c r="E53" s="61">
        <v>8.0185744519092605E-2</v>
      </c>
      <c r="F53" s="60">
        <v>80.339361842100004</v>
      </c>
      <c r="G53" s="61">
        <v>8.2411037994744002E-2</v>
      </c>
      <c r="H53" s="60">
        <v>377.52881867779899</v>
      </c>
      <c r="I53" s="62">
        <v>9.9155271893798594E-2</v>
      </c>
      <c r="J53" s="60">
        <v>35.872104703700003</v>
      </c>
      <c r="K53" s="61">
        <v>8.4003119476440194E-2</v>
      </c>
      <c r="L53" s="60">
        <v>106.5978748823</v>
      </c>
      <c r="M53" s="61">
        <v>9.4983880808498303E-2</v>
      </c>
      <c r="N53" s="60">
        <v>15.618167979500001</v>
      </c>
      <c r="O53" s="61">
        <v>6.3837593114902003E-2</v>
      </c>
      <c r="P53" s="60">
        <v>26.104656025200001</v>
      </c>
      <c r="Q53" s="61">
        <v>9.6629296825416405E-2</v>
      </c>
      <c r="R53" s="60">
        <v>107.07362473720001</v>
      </c>
      <c r="S53" s="61">
        <v>7.0251386529777804E-2</v>
      </c>
      <c r="T53" s="60">
        <v>5.5349954683</v>
      </c>
      <c r="U53" s="61">
        <v>3.92143791270936E-2</v>
      </c>
      <c r="V53" s="60">
        <v>6.4822984373999999</v>
      </c>
      <c r="W53" s="61">
        <v>5.3559808479044603E-2</v>
      </c>
      <c r="X53" s="60">
        <v>19.846055585599998</v>
      </c>
      <c r="Y53" s="61">
        <v>5.6423216229003398E-2</v>
      </c>
    </row>
    <row r="54" spans="1:25" x14ac:dyDescent="0.35">
      <c r="A54" s="59" t="s">
        <v>49</v>
      </c>
      <c r="B54" s="64">
        <v>1114.2087835509999</v>
      </c>
      <c r="C54" s="65">
        <v>8.3712155036463495E-2</v>
      </c>
      <c r="D54" s="64">
        <v>332.18603489350102</v>
      </c>
      <c r="E54" s="65">
        <v>7.6796921267759194E-2</v>
      </c>
      <c r="F54" s="64">
        <v>99.619484114000002</v>
      </c>
      <c r="G54" s="65">
        <v>0.102188328387163</v>
      </c>
      <c r="H54" s="64">
        <v>412.49063491729902</v>
      </c>
      <c r="I54" s="62">
        <v>0.108337745452426</v>
      </c>
      <c r="J54" s="64">
        <v>30.992031131499999</v>
      </c>
      <c r="K54" s="65">
        <v>7.25752591173838E-2</v>
      </c>
      <c r="L54" s="64">
        <v>84.517272871100005</v>
      </c>
      <c r="M54" s="65">
        <v>7.5308992618396603E-2</v>
      </c>
      <c r="N54" s="64">
        <v>13.0820028655</v>
      </c>
      <c r="O54" s="65">
        <v>5.3471289151962802E-2</v>
      </c>
      <c r="P54" s="64">
        <v>16.915629586400001</v>
      </c>
      <c r="Q54" s="65">
        <v>6.2615090224331704E-2</v>
      </c>
      <c r="R54" s="64">
        <v>79.812399761399902</v>
      </c>
      <c r="S54" s="63">
        <v>5.2365199733070002E-2</v>
      </c>
      <c r="T54" s="64">
        <v>5.0130732698999996</v>
      </c>
      <c r="U54" s="65">
        <v>3.5516660659188501E-2</v>
      </c>
      <c r="V54" s="64">
        <v>13.317701726699999</v>
      </c>
      <c r="W54" s="65">
        <v>0.11003713586336999</v>
      </c>
      <c r="X54" s="64">
        <v>26.262518413700001</v>
      </c>
      <c r="Y54" s="65">
        <v>7.4665504628010998E-2</v>
      </c>
    </row>
    <row r="55" spans="1:25" x14ac:dyDescent="0.35">
      <c r="A55" s="59" t="s">
        <v>50</v>
      </c>
      <c r="B55" s="60">
        <v>782.62638761820403</v>
      </c>
      <c r="C55" s="61">
        <v>5.8799878858541897E-2</v>
      </c>
      <c r="D55" s="60">
        <v>321.40163972940098</v>
      </c>
      <c r="E55" s="62">
        <v>7.4303714873326293E-2</v>
      </c>
      <c r="F55" s="60">
        <v>56.5188419073001</v>
      </c>
      <c r="G55" s="61">
        <v>5.7976268681295698E-2</v>
      </c>
      <c r="H55" s="60">
        <v>235.3759661922</v>
      </c>
      <c r="I55" s="61">
        <v>6.1819831415231598E-2</v>
      </c>
      <c r="J55" s="60">
        <v>31.030666994899899</v>
      </c>
      <c r="K55" s="61">
        <v>7.2665734239378305E-2</v>
      </c>
      <c r="L55" s="60">
        <v>77.506346425299995</v>
      </c>
      <c r="M55" s="61">
        <v>6.90619168430089E-2</v>
      </c>
      <c r="N55" s="60">
        <v>11.698527627200001</v>
      </c>
      <c r="O55" s="61">
        <v>4.7816481913171401E-2</v>
      </c>
      <c r="P55" s="60">
        <v>13.383885946199999</v>
      </c>
      <c r="Q55" s="61">
        <v>4.9541947096503502E-2</v>
      </c>
      <c r="R55" s="60">
        <v>16.275048902599998</v>
      </c>
      <c r="S55" s="63">
        <v>1.06781175481245E-2</v>
      </c>
      <c r="T55" s="60">
        <v>9.9817487401000005</v>
      </c>
      <c r="U55" s="61">
        <v>7.0718771440275899E-2</v>
      </c>
      <c r="V55" s="60">
        <v>0.76967620349999999</v>
      </c>
      <c r="W55" s="63">
        <v>6.3594279788933396E-3</v>
      </c>
      <c r="X55" s="60">
        <v>8.6840389495000103</v>
      </c>
      <c r="Y55" s="63">
        <v>2.4689107882185399E-2</v>
      </c>
    </row>
    <row r="56" spans="1:25" x14ac:dyDescent="0.35">
      <c r="A56" s="59" t="s">
        <v>51</v>
      </c>
      <c r="B56" s="64">
        <v>1031.3648288647</v>
      </c>
      <c r="C56" s="65">
        <v>7.7487966104447401E-2</v>
      </c>
      <c r="D56" s="64">
        <v>426.55822751900098</v>
      </c>
      <c r="E56" s="62">
        <v>9.8614496619022496E-2</v>
      </c>
      <c r="F56" s="64">
        <v>73.786803641000006</v>
      </c>
      <c r="G56" s="65">
        <v>7.5689511827596201E-2</v>
      </c>
      <c r="H56" s="64">
        <v>328.42171994900002</v>
      </c>
      <c r="I56" s="65">
        <v>8.6257640016521003E-2</v>
      </c>
      <c r="J56" s="64">
        <v>35.440703101899899</v>
      </c>
      <c r="K56" s="65">
        <v>8.2992889365950104E-2</v>
      </c>
      <c r="L56" s="64">
        <v>84.692492069399904</v>
      </c>
      <c r="M56" s="65">
        <v>7.5465121429266993E-2</v>
      </c>
      <c r="N56" s="64">
        <v>23.7055505983</v>
      </c>
      <c r="O56" s="65">
        <v>9.6893905587731102E-2</v>
      </c>
      <c r="P56" s="64">
        <v>5.3985153507000003</v>
      </c>
      <c r="Q56" s="63">
        <v>1.9983206893658401E-2</v>
      </c>
      <c r="R56" s="64">
        <v>9.3974335471000003</v>
      </c>
      <c r="S56" s="63">
        <v>6.1656896189473996E-3</v>
      </c>
      <c r="T56" s="64">
        <v>0.38378541199999999</v>
      </c>
      <c r="U56" s="63">
        <v>2.7190458846460801E-3</v>
      </c>
      <c r="V56" s="64">
        <v>11.8093796464</v>
      </c>
      <c r="W56" s="65">
        <v>9.7574667106996998E-2</v>
      </c>
      <c r="X56" s="64">
        <v>31.7702180299001</v>
      </c>
      <c r="Y56" s="65">
        <v>9.0324138910721399E-2</v>
      </c>
    </row>
    <row r="57" spans="1:25" x14ac:dyDescent="0.35">
      <c r="A57" s="66" t="s">
        <v>1</v>
      </c>
    </row>
    <row r="58" spans="1:25" x14ac:dyDescent="0.35">
      <c r="A58" s="66" t="s">
        <v>1</v>
      </c>
    </row>
    <row r="59" spans="1:25" x14ac:dyDescent="0.35">
      <c r="A59" s="54" t="s">
        <v>52</v>
      </c>
    </row>
    <row r="60" spans="1:25" x14ac:dyDescent="0.35">
      <c r="A60" s="55" t="s">
        <v>1</v>
      </c>
    </row>
    <row r="61" spans="1:25" ht="25.5" customHeight="1" x14ac:dyDescent="0.35">
      <c r="A61" s="117" t="s">
        <v>1</v>
      </c>
      <c r="B61" s="116" t="s">
        <v>489</v>
      </c>
      <c r="C61" s="116" t="s">
        <v>1</v>
      </c>
      <c r="D61" s="116" t="s">
        <v>53</v>
      </c>
      <c r="E61" s="116" t="s">
        <v>1</v>
      </c>
      <c r="F61" s="116" t="s">
        <v>54</v>
      </c>
      <c r="G61" s="116" t="s">
        <v>1</v>
      </c>
      <c r="H61" s="119" t="s">
        <v>55</v>
      </c>
      <c r="I61" s="119" t="s">
        <v>1</v>
      </c>
      <c r="J61" s="119" t="s">
        <v>56</v>
      </c>
      <c r="K61" s="119" t="s">
        <v>1</v>
      </c>
      <c r="L61" s="119" t="s">
        <v>57</v>
      </c>
      <c r="M61" s="119" t="s">
        <v>1</v>
      </c>
      <c r="N61" s="119" t="s">
        <v>58</v>
      </c>
      <c r="O61" s="119" t="s">
        <v>1</v>
      </c>
      <c r="P61" s="119" t="s">
        <v>59</v>
      </c>
      <c r="Q61" s="119" t="s">
        <v>1</v>
      </c>
      <c r="R61" s="119" t="s">
        <v>60</v>
      </c>
      <c r="S61" s="119" t="s">
        <v>1</v>
      </c>
      <c r="T61" s="116" t="s">
        <v>61</v>
      </c>
      <c r="U61" s="116" t="s">
        <v>1</v>
      </c>
      <c r="V61" s="116" t="s">
        <v>62</v>
      </c>
      <c r="W61" s="116" t="s">
        <v>1</v>
      </c>
      <c r="X61" s="116" t="s">
        <v>63</v>
      </c>
      <c r="Y61" s="116" t="s">
        <v>1</v>
      </c>
    </row>
    <row r="62" spans="1:25" x14ac:dyDescent="0.35">
      <c r="A62" s="118" t="s">
        <v>1</v>
      </c>
      <c r="B62" s="56" t="s">
        <v>14</v>
      </c>
      <c r="C62" s="56" t="s">
        <v>15</v>
      </c>
      <c r="D62" s="56" t="s">
        <v>14</v>
      </c>
      <c r="E62" s="56" t="s">
        <v>15</v>
      </c>
      <c r="F62" s="56" t="s">
        <v>14</v>
      </c>
      <c r="G62" s="56" t="s">
        <v>15</v>
      </c>
      <c r="H62" s="56" t="s">
        <v>14</v>
      </c>
      <c r="I62" s="56" t="s">
        <v>15</v>
      </c>
      <c r="J62" s="56" t="s">
        <v>14</v>
      </c>
      <c r="K62" s="56" t="s">
        <v>15</v>
      </c>
      <c r="L62" s="56" t="s">
        <v>14</v>
      </c>
      <c r="M62" s="56" t="s">
        <v>15</v>
      </c>
      <c r="N62" s="56" t="s">
        <v>14</v>
      </c>
      <c r="O62" s="56" t="s">
        <v>15</v>
      </c>
      <c r="P62" s="56" t="s">
        <v>14</v>
      </c>
      <c r="Q62" s="56" t="s">
        <v>15</v>
      </c>
      <c r="R62" s="56" t="s">
        <v>14</v>
      </c>
      <c r="S62" s="56" t="s">
        <v>15</v>
      </c>
      <c r="T62" s="56" t="s">
        <v>14</v>
      </c>
      <c r="U62" s="56" t="s">
        <v>15</v>
      </c>
      <c r="V62" s="56" t="s">
        <v>14</v>
      </c>
      <c r="W62" s="56" t="s">
        <v>15</v>
      </c>
      <c r="X62" s="56" t="s">
        <v>14</v>
      </c>
      <c r="Y62" s="56" t="s">
        <v>15</v>
      </c>
    </row>
    <row r="63" spans="1:25" x14ac:dyDescent="0.35">
      <c r="A63" s="57" t="s">
        <v>16</v>
      </c>
      <c r="B63" s="58">
        <v>13310.000000187199</v>
      </c>
      <c r="C63" s="58">
        <v>13310.000000187199</v>
      </c>
      <c r="D63" s="58">
        <v>4325.5123956767002</v>
      </c>
      <c r="E63" s="58">
        <v>4325.5123956767002</v>
      </c>
      <c r="F63" s="58">
        <v>974.86166655520003</v>
      </c>
      <c r="G63" s="58">
        <v>974.86166655520003</v>
      </c>
      <c r="H63" s="58">
        <v>3807.4507937627</v>
      </c>
      <c r="I63" s="58">
        <v>3807.4507937627</v>
      </c>
      <c r="J63" s="58">
        <v>427.03300695590002</v>
      </c>
      <c r="K63" s="58">
        <v>427.03300695590002</v>
      </c>
      <c r="L63" s="58">
        <v>1122.2733160083999</v>
      </c>
      <c r="M63" s="58">
        <v>1122.2733160083999</v>
      </c>
      <c r="N63" s="58">
        <v>244.65471233209999</v>
      </c>
      <c r="O63" s="58">
        <v>244.65471233209999</v>
      </c>
      <c r="P63" s="58">
        <v>270.15260260420001</v>
      </c>
      <c r="Q63" s="58">
        <v>270.15260260420001</v>
      </c>
      <c r="R63" s="58">
        <v>1524.1496293004</v>
      </c>
      <c r="S63" s="58">
        <v>1524.1496293004</v>
      </c>
      <c r="T63" s="58">
        <v>141.147089193</v>
      </c>
      <c r="U63" s="58">
        <v>141.147089193</v>
      </c>
      <c r="V63" s="58">
        <v>121.0291564044</v>
      </c>
      <c r="W63" s="58">
        <v>121.0291564044</v>
      </c>
      <c r="X63" s="58">
        <v>351.73563139420003</v>
      </c>
      <c r="Y63" s="58">
        <v>351.73563139420003</v>
      </c>
    </row>
    <row r="64" spans="1:25" x14ac:dyDescent="0.35">
      <c r="A64" s="59" t="s">
        <v>53</v>
      </c>
      <c r="B64" s="60">
        <v>4325.5123956767002</v>
      </c>
      <c r="C64" s="61">
        <v>0.32498214843094397</v>
      </c>
      <c r="D64" s="60">
        <v>4325.5123956767002</v>
      </c>
      <c r="E64" s="62">
        <v>1</v>
      </c>
      <c r="F64" s="60">
        <v>0</v>
      </c>
      <c r="G64" s="63">
        <v>0</v>
      </c>
      <c r="H64" s="60">
        <v>0</v>
      </c>
      <c r="I64" s="63">
        <v>0</v>
      </c>
      <c r="J64" s="60">
        <v>0</v>
      </c>
      <c r="K64" s="63">
        <v>0</v>
      </c>
      <c r="L64" s="60">
        <v>0</v>
      </c>
      <c r="M64" s="63">
        <v>0</v>
      </c>
      <c r="N64" s="60">
        <v>0</v>
      </c>
      <c r="O64" s="63">
        <v>0</v>
      </c>
      <c r="P64" s="60">
        <v>0</v>
      </c>
      <c r="Q64" s="63">
        <v>0</v>
      </c>
      <c r="R64" s="60">
        <v>0</v>
      </c>
      <c r="S64" s="63">
        <v>0</v>
      </c>
      <c r="T64" s="60">
        <v>0</v>
      </c>
      <c r="U64" s="63">
        <v>0</v>
      </c>
      <c r="V64" s="60">
        <v>0</v>
      </c>
      <c r="W64" s="63">
        <v>0</v>
      </c>
      <c r="X64" s="60">
        <v>0</v>
      </c>
      <c r="Y64" s="63">
        <v>0</v>
      </c>
    </row>
    <row r="65" spans="1:25" x14ac:dyDescent="0.35">
      <c r="A65" s="59" t="s">
        <v>54</v>
      </c>
      <c r="B65" s="64">
        <v>974.86166655519901</v>
      </c>
      <c r="C65" s="65">
        <v>7.3242799890419902E-2</v>
      </c>
      <c r="D65" s="64">
        <v>0</v>
      </c>
      <c r="E65" s="63">
        <v>0</v>
      </c>
      <c r="F65" s="64">
        <v>974.86166655520003</v>
      </c>
      <c r="G65" s="62">
        <v>1</v>
      </c>
      <c r="H65" s="64">
        <v>0</v>
      </c>
      <c r="I65" s="63">
        <v>0</v>
      </c>
      <c r="J65" s="64">
        <v>0</v>
      </c>
      <c r="K65" s="63">
        <v>0</v>
      </c>
      <c r="L65" s="64">
        <v>0</v>
      </c>
      <c r="M65" s="63">
        <v>0</v>
      </c>
      <c r="N65" s="64">
        <v>0</v>
      </c>
      <c r="O65" s="63">
        <v>0</v>
      </c>
      <c r="P65" s="64">
        <v>0</v>
      </c>
      <c r="Q65" s="63">
        <v>0</v>
      </c>
      <c r="R65" s="64">
        <v>0</v>
      </c>
      <c r="S65" s="63">
        <v>0</v>
      </c>
      <c r="T65" s="64">
        <v>0</v>
      </c>
      <c r="U65" s="63">
        <v>0</v>
      </c>
      <c r="V65" s="64">
        <v>0</v>
      </c>
      <c r="W65" s="63">
        <v>0</v>
      </c>
      <c r="X65" s="64">
        <v>0</v>
      </c>
      <c r="Y65" s="63">
        <v>0</v>
      </c>
    </row>
    <row r="66" spans="1:25" ht="25.5" customHeight="1" x14ac:dyDescent="0.35">
      <c r="A66" s="67" t="s">
        <v>55</v>
      </c>
      <c r="B66" s="60">
        <v>3807.4507937627</v>
      </c>
      <c r="C66" s="61">
        <v>0.28605941350181402</v>
      </c>
      <c r="D66" s="60">
        <v>0</v>
      </c>
      <c r="E66" s="63">
        <v>0</v>
      </c>
      <c r="F66" s="60">
        <v>0</v>
      </c>
      <c r="G66" s="63">
        <v>0</v>
      </c>
      <c r="H66" s="60">
        <v>3807.4507937627</v>
      </c>
      <c r="I66" s="62">
        <v>1</v>
      </c>
      <c r="J66" s="60">
        <v>0</v>
      </c>
      <c r="K66" s="63">
        <v>0</v>
      </c>
      <c r="L66" s="60">
        <v>0</v>
      </c>
      <c r="M66" s="63">
        <v>0</v>
      </c>
      <c r="N66" s="60">
        <v>0</v>
      </c>
      <c r="O66" s="63">
        <v>0</v>
      </c>
      <c r="P66" s="60">
        <v>0</v>
      </c>
      <c r="Q66" s="63">
        <v>0</v>
      </c>
      <c r="R66" s="60">
        <v>0</v>
      </c>
      <c r="S66" s="63">
        <v>0</v>
      </c>
      <c r="T66" s="60">
        <v>0</v>
      </c>
      <c r="U66" s="63">
        <v>0</v>
      </c>
      <c r="V66" s="60">
        <v>0</v>
      </c>
      <c r="W66" s="63">
        <v>0</v>
      </c>
      <c r="X66" s="60">
        <v>0</v>
      </c>
      <c r="Y66" s="63">
        <v>0</v>
      </c>
    </row>
    <row r="67" spans="1:25" ht="25.5" customHeight="1" x14ac:dyDescent="0.35">
      <c r="A67" s="67" t="s">
        <v>56</v>
      </c>
      <c r="B67" s="64">
        <v>427.03300695590002</v>
      </c>
      <c r="C67" s="65">
        <v>3.2083621859496203E-2</v>
      </c>
      <c r="D67" s="64">
        <v>0</v>
      </c>
      <c r="E67" s="63">
        <v>0</v>
      </c>
      <c r="F67" s="64">
        <v>0</v>
      </c>
      <c r="G67" s="63">
        <v>0</v>
      </c>
      <c r="H67" s="64">
        <v>0</v>
      </c>
      <c r="I67" s="63">
        <v>0</v>
      </c>
      <c r="J67" s="64">
        <v>427.03300695590099</v>
      </c>
      <c r="K67" s="62">
        <v>1</v>
      </c>
      <c r="L67" s="64">
        <v>0</v>
      </c>
      <c r="M67" s="63">
        <v>0</v>
      </c>
      <c r="N67" s="64">
        <v>0</v>
      </c>
      <c r="O67" s="63">
        <v>0</v>
      </c>
      <c r="P67" s="64">
        <v>0</v>
      </c>
      <c r="Q67" s="63">
        <v>0</v>
      </c>
      <c r="R67" s="64">
        <v>0</v>
      </c>
      <c r="S67" s="63">
        <v>0</v>
      </c>
      <c r="T67" s="64">
        <v>0</v>
      </c>
      <c r="U67" s="63">
        <v>0</v>
      </c>
      <c r="V67" s="64">
        <v>0</v>
      </c>
      <c r="W67" s="65">
        <v>0</v>
      </c>
      <c r="X67" s="64">
        <v>0</v>
      </c>
      <c r="Y67" s="63">
        <v>0</v>
      </c>
    </row>
    <row r="68" spans="1:25" ht="25.5" customHeight="1" x14ac:dyDescent="0.35">
      <c r="A68" s="67" t="s">
        <v>57</v>
      </c>
      <c r="B68" s="60">
        <v>1122.2733160083999</v>
      </c>
      <c r="C68" s="61">
        <v>8.4318055296214597E-2</v>
      </c>
      <c r="D68" s="60">
        <v>0</v>
      </c>
      <c r="E68" s="63">
        <v>0</v>
      </c>
      <c r="F68" s="60">
        <v>0</v>
      </c>
      <c r="G68" s="63">
        <v>0</v>
      </c>
      <c r="H68" s="60">
        <v>0</v>
      </c>
      <c r="I68" s="63">
        <v>0</v>
      </c>
      <c r="J68" s="60">
        <v>0</v>
      </c>
      <c r="K68" s="63">
        <v>0</v>
      </c>
      <c r="L68" s="60">
        <v>1122.2733160083999</v>
      </c>
      <c r="M68" s="62">
        <v>1</v>
      </c>
      <c r="N68" s="60">
        <v>0</v>
      </c>
      <c r="O68" s="63">
        <v>0</v>
      </c>
      <c r="P68" s="60">
        <v>0</v>
      </c>
      <c r="Q68" s="63">
        <v>0</v>
      </c>
      <c r="R68" s="60">
        <v>0</v>
      </c>
      <c r="S68" s="63">
        <v>0</v>
      </c>
      <c r="T68" s="60">
        <v>0</v>
      </c>
      <c r="U68" s="63">
        <v>0</v>
      </c>
      <c r="V68" s="60">
        <v>0</v>
      </c>
      <c r="W68" s="63">
        <v>0</v>
      </c>
      <c r="X68" s="60">
        <v>0</v>
      </c>
      <c r="Y68" s="63">
        <v>0</v>
      </c>
    </row>
    <row r="69" spans="1:25" ht="25.5" customHeight="1" x14ac:dyDescent="0.35">
      <c r="A69" s="67" t="s">
        <v>58</v>
      </c>
      <c r="B69" s="64">
        <v>244.65471233209999</v>
      </c>
      <c r="C69" s="65">
        <v>1.83812706482839E-2</v>
      </c>
      <c r="D69" s="64">
        <v>0</v>
      </c>
      <c r="E69" s="63">
        <v>0</v>
      </c>
      <c r="F69" s="64">
        <v>0</v>
      </c>
      <c r="G69" s="63">
        <v>0</v>
      </c>
      <c r="H69" s="64">
        <v>0</v>
      </c>
      <c r="I69" s="63">
        <v>0</v>
      </c>
      <c r="J69" s="64">
        <v>0</v>
      </c>
      <c r="K69" s="63">
        <v>0</v>
      </c>
      <c r="L69" s="64">
        <v>0</v>
      </c>
      <c r="M69" s="63">
        <v>0</v>
      </c>
      <c r="N69" s="64">
        <v>244.65471233209999</v>
      </c>
      <c r="O69" s="62">
        <v>1</v>
      </c>
      <c r="P69" s="64">
        <v>0</v>
      </c>
      <c r="Q69" s="63">
        <v>0</v>
      </c>
      <c r="R69" s="64">
        <v>0</v>
      </c>
      <c r="S69" s="63">
        <v>0</v>
      </c>
      <c r="T69" s="64">
        <v>0</v>
      </c>
      <c r="U69" s="65">
        <v>0</v>
      </c>
      <c r="V69" s="64">
        <v>0</v>
      </c>
      <c r="W69" s="65">
        <v>0</v>
      </c>
      <c r="X69" s="64">
        <v>0</v>
      </c>
      <c r="Y69" s="63">
        <v>0</v>
      </c>
    </row>
    <row r="70" spans="1:25" ht="25.5" customHeight="1" x14ac:dyDescent="0.35">
      <c r="A70" s="67" t="s">
        <v>59</v>
      </c>
      <c r="B70" s="60">
        <v>270.15260260420001</v>
      </c>
      <c r="C70" s="61">
        <v>2.02969648835763E-2</v>
      </c>
      <c r="D70" s="60">
        <v>0</v>
      </c>
      <c r="E70" s="63">
        <v>0</v>
      </c>
      <c r="F70" s="60">
        <v>0</v>
      </c>
      <c r="G70" s="63">
        <v>0</v>
      </c>
      <c r="H70" s="60">
        <v>0</v>
      </c>
      <c r="I70" s="63">
        <v>0</v>
      </c>
      <c r="J70" s="60">
        <v>0</v>
      </c>
      <c r="K70" s="63">
        <v>0</v>
      </c>
      <c r="L70" s="60">
        <v>0</v>
      </c>
      <c r="M70" s="63">
        <v>0</v>
      </c>
      <c r="N70" s="60">
        <v>0</v>
      </c>
      <c r="O70" s="63">
        <v>0</v>
      </c>
      <c r="P70" s="60">
        <v>270.15260260420001</v>
      </c>
      <c r="Q70" s="62">
        <v>1</v>
      </c>
      <c r="R70" s="60">
        <v>0</v>
      </c>
      <c r="S70" s="63">
        <v>0</v>
      </c>
      <c r="T70" s="60">
        <v>0</v>
      </c>
      <c r="U70" s="61">
        <v>0</v>
      </c>
      <c r="V70" s="60">
        <v>0</v>
      </c>
      <c r="W70" s="61">
        <v>0</v>
      </c>
      <c r="X70" s="60">
        <v>0</v>
      </c>
      <c r="Y70" s="63">
        <v>0</v>
      </c>
    </row>
    <row r="71" spans="1:25" ht="25.5" customHeight="1" x14ac:dyDescent="0.35">
      <c r="A71" s="67" t="s">
        <v>60</v>
      </c>
      <c r="B71" s="64">
        <v>1524.1496293004</v>
      </c>
      <c r="C71" s="65">
        <v>0.114511617526594</v>
      </c>
      <c r="D71" s="64">
        <v>0</v>
      </c>
      <c r="E71" s="63">
        <v>0</v>
      </c>
      <c r="F71" s="64">
        <v>0</v>
      </c>
      <c r="G71" s="63">
        <v>0</v>
      </c>
      <c r="H71" s="64">
        <v>0</v>
      </c>
      <c r="I71" s="63">
        <v>0</v>
      </c>
      <c r="J71" s="64">
        <v>0</v>
      </c>
      <c r="K71" s="63">
        <v>0</v>
      </c>
      <c r="L71" s="64">
        <v>0</v>
      </c>
      <c r="M71" s="63">
        <v>0</v>
      </c>
      <c r="N71" s="64">
        <v>0</v>
      </c>
      <c r="O71" s="63">
        <v>0</v>
      </c>
      <c r="P71" s="64">
        <v>0</v>
      </c>
      <c r="Q71" s="63">
        <v>0</v>
      </c>
      <c r="R71" s="64">
        <v>1524.1496293004</v>
      </c>
      <c r="S71" s="62">
        <v>1</v>
      </c>
      <c r="T71" s="64">
        <v>0</v>
      </c>
      <c r="U71" s="63">
        <v>0</v>
      </c>
      <c r="V71" s="64">
        <v>0</v>
      </c>
      <c r="W71" s="63">
        <v>0</v>
      </c>
      <c r="X71" s="64">
        <v>0</v>
      </c>
      <c r="Y71" s="63">
        <v>0</v>
      </c>
    </row>
    <row r="72" spans="1:25" x14ac:dyDescent="0.35">
      <c r="A72" s="59" t="s">
        <v>61</v>
      </c>
      <c r="B72" s="60">
        <v>141.147089193</v>
      </c>
      <c r="C72" s="61">
        <v>1.06045897213385E-2</v>
      </c>
      <c r="D72" s="60">
        <v>0</v>
      </c>
      <c r="E72" s="63">
        <v>0</v>
      </c>
      <c r="F72" s="60">
        <v>0</v>
      </c>
      <c r="G72" s="63">
        <v>0</v>
      </c>
      <c r="H72" s="60">
        <v>0</v>
      </c>
      <c r="I72" s="63">
        <v>0</v>
      </c>
      <c r="J72" s="60">
        <v>0</v>
      </c>
      <c r="K72" s="63">
        <v>0</v>
      </c>
      <c r="L72" s="60">
        <v>0</v>
      </c>
      <c r="M72" s="63">
        <v>0</v>
      </c>
      <c r="N72" s="60">
        <v>0</v>
      </c>
      <c r="O72" s="61">
        <v>0</v>
      </c>
      <c r="P72" s="60">
        <v>0</v>
      </c>
      <c r="Q72" s="61">
        <v>0</v>
      </c>
      <c r="R72" s="60">
        <v>0</v>
      </c>
      <c r="S72" s="63">
        <v>0</v>
      </c>
      <c r="T72" s="60">
        <v>141.147089193</v>
      </c>
      <c r="U72" s="62">
        <v>1</v>
      </c>
      <c r="V72" s="60">
        <v>0</v>
      </c>
      <c r="W72" s="61">
        <v>0</v>
      </c>
      <c r="X72" s="60">
        <v>0</v>
      </c>
      <c r="Y72" s="63">
        <v>0</v>
      </c>
    </row>
    <row r="73" spans="1:25" x14ac:dyDescent="0.35">
      <c r="A73" s="59" t="s">
        <v>62</v>
      </c>
      <c r="B73" s="64">
        <v>121.0291564044</v>
      </c>
      <c r="C73" s="65">
        <v>9.0930996545978797E-3</v>
      </c>
      <c r="D73" s="64">
        <v>0</v>
      </c>
      <c r="E73" s="63">
        <v>0</v>
      </c>
      <c r="F73" s="64">
        <v>0</v>
      </c>
      <c r="G73" s="63">
        <v>0</v>
      </c>
      <c r="H73" s="64">
        <v>0</v>
      </c>
      <c r="I73" s="63">
        <v>0</v>
      </c>
      <c r="J73" s="64">
        <v>0</v>
      </c>
      <c r="K73" s="65">
        <v>0</v>
      </c>
      <c r="L73" s="64">
        <v>0</v>
      </c>
      <c r="M73" s="63">
        <v>0</v>
      </c>
      <c r="N73" s="64">
        <v>0</v>
      </c>
      <c r="O73" s="65">
        <v>0</v>
      </c>
      <c r="P73" s="64">
        <v>0</v>
      </c>
      <c r="Q73" s="65">
        <v>0</v>
      </c>
      <c r="R73" s="64">
        <v>0</v>
      </c>
      <c r="S73" s="63">
        <v>0</v>
      </c>
      <c r="T73" s="64">
        <v>0</v>
      </c>
      <c r="U73" s="65">
        <v>0</v>
      </c>
      <c r="V73" s="64">
        <v>121.0291564044</v>
      </c>
      <c r="W73" s="62">
        <v>1</v>
      </c>
      <c r="X73" s="64">
        <v>0</v>
      </c>
      <c r="Y73" s="65">
        <v>0</v>
      </c>
    </row>
    <row r="74" spans="1:25" x14ac:dyDescent="0.35">
      <c r="A74" s="59" t="s">
        <v>63</v>
      </c>
      <c r="B74" s="60">
        <v>351.73563139420003</v>
      </c>
      <c r="C74" s="61">
        <v>2.64264185867207E-2</v>
      </c>
      <c r="D74" s="60">
        <v>0</v>
      </c>
      <c r="E74" s="63">
        <v>0</v>
      </c>
      <c r="F74" s="60">
        <v>0</v>
      </c>
      <c r="G74" s="63">
        <v>0</v>
      </c>
      <c r="H74" s="60">
        <v>0</v>
      </c>
      <c r="I74" s="63">
        <v>0</v>
      </c>
      <c r="J74" s="60">
        <v>0</v>
      </c>
      <c r="K74" s="63">
        <v>0</v>
      </c>
      <c r="L74" s="60">
        <v>0</v>
      </c>
      <c r="M74" s="63">
        <v>0</v>
      </c>
      <c r="N74" s="60">
        <v>0</v>
      </c>
      <c r="O74" s="63">
        <v>0</v>
      </c>
      <c r="P74" s="60">
        <v>0</v>
      </c>
      <c r="Q74" s="63">
        <v>0</v>
      </c>
      <c r="R74" s="60">
        <v>0</v>
      </c>
      <c r="S74" s="63">
        <v>0</v>
      </c>
      <c r="T74" s="60">
        <v>0</v>
      </c>
      <c r="U74" s="61">
        <v>0</v>
      </c>
      <c r="V74" s="60">
        <v>0</v>
      </c>
      <c r="W74" s="61">
        <v>0</v>
      </c>
      <c r="X74" s="60">
        <v>351.73563139420099</v>
      </c>
      <c r="Y74" s="62">
        <v>1</v>
      </c>
    </row>
    <row r="75" spans="1:25" x14ac:dyDescent="0.35">
      <c r="A75" s="66" t="s">
        <v>1</v>
      </c>
    </row>
    <row r="76" spans="1:25" x14ac:dyDescent="0.35">
      <c r="A76" s="66" t="s">
        <v>1</v>
      </c>
    </row>
    <row r="77" spans="1:25" x14ac:dyDescent="0.35">
      <c r="A77" s="54" t="s">
        <v>64</v>
      </c>
    </row>
    <row r="78" spans="1:25" x14ac:dyDescent="0.35">
      <c r="A78" s="55" t="s">
        <v>1</v>
      </c>
    </row>
    <row r="79" spans="1:25" ht="25.5" customHeight="1" x14ac:dyDescent="0.35">
      <c r="A79" s="117" t="s">
        <v>1</v>
      </c>
      <c r="B79" s="116" t="s">
        <v>489</v>
      </c>
      <c r="C79" s="116" t="s">
        <v>1</v>
      </c>
      <c r="D79" s="116" t="s">
        <v>53</v>
      </c>
      <c r="E79" s="116" t="s">
        <v>1</v>
      </c>
      <c r="F79" s="116" t="s">
        <v>54</v>
      </c>
      <c r="G79" s="116" t="s">
        <v>1</v>
      </c>
      <c r="H79" s="119" t="s">
        <v>55</v>
      </c>
      <c r="I79" s="119" t="s">
        <v>1</v>
      </c>
      <c r="J79" s="119" t="s">
        <v>56</v>
      </c>
      <c r="K79" s="119" t="s">
        <v>1</v>
      </c>
      <c r="L79" s="119" t="s">
        <v>57</v>
      </c>
      <c r="M79" s="119" t="s">
        <v>1</v>
      </c>
      <c r="N79" s="119" t="s">
        <v>58</v>
      </c>
      <c r="O79" s="119" t="s">
        <v>1</v>
      </c>
      <c r="P79" s="119" t="s">
        <v>59</v>
      </c>
      <c r="Q79" s="119" t="s">
        <v>1</v>
      </c>
      <c r="R79" s="119" t="s">
        <v>60</v>
      </c>
      <c r="S79" s="119" t="s">
        <v>1</v>
      </c>
      <c r="T79" s="116" t="s">
        <v>61</v>
      </c>
      <c r="U79" s="116" t="s">
        <v>1</v>
      </c>
      <c r="V79" s="116" t="s">
        <v>62</v>
      </c>
      <c r="W79" s="116" t="s">
        <v>1</v>
      </c>
      <c r="X79" s="116" t="s">
        <v>63</v>
      </c>
      <c r="Y79" s="116" t="s">
        <v>1</v>
      </c>
    </row>
    <row r="80" spans="1:25" x14ac:dyDescent="0.35">
      <c r="A80" s="118" t="s">
        <v>1</v>
      </c>
      <c r="B80" s="56" t="s">
        <v>14</v>
      </c>
      <c r="C80" s="56" t="s">
        <v>15</v>
      </c>
      <c r="D80" s="56" t="s">
        <v>14</v>
      </c>
      <c r="E80" s="56" t="s">
        <v>15</v>
      </c>
      <c r="F80" s="56" t="s">
        <v>14</v>
      </c>
      <c r="G80" s="56" t="s">
        <v>15</v>
      </c>
      <c r="H80" s="56" t="s">
        <v>14</v>
      </c>
      <c r="I80" s="56" t="s">
        <v>15</v>
      </c>
      <c r="J80" s="56" t="s">
        <v>14</v>
      </c>
      <c r="K80" s="56" t="s">
        <v>15</v>
      </c>
      <c r="L80" s="56" t="s">
        <v>14</v>
      </c>
      <c r="M80" s="56" t="s">
        <v>15</v>
      </c>
      <c r="N80" s="56" t="s">
        <v>14</v>
      </c>
      <c r="O80" s="56" t="s">
        <v>15</v>
      </c>
      <c r="P80" s="56" t="s">
        <v>14</v>
      </c>
      <c r="Q80" s="56" t="s">
        <v>15</v>
      </c>
      <c r="R80" s="56" t="s">
        <v>14</v>
      </c>
      <c r="S80" s="56" t="s">
        <v>15</v>
      </c>
      <c r="T80" s="56" t="s">
        <v>14</v>
      </c>
      <c r="U80" s="56" t="s">
        <v>15</v>
      </c>
      <c r="V80" s="56" t="s">
        <v>14</v>
      </c>
      <c r="W80" s="56" t="s">
        <v>15</v>
      </c>
      <c r="X80" s="56" t="s">
        <v>14</v>
      </c>
      <c r="Y80" s="56" t="s">
        <v>15</v>
      </c>
    </row>
    <row r="81" spans="1:25" x14ac:dyDescent="0.35">
      <c r="A81" s="57" t="s">
        <v>16</v>
      </c>
      <c r="B81" s="58">
        <v>1665.2967184934</v>
      </c>
      <c r="C81" s="58">
        <v>1665.2967184934</v>
      </c>
      <c r="D81" s="58">
        <v>0</v>
      </c>
      <c r="E81" s="58">
        <v>0</v>
      </c>
      <c r="F81" s="58">
        <v>0</v>
      </c>
      <c r="G81" s="58">
        <v>0</v>
      </c>
      <c r="H81" s="58">
        <v>0</v>
      </c>
      <c r="I81" s="58">
        <v>0</v>
      </c>
      <c r="J81" s="58">
        <v>0</v>
      </c>
      <c r="K81" s="58">
        <v>0</v>
      </c>
      <c r="L81" s="58">
        <v>0</v>
      </c>
      <c r="M81" s="58">
        <v>0</v>
      </c>
      <c r="N81" s="58">
        <v>0</v>
      </c>
      <c r="O81" s="58">
        <v>0</v>
      </c>
      <c r="P81" s="58">
        <v>0</v>
      </c>
      <c r="Q81" s="58">
        <v>0</v>
      </c>
      <c r="R81" s="58">
        <v>1524.1496293004</v>
      </c>
      <c r="S81" s="58">
        <v>1524.1496293004</v>
      </c>
      <c r="T81" s="58">
        <v>141.147089193</v>
      </c>
      <c r="U81" s="58">
        <v>141.147089193</v>
      </c>
      <c r="V81" s="58">
        <v>0</v>
      </c>
      <c r="W81" s="58">
        <v>0</v>
      </c>
      <c r="X81" s="58">
        <v>0</v>
      </c>
      <c r="Y81" s="58">
        <v>0</v>
      </c>
    </row>
    <row r="82" spans="1:25" x14ac:dyDescent="0.35">
      <c r="A82" s="59" t="s">
        <v>65</v>
      </c>
      <c r="B82" s="60">
        <v>283.1650589692</v>
      </c>
      <c r="C82" s="61">
        <v>0.170038801989222</v>
      </c>
      <c r="D82" s="68"/>
      <c r="E82" s="69"/>
      <c r="F82" s="68"/>
      <c r="G82" s="69"/>
      <c r="H82" s="68"/>
      <c r="I82" s="69"/>
      <c r="J82" s="68"/>
      <c r="K82" s="69"/>
      <c r="L82" s="68"/>
      <c r="M82" s="69"/>
      <c r="N82" s="68"/>
      <c r="O82" s="69"/>
      <c r="P82" s="68"/>
      <c r="Q82" s="69"/>
      <c r="R82" s="60">
        <v>249.87675262549999</v>
      </c>
      <c r="S82" s="61">
        <v>0.16394502732661201</v>
      </c>
      <c r="T82" s="60">
        <v>33.2883063437</v>
      </c>
      <c r="U82" s="61">
        <v>0.235841252795392</v>
      </c>
      <c r="V82" s="68"/>
      <c r="W82" s="69"/>
      <c r="X82" s="68"/>
      <c r="Y82" s="69"/>
    </row>
    <row r="83" spans="1:25" x14ac:dyDescent="0.35">
      <c r="A83" s="59" t="s">
        <v>66</v>
      </c>
      <c r="B83" s="64">
        <v>1382.1316595241999</v>
      </c>
      <c r="C83" s="65">
        <v>0.82996119801077795</v>
      </c>
      <c r="D83" s="71"/>
      <c r="E83" s="72"/>
      <c r="F83" s="71"/>
      <c r="G83" s="72"/>
      <c r="H83" s="71"/>
      <c r="I83" s="72"/>
      <c r="J83" s="71"/>
      <c r="K83" s="72"/>
      <c r="L83" s="71"/>
      <c r="M83" s="72"/>
      <c r="N83" s="71"/>
      <c r="O83" s="72"/>
      <c r="P83" s="71"/>
      <c r="Q83" s="72"/>
      <c r="R83" s="64">
        <v>1274.2728766749001</v>
      </c>
      <c r="S83" s="65">
        <v>0.83605497267338802</v>
      </c>
      <c r="T83" s="64">
        <v>107.8587828493</v>
      </c>
      <c r="U83" s="65">
        <v>0.76415874720460797</v>
      </c>
      <c r="V83" s="71"/>
      <c r="W83" s="72"/>
      <c r="X83" s="71"/>
      <c r="Y83" s="72"/>
    </row>
    <row r="84" spans="1:25" x14ac:dyDescent="0.35">
      <c r="A84" s="66" t="s">
        <v>1</v>
      </c>
    </row>
    <row r="85" spans="1:25" x14ac:dyDescent="0.35">
      <c r="A85" s="66" t="s">
        <v>1</v>
      </c>
    </row>
    <row r="86" spans="1:25" x14ac:dyDescent="0.35">
      <c r="A86" s="54" t="s">
        <v>67</v>
      </c>
    </row>
    <row r="87" spans="1:25" x14ac:dyDescent="0.35">
      <c r="A87" s="55" t="s">
        <v>1</v>
      </c>
    </row>
    <row r="88" spans="1:25" ht="25.5" customHeight="1" x14ac:dyDescent="0.35">
      <c r="A88" s="117" t="s">
        <v>1</v>
      </c>
      <c r="B88" s="116" t="s">
        <v>489</v>
      </c>
      <c r="C88" s="116" t="s">
        <v>1</v>
      </c>
      <c r="D88" s="116" t="s">
        <v>53</v>
      </c>
      <c r="E88" s="116" t="s">
        <v>1</v>
      </c>
      <c r="F88" s="116" t="s">
        <v>54</v>
      </c>
      <c r="G88" s="116" t="s">
        <v>1</v>
      </c>
      <c r="H88" s="119" t="s">
        <v>55</v>
      </c>
      <c r="I88" s="119" t="s">
        <v>1</v>
      </c>
      <c r="J88" s="119" t="s">
        <v>56</v>
      </c>
      <c r="K88" s="119" t="s">
        <v>1</v>
      </c>
      <c r="L88" s="119" t="s">
        <v>57</v>
      </c>
      <c r="M88" s="119" t="s">
        <v>1</v>
      </c>
      <c r="N88" s="119" t="s">
        <v>58</v>
      </c>
      <c r="O88" s="119" t="s">
        <v>1</v>
      </c>
      <c r="P88" s="119" t="s">
        <v>59</v>
      </c>
      <c r="Q88" s="119" t="s">
        <v>1</v>
      </c>
      <c r="R88" s="119" t="s">
        <v>60</v>
      </c>
      <c r="S88" s="119" t="s">
        <v>1</v>
      </c>
      <c r="T88" s="116" t="s">
        <v>61</v>
      </c>
      <c r="U88" s="116" t="s">
        <v>1</v>
      </c>
      <c r="V88" s="116" t="s">
        <v>62</v>
      </c>
      <c r="W88" s="116" t="s">
        <v>1</v>
      </c>
      <c r="X88" s="116" t="s">
        <v>63</v>
      </c>
      <c r="Y88" s="116" t="s">
        <v>1</v>
      </c>
    </row>
    <row r="89" spans="1:25" x14ac:dyDescent="0.35">
      <c r="A89" s="118" t="s">
        <v>1</v>
      </c>
      <c r="B89" s="56" t="s">
        <v>14</v>
      </c>
      <c r="C89" s="56" t="s">
        <v>15</v>
      </c>
      <c r="D89" s="56" t="s">
        <v>14</v>
      </c>
      <c r="E89" s="56" t="s">
        <v>15</v>
      </c>
      <c r="F89" s="56" t="s">
        <v>14</v>
      </c>
      <c r="G89" s="56" t="s">
        <v>15</v>
      </c>
      <c r="H89" s="56" t="s">
        <v>14</v>
      </c>
      <c r="I89" s="56" t="s">
        <v>15</v>
      </c>
      <c r="J89" s="56" t="s">
        <v>14</v>
      </c>
      <c r="K89" s="56" t="s">
        <v>15</v>
      </c>
      <c r="L89" s="56" t="s">
        <v>14</v>
      </c>
      <c r="M89" s="56" t="s">
        <v>15</v>
      </c>
      <c r="N89" s="56" t="s">
        <v>14</v>
      </c>
      <c r="O89" s="56" t="s">
        <v>15</v>
      </c>
      <c r="P89" s="56" t="s">
        <v>14</v>
      </c>
      <c r="Q89" s="56" t="s">
        <v>15</v>
      </c>
      <c r="R89" s="56" t="s">
        <v>14</v>
      </c>
      <c r="S89" s="56" t="s">
        <v>15</v>
      </c>
      <c r="T89" s="56" t="s">
        <v>14</v>
      </c>
      <c r="U89" s="56" t="s">
        <v>15</v>
      </c>
      <c r="V89" s="56" t="s">
        <v>14</v>
      </c>
      <c r="W89" s="56" t="s">
        <v>15</v>
      </c>
      <c r="X89" s="56" t="s">
        <v>14</v>
      </c>
      <c r="Y89" s="56" t="s">
        <v>15</v>
      </c>
    </row>
    <row r="90" spans="1:25" x14ac:dyDescent="0.35">
      <c r="A90" s="57" t="s">
        <v>16</v>
      </c>
      <c r="B90" s="58">
        <v>13310.000000187199</v>
      </c>
      <c r="C90" s="58">
        <v>13310.000000187199</v>
      </c>
      <c r="D90" s="58">
        <v>4325.5123956767002</v>
      </c>
      <c r="E90" s="58">
        <v>4325.5123956767002</v>
      </c>
      <c r="F90" s="58">
        <v>974.86166655520003</v>
      </c>
      <c r="G90" s="58">
        <v>974.86166655520003</v>
      </c>
      <c r="H90" s="58">
        <v>3807.4507937627</v>
      </c>
      <c r="I90" s="58">
        <v>3807.4507937627</v>
      </c>
      <c r="J90" s="58">
        <v>427.03300695590002</v>
      </c>
      <c r="K90" s="58">
        <v>427.03300695590002</v>
      </c>
      <c r="L90" s="58">
        <v>1122.2733160083999</v>
      </c>
      <c r="M90" s="58">
        <v>1122.2733160083999</v>
      </c>
      <c r="N90" s="58">
        <v>244.65471233209999</v>
      </c>
      <c r="O90" s="58">
        <v>244.65471233209999</v>
      </c>
      <c r="P90" s="58">
        <v>270.15260260420001</v>
      </c>
      <c r="Q90" s="58">
        <v>270.15260260420001</v>
      </c>
      <c r="R90" s="58">
        <v>1524.1496293004</v>
      </c>
      <c r="S90" s="58">
        <v>1524.1496293004</v>
      </c>
      <c r="T90" s="58">
        <v>141.147089193</v>
      </c>
      <c r="U90" s="58">
        <v>141.147089193</v>
      </c>
      <c r="V90" s="58">
        <v>121.0291564044</v>
      </c>
      <c r="W90" s="58">
        <v>121.0291564044</v>
      </c>
      <c r="X90" s="58">
        <v>351.73563139420003</v>
      </c>
      <c r="Y90" s="58">
        <v>351.73563139420003</v>
      </c>
    </row>
    <row r="91" spans="1:25" ht="23" x14ac:dyDescent="0.35">
      <c r="A91" s="67" t="s">
        <v>68</v>
      </c>
      <c r="B91" s="60">
        <v>1479.0548501752</v>
      </c>
      <c r="C91" s="61">
        <v>0.11112358002662601</v>
      </c>
      <c r="D91" s="60">
        <v>399.95262285889999</v>
      </c>
      <c r="E91" s="63">
        <v>9.24636404368296E-2</v>
      </c>
      <c r="F91" s="60">
        <v>128.65184299110001</v>
      </c>
      <c r="G91" s="61">
        <v>0.131969332065038</v>
      </c>
      <c r="H91" s="60">
        <v>320.73539673190101</v>
      </c>
      <c r="I91" s="63">
        <v>8.4238881631070101E-2</v>
      </c>
      <c r="J91" s="60">
        <v>36.222017436499897</v>
      </c>
      <c r="K91" s="61">
        <v>8.4822523895069002E-2</v>
      </c>
      <c r="L91" s="60">
        <v>144.4109612394</v>
      </c>
      <c r="M91" s="61">
        <v>0.128677176209649</v>
      </c>
      <c r="N91" s="60">
        <v>10.035482033799999</v>
      </c>
      <c r="O91" s="63">
        <v>4.1018960714632E-2</v>
      </c>
      <c r="P91" s="60">
        <v>26.2087654497</v>
      </c>
      <c r="Q91" s="61">
        <v>9.7014669475897694E-2</v>
      </c>
      <c r="R91" s="60">
        <v>323.33050474139998</v>
      </c>
      <c r="S91" s="62">
        <v>0.21213829569332501</v>
      </c>
      <c r="T91" s="60">
        <v>23.082036718299999</v>
      </c>
      <c r="U91" s="61">
        <v>0.16353179403323301</v>
      </c>
      <c r="V91" s="60">
        <v>14.1322318281</v>
      </c>
      <c r="W91" s="61">
        <v>0.116767167911832</v>
      </c>
      <c r="X91" s="60">
        <v>52.292988146100001</v>
      </c>
      <c r="Y91" s="62">
        <v>0.148671284563416</v>
      </c>
    </row>
    <row r="92" spans="1:25" x14ac:dyDescent="0.35">
      <c r="A92" s="59" t="s">
        <v>69</v>
      </c>
      <c r="B92" s="64">
        <v>227.36980471800001</v>
      </c>
      <c r="C92" s="65">
        <v>1.7082629956033199E-2</v>
      </c>
      <c r="D92" s="64">
        <v>60.419492321099902</v>
      </c>
      <c r="E92" s="65">
        <v>1.39681699632831E-2</v>
      </c>
      <c r="F92" s="64">
        <v>17.552455977600001</v>
      </c>
      <c r="G92" s="65">
        <v>1.80050735194296E-2</v>
      </c>
      <c r="H92" s="64">
        <v>62.299528745099998</v>
      </c>
      <c r="I92" s="65">
        <v>1.6362530238646301E-2</v>
      </c>
      <c r="J92" s="64">
        <v>20.6474806939</v>
      </c>
      <c r="K92" s="62">
        <v>4.8351018206028898E-2</v>
      </c>
      <c r="L92" s="64">
        <v>22.796192969300002</v>
      </c>
      <c r="M92" s="65">
        <v>2.0312514468738701E-2</v>
      </c>
      <c r="N92" s="64">
        <v>13.606737019000001</v>
      </c>
      <c r="O92" s="62">
        <v>5.5616083946627197E-2</v>
      </c>
      <c r="P92" s="64">
        <v>5.6575561967999999</v>
      </c>
      <c r="Q92" s="65">
        <v>2.0942075487197401E-2</v>
      </c>
      <c r="R92" s="64">
        <v>12.8788327374</v>
      </c>
      <c r="S92" s="63">
        <v>8.4498480266084596E-3</v>
      </c>
      <c r="T92" s="64">
        <v>3.1533371924</v>
      </c>
      <c r="U92" s="65">
        <v>2.2340787971108798E-2</v>
      </c>
      <c r="V92" s="64">
        <v>0.52805159450000005</v>
      </c>
      <c r="W92" s="65">
        <v>4.3630114444125996E-3</v>
      </c>
      <c r="X92" s="64">
        <v>7.8301392708999904</v>
      </c>
      <c r="Y92" s="65">
        <v>2.2261433224331301E-2</v>
      </c>
    </row>
    <row r="93" spans="1:25" x14ac:dyDescent="0.35">
      <c r="A93" s="59" t="s">
        <v>70</v>
      </c>
      <c r="B93" s="60">
        <v>934.44865801440005</v>
      </c>
      <c r="C93" s="61">
        <v>7.0206510743896097E-2</v>
      </c>
      <c r="D93" s="60">
        <v>739.44374901710103</v>
      </c>
      <c r="E93" s="62">
        <v>0.170949400065566</v>
      </c>
      <c r="F93" s="60">
        <v>78.757378131999999</v>
      </c>
      <c r="G93" s="61">
        <v>8.0788260359338407E-2</v>
      </c>
      <c r="H93" s="60">
        <v>26.851924393199901</v>
      </c>
      <c r="I93" s="63">
        <v>7.0524678709409398E-3</v>
      </c>
      <c r="J93" s="60">
        <v>8.6610708587000005</v>
      </c>
      <c r="K93" s="63">
        <v>2.02819705212961E-2</v>
      </c>
      <c r="L93" s="60">
        <v>33.156816393900002</v>
      </c>
      <c r="M93" s="63">
        <v>2.9544332847393301E-2</v>
      </c>
      <c r="N93" s="60">
        <v>6.6809288056999803</v>
      </c>
      <c r="O93" s="63">
        <v>2.7307582764362001E-2</v>
      </c>
      <c r="P93" s="60">
        <v>2.0878277590000001</v>
      </c>
      <c r="Q93" s="63">
        <v>7.7283273930137597E-3</v>
      </c>
      <c r="R93" s="60">
        <v>17.5837161225</v>
      </c>
      <c r="S93" s="63">
        <v>1.1536738771882301E-2</v>
      </c>
      <c r="T93" s="60">
        <v>4.7763987742999996</v>
      </c>
      <c r="U93" s="61">
        <v>3.3839867344121498E-2</v>
      </c>
      <c r="V93" s="60">
        <v>5.4820575760999999</v>
      </c>
      <c r="W93" s="61">
        <v>4.5295346501322102E-2</v>
      </c>
      <c r="X93" s="60">
        <v>10.9667901819</v>
      </c>
      <c r="Y93" s="63">
        <v>3.11790708789728E-2</v>
      </c>
    </row>
    <row r="94" spans="1:25" x14ac:dyDescent="0.35">
      <c r="A94" s="59" t="s">
        <v>71</v>
      </c>
      <c r="B94" s="64">
        <v>868.45318527910001</v>
      </c>
      <c r="C94" s="65">
        <v>6.5248173198113102E-2</v>
      </c>
      <c r="D94" s="64">
        <v>145.828571393</v>
      </c>
      <c r="E94" s="63">
        <v>3.3713594611069403E-2</v>
      </c>
      <c r="F94" s="64">
        <v>82.956590150500006</v>
      </c>
      <c r="G94" s="62">
        <v>8.5095755630270997E-2</v>
      </c>
      <c r="H94" s="64">
        <v>258.15807143860002</v>
      </c>
      <c r="I94" s="65">
        <v>6.7803390095417707E-2</v>
      </c>
      <c r="J94" s="64">
        <v>38.040546771700001</v>
      </c>
      <c r="K94" s="65">
        <v>8.9081045614884904E-2</v>
      </c>
      <c r="L94" s="64">
        <v>133.37617595980001</v>
      </c>
      <c r="M94" s="62">
        <v>0.118844646894199</v>
      </c>
      <c r="N94" s="64">
        <v>24.331141247600002</v>
      </c>
      <c r="O94" s="62">
        <v>9.9450940534398305E-2</v>
      </c>
      <c r="P94" s="64">
        <v>22.4698045375</v>
      </c>
      <c r="Q94" s="65">
        <v>8.3174488496120302E-2</v>
      </c>
      <c r="R94" s="64">
        <v>142.57701133699999</v>
      </c>
      <c r="S94" s="62">
        <v>9.3545284922218697E-2</v>
      </c>
      <c r="T94" s="64">
        <v>4.4978444559000001</v>
      </c>
      <c r="U94" s="65">
        <v>3.1866363533361898E-2</v>
      </c>
      <c r="V94" s="64">
        <v>2.4458769776999998</v>
      </c>
      <c r="W94" s="65">
        <v>2.0208989720852801E-2</v>
      </c>
      <c r="X94" s="64">
        <v>13.7715510098</v>
      </c>
      <c r="Y94" s="63">
        <v>3.9153130307591301E-2</v>
      </c>
    </row>
    <row r="95" spans="1:25" ht="25.5" customHeight="1" x14ac:dyDescent="0.35">
      <c r="A95" s="67" t="s">
        <v>72</v>
      </c>
      <c r="B95" s="60">
        <v>853.69726060110395</v>
      </c>
      <c r="C95" s="61">
        <v>6.4139538736971702E-2</v>
      </c>
      <c r="D95" s="60">
        <v>488.60346548029997</v>
      </c>
      <c r="E95" s="62">
        <v>0.112958516999894</v>
      </c>
      <c r="F95" s="60">
        <v>91.498116772000003</v>
      </c>
      <c r="G95" s="62">
        <v>9.3857538880691094E-2</v>
      </c>
      <c r="H95" s="60">
        <v>100.2744275296</v>
      </c>
      <c r="I95" s="63">
        <v>2.63363685996593E-2</v>
      </c>
      <c r="J95" s="60">
        <v>15.9100273695</v>
      </c>
      <c r="K95" s="63">
        <v>3.7257137294642501E-2</v>
      </c>
      <c r="L95" s="60">
        <v>41.0093336837</v>
      </c>
      <c r="M95" s="63">
        <v>3.6541306915821803E-2</v>
      </c>
      <c r="N95" s="60">
        <v>14.0052542871</v>
      </c>
      <c r="O95" s="61">
        <v>5.7244980706069301E-2</v>
      </c>
      <c r="P95" s="60">
        <v>5.3868073949999999</v>
      </c>
      <c r="Q95" s="63">
        <v>1.9939868589354998E-2</v>
      </c>
      <c r="R95" s="60">
        <v>71.0723900121002</v>
      </c>
      <c r="S95" s="63">
        <v>4.6630848209255497E-2</v>
      </c>
      <c r="T95" s="60">
        <v>3.3951582159</v>
      </c>
      <c r="U95" s="61">
        <v>2.4054043447240801E-2</v>
      </c>
      <c r="V95" s="60">
        <v>4.3559417094999997</v>
      </c>
      <c r="W95" s="61">
        <v>3.5990845833422998E-2</v>
      </c>
      <c r="X95" s="60">
        <v>18.186338146400001</v>
      </c>
      <c r="Y95" s="61">
        <v>5.1704565938666798E-2</v>
      </c>
    </row>
    <row r="96" spans="1:25" ht="23" x14ac:dyDescent="0.35">
      <c r="A96" s="67" t="s">
        <v>73</v>
      </c>
      <c r="B96" s="64">
        <v>1149.6519144253</v>
      </c>
      <c r="C96" s="65">
        <v>8.6375049918041402E-2</v>
      </c>
      <c r="D96" s="64">
        <v>612.66242698519898</v>
      </c>
      <c r="E96" s="62">
        <v>0.14163927205423099</v>
      </c>
      <c r="F96" s="64">
        <v>31.2609839904</v>
      </c>
      <c r="G96" s="63">
        <v>3.2067097376866499E-2</v>
      </c>
      <c r="H96" s="64">
        <v>318.93795701660099</v>
      </c>
      <c r="I96" s="65">
        <v>8.3766796812995897E-2</v>
      </c>
      <c r="J96" s="64">
        <v>24.159417134399899</v>
      </c>
      <c r="K96" s="63">
        <v>5.6575057995212397E-2</v>
      </c>
      <c r="L96" s="64">
        <v>35.504629106800003</v>
      </c>
      <c r="M96" s="63">
        <v>3.1636347938022502E-2</v>
      </c>
      <c r="N96" s="64">
        <v>2.4568951131999999</v>
      </c>
      <c r="O96" s="63">
        <v>1.00422963031464E-2</v>
      </c>
      <c r="P96" s="64">
        <v>20.97744908</v>
      </c>
      <c r="Q96" s="65">
        <v>7.7650368265131997E-2</v>
      </c>
      <c r="R96" s="64">
        <v>79.656067730999894</v>
      </c>
      <c r="S96" s="63">
        <v>5.22626297311524E-2</v>
      </c>
      <c r="T96" s="64">
        <v>7.8809561157000196</v>
      </c>
      <c r="U96" s="65">
        <v>5.5835059445851098E-2</v>
      </c>
      <c r="V96" s="64">
        <v>2.6650684675999998</v>
      </c>
      <c r="W96" s="63">
        <v>2.20200532398581E-2</v>
      </c>
      <c r="X96" s="64">
        <v>13.490063684400001</v>
      </c>
      <c r="Y96" s="63">
        <v>3.8352849357139202E-2</v>
      </c>
    </row>
    <row r="97" spans="1:25" x14ac:dyDescent="0.35">
      <c r="A97" s="59" t="s">
        <v>74</v>
      </c>
      <c r="B97" s="60">
        <v>156.29867675919999</v>
      </c>
      <c r="C97" s="61">
        <v>1.17429509208867E-2</v>
      </c>
      <c r="D97" s="60">
        <v>43.382210096900003</v>
      </c>
      <c r="E97" s="61">
        <v>1.00293805978362E-2</v>
      </c>
      <c r="F97" s="60">
        <v>19.2683143852</v>
      </c>
      <c r="G97" s="62">
        <v>1.9765178020884799E-2</v>
      </c>
      <c r="H97" s="60">
        <v>5.4542136953000098</v>
      </c>
      <c r="I97" s="63">
        <v>1.4325106195029499E-3</v>
      </c>
      <c r="J97" s="60">
        <v>4.6517653755000099</v>
      </c>
      <c r="K97" s="61">
        <v>1.08932220688514E-2</v>
      </c>
      <c r="L97" s="60">
        <v>2.3891453511999998</v>
      </c>
      <c r="M97" s="63">
        <v>2.1288444776513902E-3</v>
      </c>
      <c r="N97" s="60">
        <v>0.65765175140000098</v>
      </c>
      <c r="O97" s="61">
        <v>2.68808127638796E-3</v>
      </c>
      <c r="P97" s="60">
        <v>0.57370805430000105</v>
      </c>
      <c r="Q97" s="61">
        <v>2.1236443727345399E-3</v>
      </c>
      <c r="R97" s="60">
        <v>30.608103948299998</v>
      </c>
      <c r="S97" s="62">
        <v>2.00820860103804E-2</v>
      </c>
      <c r="T97" s="60">
        <v>43.1649716083</v>
      </c>
      <c r="U97" s="62">
        <v>0.305815528007649</v>
      </c>
      <c r="V97" s="60">
        <v>0</v>
      </c>
      <c r="W97" s="61">
        <v>0</v>
      </c>
      <c r="X97" s="60">
        <v>6.1485924928000104</v>
      </c>
      <c r="Y97" s="61">
        <v>1.7480721155341501E-2</v>
      </c>
    </row>
    <row r="98" spans="1:25" x14ac:dyDescent="0.35">
      <c r="A98" s="59" t="s">
        <v>75</v>
      </c>
      <c r="B98" s="64">
        <v>862.97430142189705</v>
      </c>
      <c r="C98" s="65">
        <v>6.4836536544685394E-2</v>
      </c>
      <c r="D98" s="64">
        <v>321.30184810760102</v>
      </c>
      <c r="E98" s="62">
        <v>7.4280644399201706E-2</v>
      </c>
      <c r="F98" s="64">
        <v>137.08793704569999</v>
      </c>
      <c r="G98" s="62">
        <v>0.14062296400485</v>
      </c>
      <c r="H98" s="64">
        <v>93.643517207100004</v>
      </c>
      <c r="I98" s="63">
        <v>2.4594806940251301E-2</v>
      </c>
      <c r="J98" s="64">
        <v>15.0942489427</v>
      </c>
      <c r="K98" s="63">
        <v>3.5346796844345101E-2</v>
      </c>
      <c r="L98" s="64">
        <v>62.691872420000003</v>
      </c>
      <c r="M98" s="65">
        <v>5.58615014058935E-2</v>
      </c>
      <c r="N98" s="64">
        <v>44.350230996600203</v>
      </c>
      <c r="O98" s="62">
        <v>0.18127683122815999</v>
      </c>
      <c r="P98" s="64">
        <v>30.513177101</v>
      </c>
      <c r="Q98" s="62">
        <v>0.112947929454912</v>
      </c>
      <c r="R98" s="64">
        <v>62.762136078899999</v>
      </c>
      <c r="S98" s="63">
        <v>4.1178461006947498E-2</v>
      </c>
      <c r="T98" s="64">
        <v>0.860368642500001</v>
      </c>
      <c r="U98" s="63">
        <v>6.0955464786352003E-3</v>
      </c>
      <c r="V98" s="64">
        <v>7.5192258970000001</v>
      </c>
      <c r="W98" s="65">
        <v>6.2127392443153802E-2</v>
      </c>
      <c r="X98" s="64">
        <v>87.149738982800002</v>
      </c>
      <c r="Y98" s="62">
        <v>0.247770573135733</v>
      </c>
    </row>
    <row r="99" spans="1:25" x14ac:dyDescent="0.35">
      <c r="A99" s="59" t="s">
        <v>76</v>
      </c>
      <c r="B99" s="60">
        <v>3425.1658150548001</v>
      </c>
      <c r="C99" s="61">
        <v>0.25733777723565898</v>
      </c>
      <c r="D99" s="60">
        <v>516.34527170859894</v>
      </c>
      <c r="E99" s="63">
        <v>0.119372047627162</v>
      </c>
      <c r="F99" s="60">
        <v>130.1786193865</v>
      </c>
      <c r="G99" s="63">
        <v>0.13353547877875099</v>
      </c>
      <c r="H99" s="60">
        <v>1659.8055866109</v>
      </c>
      <c r="I99" s="62">
        <v>0.43593618841508502</v>
      </c>
      <c r="J99" s="60">
        <v>106.2497224351</v>
      </c>
      <c r="K99" s="61">
        <v>0.248809156913888</v>
      </c>
      <c r="L99" s="60">
        <v>373.86097406689998</v>
      </c>
      <c r="M99" s="62">
        <v>0.33312827520181498</v>
      </c>
      <c r="N99" s="60">
        <v>74.898568736599998</v>
      </c>
      <c r="O99" s="61">
        <v>0.306139898237198</v>
      </c>
      <c r="P99" s="60">
        <v>105.4844093385</v>
      </c>
      <c r="Q99" s="62">
        <v>0.39046231027077999</v>
      </c>
      <c r="R99" s="60">
        <v>324.70057628400002</v>
      </c>
      <c r="S99" s="63">
        <v>0.21303720451189601</v>
      </c>
      <c r="T99" s="60">
        <v>19.237678570500002</v>
      </c>
      <c r="U99" s="63">
        <v>0.13629525539981199</v>
      </c>
      <c r="V99" s="60">
        <v>64.893037639900001</v>
      </c>
      <c r="W99" s="62">
        <v>0.53617689792920697</v>
      </c>
      <c r="X99" s="60">
        <v>49.511370277299903</v>
      </c>
      <c r="Y99" s="63">
        <v>0.14076302159394</v>
      </c>
    </row>
    <row r="100" spans="1:25" x14ac:dyDescent="0.35">
      <c r="A100" s="59" t="s">
        <v>77</v>
      </c>
      <c r="B100" s="64">
        <v>2915.0631508591</v>
      </c>
      <c r="C100" s="65">
        <v>0.219013009077243</v>
      </c>
      <c r="D100" s="64">
        <v>849.66625079640096</v>
      </c>
      <c r="E100" s="63">
        <v>0.19643135265214601</v>
      </c>
      <c r="F100" s="64">
        <v>222.7288115117</v>
      </c>
      <c r="G100" s="65">
        <v>0.228472222421814</v>
      </c>
      <c r="H100" s="64">
        <v>889.35406252489895</v>
      </c>
      <c r="I100" s="65">
        <v>0.23358254924313801</v>
      </c>
      <c r="J100" s="64">
        <v>140.23843810779999</v>
      </c>
      <c r="K100" s="62">
        <v>0.32840187016804201</v>
      </c>
      <c r="L100" s="64">
        <v>235.43580831829999</v>
      </c>
      <c r="M100" s="65">
        <v>0.209784733326528</v>
      </c>
      <c r="N100" s="64">
        <v>49.509887757499897</v>
      </c>
      <c r="O100" s="65">
        <v>0.20236637702810401</v>
      </c>
      <c r="P100" s="64">
        <v>43.872485249699899</v>
      </c>
      <c r="Q100" s="63">
        <v>0.16239889909177599</v>
      </c>
      <c r="R100" s="64">
        <v>396.52091025120001</v>
      </c>
      <c r="S100" s="62">
        <v>0.260158781413874</v>
      </c>
      <c r="T100" s="64">
        <v>26.901500278899999</v>
      </c>
      <c r="U100" s="65">
        <v>0.19059195930080999</v>
      </c>
      <c r="V100" s="64">
        <v>2.9512680793000001</v>
      </c>
      <c r="W100" s="63">
        <v>2.4384769480163899E-2</v>
      </c>
      <c r="X100" s="64">
        <v>57.883727983399901</v>
      </c>
      <c r="Y100" s="63">
        <v>0.16456600587765899</v>
      </c>
    </row>
    <row r="101" spans="1:25" x14ac:dyDescent="0.35">
      <c r="A101" s="59" t="s">
        <v>63</v>
      </c>
      <c r="B101" s="60">
        <v>437.82238287910002</v>
      </c>
      <c r="C101" s="61">
        <v>3.2894243641843901E-2</v>
      </c>
      <c r="D101" s="60">
        <v>147.90648691160001</v>
      </c>
      <c r="E101" s="61">
        <v>3.41939805927804E-2</v>
      </c>
      <c r="F101" s="60">
        <v>34.920616212500001</v>
      </c>
      <c r="G101" s="61">
        <v>3.5821098942064797E-2</v>
      </c>
      <c r="H101" s="60">
        <v>71.936107869500006</v>
      </c>
      <c r="I101" s="63">
        <v>1.88935095332931E-2</v>
      </c>
      <c r="J101" s="60">
        <v>17.158271830099999</v>
      </c>
      <c r="K101" s="61">
        <v>4.01802004777395E-2</v>
      </c>
      <c r="L101" s="60">
        <v>37.6414064991</v>
      </c>
      <c r="M101" s="61">
        <v>3.3540320314288101E-2</v>
      </c>
      <c r="N101" s="60">
        <v>4.1219345835999901</v>
      </c>
      <c r="O101" s="61">
        <v>1.6847967260915801E-2</v>
      </c>
      <c r="P101" s="60">
        <v>6.92061244270002</v>
      </c>
      <c r="Q101" s="61">
        <v>2.56174191030814E-2</v>
      </c>
      <c r="R101" s="60">
        <v>62.459380056599997</v>
      </c>
      <c r="S101" s="61">
        <v>4.0979821702459403E-2</v>
      </c>
      <c r="T101" s="60">
        <v>4.1968386203000003</v>
      </c>
      <c r="U101" s="61">
        <v>2.9733795038177399E-2</v>
      </c>
      <c r="V101" s="60">
        <v>16.0563966347</v>
      </c>
      <c r="W101" s="62">
        <v>0.13266552549577401</v>
      </c>
      <c r="X101" s="60">
        <v>34.504331218399898</v>
      </c>
      <c r="Y101" s="62">
        <v>9.8097343967208206E-2</v>
      </c>
    </row>
    <row r="102" spans="1:25" x14ac:dyDescent="0.35">
      <c r="A102" s="66" t="s">
        <v>1</v>
      </c>
    </row>
    <row r="103" spans="1:25" x14ac:dyDescent="0.35">
      <c r="A103" s="66" t="s">
        <v>1</v>
      </c>
    </row>
    <row r="104" spans="1:25" x14ac:dyDescent="0.35">
      <c r="A104" s="54" t="s">
        <v>78</v>
      </c>
    </row>
    <row r="105" spans="1:25" x14ac:dyDescent="0.35">
      <c r="A105" s="55" t="s">
        <v>1</v>
      </c>
    </row>
    <row r="106" spans="1:25" ht="25.5" customHeight="1" x14ac:dyDescent="0.35">
      <c r="A106" s="117" t="s">
        <v>1</v>
      </c>
      <c r="B106" s="116" t="s">
        <v>489</v>
      </c>
      <c r="C106" s="116" t="s">
        <v>1</v>
      </c>
      <c r="D106" s="116" t="s">
        <v>53</v>
      </c>
      <c r="E106" s="116" t="s">
        <v>1</v>
      </c>
      <c r="F106" s="116" t="s">
        <v>54</v>
      </c>
      <c r="G106" s="116" t="s">
        <v>1</v>
      </c>
      <c r="H106" s="119" t="s">
        <v>55</v>
      </c>
      <c r="I106" s="119" t="s">
        <v>1</v>
      </c>
      <c r="J106" s="119" t="s">
        <v>56</v>
      </c>
      <c r="K106" s="119" t="s">
        <v>1</v>
      </c>
      <c r="L106" s="119" t="s">
        <v>57</v>
      </c>
      <c r="M106" s="119" t="s">
        <v>1</v>
      </c>
      <c r="N106" s="119" t="s">
        <v>58</v>
      </c>
      <c r="O106" s="119" t="s">
        <v>1</v>
      </c>
      <c r="P106" s="119" t="s">
        <v>59</v>
      </c>
      <c r="Q106" s="119" t="s">
        <v>1</v>
      </c>
      <c r="R106" s="119" t="s">
        <v>60</v>
      </c>
      <c r="S106" s="119" t="s">
        <v>1</v>
      </c>
      <c r="T106" s="116" t="s">
        <v>61</v>
      </c>
      <c r="U106" s="116" t="s">
        <v>1</v>
      </c>
      <c r="V106" s="116" t="s">
        <v>62</v>
      </c>
      <c r="W106" s="116" t="s">
        <v>1</v>
      </c>
      <c r="X106" s="116" t="s">
        <v>63</v>
      </c>
      <c r="Y106" s="116" t="s">
        <v>1</v>
      </c>
    </row>
    <row r="107" spans="1:25" x14ac:dyDescent="0.35">
      <c r="A107" s="118" t="s">
        <v>1</v>
      </c>
      <c r="B107" s="56" t="s">
        <v>14</v>
      </c>
      <c r="C107" s="56" t="s">
        <v>15</v>
      </c>
      <c r="D107" s="56" t="s">
        <v>14</v>
      </c>
      <c r="E107" s="56" t="s">
        <v>15</v>
      </c>
      <c r="F107" s="56" t="s">
        <v>14</v>
      </c>
      <c r="G107" s="56" t="s">
        <v>15</v>
      </c>
      <c r="H107" s="56" t="s">
        <v>14</v>
      </c>
      <c r="I107" s="56" t="s">
        <v>15</v>
      </c>
      <c r="J107" s="56" t="s">
        <v>14</v>
      </c>
      <c r="K107" s="56" t="s">
        <v>15</v>
      </c>
      <c r="L107" s="56" t="s">
        <v>14</v>
      </c>
      <c r="M107" s="56" t="s">
        <v>15</v>
      </c>
      <c r="N107" s="56" t="s">
        <v>14</v>
      </c>
      <c r="O107" s="56" t="s">
        <v>15</v>
      </c>
      <c r="P107" s="56" t="s">
        <v>14</v>
      </c>
      <c r="Q107" s="56" t="s">
        <v>15</v>
      </c>
      <c r="R107" s="56" t="s">
        <v>14</v>
      </c>
      <c r="S107" s="56" t="s">
        <v>15</v>
      </c>
      <c r="T107" s="56" t="s">
        <v>14</v>
      </c>
      <c r="U107" s="56" t="s">
        <v>15</v>
      </c>
      <c r="V107" s="56" t="s">
        <v>14</v>
      </c>
      <c r="W107" s="56" t="s">
        <v>15</v>
      </c>
      <c r="X107" s="56" t="s">
        <v>14</v>
      </c>
      <c r="Y107" s="56" t="s">
        <v>15</v>
      </c>
    </row>
    <row r="108" spans="1:25" x14ac:dyDescent="0.35">
      <c r="A108" s="57" t="s">
        <v>16</v>
      </c>
      <c r="B108" s="58">
        <v>13310.000000187199</v>
      </c>
      <c r="C108" s="58">
        <v>13310.000000187199</v>
      </c>
      <c r="D108" s="58">
        <v>4325.5123956767002</v>
      </c>
      <c r="E108" s="58">
        <v>4325.5123956767002</v>
      </c>
      <c r="F108" s="58">
        <v>974.86166655520003</v>
      </c>
      <c r="G108" s="58">
        <v>974.86166655520003</v>
      </c>
      <c r="H108" s="58">
        <v>3807.4507937627</v>
      </c>
      <c r="I108" s="58">
        <v>3807.4507937627</v>
      </c>
      <c r="J108" s="58">
        <v>427.03300695590002</v>
      </c>
      <c r="K108" s="58">
        <v>427.03300695590002</v>
      </c>
      <c r="L108" s="58">
        <v>1122.2733160083999</v>
      </c>
      <c r="M108" s="58">
        <v>1122.2733160083999</v>
      </c>
      <c r="N108" s="58">
        <v>244.65471233209999</v>
      </c>
      <c r="O108" s="58">
        <v>244.65471233209999</v>
      </c>
      <c r="P108" s="58">
        <v>270.15260260420001</v>
      </c>
      <c r="Q108" s="58">
        <v>270.15260260420001</v>
      </c>
      <c r="R108" s="58">
        <v>1524.1496293004</v>
      </c>
      <c r="S108" s="58">
        <v>1524.1496293004</v>
      </c>
      <c r="T108" s="58">
        <v>141.147089193</v>
      </c>
      <c r="U108" s="58">
        <v>141.147089193</v>
      </c>
      <c r="V108" s="58">
        <v>121.0291564044</v>
      </c>
      <c r="W108" s="58">
        <v>121.0291564044</v>
      </c>
      <c r="X108" s="58">
        <v>351.73563139420003</v>
      </c>
      <c r="Y108" s="58">
        <v>351.73563139420003</v>
      </c>
    </row>
    <row r="109" spans="1:25" x14ac:dyDescent="0.35">
      <c r="A109" s="59" t="s">
        <v>79</v>
      </c>
      <c r="B109" s="60">
        <v>702.44817103599996</v>
      </c>
      <c r="C109" s="61">
        <v>5.2775970775816701E-2</v>
      </c>
      <c r="D109" s="60">
        <v>245.95614445669901</v>
      </c>
      <c r="E109" s="61">
        <v>5.6861736126922302E-2</v>
      </c>
      <c r="F109" s="60">
        <v>83.055878104499996</v>
      </c>
      <c r="G109" s="62">
        <v>8.5197603879521397E-2</v>
      </c>
      <c r="H109" s="60">
        <v>96.019942280499905</v>
      </c>
      <c r="I109" s="63">
        <v>2.52189581642915E-2</v>
      </c>
      <c r="J109" s="60">
        <v>26.067002329000001</v>
      </c>
      <c r="K109" s="61">
        <v>6.1042125326138903E-2</v>
      </c>
      <c r="L109" s="60">
        <v>42.223827362400002</v>
      </c>
      <c r="M109" s="63">
        <v>3.7623479735380203E-2</v>
      </c>
      <c r="N109" s="60">
        <v>29.7135582095</v>
      </c>
      <c r="O109" s="62">
        <v>0.12145099485828099</v>
      </c>
      <c r="P109" s="60">
        <v>18.9514153069</v>
      </c>
      <c r="Q109" s="61">
        <v>7.0150778205404399E-2</v>
      </c>
      <c r="R109" s="60">
        <v>76.211205643299806</v>
      </c>
      <c r="S109" s="61">
        <v>5.0002443446633099E-2</v>
      </c>
      <c r="T109" s="60">
        <v>5.7202441317000003</v>
      </c>
      <c r="U109" s="61">
        <v>4.0526830304508203E-2</v>
      </c>
      <c r="V109" s="60">
        <v>7.1896442990000002</v>
      </c>
      <c r="W109" s="61">
        <v>5.9404233761465898E-2</v>
      </c>
      <c r="X109" s="60">
        <v>71.339308912500101</v>
      </c>
      <c r="Y109" s="62">
        <v>0.202820819232124</v>
      </c>
    </row>
    <row r="110" spans="1:25" x14ac:dyDescent="0.35">
      <c r="A110" s="59" t="s">
        <v>80</v>
      </c>
      <c r="B110" s="64">
        <v>7011.3589913005999</v>
      </c>
      <c r="C110" s="65">
        <v>0.526773778452441</v>
      </c>
      <c r="D110" s="64">
        <v>3116.5751899429001</v>
      </c>
      <c r="E110" s="62">
        <v>0.72051005865984397</v>
      </c>
      <c r="F110" s="64">
        <v>653.48257654270003</v>
      </c>
      <c r="G110" s="62">
        <v>0.67033364728748202</v>
      </c>
      <c r="H110" s="64">
        <v>1159.3292643074001</v>
      </c>
      <c r="I110" s="63">
        <v>0.30448962497600601</v>
      </c>
      <c r="J110" s="64">
        <v>155.49206043609999</v>
      </c>
      <c r="K110" s="63">
        <v>0.364121877942231</v>
      </c>
      <c r="L110" s="64">
        <v>524.64330625050002</v>
      </c>
      <c r="M110" s="63">
        <v>0.46748265219073698</v>
      </c>
      <c r="N110" s="64">
        <v>106.67708966950001</v>
      </c>
      <c r="O110" s="63">
        <v>0.43603120762576603</v>
      </c>
      <c r="P110" s="64">
        <v>79.675384993000094</v>
      </c>
      <c r="Q110" s="63">
        <v>0.29492732709198499</v>
      </c>
      <c r="R110" s="64">
        <v>920.98561224679804</v>
      </c>
      <c r="S110" s="62">
        <v>0.604261940259462</v>
      </c>
      <c r="T110" s="64">
        <v>71.011111812800195</v>
      </c>
      <c r="U110" s="65">
        <v>0.50310007963183501</v>
      </c>
      <c r="V110" s="64">
        <v>28.451928717600001</v>
      </c>
      <c r="W110" s="63">
        <v>0.23508326061971699</v>
      </c>
      <c r="X110" s="64">
        <v>195.03546638130001</v>
      </c>
      <c r="Y110" s="65">
        <v>0.55449448100615695</v>
      </c>
    </row>
    <row r="111" spans="1:25" x14ac:dyDescent="0.35">
      <c r="A111" s="59" t="s">
        <v>81</v>
      </c>
      <c r="B111" s="60">
        <v>1307.3353447622001</v>
      </c>
      <c r="C111" s="61">
        <v>9.8222039424779306E-2</v>
      </c>
      <c r="D111" s="60">
        <v>305.31451247050097</v>
      </c>
      <c r="E111" s="63">
        <v>7.0584588493066897E-2</v>
      </c>
      <c r="F111" s="60">
        <v>67.343370970300001</v>
      </c>
      <c r="G111" s="63">
        <v>6.9079925163399405E-2</v>
      </c>
      <c r="H111" s="60">
        <v>501.73323352599903</v>
      </c>
      <c r="I111" s="62">
        <v>0.13177668227464201</v>
      </c>
      <c r="J111" s="60">
        <v>60.0855715195001</v>
      </c>
      <c r="K111" s="62">
        <v>0.14070474773793101</v>
      </c>
      <c r="L111" s="60">
        <v>109.6007614035</v>
      </c>
      <c r="M111" s="61">
        <v>9.7659598459774594E-2</v>
      </c>
      <c r="N111" s="60">
        <v>24.9281175542</v>
      </c>
      <c r="O111" s="61">
        <v>0.10189101741217201</v>
      </c>
      <c r="P111" s="60">
        <v>44.941671108600097</v>
      </c>
      <c r="Q111" s="62">
        <v>0.16635660983967601</v>
      </c>
      <c r="R111" s="60">
        <v>138.87129279659999</v>
      </c>
      <c r="S111" s="61">
        <v>9.1113949790049997E-2</v>
      </c>
      <c r="T111" s="60">
        <v>16.7972496808</v>
      </c>
      <c r="U111" s="61">
        <v>0.119005285740126</v>
      </c>
      <c r="V111" s="60">
        <v>1.7210938987</v>
      </c>
      <c r="W111" s="63">
        <v>1.42204899202076E-2</v>
      </c>
      <c r="X111" s="60">
        <v>35.998469833500003</v>
      </c>
      <c r="Y111" s="61">
        <v>0.10234524631698599</v>
      </c>
    </row>
    <row r="112" spans="1:25" x14ac:dyDescent="0.35">
      <c r="A112" s="59" t="s">
        <v>82</v>
      </c>
      <c r="B112" s="64">
        <v>1809.1962425275001</v>
      </c>
      <c r="C112" s="65">
        <v>0.13592759147273101</v>
      </c>
      <c r="D112" s="64">
        <v>402.95748364439902</v>
      </c>
      <c r="E112" s="63">
        <v>9.3158323635172402E-2</v>
      </c>
      <c r="F112" s="64">
        <v>113.35270329470001</v>
      </c>
      <c r="G112" s="65">
        <v>0.116275680112899</v>
      </c>
      <c r="H112" s="64">
        <v>748.47202323329896</v>
      </c>
      <c r="I112" s="62">
        <v>0.19658087885454301</v>
      </c>
      <c r="J112" s="64">
        <v>85.380512984600003</v>
      </c>
      <c r="K112" s="62">
        <v>0.199938907751497</v>
      </c>
      <c r="L112" s="64">
        <v>131.76173504939999</v>
      </c>
      <c r="M112" s="65">
        <v>0.117406101677654</v>
      </c>
      <c r="N112" s="64">
        <v>20.715612850900001</v>
      </c>
      <c r="O112" s="63">
        <v>8.4672854462660596E-2</v>
      </c>
      <c r="P112" s="64">
        <v>55.153809945700097</v>
      </c>
      <c r="Q112" s="62">
        <v>0.204157981133744</v>
      </c>
      <c r="R112" s="64">
        <v>210.5428747711</v>
      </c>
      <c r="S112" s="65">
        <v>0.13813792997984101</v>
      </c>
      <c r="T112" s="64">
        <v>15.2842452709</v>
      </c>
      <c r="U112" s="65">
        <v>0.108285940278944</v>
      </c>
      <c r="V112" s="64">
        <v>8.6916552879000104</v>
      </c>
      <c r="W112" s="65">
        <v>7.1814557302689902E-2</v>
      </c>
      <c r="X112" s="64">
        <v>16.883586194599999</v>
      </c>
      <c r="Y112" s="63">
        <v>4.8000784360905699E-2</v>
      </c>
    </row>
    <row r="113" spans="1:25" x14ac:dyDescent="0.35">
      <c r="A113" s="59" t="s">
        <v>83</v>
      </c>
      <c r="B113" s="60">
        <v>670.08774540259901</v>
      </c>
      <c r="C113" s="61">
        <v>5.03446841016661E-2</v>
      </c>
      <c r="D113" s="60">
        <v>55.5110048218</v>
      </c>
      <c r="E113" s="63">
        <v>1.28333939991208E-2</v>
      </c>
      <c r="F113" s="60">
        <v>13.585899019199999</v>
      </c>
      <c r="G113" s="63">
        <v>1.39362326833586E-2</v>
      </c>
      <c r="H113" s="60">
        <v>370.16379597669999</v>
      </c>
      <c r="I113" s="62">
        <v>9.7220900814554395E-2</v>
      </c>
      <c r="J113" s="60">
        <v>35.660785092700003</v>
      </c>
      <c r="K113" s="62">
        <v>8.3508264026023404E-2</v>
      </c>
      <c r="L113" s="60">
        <v>67.151611492399994</v>
      </c>
      <c r="M113" s="61">
        <v>5.9835345396287903E-2</v>
      </c>
      <c r="N113" s="60">
        <v>29.1128779326</v>
      </c>
      <c r="O113" s="62">
        <v>0.118995778397603</v>
      </c>
      <c r="P113" s="60">
        <v>21.331920928199999</v>
      </c>
      <c r="Q113" s="62">
        <v>7.8962485360369997E-2</v>
      </c>
      <c r="R113" s="60">
        <v>50.106590010300003</v>
      </c>
      <c r="S113" s="63">
        <v>3.2875112158967899E-2</v>
      </c>
      <c r="T113" s="60">
        <v>12.452754966100001</v>
      </c>
      <c r="U113" s="61">
        <v>8.8225375651016805E-2</v>
      </c>
      <c r="V113" s="60">
        <v>4.1988837168000002</v>
      </c>
      <c r="W113" s="61">
        <v>3.4693158587093598E-2</v>
      </c>
      <c r="X113" s="60">
        <v>10.8116214458</v>
      </c>
      <c r="Y113" s="61">
        <v>3.0737919280299199E-2</v>
      </c>
    </row>
    <row r="114" spans="1:25" x14ac:dyDescent="0.35">
      <c r="A114" s="59" t="s">
        <v>84</v>
      </c>
      <c r="B114" s="64">
        <v>512.35818570460003</v>
      </c>
      <c r="C114" s="65">
        <v>3.8494228827753101E-2</v>
      </c>
      <c r="D114" s="64">
        <v>68.864006018999902</v>
      </c>
      <c r="E114" s="63">
        <v>1.59204273897883E-2</v>
      </c>
      <c r="F114" s="64">
        <v>13.9559657898</v>
      </c>
      <c r="G114" s="63">
        <v>1.4315842204684501E-2</v>
      </c>
      <c r="H114" s="64">
        <v>308.22090971659998</v>
      </c>
      <c r="I114" s="62">
        <v>8.0952040200105005E-2</v>
      </c>
      <c r="J114" s="64">
        <v>28.142405832000001</v>
      </c>
      <c r="K114" s="62">
        <v>6.5902179395013999E-2</v>
      </c>
      <c r="L114" s="64">
        <v>31.496669388000001</v>
      </c>
      <c r="M114" s="65">
        <v>2.8065061281172098E-2</v>
      </c>
      <c r="N114" s="64">
        <v>13.958371292800001</v>
      </c>
      <c r="O114" s="65">
        <v>5.7053351475415598E-2</v>
      </c>
      <c r="P114" s="64">
        <v>9.4642593225000091</v>
      </c>
      <c r="Q114" s="65">
        <v>3.50330118283778E-2</v>
      </c>
      <c r="R114" s="64">
        <v>27.2940376279</v>
      </c>
      <c r="S114" s="63">
        <v>1.7907715294611999E-2</v>
      </c>
      <c r="T114" s="64">
        <v>2.3251999148000002</v>
      </c>
      <c r="U114" s="65">
        <v>1.6473594518272999E-2</v>
      </c>
      <c r="V114" s="64">
        <v>5.0620138795000003</v>
      </c>
      <c r="W114" s="65">
        <v>4.1824747274830799E-2</v>
      </c>
      <c r="X114" s="64">
        <v>3.5743469216999899</v>
      </c>
      <c r="Y114" s="63">
        <v>1.0162026825465799E-2</v>
      </c>
    </row>
    <row r="115" spans="1:25" x14ac:dyDescent="0.35">
      <c r="A115" s="59" t="s">
        <v>85</v>
      </c>
      <c r="B115" s="60">
        <v>208.64731703370001</v>
      </c>
      <c r="C115" s="61">
        <v>1.5675981745361799E-2</v>
      </c>
      <c r="D115" s="60">
        <v>19.794685963700001</v>
      </c>
      <c r="E115" s="63">
        <v>4.5762638395128799E-3</v>
      </c>
      <c r="F115" s="60">
        <v>15.6553467147</v>
      </c>
      <c r="G115" s="61">
        <v>1.6059044325765898E-2</v>
      </c>
      <c r="H115" s="60">
        <v>120.66038773370001</v>
      </c>
      <c r="I115" s="62">
        <v>3.1690596745561003E-2</v>
      </c>
      <c r="J115" s="60">
        <v>7.49027265750001</v>
      </c>
      <c r="K115" s="61">
        <v>1.7540266292046899E-2</v>
      </c>
      <c r="L115" s="60">
        <v>17.635227329300001</v>
      </c>
      <c r="M115" s="61">
        <v>1.57138435688941E-2</v>
      </c>
      <c r="N115" s="60">
        <v>8.6323698206999993</v>
      </c>
      <c r="O115" s="62">
        <v>3.5283889439179199E-2</v>
      </c>
      <c r="P115" s="60">
        <v>11.013468810399999</v>
      </c>
      <c r="Q115" s="62">
        <v>4.0767583596208398E-2</v>
      </c>
      <c r="R115" s="60">
        <v>6.1446887759999997</v>
      </c>
      <c r="S115" s="63">
        <v>4.0315521900697298E-3</v>
      </c>
      <c r="T115" s="60">
        <v>1.6208692277000001</v>
      </c>
      <c r="U115" s="61">
        <v>1.1483546964852201E-2</v>
      </c>
      <c r="V115" s="60">
        <v>0</v>
      </c>
      <c r="W115" s="61">
        <v>0</v>
      </c>
      <c r="X115" s="60">
        <v>0</v>
      </c>
      <c r="Y115" s="63">
        <v>0</v>
      </c>
    </row>
    <row r="116" spans="1:25" x14ac:dyDescent="0.35">
      <c r="A116" s="59" t="s">
        <v>86</v>
      </c>
      <c r="B116" s="64">
        <v>219.7252878093</v>
      </c>
      <c r="C116" s="65">
        <v>1.6508286086116399E-2</v>
      </c>
      <c r="D116" s="64">
        <v>18.129537089199999</v>
      </c>
      <c r="E116" s="63">
        <v>4.1913039267487198E-3</v>
      </c>
      <c r="F116" s="64">
        <v>6.6383325232999999</v>
      </c>
      <c r="G116" s="63">
        <v>6.8095123144572998E-3</v>
      </c>
      <c r="H116" s="64">
        <v>127.03795994639999</v>
      </c>
      <c r="I116" s="62">
        <v>3.3365620943680098E-2</v>
      </c>
      <c r="J116" s="64">
        <v>8.1904869869999999</v>
      </c>
      <c r="K116" s="65">
        <v>1.9179985747204399E-2</v>
      </c>
      <c r="L116" s="64">
        <v>31.330566723</v>
      </c>
      <c r="M116" s="62">
        <v>2.79170557439909E-2</v>
      </c>
      <c r="N116" s="64">
        <v>5.35945949410001</v>
      </c>
      <c r="O116" s="65">
        <v>2.1906218126814401E-2</v>
      </c>
      <c r="P116" s="64">
        <v>5.8777404248000096</v>
      </c>
      <c r="Q116" s="65">
        <v>2.1757111973529499E-2</v>
      </c>
      <c r="R116" s="64">
        <v>14.685002707900001</v>
      </c>
      <c r="S116" s="63">
        <v>9.6348825768770192E-3</v>
      </c>
      <c r="T116" s="64">
        <v>0.35154047869999999</v>
      </c>
      <c r="U116" s="65">
        <v>2.4905967293403801E-3</v>
      </c>
      <c r="V116" s="64">
        <v>0</v>
      </c>
      <c r="W116" s="65">
        <v>0</v>
      </c>
      <c r="X116" s="64">
        <v>2.1246614349000001</v>
      </c>
      <c r="Y116" s="65">
        <v>6.0405066910006397E-3</v>
      </c>
    </row>
    <row r="117" spans="1:25" x14ac:dyDescent="0.35">
      <c r="A117" s="59" t="s">
        <v>87</v>
      </c>
      <c r="B117" s="60">
        <v>860.70534602619603</v>
      </c>
      <c r="C117" s="61">
        <v>6.4666066567550307E-2</v>
      </c>
      <c r="D117" s="60">
        <v>90.968764104499897</v>
      </c>
      <c r="E117" s="63">
        <v>2.1030748679722301E-2</v>
      </c>
      <c r="F117" s="60">
        <v>7.7915935960000002</v>
      </c>
      <c r="G117" s="63">
        <v>7.9925120284323001E-3</v>
      </c>
      <c r="H117" s="60">
        <v>375.813277042099</v>
      </c>
      <c r="I117" s="62">
        <v>9.8704697026617105E-2</v>
      </c>
      <c r="J117" s="60">
        <v>20.523909117500001</v>
      </c>
      <c r="K117" s="61">
        <v>4.8061645781913798E-2</v>
      </c>
      <c r="L117" s="60">
        <v>166.42961100989999</v>
      </c>
      <c r="M117" s="62">
        <v>0.148296861946109</v>
      </c>
      <c r="N117" s="60">
        <v>5.0498466961000004</v>
      </c>
      <c r="O117" s="63">
        <v>2.0640708891170801E-2</v>
      </c>
      <c r="P117" s="60">
        <v>23.7429317641</v>
      </c>
      <c r="Q117" s="61">
        <v>8.7887110970704604E-2</v>
      </c>
      <c r="R117" s="60">
        <v>73.904878095899804</v>
      </c>
      <c r="S117" s="63">
        <v>4.8489253728863299E-2</v>
      </c>
      <c r="T117" s="60">
        <v>15.583873709500001</v>
      </c>
      <c r="U117" s="62">
        <v>0.11040875018110401</v>
      </c>
      <c r="V117" s="60">
        <v>65.713936604899999</v>
      </c>
      <c r="W117" s="62">
        <v>0.54295955253399597</v>
      </c>
      <c r="X117" s="60">
        <v>15.182724285700001</v>
      </c>
      <c r="Y117" s="61">
        <v>4.3165158518399603E-2</v>
      </c>
    </row>
    <row r="118" spans="1:25" x14ac:dyDescent="0.35">
      <c r="A118" s="59" t="s">
        <v>88</v>
      </c>
      <c r="B118" s="64">
        <v>8.1373685844999795</v>
      </c>
      <c r="C118" s="65">
        <v>6.1137254578403797E-4</v>
      </c>
      <c r="D118" s="64">
        <v>1.4410671639999999</v>
      </c>
      <c r="E118" s="65">
        <v>3.3315525010177497E-4</v>
      </c>
      <c r="F118" s="64">
        <v>0</v>
      </c>
      <c r="G118" s="65">
        <v>0</v>
      </c>
      <c r="H118" s="64">
        <v>0</v>
      </c>
      <c r="I118" s="65">
        <v>0</v>
      </c>
      <c r="J118" s="64">
        <v>0</v>
      </c>
      <c r="K118" s="65">
        <v>0</v>
      </c>
      <c r="L118" s="64">
        <v>0</v>
      </c>
      <c r="M118" s="65">
        <v>0</v>
      </c>
      <c r="N118" s="64">
        <v>0.50740881169999896</v>
      </c>
      <c r="O118" s="65">
        <v>2.07397931093692E-3</v>
      </c>
      <c r="P118" s="64">
        <v>0</v>
      </c>
      <c r="Q118" s="65">
        <v>0</v>
      </c>
      <c r="R118" s="64">
        <v>5.4034466245999999</v>
      </c>
      <c r="S118" s="62">
        <v>3.5452205746231299E-3</v>
      </c>
      <c r="T118" s="64">
        <v>0</v>
      </c>
      <c r="U118" s="65">
        <v>0</v>
      </c>
      <c r="V118" s="64">
        <v>0</v>
      </c>
      <c r="W118" s="65">
        <v>0</v>
      </c>
      <c r="X118" s="64">
        <v>0.7854459842</v>
      </c>
      <c r="Y118" s="65">
        <v>2.23305776866185E-3</v>
      </c>
    </row>
    <row r="119" spans="1:25" x14ac:dyDescent="0.35">
      <c r="A119" s="66" t="s">
        <v>1</v>
      </c>
    </row>
    <row r="120" spans="1:25" x14ac:dyDescent="0.35">
      <c r="A120" s="66" t="s">
        <v>1</v>
      </c>
    </row>
    <row r="121" spans="1:25" x14ac:dyDescent="0.35">
      <c r="A121" s="54" t="s">
        <v>89</v>
      </c>
    </row>
    <row r="122" spans="1:25" x14ac:dyDescent="0.35">
      <c r="A122" s="55" t="s">
        <v>1</v>
      </c>
    </row>
    <row r="123" spans="1:25" ht="25.5" customHeight="1" x14ac:dyDescent="0.35">
      <c r="A123" s="117" t="s">
        <v>1</v>
      </c>
      <c r="B123" s="116" t="s">
        <v>489</v>
      </c>
      <c r="C123" s="116" t="s">
        <v>1</v>
      </c>
      <c r="D123" s="116" t="s">
        <v>53</v>
      </c>
      <c r="E123" s="116" t="s">
        <v>1</v>
      </c>
      <c r="F123" s="116" t="s">
        <v>54</v>
      </c>
      <c r="G123" s="116" t="s">
        <v>1</v>
      </c>
      <c r="H123" s="119" t="s">
        <v>55</v>
      </c>
      <c r="I123" s="119" t="s">
        <v>1</v>
      </c>
      <c r="J123" s="119" t="s">
        <v>56</v>
      </c>
      <c r="K123" s="119" t="s">
        <v>1</v>
      </c>
      <c r="L123" s="119" t="s">
        <v>57</v>
      </c>
      <c r="M123" s="119" t="s">
        <v>1</v>
      </c>
      <c r="N123" s="119" t="s">
        <v>58</v>
      </c>
      <c r="O123" s="119" t="s">
        <v>1</v>
      </c>
      <c r="P123" s="119" t="s">
        <v>59</v>
      </c>
      <c r="Q123" s="119" t="s">
        <v>1</v>
      </c>
      <c r="R123" s="119" t="s">
        <v>60</v>
      </c>
      <c r="S123" s="119" t="s">
        <v>1</v>
      </c>
      <c r="T123" s="116" t="s">
        <v>61</v>
      </c>
      <c r="U123" s="116" t="s">
        <v>1</v>
      </c>
      <c r="V123" s="116" t="s">
        <v>62</v>
      </c>
      <c r="W123" s="116" t="s">
        <v>1</v>
      </c>
      <c r="X123" s="116" t="s">
        <v>63</v>
      </c>
      <c r="Y123" s="116" t="s">
        <v>1</v>
      </c>
    </row>
    <row r="124" spans="1:25" x14ac:dyDescent="0.35">
      <c r="A124" s="118" t="s">
        <v>1</v>
      </c>
      <c r="B124" s="56" t="s">
        <v>14</v>
      </c>
      <c r="C124" s="56" t="s">
        <v>15</v>
      </c>
      <c r="D124" s="56" t="s">
        <v>14</v>
      </c>
      <c r="E124" s="56" t="s">
        <v>15</v>
      </c>
      <c r="F124" s="56" t="s">
        <v>14</v>
      </c>
      <c r="G124" s="56" t="s">
        <v>15</v>
      </c>
      <c r="H124" s="56" t="s">
        <v>14</v>
      </c>
      <c r="I124" s="56" t="s">
        <v>15</v>
      </c>
      <c r="J124" s="56" t="s">
        <v>14</v>
      </c>
      <c r="K124" s="56" t="s">
        <v>15</v>
      </c>
      <c r="L124" s="56" t="s">
        <v>14</v>
      </c>
      <c r="M124" s="56" t="s">
        <v>15</v>
      </c>
      <c r="N124" s="56" t="s">
        <v>14</v>
      </c>
      <c r="O124" s="56" t="s">
        <v>15</v>
      </c>
      <c r="P124" s="56" t="s">
        <v>14</v>
      </c>
      <c r="Q124" s="56" t="s">
        <v>15</v>
      </c>
      <c r="R124" s="56" t="s">
        <v>14</v>
      </c>
      <c r="S124" s="56" t="s">
        <v>15</v>
      </c>
      <c r="T124" s="56" t="s">
        <v>14</v>
      </c>
      <c r="U124" s="56" t="s">
        <v>15</v>
      </c>
      <c r="V124" s="56" t="s">
        <v>14</v>
      </c>
      <c r="W124" s="56" t="s">
        <v>15</v>
      </c>
      <c r="X124" s="56" t="s">
        <v>14</v>
      </c>
      <c r="Y124" s="56" t="s">
        <v>15</v>
      </c>
    </row>
    <row r="125" spans="1:25" x14ac:dyDescent="0.35">
      <c r="A125" s="57" t="s">
        <v>16</v>
      </c>
      <c r="B125" s="58">
        <v>12607.5518291512</v>
      </c>
      <c r="C125" s="58">
        <v>12607.5518291512</v>
      </c>
      <c r="D125" s="58">
        <v>4079.5562512199999</v>
      </c>
      <c r="E125" s="58">
        <v>4079.5562512199999</v>
      </c>
      <c r="F125" s="58">
        <v>891.80578845069999</v>
      </c>
      <c r="G125" s="58">
        <v>891.80578845069999</v>
      </c>
      <c r="H125" s="58">
        <v>3711.4308514822001</v>
      </c>
      <c r="I125" s="58">
        <v>3711.4308514822001</v>
      </c>
      <c r="J125" s="58">
        <v>400.96600462689997</v>
      </c>
      <c r="K125" s="58">
        <v>400.96600462689997</v>
      </c>
      <c r="L125" s="58">
        <v>1080.0494886460001</v>
      </c>
      <c r="M125" s="58">
        <v>1080.0494886460001</v>
      </c>
      <c r="N125" s="58">
        <v>214.94115412260001</v>
      </c>
      <c r="O125" s="58">
        <v>214.94115412260001</v>
      </c>
      <c r="P125" s="58">
        <v>251.20118729730001</v>
      </c>
      <c r="Q125" s="58">
        <v>251.20118729730001</v>
      </c>
      <c r="R125" s="58">
        <v>1447.9384236571</v>
      </c>
      <c r="S125" s="58">
        <v>1447.9384236571</v>
      </c>
      <c r="T125" s="58">
        <v>135.42684506130001</v>
      </c>
      <c r="U125" s="58">
        <v>135.42684506130001</v>
      </c>
      <c r="V125" s="58">
        <v>113.8395121054</v>
      </c>
      <c r="W125" s="58">
        <v>113.8395121054</v>
      </c>
      <c r="X125" s="58">
        <v>280.3963224817</v>
      </c>
      <c r="Y125" s="58">
        <v>280.3963224817</v>
      </c>
    </row>
    <row r="126" spans="1:25" x14ac:dyDescent="0.35">
      <c r="A126" s="59" t="s">
        <v>90</v>
      </c>
      <c r="B126" s="60">
        <v>9070.5879944069293</v>
      </c>
      <c r="C126" s="61">
        <v>0.71945672858023602</v>
      </c>
      <c r="D126" s="60">
        <v>3032.1904617978998</v>
      </c>
      <c r="E126" s="62">
        <v>0.74326477564590898</v>
      </c>
      <c r="F126" s="60">
        <v>630.32627639199904</v>
      </c>
      <c r="G126" s="61">
        <v>0.70679769581563401</v>
      </c>
      <c r="H126" s="60">
        <v>2619.3422909613</v>
      </c>
      <c r="I126" s="61">
        <v>0.705749991250743</v>
      </c>
      <c r="J126" s="60">
        <v>295.944651499099</v>
      </c>
      <c r="K126" s="61">
        <v>0.73807915904111998</v>
      </c>
      <c r="L126" s="60">
        <v>700.02081998799997</v>
      </c>
      <c r="M126" s="63">
        <v>0.64813772641620204</v>
      </c>
      <c r="N126" s="60">
        <v>145.62961253360001</v>
      </c>
      <c r="O126" s="61">
        <v>0.67753247686822504</v>
      </c>
      <c r="P126" s="60">
        <v>142.5738352509</v>
      </c>
      <c r="Q126" s="63">
        <v>0.56756831758984505</v>
      </c>
      <c r="R126" s="60">
        <v>1207.2256651057</v>
      </c>
      <c r="S126" s="62">
        <v>0.83375483748582002</v>
      </c>
      <c r="T126" s="60">
        <v>71.878923508499994</v>
      </c>
      <c r="U126" s="63">
        <v>0.53075831070246404</v>
      </c>
      <c r="V126" s="60">
        <v>28.972392922000001</v>
      </c>
      <c r="W126" s="63">
        <v>0.254502082679127</v>
      </c>
      <c r="X126" s="60">
        <v>196.48306444790001</v>
      </c>
      <c r="Y126" s="61">
        <v>0.70073338590495804</v>
      </c>
    </row>
    <row r="127" spans="1:25" x14ac:dyDescent="0.35">
      <c r="A127" s="59" t="s">
        <v>91</v>
      </c>
      <c r="B127" s="64">
        <v>1214.0565236267</v>
      </c>
      <c r="C127" s="65">
        <v>9.6295977211020206E-2</v>
      </c>
      <c r="D127" s="64">
        <v>149.10071992939999</v>
      </c>
      <c r="E127" s="63">
        <v>3.6548269161581298E-2</v>
      </c>
      <c r="F127" s="64">
        <v>50.613863385000002</v>
      </c>
      <c r="G127" s="63">
        <v>5.67543562067808E-2</v>
      </c>
      <c r="H127" s="64">
        <v>652.91538136989902</v>
      </c>
      <c r="I127" s="62">
        <v>0.17592012555188799</v>
      </c>
      <c r="J127" s="64">
        <v>51.005792581999998</v>
      </c>
      <c r="K127" s="62">
        <v>0.127207274415847</v>
      </c>
      <c r="L127" s="64">
        <v>95.1379804755001</v>
      </c>
      <c r="M127" s="65">
        <v>8.8086686282097496E-2</v>
      </c>
      <c r="N127" s="64">
        <v>28.952387326499998</v>
      </c>
      <c r="O127" s="65">
        <v>0.13469913402431</v>
      </c>
      <c r="P127" s="64">
        <v>45.971370054499801</v>
      </c>
      <c r="Q127" s="62">
        <v>0.18300618141622199</v>
      </c>
      <c r="R127" s="64">
        <v>110.5486594396</v>
      </c>
      <c r="S127" s="63">
        <v>7.6349006030507899E-2</v>
      </c>
      <c r="T127" s="64">
        <v>4.4034160069999997</v>
      </c>
      <c r="U127" s="63">
        <v>3.2515089641251098E-2</v>
      </c>
      <c r="V127" s="64">
        <v>14.5324572941</v>
      </c>
      <c r="W127" s="65">
        <v>0.12765741020257501</v>
      </c>
      <c r="X127" s="64">
        <v>10.874495763200001</v>
      </c>
      <c r="Y127" s="63">
        <v>3.8782590538111401E-2</v>
      </c>
    </row>
    <row r="128" spans="1:25" x14ac:dyDescent="0.35">
      <c r="A128" s="59" t="s">
        <v>92</v>
      </c>
      <c r="B128" s="60">
        <v>1503.7467208152</v>
      </c>
      <c r="C128" s="61">
        <v>0.11927349109430101</v>
      </c>
      <c r="D128" s="60">
        <v>188.7382645106</v>
      </c>
      <c r="E128" s="63">
        <v>4.6264410364278599E-2</v>
      </c>
      <c r="F128" s="60">
        <v>39.321522938199998</v>
      </c>
      <c r="G128" s="63">
        <v>4.4092024796690103E-2</v>
      </c>
      <c r="H128" s="60">
        <v>757.29750076219898</v>
      </c>
      <c r="I128" s="62">
        <v>0.204044620812419</v>
      </c>
      <c r="J128" s="60">
        <v>102.1195261682</v>
      </c>
      <c r="K128" s="62">
        <v>0.25468375121532399</v>
      </c>
      <c r="L128" s="60">
        <v>106.8506710237</v>
      </c>
      <c r="M128" s="61">
        <v>9.8931273193465397E-2</v>
      </c>
      <c r="N128" s="60">
        <v>21.671325002300001</v>
      </c>
      <c r="O128" s="61">
        <v>0.100824456306487</v>
      </c>
      <c r="P128" s="60">
        <v>61.483588308500003</v>
      </c>
      <c r="Q128" s="62">
        <v>0.24475835074669999</v>
      </c>
      <c r="R128" s="60">
        <v>176.42149387890001</v>
      </c>
      <c r="S128" s="61">
        <v>0.12184322965427399</v>
      </c>
      <c r="T128" s="60">
        <v>6.6762246785999997</v>
      </c>
      <c r="U128" s="63">
        <v>4.92976460876575E-2</v>
      </c>
      <c r="V128" s="60">
        <v>21.757802860799998</v>
      </c>
      <c r="W128" s="62">
        <v>0.19112698621419999</v>
      </c>
      <c r="X128" s="60">
        <v>21.408800683199999</v>
      </c>
      <c r="Y128" s="63">
        <v>7.6351931058572395E-2</v>
      </c>
    </row>
    <row r="129" spans="1:25" x14ac:dyDescent="0.35">
      <c r="A129" s="59" t="s">
        <v>93</v>
      </c>
      <c r="B129" s="64">
        <v>1088.3198839450999</v>
      </c>
      <c r="C129" s="65">
        <v>8.6322856228810793E-2</v>
      </c>
      <c r="D129" s="64">
        <v>155.5232473726</v>
      </c>
      <c r="E129" s="63">
        <v>3.8122589270852797E-2</v>
      </c>
      <c r="F129" s="64">
        <v>50.407573214400003</v>
      </c>
      <c r="G129" s="63">
        <v>5.6523038835586799E-2</v>
      </c>
      <c r="H129" s="64">
        <v>506.58298988000098</v>
      </c>
      <c r="I129" s="62">
        <v>0.136492638594544</v>
      </c>
      <c r="J129" s="64">
        <v>63.833231424999902</v>
      </c>
      <c r="K129" s="62">
        <v>0.15919861207285399</v>
      </c>
      <c r="L129" s="64">
        <v>101.5631135206</v>
      </c>
      <c r="M129" s="65">
        <v>9.4035610949572496E-2</v>
      </c>
      <c r="N129" s="64">
        <v>11.8679045877</v>
      </c>
      <c r="O129" s="65">
        <v>5.5214668573570103E-2</v>
      </c>
      <c r="P129" s="64">
        <v>40.137493844200002</v>
      </c>
      <c r="Q129" s="62">
        <v>0.159782261684523</v>
      </c>
      <c r="R129" s="64">
        <v>118.8276096025</v>
      </c>
      <c r="S129" s="65">
        <v>8.2066756196975302E-2</v>
      </c>
      <c r="T129" s="64">
        <v>10.608987304799999</v>
      </c>
      <c r="U129" s="65">
        <v>7.8337402750525004E-2</v>
      </c>
      <c r="V129" s="64">
        <v>17.1375399221</v>
      </c>
      <c r="W129" s="62">
        <v>0.15054122777891901</v>
      </c>
      <c r="X129" s="64">
        <v>11.830193271200001</v>
      </c>
      <c r="Y129" s="63">
        <v>4.2190971573716297E-2</v>
      </c>
    </row>
    <row r="130" spans="1:25" x14ac:dyDescent="0.35">
      <c r="A130" s="59" t="s">
        <v>94</v>
      </c>
      <c r="B130" s="60">
        <v>942.04428572199697</v>
      </c>
      <c r="C130" s="61">
        <v>7.4720635575243402E-2</v>
      </c>
      <c r="D130" s="60">
        <v>125.46579085490001</v>
      </c>
      <c r="E130" s="63">
        <v>3.0754764275496699E-2</v>
      </c>
      <c r="F130" s="60">
        <v>26.017636093499998</v>
      </c>
      <c r="G130" s="63">
        <v>2.91741054279312E-2</v>
      </c>
      <c r="H130" s="60">
        <v>508.218293756501</v>
      </c>
      <c r="I130" s="62">
        <v>0.136933251377575</v>
      </c>
      <c r="J130" s="60">
        <v>46.506498431599901</v>
      </c>
      <c r="K130" s="62">
        <v>0.11598613821357399</v>
      </c>
      <c r="L130" s="60">
        <v>95.215652635300103</v>
      </c>
      <c r="M130" s="61">
        <v>8.8158601653213806E-2</v>
      </c>
      <c r="N130" s="60">
        <v>19.795720556500001</v>
      </c>
      <c r="O130" s="61">
        <v>9.2098326341026104E-2</v>
      </c>
      <c r="P130" s="60">
        <v>20.702913321299999</v>
      </c>
      <c r="Q130" s="61">
        <v>8.2415666677553595E-2</v>
      </c>
      <c r="R130" s="60">
        <v>67.939082534999997</v>
      </c>
      <c r="S130" s="63">
        <v>4.6921251225175903E-2</v>
      </c>
      <c r="T130" s="60">
        <v>9.8277978680999798</v>
      </c>
      <c r="U130" s="61">
        <v>7.2569052787514299E-2</v>
      </c>
      <c r="V130" s="60">
        <v>13.5121640649</v>
      </c>
      <c r="W130" s="61">
        <v>0.11869485220904299</v>
      </c>
      <c r="X130" s="60">
        <v>8.8427356043999907</v>
      </c>
      <c r="Y130" s="63">
        <v>3.1536560558768099E-2</v>
      </c>
    </row>
    <row r="131" spans="1:25" x14ac:dyDescent="0.35">
      <c r="A131" s="59" t="s">
        <v>95</v>
      </c>
      <c r="B131" s="64">
        <v>2481.8704079474001</v>
      </c>
      <c r="C131" s="65">
        <v>0.196855856044059</v>
      </c>
      <c r="D131" s="64">
        <v>478.77461597979999</v>
      </c>
      <c r="E131" s="63">
        <v>0.117359483849897</v>
      </c>
      <c r="F131" s="64">
        <v>110.26737135259999</v>
      </c>
      <c r="G131" s="63">
        <v>0.123645050055308</v>
      </c>
      <c r="H131" s="64">
        <v>1195.8601561810001</v>
      </c>
      <c r="I131" s="62">
        <v>0.322210005799628</v>
      </c>
      <c r="J131" s="64">
        <v>76.5247838067</v>
      </c>
      <c r="K131" s="65">
        <v>0.190851052018504</v>
      </c>
      <c r="L131" s="64">
        <v>270.38328800350001</v>
      </c>
      <c r="M131" s="62">
        <v>0.25034342485774902</v>
      </c>
      <c r="N131" s="64">
        <v>39.101321187800004</v>
      </c>
      <c r="O131" s="65">
        <v>0.18191640101409801</v>
      </c>
      <c r="P131" s="64">
        <v>47.973678323399902</v>
      </c>
      <c r="Q131" s="65">
        <v>0.19097711614962401</v>
      </c>
      <c r="R131" s="64">
        <v>181.73930624330001</v>
      </c>
      <c r="S131" s="63">
        <v>0.12551590818639599</v>
      </c>
      <c r="T131" s="64">
        <v>18.670374922099999</v>
      </c>
      <c r="U131" s="65">
        <v>0.137863175603397</v>
      </c>
      <c r="V131" s="64">
        <v>24.053649713399999</v>
      </c>
      <c r="W131" s="65">
        <v>0.211294385126401</v>
      </c>
      <c r="X131" s="64">
        <v>38.5218622338</v>
      </c>
      <c r="Y131" s="63">
        <v>0.13738362148567099</v>
      </c>
    </row>
    <row r="132" spans="1:25" x14ac:dyDescent="0.35">
      <c r="A132" s="59" t="s">
        <v>96</v>
      </c>
      <c r="B132" s="60">
        <v>1779.2866936462999</v>
      </c>
      <c r="C132" s="61">
        <v>0.141128643987188</v>
      </c>
      <c r="D132" s="60">
        <v>562.84234624679902</v>
      </c>
      <c r="E132" s="61">
        <v>0.13796656096566401</v>
      </c>
      <c r="F132" s="60">
        <v>118.84743424059999</v>
      </c>
      <c r="G132" s="61">
        <v>0.13326604937950601</v>
      </c>
      <c r="H132" s="60">
        <v>462.49016361439902</v>
      </c>
      <c r="I132" s="63">
        <v>0.124612361679782</v>
      </c>
      <c r="J132" s="60">
        <v>27.1505342523999</v>
      </c>
      <c r="K132" s="63">
        <v>6.7712808415425804E-2</v>
      </c>
      <c r="L132" s="60">
        <v>232.1550021052</v>
      </c>
      <c r="M132" s="62">
        <v>0.214948485736742</v>
      </c>
      <c r="N132" s="60">
        <v>35.456368965400003</v>
      </c>
      <c r="O132" s="61">
        <v>0.164958493454334</v>
      </c>
      <c r="P132" s="60">
        <v>68.945546280100103</v>
      </c>
      <c r="Q132" s="62">
        <v>0.27446345704768499</v>
      </c>
      <c r="R132" s="60">
        <v>148.70243071979999</v>
      </c>
      <c r="S132" s="63">
        <v>0.102699416142448</v>
      </c>
      <c r="T132" s="60">
        <v>34.328427894599997</v>
      </c>
      <c r="U132" s="62">
        <v>0.25348318406931403</v>
      </c>
      <c r="V132" s="60">
        <v>32.089382626800003</v>
      </c>
      <c r="W132" s="62">
        <v>0.28188264367374999</v>
      </c>
      <c r="X132" s="60">
        <v>56.279056700200201</v>
      </c>
      <c r="Y132" s="62">
        <v>0.20071253503645001</v>
      </c>
    </row>
    <row r="133" spans="1:25" x14ac:dyDescent="0.35">
      <c r="A133" s="59" t="s">
        <v>97</v>
      </c>
      <c r="B133" s="64">
        <v>54.660911202500003</v>
      </c>
      <c r="C133" s="65">
        <v>4.3355690258685201E-3</v>
      </c>
      <c r="D133" s="64">
        <v>18.271347650399999</v>
      </c>
      <c r="E133" s="65">
        <v>4.4787586014866003E-3</v>
      </c>
      <c r="F133" s="64">
        <v>6.4741043721000002</v>
      </c>
      <c r="G133" s="65">
        <v>7.2595451340893603E-3</v>
      </c>
      <c r="H133" s="64">
        <v>8.2997272011000103</v>
      </c>
      <c r="I133" s="65">
        <v>2.23626076659502E-3</v>
      </c>
      <c r="J133" s="64">
        <v>1.1207181932000001</v>
      </c>
      <c r="K133" s="65">
        <v>2.7950454159894E-3</v>
      </c>
      <c r="L133" s="64">
        <v>3.9026049327000001</v>
      </c>
      <c r="M133" s="65">
        <v>3.6133575116011401E-3</v>
      </c>
      <c r="N133" s="64">
        <v>1.7563715869000001</v>
      </c>
      <c r="O133" s="65">
        <v>8.1714066999853605E-3</v>
      </c>
      <c r="P133" s="64">
        <v>0.87506695630000197</v>
      </c>
      <c r="Q133" s="65">
        <v>3.4835303356442601E-3</v>
      </c>
      <c r="R133" s="64">
        <v>8.0201973816999992</v>
      </c>
      <c r="S133" s="65">
        <v>5.5390458949512202E-3</v>
      </c>
      <c r="T133" s="64">
        <v>2.8817076617000001</v>
      </c>
      <c r="U133" s="62">
        <v>2.1278703350104702E-2</v>
      </c>
      <c r="V133" s="64">
        <v>1.6163481718999999</v>
      </c>
      <c r="W133" s="65">
        <v>1.4198481195206499E-2</v>
      </c>
      <c r="X133" s="64">
        <v>1.4427170945000001</v>
      </c>
      <c r="Y133" s="65">
        <v>5.1452782323639697E-3</v>
      </c>
    </row>
    <row r="134" spans="1:25" x14ac:dyDescent="0.35">
      <c r="A134" s="59" t="s">
        <v>98</v>
      </c>
      <c r="B134" s="60">
        <v>141.44552673929999</v>
      </c>
      <c r="C134" s="61">
        <v>1.12191112641115E-2</v>
      </c>
      <c r="D134" s="60">
        <v>32.836920833199898</v>
      </c>
      <c r="E134" s="61">
        <v>8.0491403503457105E-3</v>
      </c>
      <c r="F134" s="60">
        <v>5.8571786198</v>
      </c>
      <c r="G134" s="61">
        <v>6.5677737189567403E-3</v>
      </c>
      <c r="H134" s="60">
        <v>19.6140374384</v>
      </c>
      <c r="I134" s="63">
        <v>5.2847643464964201E-3</v>
      </c>
      <c r="J134" s="60">
        <v>0</v>
      </c>
      <c r="K134" s="63">
        <v>0</v>
      </c>
      <c r="L134" s="60">
        <v>15.525307182800001</v>
      </c>
      <c r="M134" s="61">
        <v>1.4374625742625199E-2</v>
      </c>
      <c r="N134" s="60">
        <v>1.5152678176000001</v>
      </c>
      <c r="O134" s="61">
        <v>7.0496868028153796E-3</v>
      </c>
      <c r="P134" s="60">
        <v>0</v>
      </c>
      <c r="Q134" s="61">
        <v>0</v>
      </c>
      <c r="R134" s="60">
        <v>26.340293108699999</v>
      </c>
      <c r="S134" s="62">
        <v>1.81915837568365E-2</v>
      </c>
      <c r="T134" s="60">
        <v>10.5026408822</v>
      </c>
      <c r="U134" s="62">
        <v>7.7552134345639206E-2</v>
      </c>
      <c r="V134" s="60">
        <v>25.540785355899999</v>
      </c>
      <c r="W134" s="62">
        <v>0.22435782518333999</v>
      </c>
      <c r="X134" s="60">
        <v>3.7130955007000099</v>
      </c>
      <c r="Y134" s="61">
        <v>1.3242311695947201E-2</v>
      </c>
    </row>
    <row r="135" spans="1:25" x14ac:dyDescent="0.35">
      <c r="A135" s="59" t="s">
        <v>99</v>
      </c>
      <c r="B135" s="64">
        <v>33.130257119100001</v>
      </c>
      <c r="C135" s="65">
        <v>2.6278105034235298E-3</v>
      </c>
      <c r="D135" s="64">
        <v>9.9592358003999895</v>
      </c>
      <c r="E135" s="65">
        <v>2.4412546823987702E-3</v>
      </c>
      <c r="F135" s="64">
        <v>0</v>
      </c>
      <c r="G135" s="65">
        <v>0</v>
      </c>
      <c r="H135" s="64">
        <v>0.605314939000001</v>
      </c>
      <c r="I135" s="63">
        <v>1.63094764047203E-4</v>
      </c>
      <c r="J135" s="64">
        <v>0</v>
      </c>
      <c r="K135" s="65">
        <v>0</v>
      </c>
      <c r="L135" s="64">
        <v>11.051541005900001</v>
      </c>
      <c r="M135" s="62">
        <v>1.0232439459561E-2</v>
      </c>
      <c r="N135" s="64">
        <v>2.5990594258000002</v>
      </c>
      <c r="O135" s="62">
        <v>1.20919580822457E-2</v>
      </c>
      <c r="P135" s="64">
        <v>0</v>
      </c>
      <c r="Q135" s="65">
        <v>0</v>
      </c>
      <c r="R135" s="64">
        <v>0</v>
      </c>
      <c r="S135" s="65">
        <v>0</v>
      </c>
      <c r="T135" s="64">
        <v>0</v>
      </c>
      <c r="U135" s="65">
        <v>0</v>
      </c>
      <c r="V135" s="64">
        <v>8.5174257303999994</v>
      </c>
      <c r="W135" s="62">
        <v>7.4819590956380896E-2</v>
      </c>
      <c r="X135" s="64">
        <v>0.397680217599999</v>
      </c>
      <c r="Y135" s="65">
        <v>1.4182790062303801E-3</v>
      </c>
    </row>
    <row r="136" spans="1:25" x14ac:dyDescent="0.35">
      <c r="A136" s="59" t="s">
        <v>63</v>
      </c>
      <c r="B136" s="60">
        <v>240.2346214335</v>
      </c>
      <c r="C136" s="61">
        <v>1.9054819261423099E-2</v>
      </c>
      <c r="D136" s="60">
        <v>39.4520841207</v>
      </c>
      <c r="E136" s="63">
        <v>9.6706802630559998E-3</v>
      </c>
      <c r="F136" s="60">
        <v>15.7139794736</v>
      </c>
      <c r="G136" s="61">
        <v>1.7620405336120699E-2</v>
      </c>
      <c r="H136" s="60">
        <v>96.326537240600004</v>
      </c>
      <c r="I136" s="62">
        <v>2.5954016414486299E-2</v>
      </c>
      <c r="J136" s="60">
        <v>12.961830548</v>
      </c>
      <c r="K136" s="61">
        <v>3.2326507480505799E-2</v>
      </c>
      <c r="L136" s="60">
        <v>30.2602196042</v>
      </c>
      <c r="M136" s="62">
        <v>2.8017438017711199E-2</v>
      </c>
      <c r="N136" s="60">
        <v>9.2086009256000096</v>
      </c>
      <c r="O136" s="62">
        <v>4.2842428027289402E-2</v>
      </c>
      <c r="P136" s="60">
        <v>3.2639802667</v>
      </c>
      <c r="Q136" s="61">
        <v>1.2993490603358601E-2</v>
      </c>
      <c r="R136" s="60">
        <v>23.700082626699999</v>
      </c>
      <c r="S136" s="61">
        <v>1.6368156435022999E-2</v>
      </c>
      <c r="T136" s="60">
        <v>3.5010872738000001</v>
      </c>
      <c r="U136" s="61">
        <v>2.58522397993932E-2</v>
      </c>
      <c r="V136" s="60">
        <v>2.2029248846999998</v>
      </c>
      <c r="W136" s="61">
        <v>1.9351144817454799E-2</v>
      </c>
      <c r="X136" s="60">
        <v>3.64329446890001</v>
      </c>
      <c r="Y136" s="61">
        <v>1.29933746514731E-2</v>
      </c>
    </row>
    <row r="137" spans="1:25" x14ac:dyDescent="0.35">
      <c r="A137" s="66" t="s">
        <v>1</v>
      </c>
    </row>
    <row r="138" spans="1:25" x14ac:dyDescent="0.35">
      <c r="A138" s="66" t="s">
        <v>1</v>
      </c>
    </row>
    <row r="139" spans="1:25" x14ac:dyDescent="0.35">
      <c r="A139" s="54" t="s">
        <v>408</v>
      </c>
    </row>
    <row r="140" spans="1:25" x14ac:dyDescent="0.35">
      <c r="A140" s="55" t="s">
        <v>1</v>
      </c>
    </row>
    <row r="141" spans="1:25" ht="25.5" customHeight="1" x14ac:dyDescent="0.35">
      <c r="A141" s="117" t="s">
        <v>1</v>
      </c>
      <c r="B141" s="116" t="s">
        <v>489</v>
      </c>
      <c r="C141" s="116" t="s">
        <v>1</v>
      </c>
      <c r="D141" s="116" t="s">
        <v>53</v>
      </c>
      <c r="E141" s="116" t="s">
        <v>1</v>
      </c>
      <c r="F141" s="116" t="s">
        <v>54</v>
      </c>
      <c r="G141" s="116" t="s">
        <v>1</v>
      </c>
      <c r="H141" s="119" t="s">
        <v>55</v>
      </c>
      <c r="I141" s="119" t="s">
        <v>1</v>
      </c>
      <c r="J141" s="119" t="s">
        <v>56</v>
      </c>
      <c r="K141" s="119" t="s">
        <v>1</v>
      </c>
      <c r="L141" s="119" t="s">
        <v>57</v>
      </c>
      <c r="M141" s="119" t="s">
        <v>1</v>
      </c>
      <c r="N141" s="119" t="s">
        <v>58</v>
      </c>
      <c r="O141" s="119" t="s">
        <v>1</v>
      </c>
      <c r="P141" s="119" t="s">
        <v>59</v>
      </c>
      <c r="Q141" s="119" t="s">
        <v>1</v>
      </c>
      <c r="R141" s="119" t="s">
        <v>60</v>
      </c>
      <c r="S141" s="119" t="s">
        <v>1</v>
      </c>
      <c r="T141" s="116" t="s">
        <v>61</v>
      </c>
      <c r="U141" s="116" t="s">
        <v>1</v>
      </c>
      <c r="V141" s="116" t="s">
        <v>62</v>
      </c>
      <c r="W141" s="116" t="s">
        <v>1</v>
      </c>
      <c r="X141" s="116" t="s">
        <v>63</v>
      </c>
      <c r="Y141" s="116" t="s">
        <v>1</v>
      </c>
    </row>
    <row r="142" spans="1:25" x14ac:dyDescent="0.35">
      <c r="A142" s="118" t="s">
        <v>1</v>
      </c>
      <c r="B142" s="56" t="s">
        <v>14</v>
      </c>
      <c r="C142" s="56" t="s">
        <v>15</v>
      </c>
      <c r="D142" s="56" t="s">
        <v>14</v>
      </c>
      <c r="E142" s="56" t="s">
        <v>15</v>
      </c>
      <c r="F142" s="56" t="s">
        <v>14</v>
      </c>
      <c r="G142" s="56" t="s">
        <v>15</v>
      </c>
      <c r="H142" s="56" t="s">
        <v>14</v>
      </c>
      <c r="I142" s="56" t="s">
        <v>15</v>
      </c>
      <c r="J142" s="56" t="s">
        <v>14</v>
      </c>
      <c r="K142" s="56" t="s">
        <v>15</v>
      </c>
      <c r="L142" s="56" t="s">
        <v>14</v>
      </c>
      <c r="M142" s="56" t="s">
        <v>15</v>
      </c>
      <c r="N142" s="56" t="s">
        <v>14</v>
      </c>
      <c r="O142" s="56" t="s">
        <v>15</v>
      </c>
      <c r="P142" s="56" t="s">
        <v>14</v>
      </c>
      <c r="Q142" s="56" t="s">
        <v>15</v>
      </c>
      <c r="R142" s="56" t="s">
        <v>14</v>
      </c>
      <c r="S142" s="56" t="s">
        <v>15</v>
      </c>
      <c r="T142" s="56" t="s">
        <v>14</v>
      </c>
      <c r="U142" s="56" t="s">
        <v>15</v>
      </c>
      <c r="V142" s="56" t="s">
        <v>14</v>
      </c>
      <c r="W142" s="56" t="s">
        <v>15</v>
      </c>
      <c r="X142" s="56" t="s">
        <v>14</v>
      </c>
      <c r="Y142" s="56" t="s">
        <v>15</v>
      </c>
    </row>
    <row r="143" spans="1:25" x14ac:dyDescent="0.35">
      <c r="A143" s="57" t="s">
        <v>16</v>
      </c>
      <c r="B143" s="58">
        <v>13310.000000187199</v>
      </c>
      <c r="C143" s="58">
        <v>13310.000000187199</v>
      </c>
      <c r="D143" s="58">
        <v>4325.5123956767002</v>
      </c>
      <c r="E143" s="58">
        <v>4325.5123956767002</v>
      </c>
      <c r="F143" s="58">
        <v>974.86166655520003</v>
      </c>
      <c r="G143" s="58">
        <v>974.86166655520003</v>
      </c>
      <c r="H143" s="58">
        <v>3807.4507937627</v>
      </c>
      <c r="I143" s="58">
        <v>3807.4507937627</v>
      </c>
      <c r="J143" s="58">
        <v>427.03300695590002</v>
      </c>
      <c r="K143" s="58">
        <v>427.03300695590002</v>
      </c>
      <c r="L143" s="58">
        <v>1122.2733160083999</v>
      </c>
      <c r="M143" s="58">
        <v>1122.2733160083999</v>
      </c>
      <c r="N143" s="58">
        <v>244.65471233209999</v>
      </c>
      <c r="O143" s="58">
        <v>244.65471233209999</v>
      </c>
      <c r="P143" s="58">
        <v>270.15260260420001</v>
      </c>
      <c r="Q143" s="58">
        <v>270.15260260420001</v>
      </c>
      <c r="R143" s="58">
        <v>1524.1496293004</v>
      </c>
      <c r="S143" s="58">
        <v>1524.1496293004</v>
      </c>
      <c r="T143" s="58">
        <v>141.147089193</v>
      </c>
      <c r="U143" s="58">
        <v>141.147089193</v>
      </c>
      <c r="V143" s="58">
        <v>121.0291564044</v>
      </c>
      <c r="W143" s="58">
        <v>121.0291564044</v>
      </c>
      <c r="X143" s="58">
        <v>351.73563139420003</v>
      </c>
      <c r="Y143" s="58">
        <v>351.73563139420003</v>
      </c>
    </row>
    <row r="144" spans="1:25" x14ac:dyDescent="0.35">
      <c r="A144" s="59" t="s">
        <v>100</v>
      </c>
      <c r="B144" s="60">
        <v>702.44817103599996</v>
      </c>
      <c r="C144" s="61">
        <v>5.2775970775816701E-2</v>
      </c>
      <c r="D144" s="60">
        <v>245.95614445669901</v>
      </c>
      <c r="E144" s="61">
        <v>5.6861736126922302E-2</v>
      </c>
      <c r="F144" s="60">
        <v>83.055878104499996</v>
      </c>
      <c r="G144" s="62">
        <v>8.5197603879521397E-2</v>
      </c>
      <c r="H144" s="60">
        <v>96.019942280499905</v>
      </c>
      <c r="I144" s="63">
        <v>2.52189581642915E-2</v>
      </c>
      <c r="J144" s="60">
        <v>26.067002329000001</v>
      </c>
      <c r="K144" s="61">
        <v>6.1042125326138903E-2</v>
      </c>
      <c r="L144" s="60">
        <v>42.223827362400002</v>
      </c>
      <c r="M144" s="63">
        <v>3.7623479735380203E-2</v>
      </c>
      <c r="N144" s="60">
        <v>29.7135582095</v>
      </c>
      <c r="O144" s="62">
        <v>0.12145099485828099</v>
      </c>
      <c r="P144" s="60">
        <v>18.9514153069</v>
      </c>
      <c r="Q144" s="61">
        <v>7.0150778205404399E-2</v>
      </c>
      <c r="R144" s="60">
        <v>76.211205643299806</v>
      </c>
      <c r="S144" s="61">
        <v>5.0002443446633099E-2</v>
      </c>
      <c r="T144" s="60">
        <v>5.7202441317000003</v>
      </c>
      <c r="U144" s="61">
        <v>4.0526830304508203E-2</v>
      </c>
      <c r="V144" s="60">
        <v>7.1896442990000002</v>
      </c>
      <c r="W144" s="61">
        <v>5.9404233761465898E-2</v>
      </c>
      <c r="X144" s="60">
        <v>71.339308912500101</v>
      </c>
      <c r="Y144" s="62">
        <v>0.202820819232124</v>
      </c>
    </row>
    <row r="145" spans="1:25" x14ac:dyDescent="0.35">
      <c r="A145" s="59" t="s">
        <v>101</v>
      </c>
      <c r="B145" s="64">
        <v>5766.4194050853002</v>
      </c>
      <c r="C145" s="65">
        <v>0.43323962471857203</v>
      </c>
      <c r="D145" s="64">
        <v>2528.9254919354098</v>
      </c>
      <c r="E145" s="62">
        <v>0.58465339146017303</v>
      </c>
      <c r="F145" s="64">
        <v>523.06348061769995</v>
      </c>
      <c r="G145" s="62">
        <v>0.53655149090640997</v>
      </c>
      <c r="H145" s="64">
        <v>972.96137863069998</v>
      </c>
      <c r="I145" s="63">
        <v>0.25554141900522698</v>
      </c>
      <c r="J145" s="64">
        <v>136.64458867880001</v>
      </c>
      <c r="K145" s="63">
        <v>0.31998601150967099</v>
      </c>
      <c r="L145" s="64">
        <v>407.03941838740002</v>
      </c>
      <c r="M145" s="63">
        <v>0.36269187958163401</v>
      </c>
      <c r="N145" s="64">
        <v>88.813556228500204</v>
      </c>
      <c r="O145" s="63">
        <v>0.36301592306116098</v>
      </c>
      <c r="P145" s="64">
        <v>49.79225915</v>
      </c>
      <c r="Q145" s="63">
        <v>0.18431160266462601</v>
      </c>
      <c r="R145" s="64">
        <v>839.20052798820302</v>
      </c>
      <c r="S145" s="62">
        <v>0.55060245520211903</v>
      </c>
      <c r="T145" s="64">
        <v>52.8056504766</v>
      </c>
      <c r="U145" s="65">
        <v>0.37411788495613402</v>
      </c>
      <c r="V145" s="64">
        <v>13.850116185199999</v>
      </c>
      <c r="W145" s="63">
        <v>0.114436195348846</v>
      </c>
      <c r="X145" s="64">
        <v>153.32293680679999</v>
      </c>
      <c r="Y145" s="65">
        <v>0.43590390941930701</v>
      </c>
    </row>
    <row r="146" spans="1:25" x14ac:dyDescent="0.35">
      <c r="A146" s="59" t="s">
        <v>102</v>
      </c>
      <c r="B146" s="60">
        <v>1177.3694379025001</v>
      </c>
      <c r="C146" s="61">
        <v>8.8457508481287805E-2</v>
      </c>
      <c r="D146" s="60">
        <v>427.82428916330099</v>
      </c>
      <c r="E146" s="62">
        <v>9.8907192958435503E-2</v>
      </c>
      <c r="F146" s="60">
        <v>95.0464550409</v>
      </c>
      <c r="G146" s="61">
        <v>9.7497376603963695E-2</v>
      </c>
      <c r="H146" s="60">
        <v>252.10254136520001</v>
      </c>
      <c r="I146" s="63">
        <v>6.62129479856155E-2</v>
      </c>
      <c r="J146" s="60">
        <v>20.543700808400001</v>
      </c>
      <c r="K146" s="63">
        <v>4.8107992763476402E-2</v>
      </c>
      <c r="L146" s="60">
        <v>168.12552969800001</v>
      </c>
      <c r="M146" s="62">
        <v>0.149808007817537</v>
      </c>
      <c r="N146" s="60">
        <v>22.999440722399999</v>
      </c>
      <c r="O146" s="61">
        <v>9.4007756904269296E-2</v>
      </c>
      <c r="P146" s="60">
        <v>43.363826352899899</v>
      </c>
      <c r="Q146" s="62">
        <v>0.16051604143319001</v>
      </c>
      <c r="R146" s="60">
        <v>57.109968766900003</v>
      </c>
      <c r="S146" s="63">
        <v>3.74700539035095E-2</v>
      </c>
      <c r="T146" s="60">
        <v>20.680525536899999</v>
      </c>
      <c r="U146" s="62">
        <v>0.14651754885729201</v>
      </c>
      <c r="V146" s="60">
        <v>26.131845799899999</v>
      </c>
      <c r="W146" s="62">
        <v>0.21591364078077599</v>
      </c>
      <c r="X146" s="60">
        <v>43.441314647700104</v>
      </c>
      <c r="Y146" s="62">
        <v>0.123505584223891</v>
      </c>
    </row>
    <row r="147" spans="1:25" x14ac:dyDescent="0.35">
      <c r="A147" s="59" t="s">
        <v>103</v>
      </c>
      <c r="B147" s="64">
        <v>1105.0284258232</v>
      </c>
      <c r="C147" s="65">
        <v>8.3022421172626495E-2</v>
      </c>
      <c r="D147" s="64">
        <v>337.53191998919999</v>
      </c>
      <c r="E147" s="65">
        <v>7.8032817644115196E-2</v>
      </c>
      <c r="F147" s="64">
        <v>88.266713036599995</v>
      </c>
      <c r="G147" s="65">
        <v>9.05428083437744E-2</v>
      </c>
      <c r="H147" s="64">
        <v>395.40126515980103</v>
      </c>
      <c r="I147" s="62">
        <v>0.103849343452459</v>
      </c>
      <c r="J147" s="64">
        <v>31.9623755004</v>
      </c>
      <c r="K147" s="65">
        <v>7.4847552717864696E-2</v>
      </c>
      <c r="L147" s="64">
        <v>102.3727640673</v>
      </c>
      <c r="M147" s="65">
        <v>9.1219101984363504E-2</v>
      </c>
      <c r="N147" s="64">
        <v>14.868720039899999</v>
      </c>
      <c r="O147" s="65">
        <v>6.0774304725906302E-2</v>
      </c>
      <c r="P147" s="64">
        <v>23.122577177899998</v>
      </c>
      <c r="Q147" s="65">
        <v>8.5590799255696404E-2</v>
      </c>
      <c r="R147" s="64">
        <v>69.910410506899694</v>
      </c>
      <c r="S147" s="63">
        <v>4.5868469317536499E-2</v>
      </c>
      <c r="T147" s="64">
        <v>8.4763740336000097</v>
      </c>
      <c r="U147" s="65">
        <v>6.0053480961337301E-2</v>
      </c>
      <c r="V147" s="64">
        <v>10.825356061700001</v>
      </c>
      <c r="W147" s="65">
        <v>8.9444199920957604E-2</v>
      </c>
      <c r="X147" s="64">
        <v>22.289950249899999</v>
      </c>
      <c r="Y147" s="65">
        <v>6.3371317149609502E-2</v>
      </c>
    </row>
    <row r="148" spans="1:25" x14ac:dyDescent="0.35">
      <c r="A148" s="59" t="s">
        <v>104</v>
      </c>
      <c r="B148" s="60">
        <v>358.8630262771</v>
      </c>
      <c r="C148" s="61">
        <v>2.6961910313452499E-2</v>
      </c>
      <c r="D148" s="60">
        <v>61.510301895300003</v>
      </c>
      <c r="E148" s="63">
        <v>1.42203503928873E-2</v>
      </c>
      <c r="F148" s="60">
        <v>8.7811666940999995</v>
      </c>
      <c r="G148" s="63">
        <v>9.0076028172585594E-3</v>
      </c>
      <c r="H148" s="60">
        <v>169.1965914566</v>
      </c>
      <c r="I148" s="62">
        <v>4.4438287090610602E-2</v>
      </c>
      <c r="J148" s="60">
        <v>22.948618241199998</v>
      </c>
      <c r="K148" s="62">
        <v>5.3739682571117803E-2</v>
      </c>
      <c r="L148" s="60">
        <v>10.5869354627</v>
      </c>
      <c r="M148" s="63">
        <v>9.4334733898464706E-3</v>
      </c>
      <c r="N148" s="60">
        <v>3.1429828885000002</v>
      </c>
      <c r="O148" s="61">
        <v>1.2846606789382599E-2</v>
      </c>
      <c r="P148" s="60">
        <v>14.174817987599999</v>
      </c>
      <c r="Q148" s="62">
        <v>5.2469670293598801E-2</v>
      </c>
      <c r="R148" s="60">
        <v>60.413940485300003</v>
      </c>
      <c r="S148" s="62">
        <v>3.9637801514954003E-2</v>
      </c>
      <c r="T148" s="60">
        <v>1.6774281416000001</v>
      </c>
      <c r="U148" s="61">
        <v>1.1884255999826799E-2</v>
      </c>
      <c r="V148" s="60">
        <v>0.44958639090000002</v>
      </c>
      <c r="W148" s="61">
        <v>3.71469490705014E-3</v>
      </c>
      <c r="X148" s="60">
        <v>5.9806566333000104</v>
      </c>
      <c r="Y148" s="61">
        <v>1.70032720586028E-2</v>
      </c>
    </row>
    <row r="149" spans="1:25" x14ac:dyDescent="0.35">
      <c r="A149" s="59" t="s">
        <v>105</v>
      </c>
      <c r="B149" s="64">
        <v>305.45904506260001</v>
      </c>
      <c r="C149" s="65">
        <v>2.29495901621566E-2</v>
      </c>
      <c r="D149" s="64">
        <v>110.67359927139999</v>
      </c>
      <c r="E149" s="65">
        <v>2.5586240229485201E-2</v>
      </c>
      <c r="F149" s="64">
        <v>15.0611733252</v>
      </c>
      <c r="G149" s="65">
        <v>1.54495492457105E-2</v>
      </c>
      <c r="H149" s="64">
        <v>75.650482737299896</v>
      </c>
      <c r="I149" s="65">
        <v>1.9869063800175502E-2</v>
      </c>
      <c r="J149" s="64">
        <v>3.5265744085000001</v>
      </c>
      <c r="K149" s="63">
        <v>8.2583180949855495E-3</v>
      </c>
      <c r="L149" s="64">
        <v>29.351525611300001</v>
      </c>
      <c r="M149" s="65">
        <v>2.61536340502997E-2</v>
      </c>
      <c r="N149" s="64">
        <v>6.5153166570999996</v>
      </c>
      <c r="O149" s="65">
        <v>2.6630660799437E-2</v>
      </c>
      <c r="P149" s="64">
        <v>3.4289406131</v>
      </c>
      <c r="Q149" s="65">
        <v>1.2692606253080401E-2</v>
      </c>
      <c r="R149" s="64">
        <v>48.6145159959</v>
      </c>
      <c r="S149" s="62">
        <v>3.1896157084140397E-2</v>
      </c>
      <c r="T149" s="64">
        <v>4.9712284822999999</v>
      </c>
      <c r="U149" s="65">
        <v>3.5220198381154699E-2</v>
      </c>
      <c r="V149" s="64">
        <v>0.7854459842</v>
      </c>
      <c r="W149" s="65">
        <v>6.4897253482917401E-3</v>
      </c>
      <c r="X149" s="64">
        <v>6.8802419762999998</v>
      </c>
      <c r="Y149" s="65">
        <v>1.95608330865664E-2</v>
      </c>
    </row>
    <row r="150" spans="1:25" x14ac:dyDescent="0.35">
      <c r="A150" s="59" t="s">
        <v>106</v>
      </c>
      <c r="B150" s="60">
        <v>408.19006307239999</v>
      </c>
      <c r="C150" s="61">
        <v>3.06679235962929E-2</v>
      </c>
      <c r="D150" s="60">
        <v>63.171776218299897</v>
      </c>
      <c r="E150" s="63">
        <v>1.4604460799011801E-2</v>
      </c>
      <c r="F150" s="60">
        <v>13.244095660199999</v>
      </c>
      <c r="G150" s="63">
        <v>1.3585615389924701E-2</v>
      </c>
      <c r="H150" s="60">
        <v>202.4799023075</v>
      </c>
      <c r="I150" s="62">
        <v>5.3179913090196498E-2</v>
      </c>
      <c r="J150" s="60">
        <v>16.034534001299999</v>
      </c>
      <c r="K150" s="61">
        <v>3.7548699374790703E-2</v>
      </c>
      <c r="L150" s="60">
        <v>48.203497320300002</v>
      </c>
      <c r="M150" s="62">
        <v>4.2951655922592799E-2</v>
      </c>
      <c r="N150" s="60">
        <v>9.5595207869000003</v>
      </c>
      <c r="O150" s="61">
        <v>3.9073519965246703E-2</v>
      </c>
      <c r="P150" s="60">
        <v>7.4534411412000097</v>
      </c>
      <c r="Q150" s="61">
        <v>2.7589743979331598E-2</v>
      </c>
      <c r="R150" s="60">
        <v>35.890856344600003</v>
      </c>
      <c r="S150" s="61">
        <v>2.3548118671966801E-2</v>
      </c>
      <c r="T150" s="60">
        <v>3.4922862508999999</v>
      </c>
      <c r="U150" s="61">
        <v>2.4742176908265998E-2</v>
      </c>
      <c r="V150" s="60">
        <v>0</v>
      </c>
      <c r="W150" s="61">
        <v>0</v>
      </c>
      <c r="X150" s="60">
        <v>8.6601530411999903</v>
      </c>
      <c r="Y150" s="61">
        <v>2.4621199185516501E-2</v>
      </c>
    </row>
    <row r="151" spans="1:25" x14ac:dyDescent="0.35">
      <c r="A151" s="59" t="s">
        <v>107</v>
      </c>
      <c r="B151" s="64">
        <v>206.36612597569999</v>
      </c>
      <c r="C151" s="65">
        <v>1.55045924848082E-2</v>
      </c>
      <c r="D151" s="64">
        <v>36.335779940199998</v>
      </c>
      <c r="E151" s="63">
        <v>8.4003411888305297E-3</v>
      </c>
      <c r="F151" s="64">
        <v>11.410589849100001</v>
      </c>
      <c r="G151" s="65">
        <v>1.1704829762586501E-2</v>
      </c>
      <c r="H151" s="64">
        <v>104.54457067280001</v>
      </c>
      <c r="I151" s="62">
        <v>2.7457891470078401E-2</v>
      </c>
      <c r="J151" s="64">
        <v>11.724917618699999</v>
      </c>
      <c r="K151" s="65">
        <v>2.7456701069270801E-2</v>
      </c>
      <c r="L151" s="64">
        <v>15.258357799800001</v>
      </c>
      <c r="M151" s="65">
        <v>1.35959374442489E-2</v>
      </c>
      <c r="N151" s="64">
        <v>2.3806677597000001</v>
      </c>
      <c r="O151" s="65">
        <v>9.7307251391439593E-3</v>
      </c>
      <c r="P151" s="64">
        <v>2.5596182192999999</v>
      </c>
      <c r="Q151" s="65">
        <v>9.4747124204096304E-3</v>
      </c>
      <c r="R151" s="64">
        <v>15.565239611999999</v>
      </c>
      <c r="S151" s="65">
        <v>1.0212409144596001E-2</v>
      </c>
      <c r="T151" s="64">
        <v>1.9299958359</v>
      </c>
      <c r="U151" s="65">
        <v>1.36736495731838E-2</v>
      </c>
      <c r="V151" s="64">
        <v>0.77030653309999997</v>
      </c>
      <c r="W151" s="65">
        <v>6.3646360594809201E-3</v>
      </c>
      <c r="X151" s="64">
        <v>3.8860821351000001</v>
      </c>
      <c r="Y151" s="65">
        <v>1.10483038630362E-2</v>
      </c>
    </row>
    <row r="152" spans="1:25" x14ac:dyDescent="0.35">
      <c r="A152" s="59" t="s">
        <v>108</v>
      </c>
      <c r="B152" s="60">
        <v>373.19292342379998</v>
      </c>
      <c r="C152" s="61">
        <v>2.8038536695608698E-2</v>
      </c>
      <c r="D152" s="60">
        <v>77.554469336699896</v>
      </c>
      <c r="E152" s="63">
        <v>1.79295450440079E-2</v>
      </c>
      <c r="F152" s="60">
        <v>16.887265506799999</v>
      </c>
      <c r="G152" s="61">
        <v>1.7322730071511899E-2</v>
      </c>
      <c r="H152" s="60">
        <v>186.27514137200001</v>
      </c>
      <c r="I152" s="62">
        <v>4.8923847335638003E-2</v>
      </c>
      <c r="J152" s="60">
        <v>13.2617548016</v>
      </c>
      <c r="K152" s="61">
        <v>3.1055573188911698E-2</v>
      </c>
      <c r="L152" s="60">
        <v>18.723360249199999</v>
      </c>
      <c r="M152" s="63">
        <v>1.6683422818777799E-2</v>
      </c>
      <c r="N152" s="60">
        <v>5.5889313226999899</v>
      </c>
      <c r="O152" s="61">
        <v>2.2844159711558901E-2</v>
      </c>
      <c r="P152" s="60">
        <v>12.2250288547</v>
      </c>
      <c r="Q152" s="61">
        <v>4.5252308276336903E-2</v>
      </c>
      <c r="R152" s="60">
        <v>40.248352551499998</v>
      </c>
      <c r="S152" s="61">
        <v>2.6407087452414001E-2</v>
      </c>
      <c r="T152" s="60">
        <v>1.2500788145999999</v>
      </c>
      <c r="U152" s="61">
        <v>8.8565681499154607E-3</v>
      </c>
      <c r="V152" s="60">
        <v>0</v>
      </c>
      <c r="W152" s="61">
        <v>0</v>
      </c>
      <c r="X152" s="60">
        <v>1.1785406140000001</v>
      </c>
      <c r="Y152" s="63">
        <v>3.3506432354565101E-3</v>
      </c>
    </row>
    <row r="153" spans="1:25" x14ac:dyDescent="0.35">
      <c r="A153" s="59" t="s">
        <v>109</v>
      </c>
      <c r="B153" s="64">
        <v>195.50704905649999</v>
      </c>
      <c r="C153" s="65">
        <v>1.46887339634673E-2</v>
      </c>
      <c r="D153" s="64">
        <v>19.1231031423</v>
      </c>
      <c r="E153" s="63">
        <v>4.4210029686687097E-3</v>
      </c>
      <c r="F153" s="64">
        <v>4.5181839216000101</v>
      </c>
      <c r="G153" s="63">
        <v>4.6346923636515396E-3</v>
      </c>
      <c r="H153" s="64">
        <v>99.907032919700001</v>
      </c>
      <c r="I153" s="62">
        <v>2.6239875005966199E-2</v>
      </c>
      <c r="J153" s="64">
        <v>11.035745448</v>
      </c>
      <c r="K153" s="65">
        <v>2.5842839471984101E-2</v>
      </c>
      <c r="L153" s="64">
        <v>6.5547168612000002</v>
      </c>
      <c r="M153" s="63">
        <v>5.84057089097799E-3</v>
      </c>
      <c r="N153" s="64">
        <v>9.9867042163000104</v>
      </c>
      <c r="O153" s="62">
        <v>4.0819586596573802E-2</v>
      </c>
      <c r="P153" s="64">
        <v>10.2225912629</v>
      </c>
      <c r="Q153" s="62">
        <v>3.7840062114363901E-2</v>
      </c>
      <c r="R153" s="64">
        <v>31.448368250600002</v>
      </c>
      <c r="S153" s="65">
        <v>2.06333864116971E-2</v>
      </c>
      <c r="T153" s="64">
        <v>0</v>
      </c>
      <c r="U153" s="65">
        <v>0</v>
      </c>
      <c r="V153" s="64">
        <v>1.3263850976</v>
      </c>
      <c r="W153" s="65">
        <v>1.0959219555063999E-2</v>
      </c>
      <c r="X153" s="64">
        <v>1.3842179363</v>
      </c>
      <c r="Y153" s="65">
        <v>3.9353929848200903E-3</v>
      </c>
    </row>
    <row r="154" spans="1:25" x14ac:dyDescent="0.35">
      <c r="A154" s="59" t="s">
        <v>110</v>
      </c>
      <c r="B154" s="60">
        <v>184.33193142990001</v>
      </c>
      <c r="C154" s="61">
        <v>1.38491308360111E-2</v>
      </c>
      <c r="D154" s="60">
        <v>32.518812666899898</v>
      </c>
      <c r="E154" s="63">
        <v>7.5179099473630401E-3</v>
      </c>
      <c r="F154" s="60">
        <v>4.7751716716999999</v>
      </c>
      <c r="G154" s="63">
        <v>4.8983069449983502E-3</v>
      </c>
      <c r="H154" s="60">
        <v>78.220749332700095</v>
      </c>
      <c r="I154" s="62">
        <v>2.0544126127864801E-2</v>
      </c>
      <c r="J154" s="60">
        <v>11.9387809106</v>
      </c>
      <c r="K154" s="62">
        <v>2.7957513157368E-2</v>
      </c>
      <c r="L154" s="60">
        <v>15.090856195400001</v>
      </c>
      <c r="M154" s="61">
        <v>1.34466853841574E-2</v>
      </c>
      <c r="N154" s="60">
        <v>2.5932804556</v>
      </c>
      <c r="O154" s="61">
        <v>1.0599756820051799E-2</v>
      </c>
      <c r="P154" s="60">
        <v>3.9014192152000202</v>
      </c>
      <c r="Q154" s="61">
        <v>1.4441538514126301E-2</v>
      </c>
      <c r="R154" s="60">
        <v>29.733792146599999</v>
      </c>
      <c r="S154" s="61">
        <v>1.9508446923448101E-2</v>
      </c>
      <c r="T154" s="60">
        <v>2.5422097227</v>
      </c>
      <c r="U154" s="61">
        <v>1.8011067300324299E-2</v>
      </c>
      <c r="V154" s="60">
        <v>0</v>
      </c>
      <c r="W154" s="61">
        <v>0</v>
      </c>
      <c r="X154" s="60">
        <v>3.0168591124999899</v>
      </c>
      <c r="Y154" s="61">
        <v>8.5770642585792593E-3</v>
      </c>
    </row>
    <row r="155" spans="1:25" x14ac:dyDescent="0.35">
      <c r="A155" s="59" t="s">
        <v>111</v>
      </c>
      <c r="B155" s="64">
        <v>197.18917607750001</v>
      </c>
      <c r="C155" s="65">
        <v>1.48151146562529E-2</v>
      </c>
      <c r="D155" s="64">
        <v>22.048075630100001</v>
      </c>
      <c r="E155" s="63">
        <v>5.0972170723951197E-3</v>
      </c>
      <c r="F155" s="64">
        <v>8.1707444990999996</v>
      </c>
      <c r="G155" s="65">
        <v>8.3814399308287293E-3</v>
      </c>
      <c r="H155" s="64">
        <v>94.689804271699998</v>
      </c>
      <c r="I155" s="62">
        <v>2.4869606831641598E-2</v>
      </c>
      <c r="J155" s="64">
        <v>18.579421974799999</v>
      </c>
      <c r="K155" s="62">
        <v>4.35081637066961E-2</v>
      </c>
      <c r="L155" s="64">
        <v>18.542919982099999</v>
      </c>
      <c r="M155" s="65">
        <v>1.65226417821746E-2</v>
      </c>
      <c r="N155" s="64">
        <v>0</v>
      </c>
      <c r="O155" s="65">
        <v>0</v>
      </c>
      <c r="P155" s="64">
        <v>6.9688594670000104</v>
      </c>
      <c r="Q155" s="65">
        <v>2.5796010846543899E-2</v>
      </c>
      <c r="R155" s="64">
        <v>24.519583082800001</v>
      </c>
      <c r="S155" s="65">
        <v>1.6087385786430101E-2</v>
      </c>
      <c r="T155" s="64">
        <v>0.80154546509999702</v>
      </c>
      <c r="U155" s="65">
        <v>5.6787955719298797E-3</v>
      </c>
      <c r="V155" s="64">
        <v>0</v>
      </c>
      <c r="W155" s="65">
        <v>0</v>
      </c>
      <c r="X155" s="64">
        <v>2.86822170480001</v>
      </c>
      <c r="Y155" s="65">
        <v>8.15448151622007E-3</v>
      </c>
    </row>
    <row r="156" spans="1:25" x14ac:dyDescent="0.35">
      <c r="A156" s="59" t="s">
        <v>112</v>
      </c>
      <c r="B156" s="60">
        <v>154.52768816540001</v>
      </c>
      <c r="C156" s="61">
        <v>1.16098939266136E-2</v>
      </c>
      <c r="D156" s="60">
        <v>44.833920737199897</v>
      </c>
      <c r="E156" s="61">
        <v>1.03649964757958E-2</v>
      </c>
      <c r="F156" s="60">
        <v>4.8074214925999996</v>
      </c>
      <c r="G156" s="61">
        <v>4.9313883779917699E-3</v>
      </c>
      <c r="H156" s="60">
        <v>58.884317496200097</v>
      </c>
      <c r="I156" s="61">
        <v>1.5465549178642899E-2</v>
      </c>
      <c r="J156" s="60">
        <v>5.9022667510999902</v>
      </c>
      <c r="K156" s="61">
        <v>1.3821570358633999E-2</v>
      </c>
      <c r="L156" s="60">
        <v>10.0630154773</v>
      </c>
      <c r="M156" s="61">
        <v>8.9666352516437099E-3</v>
      </c>
      <c r="N156" s="60">
        <v>4.6775232951000101</v>
      </c>
      <c r="O156" s="61">
        <v>1.9118876765188201E-2</v>
      </c>
      <c r="P156" s="60">
        <v>8.7267880056999996</v>
      </c>
      <c r="Q156" s="62">
        <v>3.2303179468108199E-2</v>
      </c>
      <c r="R156" s="60">
        <v>6.9317930772000302</v>
      </c>
      <c r="S156" s="63">
        <v>4.54797412533687E-3</v>
      </c>
      <c r="T156" s="60">
        <v>6.9910536082999997</v>
      </c>
      <c r="U156" s="62">
        <v>4.95302712104864E-2</v>
      </c>
      <c r="V156" s="60">
        <v>0.77812816119999995</v>
      </c>
      <c r="W156" s="61">
        <v>6.4292620416191801E-3</v>
      </c>
      <c r="X156" s="60">
        <v>1.9314600635000001</v>
      </c>
      <c r="Y156" s="61">
        <v>5.4912266233708897E-3</v>
      </c>
    </row>
    <row r="157" spans="1:25" x14ac:dyDescent="0.35">
      <c r="A157" s="59" t="s">
        <v>113</v>
      </c>
      <c r="B157" s="64">
        <v>122.5145692652</v>
      </c>
      <c r="C157" s="65">
        <v>9.2047009213731702E-3</v>
      </c>
      <c r="D157" s="64">
        <v>42.8249965048999</v>
      </c>
      <c r="E157" s="65">
        <v>9.9005603469552207E-3</v>
      </c>
      <c r="F157" s="64">
        <v>3.4824174270000001</v>
      </c>
      <c r="G157" s="65">
        <v>3.5722170093174101E-3</v>
      </c>
      <c r="H157" s="64">
        <v>35.714135466099997</v>
      </c>
      <c r="I157" s="65">
        <v>9.3800648782135995E-3</v>
      </c>
      <c r="J157" s="64">
        <v>18.521995853100002</v>
      </c>
      <c r="K157" s="62">
        <v>4.33736866972739E-2</v>
      </c>
      <c r="L157" s="64">
        <v>4.3835833839999996</v>
      </c>
      <c r="M157" s="65">
        <v>3.9059855754132399E-3</v>
      </c>
      <c r="N157" s="64">
        <v>0.67438259510000198</v>
      </c>
      <c r="O157" s="65">
        <v>2.75646681264237E-3</v>
      </c>
      <c r="P157" s="64">
        <v>4.6941084449999799</v>
      </c>
      <c r="Q157" s="65">
        <v>1.7375766140137201E-2</v>
      </c>
      <c r="R157" s="64">
        <v>4.8488400412999999</v>
      </c>
      <c r="S157" s="63">
        <v>3.1813412201042702E-3</v>
      </c>
      <c r="T157" s="64">
        <v>0</v>
      </c>
      <c r="U157" s="65">
        <v>0</v>
      </c>
      <c r="V157" s="64">
        <v>4.8849048918999998</v>
      </c>
      <c r="W157" s="62">
        <v>4.03613892472146E-2</v>
      </c>
      <c r="X157" s="64">
        <v>2.4852046568000001</v>
      </c>
      <c r="Y157" s="65">
        <v>7.0655470614370596E-3</v>
      </c>
    </row>
    <row r="158" spans="1:25" x14ac:dyDescent="0.35">
      <c r="A158" s="59" t="s">
        <v>114</v>
      </c>
      <c r="B158" s="60">
        <v>2052.5929625341</v>
      </c>
      <c r="C158" s="61">
        <v>0.15421434729566</v>
      </c>
      <c r="D158" s="60">
        <v>274.67971478880099</v>
      </c>
      <c r="E158" s="63">
        <v>6.3502237344953499E-2</v>
      </c>
      <c r="F158" s="60">
        <v>94.290909708100003</v>
      </c>
      <c r="G158" s="63">
        <v>9.6722348352550502E-2</v>
      </c>
      <c r="H158" s="60">
        <v>985.402938293901</v>
      </c>
      <c r="I158" s="62">
        <v>0.25880910658337902</v>
      </c>
      <c r="J158" s="60">
        <v>78.340729630400006</v>
      </c>
      <c r="K158" s="61">
        <v>0.183453569991816</v>
      </c>
      <c r="L158" s="60">
        <v>225.75300815</v>
      </c>
      <c r="M158" s="62">
        <v>0.201156888370952</v>
      </c>
      <c r="N158" s="60">
        <v>43.140127154799998</v>
      </c>
      <c r="O158" s="61">
        <v>0.17633066105115799</v>
      </c>
      <c r="P158" s="60">
        <v>60.566911404799903</v>
      </c>
      <c r="Q158" s="62">
        <v>0.224195180135046</v>
      </c>
      <c r="R158" s="60">
        <v>183.5022348073</v>
      </c>
      <c r="S158" s="63">
        <v>0.12039646979511399</v>
      </c>
      <c r="T158" s="60">
        <v>29.808468692800002</v>
      </c>
      <c r="U158" s="61">
        <v>0.21118727182564001</v>
      </c>
      <c r="V158" s="60">
        <v>54.037436999699999</v>
      </c>
      <c r="W158" s="62">
        <v>0.44648280302923299</v>
      </c>
      <c r="X158" s="60">
        <v>23.0704829035</v>
      </c>
      <c r="Y158" s="63">
        <v>6.55904061014628E-2</v>
      </c>
    </row>
    <row r="159" spans="1:25" x14ac:dyDescent="0.35">
      <c r="A159" s="66" t="s">
        <v>1</v>
      </c>
    </row>
    <row r="160" spans="1:25" x14ac:dyDescent="0.35">
      <c r="A160" s="66" t="s">
        <v>1</v>
      </c>
    </row>
    <row r="161" spans="1:25" x14ac:dyDescent="0.35">
      <c r="A161" s="54" t="s">
        <v>492</v>
      </c>
    </row>
    <row r="162" spans="1:25" x14ac:dyDescent="0.35">
      <c r="A162" s="55" t="s">
        <v>1</v>
      </c>
    </row>
    <row r="163" spans="1:25" ht="25.5" customHeight="1" x14ac:dyDescent="0.35">
      <c r="A163" s="117" t="s">
        <v>1</v>
      </c>
      <c r="B163" s="116" t="s">
        <v>489</v>
      </c>
      <c r="C163" s="116" t="s">
        <v>1</v>
      </c>
      <c r="D163" s="116" t="s">
        <v>53</v>
      </c>
      <c r="E163" s="116" t="s">
        <v>1</v>
      </c>
      <c r="F163" s="116" t="s">
        <v>54</v>
      </c>
      <c r="G163" s="116" t="s">
        <v>1</v>
      </c>
      <c r="H163" s="119" t="s">
        <v>55</v>
      </c>
      <c r="I163" s="119" t="s">
        <v>1</v>
      </c>
      <c r="J163" s="119" t="s">
        <v>56</v>
      </c>
      <c r="K163" s="119" t="s">
        <v>1</v>
      </c>
      <c r="L163" s="119" t="s">
        <v>57</v>
      </c>
      <c r="M163" s="119" t="s">
        <v>1</v>
      </c>
      <c r="N163" s="119" t="s">
        <v>58</v>
      </c>
      <c r="O163" s="119" t="s">
        <v>1</v>
      </c>
      <c r="P163" s="119" t="s">
        <v>59</v>
      </c>
      <c r="Q163" s="119" t="s">
        <v>1</v>
      </c>
      <c r="R163" s="119" t="s">
        <v>60</v>
      </c>
      <c r="S163" s="119" t="s">
        <v>1</v>
      </c>
      <c r="T163" s="116" t="s">
        <v>61</v>
      </c>
      <c r="U163" s="116" t="s">
        <v>1</v>
      </c>
      <c r="V163" s="116" t="s">
        <v>62</v>
      </c>
      <c r="W163" s="116" t="s">
        <v>1</v>
      </c>
      <c r="X163" s="116" t="s">
        <v>63</v>
      </c>
      <c r="Y163" s="116" t="s">
        <v>1</v>
      </c>
    </row>
    <row r="164" spans="1:25" x14ac:dyDescent="0.35">
      <c r="A164" s="118" t="s">
        <v>1</v>
      </c>
      <c r="B164" s="56" t="s">
        <v>14</v>
      </c>
      <c r="C164" s="56" t="s">
        <v>15</v>
      </c>
      <c r="D164" s="56" t="s">
        <v>14</v>
      </c>
      <c r="E164" s="56" t="s">
        <v>15</v>
      </c>
      <c r="F164" s="56" t="s">
        <v>14</v>
      </c>
      <c r="G164" s="56" t="s">
        <v>15</v>
      </c>
      <c r="H164" s="56" t="s">
        <v>14</v>
      </c>
      <c r="I164" s="56" t="s">
        <v>15</v>
      </c>
      <c r="J164" s="56" t="s">
        <v>14</v>
      </c>
      <c r="K164" s="56" t="s">
        <v>15</v>
      </c>
      <c r="L164" s="56" t="s">
        <v>14</v>
      </c>
      <c r="M164" s="56" t="s">
        <v>15</v>
      </c>
      <c r="N164" s="56" t="s">
        <v>14</v>
      </c>
      <c r="O164" s="56" t="s">
        <v>15</v>
      </c>
      <c r="P164" s="56" t="s">
        <v>14</v>
      </c>
      <c r="Q164" s="56" t="s">
        <v>15</v>
      </c>
      <c r="R164" s="56" t="s">
        <v>14</v>
      </c>
      <c r="S164" s="56" t="s">
        <v>15</v>
      </c>
      <c r="T164" s="56" t="s">
        <v>14</v>
      </c>
      <c r="U164" s="56" t="s">
        <v>15</v>
      </c>
      <c r="V164" s="56" t="s">
        <v>14</v>
      </c>
      <c r="W164" s="56" t="s">
        <v>15</v>
      </c>
      <c r="X164" s="56" t="s">
        <v>14</v>
      </c>
      <c r="Y164" s="56" t="s">
        <v>15</v>
      </c>
    </row>
    <row r="165" spans="1:25" x14ac:dyDescent="0.35">
      <c r="A165" s="57" t="s">
        <v>16</v>
      </c>
      <c r="B165" s="58">
        <v>13310.000000187199</v>
      </c>
      <c r="C165" s="58">
        <v>13310.000000187199</v>
      </c>
      <c r="D165" s="58">
        <v>4325.5123956767002</v>
      </c>
      <c r="E165" s="58">
        <v>4325.5123956767002</v>
      </c>
      <c r="F165" s="58">
        <v>974.86166655520003</v>
      </c>
      <c r="G165" s="58">
        <v>974.86166655520003</v>
      </c>
      <c r="H165" s="58">
        <v>3807.4507937627</v>
      </c>
      <c r="I165" s="58">
        <v>3807.4507937627</v>
      </c>
      <c r="J165" s="58">
        <v>427.03300695590002</v>
      </c>
      <c r="K165" s="58">
        <v>427.03300695590002</v>
      </c>
      <c r="L165" s="58">
        <v>1122.2733160083999</v>
      </c>
      <c r="M165" s="58">
        <v>1122.2733160083999</v>
      </c>
      <c r="N165" s="58">
        <v>244.65471233209999</v>
      </c>
      <c r="O165" s="58">
        <v>244.65471233209999</v>
      </c>
      <c r="P165" s="58">
        <v>270.15260260420001</v>
      </c>
      <c r="Q165" s="58">
        <v>270.15260260420001</v>
      </c>
      <c r="R165" s="58">
        <v>1524.1496293004</v>
      </c>
      <c r="S165" s="58">
        <v>1524.1496293004</v>
      </c>
      <c r="T165" s="58">
        <v>141.147089193</v>
      </c>
      <c r="U165" s="58">
        <v>141.147089193</v>
      </c>
      <c r="V165" s="58">
        <v>121.0291564044</v>
      </c>
      <c r="W165" s="58">
        <v>121.0291564044</v>
      </c>
      <c r="X165" s="58">
        <v>351.73563139420003</v>
      </c>
      <c r="Y165" s="58">
        <v>351.73563139420003</v>
      </c>
    </row>
    <row r="166" spans="1:25" x14ac:dyDescent="0.35">
      <c r="A166" s="59" t="s">
        <v>115</v>
      </c>
      <c r="B166" s="60">
        <v>4207.4500599248004</v>
      </c>
      <c r="C166" s="61">
        <v>0.31611195040312701</v>
      </c>
      <c r="D166" s="60">
        <v>1318.5541823919</v>
      </c>
      <c r="E166" s="61">
        <v>0.30483190470330901</v>
      </c>
      <c r="F166" s="60">
        <v>338.01355949160001</v>
      </c>
      <c r="G166" s="61">
        <v>0.346729768015204</v>
      </c>
      <c r="H166" s="60">
        <v>1203.1613509655001</v>
      </c>
      <c r="I166" s="61">
        <v>0.31600181227200602</v>
      </c>
      <c r="J166" s="60">
        <v>192.75418160519999</v>
      </c>
      <c r="K166" s="62">
        <v>0.451380053685419</v>
      </c>
      <c r="L166" s="60">
        <v>315.59270777979998</v>
      </c>
      <c r="M166" s="63">
        <v>0.28120842158331899</v>
      </c>
      <c r="N166" s="60">
        <v>75.449505930299907</v>
      </c>
      <c r="O166" s="61">
        <v>0.30839179515938803</v>
      </c>
      <c r="P166" s="60">
        <v>71.445107919199899</v>
      </c>
      <c r="Q166" s="61">
        <v>0.26446203823501202</v>
      </c>
      <c r="R166" s="60">
        <v>533.39214339620003</v>
      </c>
      <c r="S166" s="62">
        <v>0.34996048494335302</v>
      </c>
      <c r="T166" s="60">
        <v>52.890650218499999</v>
      </c>
      <c r="U166" s="61">
        <v>0.37472009179147198</v>
      </c>
      <c r="V166" s="60">
        <v>17.210211106900001</v>
      </c>
      <c r="W166" s="63">
        <v>0.14219888511322701</v>
      </c>
      <c r="X166" s="60">
        <v>88.986459119699902</v>
      </c>
      <c r="Y166" s="63">
        <v>0.252992449945938</v>
      </c>
    </row>
    <row r="167" spans="1:25" x14ac:dyDescent="0.35">
      <c r="A167" s="59" t="s">
        <v>116</v>
      </c>
      <c r="B167" s="64">
        <v>1027.4141076476001</v>
      </c>
      <c r="C167" s="65">
        <v>7.7191142571987198E-2</v>
      </c>
      <c r="D167" s="64">
        <v>535.42151534949903</v>
      </c>
      <c r="E167" s="62">
        <v>0.123782217312485</v>
      </c>
      <c r="F167" s="64">
        <v>85.647795328599997</v>
      </c>
      <c r="G167" s="65">
        <v>8.7856357744835301E-2</v>
      </c>
      <c r="H167" s="64">
        <v>172.45032142279999</v>
      </c>
      <c r="I167" s="63">
        <v>4.5292856234755603E-2</v>
      </c>
      <c r="J167" s="64">
        <v>14.578308030300001</v>
      </c>
      <c r="K167" s="63">
        <v>3.41385977028364E-2</v>
      </c>
      <c r="L167" s="64">
        <v>49.545837536699999</v>
      </c>
      <c r="M167" s="63">
        <v>4.4147746212945801E-2</v>
      </c>
      <c r="N167" s="64">
        <v>7.6025854515000004</v>
      </c>
      <c r="O167" s="63">
        <v>3.10747558427572E-2</v>
      </c>
      <c r="P167" s="64">
        <v>10.3078746259</v>
      </c>
      <c r="Q167" s="63">
        <v>3.8155747997741997E-2</v>
      </c>
      <c r="R167" s="64">
        <v>103.422499432</v>
      </c>
      <c r="S167" s="65">
        <v>6.7855870213656105E-2</v>
      </c>
      <c r="T167" s="64">
        <v>16.929826050799999</v>
      </c>
      <c r="U167" s="65">
        <v>0.119944563841842</v>
      </c>
      <c r="V167" s="64">
        <v>5.8487351629999997</v>
      </c>
      <c r="W167" s="65">
        <v>4.8325009747712103E-2</v>
      </c>
      <c r="X167" s="64">
        <v>25.6588092565</v>
      </c>
      <c r="Y167" s="65">
        <v>7.2949132718781798E-2</v>
      </c>
    </row>
    <row r="168" spans="1:25" x14ac:dyDescent="0.35">
      <c r="A168" s="59" t="s">
        <v>117</v>
      </c>
      <c r="B168" s="60">
        <v>4025.3308484017002</v>
      </c>
      <c r="C168" s="61">
        <v>0.30242906448873702</v>
      </c>
      <c r="D168" s="60">
        <v>1077.9060560529999</v>
      </c>
      <c r="E168" s="63">
        <v>0.24919731061928199</v>
      </c>
      <c r="F168" s="60">
        <v>267.28766220109998</v>
      </c>
      <c r="G168" s="61">
        <v>0.274180092797777</v>
      </c>
      <c r="H168" s="60">
        <v>1409.7685319984</v>
      </c>
      <c r="I168" s="62">
        <v>0.37026572590454998</v>
      </c>
      <c r="J168" s="60">
        <v>115.0930534581</v>
      </c>
      <c r="K168" s="61">
        <v>0.26951793323551199</v>
      </c>
      <c r="L168" s="60">
        <v>397.994384873</v>
      </c>
      <c r="M168" s="62">
        <v>0.35463231567204201</v>
      </c>
      <c r="N168" s="60">
        <v>107.75389351929999</v>
      </c>
      <c r="O168" s="62">
        <v>0.44043252832601198</v>
      </c>
      <c r="P168" s="60">
        <v>95.832393172000096</v>
      </c>
      <c r="Q168" s="61">
        <v>0.354734295535934</v>
      </c>
      <c r="R168" s="60">
        <v>355.68067200659999</v>
      </c>
      <c r="S168" s="63">
        <v>0.233363355650233</v>
      </c>
      <c r="T168" s="60">
        <v>26.866741238100001</v>
      </c>
      <c r="U168" s="63">
        <v>0.19034569817704999</v>
      </c>
      <c r="V168" s="60">
        <v>53.880390193300002</v>
      </c>
      <c r="W168" s="62">
        <v>0.445185208209393</v>
      </c>
      <c r="X168" s="60">
        <v>117.26706968880001</v>
      </c>
      <c r="Y168" s="61">
        <v>0.333395480076841</v>
      </c>
    </row>
    <row r="169" spans="1:25" x14ac:dyDescent="0.35">
      <c r="A169" s="59" t="s">
        <v>118</v>
      </c>
      <c r="B169" s="64">
        <v>773.69040744760105</v>
      </c>
      <c r="C169" s="65">
        <v>5.8128505442277899E-2</v>
      </c>
      <c r="D169" s="64">
        <v>185.1666393136</v>
      </c>
      <c r="E169" s="63">
        <v>4.2808024200479002E-2</v>
      </c>
      <c r="F169" s="64">
        <v>57.5244649646</v>
      </c>
      <c r="G169" s="65">
        <v>5.9007823302633398E-2</v>
      </c>
      <c r="H169" s="64">
        <v>215.97875045710001</v>
      </c>
      <c r="I169" s="65">
        <v>5.67252900053003E-2</v>
      </c>
      <c r="J169" s="64">
        <v>17.894374911500002</v>
      </c>
      <c r="K169" s="65">
        <v>4.1903962035768301E-2</v>
      </c>
      <c r="L169" s="64">
        <v>107.1300830249</v>
      </c>
      <c r="M169" s="62">
        <v>9.54581040970756E-2</v>
      </c>
      <c r="N169" s="64">
        <v>4.4133664728000097</v>
      </c>
      <c r="O169" s="63">
        <v>1.8039163974120399E-2</v>
      </c>
      <c r="P169" s="64">
        <v>16.9411475854</v>
      </c>
      <c r="Q169" s="65">
        <v>6.2709547944723804E-2</v>
      </c>
      <c r="R169" s="64">
        <v>143.03425165639999</v>
      </c>
      <c r="S169" s="62">
        <v>9.3845281924225601E-2</v>
      </c>
      <c r="T169" s="64">
        <v>9.3405403515000298</v>
      </c>
      <c r="U169" s="65">
        <v>6.6175933240309598E-2</v>
      </c>
      <c r="V169" s="64">
        <v>2.0326974973</v>
      </c>
      <c r="W169" s="65">
        <v>1.67951058876099E-2</v>
      </c>
      <c r="X169" s="64">
        <v>14.234091212499999</v>
      </c>
      <c r="Y169" s="65">
        <v>4.04681526181448E-2</v>
      </c>
    </row>
    <row r="170" spans="1:25" x14ac:dyDescent="0.35">
      <c r="A170" s="59" t="s">
        <v>119</v>
      </c>
      <c r="B170" s="60">
        <v>509.54793964829997</v>
      </c>
      <c r="C170" s="61">
        <v>3.8283090882128702E-2</v>
      </c>
      <c r="D170" s="60">
        <v>99.089565298099899</v>
      </c>
      <c r="E170" s="63">
        <v>2.2908168150700198E-2</v>
      </c>
      <c r="F170" s="60">
        <v>33.074345374799996</v>
      </c>
      <c r="G170" s="61">
        <v>3.3927219121942201E-2</v>
      </c>
      <c r="H170" s="60">
        <v>147.86365844689999</v>
      </c>
      <c r="I170" s="61">
        <v>3.8835343240450397E-2</v>
      </c>
      <c r="J170" s="60">
        <v>33.811085809399898</v>
      </c>
      <c r="K170" s="62">
        <v>7.9176750411922403E-2</v>
      </c>
      <c r="L170" s="60">
        <v>50.055041039800003</v>
      </c>
      <c r="M170" s="61">
        <v>4.4601471251077399E-2</v>
      </c>
      <c r="N170" s="60">
        <v>17.025974949799998</v>
      </c>
      <c r="O170" s="62">
        <v>6.9591853708865198E-2</v>
      </c>
      <c r="P170" s="60">
        <v>8.5862366068000195</v>
      </c>
      <c r="Q170" s="61">
        <v>3.1782912783482102E-2</v>
      </c>
      <c r="R170" s="60">
        <v>85.866825496699704</v>
      </c>
      <c r="S170" s="62">
        <v>5.6337530020667201E-2</v>
      </c>
      <c r="T170" s="60">
        <v>9.2905737647999906</v>
      </c>
      <c r="U170" s="61">
        <v>6.5821929576573596E-2</v>
      </c>
      <c r="V170" s="60">
        <v>6.3934568062999997</v>
      </c>
      <c r="W170" s="61">
        <v>5.2825757001373E-2</v>
      </c>
      <c r="X170" s="60">
        <v>18.491176054899999</v>
      </c>
      <c r="Y170" s="61">
        <v>5.2571233632501699E-2</v>
      </c>
    </row>
    <row r="171" spans="1:25" x14ac:dyDescent="0.35">
      <c r="A171" s="59" t="s">
        <v>120</v>
      </c>
      <c r="B171" s="64">
        <v>690.68291661240005</v>
      </c>
      <c r="C171" s="65">
        <v>5.1892029797346799E-2</v>
      </c>
      <c r="D171" s="64">
        <v>303.98825929390102</v>
      </c>
      <c r="E171" s="62">
        <v>7.0277976684966298E-2</v>
      </c>
      <c r="F171" s="64">
        <v>54.847887629600002</v>
      </c>
      <c r="G171" s="65">
        <v>5.6262226232991701E-2</v>
      </c>
      <c r="H171" s="64">
        <v>135.83410524089999</v>
      </c>
      <c r="I171" s="63">
        <v>3.5675866241901603E-2</v>
      </c>
      <c r="J171" s="64">
        <v>9.0692754160999893</v>
      </c>
      <c r="K171" s="63">
        <v>2.1237879199901302E-2</v>
      </c>
      <c r="L171" s="64">
        <v>62.097186089200001</v>
      </c>
      <c r="M171" s="65">
        <v>5.5331607018922702E-2</v>
      </c>
      <c r="N171" s="64">
        <v>1.7934017261999999</v>
      </c>
      <c r="O171" s="63">
        <v>7.3303379653100404E-3</v>
      </c>
      <c r="P171" s="64">
        <v>23.249815935200001</v>
      </c>
      <c r="Q171" s="62">
        <v>8.6061787712122306E-2</v>
      </c>
      <c r="R171" s="64">
        <v>69.377493262800201</v>
      </c>
      <c r="S171" s="65">
        <v>4.5518820415712702E-2</v>
      </c>
      <c r="T171" s="64">
        <v>2.6559005142999998</v>
      </c>
      <c r="U171" s="65">
        <v>1.8816544708679099E-2</v>
      </c>
      <c r="V171" s="64">
        <v>11.3979832972</v>
      </c>
      <c r="W171" s="65">
        <v>9.4175516345131105E-2</v>
      </c>
      <c r="X171" s="64">
        <v>16.371608207000001</v>
      </c>
      <c r="Y171" s="65">
        <v>4.6545208235249498E-2</v>
      </c>
    </row>
    <row r="172" spans="1:25" x14ac:dyDescent="0.35">
      <c r="A172" s="59" t="s">
        <v>24</v>
      </c>
      <c r="B172" s="60">
        <v>1015.1999013308</v>
      </c>
      <c r="C172" s="61">
        <v>7.6273471173292404E-2</v>
      </c>
      <c r="D172" s="60">
        <v>322.72695002289998</v>
      </c>
      <c r="E172" s="61">
        <v>7.4610108699598596E-2</v>
      </c>
      <c r="F172" s="60">
        <v>46.249696034199999</v>
      </c>
      <c r="G172" s="63">
        <v>4.7442316813655502E-2</v>
      </c>
      <c r="H172" s="60">
        <v>345.05515638019898</v>
      </c>
      <c r="I172" s="62">
        <v>9.0626294355652198E-2</v>
      </c>
      <c r="J172" s="60">
        <v>28.188353387700101</v>
      </c>
      <c r="K172" s="61">
        <v>6.60097765946486E-2</v>
      </c>
      <c r="L172" s="60">
        <v>74.003091361499997</v>
      </c>
      <c r="M172" s="61">
        <v>6.5940346532257804E-2</v>
      </c>
      <c r="N172" s="60">
        <v>19.5392312197</v>
      </c>
      <c r="O172" s="61">
        <v>7.9864520218915699E-2</v>
      </c>
      <c r="P172" s="60">
        <v>18.8761369188</v>
      </c>
      <c r="Q172" s="61">
        <v>6.9872126852893499E-2</v>
      </c>
      <c r="R172" s="60">
        <v>110.63052368469999</v>
      </c>
      <c r="S172" s="61">
        <v>7.2585080597028104E-2</v>
      </c>
      <c r="T172" s="60">
        <v>14.7458598293</v>
      </c>
      <c r="U172" s="61">
        <v>0.104471582897023</v>
      </c>
      <c r="V172" s="60">
        <v>6.9584357681000002</v>
      </c>
      <c r="W172" s="61">
        <v>5.7493879779261403E-2</v>
      </c>
      <c r="X172" s="60">
        <v>28.2264667237</v>
      </c>
      <c r="Y172" s="61">
        <v>8.0249096777078602E-2</v>
      </c>
    </row>
    <row r="173" spans="1:25" x14ac:dyDescent="0.35">
      <c r="A173" s="59" t="s">
        <v>121</v>
      </c>
      <c r="B173" s="64">
        <v>187.99278070049999</v>
      </c>
      <c r="C173" s="65">
        <v>1.4124175860094399E-2</v>
      </c>
      <c r="D173" s="64">
        <v>116.1303902412</v>
      </c>
      <c r="E173" s="62">
        <v>2.6847776544871499E-2</v>
      </c>
      <c r="F173" s="64">
        <v>20.155077268300001</v>
      </c>
      <c r="G173" s="65">
        <v>2.06748074724495E-2</v>
      </c>
      <c r="H173" s="64">
        <v>13.788821694399999</v>
      </c>
      <c r="I173" s="63">
        <v>3.6215364140722698E-3</v>
      </c>
      <c r="J173" s="64">
        <v>0</v>
      </c>
      <c r="K173" s="63">
        <v>0</v>
      </c>
      <c r="L173" s="64">
        <v>10.817701018199999</v>
      </c>
      <c r="M173" s="65">
        <v>9.6390967012166193E-3</v>
      </c>
      <c r="N173" s="64">
        <v>3.5357654368000002</v>
      </c>
      <c r="O173" s="65">
        <v>1.4452063494286901E-2</v>
      </c>
      <c r="P173" s="64">
        <v>1.186348832</v>
      </c>
      <c r="Q173" s="65">
        <v>4.3914025649351898E-3</v>
      </c>
      <c r="R173" s="64">
        <v>14.9279781812</v>
      </c>
      <c r="S173" s="65">
        <v>9.7942996502594602E-3</v>
      </c>
      <c r="T173" s="64">
        <v>1.6344352242</v>
      </c>
      <c r="U173" s="65">
        <v>1.1579659442818E-2</v>
      </c>
      <c r="V173" s="64">
        <v>2.6151708866000001</v>
      </c>
      <c r="W173" s="65">
        <v>2.1607775880563999E-2</v>
      </c>
      <c r="X173" s="64">
        <v>3.2010919176000101</v>
      </c>
      <c r="Y173" s="65">
        <v>9.1008462944501805E-3</v>
      </c>
    </row>
    <row r="174" spans="1:25" x14ac:dyDescent="0.35">
      <c r="A174" s="59" t="s">
        <v>122</v>
      </c>
      <c r="B174" s="60">
        <v>7.0961974122000004</v>
      </c>
      <c r="C174" s="61">
        <v>5.3314781458303501E-4</v>
      </c>
      <c r="D174" s="60">
        <v>1.4710238631999999</v>
      </c>
      <c r="E174" s="61">
        <v>3.40080834046452E-4</v>
      </c>
      <c r="F174" s="60">
        <v>0.81332049470000001</v>
      </c>
      <c r="G174" s="61">
        <v>8.3429323626394401E-4</v>
      </c>
      <c r="H174" s="60">
        <v>0</v>
      </c>
      <c r="I174" s="61">
        <v>0</v>
      </c>
      <c r="J174" s="60">
        <v>0</v>
      </c>
      <c r="K174" s="61">
        <v>0</v>
      </c>
      <c r="L174" s="60">
        <v>0</v>
      </c>
      <c r="M174" s="61">
        <v>0</v>
      </c>
      <c r="N174" s="60">
        <v>0</v>
      </c>
      <c r="O174" s="61">
        <v>0</v>
      </c>
      <c r="P174" s="60">
        <v>0</v>
      </c>
      <c r="Q174" s="61">
        <v>0</v>
      </c>
      <c r="R174" s="60">
        <v>1.1140395084000001</v>
      </c>
      <c r="S174" s="61">
        <v>7.3092528908159395E-4</v>
      </c>
      <c r="T174" s="60">
        <v>0.34447959500000003</v>
      </c>
      <c r="U174" s="61">
        <v>2.4405717253507802E-3</v>
      </c>
      <c r="V174" s="60">
        <v>2.8954959355000001</v>
      </c>
      <c r="W174" s="62">
        <v>2.3923953710998001E-2</v>
      </c>
      <c r="X174" s="60">
        <v>0.45783801539999902</v>
      </c>
      <c r="Y174" s="61">
        <v>1.3016537835113099E-3</v>
      </c>
    </row>
    <row r="175" spans="1:25" x14ac:dyDescent="0.35">
      <c r="A175" s="59" t="s">
        <v>123</v>
      </c>
      <c r="B175" s="64">
        <v>29.407760409400002</v>
      </c>
      <c r="C175" s="65">
        <v>2.20944856566389E-3</v>
      </c>
      <c r="D175" s="64">
        <v>5.5471817213000101</v>
      </c>
      <c r="E175" s="65">
        <v>1.2824334353646401E-3</v>
      </c>
      <c r="F175" s="64">
        <v>7.6428088396999998</v>
      </c>
      <c r="G175" s="62">
        <v>7.8398906243865897E-3</v>
      </c>
      <c r="H175" s="64">
        <v>2.8249860911999898</v>
      </c>
      <c r="I175" s="65">
        <v>7.4196260023316502E-4</v>
      </c>
      <c r="J175" s="64">
        <v>0</v>
      </c>
      <c r="K175" s="65">
        <v>0</v>
      </c>
      <c r="L175" s="64">
        <v>0.28876204890000001</v>
      </c>
      <c r="M175" s="65">
        <v>2.5730100215430802E-4</v>
      </c>
      <c r="N175" s="64">
        <v>0.28876204890000001</v>
      </c>
      <c r="O175" s="65">
        <v>1.1802840261994499E-3</v>
      </c>
      <c r="P175" s="64">
        <v>2.1682111471000001</v>
      </c>
      <c r="Q175" s="65">
        <v>8.0258754725996192E-3</v>
      </c>
      <c r="R175" s="64">
        <v>6.8182079518999803</v>
      </c>
      <c r="S175" s="65">
        <v>4.4734505200973102E-3</v>
      </c>
      <c r="T175" s="64">
        <v>1.0748227802000001</v>
      </c>
      <c r="U175" s="65">
        <v>7.6149128284914297E-3</v>
      </c>
      <c r="V175" s="64">
        <v>1.6163481718999999</v>
      </c>
      <c r="W175" s="62">
        <v>1.33550312992286E-2</v>
      </c>
      <c r="X175" s="64">
        <v>1.1376696083</v>
      </c>
      <c r="Y175" s="65">
        <v>3.23444515356757E-3</v>
      </c>
    </row>
    <row r="176" spans="1:25" x14ac:dyDescent="0.35">
      <c r="A176" s="59" t="s">
        <v>124</v>
      </c>
      <c r="B176" s="60">
        <v>117.8610395872</v>
      </c>
      <c r="C176" s="61">
        <v>8.8550743490264702E-3</v>
      </c>
      <c r="D176" s="60">
        <v>77.505550166899894</v>
      </c>
      <c r="E176" s="62">
        <v>1.79182355931672E-2</v>
      </c>
      <c r="F176" s="60">
        <v>10.8319889357</v>
      </c>
      <c r="G176" s="61">
        <v>1.11113087192937E-2</v>
      </c>
      <c r="H176" s="60">
        <v>13.526744349399999</v>
      </c>
      <c r="I176" s="63">
        <v>3.5527036545184702E-3</v>
      </c>
      <c r="J176" s="60">
        <v>0.82009909410000104</v>
      </c>
      <c r="K176" s="61">
        <v>1.9204583269711801E-3</v>
      </c>
      <c r="L176" s="60">
        <v>3.2959331801</v>
      </c>
      <c r="M176" s="63">
        <v>2.93683644891663E-3</v>
      </c>
      <c r="N176" s="60">
        <v>0</v>
      </c>
      <c r="O176" s="61">
        <v>0</v>
      </c>
      <c r="P176" s="60">
        <v>5.01723890840002</v>
      </c>
      <c r="Q176" s="61">
        <v>1.8571869602717599E-2</v>
      </c>
      <c r="R176" s="60">
        <v>1.7012476537000001</v>
      </c>
      <c r="S176" s="63">
        <v>1.11619464453821E-3</v>
      </c>
      <c r="T176" s="60">
        <v>0</v>
      </c>
      <c r="U176" s="61">
        <v>0</v>
      </c>
      <c r="V176" s="60">
        <v>0</v>
      </c>
      <c r="W176" s="61">
        <v>0</v>
      </c>
      <c r="X176" s="60">
        <v>5.1622372989</v>
      </c>
      <c r="Y176" s="61">
        <v>1.4676469592910101E-2</v>
      </c>
    </row>
    <row r="177" spans="1:25" x14ac:dyDescent="0.35">
      <c r="A177" s="59" t="s">
        <v>125</v>
      </c>
      <c r="B177" s="64">
        <v>33.692334557400002</v>
      </c>
      <c r="C177" s="65">
        <v>2.5313549629546301E-3</v>
      </c>
      <c r="D177" s="64">
        <v>21.2699337781</v>
      </c>
      <c r="E177" s="62">
        <v>4.9173211939836396E-3</v>
      </c>
      <c r="F177" s="64">
        <v>0</v>
      </c>
      <c r="G177" s="65">
        <v>0</v>
      </c>
      <c r="H177" s="64">
        <v>4.3762960478999897</v>
      </c>
      <c r="I177" s="65">
        <v>1.1494031794368001E-3</v>
      </c>
      <c r="J177" s="64">
        <v>0.43206449199999902</v>
      </c>
      <c r="K177" s="65">
        <v>1.0117824265622199E-3</v>
      </c>
      <c r="L177" s="64">
        <v>0.58546749060000003</v>
      </c>
      <c r="M177" s="65">
        <v>5.2167995286775404E-4</v>
      </c>
      <c r="N177" s="64">
        <v>0</v>
      </c>
      <c r="O177" s="65">
        <v>0</v>
      </c>
      <c r="P177" s="64">
        <v>0</v>
      </c>
      <c r="Q177" s="65">
        <v>0</v>
      </c>
      <c r="R177" s="64">
        <v>0.605314939</v>
      </c>
      <c r="S177" s="65">
        <v>3.9714928729001899E-4</v>
      </c>
      <c r="T177" s="64">
        <v>0</v>
      </c>
      <c r="U177" s="65">
        <v>0</v>
      </c>
      <c r="V177" s="64">
        <v>4.0835659933999997</v>
      </c>
      <c r="W177" s="62">
        <v>3.37403491416184E-2</v>
      </c>
      <c r="X177" s="64">
        <v>2.3396918163999998</v>
      </c>
      <c r="Y177" s="65">
        <v>6.6518476024905199E-3</v>
      </c>
    </row>
    <row r="178" spans="1:25" x14ac:dyDescent="0.35">
      <c r="A178" s="59" t="s">
        <v>126</v>
      </c>
      <c r="B178" s="60">
        <v>86.548137336999901</v>
      </c>
      <c r="C178" s="61">
        <v>6.5024896570836004E-3</v>
      </c>
      <c r="D178" s="60">
        <v>36.309491284499998</v>
      </c>
      <c r="E178" s="61">
        <v>8.3942636069638601E-3</v>
      </c>
      <c r="F178" s="60">
        <v>15.917845008800001</v>
      </c>
      <c r="G178" s="62">
        <v>1.6328311549112198E-2</v>
      </c>
      <c r="H178" s="60">
        <v>11.147472327499999</v>
      </c>
      <c r="I178" s="63">
        <v>2.9278046996067801E-3</v>
      </c>
      <c r="J178" s="60">
        <v>0.80450683950000101</v>
      </c>
      <c r="K178" s="61">
        <v>1.88394533067811E-3</v>
      </c>
      <c r="L178" s="60">
        <v>3.4958779769000001</v>
      </c>
      <c r="M178" s="61">
        <v>3.1149969682374898E-3</v>
      </c>
      <c r="N178" s="60">
        <v>0.53012000329999798</v>
      </c>
      <c r="O178" s="61">
        <v>2.16680888034727E-3</v>
      </c>
      <c r="P178" s="60">
        <v>1.5869914492999999</v>
      </c>
      <c r="Q178" s="61">
        <v>5.8744259133608904E-3</v>
      </c>
      <c r="R178" s="60">
        <v>13.6836250955</v>
      </c>
      <c r="S178" s="61">
        <v>8.9778751590031992E-3</v>
      </c>
      <c r="T178" s="60">
        <v>0</v>
      </c>
      <c r="U178" s="61">
        <v>0</v>
      </c>
      <c r="V178" s="60">
        <v>1.0248010103</v>
      </c>
      <c r="W178" s="61">
        <v>8.4673895179091206E-3</v>
      </c>
      <c r="X178" s="60">
        <v>2.0474063413999999</v>
      </c>
      <c r="Y178" s="61">
        <v>5.8208670338132798E-3</v>
      </c>
    </row>
    <row r="179" spans="1:25" x14ac:dyDescent="0.35">
      <c r="A179" s="59" t="s">
        <v>127</v>
      </c>
      <c r="B179" s="64">
        <v>74.180430675699995</v>
      </c>
      <c r="C179" s="65">
        <v>5.5732855503122999E-3</v>
      </c>
      <c r="D179" s="64">
        <v>46.191973833800098</v>
      </c>
      <c r="E179" s="62">
        <v>1.0678959995576101E-2</v>
      </c>
      <c r="F179" s="64">
        <v>6.0386188992000003</v>
      </c>
      <c r="G179" s="65">
        <v>6.1943341361839002E-3</v>
      </c>
      <c r="H179" s="64">
        <v>16.117731039500001</v>
      </c>
      <c r="I179" s="65">
        <v>4.2332079684138796E-3</v>
      </c>
      <c r="J179" s="64">
        <v>0.19717885260000001</v>
      </c>
      <c r="K179" s="65">
        <v>4.6174147990476702E-4</v>
      </c>
      <c r="L179" s="64">
        <v>2.5056923971999998</v>
      </c>
      <c r="M179" s="65">
        <v>2.2326935528610998E-3</v>
      </c>
      <c r="N179" s="64">
        <v>0.605314939000001</v>
      </c>
      <c r="O179" s="65">
        <v>2.4741601468862401E-3</v>
      </c>
      <c r="P179" s="64">
        <v>0</v>
      </c>
      <c r="Q179" s="65">
        <v>0</v>
      </c>
      <c r="R179" s="64">
        <v>0</v>
      </c>
      <c r="S179" s="63">
        <v>0</v>
      </c>
      <c r="T179" s="64">
        <v>0</v>
      </c>
      <c r="U179" s="65">
        <v>0</v>
      </c>
      <c r="V179" s="64">
        <v>0</v>
      </c>
      <c r="W179" s="65">
        <v>0</v>
      </c>
      <c r="X179" s="64">
        <v>2.5239207144</v>
      </c>
      <c r="Y179" s="65">
        <v>7.1756185303028701E-3</v>
      </c>
    </row>
    <row r="180" spans="1:25" x14ac:dyDescent="0.35">
      <c r="A180" s="59" t="s">
        <v>128</v>
      </c>
      <c r="B180" s="60">
        <v>523.90513849460001</v>
      </c>
      <c r="C180" s="61">
        <v>3.9361768481384798E-2</v>
      </c>
      <c r="D180" s="60">
        <v>178.2336830648</v>
      </c>
      <c r="E180" s="61">
        <v>4.1205218425207302E-2</v>
      </c>
      <c r="F180" s="60">
        <v>30.816596084300102</v>
      </c>
      <c r="G180" s="61">
        <v>3.1611250233271E-2</v>
      </c>
      <c r="H180" s="60">
        <v>115.556867301</v>
      </c>
      <c r="I180" s="63">
        <v>3.0350193229103099E-2</v>
      </c>
      <c r="J180" s="60">
        <v>13.3905250594</v>
      </c>
      <c r="K180" s="61">
        <v>3.1357119569876399E-2</v>
      </c>
      <c r="L180" s="60">
        <v>44.865550191600001</v>
      </c>
      <c r="M180" s="61">
        <v>3.99773830061056E-2</v>
      </c>
      <c r="N180" s="60">
        <v>6.1167906345</v>
      </c>
      <c r="O180" s="61">
        <v>2.5001728256911399E-2</v>
      </c>
      <c r="P180" s="60">
        <v>14.9550995041</v>
      </c>
      <c r="Q180" s="61">
        <v>5.53579693844767E-2</v>
      </c>
      <c r="R180" s="60">
        <v>83.894807035299905</v>
      </c>
      <c r="S180" s="62">
        <v>5.5043681684854399E-2</v>
      </c>
      <c r="T180" s="60">
        <v>5.3732596263000003</v>
      </c>
      <c r="U180" s="61">
        <v>3.8068511770389897E-2</v>
      </c>
      <c r="V180" s="60">
        <v>5.0718645746000002</v>
      </c>
      <c r="W180" s="61">
        <v>4.1906138365974899E-2</v>
      </c>
      <c r="X180" s="60">
        <v>25.630095418700002</v>
      </c>
      <c r="Y180" s="62">
        <v>7.2867498004419204E-2</v>
      </c>
    </row>
    <row r="181" spans="1:25" x14ac:dyDescent="0.35">
      <c r="A181" s="66" t="s">
        <v>1</v>
      </c>
    </row>
    <row r="182" spans="1:25" x14ac:dyDescent="0.35">
      <c r="A182" s="66" t="s">
        <v>1</v>
      </c>
    </row>
    <row r="183" spans="1:25" x14ac:dyDescent="0.35">
      <c r="A183" s="54" t="s">
        <v>129</v>
      </c>
    </row>
    <row r="184" spans="1:25" x14ac:dyDescent="0.35">
      <c r="A184" s="55" t="s">
        <v>1</v>
      </c>
    </row>
    <row r="185" spans="1:25" ht="25.5" customHeight="1" x14ac:dyDescent="0.35">
      <c r="A185" s="117" t="s">
        <v>1</v>
      </c>
      <c r="B185" s="116" t="s">
        <v>489</v>
      </c>
      <c r="C185" s="116" t="s">
        <v>1</v>
      </c>
      <c r="D185" s="116" t="s">
        <v>53</v>
      </c>
      <c r="E185" s="116" t="s">
        <v>1</v>
      </c>
      <c r="F185" s="116" t="s">
        <v>54</v>
      </c>
      <c r="G185" s="116" t="s">
        <v>1</v>
      </c>
      <c r="H185" s="119" t="s">
        <v>55</v>
      </c>
      <c r="I185" s="119" t="s">
        <v>1</v>
      </c>
      <c r="J185" s="119" t="s">
        <v>56</v>
      </c>
      <c r="K185" s="119" t="s">
        <v>1</v>
      </c>
      <c r="L185" s="119" t="s">
        <v>57</v>
      </c>
      <c r="M185" s="119" t="s">
        <v>1</v>
      </c>
      <c r="N185" s="119" t="s">
        <v>58</v>
      </c>
      <c r="O185" s="119" t="s">
        <v>1</v>
      </c>
      <c r="P185" s="119" t="s">
        <v>59</v>
      </c>
      <c r="Q185" s="119" t="s">
        <v>1</v>
      </c>
      <c r="R185" s="119" t="s">
        <v>60</v>
      </c>
      <c r="S185" s="119" t="s">
        <v>1</v>
      </c>
      <c r="T185" s="116" t="s">
        <v>61</v>
      </c>
      <c r="U185" s="116" t="s">
        <v>1</v>
      </c>
      <c r="V185" s="116" t="s">
        <v>62</v>
      </c>
      <c r="W185" s="116" t="s">
        <v>1</v>
      </c>
      <c r="X185" s="116" t="s">
        <v>63</v>
      </c>
      <c r="Y185" s="116" t="s">
        <v>1</v>
      </c>
    </row>
    <row r="186" spans="1:25" x14ac:dyDescent="0.35">
      <c r="A186" s="118" t="s">
        <v>1</v>
      </c>
      <c r="B186" s="56" t="s">
        <v>14</v>
      </c>
      <c r="C186" s="56" t="s">
        <v>15</v>
      </c>
      <c r="D186" s="56" t="s">
        <v>14</v>
      </c>
      <c r="E186" s="56" t="s">
        <v>15</v>
      </c>
      <c r="F186" s="56" t="s">
        <v>14</v>
      </c>
      <c r="G186" s="56" t="s">
        <v>15</v>
      </c>
      <c r="H186" s="56" t="s">
        <v>14</v>
      </c>
      <c r="I186" s="56" t="s">
        <v>15</v>
      </c>
      <c r="J186" s="56" t="s">
        <v>14</v>
      </c>
      <c r="K186" s="56" t="s">
        <v>15</v>
      </c>
      <c r="L186" s="56" t="s">
        <v>14</v>
      </c>
      <c r="M186" s="56" t="s">
        <v>15</v>
      </c>
      <c r="N186" s="56" t="s">
        <v>14</v>
      </c>
      <c r="O186" s="56" t="s">
        <v>15</v>
      </c>
      <c r="P186" s="56" t="s">
        <v>14</v>
      </c>
      <c r="Q186" s="56" t="s">
        <v>15</v>
      </c>
      <c r="R186" s="56" t="s">
        <v>14</v>
      </c>
      <c r="S186" s="56" t="s">
        <v>15</v>
      </c>
      <c r="T186" s="56" t="s">
        <v>14</v>
      </c>
      <c r="U186" s="56" t="s">
        <v>15</v>
      </c>
      <c r="V186" s="56" t="s">
        <v>14</v>
      </c>
      <c r="W186" s="56" t="s">
        <v>15</v>
      </c>
      <c r="X186" s="56" t="s">
        <v>14</v>
      </c>
      <c r="Y186" s="56" t="s">
        <v>15</v>
      </c>
    </row>
    <row r="187" spans="1:25" x14ac:dyDescent="0.35">
      <c r="A187" s="57" t="s">
        <v>16</v>
      </c>
      <c r="B187" s="58">
        <v>13236.5351702712</v>
      </c>
      <c r="C187" s="58">
        <v>13236.5351702712</v>
      </c>
      <c r="D187" s="58">
        <v>4316.2354883857997</v>
      </c>
      <c r="E187" s="58">
        <v>4316.2354883857997</v>
      </c>
      <c r="F187" s="58">
        <v>971.18522371430004</v>
      </c>
      <c r="G187" s="58">
        <v>971.18522371430004</v>
      </c>
      <c r="H187" s="58">
        <v>3787.4253105642001</v>
      </c>
      <c r="I187" s="58">
        <v>3787.4253105642001</v>
      </c>
      <c r="J187" s="58">
        <v>423.9195364995</v>
      </c>
      <c r="K187" s="58">
        <v>423.9195364995</v>
      </c>
      <c r="L187" s="58">
        <v>1119.7769742620001</v>
      </c>
      <c r="M187" s="58">
        <v>1119.7769742620001</v>
      </c>
      <c r="N187" s="58">
        <v>243.7838635473</v>
      </c>
      <c r="O187" s="58">
        <v>243.7838635473</v>
      </c>
      <c r="P187" s="58">
        <v>269.83887357650002</v>
      </c>
      <c r="Q187" s="58">
        <v>269.83887357650002</v>
      </c>
      <c r="R187" s="58">
        <v>1502.6602680716001</v>
      </c>
      <c r="S187" s="58">
        <v>1502.6602680716001</v>
      </c>
      <c r="T187" s="58">
        <v>138.19343206170001</v>
      </c>
      <c r="U187" s="58">
        <v>138.19343206170001</v>
      </c>
      <c r="V187" s="58">
        <v>114.9117529647</v>
      </c>
      <c r="W187" s="58">
        <v>114.9117529647</v>
      </c>
      <c r="X187" s="58">
        <v>348.60444662359998</v>
      </c>
      <c r="Y187" s="58">
        <v>348.60444662359998</v>
      </c>
    </row>
    <row r="188" spans="1:25" x14ac:dyDescent="0.35">
      <c r="A188" s="59" t="s">
        <v>130</v>
      </c>
      <c r="B188" s="60">
        <v>438.60963137340002</v>
      </c>
      <c r="C188" s="61">
        <v>3.3136287233119899E-2</v>
      </c>
      <c r="D188" s="60">
        <v>112.03121925000001</v>
      </c>
      <c r="E188" s="63">
        <v>2.5955770845092999E-2</v>
      </c>
      <c r="F188" s="60">
        <v>43.378886985699999</v>
      </c>
      <c r="G188" s="61">
        <v>4.46659256406284E-2</v>
      </c>
      <c r="H188" s="60">
        <v>161.44785257609999</v>
      </c>
      <c r="I188" s="62">
        <v>4.2627336340013401E-2</v>
      </c>
      <c r="J188" s="60">
        <v>9.0943241729000093</v>
      </c>
      <c r="K188" s="61">
        <v>2.1452948944028501E-2</v>
      </c>
      <c r="L188" s="60">
        <v>45.684081765800002</v>
      </c>
      <c r="M188" s="61">
        <v>4.0797482727226601E-2</v>
      </c>
      <c r="N188" s="60">
        <v>3.6665401353</v>
      </c>
      <c r="O188" s="61">
        <v>1.50401264544263E-2</v>
      </c>
      <c r="P188" s="60">
        <v>10.992855459499999</v>
      </c>
      <c r="Q188" s="61">
        <v>4.0738590825696898E-2</v>
      </c>
      <c r="R188" s="60">
        <v>38.105322222600002</v>
      </c>
      <c r="S188" s="61">
        <v>2.53585744111685E-2</v>
      </c>
      <c r="T188" s="60">
        <v>4.3760394966999998</v>
      </c>
      <c r="U188" s="61">
        <v>3.1666045422087799E-2</v>
      </c>
      <c r="V188" s="60">
        <v>0.95190099959999797</v>
      </c>
      <c r="W188" s="61">
        <v>8.2837566657991604E-3</v>
      </c>
      <c r="X188" s="60">
        <v>8.8806083091999994</v>
      </c>
      <c r="Y188" s="61">
        <v>2.54747419179902E-2</v>
      </c>
    </row>
    <row r="189" spans="1:25" x14ac:dyDescent="0.35">
      <c r="A189" s="59" t="s">
        <v>131</v>
      </c>
      <c r="B189" s="64">
        <v>5080.7232935153997</v>
      </c>
      <c r="C189" s="65">
        <v>0.38384087891267299</v>
      </c>
      <c r="D189" s="64">
        <v>1642.4655304389</v>
      </c>
      <c r="E189" s="65">
        <v>0.38053195541774198</v>
      </c>
      <c r="F189" s="64">
        <v>385.49151414990001</v>
      </c>
      <c r="G189" s="65">
        <v>0.396928932542432</v>
      </c>
      <c r="H189" s="64">
        <v>1379.6595418766001</v>
      </c>
      <c r="I189" s="63">
        <v>0.36427372918175799</v>
      </c>
      <c r="J189" s="64">
        <v>125.61015636019999</v>
      </c>
      <c r="K189" s="63">
        <v>0.296306599590623</v>
      </c>
      <c r="L189" s="64">
        <v>487.24673429249998</v>
      </c>
      <c r="M189" s="62">
        <v>0.43512837421364597</v>
      </c>
      <c r="N189" s="64">
        <v>102.7409339103</v>
      </c>
      <c r="O189" s="65">
        <v>0.42144271739448302</v>
      </c>
      <c r="P189" s="64">
        <v>88.7307523688999</v>
      </c>
      <c r="Q189" s="65">
        <v>0.32882864945604101</v>
      </c>
      <c r="R189" s="64">
        <v>695.058357044903</v>
      </c>
      <c r="S189" s="62">
        <v>0.46255189666849</v>
      </c>
      <c r="T189" s="64">
        <v>30.539569008800001</v>
      </c>
      <c r="U189" s="63">
        <v>0.220991465029719</v>
      </c>
      <c r="V189" s="64">
        <v>21.276366953499998</v>
      </c>
      <c r="W189" s="63">
        <v>0.18515396732339401</v>
      </c>
      <c r="X189" s="64">
        <v>121.9038371109</v>
      </c>
      <c r="Y189" s="65">
        <v>0.34969099875689102</v>
      </c>
    </row>
    <row r="190" spans="1:25" x14ac:dyDescent="0.35">
      <c r="A190" s="59" t="s">
        <v>132</v>
      </c>
      <c r="B190" s="60">
        <v>3955.3387744810002</v>
      </c>
      <c r="C190" s="61">
        <v>0.29881979865581099</v>
      </c>
      <c r="D190" s="60">
        <v>1059.5799218164</v>
      </c>
      <c r="E190" s="63">
        <v>0.24548705108132701</v>
      </c>
      <c r="F190" s="60">
        <v>252.80134823149999</v>
      </c>
      <c r="G190" s="63">
        <v>0.26030188892769701</v>
      </c>
      <c r="H190" s="60">
        <v>1521.9994058532</v>
      </c>
      <c r="I190" s="62">
        <v>0.40185595254061202</v>
      </c>
      <c r="J190" s="60">
        <v>120.0828188513</v>
      </c>
      <c r="K190" s="61">
        <v>0.28326795184501202</v>
      </c>
      <c r="L190" s="60">
        <v>478.51952765049998</v>
      </c>
      <c r="M190" s="62">
        <v>0.42733467346555598</v>
      </c>
      <c r="N190" s="60">
        <v>49.558368940700198</v>
      </c>
      <c r="O190" s="63">
        <v>0.20328814310995</v>
      </c>
      <c r="P190" s="60">
        <v>111.16573268800001</v>
      </c>
      <c r="Q190" s="62">
        <v>0.41197078543423499</v>
      </c>
      <c r="R190" s="60">
        <v>221.7244686754</v>
      </c>
      <c r="S190" s="63">
        <v>0.14755462254947599</v>
      </c>
      <c r="T190" s="60">
        <v>37.495909924199999</v>
      </c>
      <c r="U190" s="61">
        <v>0.27132917509031101</v>
      </c>
      <c r="V190" s="60">
        <v>43.409666829300001</v>
      </c>
      <c r="W190" s="61">
        <v>0.37776524776047199</v>
      </c>
      <c r="X190" s="60">
        <v>59.001605020499902</v>
      </c>
      <c r="Y190" s="63">
        <v>0.16925086754331101</v>
      </c>
    </row>
    <row r="191" spans="1:25" x14ac:dyDescent="0.35">
      <c r="A191" s="59" t="s">
        <v>133</v>
      </c>
      <c r="B191" s="64">
        <v>668.55452829579997</v>
      </c>
      <c r="C191" s="65">
        <v>5.0508272723616597E-2</v>
      </c>
      <c r="D191" s="64">
        <v>230.8321582893</v>
      </c>
      <c r="E191" s="65">
        <v>5.3479973210550501E-2</v>
      </c>
      <c r="F191" s="64">
        <v>61.577532925600003</v>
      </c>
      <c r="G191" s="65">
        <v>6.3404519984454205E-2</v>
      </c>
      <c r="H191" s="64">
        <v>151.45864200759999</v>
      </c>
      <c r="I191" s="63">
        <v>3.9989868997584999E-2</v>
      </c>
      <c r="J191" s="64">
        <v>22.503333733000002</v>
      </c>
      <c r="K191" s="65">
        <v>5.3083974187225401E-2</v>
      </c>
      <c r="L191" s="64">
        <v>58.172905567800001</v>
      </c>
      <c r="M191" s="65">
        <v>5.1950439154314097E-2</v>
      </c>
      <c r="N191" s="64">
        <v>11.471774184599999</v>
      </c>
      <c r="O191" s="65">
        <v>4.7057151436006299E-2</v>
      </c>
      <c r="P191" s="64">
        <v>16.943992994799999</v>
      </c>
      <c r="Q191" s="65">
        <v>6.2793002246936597E-2</v>
      </c>
      <c r="R191" s="64">
        <v>64.290654080199999</v>
      </c>
      <c r="S191" s="65">
        <v>4.27845571259469E-2</v>
      </c>
      <c r="T191" s="64">
        <v>22.923357909</v>
      </c>
      <c r="U191" s="62">
        <v>0.165878779960869</v>
      </c>
      <c r="V191" s="64">
        <v>4.5495531254000001</v>
      </c>
      <c r="W191" s="65">
        <v>3.9591712840701197E-2</v>
      </c>
      <c r="X191" s="64">
        <v>23.830623478500002</v>
      </c>
      <c r="Y191" s="65">
        <v>6.8360067432618604E-2</v>
      </c>
    </row>
    <row r="192" spans="1:25" x14ac:dyDescent="0.35">
      <c r="A192" s="59" t="s">
        <v>134</v>
      </c>
      <c r="B192" s="60">
        <v>3022.3355506540001</v>
      </c>
      <c r="C192" s="61">
        <v>0.228332831196042</v>
      </c>
      <c r="D192" s="60">
        <v>1269.7170903654001</v>
      </c>
      <c r="E192" s="62">
        <v>0.29417233924839697</v>
      </c>
      <c r="F192" s="60">
        <v>186.88618517270001</v>
      </c>
      <c r="G192" s="63">
        <v>0.192431042616107</v>
      </c>
      <c r="H192" s="60">
        <v>783.76371874099902</v>
      </c>
      <c r="I192" s="63">
        <v>0.20693839600080299</v>
      </c>
      <c r="J192" s="60">
        <v>62.060294157599898</v>
      </c>
      <c r="K192" s="63">
        <v>0.14639640029346301</v>
      </c>
      <c r="L192" s="60">
        <v>157.87632141340001</v>
      </c>
      <c r="M192" s="63">
        <v>0.140989076434126</v>
      </c>
      <c r="N192" s="60">
        <v>47.469761179199899</v>
      </c>
      <c r="O192" s="61">
        <v>0.19472068613757801</v>
      </c>
      <c r="P192" s="60">
        <v>76.798636991600105</v>
      </c>
      <c r="Q192" s="62">
        <v>0.28460924096552498</v>
      </c>
      <c r="R192" s="60">
        <v>293.93069262040001</v>
      </c>
      <c r="S192" s="63">
        <v>0.19560688391502401</v>
      </c>
      <c r="T192" s="60">
        <v>34.002490243499999</v>
      </c>
      <c r="U192" s="61">
        <v>0.24604997311535601</v>
      </c>
      <c r="V192" s="60">
        <v>30.127766962799999</v>
      </c>
      <c r="W192" s="61">
        <v>0.26218177153780797</v>
      </c>
      <c r="X192" s="60">
        <v>79.702592806400006</v>
      </c>
      <c r="Y192" s="61">
        <v>0.228633322318053</v>
      </c>
    </row>
    <row r="193" spans="1:25" x14ac:dyDescent="0.35">
      <c r="A193" s="59" t="s">
        <v>135</v>
      </c>
      <c r="B193" s="64">
        <v>2558.4060222365001</v>
      </c>
      <c r="C193" s="65">
        <v>0.19328366444283601</v>
      </c>
      <c r="D193" s="64">
        <v>705.23059884810004</v>
      </c>
      <c r="E193" s="63">
        <v>0.16339020443758101</v>
      </c>
      <c r="F193" s="64">
        <v>104.60354438180001</v>
      </c>
      <c r="G193" s="63">
        <v>0.107707100383739</v>
      </c>
      <c r="H193" s="64">
        <v>1057.1398176645</v>
      </c>
      <c r="I193" s="62">
        <v>0.27911832735442699</v>
      </c>
      <c r="J193" s="64">
        <v>53.785561219599998</v>
      </c>
      <c r="K193" s="63">
        <v>0.12687681644429999</v>
      </c>
      <c r="L193" s="64">
        <v>179.1120657056</v>
      </c>
      <c r="M193" s="63">
        <v>0.15995333876519999</v>
      </c>
      <c r="N193" s="64">
        <v>23.561263154199999</v>
      </c>
      <c r="O193" s="63">
        <v>9.6648165351717594E-2</v>
      </c>
      <c r="P193" s="64">
        <v>68.413175208000197</v>
      </c>
      <c r="Q193" s="62">
        <v>0.25353343015866298</v>
      </c>
      <c r="R193" s="64">
        <v>276.36590012250002</v>
      </c>
      <c r="S193" s="65">
        <v>0.18391775306414901</v>
      </c>
      <c r="T193" s="64">
        <v>18.2601311114</v>
      </c>
      <c r="U193" s="65">
        <v>0.13213458005187501</v>
      </c>
      <c r="V193" s="64">
        <v>22.795671777599999</v>
      </c>
      <c r="W193" s="65">
        <v>0.19837545933706799</v>
      </c>
      <c r="X193" s="64">
        <v>49.138293043199901</v>
      </c>
      <c r="Y193" s="63">
        <v>0.140957160814005</v>
      </c>
    </row>
    <row r="194" spans="1:25" x14ac:dyDescent="0.35">
      <c r="A194" s="59" t="s">
        <v>136</v>
      </c>
      <c r="B194" s="60">
        <v>2266.2022351832002</v>
      </c>
      <c r="C194" s="61">
        <v>0.171208114965993</v>
      </c>
      <c r="D194" s="60">
        <v>625.58200721989897</v>
      </c>
      <c r="E194" s="63">
        <v>0.14493695001193199</v>
      </c>
      <c r="F194" s="60">
        <v>166.64771011939999</v>
      </c>
      <c r="G194" s="61">
        <v>0.17159209803672201</v>
      </c>
      <c r="H194" s="60">
        <v>794.88483201109898</v>
      </c>
      <c r="I194" s="62">
        <v>0.20987472143515101</v>
      </c>
      <c r="J194" s="60">
        <v>56.822141331799898</v>
      </c>
      <c r="K194" s="61">
        <v>0.134039921351601</v>
      </c>
      <c r="L194" s="60">
        <v>218.7015020799</v>
      </c>
      <c r="M194" s="62">
        <v>0.19530809000965299</v>
      </c>
      <c r="N194" s="60">
        <v>32.679724223400001</v>
      </c>
      <c r="O194" s="61">
        <v>0.13405203998278301</v>
      </c>
      <c r="P194" s="60">
        <v>50.788087964900001</v>
      </c>
      <c r="Q194" s="61">
        <v>0.18821635034175799</v>
      </c>
      <c r="R194" s="60">
        <v>233.25252198800001</v>
      </c>
      <c r="S194" s="61">
        <v>0.155226385460593</v>
      </c>
      <c r="T194" s="60">
        <v>16.069856658100001</v>
      </c>
      <c r="U194" s="61">
        <v>0.11628524176840201</v>
      </c>
      <c r="V194" s="60">
        <v>21.356944595800002</v>
      </c>
      <c r="W194" s="61">
        <v>0.185855180560692</v>
      </c>
      <c r="X194" s="60">
        <v>49.416906990900003</v>
      </c>
      <c r="Y194" s="61">
        <v>0.141756387417103</v>
      </c>
    </row>
    <row r="195" spans="1:25" x14ac:dyDescent="0.35">
      <c r="A195" s="59" t="s">
        <v>137</v>
      </c>
      <c r="B195" s="64">
        <v>3257.9457554645001</v>
      </c>
      <c r="C195" s="65">
        <v>0.246132822038031</v>
      </c>
      <c r="D195" s="64">
        <v>902.96419139789896</v>
      </c>
      <c r="E195" s="63">
        <v>0.20920179027015801</v>
      </c>
      <c r="F195" s="64">
        <v>216.08292367440001</v>
      </c>
      <c r="G195" s="65">
        <v>0.22249403965187001</v>
      </c>
      <c r="H195" s="64">
        <v>1155.5443649749</v>
      </c>
      <c r="I195" s="62">
        <v>0.30510023834708</v>
      </c>
      <c r="J195" s="64">
        <v>150.2732471722</v>
      </c>
      <c r="K195" s="62">
        <v>0.35448530731344902</v>
      </c>
      <c r="L195" s="64">
        <v>252.98484637940001</v>
      </c>
      <c r="M195" s="65">
        <v>0.22592431546123901</v>
      </c>
      <c r="N195" s="64">
        <v>86.063653567999907</v>
      </c>
      <c r="O195" s="62">
        <v>0.35303260977034101</v>
      </c>
      <c r="P195" s="64">
        <v>73.900105714099993</v>
      </c>
      <c r="Q195" s="65">
        <v>0.27386752966543598</v>
      </c>
      <c r="R195" s="64">
        <v>254.37756175710001</v>
      </c>
      <c r="S195" s="63">
        <v>0.169284812516903</v>
      </c>
      <c r="T195" s="64">
        <v>24.006545748600001</v>
      </c>
      <c r="U195" s="65">
        <v>0.17371698054276299</v>
      </c>
      <c r="V195" s="64">
        <v>34.4628879885</v>
      </c>
      <c r="W195" s="65">
        <v>0.29990742547532701</v>
      </c>
      <c r="X195" s="64">
        <v>107.2854270894</v>
      </c>
      <c r="Y195" s="62">
        <v>0.30775690938113498</v>
      </c>
    </row>
    <row r="196" spans="1:25" x14ac:dyDescent="0.35">
      <c r="A196" s="59" t="s">
        <v>138</v>
      </c>
      <c r="B196" s="60">
        <v>3446.2796496842002</v>
      </c>
      <c r="C196" s="61">
        <v>0.260361159876976</v>
      </c>
      <c r="D196" s="60">
        <v>1154.4839173703999</v>
      </c>
      <c r="E196" s="61">
        <v>0.26747472895695901</v>
      </c>
      <c r="F196" s="60">
        <v>190.5142419755</v>
      </c>
      <c r="G196" s="63">
        <v>0.19616674278350099</v>
      </c>
      <c r="H196" s="60">
        <v>1278.7204465361001</v>
      </c>
      <c r="I196" s="62">
        <v>0.33762261739377097</v>
      </c>
      <c r="J196" s="60">
        <v>59.8473967583</v>
      </c>
      <c r="K196" s="63">
        <v>0.14117631202489</v>
      </c>
      <c r="L196" s="60">
        <v>312.7510863174</v>
      </c>
      <c r="M196" s="61">
        <v>0.27929765793185901</v>
      </c>
      <c r="N196" s="60">
        <v>11.144509039200001</v>
      </c>
      <c r="O196" s="63">
        <v>4.5714711700094501E-2</v>
      </c>
      <c r="P196" s="60">
        <v>93.374449563099901</v>
      </c>
      <c r="Q196" s="62">
        <v>0.34603779776240501</v>
      </c>
      <c r="R196" s="60">
        <v>274.8095275979</v>
      </c>
      <c r="S196" s="63">
        <v>0.182882008286923</v>
      </c>
      <c r="T196" s="60">
        <v>10.7950570269</v>
      </c>
      <c r="U196" s="63">
        <v>7.8115557779043096E-2</v>
      </c>
      <c r="V196" s="60">
        <v>31.7785619205</v>
      </c>
      <c r="W196" s="61">
        <v>0.27654753409133098</v>
      </c>
      <c r="X196" s="60">
        <v>28.060455578900001</v>
      </c>
      <c r="Y196" s="63">
        <v>8.0493682311510606E-2</v>
      </c>
    </row>
    <row r="197" spans="1:25" x14ac:dyDescent="0.35">
      <c r="A197" s="59" t="s">
        <v>139</v>
      </c>
      <c r="B197" s="64">
        <v>3954.1208156562002</v>
      </c>
      <c r="C197" s="65">
        <v>0.29872778372825398</v>
      </c>
      <c r="D197" s="64">
        <v>1084.5382073238</v>
      </c>
      <c r="E197" s="63">
        <v>0.25126947087157198</v>
      </c>
      <c r="F197" s="64">
        <v>211.4291309484</v>
      </c>
      <c r="G197" s="63">
        <v>0.21770217028198699</v>
      </c>
      <c r="H197" s="64">
        <v>1267.2430690853</v>
      </c>
      <c r="I197" s="62">
        <v>0.33459222695444302</v>
      </c>
      <c r="J197" s="64">
        <v>133.1512908066</v>
      </c>
      <c r="K197" s="65">
        <v>0.31409566991437099</v>
      </c>
      <c r="L197" s="64">
        <v>360.67004197109998</v>
      </c>
      <c r="M197" s="65">
        <v>0.32209096120127201</v>
      </c>
      <c r="N197" s="64">
        <v>66.904084221200094</v>
      </c>
      <c r="O197" s="65">
        <v>0.27444016698922702</v>
      </c>
      <c r="P197" s="64">
        <v>87.810796169499895</v>
      </c>
      <c r="Q197" s="65">
        <v>0.32541936973586399</v>
      </c>
      <c r="R197" s="64">
        <v>587.4884056738</v>
      </c>
      <c r="S197" s="62">
        <v>0.39096555499383601</v>
      </c>
      <c r="T197" s="64">
        <v>32.019364368200002</v>
      </c>
      <c r="U197" s="65">
        <v>0.231699610397578</v>
      </c>
      <c r="V197" s="64">
        <v>27.221114182899999</v>
      </c>
      <c r="W197" s="65">
        <v>0.23688711972971199</v>
      </c>
      <c r="X197" s="64">
        <v>95.645310905399896</v>
      </c>
      <c r="Y197" s="65">
        <v>0.27436629633319498</v>
      </c>
    </row>
    <row r="198" spans="1:25" x14ac:dyDescent="0.35">
      <c r="A198" s="59" t="s">
        <v>140</v>
      </c>
      <c r="B198" s="60">
        <v>1887.4559426807</v>
      </c>
      <c r="C198" s="61">
        <v>0.14259441148314</v>
      </c>
      <c r="D198" s="60">
        <v>317.79988932779997</v>
      </c>
      <c r="E198" s="63">
        <v>7.3628950547981298E-2</v>
      </c>
      <c r="F198" s="60">
        <v>145.8045477087</v>
      </c>
      <c r="G198" s="61">
        <v>0.15013052520617001</v>
      </c>
      <c r="H198" s="60">
        <v>582.69308430390004</v>
      </c>
      <c r="I198" s="61">
        <v>0.15384939279953699</v>
      </c>
      <c r="J198" s="60">
        <v>94.739757660100096</v>
      </c>
      <c r="K198" s="62">
        <v>0.22348523600117601</v>
      </c>
      <c r="L198" s="60">
        <v>243.0800834531</v>
      </c>
      <c r="M198" s="62">
        <v>0.217079015768568</v>
      </c>
      <c r="N198" s="60">
        <v>46.592909530200103</v>
      </c>
      <c r="O198" s="62">
        <v>0.191123845738706</v>
      </c>
      <c r="P198" s="60">
        <v>46.895399493800099</v>
      </c>
      <c r="Q198" s="61">
        <v>0.17379037672459399</v>
      </c>
      <c r="R198" s="60">
        <v>319.69127890020002</v>
      </c>
      <c r="S198" s="62">
        <v>0.21275020421646401</v>
      </c>
      <c r="T198" s="60">
        <v>27.93996611</v>
      </c>
      <c r="U198" s="61">
        <v>0.20218013036629301</v>
      </c>
      <c r="V198" s="60">
        <v>1.2127399647999999</v>
      </c>
      <c r="W198" s="63">
        <v>1.0553663428775201E-2</v>
      </c>
      <c r="X198" s="60">
        <v>61.006286228100102</v>
      </c>
      <c r="Y198" s="61">
        <v>0.17500145743685999</v>
      </c>
    </row>
    <row r="199" spans="1:25" x14ac:dyDescent="0.35">
      <c r="A199" s="66" t="s">
        <v>1</v>
      </c>
    </row>
    <row r="200" spans="1:25" x14ac:dyDescent="0.35">
      <c r="A200" s="66" t="s">
        <v>1</v>
      </c>
    </row>
    <row r="201" spans="1:25" x14ac:dyDescent="0.35">
      <c r="A201" s="54" t="s">
        <v>493</v>
      </c>
    </row>
    <row r="202" spans="1:25" x14ac:dyDescent="0.35">
      <c r="A202" s="55" t="s">
        <v>1</v>
      </c>
    </row>
    <row r="203" spans="1:25" ht="25.5" customHeight="1" x14ac:dyDescent="0.35">
      <c r="A203" s="117" t="s">
        <v>1</v>
      </c>
      <c r="B203" s="116" t="s">
        <v>489</v>
      </c>
      <c r="C203" s="116" t="s">
        <v>1</v>
      </c>
      <c r="D203" s="116" t="s">
        <v>53</v>
      </c>
      <c r="E203" s="116" t="s">
        <v>1</v>
      </c>
      <c r="F203" s="116" t="s">
        <v>54</v>
      </c>
      <c r="G203" s="116" t="s">
        <v>1</v>
      </c>
      <c r="H203" s="119" t="s">
        <v>55</v>
      </c>
      <c r="I203" s="119" t="s">
        <v>1</v>
      </c>
      <c r="J203" s="119" t="s">
        <v>56</v>
      </c>
      <c r="K203" s="119" t="s">
        <v>1</v>
      </c>
      <c r="L203" s="119" t="s">
        <v>57</v>
      </c>
      <c r="M203" s="119" t="s">
        <v>1</v>
      </c>
      <c r="N203" s="119" t="s">
        <v>58</v>
      </c>
      <c r="O203" s="119" t="s">
        <v>1</v>
      </c>
      <c r="P203" s="119" t="s">
        <v>59</v>
      </c>
      <c r="Q203" s="119" t="s">
        <v>1</v>
      </c>
      <c r="R203" s="119" t="s">
        <v>60</v>
      </c>
      <c r="S203" s="119" t="s">
        <v>1</v>
      </c>
      <c r="T203" s="116" t="s">
        <v>61</v>
      </c>
      <c r="U203" s="116" t="s">
        <v>1</v>
      </c>
      <c r="V203" s="116" t="s">
        <v>62</v>
      </c>
      <c r="W203" s="116" t="s">
        <v>1</v>
      </c>
      <c r="X203" s="116" t="s">
        <v>63</v>
      </c>
      <c r="Y203" s="116" t="s">
        <v>1</v>
      </c>
    </row>
    <row r="204" spans="1:25" x14ac:dyDescent="0.35">
      <c r="A204" s="118" t="s">
        <v>1</v>
      </c>
      <c r="B204" s="56" t="s">
        <v>14</v>
      </c>
      <c r="C204" s="56" t="s">
        <v>15</v>
      </c>
      <c r="D204" s="56" t="s">
        <v>14</v>
      </c>
      <c r="E204" s="56" t="s">
        <v>15</v>
      </c>
      <c r="F204" s="56" t="s">
        <v>14</v>
      </c>
      <c r="G204" s="56" t="s">
        <v>15</v>
      </c>
      <c r="H204" s="56" t="s">
        <v>14</v>
      </c>
      <c r="I204" s="56" t="s">
        <v>15</v>
      </c>
      <c r="J204" s="56" t="s">
        <v>14</v>
      </c>
      <c r="K204" s="56" t="s">
        <v>15</v>
      </c>
      <c r="L204" s="56" t="s">
        <v>14</v>
      </c>
      <c r="M204" s="56" t="s">
        <v>15</v>
      </c>
      <c r="N204" s="56" t="s">
        <v>14</v>
      </c>
      <c r="O204" s="56" t="s">
        <v>15</v>
      </c>
      <c r="P204" s="56" t="s">
        <v>14</v>
      </c>
      <c r="Q204" s="56" t="s">
        <v>15</v>
      </c>
      <c r="R204" s="56" t="s">
        <v>14</v>
      </c>
      <c r="S204" s="56" t="s">
        <v>15</v>
      </c>
      <c r="T204" s="56" t="s">
        <v>14</v>
      </c>
      <c r="U204" s="56" t="s">
        <v>15</v>
      </c>
      <c r="V204" s="56" t="s">
        <v>14</v>
      </c>
      <c r="W204" s="56" t="s">
        <v>15</v>
      </c>
      <c r="X204" s="56" t="s">
        <v>14</v>
      </c>
      <c r="Y204" s="56" t="s">
        <v>15</v>
      </c>
    </row>
    <row r="205" spans="1:25" x14ac:dyDescent="0.35">
      <c r="A205" s="57" t="s">
        <v>16</v>
      </c>
      <c r="B205" s="58">
        <v>13236.5351702712</v>
      </c>
      <c r="C205" s="58">
        <v>13236.5351702712</v>
      </c>
      <c r="D205" s="58">
        <v>4316.2354883857997</v>
      </c>
      <c r="E205" s="58">
        <v>4316.2354883857997</v>
      </c>
      <c r="F205" s="58">
        <v>971.18522371430004</v>
      </c>
      <c r="G205" s="58">
        <v>971.18522371430004</v>
      </c>
      <c r="H205" s="58">
        <v>3787.4253105642001</v>
      </c>
      <c r="I205" s="58">
        <v>3787.4253105642001</v>
      </c>
      <c r="J205" s="58">
        <v>423.9195364995</v>
      </c>
      <c r="K205" s="58">
        <v>423.9195364995</v>
      </c>
      <c r="L205" s="58">
        <v>1119.7769742620001</v>
      </c>
      <c r="M205" s="58">
        <v>1119.7769742620001</v>
      </c>
      <c r="N205" s="58">
        <v>243.7838635473</v>
      </c>
      <c r="O205" s="58">
        <v>243.7838635473</v>
      </c>
      <c r="P205" s="58">
        <v>269.83887357650002</v>
      </c>
      <c r="Q205" s="58">
        <v>269.83887357650002</v>
      </c>
      <c r="R205" s="58">
        <v>1502.6602680716001</v>
      </c>
      <c r="S205" s="58">
        <v>1502.6602680716001</v>
      </c>
      <c r="T205" s="58">
        <v>138.19343206170001</v>
      </c>
      <c r="U205" s="58">
        <v>138.19343206170001</v>
      </c>
      <c r="V205" s="58">
        <v>114.9117529647</v>
      </c>
      <c r="W205" s="58">
        <v>114.9117529647</v>
      </c>
      <c r="X205" s="58">
        <v>348.60444662359998</v>
      </c>
      <c r="Y205" s="58">
        <v>348.60444662359998</v>
      </c>
    </row>
    <row r="206" spans="1:25" x14ac:dyDescent="0.35">
      <c r="A206" s="59" t="s">
        <v>130</v>
      </c>
      <c r="B206" s="60">
        <v>188.0325863752</v>
      </c>
      <c r="C206" s="61">
        <v>1.4205574491844E-2</v>
      </c>
      <c r="D206" s="60">
        <v>39.215536160099902</v>
      </c>
      <c r="E206" s="63">
        <v>9.0855877223617303E-3</v>
      </c>
      <c r="F206" s="60">
        <v>38.369296164200001</v>
      </c>
      <c r="G206" s="62">
        <v>3.9507701751738497E-2</v>
      </c>
      <c r="H206" s="60">
        <v>53.218896913699901</v>
      </c>
      <c r="I206" s="61">
        <v>1.4051470999377201E-2</v>
      </c>
      <c r="J206" s="60">
        <v>3.6071697972000001</v>
      </c>
      <c r="K206" s="61">
        <v>8.5090907274198106E-3</v>
      </c>
      <c r="L206" s="60">
        <v>18.8914929506</v>
      </c>
      <c r="M206" s="61">
        <v>1.6870763897472201E-2</v>
      </c>
      <c r="N206" s="60">
        <v>2.046382103</v>
      </c>
      <c r="O206" s="61">
        <v>8.3942475651303805E-3</v>
      </c>
      <c r="P206" s="60">
        <v>3.4730761851</v>
      </c>
      <c r="Q206" s="61">
        <v>1.2870926042149299E-2</v>
      </c>
      <c r="R206" s="60">
        <v>22.0600440545</v>
      </c>
      <c r="S206" s="61">
        <v>1.46806597094699E-2</v>
      </c>
      <c r="T206" s="60">
        <v>0.71620367380000005</v>
      </c>
      <c r="U206" s="61">
        <v>5.1826173148390503E-3</v>
      </c>
      <c r="V206" s="60">
        <v>0.95190099959999797</v>
      </c>
      <c r="W206" s="61">
        <v>8.2837566657991604E-3</v>
      </c>
      <c r="X206" s="60">
        <v>5.4825873733999897</v>
      </c>
      <c r="Y206" s="61">
        <v>1.5727244521696399E-2</v>
      </c>
    </row>
    <row r="207" spans="1:25" x14ac:dyDescent="0.35">
      <c r="A207" s="59" t="s">
        <v>131</v>
      </c>
      <c r="B207" s="64">
        <v>3025.3308932545001</v>
      </c>
      <c r="C207" s="65">
        <v>0.22855912475111201</v>
      </c>
      <c r="D207" s="64">
        <v>1036.7695548544</v>
      </c>
      <c r="E207" s="65">
        <v>0.24020226830629501</v>
      </c>
      <c r="F207" s="64">
        <v>256.47297269209997</v>
      </c>
      <c r="G207" s="62">
        <v>0.26408244939231901</v>
      </c>
      <c r="H207" s="64">
        <v>729.04108064360105</v>
      </c>
      <c r="I207" s="63">
        <v>0.19248988979666401</v>
      </c>
      <c r="J207" s="64">
        <v>62.793286598700099</v>
      </c>
      <c r="K207" s="63">
        <v>0.148125484183185</v>
      </c>
      <c r="L207" s="64">
        <v>286.08199523069999</v>
      </c>
      <c r="M207" s="62">
        <v>0.255481226892744</v>
      </c>
      <c r="N207" s="64">
        <v>68.072483201500205</v>
      </c>
      <c r="O207" s="65">
        <v>0.27923293285690498</v>
      </c>
      <c r="P207" s="64">
        <v>52.259916561700003</v>
      </c>
      <c r="Q207" s="65">
        <v>0.19367082240240699</v>
      </c>
      <c r="R207" s="64">
        <v>421.68162387669997</v>
      </c>
      <c r="S207" s="62">
        <v>0.28062339361501498</v>
      </c>
      <c r="T207" s="64">
        <v>18.415001456599999</v>
      </c>
      <c r="U207" s="63">
        <v>0.13325525809633401</v>
      </c>
      <c r="V207" s="64">
        <v>11.015217958099999</v>
      </c>
      <c r="W207" s="63">
        <v>9.5858062155607202E-2</v>
      </c>
      <c r="X207" s="64">
        <v>82.727760180399898</v>
      </c>
      <c r="Y207" s="65">
        <v>0.23731125916969101</v>
      </c>
    </row>
    <row r="208" spans="1:25" x14ac:dyDescent="0.35">
      <c r="A208" s="59" t="s">
        <v>132</v>
      </c>
      <c r="B208" s="60">
        <v>1472.7739320216999</v>
      </c>
      <c r="C208" s="61">
        <v>0.11126581942149801</v>
      </c>
      <c r="D208" s="60">
        <v>411.350536548501</v>
      </c>
      <c r="E208" s="63">
        <v>9.5303080115848399E-2</v>
      </c>
      <c r="F208" s="60">
        <v>103.1876693315</v>
      </c>
      <c r="G208" s="61">
        <v>0.106249216742465</v>
      </c>
      <c r="H208" s="60">
        <v>473.63975431040097</v>
      </c>
      <c r="I208" s="62">
        <v>0.12505586657756301</v>
      </c>
      <c r="J208" s="60">
        <v>62.8115905545</v>
      </c>
      <c r="K208" s="62">
        <v>0.14816866208423499</v>
      </c>
      <c r="L208" s="60">
        <v>188.3408239055</v>
      </c>
      <c r="M208" s="62">
        <v>0.16819494259526799</v>
      </c>
      <c r="N208" s="60">
        <v>25.1661860068</v>
      </c>
      <c r="O208" s="61">
        <v>0.103231549621893</v>
      </c>
      <c r="P208" s="60">
        <v>26.4713096252</v>
      </c>
      <c r="Q208" s="61">
        <v>9.8100430358101495E-2</v>
      </c>
      <c r="R208" s="60">
        <v>103.999595461</v>
      </c>
      <c r="S208" s="63">
        <v>6.9210318307321203E-2</v>
      </c>
      <c r="T208" s="60">
        <v>25.608583596199999</v>
      </c>
      <c r="U208" s="62">
        <v>0.185309701149664</v>
      </c>
      <c r="V208" s="60">
        <v>22.758627164699998</v>
      </c>
      <c r="W208" s="62">
        <v>0.19805308488933501</v>
      </c>
      <c r="X208" s="60">
        <v>29.439255517399999</v>
      </c>
      <c r="Y208" s="61">
        <v>8.4448881253619101E-2</v>
      </c>
    </row>
    <row r="209" spans="1:25" x14ac:dyDescent="0.35">
      <c r="A209" s="59" t="s">
        <v>133</v>
      </c>
      <c r="B209" s="64">
        <v>129.39358155740001</v>
      </c>
      <c r="C209" s="65">
        <v>9.7754873078880599E-3</v>
      </c>
      <c r="D209" s="64">
        <v>40.977153285899902</v>
      </c>
      <c r="E209" s="65">
        <v>9.4937251213846E-3</v>
      </c>
      <c r="F209" s="64">
        <v>9.5119475454999893</v>
      </c>
      <c r="G209" s="65">
        <v>9.7941641957046393E-3</v>
      </c>
      <c r="H209" s="64">
        <v>25.5077566597</v>
      </c>
      <c r="I209" s="65">
        <v>6.7348540414913704E-3</v>
      </c>
      <c r="J209" s="64">
        <v>3.5608833794999901</v>
      </c>
      <c r="K209" s="65">
        <v>8.3999039272968194E-3</v>
      </c>
      <c r="L209" s="64">
        <v>5.0478448</v>
      </c>
      <c r="M209" s="65">
        <v>4.5079019447839897E-3</v>
      </c>
      <c r="N209" s="64">
        <v>3.4228989037000002</v>
      </c>
      <c r="O209" s="65">
        <v>1.4040711529850199E-2</v>
      </c>
      <c r="P209" s="64">
        <v>2.6407428083000002</v>
      </c>
      <c r="Q209" s="65">
        <v>9.7863690775871204E-3</v>
      </c>
      <c r="R209" s="64">
        <v>16.542865297399999</v>
      </c>
      <c r="S209" s="65">
        <v>1.10090521782611E-2</v>
      </c>
      <c r="T209" s="64">
        <v>14.335423351799999</v>
      </c>
      <c r="U209" s="62">
        <v>0.10373447665298299</v>
      </c>
      <c r="V209" s="64">
        <v>0</v>
      </c>
      <c r="W209" s="65">
        <v>0</v>
      </c>
      <c r="X209" s="64">
        <v>7.8460655255999896</v>
      </c>
      <c r="Y209" s="62">
        <v>2.2507072418590401E-2</v>
      </c>
    </row>
    <row r="210" spans="1:25" x14ac:dyDescent="0.35">
      <c r="A210" s="59" t="s">
        <v>134</v>
      </c>
      <c r="B210" s="60">
        <v>1894.8658592726999</v>
      </c>
      <c r="C210" s="61">
        <v>0.14315421935556799</v>
      </c>
      <c r="D210" s="60">
        <v>913.33229376090003</v>
      </c>
      <c r="E210" s="62">
        <v>0.21160390720536701</v>
      </c>
      <c r="F210" s="60">
        <v>122.84593361180001</v>
      </c>
      <c r="G210" s="61">
        <v>0.12649073586805101</v>
      </c>
      <c r="H210" s="60">
        <v>357.35357592760101</v>
      </c>
      <c r="I210" s="63">
        <v>9.4352639755255305E-2</v>
      </c>
      <c r="J210" s="60">
        <v>34.698193834599898</v>
      </c>
      <c r="K210" s="63">
        <v>8.1850895858962006E-2</v>
      </c>
      <c r="L210" s="60">
        <v>91.443124592600299</v>
      </c>
      <c r="M210" s="63">
        <v>8.1661908303541003E-2</v>
      </c>
      <c r="N210" s="60">
        <v>36.687013889100001</v>
      </c>
      <c r="O210" s="61">
        <v>0.15048991904249601</v>
      </c>
      <c r="P210" s="60">
        <v>50.7112110557999</v>
      </c>
      <c r="Q210" s="62">
        <v>0.18793145103099201</v>
      </c>
      <c r="R210" s="60">
        <v>187.7000913823</v>
      </c>
      <c r="S210" s="61">
        <v>0.124911861563479</v>
      </c>
      <c r="T210" s="60">
        <v>19.420648792400002</v>
      </c>
      <c r="U210" s="61">
        <v>0.140532357454797</v>
      </c>
      <c r="V210" s="60">
        <v>18.963377921500001</v>
      </c>
      <c r="W210" s="61">
        <v>0.16502557338347601</v>
      </c>
      <c r="X210" s="60">
        <v>61.710394504099902</v>
      </c>
      <c r="Y210" s="61">
        <v>0.177021248873313</v>
      </c>
    </row>
    <row r="211" spans="1:25" x14ac:dyDescent="0.35">
      <c r="A211" s="59" t="s">
        <v>135</v>
      </c>
      <c r="B211" s="64">
        <v>916.97501017290097</v>
      </c>
      <c r="C211" s="65">
        <v>6.9276060417411495E-2</v>
      </c>
      <c r="D211" s="64">
        <v>268.25677379089899</v>
      </c>
      <c r="E211" s="65">
        <v>6.2150634392569598E-2</v>
      </c>
      <c r="F211" s="64">
        <v>42.208588353800103</v>
      </c>
      <c r="G211" s="63">
        <v>4.3460904596934802E-2</v>
      </c>
      <c r="H211" s="64">
        <v>373.9176107646</v>
      </c>
      <c r="I211" s="62">
        <v>9.8726068530417793E-2</v>
      </c>
      <c r="J211" s="64">
        <v>17.660118092499999</v>
      </c>
      <c r="K211" s="63">
        <v>4.1659127669198201E-2</v>
      </c>
      <c r="L211" s="64">
        <v>48.401070648000001</v>
      </c>
      <c r="M211" s="63">
        <v>4.3223848820341401E-2</v>
      </c>
      <c r="N211" s="64">
        <v>11.072075506899999</v>
      </c>
      <c r="O211" s="65">
        <v>4.5417589769028099E-2</v>
      </c>
      <c r="P211" s="64">
        <v>9.2033315398000095</v>
      </c>
      <c r="Q211" s="63">
        <v>3.41067668190915E-2</v>
      </c>
      <c r="R211" s="64">
        <v>113.8765844449</v>
      </c>
      <c r="S211" s="65">
        <v>7.5783320331641299E-2</v>
      </c>
      <c r="T211" s="64">
        <v>3.3301287443000001</v>
      </c>
      <c r="U211" s="63">
        <v>2.4097590562865399E-2</v>
      </c>
      <c r="V211" s="64">
        <v>11.595705305499999</v>
      </c>
      <c r="W211" s="65">
        <v>0.100909654637869</v>
      </c>
      <c r="X211" s="64">
        <v>17.453022981699998</v>
      </c>
      <c r="Y211" s="65">
        <v>5.0065405506845503E-2</v>
      </c>
    </row>
    <row r="212" spans="1:25" x14ac:dyDescent="0.35">
      <c r="A212" s="59" t="s">
        <v>136</v>
      </c>
      <c r="B212" s="60">
        <v>1056.4232165891999</v>
      </c>
      <c r="C212" s="61">
        <v>7.9811159264842196E-2</v>
      </c>
      <c r="D212" s="60">
        <v>299.24139182080103</v>
      </c>
      <c r="E212" s="63">
        <v>6.9329255233177997E-2</v>
      </c>
      <c r="F212" s="60">
        <v>74.910244327599997</v>
      </c>
      <c r="G212" s="61">
        <v>7.7132808962131399E-2</v>
      </c>
      <c r="H212" s="60">
        <v>360.77962946769998</v>
      </c>
      <c r="I212" s="62">
        <v>9.5257226185129898E-2</v>
      </c>
      <c r="J212" s="60">
        <v>28.350024632199901</v>
      </c>
      <c r="K212" s="61">
        <v>6.6875956853272897E-2</v>
      </c>
      <c r="L212" s="60">
        <v>93.765017768400298</v>
      </c>
      <c r="M212" s="61">
        <v>8.3735440113149998E-2</v>
      </c>
      <c r="N212" s="60">
        <v>17.245580630100001</v>
      </c>
      <c r="O212" s="61">
        <v>7.0741272121786394E-2</v>
      </c>
      <c r="P212" s="60">
        <v>22.330978688399998</v>
      </c>
      <c r="Q212" s="61">
        <v>8.2756714747658902E-2</v>
      </c>
      <c r="R212" s="60">
        <v>112.0282608041</v>
      </c>
      <c r="S212" s="61">
        <v>7.4553286051722498E-2</v>
      </c>
      <c r="T212" s="60">
        <v>10.515530786699999</v>
      </c>
      <c r="U212" s="61">
        <v>7.6092840519403807E-2</v>
      </c>
      <c r="V212" s="60">
        <v>13.7181389877</v>
      </c>
      <c r="W212" s="61">
        <v>0.119379773032564</v>
      </c>
      <c r="X212" s="60">
        <v>23.538418675500001</v>
      </c>
      <c r="Y212" s="61">
        <v>6.7521854363823505E-2</v>
      </c>
    </row>
    <row r="213" spans="1:25" x14ac:dyDescent="0.35">
      <c r="A213" s="59" t="s">
        <v>137</v>
      </c>
      <c r="B213" s="64">
        <v>1241.1348317853999</v>
      </c>
      <c r="C213" s="65">
        <v>9.3765839460234701E-2</v>
      </c>
      <c r="D213" s="64">
        <v>357.97536194999998</v>
      </c>
      <c r="E213" s="63">
        <v>8.2936939588501596E-2</v>
      </c>
      <c r="F213" s="64">
        <v>94.881852529599996</v>
      </c>
      <c r="G213" s="65">
        <v>9.7696968830234196E-2</v>
      </c>
      <c r="H213" s="64">
        <v>389.88857872900098</v>
      </c>
      <c r="I213" s="65">
        <v>0.102942908904762</v>
      </c>
      <c r="J213" s="64">
        <v>89.9988218953999</v>
      </c>
      <c r="K213" s="62">
        <v>0.21230166139206999</v>
      </c>
      <c r="L213" s="64">
        <v>91.286311363800195</v>
      </c>
      <c r="M213" s="65">
        <v>8.15218686059902E-2</v>
      </c>
      <c r="N213" s="64">
        <v>34.9927786234</v>
      </c>
      <c r="O213" s="62">
        <v>0.14354017576971601</v>
      </c>
      <c r="P213" s="64">
        <v>25.7566014529</v>
      </c>
      <c r="Q213" s="65">
        <v>9.5451782434149299E-2</v>
      </c>
      <c r="R213" s="64">
        <v>79.835566353200306</v>
      </c>
      <c r="S213" s="63">
        <v>5.3129485120182798E-2</v>
      </c>
      <c r="T213" s="64">
        <v>7.9419554836999904</v>
      </c>
      <c r="U213" s="65">
        <v>5.7469847627448098E-2</v>
      </c>
      <c r="V213" s="64">
        <v>18.4945694884</v>
      </c>
      <c r="W213" s="62">
        <v>0.16094584767218201</v>
      </c>
      <c r="X213" s="64">
        <v>50.082433915999999</v>
      </c>
      <c r="Y213" s="62">
        <v>0.14366550513360399</v>
      </c>
    </row>
    <row r="214" spans="1:25" x14ac:dyDescent="0.35">
      <c r="A214" s="59" t="s">
        <v>138</v>
      </c>
      <c r="B214" s="60">
        <v>1185.5193282317</v>
      </c>
      <c r="C214" s="61">
        <v>8.9564173175343903E-2</v>
      </c>
      <c r="D214" s="60">
        <v>470.57917150989999</v>
      </c>
      <c r="E214" s="62">
        <v>0.109025370088389</v>
      </c>
      <c r="F214" s="60">
        <v>73.0288474197</v>
      </c>
      <c r="G214" s="61">
        <v>7.5195591568414696E-2</v>
      </c>
      <c r="H214" s="60">
        <v>397.60746991849999</v>
      </c>
      <c r="I214" s="62">
        <v>0.104980940167839</v>
      </c>
      <c r="J214" s="60">
        <v>23.4594732626</v>
      </c>
      <c r="K214" s="63">
        <v>5.53394482743488E-2</v>
      </c>
      <c r="L214" s="60">
        <v>90.129936893499604</v>
      </c>
      <c r="M214" s="61">
        <v>8.0489185762103205E-2</v>
      </c>
      <c r="N214" s="60">
        <v>2.6366351933000001</v>
      </c>
      <c r="O214" s="63">
        <v>1.08154623318144E-2</v>
      </c>
      <c r="P214" s="60">
        <v>36.370052569999999</v>
      </c>
      <c r="Q214" s="62">
        <v>0.13478433291669101</v>
      </c>
      <c r="R214" s="60">
        <v>67.879503885200094</v>
      </c>
      <c r="S214" s="63">
        <v>4.5172887929160098E-2</v>
      </c>
      <c r="T214" s="60">
        <v>6.9994463987</v>
      </c>
      <c r="U214" s="61">
        <v>5.0649631420796599E-2</v>
      </c>
      <c r="V214" s="60">
        <v>10.975201492</v>
      </c>
      <c r="W214" s="61">
        <v>9.5509825660491807E-2</v>
      </c>
      <c r="X214" s="60">
        <v>5.8535896882999898</v>
      </c>
      <c r="Y214" s="63">
        <v>1.6791494615157099E-2</v>
      </c>
    </row>
    <row r="215" spans="1:25" x14ac:dyDescent="0.35">
      <c r="A215" s="59" t="s">
        <v>139</v>
      </c>
      <c r="B215" s="64">
        <v>1325.6951567624999</v>
      </c>
      <c r="C215" s="65">
        <v>0.100154242761351</v>
      </c>
      <c r="D215" s="64">
        <v>349.83484589530002</v>
      </c>
      <c r="E215" s="63">
        <v>8.1050917364597394E-2</v>
      </c>
      <c r="F215" s="64">
        <v>88.515727208600097</v>
      </c>
      <c r="G215" s="65">
        <v>9.1141962467335899E-2</v>
      </c>
      <c r="H215" s="64">
        <v>393.14214595700099</v>
      </c>
      <c r="I215" s="65">
        <v>0.103801953496064</v>
      </c>
      <c r="J215" s="64">
        <v>43.930057437000102</v>
      </c>
      <c r="K215" s="65">
        <v>0.103628291821016</v>
      </c>
      <c r="L215" s="64">
        <v>107.61974282040001</v>
      </c>
      <c r="M215" s="65">
        <v>9.6108194126181101E-2</v>
      </c>
      <c r="N215" s="64">
        <v>14.7252086646</v>
      </c>
      <c r="O215" s="65">
        <v>6.0402720878787598E-2</v>
      </c>
      <c r="P215" s="64">
        <v>16.861853215099998</v>
      </c>
      <c r="Q215" s="65">
        <v>6.2488599183688799E-2</v>
      </c>
      <c r="R215" s="64">
        <v>258.05380315529999</v>
      </c>
      <c r="S215" s="62">
        <v>0.17173130123848099</v>
      </c>
      <c r="T215" s="64">
        <v>13.3450943221</v>
      </c>
      <c r="U215" s="65">
        <v>9.6568224140650499E-2</v>
      </c>
      <c r="V215" s="64">
        <v>5.6689160406000001</v>
      </c>
      <c r="W215" s="65">
        <v>4.9332778365511899E-2</v>
      </c>
      <c r="X215" s="64">
        <v>33.9977620465001</v>
      </c>
      <c r="Y215" s="65">
        <v>9.7525325267031199E-2</v>
      </c>
    </row>
    <row r="216" spans="1:25" x14ac:dyDescent="0.35">
      <c r="A216" s="59" t="s">
        <v>140</v>
      </c>
      <c r="B216" s="60">
        <v>802.730717110299</v>
      </c>
      <c r="C216" s="61">
        <v>6.0645078699538002E-2</v>
      </c>
      <c r="D216" s="60">
        <v>128.70286880910001</v>
      </c>
      <c r="E216" s="63">
        <v>2.9818314861507399E-2</v>
      </c>
      <c r="F216" s="60">
        <v>67.252144529899994</v>
      </c>
      <c r="G216" s="61">
        <v>6.9247495624669794E-2</v>
      </c>
      <c r="H216" s="60">
        <v>233.3288112724</v>
      </c>
      <c r="I216" s="61">
        <v>6.1606181545436699E-2</v>
      </c>
      <c r="J216" s="60">
        <v>53.049917015299997</v>
      </c>
      <c r="K216" s="62">
        <v>0.12514147720899499</v>
      </c>
      <c r="L216" s="60">
        <v>101.1095561508</v>
      </c>
      <c r="M216" s="62">
        <v>9.0294369749330902E-2</v>
      </c>
      <c r="N216" s="60">
        <v>27.716620824900001</v>
      </c>
      <c r="O216" s="62">
        <v>0.113693418512593</v>
      </c>
      <c r="P216" s="60">
        <v>23.759799874199999</v>
      </c>
      <c r="Q216" s="61">
        <v>8.8051804987482801E-2</v>
      </c>
      <c r="R216" s="60">
        <v>119.00232935699999</v>
      </c>
      <c r="S216" s="62">
        <v>7.9194433955266902E-2</v>
      </c>
      <c r="T216" s="60">
        <v>17.5654154554</v>
      </c>
      <c r="U216" s="62">
        <v>0.127107455060219</v>
      </c>
      <c r="V216" s="60">
        <v>0.77009760660000004</v>
      </c>
      <c r="W216" s="63">
        <v>6.7016435371634103E-3</v>
      </c>
      <c r="X216" s="60">
        <v>30.473156214700001</v>
      </c>
      <c r="Y216" s="62">
        <v>8.7414708876628E-2</v>
      </c>
    </row>
    <row r="217" spans="1:25" x14ac:dyDescent="0.35">
      <c r="A217" s="66" t="s">
        <v>1</v>
      </c>
    </row>
    <row r="218" spans="1:25" x14ac:dyDescent="0.35">
      <c r="A218" s="66" t="s">
        <v>1</v>
      </c>
    </row>
    <row r="219" spans="1:25" x14ac:dyDescent="0.35">
      <c r="A219" s="54" t="s">
        <v>141</v>
      </c>
    </row>
    <row r="220" spans="1:25" x14ac:dyDescent="0.35">
      <c r="A220" s="55" t="s">
        <v>1</v>
      </c>
    </row>
    <row r="221" spans="1:25" ht="25.5" customHeight="1" x14ac:dyDescent="0.35">
      <c r="A221" s="117" t="s">
        <v>1</v>
      </c>
      <c r="B221" s="116" t="s">
        <v>489</v>
      </c>
      <c r="C221" s="116" t="s">
        <v>1</v>
      </c>
      <c r="D221" s="116" t="s">
        <v>53</v>
      </c>
      <c r="E221" s="116" t="s">
        <v>1</v>
      </c>
      <c r="F221" s="116" t="s">
        <v>54</v>
      </c>
      <c r="G221" s="116" t="s">
        <v>1</v>
      </c>
      <c r="H221" s="119" t="s">
        <v>55</v>
      </c>
      <c r="I221" s="119" t="s">
        <v>1</v>
      </c>
      <c r="J221" s="119" t="s">
        <v>56</v>
      </c>
      <c r="K221" s="119" t="s">
        <v>1</v>
      </c>
      <c r="L221" s="119" t="s">
        <v>57</v>
      </c>
      <c r="M221" s="119" t="s">
        <v>1</v>
      </c>
      <c r="N221" s="119" t="s">
        <v>58</v>
      </c>
      <c r="O221" s="119" t="s">
        <v>1</v>
      </c>
      <c r="P221" s="119" t="s">
        <v>59</v>
      </c>
      <c r="Q221" s="119" t="s">
        <v>1</v>
      </c>
      <c r="R221" s="119" t="s">
        <v>60</v>
      </c>
      <c r="S221" s="119" t="s">
        <v>1</v>
      </c>
      <c r="T221" s="116" t="s">
        <v>61</v>
      </c>
      <c r="U221" s="116" t="s">
        <v>1</v>
      </c>
      <c r="V221" s="116" t="s">
        <v>62</v>
      </c>
      <c r="W221" s="116" t="s">
        <v>1</v>
      </c>
      <c r="X221" s="116" t="s">
        <v>63</v>
      </c>
      <c r="Y221" s="116" t="s">
        <v>1</v>
      </c>
    </row>
    <row r="222" spans="1:25" x14ac:dyDescent="0.35">
      <c r="A222" s="118" t="s">
        <v>1</v>
      </c>
      <c r="B222" s="56" t="s">
        <v>14</v>
      </c>
      <c r="C222" s="56" t="s">
        <v>15</v>
      </c>
      <c r="D222" s="56" t="s">
        <v>14</v>
      </c>
      <c r="E222" s="56" t="s">
        <v>15</v>
      </c>
      <c r="F222" s="56" t="s">
        <v>14</v>
      </c>
      <c r="G222" s="56" t="s">
        <v>15</v>
      </c>
      <c r="H222" s="56" t="s">
        <v>14</v>
      </c>
      <c r="I222" s="56" t="s">
        <v>15</v>
      </c>
      <c r="J222" s="56" t="s">
        <v>14</v>
      </c>
      <c r="K222" s="56" t="s">
        <v>15</v>
      </c>
      <c r="L222" s="56" t="s">
        <v>14</v>
      </c>
      <c r="M222" s="56" t="s">
        <v>15</v>
      </c>
      <c r="N222" s="56" t="s">
        <v>14</v>
      </c>
      <c r="O222" s="56" t="s">
        <v>15</v>
      </c>
      <c r="P222" s="56" t="s">
        <v>14</v>
      </c>
      <c r="Q222" s="56" t="s">
        <v>15</v>
      </c>
      <c r="R222" s="56" t="s">
        <v>14</v>
      </c>
      <c r="S222" s="56" t="s">
        <v>15</v>
      </c>
      <c r="T222" s="56" t="s">
        <v>14</v>
      </c>
      <c r="U222" s="56" t="s">
        <v>15</v>
      </c>
      <c r="V222" s="56" t="s">
        <v>14</v>
      </c>
      <c r="W222" s="56" t="s">
        <v>15</v>
      </c>
      <c r="X222" s="56" t="s">
        <v>14</v>
      </c>
      <c r="Y222" s="56" t="s">
        <v>15</v>
      </c>
    </row>
    <row r="223" spans="1:25" x14ac:dyDescent="0.35">
      <c r="A223" s="57" t="s">
        <v>16</v>
      </c>
      <c r="B223" s="58">
        <v>13310.000000187199</v>
      </c>
      <c r="C223" s="58">
        <v>13310.000000187199</v>
      </c>
      <c r="D223" s="58">
        <v>4325.5123956767002</v>
      </c>
      <c r="E223" s="58">
        <v>4325.5123956767002</v>
      </c>
      <c r="F223" s="58">
        <v>974.86166655520003</v>
      </c>
      <c r="G223" s="58">
        <v>974.86166655520003</v>
      </c>
      <c r="H223" s="58">
        <v>3807.4507937627</v>
      </c>
      <c r="I223" s="58">
        <v>3807.4507937627</v>
      </c>
      <c r="J223" s="58">
        <v>427.03300695590002</v>
      </c>
      <c r="K223" s="58">
        <v>427.03300695590002</v>
      </c>
      <c r="L223" s="58">
        <v>1122.2733160083999</v>
      </c>
      <c r="M223" s="58">
        <v>1122.2733160083999</v>
      </c>
      <c r="N223" s="58">
        <v>244.65471233209999</v>
      </c>
      <c r="O223" s="58">
        <v>244.65471233209999</v>
      </c>
      <c r="P223" s="58">
        <v>270.15260260420001</v>
      </c>
      <c r="Q223" s="58">
        <v>270.15260260420001</v>
      </c>
      <c r="R223" s="58">
        <v>1524.1496293004</v>
      </c>
      <c r="S223" s="58">
        <v>1524.1496293004</v>
      </c>
      <c r="T223" s="58">
        <v>141.147089193</v>
      </c>
      <c r="U223" s="58">
        <v>141.147089193</v>
      </c>
      <c r="V223" s="58">
        <v>121.0291564044</v>
      </c>
      <c r="W223" s="58">
        <v>121.0291564044</v>
      </c>
      <c r="X223" s="58">
        <v>351.73563139420003</v>
      </c>
      <c r="Y223" s="58">
        <v>351.73563139420003</v>
      </c>
    </row>
    <row r="224" spans="1:25" x14ac:dyDescent="0.35">
      <c r="A224" s="59" t="s">
        <v>142</v>
      </c>
      <c r="B224" s="60">
        <v>3038.562518702</v>
      </c>
      <c r="C224" s="61">
        <v>0.22829169937334801</v>
      </c>
      <c r="D224" s="60">
        <v>829.10247972119998</v>
      </c>
      <c r="E224" s="63">
        <v>0.19167728673021001</v>
      </c>
      <c r="F224" s="60">
        <v>172.60579898699999</v>
      </c>
      <c r="G224" s="63">
        <v>0.17705670959134601</v>
      </c>
      <c r="H224" s="60">
        <v>994.43756139690004</v>
      </c>
      <c r="I224" s="62">
        <v>0.261181986389941</v>
      </c>
      <c r="J224" s="60">
        <v>124.4899846555</v>
      </c>
      <c r="K224" s="62">
        <v>0.29152309687470201</v>
      </c>
      <c r="L224" s="60">
        <v>250.53188179840001</v>
      </c>
      <c r="M224" s="61">
        <v>0.22323606756460099</v>
      </c>
      <c r="N224" s="60">
        <v>49.485262921900102</v>
      </c>
      <c r="O224" s="61">
        <v>0.20226572564327999</v>
      </c>
      <c r="P224" s="60">
        <v>79.135893712100099</v>
      </c>
      <c r="Q224" s="62">
        <v>0.29293033992362399</v>
      </c>
      <c r="R224" s="60">
        <v>417.46154990859998</v>
      </c>
      <c r="S224" s="62">
        <v>0.27389800967259298</v>
      </c>
      <c r="T224" s="60">
        <v>20.667449369500002</v>
      </c>
      <c r="U224" s="63">
        <v>0.14642490672436001</v>
      </c>
      <c r="V224" s="60">
        <v>34.458731562099999</v>
      </c>
      <c r="W224" s="61">
        <v>0.28471430013906301</v>
      </c>
      <c r="X224" s="60">
        <v>66.185924668799899</v>
      </c>
      <c r="Y224" s="61">
        <v>0.18816951926779199</v>
      </c>
    </row>
    <row r="225" spans="1:25" x14ac:dyDescent="0.35">
      <c r="A225" s="59" t="s">
        <v>143</v>
      </c>
      <c r="B225" s="64">
        <v>4341.1706532131002</v>
      </c>
      <c r="C225" s="65">
        <v>0.32615857649527003</v>
      </c>
      <c r="D225" s="64">
        <v>1421.9576131152</v>
      </c>
      <c r="E225" s="65">
        <v>0.328737380231861</v>
      </c>
      <c r="F225" s="64">
        <v>268.44253121230003</v>
      </c>
      <c r="G225" s="63">
        <v>0.275364741913462</v>
      </c>
      <c r="H225" s="64">
        <v>1476.5944463912001</v>
      </c>
      <c r="I225" s="62">
        <v>0.38781707929361298</v>
      </c>
      <c r="J225" s="64">
        <v>156.1384254422</v>
      </c>
      <c r="K225" s="65">
        <v>0.365635496317324</v>
      </c>
      <c r="L225" s="64">
        <v>352.2686676555</v>
      </c>
      <c r="M225" s="65">
        <v>0.31388848209312997</v>
      </c>
      <c r="N225" s="64">
        <v>71.623196592199804</v>
      </c>
      <c r="O225" s="65">
        <v>0.29275216450757302</v>
      </c>
      <c r="P225" s="64">
        <v>89.150390497999794</v>
      </c>
      <c r="Q225" s="65">
        <v>0.33000011711386001</v>
      </c>
      <c r="R225" s="64">
        <v>410.35028255600002</v>
      </c>
      <c r="S225" s="63">
        <v>0.26923228183597397</v>
      </c>
      <c r="T225" s="64">
        <v>11.7757394122</v>
      </c>
      <c r="U225" s="63">
        <v>8.3428850566647006E-2</v>
      </c>
      <c r="V225" s="64">
        <v>17.476950030800001</v>
      </c>
      <c r="W225" s="63">
        <v>0.14440280796805299</v>
      </c>
      <c r="X225" s="64">
        <v>65.3924103075</v>
      </c>
      <c r="Y225" s="63">
        <v>0.18591352274519199</v>
      </c>
    </row>
    <row r="226" spans="1:25" x14ac:dyDescent="0.35">
      <c r="A226" s="59" t="s">
        <v>144</v>
      </c>
      <c r="B226" s="60">
        <v>757.04576174869896</v>
      </c>
      <c r="C226" s="61">
        <v>5.6877968575360802E-2</v>
      </c>
      <c r="D226" s="60">
        <v>386.651356106999</v>
      </c>
      <c r="E226" s="62">
        <v>8.9388567350645806E-2</v>
      </c>
      <c r="F226" s="60">
        <v>92.548606099599994</v>
      </c>
      <c r="G226" s="62">
        <v>9.4935116719311E-2</v>
      </c>
      <c r="H226" s="60">
        <v>91.399323371099896</v>
      </c>
      <c r="I226" s="63">
        <v>2.4005385314717301E-2</v>
      </c>
      <c r="J226" s="60">
        <v>6.3968960511000104</v>
      </c>
      <c r="K226" s="63">
        <v>1.4979863258580899E-2</v>
      </c>
      <c r="L226" s="60">
        <v>60.436697824900001</v>
      </c>
      <c r="M226" s="61">
        <v>5.3852031374902298E-2</v>
      </c>
      <c r="N226" s="60">
        <v>18.649531978199999</v>
      </c>
      <c r="O226" s="61">
        <v>7.6227969616561794E-2</v>
      </c>
      <c r="P226" s="60">
        <v>10.7391932552</v>
      </c>
      <c r="Q226" s="61">
        <v>3.97523220271691E-2</v>
      </c>
      <c r="R226" s="60">
        <v>26.2116699215</v>
      </c>
      <c r="S226" s="63">
        <v>1.71975699876208E-2</v>
      </c>
      <c r="T226" s="60">
        <v>2.4235642070000001</v>
      </c>
      <c r="U226" s="61">
        <v>1.7170486623965E-2</v>
      </c>
      <c r="V226" s="60">
        <v>24.055664651400001</v>
      </c>
      <c r="W226" s="62">
        <v>0.198759252448408</v>
      </c>
      <c r="X226" s="60">
        <v>37.533258281699901</v>
      </c>
      <c r="Y226" s="62">
        <v>0.106708717945142</v>
      </c>
    </row>
    <row r="227" spans="1:25" x14ac:dyDescent="0.35">
      <c r="A227" s="59" t="s">
        <v>145</v>
      </c>
      <c r="B227" s="64">
        <v>5097.0320857315</v>
      </c>
      <c r="C227" s="65">
        <v>0.38294756466264601</v>
      </c>
      <c r="D227" s="64">
        <v>1026.2278512585001</v>
      </c>
      <c r="E227" s="63">
        <v>0.237250008180349</v>
      </c>
      <c r="F227" s="64">
        <v>293.74980258739998</v>
      </c>
      <c r="G227" s="63">
        <v>0.30132460087942797</v>
      </c>
      <c r="H227" s="64">
        <v>1818.7276981048999</v>
      </c>
      <c r="I227" s="62">
        <v>0.47767595607126601</v>
      </c>
      <c r="J227" s="64">
        <v>220.06120621689999</v>
      </c>
      <c r="K227" s="62">
        <v>0.51532598799704898</v>
      </c>
      <c r="L227" s="64">
        <v>591.3068839993</v>
      </c>
      <c r="M227" s="62">
        <v>0.52688313583219404</v>
      </c>
      <c r="N227" s="64">
        <v>119.717374161</v>
      </c>
      <c r="O227" s="62">
        <v>0.48933197738081102</v>
      </c>
      <c r="P227" s="64">
        <v>123.85425461449999</v>
      </c>
      <c r="Q227" s="62">
        <v>0.45846034211988901</v>
      </c>
      <c r="R227" s="64">
        <v>723.55764367720303</v>
      </c>
      <c r="S227" s="62">
        <v>0.47472874694679401</v>
      </c>
      <c r="T227" s="64">
        <v>38.625350544600003</v>
      </c>
      <c r="U227" s="63">
        <v>0.27365318523703303</v>
      </c>
      <c r="V227" s="64">
        <v>29.824516145099999</v>
      </c>
      <c r="W227" s="63">
        <v>0.24642422562581601</v>
      </c>
      <c r="X227" s="64">
        <v>111.3795044221</v>
      </c>
      <c r="Y227" s="63">
        <v>0.31665687090220801</v>
      </c>
    </row>
    <row r="228" spans="1:25" ht="25.5" customHeight="1" x14ac:dyDescent="0.35">
      <c r="A228" s="67" t="s">
        <v>146</v>
      </c>
      <c r="B228" s="60">
        <v>2443.0999073314001</v>
      </c>
      <c r="C228" s="61">
        <v>0.18355371204335399</v>
      </c>
      <c r="D228" s="60">
        <v>954.02757556699999</v>
      </c>
      <c r="E228" s="62">
        <v>0.220558280337039</v>
      </c>
      <c r="F228" s="60">
        <v>181.60741163669999</v>
      </c>
      <c r="G228" s="61">
        <v>0.18629044290810301</v>
      </c>
      <c r="H228" s="60">
        <v>675.23568898939902</v>
      </c>
      <c r="I228" s="61">
        <v>0.17734587406764599</v>
      </c>
      <c r="J228" s="60">
        <v>58.572710389900003</v>
      </c>
      <c r="K228" s="63">
        <v>0.13716202128597699</v>
      </c>
      <c r="L228" s="60">
        <v>196.4549921135</v>
      </c>
      <c r="M228" s="61">
        <v>0.17505093394916801</v>
      </c>
      <c r="N228" s="60">
        <v>25.323651521399999</v>
      </c>
      <c r="O228" s="63">
        <v>0.10350772024789399</v>
      </c>
      <c r="P228" s="60">
        <v>22.013968684400002</v>
      </c>
      <c r="Q228" s="63">
        <v>8.1487161227362395E-2</v>
      </c>
      <c r="R228" s="60">
        <v>255.65703114819999</v>
      </c>
      <c r="S228" s="61">
        <v>0.167737488651655</v>
      </c>
      <c r="T228" s="60">
        <v>19.999189366</v>
      </c>
      <c r="U228" s="61">
        <v>0.14169041303185301</v>
      </c>
      <c r="V228" s="60">
        <v>11.431368921500001</v>
      </c>
      <c r="W228" s="63">
        <v>9.4451364126705697E-2</v>
      </c>
      <c r="X228" s="60">
        <v>42.776318993400103</v>
      </c>
      <c r="Y228" s="63">
        <v>0.121614972085269</v>
      </c>
    </row>
    <row r="229" spans="1:25" x14ac:dyDescent="0.35">
      <c r="A229" s="59" t="s">
        <v>147</v>
      </c>
      <c r="B229" s="64">
        <v>787.93642023470295</v>
      </c>
      <c r="C229" s="65">
        <v>5.9198829468340999E-2</v>
      </c>
      <c r="D229" s="64">
        <v>203.34150935580001</v>
      </c>
      <c r="E229" s="63">
        <v>4.7009808493217502E-2</v>
      </c>
      <c r="F229" s="64">
        <v>25.312899932099999</v>
      </c>
      <c r="G229" s="63">
        <v>2.5965632664115699E-2</v>
      </c>
      <c r="H229" s="64">
        <v>420.75391853389903</v>
      </c>
      <c r="I229" s="62">
        <v>0.1105080384028</v>
      </c>
      <c r="J229" s="64">
        <v>18.904939416800001</v>
      </c>
      <c r="K229" s="65">
        <v>4.4270440712683198E-2</v>
      </c>
      <c r="L229" s="64">
        <v>28.180389042800002</v>
      </c>
      <c r="M229" s="63">
        <v>2.51100945204948E-2</v>
      </c>
      <c r="N229" s="64">
        <v>6.4428981346000098</v>
      </c>
      <c r="O229" s="63">
        <v>2.6334657825246601E-2</v>
      </c>
      <c r="P229" s="64">
        <v>24.763839069900001</v>
      </c>
      <c r="Q229" s="62">
        <v>9.1666113267772006E-2</v>
      </c>
      <c r="R229" s="64">
        <v>50.456384516900002</v>
      </c>
      <c r="S229" s="63">
        <v>3.3104613580531399E-2</v>
      </c>
      <c r="T229" s="64">
        <v>3.7046176452999999</v>
      </c>
      <c r="U229" s="65">
        <v>2.6246504029809801E-2</v>
      </c>
      <c r="V229" s="64">
        <v>0</v>
      </c>
      <c r="W229" s="63">
        <v>0</v>
      </c>
      <c r="X229" s="64">
        <v>6.0750245865999997</v>
      </c>
      <c r="Y229" s="63">
        <v>1.72715643351798E-2</v>
      </c>
    </row>
    <row r="230" spans="1:25" x14ac:dyDescent="0.35">
      <c r="A230" s="59" t="s">
        <v>148</v>
      </c>
      <c r="B230" s="60">
        <v>918.04009280070204</v>
      </c>
      <c r="C230" s="61">
        <v>6.8973710953252304E-2</v>
      </c>
      <c r="D230" s="60">
        <v>480.5455975484</v>
      </c>
      <c r="E230" s="62">
        <v>0.111095646848383</v>
      </c>
      <c r="F230" s="60">
        <v>49.299358177999999</v>
      </c>
      <c r="G230" s="63">
        <v>5.0570619267660502E-2</v>
      </c>
      <c r="H230" s="60">
        <v>264.59339886570001</v>
      </c>
      <c r="I230" s="61">
        <v>6.9493583291779501E-2</v>
      </c>
      <c r="J230" s="60">
        <v>33.623881052100103</v>
      </c>
      <c r="K230" s="61">
        <v>7.8738365663552495E-2</v>
      </c>
      <c r="L230" s="60">
        <v>41.507399261400003</v>
      </c>
      <c r="M230" s="63">
        <v>3.6985107521784202E-2</v>
      </c>
      <c r="N230" s="60">
        <v>4.1376716824999802</v>
      </c>
      <c r="O230" s="63">
        <v>1.6912290971462799E-2</v>
      </c>
      <c r="P230" s="60">
        <v>12.1851222442</v>
      </c>
      <c r="Q230" s="61">
        <v>4.5104589505111703E-2</v>
      </c>
      <c r="R230" s="60">
        <v>24.422936976599999</v>
      </c>
      <c r="S230" s="63">
        <v>1.6023975931949899E-2</v>
      </c>
      <c r="T230" s="60">
        <v>1.2619603572</v>
      </c>
      <c r="U230" s="63">
        <v>8.9407465957334498E-3</v>
      </c>
      <c r="V230" s="60">
        <v>0.26268879490000002</v>
      </c>
      <c r="W230" s="63">
        <v>2.1704587779019699E-3</v>
      </c>
      <c r="X230" s="60">
        <v>6.2000778397000103</v>
      </c>
      <c r="Y230" s="63">
        <v>1.7627096280022299E-2</v>
      </c>
    </row>
    <row r="231" spans="1:25" ht="25.5" customHeight="1" x14ac:dyDescent="0.35">
      <c r="A231" s="67" t="s">
        <v>149</v>
      </c>
      <c r="B231" s="64">
        <v>897.84762821619995</v>
      </c>
      <c r="C231" s="65">
        <v>6.7456621202372002E-2</v>
      </c>
      <c r="D231" s="64">
        <v>103.67535260370001</v>
      </c>
      <c r="E231" s="63">
        <v>2.3968340191863099E-2</v>
      </c>
      <c r="F231" s="64">
        <v>33.382177830700002</v>
      </c>
      <c r="G231" s="63">
        <v>3.4242989519385099E-2</v>
      </c>
      <c r="H231" s="64">
        <v>465.131770939001</v>
      </c>
      <c r="I231" s="62">
        <v>0.122163567209055</v>
      </c>
      <c r="J231" s="64">
        <v>39.047308676</v>
      </c>
      <c r="K231" s="65">
        <v>9.1438619591371395E-2</v>
      </c>
      <c r="L231" s="64">
        <v>49.902772472700001</v>
      </c>
      <c r="M231" s="63">
        <v>4.4465792566635798E-2</v>
      </c>
      <c r="N231" s="64">
        <v>7.8357705788000098</v>
      </c>
      <c r="O231" s="63">
        <v>3.2027875139243399E-2</v>
      </c>
      <c r="P231" s="64">
        <v>43.724644748800102</v>
      </c>
      <c r="Q231" s="62">
        <v>0.16185165098283699</v>
      </c>
      <c r="R231" s="64">
        <v>100.45835189589999</v>
      </c>
      <c r="S231" s="65">
        <v>6.5911082458492795E-2</v>
      </c>
      <c r="T231" s="64">
        <v>35.412461574399998</v>
      </c>
      <c r="U231" s="62">
        <v>0.250890484365414</v>
      </c>
      <c r="V231" s="64">
        <v>8.7870542870000303</v>
      </c>
      <c r="W231" s="65">
        <v>7.2602788848989699E-2</v>
      </c>
      <c r="X231" s="64">
        <v>10.489962609199999</v>
      </c>
      <c r="Y231" s="63">
        <v>2.9823428941845299E-2</v>
      </c>
    </row>
    <row r="232" spans="1:25" ht="23" x14ac:dyDescent="0.35">
      <c r="A232" s="67" t="s">
        <v>150</v>
      </c>
      <c r="B232" s="60">
        <v>1188.0299482278001</v>
      </c>
      <c r="C232" s="61">
        <v>8.9258448400532805E-2</v>
      </c>
      <c r="D232" s="60">
        <v>710.06930992160005</v>
      </c>
      <c r="E232" s="62">
        <v>0.164158426786918</v>
      </c>
      <c r="F232" s="60">
        <v>94.327875562100004</v>
      </c>
      <c r="G232" s="61">
        <v>9.6760267428936605E-2</v>
      </c>
      <c r="H232" s="60">
        <v>149.62496336129999</v>
      </c>
      <c r="I232" s="63">
        <v>3.9297937508847899E-2</v>
      </c>
      <c r="J232" s="60">
        <v>20.125063982099999</v>
      </c>
      <c r="K232" s="63">
        <v>4.7127654430183998E-2</v>
      </c>
      <c r="L232" s="60">
        <v>68.613708919600001</v>
      </c>
      <c r="M232" s="63">
        <v>6.11381451745098E-2</v>
      </c>
      <c r="N232" s="60">
        <v>17.9626717463</v>
      </c>
      <c r="O232" s="61">
        <v>7.3420501796495397E-2</v>
      </c>
      <c r="P232" s="60">
        <v>5.0110415662000101</v>
      </c>
      <c r="Q232" s="63">
        <v>1.8548929449114598E-2</v>
      </c>
      <c r="R232" s="60">
        <v>65.289532566600002</v>
      </c>
      <c r="S232" s="63">
        <v>4.2836694843778902E-2</v>
      </c>
      <c r="T232" s="60">
        <v>15.4258875274</v>
      </c>
      <c r="U232" s="61">
        <v>0.10928944844414799</v>
      </c>
      <c r="V232" s="60">
        <v>11.8757573475</v>
      </c>
      <c r="W232" s="61">
        <v>9.8123110994998694E-2</v>
      </c>
      <c r="X232" s="60">
        <v>29.704135727099899</v>
      </c>
      <c r="Y232" s="61">
        <v>8.4450175290344001E-2</v>
      </c>
    </row>
    <row r="233" spans="1:25" x14ac:dyDescent="0.35">
      <c r="A233" s="59" t="s">
        <v>151</v>
      </c>
      <c r="B233" s="64">
        <v>1620.0668348146</v>
      </c>
      <c r="C233" s="65">
        <v>0.12171801914288601</v>
      </c>
      <c r="D233" s="64">
        <v>827.66342697770006</v>
      </c>
      <c r="E233" s="62">
        <v>0.1913445971869</v>
      </c>
      <c r="F233" s="64">
        <v>113.35245480579999</v>
      </c>
      <c r="G233" s="65">
        <v>0.116275425216324</v>
      </c>
      <c r="H233" s="64">
        <v>301.94499533750002</v>
      </c>
      <c r="I233" s="63">
        <v>7.9303715712397693E-2</v>
      </c>
      <c r="J233" s="64">
        <v>44.9179409057</v>
      </c>
      <c r="K233" s="65">
        <v>0.105186110146138</v>
      </c>
      <c r="L233" s="64">
        <v>134.85326402359999</v>
      </c>
      <c r="M233" s="65">
        <v>0.120160804057281</v>
      </c>
      <c r="N233" s="64">
        <v>50.587405822700099</v>
      </c>
      <c r="O233" s="62">
        <v>0.20677061700749699</v>
      </c>
      <c r="P233" s="64">
        <v>11.4260703534</v>
      </c>
      <c r="Q233" s="63">
        <v>4.2294874242393699E-2</v>
      </c>
      <c r="R233" s="64">
        <v>74.349672177500096</v>
      </c>
      <c r="S233" s="63">
        <v>4.8781084709922602E-2</v>
      </c>
      <c r="T233" s="64">
        <v>17.024591409399999</v>
      </c>
      <c r="U233" s="65">
        <v>0.120615958194654</v>
      </c>
      <c r="V233" s="64">
        <v>12.3365451627</v>
      </c>
      <c r="W233" s="65">
        <v>0.101930357355209</v>
      </c>
      <c r="X233" s="64">
        <v>31.610467838599899</v>
      </c>
      <c r="Y233" s="65">
        <v>8.9869962031720499E-2</v>
      </c>
    </row>
    <row r="234" spans="1:25" x14ac:dyDescent="0.35">
      <c r="A234" s="59" t="s">
        <v>152</v>
      </c>
      <c r="B234" s="60">
        <v>1200.9931649585999</v>
      </c>
      <c r="C234" s="61">
        <v>9.0232394060233603E-2</v>
      </c>
      <c r="D234" s="60">
        <v>630.51870233629904</v>
      </c>
      <c r="E234" s="62">
        <v>0.14576740156067899</v>
      </c>
      <c r="F234" s="60">
        <v>96.311639201600002</v>
      </c>
      <c r="G234" s="61">
        <v>9.87951855178896E-2</v>
      </c>
      <c r="H234" s="60">
        <v>239.0894471666</v>
      </c>
      <c r="I234" s="63">
        <v>6.2795150907340003E-2</v>
      </c>
      <c r="J234" s="60">
        <v>24.718367801099902</v>
      </c>
      <c r="K234" s="63">
        <v>5.7883974771188298E-2</v>
      </c>
      <c r="L234" s="60">
        <v>60.653061353399998</v>
      </c>
      <c r="M234" s="63">
        <v>5.4044821781137301E-2</v>
      </c>
      <c r="N234" s="60">
        <v>35.434706600799998</v>
      </c>
      <c r="O234" s="62">
        <v>0.14483557771288699</v>
      </c>
      <c r="P234" s="60">
        <v>5.6531165504000098</v>
      </c>
      <c r="Q234" s="63">
        <v>2.09256416407077E-2</v>
      </c>
      <c r="R234" s="60">
        <v>58.333801254999997</v>
      </c>
      <c r="S234" s="63">
        <v>3.8273014757596903E-2</v>
      </c>
      <c r="T234" s="60">
        <v>16.775888639200002</v>
      </c>
      <c r="U234" s="61">
        <v>0.118853946865749</v>
      </c>
      <c r="V234" s="60">
        <v>3.095912212</v>
      </c>
      <c r="W234" s="63">
        <v>2.557988755747E-2</v>
      </c>
      <c r="X234" s="60">
        <v>30.4085218421999</v>
      </c>
      <c r="Y234" s="61">
        <v>8.6452776256040795E-2</v>
      </c>
    </row>
    <row r="235" spans="1:25" x14ac:dyDescent="0.35">
      <c r="A235" s="59" t="s">
        <v>153</v>
      </c>
      <c r="B235" s="64">
        <v>3340.6783759048999</v>
      </c>
      <c r="C235" s="65">
        <v>0.25099011088339002</v>
      </c>
      <c r="D235" s="64">
        <v>803.66289854270099</v>
      </c>
      <c r="E235" s="63">
        <v>0.185795999416382</v>
      </c>
      <c r="F235" s="64">
        <v>241.32827926569999</v>
      </c>
      <c r="G235" s="65">
        <v>0.247551306554565</v>
      </c>
      <c r="H235" s="64">
        <v>1077.229791583</v>
      </c>
      <c r="I235" s="62">
        <v>0.28292677960479501</v>
      </c>
      <c r="J235" s="64">
        <v>141.7761843724</v>
      </c>
      <c r="K235" s="62">
        <v>0.33200287112007998</v>
      </c>
      <c r="L235" s="64">
        <v>413.21675385150002</v>
      </c>
      <c r="M235" s="62">
        <v>0.36819618532960602</v>
      </c>
      <c r="N235" s="64">
        <v>86.496333752900199</v>
      </c>
      <c r="O235" s="62">
        <v>0.35354452374286499</v>
      </c>
      <c r="P235" s="64">
        <v>63.590134566899899</v>
      </c>
      <c r="Q235" s="65">
        <v>0.23538597797655</v>
      </c>
      <c r="R235" s="64">
        <v>402.5811111749</v>
      </c>
      <c r="S235" s="65">
        <v>0.264134900823149</v>
      </c>
      <c r="T235" s="64">
        <v>10.930900810100001</v>
      </c>
      <c r="U235" s="63">
        <v>7.7443331439541296E-2</v>
      </c>
      <c r="V235" s="64">
        <v>20.229880076400001</v>
      </c>
      <c r="W235" s="65">
        <v>0.167148815024415</v>
      </c>
      <c r="X235" s="64">
        <v>79.636107908399893</v>
      </c>
      <c r="Y235" s="65">
        <v>0.226408986751614</v>
      </c>
    </row>
    <row r="236" spans="1:25" x14ac:dyDescent="0.35">
      <c r="A236" s="59" t="s">
        <v>154</v>
      </c>
      <c r="B236" s="60">
        <v>2590.4592136318001</v>
      </c>
      <c r="C236" s="61">
        <v>0.194625034830606</v>
      </c>
      <c r="D236" s="60">
        <v>507.308826969699</v>
      </c>
      <c r="E236" s="63">
        <v>0.11728294374482599</v>
      </c>
      <c r="F236" s="60">
        <v>166.35885510579999</v>
      </c>
      <c r="G236" s="61">
        <v>0.17064867848753401</v>
      </c>
      <c r="H236" s="60">
        <v>673.98107629829997</v>
      </c>
      <c r="I236" s="63">
        <v>0.17701635892508599</v>
      </c>
      <c r="J236" s="60">
        <v>98.172575460999894</v>
      </c>
      <c r="K236" s="61">
        <v>0.229894583935846</v>
      </c>
      <c r="L236" s="60">
        <v>243.60700048800001</v>
      </c>
      <c r="M236" s="61">
        <v>0.217065662181508</v>
      </c>
      <c r="N236" s="60">
        <v>45.337951930099997</v>
      </c>
      <c r="O236" s="61">
        <v>0.18531403502482799</v>
      </c>
      <c r="P236" s="60">
        <v>60.118816201899897</v>
      </c>
      <c r="Q236" s="61">
        <v>0.22253650574664299</v>
      </c>
      <c r="R236" s="60">
        <v>662.49381801620098</v>
      </c>
      <c r="S236" s="62">
        <v>0.43466455345351601</v>
      </c>
      <c r="T236" s="60">
        <v>18.813759309600002</v>
      </c>
      <c r="U236" s="61">
        <v>0.133291868908998</v>
      </c>
      <c r="V236" s="60">
        <v>11.2748468533</v>
      </c>
      <c r="W236" s="63">
        <v>9.3158104941480899E-2</v>
      </c>
      <c r="X236" s="60">
        <v>102.9916869979</v>
      </c>
      <c r="Y236" s="62">
        <v>0.29280993395427202</v>
      </c>
    </row>
    <row r="237" spans="1:25" x14ac:dyDescent="0.35">
      <c r="A237" s="59" t="s">
        <v>155</v>
      </c>
      <c r="B237" s="64">
        <v>329.42290477749998</v>
      </c>
      <c r="C237" s="65">
        <v>2.47500304111846E-2</v>
      </c>
      <c r="D237" s="64">
        <v>206.7517717961</v>
      </c>
      <c r="E237" s="62">
        <v>4.7798215074529901E-2</v>
      </c>
      <c r="F237" s="64">
        <v>29.0582123991</v>
      </c>
      <c r="G237" s="65">
        <v>2.98075238733932E-2</v>
      </c>
      <c r="H237" s="64">
        <v>35.036578321099903</v>
      </c>
      <c r="I237" s="63">
        <v>9.2021092901571604E-3</v>
      </c>
      <c r="J237" s="64">
        <v>2.81212863120001</v>
      </c>
      <c r="K237" s="63">
        <v>6.5852722983785897E-3</v>
      </c>
      <c r="L237" s="64">
        <v>15.8792701469</v>
      </c>
      <c r="M237" s="63">
        <v>1.4149200484760699E-2</v>
      </c>
      <c r="N237" s="64">
        <v>4.6795365948999796</v>
      </c>
      <c r="O237" s="65">
        <v>1.91271059130383E-2</v>
      </c>
      <c r="P237" s="64">
        <v>5.9550553195000004</v>
      </c>
      <c r="Q237" s="65">
        <v>2.20433016824374E-2</v>
      </c>
      <c r="R237" s="64">
        <v>4.5113816906000004</v>
      </c>
      <c r="S237" s="63">
        <v>2.95993359436158E-3</v>
      </c>
      <c r="T237" s="64">
        <v>3.1533371924</v>
      </c>
      <c r="U237" s="65">
        <v>2.2340787971108798E-2</v>
      </c>
      <c r="V237" s="64">
        <v>8.8061877793000392</v>
      </c>
      <c r="W237" s="62">
        <v>7.2760878790855202E-2</v>
      </c>
      <c r="X237" s="64">
        <v>12.7794449064</v>
      </c>
      <c r="Y237" s="65">
        <v>3.6332528654390801E-2</v>
      </c>
    </row>
    <row r="238" spans="1:25" x14ac:dyDescent="0.35">
      <c r="A238" s="59" t="s">
        <v>156</v>
      </c>
      <c r="B238" s="60">
        <v>4468.4093349223003</v>
      </c>
      <c r="C238" s="61">
        <v>0.33571820697666799</v>
      </c>
      <c r="D238" s="60">
        <v>802.82700143629995</v>
      </c>
      <c r="E238" s="63">
        <v>0.18560275130380299</v>
      </c>
      <c r="F238" s="60">
        <v>289.33772033269997</v>
      </c>
      <c r="G238" s="63">
        <v>0.29679874618017599</v>
      </c>
      <c r="H238" s="60">
        <v>1535.5555820819</v>
      </c>
      <c r="I238" s="62">
        <v>0.40330280422728498</v>
      </c>
      <c r="J238" s="60">
        <v>215.35502081760001</v>
      </c>
      <c r="K238" s="62">
        <v>0.50430532841654496</v>
      </c>
      <c r="L238" s="60">
        <v>526.90677806220003</v>
      </c>
      <c r="M238" s="62">
        <v>0.469499515444468</v>
      </c>
      <c r="N238" s="60">
        <v>125.42929377830001</v>
      </c>
      <c r="O238" s="62">
        <v>0.51267883860760999</v>
      </c>
      <c r="P238" s="60">
        <v>97.489393702799902</v>
      </c>
      <c r="Q238" s="61">
        <v>0.360867867875519</v>
      </c>
      <c r="R238" s="60">
        <v>668.70497356570297</v>
      </c>
      <c r="S238" s="62">
        <v>0.43873971473039802</v>
      </c>
      <c r="T238" s="60">
        <v>39.045654758600001</v>
      </c>
      <c r="U238" s="61">
        <v>0.27663095981533298</v>
      </c>
      <c r="V238" s="60">
        <v>37.913459820100002</v>
      </c>
      <c r="W238" s="61">
        <v>0.31325889518239802</v>
      </c>
      <c r="X238" s="60">
        <v>129.84445656610001</v>
      </c>
      <c r="Y238" s="61">
        <v>0.36915354879295598</v>
      </c>
    </row>
    <row r="239" spans="1:25" x14ac:dyDescent="0.35">
      <c r="A239" s="59" t="s">
        <v>157</v>
      </c>
      <c r="B239" s="64">
        <v>752.57595242009904</v>
      </c>
      <c r="C239" s="65">
        <v>5.6542145184787E-2</v>
      </c>
      <c r="D239" s="64">
        <v>212.23012327879999</v>
      </c>
      <c r="E239" s="65">
        <v>4.9064735889075603E-2</v>
      </c>
      <c r="F239" s="64">
        <v>78.218424443499998</v>
      </c>
      <c r="G239" s="62">
        <v>8.0235408906675895E-2</v>
      </c>
      <c r="H239" s="64">
        <v>160.18671849430001</v>
      </c>
      <c r="I239" s="63">
        <v>4.2071907733309398E-2</v>
      </c>
      <c r="J239" s="64">
        <v>35.507894231999998</v>
      </c>
      <c r="K239" s="62">
        <v>8.3150233479883998E-2</v>
      </c>
      <c r="L239" s="64">
        <v>66.632569576899996</v>
      </c>
      <c r="M239" s="65">
        <v>5.9372853855148802E-2</v>
      </c>
      <c r="N239" s="64">
        <v>18.238922501200001</v>
      </c>
      <c r="O239" s="65">
        <v>7.4549647245061301E-2</v>
      </c>
      <c r="P239" s="64">
        <v>12.4084630543</v>
      </c>
      <c r="Q239" s="65">
        <v>4.5931310432272998E-2</v>
      </c>
      <c r="R239" s="64">
        <v>121.8816986114</v>
      </c>
      <c r="S239" s="62">
        <v>7.9967016537178803E-2</v>
      </c>
      <c r="T239" s="64">
        <v>16.260271692100002</v>
      </c>
      <c r="U239" s="62">
        <v>0.11520089989150401</v>
      </c>
      <c r="V239" s="64">
        <v>4.8633845860999996</v>
      </c>
      <c r="W239" s="65">
        <v>4.0183578325951201E-2</v>
      </c>
      <c r="X239" s="64">
        <v>26.147481949500001</v>
      </c>
      <c r="Y239" s="65">
        <v>7.4338450858269095E-2</v>
      </c>
    </row>
    <row r="240" spans="1:25" x14ac:dyDescent="0.35">
      <c r="A240" s="67" t="s">
        <v>158</v>
      </c>
      <c r="B240" s="60">
        <v>619.68020628060003</v>
      </c>
      <c r="C240" s="61">
        <v>4.6557491079781001E-2</v>
      </c>
      <c r="D240" s="60">
        <v>255.63976984320001</v>
      </c>
      <c r="E240" s="62">
        <v>5.9100459427352203E-2</v>
      </c>
      <c r="F240" s="60">
        <v>53.046635161799998</v>
      </c>
      <c r="G240" s="61">
        <v>5.4414525651877502E-2</v>
      </c>
      <c r="H240" s="60">
        <v>96.319088040500006</v>
      </c>
      <c r="I240" s="63">
        <v>2.5297526680656799E-2</v>
      </c>
      <c r="J240" s="60">
        <v>21.214772846799999</v>
      </c>
      <c r="K240" s="61">
        <v>4.96794685685523E-2</v>
      </c>
      <c r="L240" s="60">
        <v>38.3833674491</v>
      </c>
      <c r="M240" s="61">
        <v>3.42014435357142E-2</v>
      </c>
      <c r="N240" s="60">
        <v>20.639707236</v>
      </c>
      <c r="O240" s="62">
        <v>8.4362598370814099E-2</v>
      </c>
      <c r="P240" s="60">
        <v>14.393560238399999</v>
      </c>
      <c r="Q240" s="61">
        <v>5.3279369140440902E-2</v>
      </c>
      <c r="R240" s="60">
        <v>81.410292120300298</v>
      </c>
      <c r="S240" s="61">
        <v>5.3413582600592903E-2</v>
      </c>
      <c r="T240" s="60">
        <v>3.1315067221000001</v>
      </c>
      <c r="U240" s="61">
        <v>2.2186123284611801E-2</v>
      </c>
      <c r="V240" s="60">
        <v>11.6760202612</v>
      </c>
      <c r="W240" s="62">
        <v>9.6472788938447199E-2</v>
      </c>
      <c r="X240" s="60">
        <v>23.825486361199999</v>
      </c>
      <c r="Y240" s="61">
        <v>6.7736914417118294E-2</v>
      </c>
    </row>
    <row r="241" spans="1:25" x14ac:dyDescent="0.35">
      <c r="A241" s="59" t="s">
        <v>159</v>
      </c>
      <c r="B241" s="64">
        <v>1155.1402181205999</v>
      </c>
      <c r="C241" s="65">
        <v>8.6787394297847806E-2</v>
      </c>
      <c r="D241" s="64">
        <v>111.3283961075</v>
      </c>
      <c r="E241" s="63">
        <v>2.57376204074161E-2</v>
      </c>
      <c r="F241" s="64">
        <v>22.405990916299999</v>
      </c>
      <c r="G241" s="63">
        <v>2.2983764450883001E-2</v>
      </c>
      <c r="H241" s="64">
        <v>670.24623553760102</v>
      </c>
      <c r="I241" s="62">
        <v>0.17603542943629999</v>
      </c>
      <c r="J241" s="64">
        <v>51.978801560599898</v>
      </c>
      <c r="K241" s="62">
        <v>0.121720805450451</v>
      </c>
      <c r="L241" s="64">
        <v>64.973159087499994</v>
      </c>
      <c r="M241" s="63">
        <v>5.7894238560879802E-2</v>
      </c>
      <c r="N241" s="64">
        <v>18.434172738200001</v>
      </c>
      <c r="O241" s="65">
        <v>7.5347711730060704E-2</v>
      </c>
      <c r="P241" s="64">
        <v>56.502721428599997</v>
      </c>
      <c r="Q241" s="62">
        <v>0.20915112748842199</v>
      </c>
      <c r="R241" s="64">
        <v>130.39940292349999</v>
      </c>
      <c r="S241" s="65">
        <v>8.5555512671911804E-2</v>
      </c>
      <c r="T241" s="64">
        <v>0.69879836169999998</v>
      </c>
      <c r="U241" s="63">
        <v>4.9508520912144799E-3</v>
      </c>
      <c r="V241" s="64">
        <v>18.8050142425</v>
      </c>
      <c r="W241" s="62">
        <v>0.15537590115613101</v>
      </c>
      <c r="X241" s="64">
        <v>9.3675252166000007</v>
      </c>
      <c r="Y241" s="63">
        <v>2.6632289653082002E-2</v>
      </c>
    </row>
    <row r="242" spans="1:25" x14ac:dyDescent="0.35">
      <c r="A242" s="59" t="s">
        <v>160</v>
      </c>
      <c r="B242" s="60">
        <v>1253.7045820564999</v>
      </c>
      <c r="C242" s="61">
        <v>9.4192680844392696E-2</v>
      </c>
      <c r="D242" s="60">
        <v>383.09649409129901</v>
      </c>
      <c r="E242" s="61">
        <v>8.85667313019841E-2</v>
      </c>
      <c r="F242" s="60">
        <v>79.403804446199999</v>
      </c>
      <c r="G242" s="61">
        <v>8.1451355787517596E-2</v>
      </c>
      <c r="H242" s="60">
        <v>342.01147685069998</v>
      </c>
      <c r="I242" s="61">
        <v>8.9826893471867605E-2</v>
      </c>
      <c r="J242" s="60">
        <v>29.595328262999899</v>
      </c>
      <c r="K242" s="61">
        <v>6.9304545037326207E-2</v>
      </c>
      <c r="L242" s="60">
        <v>93.768095197699907</v>
      </c>
      <c r="M242" s="61">
        <v>8.3551924348701304E-2</v>
      </c>
      <c r="N242" s="60">
        <v>29.425179616099999</v>
      </c>
      <c r="O242" s="61">
        <v>0.12027227816547301</v>
      </c>
      <c r="P242" s="60">
        <v>24.078216207400001</v>
      </c>
      <c r="Q242" s="61">
        <v>8.9128203745928503E-2</v>
      </c>
      <c r="R242" s="60">
        <v>158.82301614529999</v>
      </c>
      <c r="S242" s="61">
        <v>0.10420434653663301</v>
      </c>
      <c r="T242" s="60">
        <v>23.9747421139</v>
      </c>
      <c r="U242" s="62">
        <v>0.16985644019280999</v>
      </c>
      <c r="V242" s="60">
        <v>21.8137254793</v>
      </c>
      <c r="W242" s="62">
        <v>0.18023529310914799</v>
      </c>
      <c r="X242" s="60">
        <v>67.714503645600104</v>
      </c>
      <c r="Y242" s="62">
        <v>0.192515337093359</v>
      </c>
    </row>
    <row r="243" spans="1:25" x14ac:dyDescent="0.35">
      <c r="A243" s="66" t="s">
        <v>1</v>
      </c>
    </row>
    <row r="244" spans="1:25" x14ac:dyDescent="0.35">
      <c r="A244" s="66" t="s">
        <v>1</v>
      </c>
    </row>
    <row r="245" spans="1:25" x14ac:dyDescent="0.35">
      <c r="A245" s="54" t="s">
        <v>161</v>
      </c>
    </row>
    <row r="246" spans="1:25" x14ac:dyDescent="0.35">
      <c r="A246" s="55" t="s">
        <v>1</v>
      </c>
    </row>
    <row r="247" spans="1:25" ht="25.5" customHeight="1" x14ac:dyDescent="0.35">
      <c r="A247" s="117" t="s">
        <v>1</v>
      </c>
      <c r="B247" s="116" t="s">
        <v>489</v>
      </c>
      <c r="C247" s="116" t="s">
        <v>1</v>
      </c>
      <c r="D247" s="116" t="s">
        <v>53</v>
      </c>
      <c r="E247" s="116" t="s">
        <v>1</v>
      </c>
      <c r="F247" s="116" t="s">
        <v>54</v>
      </c>
      <c r="G247" s="116" t="s">
        <v>1</v>
      </c>
      <c r="H247" s="119" t="s">
        <v>55</v>
      </c>
      <c r="I247" s="119" t="s">
        <v>1</v>
      </c>
      <c r="J247" s="119" t="s">
        <v>56</v>
      </c>
      <c r="K247" s="119" t="s">
        <v>1</v>
      </c>
      <c r="L247" s="119" t="s">
        <v>57</v>
      </c>
      <c r="M247" s="119" t="s">
        <v>1</v>
      </c>
      <c r="N247" s="119" t="s">
        <v>58</v>
      </c>
      <c r="O247" s="119" t="s">
        <v>1</v>
      </c>
      <c r="P247" s="119" t="s">
        <v>59</v>
      </c>
      <c r="Q247" s="119" t="s">
        <v>1</v>
      </c>
      <c r="R247" s="119" t="s">
        <v>60</v>
      </c>
      <c r="S247" s="119" t="s">
        <v>1</v>
      </c>
      <c r="T247" s="116" t="s">
        <v>61</v>
      </c>
      <c r="U247" s="116" t="s">
        <v>1</v>
      </c>
      <c r="V247" s="116" t="s">
        <v>62</v>
      </c>
      <c r="W247" s="116" t="s">
        <v>1</v>
      </c>
      <c r="X247" s="116" t="s">
        <v>63</v>
      </c>
      <c r="Y247" s="116" t="s">
        <v>1</v>
      </c>
    </row>
    <row r="248" spans="1:25" x14ac:dyDescent="0.35">
      <c r="A248" s="118" t="s">
        <v>1</v>
      </c>
      <c r="B248" s="56" t="s">
        <v>14</v>
      </c>
      <c r="C248" s="56" t="s">
        <v>15</v>
      </c>
      <c r="D248" s="56" t="s">
        <v>14</v>
      </c>
      <c r="E248" s="56" t="s">
        <v>15</v>
      </c>
      <c r="F248" s="56" t="s">
        <v>14</v>
      </c>
      <c r="G248" s="56" t="s">
        <v>15</v>
      </c>
      <c r="H248" s="56" t="s">
        <v>14</v>
      </c>
      <c r="I248" s="56" t="s">
        <v>15</v>
      </c>
      <c r="J248" s="56" t="s">
        <v>14</v>
      </c>
      <c r="K248" s="56" t="s">
        <v>15</v>
      </c>
      <c r="L248" s="56" t="s">
        <v>14</v>
      </c>
      <c r="M248" s="56" t="s">
        <v>15</v>
      </c>
      <c r="N248" s="56" t="s">
        <v>14</v>
      </c>
      <c r="O248" s="56" t="s">
        <v>15</v>
      </c>
      <c r="P248" s="56" t="s">
        <v>14</v>
      </c>
      <c r="Q248" s="56" t="s">
        <v>15</v>
      </c>
      <c r="R248" s="56" t="s">
        <v>14</v>
      </c>
      <c r="S248" s="56" t="s">
        <v>15</v>
      </c>
      <c r="T248" s="56" t="s">
        <v>14</v>
      </c>
      <c r="U248" s="56" t="s">
        <v>15</v>
      </c>
      <c r="V248" s="56" t="s">
        <v>14</v>
      </c>
      <c r="W248" s="56" t="s">
        <v>15</v>
      </c>
      <c r="X248" s="56" t="s">
        <v>14</v>
      </c>
      <c r="Y248" s="56" t="s">
        <v>15</v>
      </c>
    </row>
    <row r="249" spans="1:25" x14ac:dyDescent="0.35">
      <c r="A249" s="57" t="s">
        <v>16</v>
      </c>
      <c r="B249" s="58">
        <v>13310.000000187199</v>
      </c>
      <c r="C249" s="58">
        <v>13310.000000187199</v>
      </c>
      <c r="D249" s="58">
        <v>4325.5123956767002</v>
      </c>
      <c r="E249" s="58">
        <v>4325.5123956767002</v>
      </c>
      <c r="F249" s="58">
        <v>974.86166655520003</v>
      </c>
      <c r="G249" s="58">
        <v>974.86166655520003</v>
      </c>
      <c r="H249" s="58">
        <v>3807.4507937627</v>
      </c>
      <c r="I249" s="58">
        <v>3807.4507937627</v>
      </c>
      <c r="J249" s="58">
        <v>427.03300695590002</v>
      </c>
      <c r="K249" s="58">
        <v>427.03300695590002</v>
      </c>
      <c r="L249" s="58">
        <v>1122.2733160083999</v>
      </c>
      <c r="M249" s="58">
        <v>1122.2733160083999</v>
      </c>
      <c r="N249" s="58">
        <v>244.65471233209999</v>
      </c>
      <c r="O249" s="58">
        <v>244.65471233209999</v>
      </c>
      <c r="P249" s="58">
        <v>270.15260260420001</v>
      </c>
      <c r="Q249" s="58">
        <v>270.15260260420001</v>
      </c>
      <c r="R249" s="58">
        <v>1524.1496293004</v>
      </c>
      <c r="S249" s="58">
        <v>1524.1496293004</v>
      </c>
      <c r="T249" s="58">
        <v>141.147089193</v>
      </c>
      <c r="U249" s="58">
        <v>141.147089193</v>
      </c>
      <c r="V249" s="58">
        <v>121.0291564044</v>
      </c>
      <c r="W249" s="58">
        <v>121.0291564044</v>
      </c>
      <c r="X249" s="58">
        <v>351.73563139420003</v>
      </c>
      <c r="Y249" s="58">
        <v>351.73563139420003</v>
      </c>
    </row>
    <row r="250" spans="1:25" x14ac:dyDescent="0.35">
      <c r="A250" s="59" t="s">
        <v>142</v>
      </c>
      <c r="B250" s="60">
        <v>843.83197918810197</v>
      </c>
      <c r="C250" s="61">
        <v>6.3398345542917497E-2</v>
      </c>
      <c r="D250" s="60">
        <v>235.3657784586</v>
      </c>
      <c r="E250" s="63">
        <v>5.4413386653069197E-2</v>
      </c>
      <c r="F250" s="60">
        <v>38.598231670200001</v>
      </c>
      <c r="G250" s="63">
        <v>3.9593547468731498E-2</v>
      </c>
      <c r="H250" s="60">
        <v>274.81745133639998</v>
      </c>
      <c r="I250" s="61">
        <v>7.21788583024109E-2</v>
      </c>
      <c r="J250" s="60">
        <v>29.718195442599999</v>
      </c>
      <c r="K250" s="61">
        <v>6.9592267947730393E-2</v>
      </c>
      <c r="L250" s="60">
        <v>82.594399131100005</v>
      </c>
      <c r="M250" s="61">
        <v>7.3595618779268804E-2</v>
      </c>
      <c r="N250" s="60">
        <v>2.3461216094999999</v>
      </c>
      <c r="O250" s="63">
        <v>9.58952144079416E-3</v>
      </c>
      <c r="P250" s="60">
        <v>12.9275744933</v>
      </c>
      <c r="Q250" s="61">
        <v>4.78528593420222E-2</v>
      </c>
      <c r="R250" s="60">
        <v>125.0991978261</v>
      </c>
      <c r="S250" s="62">
        <v>8.2078029230976304E-2</v>
      </c>
      <c r="T250" s="60">
        <v>10.889863484099999</v>
      </c>
      <c r="U250" s="61">
        <v>7.7152589871758201E-2</v>
      </c>
      <c r="V250" s="60">
        <v>14.547228047500001</v>
      </c>
      <c r="W250" s="62">
        <v>0.120196062499954</v>
      </c>
      <c r="X250" s="60">
        <v>16.927937688699998</v>
      </c>
      <c r="Y250" s="61">
        <v>4.8126877625680103E-2</v>
      </c>
    </row>
    <row r="251" spans="1:25" x14ac:dyDescent="0.35">
      <c r="A251" s="59" t="s">
        <v>143</v>
      </c>
      <c r="B251" s="64">
        <v>1059.8332764803999</v>
      </c>
      <c r="C251" s="65">
        <v>7.9626842709653894E-2</v>
      </c>
      <c r="D251" s="64">
        <v>425.70592247090002</v>
      </c>
      <c r="E251" s="62">
        <v>9.8417455212101101E-2</v>
      </c>
      <c r="F251" s="64">
        <v>94.4536277423001</v>
      </c>
      <c r="G251" s="65">
        <v>9.6889262325868405E-2</v>
      </c>
      <c r="H251" s="64">
        <v>310.828670550401</v>
      </c>
      <c r="I251" s="65">
        <v>8.1636950124107696E-2</v>
      </c>
      <c r="J251" s="64">
        <v>27.763348093600101</v>
      </c>
      <c r="K251" s="65">
        <v>6.5014524969652196E-2</v>
      </c>
      <c r="L251" s="64">
        <v>64.387415699399995</v>
      </c>
      <c r="M251" s="63">
        <v>5.7372312769947399E-2</v>
      </c>
      <c r="N251" s="64">
        <v>16.599646531400001</v>
      </c>
      <c r="O251" s="65">
        <v>6.7849281843659098E-2</v>
      </c>
      <c r="P251" s="64">
        <v>20.585405050999999</v>
      </c>
      <c r="Q251" s="65">
        <v>7.6199173550660304E-2</v>
      </c>
      <c r="R251" s="64">
        <v>77.219931102200306</v>
      </c>
      <c r="S251" s="63">
        <v>5.06642718127647E-2</v>
      </c>
      <c r="T251" s="64">
        <v>6.3225234488000002</v>
      </c>
      <c r="U251" s="65">
        <v>4.4793863514640299E-2</v>
      </c>
      <c r="V251" s="64">
        <v>5.4554206720999998</v>
      </c>
      <c r="W251" s="65">
        <v>4.5075259831371201E-2</v>
      </c>
      <c r="X251" s="64">
        <v>10.511365118300001</v>
      </c>
      <c r="Y251" s="63">
        <v>2.98842772244465E-2</v>
      </c>
    </row>
    <row r="252" spans="1:25" x14ac:dyDescent="0.35">
      <c r="A252" s="59" t="s">
        <v>144</v>
      </c>
      <c r="B252" s="60">
        <v>292.21019782219997</v>
      </c>
      <c r="C252" s="61">
        <v>2.1954184659510899E-2</v>
      </c>
      <c r="D252" s="60">
        <v>143.31981340569999</v>
      </c>
      <c r="E252" s="62">
        <v>3.3133603674086402E-2</v>
      </c>
      <c r="F252" s="60">
        <v>46.245191507100003</v>
      </c>
      <c r="G252" s="62">
        <v>4.7437696130276E-2</v>
      </c>
      <c r="H252" s="60">
        <v>26.701088795299899</v>
      </c>
      <c r="I252" s="63">
        <v>7.0128519688399601E-3</v>
      </c>
      <c r="J252" s="60">
        <v>0.44958639090000102</v>
      </c>
      <c r="K252" s="63">
        <v>1.0528141468615501E-3</v>
      </c>
      <c r="L252" s="60">
        <v>25.193464432700001</v>
      </c>
      <c r="M252" s="61">
        <v>2.24485997068039E-2</v>
      </c>
      <c r="N252" s="60">
        <v>4.5778589942000103</v>
      </c>
      <c r="O252" s="61">
        <v>1.8711509582475999E-2</v>
      </c>
      <c r="P252" s="60">
        <v>8.5223924801000095</v>
      </c>
      <c r="Q252" s="61">
        <v>3.1546586625286498E-2</v>
      </c>
      <c r="R252" s="60">
        <v>8.2633008097000307</v>
      </c>
      <c r="S252" s="63">
        <v>5.4215810907574302E-3</v>
      </c>
      <c r="T252" s="60">
        <v>0.44264235819999997</v>
      </c>
      <c r="U252" s="61">
        <v>3.1360360368094102E-3</v>
      </c>
      <c r="V252" s="60">
        <v>13.243678239299999</v>
      </c>
      <c r="W252" s="62">
        <v>0.10942551888115599</v>
      </c>
      <c r="X252" s="60">
        <v>15.251180409</v>
      </c>
      <c r="Y252" s="62">
        <v>4.3359782313062201E-2</v>
      </c>
    </row>
    <row r="253" spans="1:25" x14ac:dyDescent="0.35">
      <c r="A253" s="59" t="s">
        <v>145</v>
      </c>
      <c r="B253" s="64">
        <v>2190.3017377097999</v>
      </c>
      <c r="C253" s="65">
        <v>0.164560611395867</v>
      </c>
      <c r="D253" s="64">
        <v>412.60319569720002</v>
      </c>
      <c r="E253" s="63">
        <v>9.5388281885307305E-2</v>
      </c>
      <c r="F253" s="64">
        <v>116.8343918961</v>
      </c>
      <c r="G253" s="63">
        <v>0.119847149502708</v>
      </c>
      <c r="H253" s="64">
        <v>811.61697880290103</v>
      </c>
      <c r="I253" s="62">
        <v>0.21316545446430399</v>
      </c>
      <c r="J253" s="64">
        <v>114.7514118063</v>
      </c>
      <c r="K253" s="62">
        <v>0.26871789753280201</v>
      </c>
      <c r="L253" s="64">
        <v>292.58491777479998</v>
      </c>
      <c r="M253" s="62">
        <v>0.26070736388479698</v>
      </c>
      <c r="N253" s="64">
        <v>39.045005230299999</v>
      </c>
      <c r="O253" s="65">
        <v>0.159592287669895</v>
      </c>
      <c r="P253" s="64">
        <v>56.1232866864</v>
      </c>
      <c r="Q253" s="65">
        <v>0.207746607455883</v>
      </c>
      <c r="R253" s="64">
        <v>291.31159813250002</v>
      </c>
      <c r="S253" s="62">
        <v>0.19113057703279099</v>
      </c>
      <c r="T253" s="64">
        <v>11.4840418491</v>
      </c>
      <c r="U253" s="63">
        <v>8.1362229393176402E-2</v>
      </c>
      <c r="V253" s="64">
        <v>7.8272530943999996</v>
      </c>
      <c r="W253" s="63">
        <v>6.4672458496252402E-2</v>
      </c>
      <c r="X253" s="64">
        <v>36.1196567397999</v>
      </c>
      <c r="Y253" s="63">
        <v>0.102689786066398</v>
      </c>
    </row>
    <row r="254" spans="1:25" ht="25.5" customHeight="1" x14ac:dyDescent="0.35">
      <c r="A254" s="67" t="s">
        <v>146</v>
      </c>
      <c r="B254" s="60">
        <v>938.78986264579703</v>
      </c>
      <c r="C254" s="61">
        <v>7.0532671873222902E-2</v>
      </c>
      <c r="D254" s="60">
        <v>477.23174873199901</v>
      </c>
      <c r="E254" s="62">
        <v>0.110329529793739</v>
      </c>
      <c r="F254" s="60">
        <v>89.537427635399894</v>
      </c>
      <c r="G254" s="62">
        <v>9.1846290306800193E-2</v>
      </c>
      <c r="H254" s="60">
        <v>202.2996193127</v>
      </c>
      <c r="I254" s="63">
        <v>5.3132563037742699E-2</v>
      </c>
      <c r="J254" s="60">
        <v>12.053533011100001</v>
      </c>
      <c r="K254" s="63">
        <v>2.8226232667642001E-2</v>
      </c>
      <c r="L254" s="60">
        <v>59.5232898955</v>
      </c>
      <c r="M254" s="63">
        <v>5.3038140572750199E-2</v>
      </c>
      <c r="N254" s="60">
        <v>4.8381989887000199</v>
      </c>
      <c r="O254" s="63">
        <v>1.9775621497666099E-2</v>
      </c>
      <c r="P254" s="60">
        <v>5.1676100986999902</v>
      </c>
      <c r="Q254" s="63">
        <v>1.9128485340824401E-2</v>
      </c>
      <c r="R254" s="60">
        <v>65.128929393600004</v>
      </c>
      <c r="S254" s="63">
        <v>4.2731322529989901E-2</v>
      </c>
      <c r="T254" s="60">
        <v>8.7428600715000098</v>
      </c>
      <c r="U254" s="61">
        <v>6.1941483324146299E-2</v>
      </c>
      <c r="V254" s="60">
        <v>2.5808432508000001</v>
      </c>
      <c r="W254" s="61">
        <v>2.13241447554713E-2</v>
      </c>
      <c r="X254" s="60">
        <v>11.685802255800001</v>
      </c>
      <c r="Y254" s="63">
        <v>3.32232540942188E-2</v>
      </c>
    </row>
    <row r="255" spans="1:25" x14ac:dyDescent="0.35">
      <c r="A255" s="59" t="s">
        <v>147</v>
      </c>
      <c r="B255" s="64">
        <v>426.508090278</v>
      </c>
      <c r="C255" s="65">
        <v>3.20441840925621E-2</v>
      </c>
      <c r="D255" s="64">
        <v>147.29425443989999</v>
      </c>
      <c r="E255" s="65">
        <v>3.4052440720576602E-2</v>
      </c>
      <c r="F255" s="64">
        <v>4.8836869704000003</v>
      </c>
      <c r="G255" s="63">
        <v>5.0096204804699496E-3</v>
      </c>
      <c r="H255" s="64">
        <v>214.82005121099999</v>
      </c>
      <c r="I255" s="62">
        <v>5.6420965850146901E-2</v>
      </c>
      <c r="J255" s="64">
        <v>10.214237044500001</v>
      </c>
      <c r="K255" s="65">
        <v>2.3919080909721901E-2</v>
      </c>
      <c r="L255" s="64">
        <v>8.0570240134999995</v>
      </c>
      <c r="M255" s="63">
        <v>7.1791994860543398E-3</v>
      </c>
      <c r="N255" s="64">
        <v>0.82099701560000204</v>
      </c>
      <c r="O255" s="63">
        <v>3.3557375935010002E-3</v>
      </c>
      <c r="P255" s="64">
        <v>5.5094369128999796</v>
      </c>
      <c r="Q255" s="65">
        <v>2.0393795431879899E-2</v>
      </c>
      <c r="R255" s="64">
        <v>28.2889656493</v>
      </c>
      <c r="S255" s="63">
        <v>1.8560491112860698E-2</v>
      </c>
      <c r="T255" s="64">
        <v>3.7046176452999999</v>
      </c>
      <c r="U255" s="65">
        <v>2.6246504029809801E-2</v>
      </c>
      <c r="V255" s="64">
        <v>0</v>
      </c>
      <c r="W255" s="65">
        <v>0</v>
      </c>
      <c r="X255" s="64">
        <v>2.9148193755999898</v>
      </c>
      <c r="Y255" s="63">
        <v>8.2869607609735701E-3</v>
      </c>
    </row>
    <row r="256" spans="1:25" x14ac:dyDescent="0.35">
      <c r="A256" s="59" t="s">
        <v>148</v>
      </c>
      <c r="B256" s="60">
        <v>455.84327216719998</v>
      </c>
      <c r="C256" s="61">
        <v>3.4248179726580702E-2</v>
      </c>
      <c r="D256" s="60">
        <v>267.030590319601</v>
      </c>
      <c r="E256" s="62">
        <v>6.17338631572283E-2</v>
      </c>
      <c r="F256" s="60">
        <v>35.7751732674</v>
      </c>
      <c r="G256" s="61">
        <v>3.6697692087756598E-2</v>
      </c>
      <c r="H256" s="60">
        <v>96.285895591399907</v>
      </c>
      <c r="I256" s="63">
        <v>2.5288808918853E-2</v>
      </c>
      <c r="J256" s="60">
        <v>17.330437148800002</v>
      </c>
      <c r="K256" s="61">
        <v>4.0583366780801898E-2</v>
      </c>
      <c r="L256" s="60">
        <v>24.026914856600001</v>
      </c>
      <c r="M256" s="63">
        <v>2.1409147409881198E-2</v>
      </c>
      <c r="N256" s="60">
        <v>1.8338706162</v>
      </c>
      <c r="O256" s="63">
        <v>7.4957502298613502E-3</v>
      </c>
      <c r="P256" s="60">
        <v>8.7306922890000003</v>
      </c>
      <c r="Q256" s="61">
        <v>3.2317631608351799E-2</v>
      </c>
      <c r="R256" s="60">
        <v>2.6913114715000002</v>
      </c>
      <c r="S256" s="63">
        <v>1.76577904148121E-3</v>
      </c>
      <c r="T256" s="60">
        <v>0</v>
      </c>
      <c r="U256" s="63">
        <v>0</v>
      </c>
      <c r="V256" s="60">
        <v>0.26268879490000002</v>
      </c>
      <c r="W256" s="61">
        <v>2.1704587779019699E-3</v>
      </c>
      <c r="X256" s="60">
        <v>1.8756978118000001</v>
      </c>
      <c r="Y256" s="63">
        <v>5.33269206865725E-3</v>
      </c>
    </row>
    <row r="257" spans="1:25" ht="25.5" customHeight="1" x14ac:dyDescent="0.35">
      <c r="A257" s="67" t="s">
        <v>149</v>
      </c>
      <c r="B257" s="64">
        <v>389.42522543860002</v>
      </c>
      <c r="C257" s="65">
        <v>2.9258093571233899E-2</v>
      </c>
      <c r="D257" s="64">
        <v>57.857279811299897</v>
      </c>
      <c r="E257" s="63">
        <v>1.3375821063217301E-2</v>
      </c>
      <c r="F257" s="64">
        <v>24.5750155273</v>
      </c>
      <c r="G257" s="65">
        <v>2.5208720755365201E-2</v>
      </c>
      <c r="H257" s="64">
        <v>180.59662910220001</v>
      </c>
      <c r="I257" s="62">
        <v>4.7432426283236601E-2</v>
      </c>
      <c r="J257" s="64">
        <v>4.4976273118000103</v>
      </c>
      <c r="K257" s="63">
        <v>1.05322708983582E-2</v>
      </c>
      <c r="L257" s="64">
        <v>25.5588497958</v>
      </c>
      <c r="M257" s="65">
        <v>2.2774175801225899E-2</v>
      </c>
      <c r="N257" s="64">
        <v>3.6806200005999998</v>
      </c>
      <c r="O257" s="65">
        <v>1.50441410488911E-2</v>
      </c>
      <c r="P257" s="64">
        <v>17.504638784200001</v>
      </c>
      <c r="Q257" s="62">
        <v>6.4795373486910293E-2</v>
      </c>
      <c r="R257" s="64">
        <v>36.917123804100001</v>
      </c>
      <c r="S257" s="65">
        <v>2.4221456407167399E-2</v>
      </c>
      <c r="T257" s="64">
        <v>25.556646908699999</v>
      </c>
      <c r="U257" s="62">
        <v>0.181063931639105</v>
      </c>
      <c r="V257" s="64">
        <v>7.6676886272999996</v>
      </c>
      <c r="W257" s="65">
        <v>6.3354061575705098E-2</v>
      </c>
      <c r="X257" s="64">
        <v>5.0131057652999997</v>
      </c>
      <c r="Y257" s="65">
        <v>1.4252482028701999E-2</v>
      </c>
    </row>
    <row r="258" spans="1:25" ht="23" x14ac:dyDescent="0.35">
      <c r="A258" s="67" t="s">
        <v>150</v>
      </c>
      <c r="B258" s="60">
        <v>598.40148618609999</v>
      </c>
      <c r="C258" s="61">
        <v>4.4958789344679499E-2</v>
      </c>
      <c r="D258" s="60">
        <v>411.0260046848</v>
      </c>
      <c r="E258" s="62">
        <v>9.5023656641376394E-2</v>
      </c>
      <c r="F258" s="60">
        <v>49.837706348399998</v>
      </c>
      <c r="G258" s="61">
        <v>5.1122849587991299E-2</v>
      </c>
      <c r="H258" s="60">
        <v>38.8800565392999</v>
      </c>
      <c r="I258" s="63">
        <v>1.0211571638166E-2</v>
      </c>
      <c r="J258" s="60">
        <v>2.3372453853000001</v>
      </c>
      <c r="K258" s="63">
        <v>5.4732195105034803E-3</v>
      </c>
      <c r="L258" s="60">
        <v>31.630863423400001</v>
      </c>
      <c r="M258" s="63">
        <v>2.8184634680526701E-2</v>
      </c>
      <c r="N258" s="60">
        <v>10.9987305514</v>
      </c>
      <c r="O258" s="61">
        <v>4.4956136125716903E-2</v>
      </c>
      <c r="P258" s="60">
        <v>0</v>
      </c>
      <c r="Q258" s="63">
        <v>0</v>
      </c>
      <c r="R258" s="60">
        <v>27.717634836999999</v>
      </c>
      <c r="S258" s="63">
        <v>1.8185638932132101E-2</v>
      </c>
      <c r="T258" s="60">
        <v>10.6830427049</v>
      </c>
      <c r="U258" s="61">
        <v>7.56873043998261E-2</v>
      </c>
      <c r="V258" s="60">
        <v>1.5958953174999999</v>
      </c>
      <c r="W258" s="61">
        <v>1.3186040165128201E-2</v>
      </c>
      <c r="X258" s="60">
        <v>13.6943063941</v>
      </c>
      <c r="Y258" s="61">
        <v>3.8933520439254E-2</v>
      </c>
    </row>
    <row r="259" spans="1:25" x14ac:dyDescent="0.35">
      <c r="A259" s="59" t="s">
        <v>151</v>
      </c>
      <c r="B259" s="64">
        <v>303.24967172060002</v>
      </c>
      <c r="C259" s="65">
        <v>2.2783596672902699E-2</v>
      </c>
      <c r="D259" s="64">
        <v>209.62193940590001</v>
      </c>
      <c r="E259" s="62">
        <v>4.8461759031234002E-2</v>
      </c>
      <c r="F259" s="64">
        <v>26.911335684000001</v>
      </c>
      <c r="G259" s="65">
        <v>2.76052865829618E-2</v>
      </c>
      <c r="H259" s="64">
        <v>22.557634857699998</v>
      </c>
      <c r="I259" s="63">
        <v>5.9246031215041597E-3</v>
      </c>
      <c r="J259" s="64">
        <v>7.4769307826000002</v>
      </c>
      <c r="K259" s="65">
        <v>1.7509023098470099E-2</v>
      </c>
      <c r="L259" s="64">
        <v>13.678905051199999</v>
      </c>
      <c r="M259" s="63">
        <v>1.21885683782021E-2</v>
      </c>
      <c r="N259" s="64">
        <v>10.836807737199999</v>
      </c>
      <c r="O259" s="62">
        <v>4.42942939210174E-2</v>
      </c>
      <c r="P259" s="64">
        <v>1.4487750105999999</v>
      </c>
      <c r="Q259" s="65">
        <v>5.3628023444312204E-3</v>
      </c>
      <c r="R259" s="64">
        <v>3.0804182362999999</v>
      </c>
      <c r="S259" s="63">
        <v>2.0210733756592801E-3</v>
      </c>
      <c r="T259" s="64">
        <v>0.49742366040000002</v>
      </c>
      <c r="U259" s="65">
        <v>3.5241510345271E-3</v>
      </c>
      <c r="V259" s="64">
        <v>0</v>
      </c>
      <c r="W259" s="65">
        <v>0</v>
      </c>
      <c r="X259" s="64">
        <v>7.1395012946999898</v>
      </c>
      <c r="Y259" s="65">
        <v>2.02979188272756E-2</v>
      </c>
    </row>
    <row r="260" spans="1:25" x14ac:dyDescent="0.35">
      <c r="A260" s="59" t="s">
        <v>152</v>
      </c>
      <c r="B260" s="60">
        <v>316.13428846030001</v>
      </c>
      <c r="C260" s="61">
        <v>2.37516369989372E-2</v>
      </c>
      <c r="D260" s="60">
        <v>201.68269696499999</v>
      </c>
      <c r="E260" s="62">
        <v>4.66263134898375E-2</v>
      </c>
      <c r="F260" s="60">
        <v>24.554351273000002</v>
      </c>
      <c r="G260" s="61">
        <v>2.51875236409346E-2</v>
      </c>
      <c r="H260" s="60">
        <v>35.794974799499997</v>
      </c>
      <c r="I260" s="63">
        <v>9.4012967569111396E-3</v>
      </c>
      <c r="J260" s="60">
        <v>4.6961990333999903</v>
      </c>
      <c r="K260" s="61">
        <v>1.09972741144222E-2</v>
      </c>
      <c r="L260" s="60">
        <v>18.214779842900001</v>
      </c>
      <c r="M260" s="61">
        <v>1.62302529901403E-2</v>
      </c>
      <c r="N260" s="60">
        <v>6.6309089376000099</v>
      </c>
      <c r="O260" s="61">
        <v>2.7103131897165501E-2</v>
      </c>
      <c r="P260" s="60">
        <v>0</v>
      </c>
      <c r="Q260" s="63">
        <v>0</v>
      </c>
      <c r="R260" s="60">
        <v>5.1546016485999999</v>
      </c>
      <c r="S260" s="63">
        <v>3.3819524996151601E-3</v>
      </c>
      <c r="T260" s="60">
        <v>10.437552006200001</v>
      </c>
      <c r="U260" s="62">
        <v>7.3948049980173694E-2</v>
      </c>
      <c r="V260" s="60">
        <v>0.87506695629999998</v>
      </c>
      <c r="W260" s="61">
        <v>7.2302161090514504E-3</v>
      </c>
      <c r="X260" s="60">
        <v>8.0931569977999995</v>
      </c>
      <c r="Y260" s="61">
        <v>2.3009204287096401E-2</v>
      </c>
    </row>
    <row r="261" spans="1:25" x14ac:dyDescent="0.35">
      <c r="A261" s="59" t="s">
        <v>153</v>
      </c>
      <c r="B261" s="64">
        <v>716.33145156739999</v>
      </c>
      <c r="C261" s="65">
        <v>5.3819042190633E-2</v>
      </c>
      <c r="D261" s="64">
        <v>232.60343366570001</v>
      </c>
      <c r="E261" s="65">
        <v>5.3774769874242997E-2</v>
      </c>
      <c r="F261" s="64">
        <v>85.411423554699994</v>
      </c>
      <c r="G261" s="62">
        <v>8.7613890754892801E-2</v>
      </c>
      <c r="H261" s="64">
        <v>174.63581349840001</v>
      </c>
      <c r="I261" s="63">
        <v>4.5866860258439897E-2</v>
      </c>
      <c r="J261" s="64">
        <v>29.9289835279999</v>
      </c>
      <c r="K261" s="65">
        <v>7.0085878703729301E-2</v>
      </c>
      <c r="L261" s="64">
        <v>76.146968004399994</v>
      </c>
      <c r="M261" s="65">
        <v>6.7850644685407496E-2</v>
      </c>
      <c r="N261" s="64">
        <v>14.8951243529</v>
      </c>
      <c r="O261" s="65">
        <v>6.08822295345001E-2</v>
      </c>
      <c r="P261" s="64">
        <v>9.8712896510000192</v>
      </c>
      <c r="Q261" s="65">
        <v>3.6539680002499901E-2</v>
      </c>
      <c r="R261" s="64">
        <v>72.547745933300106</v>
      </c>
      <c r="S261" s="65">
        <v>4.7598834483593401E-2</v>
      </c>
      <c r="T261" s="64">
        <v>0.87935907400000102</v>
      </c>
      <c r="U261" s="63">
        <v>6.23009003605872E-3</v>
      </c>
      <c r="V261" s="64">
        <v>2.5586122166999998</v>
      </c>
      <c r="W261" s="65">
        <v>2.1140461461623301E-2</v>
      </c>
      <c r="X261" s="64">
        <v>16.852698088299999</v>
      </c>
      <c r="Y261" s="65">
        <v>4.7912968104765898E-2</v>
      </c>
    </row>
    <row r="262" spans="1:25" x14ac:dyDescent="0.35">
      <c r="A262" s="59" t="s">
        <v>154</v>
      </c>
      <c r="B262" s="60">
        <v>863.206068032502</v>
      </c>
      <c r="C262" s="61">
        <v>6.4853949513174997E-2</v>
      </c>
      <c r="D262" s="60">
        <v>176.62516280840001</v>
      </c>
      <c r="E262" s="63">
        <v>4.0833350283525902E-2</v>
      </c>
      <c r="F262" s="60">
        <v>66.819951008700002</v>
      </c>
      <c r="G262" s="61">
        <v>6.8543007999090702E-2</v>
      </c>
      <c r="H262" s="60">
        <v>208.3992521914</v>
      </c>
      <c r="I262" s="63">
        <v>5.47345884371759E-2</v>
      </c>
      <c r="J262" s="60">
        <v>13.3672348665</v>
      </c>
      <c r="K262" s="63">
        <v>3.1302580008482697E-2</v>
      </c>
      <c r="L262" s="60">
        <v>60.270090103900003</v>
      </c>
      <c r="M262" s="61">
        <v>5.3703575808309499E-2</v>
      </c>
      <c r="N262" s="60">
        <v>7.3802645563000002</v>
      </c>
      <c r="O262" s="63">
        <v>3.0166042934345199E-2</v>
      </c>
      <c r="P262" s="60">
        <v>19.988176626600001</v>
      </c>
      <c r="Q262" s="61">
        <v>7.3988465903786396E-2</v>
      </c>
      <c r="R262" s="60">
        <v>257.3327914299</v>
      </c>
      <c r="S262" s="62">
        <v>0.16883696094065101</v>
      </c>
      <c r="T262" s="60">
        <v>8.8847446440000208</v>
      </c>
      <c r="U262" s="61">
        <v>6.2946708251640102E-2</v>
      </c>
      <c r="V262" s="60">
        <v>2.4858969759999998</v>
      </c>
      <c r="W262" s="61">
        <v>2.0539653830964202E-2</v>
      </c>
      <c r="X262" s="60">
        <v>41.652502820800002</v>
      </c>
      <c r="Y262" s="62">
        <v>0.11841991286381499</v>
      </c>
    </row>
    <row r="263" spans="1:25" x14ac:dyDescent="0.35">
      <c r="A263" s="59" t="s">
        <v>155</v>
      </c>
      <c r="B263" s="64">
        <v>131.62454268779999</v>
      </c>
      <c r="C263" s="65">
        <v>9.8891467081854804E-3</v>
      </c>
      <c r="D263" s="64">
        <v>80.564150366600003</v>
      </c>
      <c r="E263" s="62">
        <v>1.8625342617702999E-2</v>
      </c>
      <c r="F263" s="64">
        <v>13.653375181099999</v>
      </c>
      <c r="G263" s="65">
        <v>1.40054488236736E-2</v>
      </c>
      <c r="H263" s="64">
        <v>9.7686268120999902</v>
      </c>
      <c r="I263" s="63">
        <v>2.5656606851236999E-3</v>
      </c>
      <c r="J263" s="64">
        <v>0.79793661790000003</v>
      </c>
      <c r="K263" s="65">
        <v>1.86855958415974E-3</v>
      </c>
      <c r="L263" s="64">
        <v>7.5889587570000003</v>
      </c>
      <c r="M263" s="65">
        <v>6.7621306225044402E-3</v>
      </c>
      <c r="N263" s="64">
        <v>0</v>
      </c>
      <c r="O263" s="65">
        <v>0</v>
      </c>
      <c r="P263" s="64">
        <v>5.9550553195000004</v>
      </c>
      <c r="Q263" s="65">
        <v>2.20433016824374E-2</v>
      </c>
      <c r="R263" s="64">
        <v>0</v>
      </c>
      <c r="S263" s="63">
        <v>0</v>
      </c>
      <c r="T263" s="64">
        <v>0</v>
      </c>
      <c r="U263" s="65">
        <v>0</v>
      </c>
      <c r="V263" s="64">
        <v>5.6219297948999998</v>
      </c>
      <c r="W263" s="62">
        <v>4.64510367742728E-2</v>
      </c>
      <c r="X263" s="64">
        <v>7.6745098386999899</v>
      </c>
      <c r="Y263" s="62">
        <v>2.1818971846212998E-2</v>
      </c>
    </row>
    <row r="264" spans="1:25" x14ac:dyDescent="0.35">
      <c r="A264" s="59" t="s">
        <v>156</v>
      </c>
      <c r="B264" s="60">
        <v>1677.9092449003001</v>
      </c>
      <c r="C264" s="61">
        <v>0.12606380502454601</v>
      </c>
      <c r="D264" s="60">
        <v>270.74904085399902</v>
      </c>
      <c r="E264" s="63">
        <v>6.2593518660265704E-2</v>
      </c>
      <c r="F264" s="60">
        <v>123.30604227649999</v>
      </c>
      <c r="G264" s="61">
        <v>0.12648568151440201</v>
      </c>
      <c r="H264" s="60">
        <v>548.03318287100001</v>
      </c>
      <c r="I264" s="62">
        <v>0.14393703623662801</v>
      </c>
      <c r="J264" s="60">
        <v>92.922301729599994</v>
      </c>
      <c r="K264" s="62">
        <v>0.217599811293266</v>
      </c>
      <c r="L264" s="60">
        <v>202.32929466830001</v>
      </c>
      <c r="M264" s="62">
        <v>0.180285222665657</v>
      </c>
      <c r="N264" s="60">
        <v>76.304631193299997</v>
      </c>
      <c r="O264" s="62">
        <v>0.31188702831818899</v>
      </c>
      <c r="P264" s="60">
        <v>31.551794666199999</v>
      </c>
      <c r="Q264" s="61">
        <v>0.116792488253117</v>
      </c>
      <c r="R264" s="60">
        <v>232.29046472810001</v>
      </c>
      <c r="S264" s="62">
        <v>0.15240660120405899</v>
      </c>
      <c r="T264" s="60">
        <v>16.579550258800001</v>
      </c>
      <c r="U264" s="61">
        <v>0.117462927174712</v>
      </c>
      <c r="V264" s="60">
        <v>17.683310723000002</v>
      </c>
      <c r="W264" s="61">
        <v>0.14610785738201801</v>
      </c>
      <c r="X264" s="60">
        <v>66.159630931500004</v>
      </c>
      <c r="Y264" s="62">
        <v>0.188094765006486</v>
      </c>
    </row>
    <row r="265" spans="1:25" x14ac:dyDescent="0.35">
      <c r="A265" s="59" t="s">
        <v>157</v>
      </c>
      <c r="B265" s="64">
        <v>133.94464455159999</v>
      </c>
      <c r="C265" s="65">
        <v>1.00634593951703E-2</v>
      </c>
      <c r="D265" s="64">
        <v>45.364163550300098</v>
      </c>
      <c r="E265" s="65">
        <v>1.04875814471462E-2</v>
      </c>
      <c r="F265" s="64">
        <v>21.380827209</v>
      </c>
      <c r="G265" s="62">
        <v>2.1932165293309699E-2</v>
      </c>
      <c r="H265" s="64">
        <v>18.2917888564</v>
      </c>
      <c r="I265" s="63">
        <v>4.8042088649878998E-3</v>
      </c>
      <c r="J265" s="64">
        <v>12.645132543300001</v>
      </c>
      <c r="K265" s="62">
        <v>2.9611604576987399E-2</v>
      </c>
      <c r="L265" s="64">
        <v>3.6462861856000002</v>
      </c>
      <c r="M265" s="63">
        <v>3.2490179830424698E-3</v>
      </c>
      <c r="N265" s="64">
        <v>2.5244724083999999</v>
      </c>
      <c r="O265" s="65">
        <v>1.0318511277940199E-2</v>
      </c>
      <c r="P265" s="64">
        <v>0.88364190840000001</v>
      </c>
      <c r="Q265" s="65">
        <v>3.2708991136192098E-3</v>
      </c>
      <c r="R265" s="64">
        <v>18.1657360976</v>
      </c>
      <c r="S265" s="65">
        <v>1.1918604150393201E-2</v>
      </c>
      <c r="T265" s="64">
        <v>3.0671109847000002</v>
      </c>
      <c r="U265" s="65">
        <v>2.1729891861291799E-2</v>
      </c>
      <c r="V265" s="64">
        <v>2.8954959355000001</v>
      </c>
      <c r="W265" s="65">
        <v>2.3923953710998001E-2</v>
      </c>
      <c r="X265" s="64">
        <v>5.0799888723999898</v>
      </c>
      <c r="Y265" s="65">
        <v>1.44426336685427E-2</v>
      </c>
    </row>
    <row r="266" spans="1:25" x14ac:dyDescent="0.35">
      <c r="A266" s="67" t="s">
        <v>158</v>
      </c>
      <c r="B266" s="60">
        <v>329.23285805159998</v>
      </c>
      <c r="C266" s="61">
        <v>2.4735751919381599E-2</v>
      </c>
      <c r="D266" s="60">
        <v>131.1259602801</v>
      </c>
      <c r="E266" s="62">
        <v>3.0314549649923299E-2</v>
      </c>
      <c r="F266" s="60">
        <v>31.676078557299999</v>
      </c>
      <c r="G266" s="61">
        <v>3.2492895806675297E-2</v>
      </c>
      <c r="H266" s="60">
        <v>33.706716389100002</v>
      </c>
      <c r="I266" s="63">
        <v>8.8528304671245603E-3</v>
      </c>
      <c r="J266" s="60">
        <v>1.7926184623000001</v>
      </c>
      <c r="K266" s="63">
        <v>4.1978452089187698E-3</v>
      </c>
      <c r="L266" s="60">
        <v>23.632946371500001</v>
      </c>
      <c r="M266" s="61">
        <v>2.1058102366325101E-2</v>
      </c>
      <c r="N266" s="60">
        <v>12.006983523300001</v>
      </c>
      <c r="O266" s="62">
        <v>4.9077262435891403E-2</v>
      </c>
      <c r="P266" s="60">
        <v>12.4210094369</v>
      </c>
      <c r="Q266" s="62">
        <v>4.5977752267291699E-2</v>
      </c>
      <c r="R266" s="60">
        <v>54.325942979499999</v>
      </c>
      <c r="S266" s="62">
        <v>3.5643444669166899E-2</v>
      </c>
      <c r="T266" s="60">
        <v>1.8683622361000001</v>
      </c>
      <c r="U266" s="61">
        <v>1.3236987363907E-2</v>
      </c>
      <c r="V266" s="60">
        <v>8.7723862691000392</v>
      </c>
      <c r="W266" s="62">
        <v>7.2481594763731505E-2</v>
      </c>
      <c r="X266" s="60">
        <v>17.903853546400001</v>
      </c>
      <c r="Y266" s="62">
        <v>5.0901449692296402E-2</v>
      </c>
    </row>
    <row r="267" spans="1:25" x14ac:dyDescent="0.35">
      <c r="A267" s="59" t="s">
        <v>159</v>
      </c>
      <c r="B267" s="64">
        <v>488.00898134890002</v>
      </c>
      <c r="C267" s="65">
        <v>3.6664837065517403E-2</v>
      </c>
      <c r="D267" s="64">
        <v>40.438352907400102</v>
      </c>
      <c r="E267" s="63">
        <v>9.3488006063322492E-3</v>
      </c>
      <c r="F267" s="64">
        <v>3.8594227664999998</v>
      </c>
      <c r="G267" s="63">
        <v>3.9589440213992303E-3</v>
      </c>
      <c r="H267" s="64">
        <v>304.34168688850002</v>
      </c>
      <c r="I267" s="62">
        <v>7.9933189783323602E-2</v>
      </c>
      <c r="J267" s="64">
        <v>17.518540036600001</v>
      </c>
      <c r="K267" s="65">
        <v>4.1023854716713201E-2</v>
      </c>
      <c r="L267" s="64">
        <v>17.524542288300001</v>
      </c>
      <c r="M267" s="63">
        <v>1.5615217824682601E-2</v>
      </c>
      <c r="N267" s="64">
        <v>0.61772222939999799</v>
      </c>
      <c r="O267" s="63">
        <v>2.5248736209155399E-3</v>
      </c>
      <c r="P267" s="64">
        <v>29.3414449974</v>
      </c>
      <c r="Q267" s="62">
        <v>0.108610632340967</v>
      </c>
      <c r="R267" s="64">
        <v>66.203932886100105</v>
      </c>
      <c r="S267" s="65">
        <v>4.3436636150013898E-2</v>
      </c>
      <c r="T267" s="64">
        <v>0.69879836169999998</v>
      </c>
      <c r="U267" s="65">
        <v>4.9508520912144799E-3</v>
      </c>
      <c r="V267" s="64">
        <v>5.1420360098</v>
      </c>
      <c r="W267" s="65">
        <v>4.2485927875252599E-2</v>
      </c>
      <c r="X267" s="64">
        <v>2.3225019772</v>
      </c>
      <c r="Y267" s="63">
        <v>6.6029761272525401E-3</v>
      </c>
    </row>
    <row r="268" spans="1:25" x14ac:dyDescent="0.35">
      <c r="A268" s="59" t="s">
        <v>162</v>
      </c>
      <c r="B268" s="60">
        <v>1155.2131209500001</v>
      </c>
      <c r="C268" s="61">
        <v>8.6792871595323201E-2</v>
      </c>
      <c r="D268" s="60">
        <v>359.30290685329999</v>
      </c>
      <c r="E268" s="61">
        <v>8.30659755390874E-2</v>
      </c>
      <c r="F268" s="60">
        <v>76.548406479799993</v>
      </c>
      <c r="G268" s="61">
        <v>7.8522326916693405E-2</v>
      </c>
      <c r="H268" s="60">
        <v>295.07467535699999</v>
      </c>
      <c r="I268" s="61">
        <v>7.7499274800973503E-2</v>
      </c>
      <c r="J268" s="60">
        <v>26.771507720799999</v>
      </c>
      <c r="K268" s="61">
        <v>6.2691893330776405E-2</v>
      </c>
      <c r="L268" s="60">
        <v>85.683405712499905</v>
      </c>
      <c r="M268" s="61">
        <v>7.6348073584473194E-2</v>
      </c>
      <c r="N268" s="60">
        <v>28.716747855800001</v>
      </c>
      <c r="O268" s="61">
        <v>0.117376639027575</v>
      </c>
      <c r="P268" s="60">
        <v>23.620378192</v>
      </c>
      <c r="Q268" s="61">
        <v>8.74334652500319E-2</v>
      </c>
      <c r="R268" s="60">
        <v>152.410002335</v>
      </c>
      <c r="S268" s="61">
        <v>9.9996745335927201E-2</v>
      </c>
      <c r="T268" s="60">
        <v>20.407949496499999</v>
      </c>
      <c r="U268" s="62">
        <v>0.14458639999720299</v>
      </c>
      <c r="V268" s="60">
        <v>21.8137254793</v>
      </c>
      <c r="W268" s="62">
        <v>0.18023529310914799</v>
      </c>
      <c r="X268" s="60">
        <v>64.863415467999999</v>
      </c>
      <c r="Y268" s="62">
        <v>0.18440956695486399</v>
      </c>
    </row>
    <row r="269" spans="1:25" x14ac:dyDescent="0.35">
      <c r="A269" s="66" t="s">
        <v>1</v>
      </c>
    </row>
    <row r="270" spans="1:25" x14ac:dyDescent="0.35">
      <c r="A270" s="66" t="s">
        <v>1</v>
      </c>
    </row>
    <row r="271" spans="1:25" x14ac:dyDescent="0.35">
      <c r="A271" s="54" t="s">
        <v>163</v>
      </c>
    </row>
    <row r="272" spans="1:25" x14ac:dyDescent="0.35">
      <c r="A272" s="55" t="s">
        <v>1</v>
      </c>
    </row>
    <row r="273" spans="1:25" ht="25.5" customHeight="1" x14ac:dyDescent="0.35">
      <c r="A273" s="117" t="s">
        <v>1</v>
      </c>
      <c r="B273" s="116" t="s">
        <v>489</v>
      </c>
      <c r="C273" s="116" t="s">
        <v>1</v>
      </c>
      <c r="D273" s="116" t="s">
        <v>53</v>
      </c>
      <c r="E273" s="116" t="s">
        <v>1</v>
      </c>
      <c r="F273" s="116" t="s">
        <v>54</v>
      </c>
      <c r="G273" s="116" t="s">
        <v>1</v>
      </c>
      <c r="H273" s="119" t="s">
        <v>55</v>
      </c>
      <c r="I273" s="119" t="s">
        <v>1</v>
      </c>
      <c r="J273" s="119" t="s">
        <v>56</v>
      </c>
      <c r="K273" s="119" t="s">
        <v>1</v>
      </c>
      <c r="L273" s="119" t="s">
        <v>57</v>
      </c>
      <c r="M273" s="119" t="s">
        <v>1</v>
      </c>
      <c r="N273" s="119" t="s">
        <v>58</v>
      </c>
      <c r="O273" s="119" t="s">
        <v>1</v>
      </c>
      <c r="P273" s="119" t="s">
        <v>59</v>
      </c>
      <c r="Q273" s="119" t="s">
        <v>1</v>
      </c>
      <c r="R273" s="119" t="s">
        <v>60</v>
      </c>
      <c r="S273" s="119" t="s">
        <v>1</v>
      </c>
      <c r="T273" s="116" t="s">
        <v>61</v>
      </c>
      <c r="U273" s="116" t="s">
        <v>1</v>
      </c>
      <c r="V273" s="116" t="s">
        <v>62</v>
      </c>
      <c r="W273" s="116" t="s">
        <v>1</v>
      </c>
      <c r="X273" s="116" t="s">
        <v>63</v>
      </c>
      <c r="Y273" s="116" t="s">
        <v>1</v>
      </c>
    </row>
    <row r="274" spans="1:25" x14ac:dyDescent="0.35">
      <c r="A274" s="118" t="s">
        <v>1</v>
      </c>
      <c r="B274" s="56" t="s">
        <v>14</v>
      </c>
      <c r="C274" s="56" t="s">
        <v>15</v>
      </c>
      <c r="D274" s="56" t="s">
        <v>14</v>
      </c>
      <c r="E274" s="56" t="s">
        <v>15</v>
      </c>
      <c r="F274" s="56" t="s">
        <v>14</v>
      </c>
      <c r="G274" s="56" t="s">
        <v>15</v>
      </c>
      <c r="H274" s="56" t="s">
        <v>14</v>
      </c>
      <c r="I274" s="56" t="s">
        <v>15</v>
      </c>
      <c r="J274" s="56" t="s">
        <v>14</v>
      </c>
      <c r="K274" s="56" t="s">
        <v>15</v>
      </c>
      <c r="L274" s="56" t="s">
        <v>14</v>
      </c>
      <c r="M274" s="56" t="s">
        <v>15</v>
      </c>
      <c r="N274" s="56" t="s">
        <v>14</v>
      </c>
      <c r="O274" s="56" t="s">
        <v>15</v>
      </c>
      <c r="P274" s="56" t="s">
        <v>14</v>
      </c>
      <c r="Q274" s="56" t="s">
        <v>15</v>
      </c>
      <c r="R274" s="56" t="s">
        <v>14</v>
      </c>
      <c r="S274" s="56" t="s">
        <v>15</v>
      </c>
      <c r="T274" s="56" t="s">
        <v>14</v>
      </c>
      <c r="U274" s="56" t="s">
        <v>15</v>
      </c>
      <c r="V274" s="56" t="s">
        <v>14</v>
      </c>
      <c r="W274" s="56" t="s">
        <v>15</v>
      </c>
      <c r="X274" s="56" t="s">
        <v>14</v>
      </c>
      <c r="Y274" s="56" t="s">
        <v>15</v>
      </c>
    </row>
    <row r="275" spans="1:25" x14ac:dyDescent="0.35">
      <c r="A275" s="57" t="s">
        <v>16</v>
      </c>
      <c r="B275" s="58">
        <v>13310.000000187199</v>
      </c>
      <c r="C275" s="58">
        <v>13310.000000187199</v>
      </c>
      <c r="D275" s="58">
        <v>4325.5123956767002</v>
      </c>
      <c r="E275" s="58">
        <v>4325.5123956767002</v>
      </c>
      <c r="F275" s="58">
        <v>974.86166655520003</v>
      </c>
      <c r="G275" s="58">
        <v>974.86166655520003</v>
      </c>
      <c r="H275" s="58">
        <v>3807.4507937627</v>
      </c>
      <c r="I275" s="58">
        <v>3807.4507937627</v>
      </c>
      <c r="J275" s="58">
        <v>427.03300695590002</v>
      </c>
      <c r="K275" s="58">
        <v>427.03300695590002</v>
      </c>
      <c r="L275" s="58">
        <v>1122.2733160083999</v>
      </c>
      <c r="M275" s="58">
        <v>1122.2733160083999</v>
      </c>
      <c r="N275" s="58">
        <v>244.65471233209999</v>
      </c>
      <c r="O275" s="58">
        <v>244.65471233209999</v>
      </c>
      <c r="P275" s="58">
        <v>270.15260260420001</v>
      </c>
      <c r="Q275" s="58">
        <v>270.15260260420001</v>
      </c>
      <c r="R275" s="58">
        <v>1524.1496293004</v>
      </c>
      <c r="S275" s="58">
        <v>1524.1496293004</v>
      </c>
      <c r="T275" s="58">
        <v>141.147089193</v>
      </c>
      <c r="U275" s="58">
        <v>141.147089193</v>
      </c>
      <c r="V275" s="58">
        <v>121.0291564044</v>
      </c>
      <c r="W275" s="58">
        <v>121.0291564044</v>
      </c>
      <c r="X275" s="58">
        <v>351.73563139420003</v>
      </c>
      <c r="Y275" s="58">
        <v>351.73563139420003</v>
      </c>
    </row>
    <row r="276" spans="1:25" x14ac:dyDescent="0.35">
      <c r="A276" s="59" t="s">
        <v>65</v>
      </c>
      <c r="B276" s="60">
        <v>2799.5099169736</v>
      </c>
      <c r="C276" s="61">
        <v>0.21033132358634299</v>
      </c>
      <c r="D276" s="60">
        <v>812.630360734801</v>
      </c>
      <c r="E276" s="63">
        <v>0.18786915546630101</v>
      </c>
      <c r="F276" s="60">
        <v>221.60300763289999</v>
      </c>
      <c r="G276" s="61">
        <v>0.227317387928446</v>
      </c>
      <c r="H276" s="60">
        <v>963.71254005859896</v>
      </c>
      <c r="I276" s="62">
        <v>0.25311227702202699</v>
      </c>
      <c r="J276" s="60">
        <v>50.943411287300101</v>
      </c>
      <c r="K276" s="63">
        <v>0.119296191295492</v>
      </c>
      <c r="L276" s="60">
        <v>257.67109733450002</v>
      </c>
      <c r="M276" s="61">
        <v>0.22959745514663199</v>
      </c>
      <c r="N276" s="60">
        <v>30.521231487200001</v>
      </c>
      <c r="O276" s="63">
        <v>0.124752273096501</v>
      </c>
      <c r="P276" s="60">
        <v>61.066996323700103</v>
      </c>
      <c r="Q276" s="61">
        <v>0.22604630025781799</v>
      </c>
      <c r="R276" s="60">
        <v>326.83134584639998</v>
      </c>
      <c r="S276" s="61">
        <v>0.21443521001046301</v>
      </c>
      <c r="T276" s="60">
        <v>24.637233933600001</v>
      </c>
      <c r="U276" s="61">
        <v>0.174550067411676</v>
      </c>
      <c r="V276" s="60">
        <v>22.355822019400001</v>
      </c>
      <c r="W276" s="61">
        <v>0.18471435052146901</v>
      </c>
      <c r="X276" s="60">
        <v>27.536870315200002</v>
      </c>
      <c r="Y276" s="63">
        <v>7.8288543603188904E-2</v>
      </c>
    </row>
    <row r="277" spans="1:25" x14ac:dyDescent="0.35">
      <c r="A277" s="59" t="s">
        <v>66</v>
      </c>
      <c r="B277" s="64">
        <v>10510.490083213601</v>
      </c>
      <c r="C277" s="65">
        <v>0.78966867641365701</v>
      </c>
      <c r="D277" s="64">
        <v>3512.8820349419002</v>
      </c>
      <c r="E277" s="62">
        <v>0.81213084453369799</v>
      </c>
      <c r="F277" s="64">
        <v>753.25865892230001</v>
      </c>
      <c r="G277" s="65">
        <v>0.77268261207155398</v>
      </c>
      <c r="H277" s="64">
        <v>2843.7382537040899</v>
      </c>
      <c r="I277" s="63">
        <v>0.74688772297797301</v>
      </c>
      <c r="J277" s="64">
        <v>376.0895956686</v>
      </c>
      <c r="K277" s="62">
        <v>0.88070380870450804</v>
      </c>
      <c r="L277" s="64">
        <v>864.60221867389998</v>
      </c>
      <c r="M277" s="65">
        <v>0.77040254485336901</v>
      </c>
      <c r="N277" s="64">
        <v>214.13348084489999</v>
      </c>
      <c r="O277" s="62">
        <v>0.87524772690349895</v>
      </c>
      <c r="P277" s="64">
        <v>209.0856062805</v>
      </c>
      <c r="Q277" s="65">
        <v>0.77395369974218198</v>
      </c>
      <c r="R277" s="64">
        <v>1197.318283454</v>
      </c>
      <c r="S277" s="65">
        <v>0.78556478998953705</v>
      </c>
      <c r="T277" s="64">
        <v>116.5098552594</v>
      </c>
      <c r="U277" s="65">
        <v>0.825449932588324</v>
      </c>
      <c r="V277" s="64">
        <v>98.673334384999805</v>
      </c>
      <c r="W277" s="65">
        <v>0.81528564947853099</v>
      </c>
      <c r="X277" s="64">
        <v>324.19876107899898</v>
      </c>
      <c r="Y277" s="62">
        <v>0.92171145639681096</v>
      </c>
    </row>
    <row r="278" spans="1:25" x14ac:dyDescent="0.35">
      <c r="A278" s="66" t="s">
        <v>1</v>
      </c>
    </row>
    <row r="279" spans="1:25" x14ac:dyDescent="0.35">
      <c r="A279" s="66" t="s">
        <v>1</v>
      </c>
    </row>
    <row r="280" spans="1:25" x14ac:dyDescent="0.35">
      <c r="A280" s="54" t="s">
        <v>164</v>
      </c>
    </row>
    <row r="281" spans="1:25" x14ac:dyDescent="0.35">
      <c r="A281" s="55" t="s">
        <v>1</v>
      </c>
    </row>
    <row r="282" spans="1:25" ht="25.5" customHeight="1" x14ac:dyDescent="0.35">
      <c r="A282" s="117" t="s">
        <v>1</v>
      </c>
      <c r="B282" s="116" t="s">
        <v>489</v>
      </c>
      <c r="C282" s="116" t="s">
        <v>1</v>
      </c>
      <c r="D282" s="116" t="s">
        <v>53</v>
      </c>
      <c r="E282" s="116" t="s">
        <v>1</v>
      </c>
      <c r="F282" s="116" t="s">
        <v>54</v>
      </c>
      <c r="G282" s="116" t="s">
        <v>1</v>
      </c>
      <c r="H282" s="119" t="s">
        <v>55</v>
      </c>
      <c r="I282" s="119" t="s">
        <v>1</v>
      </c>
      <c r="J282" s="119" t="s">
        <v>56</v>
      </c>
      <c r="K282" s="119" t="s">
        <v>1</v>
      </c>
      <c r="L282" s="119" t="s">
        <v>57</v>
      </c>
      <c r="M282" s="119" t="s">
        <v>1</v>
      </c>
      <c r="N282" s="119" t="s">
        <v>58</v>
      </c>
      <c r="O282" s="119" t="s">
        <v>1</v>
      </c>
      <c r="P282" s="119" t="s">
        <v>59</v>
      </c>
      <c r="Q282" s="119" t="s">
        <v>1</v>
      </c>
      <c r="R282" s="119" t="s">
        <v>60</v>
      </c>
      <c r="S282" s="119" t="s">
        <v>1</v>
      </c>
      <c r="T282" s="116" t="s">
        <v>61</v>
      </c>
      <c r="U282" s="116" t="s">
        <v>1</v>
      </c>
      <c r="V282" s="116" t="s">
        <v>62</v>
      </c>
      <c r="W282" s="116" t="s">
        <v>1</v>
      </c>
      <c r="X282" s="116" t="s">
        <v>63</v>
      </c>
      <c r="Y282" s="116" t="s">
        <v>1</v>
      </c>
    </row>
    <row r="283" spans="1:25" x14ac:dyDescent="0.35">
      <c r="A283" s="118" t="s">
        <v>1</v>
      </c>
      <c r="B283" s="56" t="s">
        <v>14</v>
      </c>
      <c r="C283" s="56" t="s">
        <v>15</v>
      </c>
      <c r="D283" s="56" t="s">
        <v>14</v>
      </c>
      <c r="E283" s="56" t="s">
        <v>15</v>
      </c>
      <c r="F283" s="56" t="s">
        <v>14</v>
      </c>
      <c r="G283" s="56" t="s">
        <v>15</v>
      </c>
      <c r="H283" s="56" t="s">
        <v>14</v>
      </c>
      <c r="I283" s="56" t="s">
        <v>15</v>
      </c>
      <c r="J283" s="56" t="s">
        <v>14</v>
      </c>
      <c r="K283" s="56" t="s">
        <v>15</v>
      </c>
      <c r="L283" s="56" t="s">
        <v>14</v>
      </c>
      <c r="M283" s="56" t="s">
        <v>15</v>
      </c>
      <c r="N283" s="56" t="s">
        <v>14</v>
      </c>
      <c r="O283" s="56" t="s">
        <v>15</v>
      </c>
      <c r="P283" s="56" t="s">
        <v>14</v>
      </c>
      <c r="Q283" s="56" t="s">
        <v>15</v>
      </c>
      <c r="R283" s="56" t="s">
        <v>14</v>
      </c>
      <c r="S283" s="56" t="s">
        <v>15</v>
      </c>
      <c r="T283" s="56" t="s">
        <v>14</v>
      </c>
      <c r="U283" s="56" t="s">
        <v>15</v>
      </c>
      <c r="V283" s="56" t="s">
        <v>14</v>
      </c>
      <c r="W283" s="56" t="s">
        <v>15</v>
      </c>
      <c r="X283" s="56" t="s">
        <v>14</v>
      </c>
      <c r="Y283" s="56" t="s">
        <v>15</v>
      </c>
    </row>
    <row r="284" spans="1:25" x14ac:dyDescent="0.35">
      <c r="A284" s="57" t="s">
        <v>16</v>
      </c>
      <c r="B284" s="58">
        <v>2799.5099169736</v>
      </c>
      <c r="C284" s="58">
        <v>2799.5099169736</v>
      </c>
      <c r="D284" s="58">
        <v>812.63036073479998</v>
      </c>
      <c r="E284" s="58">
        <v>812.63036073479998</v>
      </c>
      <c r="F284" s="58">
        <v>221.60300763289999</v>
      </c>
      <c r="G284" s="58">
        <v>221.60300763289999</v>
      </c>
      <c r="H284" s="58">
        <v>963.71254005859998</v>
      </c>
      <c r="I284" s="58">
        <v>963.71254005859998</v>
      </c>
      <c r="J284" s="58">
        <v>50.943411287300002</v>
      </c>
      <c r="K284" s="58">
        <v>50.943411287300002</v>
      </c>
      <c r="L284" s="58">
        <v>257.67109733450002</v>
      </c>
      <c r="M284" s="58">
        <v>257.67109733450002</v>
      </c>
      <c r="N284" s="58">
        <v>30.521231487200001</v>
      </c>
      <c r="O284" s="58">
        <v>30.521231487200001</v>
      </c>
      <c r="P284" s="58">
        <v>61.066996323700003</v>
      </c>
      <c r="Q284" s="58">
        <v>61.066996323700003</v>
      </c>
      <c r="R284" s="58">
        <v>326.83134584639998</v>
      </c>
      <c r="S284" s="58">
        <v>326.83134584639998</v>
      </c>
      <c r="T284" s="58">
        <v>24.637233933600001</v>
      </c>
      <c r="U284" s="58">
        <v>24.637233933600001</v>
      </c>
      <c r="V284" s="58">
        <v>22.355822019400001</v>
      </c>
      <c r="W284" s="58">
        <v>22.355822019400001</v>
      </c>
      <c r="X284" s="58">
        <v>27.536870315200002</v>
      </c>
      <c r="Y284" s="58">
        <v>27.536870315200002</v>
      </c>
    </row>
    <row r="285" spans="1:25" x14ac:dyDescent="0.35">
      <c r="A285" s="59" t="s">
        <v>2</v>
      </c>
      <c r="B285" s="60">
        <v>94.136595996400004</v>
      </c>
      <c r="C285" s="61">
        <v>3.3626098420171398E-2</v>
      </c>
      <c r="D285" s="60">
        <v>22.739004036600001</v>
      </c>
      <c r="E285" s="61">
        <v>2.7981976966795601E-2</v>
      </c>
      <c r="F285" s="60">
        <v>13.4334226838</v>
      </c>
      <c r="G285" s="62">
        <v>6.0619315718193498E-2</v>
      </c>
      <c r="H285" s="60">
        <v>28.447635762600001</v>
      </c>
      <c r="I285" s="61">
        <v>2.9518797961132898E-2</v>
      </c>
      <c r="J285" s="60">
        <v>0.45783801540000002</v>
      </c>
      <c r="K285" s="61">
        <v>8.9871880156980593E-3</v>
      </c>
      <c r="L285" s="60">
        <v>8.1078092047000005</v>
      </c>
      <c r="M285" s="61">
        <v>3.1465730105440202E-2</v>
      </c>
      <c r="N285" s="68">
        <v>4.3152126057999904</v>
      </c>
      <c r="O285" s="70">
        <v>14.1383961116042</v>
      </c>
      <c r="P285" s="60">
        <v>5.1630336494</v>
      </c>
      <c r="Q285" s="62">
        <v>8.4547037847286996E-2</v>
      </c>
      <c r="R285" s="60">
        <v>11.4726400381</v>
      </c>
      <c r="S285" s="61">
        <v>3.51026307112286E-2</v>
      </c>
      <c r="T285" s="68">
        <v>0</v>
      </c>
      <c r="U285" s="69">
        <v>0</v>
      </c>
      <c r="V285" s="68">
        <v>0</v>
      </c>
      <c r="W285" s="69">
        <v>0</v>
      </c>
      <c r="X285" s="60">
        <v>0</v>
      </c>
      <c r="Y285" s="61">
        <v>0</v>
      </c>
    </row>
    <row r="286" spans="1:25" x14ac:dyDescent="0.35">
      <c r="A286" s="59" t="s">
        <v>3</v>
      </c>
      <c r="B286" s="64">
        <v>215.9485006907</v>
      </c>
      <c r="C286" s="65">
        <v>7.7137965963753496E-2</v>
      </c>
      <c r="D286" s="64">
        <v>46.385050359899999</v>
      </c>
      <c r="E286" s="63">
        <v>5.7080134586600398E-2</v>
      </c>
      <c r="F286" s="64">
        <v>34.208987010900003</v>
      </c>
      <c r="G286" s="62">
        <v>0.15437058989546501</v>
      </c>
      <c r="H286" s="64">
        <v>58.483314555200003</v>
      </c>
      <c r="I286" s="65">
        <v>6.068543484102E-2</v>
      </c>
      <c r="J286" s="64">
        <v>3.6862145011999998</v>
      </c>
      <c r="K286" s="65">
        <v>7.2359004001739405E-2</v>
      </c>
      <c r="L286" s="64">
        <v>28.1720878261</v>
      </c>
      <c r="M286" s="65">
        <v>0.109333519038528</v>
      </c>
      <c r="N286" s="71">
        <v>2.7793628705</v>
      </c>
      <c r="O286" s="72">
        <v>9.1063261050446407</v>
      </c>
      <c r="P286" s="64">
        <v>6.0600874977999997</v>
      </c>
      <c r="Q286" s="65">
        <v>9.9236704973617501E-2</v>
      </c>
      <c r="R286" s="64">
        <v>20.299841864499999</v>
      </c>
      <c r="S286" s="65">
        <v>6.2111061630056301E-2</v>
      </c>
      <c r="T286" s="71">
        <v>8.76709506330001</v>
      </c>
      <c r="U286" s="70">
        <v>35.584737665471202</v>
      </c>
      <c r="V286" s="71">
        <v>5.8207115034999903</v>
      </c>
      <c r="W286" s="70">
        <v>26.0366695460757</v>
      </c>
      <c r="X286" s="64">
        <v>1.2857476377999999</v>
      </c>
      <c r="Y286" s="65">
        <v>4.6691857973790302E-2</v>
      </c>
    </row>
    <row r="287" spans="1:25" x14ac:dyDescent="0.35">
      <c r="A287" s="59" t="s">
        <v>4</v>
      </c>
      <c r="B287" s="60">
        <v>249.45672760069999</v>
      </c>
      <c r="C287" s="61">
        <v>8.9107284845904106E-2</v>
      </c>
      <c r="D287" s="60">
        <v>50.770638771999998</v>
      </c>
      <c r="E287" s="63">
        <v>6.24769159819379E-2</v>
      </c>
      <c r="F287" s="60">
        <v>24.327935069900001</v>
      </c>
      <c r="G287" s="61">
        <v>0.109781610501428</v>
      </c>
      <c r="H287" s="60">
        <v>88.441726476300005</v>
      </c>
      <c r="I287" s="61">
        <v>9.1771895456421199E-2</v>
      </c>
      <c r="J287" s="60">
        <v>3.9720896191999899</v>
      </c>
      <c r="K287" s="61">
        <v>7.7970625029388799E-2</v>
      </c>
      <c r="L287" s="60">
        <v>26.2669066554</v>
      </c>
      <c r="M287" s="61">
        <v>0.101939670095405</v>
      </c>
      <c r="N287" s="68">
        <v>5.0392417491000101</v>
      </c>
      <c r="O287" s="69">
        <v>16.510610822546099</v>
      </c>
      <c r="P287" s="60">
        <v>3.1393941258</v>
      </c>
      <c r="Q287" s="61">
        <v>5.1409014931058698E-2</v>
      </c>
      <c r="R287" s="60">
        <v>43.555594772399999</v>
      </c>
      <c r="S287" s="62">
        <v>0.133266271200528</v>
      </c>
      <c r="T287" s="68">
        <v>0.55282252529999998</v>
      </c>
      <c r="U287" s="69">
        <v>2.2438498038778101</v>
      </c>
      <c r="V287" s="68">
        <v>0.65840472089999902</v>
      </c>
      <c r="W287" s="69">
        <v>2.9451152381185</v>
      </c>
      <c r="X287" s="60">
        <v>2.7319731144000001</v>
      </c>
      <c r="Y287" s="61">
        <v>9.9211460239618604E-2</v>
      </c>
    </row>
    <row r="288" spans="1:25" x14ac:dyDescent="0.35">
      <c r="A288" s="59" t="s">
        <v>5</v>
      </c>
      <c r="B288" s="64">
        <v>184.4766644803</v>
      </c>
      <c r="C288" s="65">
        <v>6.5896056792586005E-2</v>
      </c>
      <c r="D288" s="64">
        <v>51.716148854399997</v>
      </c>
      <c r="E288" s="65">
        <v>6.3640434019271705E-2</v>
      </c>
      <c r="F288" s="64">
        <v>11.071392829300001</v>
      </c>
      <c r="G288" s="65">
        <v>4.9960480895821099E-2</v>
      </c>
      <c r="H288" s="64">
        <v>64.841614227299999</v>
      </c>
      <c r="I288" s="65">
        <v>6.7283148793889497E-2</v>
      </c>
      <c r="J288" s="64">
        <v>3.1941101041999902</v>
      </c>
      <c r="K288" s="65">
        <v>6.2699179805343702E-2</v>
      </c>
      <c r="L288" s="64">
        <v>19.687693412600002</v>
      </c>
      <c r="M288" s="65">
        <v>7.6406293201918898E-2</v>
      </c>
      <c r="N288" s="71">
        <v>0.401718229200001</v>
      </c>
      <c r="O288" s="72">
        <v>1.3161927275721901</v>
      </c>
      <c r="P288" s="64">
        <v>4.0619002785999996</v>
      </c>
      <c r="Q288" s="65">
        <v>6.6515475185138298E-2</v>
      </c>
      <c r="R288" s="64">
        <v>26.224577115700001</v>
      </c>
      <c r="S288" s="65">
        <v>8.0238867688121607E-2</v>
      </c>
      <c r="T288" s="71">
        <v>2.4948630858</v>
      </c>
      <c r="U288" s="72">
        <v>10.1263928106699</v>
      </c>
      <c r="V288" s="71">
        <v>0</v>
      </c>
      <c r="W288" s="72">
        <v>0</v>
      </c>
      <c r="X288" s="64">
        <v>0.78264634320000004</v>
      </c>
      <c r="Y288" s="65">
        <v>2.84217608697525E-2</v>
      </c>
    </row>
    <row r="289" spans="1:25" x14ac:dyDescent="0.35">
      <c r="A289" s="59" t="s">
        <v>6</v>
      </c>
      <c r="B289" s="60">
        <v>33.466342147299997</v>
      </c>
      <c r="C289" s="61">
        <v>1.1954357419629601E-2</v>
      </c>
      <c r="D289" s="60">
        <v>5.3777371214</v>
      </c>
      <c r="E289" s="61">
        <v>6.6176916113955203E-3</v>
      </c>
      <c r="F289" s="60">
        <v>3.3294190026999999</v>
      </c>
      <c r="G289" s="61">
        <v>1.50242500689133E-2</v>
      </c>
      <c r="H289" s="60">
        <v>11.4633446969</v>
      </c>
      <c r="I289" s="61">
        <v>1.1894983431680699E-2</v>
      </c>
      <c r="J289" s="60">
        <v>0</v>
      </c>
      <c r="K289" s="61">
        <v>0</v>
      </c>
      <c r="L289" s="60">
        <v>7.2050666297999904</v>
      </c>
      <c r="M289" s="62">
        <v>2.7962261597569201E-2</v>
      </c>
      <c r="N289" s="68">
        <v>0.46049675449999999</v>
      </c>
      <c r="O289" s="69">
        <v>1.5087751445845901</v>
      </c>
      <c r="P289" s="60">
        <v>0</v>
      </c>
      <c r="Q289" s="61">
        <v>0</v>
      </c>
      <c r="R289" s="60">
        <v>3.6393133579000101</v>
      </c>
      <c r="S289" s="61">
        <v>1.11351417302867E-2</v>
      </c>
      <c r="T289" s="68">
        <v>1.6772355564000001</v>
      </c>
      <c r="U289" s="70">
        <v>6.8077267152649101</v>
      </c>
      <c r="V289" s="68">
        <v>0</v>
      </c>
      <c r="W289" s="69">
        <v>0</v>
      </c>
      <c r="X289" s="60">
        <v>0.3137290277</v>
      </c>
      <c r="Y289" s="61">
        <v>1.13930531723072E-2</v>
      </c>
    </row>
    <row r="290" spans="1:25" x14ac:dyDescent="0.35">
      <c r="A290" s="59" t="s">
        <v>7</v>
      </c>
      <c r="B290" s="64">
        <v>378.11904616400102</v>
      </c>
      <c r="C290" s="65">
        <v>0.13506615706965</v>
      </c>
      <c r="D290" s="64">
        <v>96.076633545499902</v>
      </c>
      <c r="E290" s="65">
        <v>0.11822919520090901</v>
      </c>
      <c r="F290" s="64">
        <v>39.327059877700002</v>
      </c>
      <c r="G290" s="65">
        <v>0.17746627312409</v>
      </c>
      <c r="H290" s="64">
        <v>133.93098034799999</v>
      </c>
      <c r="I290" s="65">
        <v>0.13897399357266399</v>
      </c>
      <c r="J290" s="64">
        <v>6.3638693798999899</v>
      </c>
      <c r="K290" s="65">
        <v>0.124920362007373</v>
      </c>
      <c r="L290" s="64">
        <v>32.301775352699998</v>
      </c>
      <c r="M290" s="65">
        <v>0.12536049128850099</v>
      </c>
      <c r="N290" s="71">
        <v>0</v>
      </c>
      <c r="O290" s="72">
        <v>0</v>
      </c>
      <c r="P290" s="64">
        <v>8.9688533605000007</v>
      </c>
      <c r="Q290" s="65">
        <v>0.14686907659512999</v>
      </c>
      <c r="R290" s="64">
        <v>45.432972714700099</v>
      </c>
      <c r="S290" s="65">
        <v>0.13901045077864699</v>
      </c>
      <c r="T290" s="71">
        <v>0.83039886889999803</v>
      </c>
      <c r="U290" s="72">
        <v>3.3705036496305301</v>
      </c>
      <c r="V290" s="71">
        <v>4.0475027364000002</v>
      </c>
      <c r="W290" s="72">
        <v>18.1049157257007</v>
      </c>
      <c r="X290" s="64">
        <v>10.838999979700001</v>
      </c>
      <c r="Y290" s="62">
        <v>0.39361771528978001</v>
      </c>
    </row>
    <row r="291" spans="1:25" x14ac:dyDescent="0.35">
      <c r="A291" s="59" t="s">
        <v>8</v>
      </c>
      <c r="B291" s="60">
        <v>232.83436698200001</v>
      </c>
      <c r="C291" s="61">
        <v>8.3169688226610999E-2</v>
      </c>
      <c r="D291" s="60">
        <v>95.653958188999894</v>
      </c>
      <c r="E291" s="62">
        <v>0.117709062829633</v>
      </c>
      <c r="F291" s="60">
        <v>5.5538277581000202</v>
      </c>
      <c r="G291" s="63">
        <v>2.5062059479356399E-2</v>
      </c>
      <c r="H291" s="60">
        <v>62.129398267600003</v>
      </c>
      <c r="I291" s="61">
        <v>6.4468807538627798E-2</v>
      </c>
      <c r="J291" s="60">
        <v>4.7528233610000097</v>
      </c>
      <c r="K291" s="61">
        <v>9.3296134689450194E-2</v>
      </c>
      <c r="L291" s="60">
        <v>18.646623251400001</v>
      </c>
      <c r="M291" s="61">
        <v>7.2365986889067202E-2</v>
      </c>
      <c r="N291" s="68">
        <v>3.6684203259000099</v>
      </c>
      <c r="O291" s="69">
        <v>12.019240860049999</v>
      </c>
      <c r="P291" s="60">
        <v>3.7874393916</v>
      </c>
      <c r="Q291" s="61">
        <v>6.20210526079224E-2</v>
      </c>
      <c r="R291" s="60">
        <v>29.4373066323</v>
      </c>
      <c r="S291" s="61">
        <v>9.0068798499316996E-2</v>
      </c>
      <c r="T291" s="68">
        <v>3.6323774533000002</v>
      </c>
      <c r="U291" s="69">
        <v>14.7434466997783</v>
      </c>
      <c r="V291" s="68">
        <v>4.8559886780000197</v>
      </c>
      <c r="W291" s="70">
        <v>21.721360430343601</v>
      </c>
      <c r="X291" s="60">
        <v>0.71620367380000005</v>
      </c>
      <c r="Y291" s="61">
        <v>2.60088988182751E-2</v>
      </c>
    </row>
    <row r="292" spans="1:25" x14ac:dyDescent="0.35">
      <c r="A292" s="59" t="s">
        <v>9</v>
      </c>
      <c r="B292" s="64">
        <v>146.56453495900001</v>
      </c>
      <c r="C292" s="65">
        <v>5.2353640210513398E-2</v>
      </c>
      <c r="D292" s="64">
        <v>81.442201760899906</v>
      </c>
      <c r="E292" s="62">
        <v>0.10022047624119999</v>
      </c>
      <c r="F292" s="64">
        <v>9.5947107382999892</v>
      </c>
      <c r="G292" s="65">
        <v>4.3296843489571503E-2</v>
      </c>
      <c r="H292" s="64">
        <v>21.756383856599999</v>
      </c>
      <c r="I292" s="63">
        <v>2.2575594850386699E-2</v>
      </c>
      <c r="J292" s="64">
        <v>1.6121420538</v>
      </c>
      <c r="K292" s="65">
        <v>3.1645742070710199E-2</v>
      </c>
      <c r="L292" s="64">
        <v>9.7971582611000105</v>
      </c>
      <c r="M292" s="65">
        <v>3.8021952646018597E-2</v>
      </c>
      <c r="N292" s="71">
        <v>3.9537165565000101</v>
      </c>
      <c r="O292" s="72">
        <v>12.9539876467898</v>
      </c>
      <c r="P292" s="64">
        <v>3.5664287691999901</v>
      </c>
      <c r="Q292" s="65">
        <v>5.8401902564444198E-2</v>
      </c>
      <c r="R292" s="64">
        <v>14.459857549000001</v>
      </c>
      <c r="S292" s="65">
        <v>4.4242566488086103E-2</v>
      </c>
      <c r="T292" s="71">
        <v>0</v>
      </c>
      <c r="U292" s="72">
        <v>0</v>
      </c>
      <c r="V292" s="71">
        <v>0</v>
      </c>
      <c r="W292" s="72">
        <v>0</v>
      </c>
      <c r="X292" s="64">
        <v>0.38193541360000099</v>
      </c>
      <c r="Y292" s="65">
        <v>1.3869964495898999E-2</v>
      </c>
    </row>
    <row r="293" spans="1:25" x14ac:dyDescent="0.35">
      <c r="A293" s="59" t="s">
        <v>10</v>
      </c>
      <c r="B293" s="60">
        <v>82.485482586700002</v>
      </c>
      <c r="C293" s="61">
        <v>2.9464258042661499E-2</v>
      </c>
      <c r="D293" s="60">
        <v>24.180444232100001</v>
      </c>
      <c r="E293" s="61">
        <v>2.9755772612575601E-2</v>
      </c>
      <c r="F293" s="60">
        <v>8.3852227556999797</v>
      </c>
      <c r="G293" s="61">
        <v>3.7838939305330499E-2</v>
      </c>
      <c r="H293" s="60">
        <v>12.4600075704</v>
      </c>
      <c r="I293" s="63">
        <v>1.2929174471095199E-2</v>
      </c>
      <c r="J293" s="60">
        <v>0.8474197604</v>
      </c>
      <c r="K293" s="61">
        <v>1.6634531119655498E-2</v>
      </c>
      <c r="L293" s="60">
        <v>13.2512191243</v>
      </c>
      <c r="M293" s="61">
        <v>5.1426874264821801E-2</v>
      </c>
      <c r="N293" s="68">
        <v>0.87084878479999905</v>
      </c>
      <c r="O293" s="69">
        <v>2.8532557251669801</v>
      </c>
      <c r="P293" s="60">
        <v>0.49860807070000102</v>
      </c>
      <c r="Q293" s="61">
        <v>8.1649352468068093E-3</v>
      </c>
      <c r="R293" s="60">
        <v>20.3753641164</v>
      </c>
      <c r="S293" s="62">
        <v>6.2342135708047301E-2</v>
      </c>
      <c r="T293" s="68">
        <v>0</v>
      </c>
      <c r="U293" s="69">
        <v>0</v>
      </c>
      <c r="V293" s="68">
        <v>1.6163481718999999</v>
      </c>
      <c r="W293" s="69">
        <v>7.2300994814566</v>
      </c>
      <c r="X293" s="60">
        <v>0</v>
      </c>
      <c r="Y293" s="61">
        <v>0</v>
      </c>
    </row>
    <row r="294" spans="1:25" x14ac:dyDescent="0.35">
      <c r="A294" s="59" t="s">
        <v>11</v>
      </c>
      <c r="B294" s="64">
        <v>241.95196410360001</v>
      </c>
      <c r="C294" s="65">
        <v>8.64265429590481E-2</v>
      </c>
      <c r="D294" s="64">
        <v>64.252261182599995</v>
      </c>
      <c r="E294" s="65">
        <v>7.9067020243375502E-2</v>
      </c>
      <c r="F294" s="64">
        <v>12.3275832062</v>
      </c>
      <c r="G294" s="65">
        <v>5.5629133096521198E-2</v>
      </c>
      <c r="H294" s="64">
        <v>113.202059073</v>
      </c>
      <c r="I294" s="62">
        <v>0.117464549196503</v>
      </c>
      <c r="J294" s="64">
        <v>3.8546889082</v>
      </c>
      <c r="K294" s="65">
        <v>7.5666093235514403E-2</v>
      </c>
      <c r="L294" s="64">
        <v>23.058624160699999</v>
      </c>
      <c r="M294" s="65">
        <v>8.9488593789648296E-2</v>
      </c>
      <c r="N294" s="71">
        <v>2.1959016671999998</v>
      </c>
      <c r="O294" s="72">
        <v>7.1946692849563396</v>
      </c>
      <c r="P294" s="64">
        <v>0.34447959500000103</v>
      </c>
      <c r="Q294" s="63">
        <v>5.6410109508908002E-3</v>
      </c>
      <c r="R294" s="64">
        <v>20.3940874898</v>
      </c>
      <c r="S294" s="65">
        <v>6.2399423277425002E-2</v>
      </c>
      <c r="T294" s="71">
        <v>0.77812816119999995</v>
      </c>
      <c r="U294" s="72">
        <v>3.1583422201418401</v>
      </c>
      <c r="V294" s="71">
        <v>0</v>
      </c>
      <c r="W294" s="72">
        <v>0</v>
      </c>
      <c r="X294" s="64">
        <v>1.5441506597000001</v>
      </c>
      <c r="Y294" s="65">
        <v>5.6075750149705603E-2</v>
      </c>
    </row>
    <row r="295" spans="1:25" x14ac:dyDescent="0.35">
      <c r="A295" s="59" t="s">
        <v>12</v>
      </c>
      <c r="B295" s="60">
        <v>249.13706363989999</v>
      </c>
      <c r="C295" s="61">
        <v>8.8993099159737493E-2</v>
      </c>
      <c r="D295" s="60">
        <v>62.710396643700001</v>
      </c>
      <c r="E295" s="61">
        <v>7.7169645233283901E-2</v>
      </c>
      <c r="F295" s="60">
        <v>15.3419441309</v>
      </c>
      <c r="G295" s="61">
        <v>6.9231660232314807E-2</v>
      </c>
      <c r="H295" s="60">
        <v>97.423177035500004</v>
      </c>
      <c r="I295" s="61">
        <v>0.101091531951609</v>
      </c>
      <c r="J295" s="60">
        <v>2.9414283305000102</v>
      </c>
      <c r="K295" s="61">
        <v>5.7739131639841498E-2</v>
      </c>
      <c r="L295" s="60">
        <v>28.430441228599999</v>
      </c>
      <c r="M295" s="61">
        <v>0.110336167007868</v>
      </c>
      <c r="N295" s="68">
        <v>0</v>
      </c>
      <c r="O295" s="69">
        <v>0</v>
      </c>
      <c r="P295" s="60">
        <v>9.2790003300000006</v>
      </c>
      <c r="Q295" s="61">
        <v>0.151947875097941</v>
      </c>
      <c r="R295" s="60">
        <v>28.193393427099998</v>
      </c>
      <c r="S295" s="61">
        <v>8.6262819602223706E-2</v>
      </c>
      <c r="T295" s="68">
        <v>0.45783801540000202</v>
      </c>
      <c r="U295" s="69">
        <v>1.8583174419414199</v>
      </c>
      <c r="V295" s="68">
        <v>1.0537941932999999</v>
      </c>
      <c r="W295" s="69">
        <v>4.7137349384224603</v>
      </c>
      <c r="X295" s="60">
        <v>3.3056503048999999</v>
      </c>
      <c r="Y295" s="61">
        <v>0.12004451729851499</v>
      </c>
    </row>
    <row r="296" spans="1:25" x14ac:dyDescent="0.35">
      <c r="A296" s="59" t="s">
        <v>13</v>
      </c>
      <c r="B296" s="64">
        <v>260.73299254419999</v>
      </c>
      <c r="C296" s="65">
        <v>9.3135227335098894E-2</v>
      </c>
      <c r="D296" s="64">
        <v>100.4204660753</v>
      </c>
      <c r="E296" s="62">
        <v>0.12357459298529901</v>
      </c>
      <c r="F296" s="64">
        <v>19.1048063255</v>
      </c>
      <c r="G296" s="65">
        <v>8.6211854837044299E-2</v>
      </c>
      <c r="H296" s="64">
        <v>97.685758770800007</v>
      </c>
      <c r="I296" s="65">
        <v>0.101364000892694</v>
      </c>
      <c r="J296" s="64">
        <v>5.9382078894000001</v>
      </c>
      <c r="K296" s="65">
        <v>0.1165647870715</v>
      </c>
      <c r="L296" s="64">
        <v>9.8336208170999999</v>
      </c>
      <c r="M296" s="63">
        <v>3.81634607793606E-2</v>
      </c>
      <c r="N296" s="71">
        <v>2.0852596095</v>
      </c>
      <c r="O296" s="72">
        <v>6.8321607873997996</v>
      </c>
      <c r="P296" s="64">
        <v>2.8294801681999902</v>
      </c>
      <c r="Q296" s="65">
        <v>4.6334032104701398E-2</v>
      </c>
      <c r="R296" s="64">
        <v>21.686313036200001</v>
      </c>
      <c r="S296" s="65">
        <v>6.6353222577346799E-2</v>
      </c>
      <c r="T296" s="71">
        <v>0</v>
      </c>
      <c r="U296" s="72">
        <v>0</v>
      </c>
      <c r="V296" s="71">
        <v>1.1490798522000001</v>
      </c>
      <c r="W296" s="72">
        <v>5.1399579545894003</v>
      </c>
      <c r="X296" s="64">
        <v>0</v>
      </c>
      <c r="Y296" s="65">
        <v>0</v>
      </c>
    </row>
    <row r="297" spans="1:25" x14ac:dyDescent="0.35">
      <c r="A297" s="59" t="s">
        <v>165</v>
      </c>
      <c r="B297" s="60">
        <v>221.3334528501</v>
      </c>
      <c r="C297" s="61">
        <v>7.9061499839004595E-2</v>
      </c>
      <c r="D297" s="60">
        <v>69.250772662599999</v>
      </c>
      <c r="E297" s="61">
        <v>8.5218047477307907E-2</v>
      </c>
      <c r="F297" s="60">
        <v>17.586937805600002</v>
      </c>
      <c r="G297" s="61">
        <v>7.9362360617117295E-2</v>
      </c>
      <c r="H297" s="60">
        <v>77.665344028500002</v>
      </c>
      <c r="I297" s="61">
        <v>8.0589741027731601E-2</v>
      </c>
      <c r="J297" s="60">
        <v>7.9705812137000001</v>
      </c>
      <c r="K297" s="61">
        <v>0.15645951090218899</v>
      </c>
      <c r="L297" s="60">
        <v>11.9116371676</v>
      </c>
      <c r="M297" s="61">
        <v>4.6228068614683301E-2</v>
      </c>
      <c r="N297" s="68">
        <v>4.7510523341999997</v>
      </c>
      <c r="O297" s="69">
        <v>15.566384784285299</v>
      </c>
      <c r="P297" s="60">
        <v>9.2269834523000007</v>
      </c>
      <c r="Q297" s="61">
        <v>0.15109607493039601</v>
      </c>
      <c r="R297" s="60">
        <v>19.5709016287</v>
      </c>
      <c r="S297" s="61">
        <v>5.9880736280104797E-2</v>
      </c>
      <c r="T297" s="68">
        <v>0</v>
      </c>
      <c r="U297" s="69">
        <v>0</v>
      </c>
      <c r="V297" s="68">
        <v>0</v>
      </c>
      <c r="W297" s="69">
        <v>0</v>
      </c>
      <c r="X297" s="60">
        <v>3.3992425569</v>
      </c>
      <c r="Y297" s="61">
        <v>0.123443315016945</v>
      </c>
    </row>
    <row r="298" spans="1:25" x14ac:dyDescent="0.35">
      <c r="A298" s="59" t="s">
        <v>88</v>
      </c>
      <c r="B298" s="64">
        <v>208.86618222870001</v>
      </c>
      <c r="C298" s="65">
        <v>7.4608123715630206E-2</v>
      </c>
      <c r="D298" s="64">
        <v>41.6546472988</v>
      </c>
      <c r="E298" s="63">
        <v>5.1259034010413901E-2</v>
      </c>
      <c r="F298" s="64">
        <v>8.0097584383000004</v>
      </c>
      <c r="G298" s="63">
        <v>3.6144628738833201E-2</v>
      </c>
      <c r="H298" s="64">
        <v>95.781795389899997</v>
      </c>
      <c r="I298" s="62">
        <v>9.9388346014544798E-2</v>
      </c>
      <c r="J298" s="64">
        <v>5.3519981504</v>
      </c>
      <c r="K298" s="65">
        <v>0.10505771041159601</v>
      </c>
      <c r="L298" s="64">
        <v>21.000434242400001</v>
      </c>
      <c r="M298" s="65">
        <v>8.1500930681169606E-2</v>
      </c>
      <c r="N298" s="71">
        <v>0</v>
      </c>
      <c r="O298" s="72">
        <v>0</v>
      </c>
      <c r="P298" s="64">
        <v>4.1413076346000004</v>
      </c>
      <c r="Q298" s="65">
        <v>6.7815806964665895E-2</v>
      </c>
      <c r="R298" s="64">
        <v>22.089182103599999</v>
      </c>
      <c r="S298" s="65">
        <v>6.7585873828580598E-2</v>
      </c>
      <c r="T298" s="71">
        <v>5.4464752040000102</v>
      </c>
      <c r="U298" s="70">
        <v>22.106682993224201</v>
      </c>
      <c r="V298" s="71">
        <v>3.1539921631999999</v>
      </c>
      <c r="W298" s="72">
        <v>14.1081466852931</v>
      </c>
      <c r="X298" s="64">
        <v>2.2365916035</v>
      </c>
      <c r="Y298" s="65">
        <v>8.1221706675410801E-2</v>
      </c>
    </row>
    <row r="299" spans="1:25" x14ac:dyDescent="0.35">
      <c r="A299" s="66" t="s">
        <v>1</v>
      </c>
    </row>
    <row r="300" spans="1:25" x14ac:dyDescent="0.35">
      <c r="A300" s="66" t="s">
        <v>1</v>
      </c>
    </row>
    <row r="301" spans="1:25" x14ac:dyDescent="0.35">
      <c r="A301" s="54" t="s">
        <v>166</v>
      </c>
    </row>
    <row r="302" spans="1:25" x14ac:dyDescent="0.35">
      <c r="A302" s="55" t="s">
        <v>1</v>
      </c>
    </row>
    <row r="303" spans="1:25" ht="25.5" customHeight="1" x14ac:dyDescent="0.35">
      <c r="A303" s="117" t="s">
        <v>1</v>
      </c>
      <c r="B303" s="116" t="s">
        <v>489</v>
      </c>
      <c r="C303" s="116" t="s">
        <v>1</v>
      </c>
      <c r="D303" s="116" t="s">
        <v>53</v>
      </c>
      <c r="E303" s="116" t="s">
        <v>1</v>
      </c>
      <c r="F303" s="116" t="s">
        <v>54</v>
      </c>
      <c r="G303" s="116" t="s">
        <v>1</v>
      </c>
      <c r="H303" s="119" t="s">
        <v>55</v>
      </c>
      <c r="I303" s="119" t="s">
        <v>1</v>
      </c>
      <c r="J303" s="119" t="s">
        <v>56</v>
      </c>
      <c r="K303" s="119" t="s">
        <v>1</v>
      </c>
      <c r="L303" s="119" t="s">
        <v>57</v>
      </c>
      <c r="M303" s="119" t="s">
        <v>1</v>
      </c>
      <c r="N303" s="119" t="s">
        <v>58</v>
      </c>
      <c r="O303" s="119" t="s">
        <v>1</v>
      </c>
      <c r="P303" s="119" t="s">
        <v>59</v>
      </c>
      <c r="Q303" s="119" t="s">
        <v>1</v>
      </c>
      <c r="R303" s="119" t="s">
        <v>60</v>
      </c>
      <c r="S303" s="119" t="s">
        <v>1</v>
      </c>
      <c r="T303" s="116" t="s">
        <v>61</v>
      </c>
      <c r="U303" s="116" t="s">
        <v>1</v>
      </c>
      <c r="V303" s="116" t="s">
        <v>62</v>
      </c>
      <c r="W303" s="116" t="s">
        <v>1</v>
      </c>
      <c r="X303" s="116" t="s">
        <v>63</v>
      </c>
      <c r="Y303" s="116" t="s">
        <v>1</v>
      </c>
    </row>
    <row r="304" spans="1:25" x14ac:dyDescent="0.35">
      <c r="A304" s="118" t="s">
        <v>1</v>
      </c>
      <c r="B304" s="56" t="s">
        <v>14</v>
      </c>
      <c r="C304" s="56" t="s">
        <v>15</v>
      </c>
      <c r="D304" s="56" t="s">
        <v>14</v>
      </c>
      <c r="E304" s="56" t="s">
        <v>15</v>
      </c>
      <c r="F304" s="56" t="s">
        <v>14</v>
      </c>
      <c r="G304" s="56" t="s">
        <v>15</v>
      </c>
      <c r="H304" s="56" t="s">
        <v>14</v>
      </c>
      <c r="I304" s="56" t="s">
        <v>15</v>
      </c>
      <c r="J304" s="56" t="s">
        <v>14</v>
      </c>
      <c r="K304" s="56" t="s">
        <v>15</v>
      </c>
      <c r="L304" s="56" t="s">
        <v>14</v>
      </c>
      <c r="M304" s="56" t="s">
        <v>15</v>
      </c>
      <c r="N304" s="56" t="s">
        <v>14</v>
      </c>
      <c r="O304" s="56" t="s">
        <v>15</v>
      </c>
      <c r="P304" s="56" t="s">
        <v>14</v>
      </c>
      <c r="Q304" s="56" t="s">
        <v>15</v>
      </c>
      <c r="R304" s="56" t="s">
        <v>14</v>
      </c>
      <c r="S304" s="56" t="s">
        <v>15</v>
      </c>
      <c r="T304" s="56" t="s">
        <v>14</v>
      </c>
      <c r="U304" s="56" t="s">
        <v>15</v>
      </c>
      <c r="V304" s="56" t="s">
        <v>14</v>
      </c>
      <c r="W304" s="56" t="s">
        <v>15</v>
      </c>
      <c r="X304" s="56" t="s">
        <v>14</v>
      </c>
      <c r="Y304" s="56" t="s">
        <v>15</v>
      </c>
    </row>
    <row r="305" spans="1:25" x14ac:dyDescent="0.35">
      <c r="A305" s="57" t="s">
        <v>16</v>
      </c>
      <c r="B305" s="58">
        <v>2369.3102818948</v>
      </c>
      <c r="C305" s="58">
        <v>2369.3102818948</v>
      </c>
      <c r="D305" s="58">
        <v>701.72494077340002</v>
      </c>
      <c r="E305" s="58">
        <v>701.72494077340002</v>
      </c>
      <c r="F305" s="58">
        <v>196.00631138899999</v>
      </c>
      <c r="G305" s="58">
        <v>196.00631138899999</v>
      </c>
      <c r="H305" s="58">
        <v>790.26540064020003</v>
      </c>
      <c r="I305" s="58">
        <v>790.26540064020003</v>
      </c>
      <c r="J305" s="58">
        <v>37.620831923200001</v>
      </c>
      <c r="K305" s="58">
        <v>37.620831923200001</v>
      </c>
      <c r="L305" s="58">
        <v>224.75902592450001</v>
      </c>
      <c r="M305" s="58">
        <v>224.75902592450001</v>
      </c>
      <c r="N305" s="58">
        <v>25.770179153000001</v>
      </c>
      <c r="O305" s="58">
        <v>25.770179153000001</v>
      </c>
      <c r="P305" s="58">
        <v>47.698705236800002</v>
      </c>
      <c r="Q305" s="58">
        <v>47.698705236800002</v>
      </c>
      <c r="R305" s="58">
        <v>285.17126211409999</v>
      </c>
      <c r="S305" s="58">
        <v>285.17126211409999</v>
      </c>
      <c r="T305" s="58">
        <v>19.190758729599999</v>
      </c>
      <c r="U305" s="58">
        <v>19.190758729599999</v>
      </c>
      <c r="V305" s="58">
        <v>19.2018298562</v>
      </c>
      <c r="W305" s="58">
        <v>19.2018298562</v>
      </c>
      <c r="X305" s="58">
        <v>21.9010361548</v>
      </c>
      <c r="Y305" s="58">
        <v>21.9010361548</v>
      </c>
    </row>
    <row r="306" spans="1:25" x14ac:dyDescent="0.35">
      <c r="A306" s="59" t="s">
        <v>167</v>
      </c>
      <c r="B306" s="60">
        <v>320.14631459150002</v>
      </c>
      <c r="C306" s="61">
        <v>0.135122156451147</v>
      </c>
      <c r="D306" s="60">
        <v>113.533387627</v>
      </c>
      <c r="E306" s="61">
        <v>0.161791866057761</v>
      </c>
      <c r="F306" s="60">
        <v>35.988179255399999</v>
      </c>
      <c r="G306" s="61">
        <v>0.183607247135919</v>
      </c>
      <c r="H306" s="60">
        <v>98.297071236700006</v>
      </c>
      <c r="I306" s="61">
        <v>0.124384885327219</v>
      </c>
      <c r="J306" s="60">
        <v>3.5646570401000099</v>
      </c>
      <c r="K306" s="61">
        <v>9.4752211949405293E-2</v>
      </c>
      <c r="L306" s="60">
        <v>13.1312846972</v>
      </c>
      <c r="M306" s="63">
        <v>5.8423837010269798E-2</v>
      </c>
      <c r="N306" s="68">
        <v>2.3161341203000001</v>
      </c>
      <c r="O306" s="69">
        <v>8.9876523812616593</v>
      </c>
      <c r="P306" s="60">
        <v>6.3821566851999902</v>
      </c>
      <c r="Q306" s="61">
        <v>0.13380146596256301</v>
      </c>
      <c r="R306" s="60">
        <v>36.726735125199902</v>
      </c>
      <c r="S306" s="61">
        <v>0.128788345827446</v>
      </c>
      <c r="T306" s="68">
        <v>1.543758891</v>
      </c>
      <c r="U306" s="69">
        <v>8.0442827339540894</v>
      </c>
      <c r="V306" s="68">
        <v>0.95190099959999996</v>
      </c>
      <c r="W306" s="69">
        <v>4.9573452464096501</v>
      </c>
      <c r="X306" s="68">
        <v>7.7110489138</v>
      </c>
      <c r="Y306" s="70">
        <v>35.208603187982</v>
      </c>
    </row>
    <row r="307" spans="1:25" x14ac:dyDescent="0.35">
      <c r="A307" s="59" t="s">
        <v>168</v>
      </c>
      <c r="B307" s="64">
        <v>39.547130647800003</v>
      </c>
      <c r="C307" s="65">
        <v>1.66914105552157E-2</v>
      </c>
      <c r="D307" s="64">
        <v>16.525982170100001</v>
      </c>
      <c r="E307" s="65">
        <v>2.3550512757728199E-2</v>
      </c>
      <c r="F307" s="64">
        <v>8.2019377241999898</v>
      </c>
      <c r="G307" s="62">
        <v>4.1845273583676498E-2</v>
      </c>
      <c r="H307" s="64">
        <v>3.3720776203999998</v>
      </c>
      <c r="I307" s="63">
        <v>4.26701917820046E-3</v>
      </c>
      <c r="J307" s="64">
        <v>2.7652655583999901</v>
      </c>
      <c r="K307" s="62">
        <v>7.3503572808944595E-2</v>
      </c>
      <c r="L307" s="64">
        <v>1.984036849</v>
      </c>
      <c r="M307" s="65">
        <v>8.8273956555874594E-3</v>
      </c>
      <c r="N307" s="71">
        <v>0</v>
      </c>
      <c r="O307" s="72">
        <v>0</v>
      </c>
      <c r="P307" s="64">
        <v>1.1118501179</v>
      </c>
      <c r="Q307" s="65">
        <v>2.3309859510446399E-2</v>
      </c>
      <c r="R307" s="64">
        <v>4.6886784874999803</v>
      </c>
      <c r="S307" s="65">
        <v>1.6441623369552599E-2</v>
      </c>
      <c r="T307" s="71">
        <v>0.89730212029999901</v>
      </c>
      <c r="U307" s="72">
        <v>4.6756990327640997</v>
      </c>
      <c r="V307" s="71">
        <v>0</v>
      </c>
      <c r="W307" s="72">
        <v>0</v>
      </c>
      <c r="X307" s="71">
        <v>0</v>
      </c>
      <c r="Y307" s="72">
        <v>0</v>
      </c>
    </row>
    <row r="308" spans="1:25" ht="23" x14ac:dyDescent="0.35">
      <c r="A308" s="67" t="s">
        <v>169</v>
      </c>
      <c r="B308" s="60">
        <v>53.812850298899797</v>
      </c>
      <c r="C308" s="61">
        <v>2.27124537930357E-2</v>
      </c>
      <c r="D308" s="60">
        <v>26.613014676500001</v>
      </c>
      <c r="E308" s="62">
        <v>3.7925137229936103E-2</v>
      </c>
      <c r="F308" s="60">
        <v>2.5951337718</v>
      </c>
      <c r="G308" s="61">
        <v>1.32400520851067E-2</v>
      </c>
      <c r="H308" s="60">
        <v>10.8009329923</v>
      </c>
      <c r="I308" s="61">
        <v>1.3667475488045E-2</v>
      </c>
      <c r="J308" s="60">
        <v>4.2247211228000099</v>
      </c>
      <c r="K308" s="62">
        <v>0.11229738702813501</v>
      </c>
      <c r="L308" s="60">
        <v>0.55128045289999905</v>
      </c>
      <c r="M308" s="63">
        <v>2.4527622445079601E-3</v>
      </c>
      <c r="N308" s="68">
        <v>5.1108812107000201</v>
      </c>
      <c r="O308" s="70">
        <v>19.832540473840801</v>
      </c>
      <c r="P308" s="60">
        <v>0.34447959499999897</v>
      </c>
      <c r="Q308" s="61">
        <v>7.2219904773061002E-3</v>
      </c>
      <c r="R308" s="60">
        <v>1.8951709205</v>
      </c>
      <c r="S308" s="61">
        <v>6.6457289786153902E-3</v>
      </c>
      <c r="T308" s="68">
        <v>1.6772355564000001</v>
      </c>
      <c r="U308" s="70">
        <v>8.7398084673589107</v>
      </c>
      <c r="V308" s="68">
        <v>0</v>
      </c>
      <c r="W308" s="69">
        <v>0</v>
      </c>
      <c r="X308" s="68">
        <v>0</v>
      </c>
      <c r="Y308" s="69">
        <v>0</v>
      </c>
    </row>
    <row r="309" spans="1:25" x14ac:dyDescent="0.35">
      <c r="A309" s="59" t="s">
        <v>170</v>
      </c>
      <c r="B309" s="64">
        <v>150.83216987579999</v>
      </c>
      <c r="C309" s="65">
        <v>6.3660792353112797E-2</v>
      </c>
      <c r="D309" s="64">
        <v>57.480146412000103</v>
      </c>
      <c r="E309" s="65">
        <v>8.1912645642392007E-2</v>
      </c>
      <c r="F309" s="64">
        <v>20.0779822909</v>
      </c>
      <c r="G309" s="62">
        <v>0.102435386639426</v>
      </c>
      <c r="H309" s="64">
        <v>37.110968741599997</v>
      </c>
      <c r="I309" s="65">
        <v>4.6960133534298898E-2</v>
      </c>
      <c r="J309" s="64">
        <v>2.6824934171000101</v>
      </c>
      <c r="K309" s="65">
        <v>7.1303405054308794E-2</v>
      </c>
      <c r="L309" s="64">
        <v>19.763384309199999</v>
      </c>
      <c r="M309" s="65">
        <v>8.7931437805033097E-2</v>
      </c>
      <c r="N309" s="71">
        <v>0</v>
      </c>
      <c r="O309" s="72">
        <v>0</v>
      </c>
      <c r="P309" s="64">
        <v>0.34648004360000001</v>
      </c>
      <c r="Q309" s="65">
        <v>7.2639297414867198E-3</v>
      </c>
      <c r="R309" s="64">
        <v>12.5573941667</v>
      </c>
      <c r="S309" s="65">
        <v>4.4034570922772902E-2</v>
      </c>
      <c r="T309" s="71">
        <v>0</v>
      </c>
      <c r="U309" s="72">
        <v>0</v>
      </c>
      <c r="V309" s="71">
        <v>0.81332049469999901</v>
      </c>
      <c r="W309" s="72">
        <v>4.2356405654609501</v>
      </c>
      <c r="X309" s="71">
        <v>0</v>
      </c>
      <c r="Y309" s="72">
        <v>0</v>
      </c>
    </row>
    <row r="310" spans="1:25" x14ac:dyDescent="0.35">
      <c r="A310" s="59" t="s">
        <v>171</v>
      </c>
      <c r="B310" s="60">
        <v>793.09260799989795</v>
      </c>
      <c r="C310" s="61">
        <v>0.334735646090913</v>
      </c>
      <c r="D310" s="60">
        <v>223.19797488250001</v>
      </c>
      <c r="E310" s="61">
        <v>0.31807046025256602</v>
      </c>
      <c r="F310" s="60">
        <v>56.9210796399</v>
      </c>
      <c r="G310" s="61">
        <v>0.29040432033299501</v>
      </c>
      <c r="H310" s="60">
        <v>351.69565008310002</v>
      </c>
      <c r="I310" s="62">
        <v>0.44503485765438899</v>
      </c>
      <c r="J310" s="60">
        <v>12.6913734647</v>
      </c>
      <c r="K310" s="61">
        <v>0.33734962295912102</v>
      </c>
      <c r="L310" s="60">
        <v>56.437827430900001</v>
      </c>
      <c r="M310" s="63">
        <v>0.251103719633748</v>
      </c>
      <c r="N310" s="68">
        <v>6.4443799592000097</v>
      </c>
      <c r="O310" s="69">
        <v>25.007121296825702</v>
      </c>
      <c r="P310" s="60">
        <v>31.976745191799999</v>
      </c>
      <c r="Q310" s="62">
        <v>0.67039021359283402</v>
      </c>
      <c r="R310" s="60">
        <v>38.4134796308999</v>
      </c>
      <c r="S310" s="63">
        <v>0.1347031932535</v>
      </c>
      <c r="T310" s="68">
        <v>0.96232940989999805</v>
      </c>
      <c r="U310" s="73">
        <v>5.0145459252514799</v>
      </c>
      <c r="V310" s="68">
        <v>3.3313996191999999</v>
      </c>
      <c r="W310" s="69">
        <v>17.349386199900799</v>
      </c>
      <c r="X310" s="68">
        <v>11.0203686878</v>
      </c>
      <c r="Y310" s="69">
        <v>50.318937469014202</v>
      </c>
    </row>
    <row r="311" spans="1:25" x14ac:dyDescent="0.35">
      <c r="A311" s="59" t="s">
        <v>172</v>
      </c>
      <c r="B311" s="64">
        <v>43.210639342299899</v>
      </c>
      <c r="C311" s="65">
        <v>1.82376448000484E-2</v>
      </c>
      <c r="D311" s="64">
        <v>20.590001200100001</v>
      </c>
      <c r="E311" s="65">
        <v>2.9341982882077601E-2</v>
      </c>
      <c r="F311" s="64">
        <v>7.0831432290999903</v>
      </c>
      <c r="G311" s="65">
        <v>3.6137322206133402E-2</v>
      </c>
      <c r="H311" s="64">
        <v>4.6670295923999898</v>
      </c>
      <c r="I311" s="63">
        <v>5.90564839181774E-3</v>
      </c>
      <c r="J311" s="64">
        <v>1.6519265998999999</v>
      </c>
      <c r="K311" s="65">
        <v>4.3909890224444803E-2</v>
      </c>
      <c r="L311" s="64">
        <v>6.5198945020999997</v>
      </c>
      <c r="M311" s="65">
        <v>2.90083767505298E-2</v>
      </c>
      <c r="N311" s="71">
        <v>0.61772222940000099</v>
      </c>
      <c r="O311" s="72">
        <v>2.3970428212102202</v>
      </c>
      <c r="P311" s="64">
        <v>0</v>
      </c>
      <c r="Q311" s="65">
        <v>0</v>
      </c>
      <c r="R311" s="64">
        <v>2.0809219893000002</v>
      </c>
      <c r="S311" s="65">
        <v>7.29709569566446E-3</v>
      </c>
      <c r="T311" s="71">
        <v>0</v>
      </c>
      <c r="U311" s="72">
        <v>0</v>
      </c>
      <c r="V311" s="71">
        <v>0</v>
      </c>
      <c r="W311" s="72">
        <v>0</v>
      </c>
      <c r="X311" s="71">
        <v>0</v>
      </c>
      <c r="Y311" s="72">
        <v>0</v>
      </c>
    </row>
    <row r="312" spans="1:25" x14ac:dyDescent="0.35">
      <c r="A312" s="59" t="s">
        <v>173</v>
      </c>
      <c r="B312" s="60">
        <v>44.8290512505002</v>
      </c>
      <c r="C312" s="61">
        <v>1.8920717811028501E-2</v>
      </c>
      <c r="D312" s="60">
        <v>5.6054225082000002</v>
      </c>
      <c r="E312" s="63">
        <v>7.9880622484673706E-3</v>
      </c>
      <c r="F312" s="60">
        <v>5.2575581680000099</v>
      </c>
      <c r="G312" s="61">
        <v>2.6823412627594901E-2</v>
      </c>
      <c r="H312" s="60">
        <v>14.454582219300001</v>
      </c>
      <c r="I312" s="61">
        <v>1.8290794722368199E-2</v>
      </c>
      <c r="J312" s="60">
        <v>7.1123985191000099</v>
      </c>
      <c r="K312" s="62">
        <v>0.18905479106946399</v>
      </c>
      <c r="L312" s="60">
        <v>6.1080137592000199</v>
      </c>
      <c r="M312" s="61">
        <v>2.7175833024173101E-2</v>
      </c>
      <c r="N312" s="68">
        <v>0.67113180230000102</v>
      </c>
      <c r="O312" s="69">
        <v>2.6042962228373598</v>
      </c>
      <c r="P312" s="60">
        <v>0</v>
      </c>
      <c r="Q312" s="61">
        <v>0</v>
      </c>
      <c r="R312" s="60">
        <v>3.3387395448000001</v>
      </c>
      <c r="S312" s="61">
        <v>1.1707840124030901E-2</v>
      </c>
      <c r="T312" s="68">
        <v>0</v>
      </c>
      <c r="U312" s="69">
        <v>0</v>
      </c>
      <c r="V312" s="68">
        <v>1.6163481718999999</v>
      </c>
      <c r="W312" s="69">
        <v>8.4176778151073108</v>
      </c>
      <c r="X312" s="68">
        <v>0.66485655770000096</v>
      </c>
      <c r="Y312" s="69">
        <v>3.0357310631364101</v>
      </c>
    </row>
    <row r="313" spans="1:25" x14ac:dyDescent="0.35">
      <c r="A313" s="59" t="s">
        <v>174</v>
      </c>
      <c r="B313" s="64">
        <v>21.3619987346</v>
      </c>
      <c r="C313" s="65">
        <v>9.0161254512921996E-3</v>
      </c>
      <c r="D313" s="64">
        <v>3.5098307043000001</v>
      </c>
      <c r="E313" s="65">
        <v>5.0017186227293998E-3</v>
      </c>
      <c r="F313" s="64">
        <v>1.5727200530000001</v>
      </c>
      <c r="G313" s="65">
        <v>8.02382352820636E-3</v>
      </c>
      <c r="H313" s="64">
        <v>11.942122422300001</v>
      </c>
      <c r="I313" s="65">
        <v>1.5111533938630701E-2</v>
      </c>
      <c r="J313" s="64">
        <v>2.3078120407</v>
      </c>
      <c r="K313" s="62">
        <v>6.1343992748783903E-2</v>
      </c>
      <c r="L313" s="64">
        <v>0</v>
      </c>
      <c r="M313" s="65">
        <v>0</v>
      </c>
      <c r="N313" s="71">
        <v>0</v>
      </c>
      <c r="O313" s="72">
        <v>0</v>
      </c>
      <c r="P313" s="64">
        <v>0.34648004360000001</v>
      </c>
      <c r="Q313" s="65">
        <v>7.2639297414867198E-3</v>
      </c>
      <c r="R313" s="64">
        <v>1.6830334707000001</v>
      </c>
      <c r="S313" s="65">
        <v>5.9018340705964999E-3</v>
      </c>
      <c r="T313" s="71">
        <v>0</v>
      </c>
      <c r="U313" s="72">
        <v>0</v>
      </c>
      <c r="V313" s="71">
        <v>0</v>
      </c>
      <c r="W313" s="72">
        <v>0</v>
      </c>
      <c r="X313" s="71">
        <v>0</v>
      </c>
      <c r="Y313" s="72">
        <v>0</v>
      </c>
    </row>
    <row r="314" spans="1:25" x14ac:dyDescent="0.35">
      <c r="A314" s="59" t="s">
        <v>175</v>
      </c>
      <c r="B314" s="60">
        <v>55.290865262100198</v>
      </c>
      <c r="C314" s="61">
        <v>2.3336270341883E-2</v>
      </c>
      <c r="D314" s="60">
        <v>25.042341243199999</v>
      </c>
      <c r="E314" s="61">
        <v>3.56868336696139E-2</v>
      </c>
      <c r="F314" s="60">
        <v>6.56816498919998</v>
      </c>
      <c r="G314" s="61">
        <v>3.3509966810020803E-2</v>
      </c>
      <c r="H314" s="60">
        <v>12.308043981699999</v>
      </c>
      <c r="I314" s="61">
        <v>1.5574570228848599E-2</v>
      </c>
      <c r="J314" s="60">
        <v>0</v>
      </c>
      <c r="K314" s="61">
        <v>0</v>
      </c>
      <c r="L314" s="60">
        <v>6.1857756391000098</v>
      </c>
      <c r="M314" s="61">
        <v>2.7521811921261401E-2</v>
      </c>
      <c r="N314" s="68">
        <v>0</v>
      </c>
      <c r="O314" s="69">
        <v>0</v>
      </c>
      <c r="P314" s="60">
        <v>1.7774221438</v>
      </c>
      <c r="Q314" s="61">
        <v>3.7263530214834903E-2</v>
      </c>
      <c r="R314" s="60">
        <v>1.6438957707999999</v>
      </c>
      <c r="S314" s="61">
        <v>5.7645912796860299E-3</v>
      </c>
      <c r="T314" s="68">
        <v>0</v>
      </c>
      <c r="U314" s="69">
        <v>0</v>
      </c>
      <c r="V314" s="68">
        <v>1.7652214943</v>
      </c>
      <c r="W314" s="69">
        <v>9.19298581187061</v>
      </c>
      <c r="X314" s="68">
        <v>0</v>
      </c>
      <c r="Y314" s="69">
        <v>0</v>
      </c>
    </row>
    <row r="315" spans="1:25" x14ac:dyDescent="0.35">
      <c r="A315" s="59" t="s">
        <v>176</v>
      </c>
      <c r="B315" s="64">
        <v>52.322009581399897</v>
      </c>
      <c r="C315" s="65">
        <v>2.2083223958137201E-2</v>
      </c>
      <c r="D315" s="64">
        <v>27.606533427000102</v>
      </c>
      <c r="E315" s="62">
        <v>3.93409608565055E-2</v>
      </c>
      <c r="F315" s="64">
        <v>8.2916638289999902</v>
      </c>
      <c r="G315" s="65">
        <v>4.2303045091972198E-2</v>
      </c>
      <c r="H315" s="64">
        <v>10.431392906399999</v>
      </c>
      <c r="I315" s="65">
        <v>1.31998603228098E-2</v>
      </c>
      <c r="J315" s="64">
        <v>3.6186089439</v>
      </c>
      <c r="K315" s="62">
        <v>9.6186308460352699E-2</v>
      </c>
      <c r="L315" s="64">
        <v>0</v>
      </c>
      <c r="M315" s="63">
        <v>0</v>
      </c>
      <c r="N315" s="71">
        <v>0</v>
      </c>
      <c r="O315" s="72">
        <v>0</v>
      </c>
      <c r="P315" s="64">
        <v>1.1118501179</v>
      </c>
      <c r="Q315" s="65">
        <v>2.3309859510446399E-2</v>
      </c>
      <c r="R315" s="64">
        <v>1.2619603572</v>
      </c>
      <c r="S315" s="63">
        <v>4.4252718448715101E-3</v>
      </c>
      <c r="T315" s="71">
        <v>0</v>
      </c>
      <c r="U315" s="72">
        <v>0</v>
      </c>
      <c r="V315" s="71">
        <v>0</v>
      </c>
      <c r="W315" s="72">
        <v>0</v>
      </c>
      <c r="X315" s="71">
        <v>0</v>
      </c>
      <c r="Y315" s="72">
        <v>0</v>
      </c>
    </row>
    <row r="316" spans="1:25" ht="23" x14ac:dyDescent="0.35">
      <c r="A316" s="67" t="s">
        <v>177</v>
      </c>
      <c r="B316" s="60">
        <v>81.778367333200194</v>
      </c>
      <c r="C316" s="61">
        <v>3.45156849898949E-2</v>
      </c>
      <c r="D316" s="60">
        <v>34.256620248200001</v>
      </c>
      <c r="E316" s="61">
        <v>4.8817732216335903E-2</v>
      </c>
      <c r="F316" s="60">
        <v>13.722761870099999</v>
      </c>
      <c r="G316" s="62">
        <v>7.0011836725325599E-2</v>
      </c>
      <c r="H316" s="60">
        <v>14.3090765213999</v>
      </c>
      <c r="I316" s="63">
        <v>1.81066721506574E-2</v>
      </c>
      <c r="J316" s="60">
        <v>0</v>
      </c>
      <c r="K316" s="61">
        <v>0</v>
      </c>
      <c r="L316" s="60">
        <v>7.4546763203999999</v>
      </c>
      <c r="M316" s="61">
        <v>3.3167416924578301E-2</v>
      </c>
      <c r="N316" s="68">
        <v>0.31890669500000002</v>
      </c>
      <c r="O316" s="69">
        <v>1.23750282489936</v>
      </c>
      <c r="P316" s="60">
        <v>1.6980519365</v>
      </c>
      <c r="Q316" s="61">
        <v>3.5599539401961297E-2</v>
      </c>
      <c r="R316" s="60">
        <v>8.2619021546999996</v>
      </c>
      <c r="S316" s="61">
        <v>2.89717206897037E-2</v>
      </c>
      <c r="T316" s="68">
        <v>0</v>
      </c>
      <c r="U316" s="69">
        <v>0</v>
      </c>
      <c r="V316" s="68">
        <v>0</v>
      </c>
      <c r="W316" s="69">
        <v>0</v>
      </c>
      <c r="X316" s="68">
        <v>1.7563715869000001</v>
      </c>
      <c r="Y316" s="69">
        <v>8.0195821534912195</v>
      </c>
    </row>
    <row r="317" spans="1:25" x14ac:dyDescent="0.35">
      <c r="A317" s="59" t="s">
        <v>178</v>
      </c>
      <c r="B317" s="64">
        <v>123.2914747729</v>
      </c>
      <c r="C317" s="65">
        <v>5.2036863096842099E-2</v>
      </c>
      <c r="D317" s="64">
        <v>27.5352583204001</v>
      </c>
      <c r="E317" s="65">
        <v>3.9239389567730397E-2</v>
      </c>
      <c r="F317" s="64">
        <v>10.956752846400001</v>
      </c>
      <c r="G317" s="65">
        <v>5.5900000202824603E-2</v>
      </c>
      <c r="H317" s="64">
        <v>43.415776595199901</v>
      </c>
      <c r="I317" s="65">
        <v>5.4938222728754899E-2</v>
      </c>
      <c r="J317" s="64">
        <v>2.4289460034000001</v>
      </c>
      <c r="K317" s="65">
        <v>6.4563856757833105E-2</v>
      </c>
      <c r="L317" s="64">
        <v>23.183636108400002</v>
      </c>
      <c r="M317" s="62">
        <v>0.10314885470356</v>
      </c>
      <c r="N317" s="71">
        <v>0</v>
      </c>
      <c r="O317" s="72">
        <v>0</v>
      </c>
      <c r="P317" s="64">
        <v>0.8474197604</v>
      </c>
      <c r="Q317" s="65">
        <v>1.77660956663915E-2</v>
      </c>
      <c r="R317" s="64">
        <v>12.748764292900001</v>
      </c>
      <c r="S317" s="65">
        <v>4.4705641790087097E-2</v>
      </c>
      <c r="T317" s="71">
        <v>1.8611918181</v>
      </c>
      <c r="U317" s="72">
        <v>9.69837537079386</v>
      </c>
      <c r="V317" s="71">
        <v>0</v>
      </c>
      <c r="W317" s="72">
        <v>0</v>
      </c>
      <c r="X317" s="71">
        <v>0.3137290277</v>
      </c>
      <c r="Y317" s="72">
        <v>1.43248486273669</v>
      </c>
    </row>
    <row r="318" spans="1:25" x14ac:dyDescent="0.35">
      <c r="A318" s="59" t="s">
        <v>179</v>
      </c>
      <c r="B318" s="60">
        <v>153.921461365</v>
      </c>
      <c r="C318" s="61">
        <v>6.4964670326718404E-2</v>
      </c>
      <c r="D318" s="60">
        <v>50.942464495000003</v>
      </c>
      <c r="E318" s="61">
        <v>7.25960579922586E-2</v>
      </c>
      <c r="F318" s="60">
        <v>17.627314372400001</v>
      </c>
      <c r="G318" s="61">
        <v>8.9932381500799199E-2</v>
      </c>
      <c r="H318" s="60">
        <v>29.701872774200002</v>
      </c>
      <c r="I318" s="63">
        <v>3.7584680728952997E-2</v>
      </c>
      <c r="J318" s="60">
        <v>6.86976012760001</v>
      </c>
      <c r="K318" s="62">
        <v>0.182605215685397</v>
      </c>
      <c r="L318" s="60">
        <v>10.8775082114</v>
      </c>
      <c r="M318" s="61">
        <v>4.8396313192129302E-2</v>
      </c>
      <c r="N318" s="68">
        <v>4.6485989625000004</v>
      </c>
      <c r="O318" s="70">
        <v>18.038675380954199</v>
      </c>
      <c r="P318" s="60">
        <v>6.8518592754999901</v>
      </c>
      <c r="Q318" s="62">
        <v>0.14364874772772099</v>
      </c>
      <c r="R318" s="60">
        <v>24.720853942200002</v>
      </c>
      <c r="S318" s="61">
        <v>8.6687746019474196E-2</v>
      </c>
      <c r="T318" s="68">
        <v>0</v>
      </c>
      <c r="U318" s="69">
        <v>0</v>
      </c>
      <c r="V318" s="68">
        <v>1.6812292042000001</v>
      </c>
      <c r="W318" s="69">
        <v>8.7555676557417002</v>
      </c>
      <c r="X318" s="68">
        <v>0</v>
      </c>
      <c r="Y318" s="69">
        <v>0</v>
      </c>
    </row>
    <row r="319" spans="1:25" ht="25.5" customHeight="1" x14ac:dyDescent="0.35">
      <c r="A319" s="67" t="s">
        <v>180</v>
      </c>
      <c r="B319" s="64">
        <v>49.9681846287002</v>
      </c>
      <c r="C319" s="65">
        <v>2.1089759754361601E-2</v>
      </c>
      <c r="D319" s="64">
        <v>17.6429018834</v>
      </c>
      <c r="E319" s="65">
        <v>2.5142190135005099E-2</v>
      </c>
      <c r="F319" s="64">
        <v>0.46049675449999999</v>
      </c>
      <c r="G319" s="65">
        <v>2.3493975843771899E-3</v>
      </c>
      <c r="H319" s="64">
        <v>24.494222842100001</v>
      </c>
      <c r="I319" s="65">
        <v>3.0994932616633698E-2</v>
      </c>
      <c r="J319" s="64">
        <v>1.9611432166</v>
      </c>
      <c r="K319" s="65">
        <v>5.2129182592333997E-2</v>
      </c>
      <c r="L319" s="64">
        <v>1.1615318517</v>
      </c>
      <c r="M319" s="65">
        <v>5.1678985834819197E-3</v>
      </c>
      <c r="N319" s="71">
        <v>0</v>
      </c>
      <c r="O319" s="72">
        <v>0</v>
      </c>
      <c r="P319" s="64">
        <v>0</v>
      </c>
      <c r="Q319" s="65">
        <v>0</v>
      </c>
      <c r="R319" s="64">
        <v>4.2478880804000001</v>
      </c>
      <c r="S319" s="65">
        <v>1.48959192062641E-2</v>
      </c>
      <c r="T319" s="71">
        <v>0</v>
      </c>
      <c r="U319" s="72">
        <v>0</v>
      </c>
      <c r="V319" s="71">
        <v>0</v>
      </c>
      <c r="W319" s="72">
        <v>0</v>
      </c>
      <c r="X319" s="71">
        <v>0</v>
      </c>
      <c r="Y319" s="72">
        <v>0</v>
      </c>
    </row>
    <row r="320" spans="1:25" x14ac:dyDescent="0.35">
      <c r="A320" s="59" t="s">
        <v>181</v>
      </c>
      <c r="B320" s="60">
        <v>52.646048323900096</v>
      </c>
      <c r="C320" s="61">
        <v>2.22199889673368E-2</v>
      </c>
      <c r="D320" s="60">
        <v>13.659765434300001</v>
      </c>
      <c r="E320" s="61">
        <v>1.94659825247839E-2</v>
      </c>
      <c r="F320" s="60">
        <v>2.9274290959</v>
      </c>
      <c r="G320" s="61">
        <v>1.49353818004877E-2</v>
      </c>
      <c r="H320" s="60">
        <v>25.095454336100001</v>
      </c>
      <c r="I320" s="61">
        <v>3.1755729550819199E-2</v>
      </c>
      <c r="J320" s="60">
        <v>1.9163569573999999</v>
      </c>
      <c r="K320" s="61">
        <v>5.0938718242916403E-2</v>
      </c>
      <c r="L320" s="60">
        <v>3.9056713929</v>
      </c>
      <c r="M320" s="61">
        <v>1.7377150380656899E-2</v>
      </c>
      <c r="N320" s="68">
        <v>0</v>
      </c>
      <c r="O320" s="69">
        <v>0</v>
      </c>
      <c r="P320" s="60">
        <v>1.4972970964000001</v>
      </c>
      <c r="Q320" s="61">
        <v>3.1390728301044599E-2</v>
      </c>
      <c r="R320" s="60">
        <v>3.6440740108999901</v>
      </c>
      <c r="S320" s="61">
        <v>1.2778545719806699E-2</v>
      </c>
      <c r="T320" s="68">
        <v>0</v>
      </c>
      <c r="U320" s="69">
        <v>0</v>
      </c>
      <c r="V320" s="68">
        <v>0</v>
      </c>
      <c r="W320" s="69">
        <v>0</v>
      </c>
      <c r="X320" s="68">
        <v>0</v>
      </c>
      <c r="Y320" s="69">
        <v>0</v>
      </c>
    </row>
    <row r="321" spans="1:25" x14ac:dyDescent="0.35">
      <c r="A321" s="59" t="s">
        <v>182</v>
      </c>
      <c r="B321" s="64">
        <v>31.207613326499999</v>
      </c>
      <c r="C321" s="65">
        <v>1.31716025397663E-2</v>
      </c>
      <c r="D321" s="64">
        <v>3.6016973920000002</v>
      </c>
      <c r="E321" s="65">
        <v>5.1326341458384304E-3</v>
      </c>
      <c r="F321" s="64">
        <v>3.8730515028000001</v>
      </c>
      <c r="G321" s="65">
        <v>1.9759830565422101E-2</v>
      </c>
      <c r="H321" s="64">
        <v>19.220970121300098</v>
      </c>
      <c r="I321" s="62">
        <v>2.4322170888069899E-2</v>
      </c>
      <c r="J321" s="64">
        <v>0</v>
      </c>
      <c r="K321" s="65">
        <v>0</v>
      </c>
      <c r="L321" s="64">
        <v>1.4877170068000001</v>
      </c>
      <c r="M321" s="65">
        <v>6.6191646839568801E-3</v>
      </c>
      <c r="N321" s="71">
        <v>0</v>
      </c>
      <c r="O321" s="72">
        <v>0</v>
      </c>
      <c r="P321" s="64">
        <v>0</v>
      </c>
      <c r="Q321" s="65">
        <v>0</v>
      </c>
      <c r="R321" s="64">
        <v>0.785445984199998</v>
      </c>
      <c r="S321" s="65">
        <v>2.75429571120576E-3</v>
      </c>
      <c r="T321" s="71">
        <v>1.1193656596999999</v>
      </c>
      <c r="U321" s="72">
        <v>5.8328369163095202</v>
      </c>
      <c r="V321" s="71">
        <v>1.1193656596999999</v>
      </c>
      <c r="W321" s="72">
        <v>5.8294738995334496</v>
      </c>
      <c r="X321" s="71">
        <v>0</v>
      </c>
      <c r="Y321" s="72">
        <v>0</v>
      </c>
    </row>
    <row r="322" spans="1:25" x14ac:dyDescent="0.35">
      <c r="A322" s="59" t="s">
        <v>183</v>
      </c>
      <c r="B322" s="60">
        <v>46.811414740799897</v>
      </c>
      <c r="C322" s="61">
        <v>1.9757401594257901E-2</v>
      </c>
      <c r="D322" s="60">
        <v>23.206913805399999</v>
      </c>
      <c r="E322" s="62">
        <v>3.3071239822005903E-2</v>
      </c>
      <c r="F322" s="60">
        <v>1.6617455887000001</v>
      </c>
      <c r="G322" s="61">
        <v>8.4780208194523404E-3</v>
      </c>
      <c r="H322" s="60">
        <v>13.531358727099899</v>
      </c>
      <c r="I322" s="61">
        <v>1.7122549862537501E-2</v>
      </c>
      <c r="J322" s="60">
        <v>2.8817076616999899</v>
      </c>
      <c r="K322" s="62">
        <v>7.6598722420141596E-2</v>
      </c>
      <c r="L322" s="60">
        <v>3.2687269647999999</v>
      </c>
      <c r="M322" s="61">
        <v>1.4543251161348299E-2</v>
      </c>
      <c r="N322" s="68">
        <v>1.4492599635000001</v>
      </c>
      <c r="O322" s="69">
        <v>5.6237869162476803</v>
      </c>
      <c r="P322" s="60">
        <v>0.34447959499999897</v>
      </c>
      <c r="Q322" s="61">
        <v>7.2219904773061002E-3</v>
      </c>
      <c r="R322" s="60">
        <v>0.46722243460000201</v>
      </c>
      <c r="S322" s="63">
        <v>1.6383924212288201E-3</v>
      </c>
      <c r="T322" s="68">
        <v>0</v>
      </c>
      <c r="U322" s="69">
        <v>0</v>
      </c>
      <c r="V322" s="68">
        <v>0</v>
      </c>
      <c r="W322" s="69">
        <v>0</v>
      </c>
      <c r="X322" s="68">
        <v>0</v>
      </c>
      <c r="Y322" s="69">
        <v>0</v>
      </c>
    </row>
    <row r="323" spans="1:25" x14ac:dyDescent="0.35">
      <c r="A323" s="59" t="s">
        <v>160</v>
      </c>
      <c r="B323" s="64">
        <v>575.19966779560104</v>
      </c>
      <c r="C323" s="65">
        <v>0.24277093303946601</v>
      </c>
      <c r="D323" s="64">
        <v>124.9205621097</v>
      </c>
      <c r="E323" s="63">
        <v>0.17801927058773201</v>
      </c>
      <c r="F323" s="64">
        <v>30.7435994087</v>
      </c>
      <c r="G323" s="63">
        <v>0.15685004830117599</v>
      </c>
      <c r="H323" s="64">
        <v>189.0201249948</v>
      </c>
      <c r="I323" s="65">
        <v>0.23918562655238801</v>
      </c>
      <c r="J323" s="64">
        <v>3.5383993002000098</v>
      </c>
      <c r="K323" s="63">
        <v>9.40542544998305E-2</v>
      </c>
      <c r="L323" s="64">
        <v>81.846018524399895</v>
      </c>
      <c r="M323" s="62">
        <v>0.36415008557606598</v>
      </c>
      <c r="N323" s="71">
        <v>9.7980313409000104</v>
      </c>
      <c r="O323" s="72">
        <v>38.020811895517497</v>
      </c>
      <c r="P323" s="64">
        <v>7.00602520949999</v>
      </c>
      <c r="Q323" s="65">
        <v>0.146880825689474</v>
      </c>
      <c r="R323" s="64">
        <v>111.83533490560001</v>
      </c>
      <c r="S323" s="62">
        <v>0.39216902178892599</v>
      </c>
      <c r="T323" s="71">
        <v>7.2033093054000004</v>
      </c>
      <c r="U323" s="72">
        <v>37.535302313449201</v>
      </c>
      <c r="V323" s="71">
        <v>6.1008957196999898</v>
      </c>
      <c r="W323" s="72">
        <v>31.7724704644756</v>
      </c>
      <c r="X323" s="71">
        <v>3.1873669766999999</v>
      </c>
      <c r="Y323" s="72">
        <v>14.553498538476401</v>
      </c>
    </row>
    <row r="324" spans="1:25" x14ac:dyDescent="0.35">
      <c r="A324" s="59" t="s">
        <v>184</v>
      </c>
      <c r="B324" s="60">
        <v>364.38013894099998</v>
      </c>
      <c r="C324" s="61">
        <v>0.15379165055984001</v>
      </c>
      <c r="D324" s="60">
        <v>133.92724151510001</v>
      </c>
      <c r="E324" s="62">
        <v>0.19085432729167801</v>
      </c>
      <c r="F324" s="60">
        <v>24.0810213189</v>
      </c>
      <c r="G324" s="61">
        <v>0.122858397508987</v>
      </c>
      <c r="H324" s="60">
        <v>93.934806542299995</v>
      </c>
      <c r="I324" s="63">
        <v>0.118864885728519</v>
      </c>
      <c r="J324" s="60">
        <v>1.5674574720000001</v>
      </c>
      <c r="K324" s="61">
        <v>4.1664614838923399E-2</v>
      </c>
      <c r="L324" s="60">
        <v>32.382115869800003</v>
      </c>
      <c r="M324" s="61">
        <v>0.144074818515532</v>
      </c>
      <c r="N324" s="68">
        <v>1.2996355997</v>
      </c>
      <c r="O324" s="69">
        <v>5.0431764249054698</v>
      </c>
      <c r="P324" s="60">
        <v>2.88441892420001</v>
      </c>
      <c r="Q324" s="61">
        <v>6.0471639845993998E-2</v>
      </c>
      <c r="R324" s="60">
        <v>60.055896573000098</v>
      </c>
      <c r="S324" s="62">
        <v>0.210595892895305</v>
      </c>
      <c r="T324" s="68">
        <v>3.9262659688000001</v>
      </c>
      <c r="U324" s="69">
        <v>20.459149240118801</v>
      </c>
      <c r="V324" s="68">
        <v>5.65863664649999</v>
      </c>
      <c r="W324" s="69">
        <v>29.4692572993136</v>
      </c>
      <c r="X324" s="68">
        <v>4.6626425106999898</v>
      </c>
      <c r="Y324" s="69">
        <v>21.289597796851702</v>
      </c>
    </row>
    <row r="325" spans="1:25" x14ac:dyDescent="0.35">
      <c r="A325" s="66" t="s">
        <v>1</v>
      </c>
    </row>
    <row r="326" spans="1:25" x14ac:dyDescent="0.35">
      <c r="A326" s="66" t="s">
        <v>1</v>
      </c>
    </row>
    <row r="327" spans="1:25" x14ac:dyDescent="0.35">
      <c r="A327" s="54" t="s">
        <v>185</v>
      </c>
    </row>
    <row r="328" spans="1:25" x14ac:dyDescent="0.35">
      <c r="A328" s="55" t="s">
        <v>1</v>
      </c>
    </row>
    <row r="329" spans="1:25" ht="25.5" customHeight="1" x14ac:dyDescent="0.35">
      <c r="A329" s="117" t="s">
        <v>1</v>
      </c>
      <c r="B329" s="116" t="s">
        <v>489</v>
      </c>
      <c r="C329" s="116" t="s">
        <v>1</v>
      </c>
      <c r="D329" s="116" t="s">
        <v>53</v>
      </c>
      <c r="E329" s="116" t="s">
        <v>1</v>
      </c>
      <c r="F329" s="116" t="s">
        <v>54</v>
      </c>
      <c r="G329" s="116" t="s">
        <v>1</v>
      </c>
      <c r="H329" s="119" t="s">
        <v>55</v>
      </c>
      <c r="I329" s="119" t="s">
        <v>1</v>
      </c>
      <c r="J329" s="119" t="s">
        <v>56</v>
      </c>
      <c r="K329" s="119" t="s">
        <v>1</v>
      </c>
      <c r="L329" s="119" t="s">
        <v>57</v>
      </c>
      <c r="M329" s="119" t="s">
        <v>1</v>
      </c>
      <c r="N329" s="119" t="s">
        <v>58</v>
      </c>
      <c r="O329" s="119" t="s">
        <v>1</v>
      </c>
      <c r="P329" s="119" t="s">
        <v>59</v>
      </c>
      <c r="Q329" s="119" t="s">
        <v>1</v>
      </c>
      <c r="R329" s="119" t="s">
        <v>60</v>
      </c>
      <c r="S329" s="119" t="s">
        <v>1</v>
      </c>
      <c r="T329" s="116" t="s">
        <v>61</v>
      </c>
      <c r="U329" s="116" t="s">
        <v>1</v>
      </c>
      <c r="V329" s="116" t="s">
        <v>62</v>
      </c>
      <c r="W329" s="116" t="s">
        <v>1</v>
      </c>
      <c r="X329" s="116" t="s">
        <v>63</v>
      </c>
      <c r="Y329" s="116" t="s">
        <v>1</v>
      </c>
    </row>
    <row r="330" spans="1:25" x14ac:dyDescent="0.35">
      <c r="A330" s="118" t="s">
        <v>1</v>
      </c>
      <c r="B330" s="56" t="s">
        <v>14</v>
      </c>
      <c r="C330" s="56" t="s">
        <v>15</v>
      </c>
      <c r="D330" s="56" t="s">
        <v>14</v>
      </c>
      <c r="E330" s="56" t="s">
        <v>15</v>
      </c>
      <c r="F330" s="56" t="s">
        <v>14</v>
      </c>
      <c r="G330" s="56" t="s">
        <v>15</v>
      </c>
      <c r="H330" s="56" t="s">
        <v>14</v>
      </c>
      <c r="I330" s="56" t="s">
        <v>15</v>
      </c>
      <c r="J330" s="56" t="s">
        <v>14</v>
      </c>
      <c r="K330" s="56" t="s">
        <v>15</v>
      </c>
      <c r="L330" s="56" t="s">
        <v>14</v>
      </c>
      <c r="M330" s="56" t="s">
        <v>15</v>
      </c>
      <c r="N330" s="56" t="s">
        <v>14</v>
      </c>
      <c r="O330" s="56" t="s">
        <v>15</v>
      </c>
      <c r="P330" s="56" t="s">
        <v>14</v>
      </c>
      <c r="Q330" s="56" t="s">
        <v>15</v>
      </c>
      <c r="R330" s="56" t="s">
        <v>14</v>
      </c>
      <c r="S330" s="56" t="s">
        <v>15</v>
      </c>
      <c r="T330" s="56" t="s">
        <v>14</v>
      </c>
      <c r="U330" s="56" t="s">
        <v>15</v>
      </c>
      <c r="V330" s="56" t="s">
        <v>14</v>
      </c>
      <c r="W330" s="56" t="s">
        <v>15</v>
      </c>
      <c r="X330" s="56" t="s">
        <v>14</v>
      </c>
      <c r="Y330" s="56" t="s">
        <v>15</v>
      </c>
    </row>
    <row r="331" spans="1:25" x14ac:dyDescent="0.35">
      <c r="A331" s="57" t="s">
        <v>16</v>
      </c>
      <c r="B331" s="58">
        <v>13310.000000187199</v>
      </c>
      <c r="C331" s="58">
        <v>13310.000000187199</v>
      </c>
      <c r="D331" s="58">
        <v>4325.5123956767002</v>
      </c>
      <c r="E331" s="58">
        <v>4325.5123956767002</v>
      </c>
      <c r="F331" s="58">
        <v>974.86166655520003</v>
      </c>
      <c r="G331" s="58">
        <v>974.86166655520003</v>
      </c>
      <c r="H331" s="58">
        <v>3807.4507937627</v>
      </c>
      <c r="I331" s="58">
        <v>3807.4507937627</v>
      </c>
      <c r="J331" s="58">
        <v>427.03300695590002</v>
      </c>
      <c r="K331" s="58">
        <v>427.03300695590002</v>
      </c>
      <c r="L331" s="58">
        <v>1122.2733160083999</v>
      </c>
      <c r="M331" s="58">
        <v>1122.2733160083999</v>
      </c>
      <c r="N331" s="58">
        <v>244.65471233209999</v>
      </c>
      <c r="O331" s="58">
        <v>244.65471233209999</v>
      </c>
      <c r="P331" s="58">
        <v>270.15260260420001</v>
      </c>
      <c r="Q331" s="58">
        <v>270.15260260420001</v>
      </c>
      <c r="R331" s="58">
        <v>1524.1496293004</v>
      </c>
      <c r="S331" s="58">
        <v>1524.1496293004</v>
      </c>
      <c r="T331" s="58">
        <v>141.147089193</v>
      </c>
      <c r="U331" s="58">
        <v>141.147089193</v>
      </c>
      <c r="V331" s="58">
        <v>121.0291564044</v>
      </c>
      <c r="W331" s="58">
        <v>121.0291564044</v>
      </c>
      <c r="X331" s="58">
        <v>351.73563139420003</v>
      </c>
      <c r="Y331" s="58">
        <v>351.73563139420003</v>
      </c>
    </row>
    <row r="332" spans="1:25" ht="23" x14ac:dyDescent="0.35">
      <c r="A332" s="67" t="s">
        <v>186</v>
      </c>
      <c r="B332" s="60">
        <v>5074.8448885047001</v>
      </c>
      <c r="C332" s="61">
        <v>0.381280607695967</v>
      </c>
      <c r="D332" s="60">
        <v>1780.8665546574</v>
      </c>
      <c r="E332" s="62">
        <v>0.411712276316063</v>
      </c>
      <c r="F332" s="60">
        <v>318.93891882589998</v>
      </c>
      <c r="G332" s="63">
        <v>0.32716325789371897</v>
      </c>
      <c r="H332" s="60">
        <v>1346.3626314068999</v>
      </c>
      <c r="I332" s="63">
        <v>0.35361261493188201</v>
      </c>
      <c r="J332" s="60">
        <v>158.48449013800001</v>
      </c>
      <c r="K332" s="61">
        <v>0.37112936835434601</v>
      </c>
      <c r="L332" s="60">
        <v>496.43078022669999</v>
      </c>
      <c r="M332" s="62">
        <v>0.44234392206023398</v>
      </c>
      <c r="N332" s="60">
        <v>73.7884567589998</v>
      </c>
      <c r="O332" s="63">
        <v>0.301602434122903</v>
      </c>
      <c r="P332" s="60">
        <v>74.096107612899999</v>
      </c>
      <c r="Q332" s="63">
        <v>0.274275009378525</v>
      </c>
      <c r="R332" s="60">
        <v>664.0232972307</v>
      </c>
      <c r="S332" s="62">
        <v>0.43566805021334598</v>
      </c>
      <c r="T332" s="60">
        <v>29.7260954469</v>
      </c>
      <c r="U332" s="63">
        <v>0.21060367320967899</v>
      </c>
      <c r="V332" s="60">
        <v>52.534929961300001</v>
      </c>
      <c r="W332" s="61">
        <v>0.43406838089297001</v>
      </c>
      <c r="X332" s="60">
        <v>79.592626238999898</v>
      </c>
      <c r="Y332" s="63">
        <v>0.226285366437039</v>
      </c>
    </row>
    <row r="333" spans="1:25" x14ac:dyDescent="0.35">
      <c r="A333" s="67" t="s">
        <v>187</v>
      </c>
      <c r="B333" s="64">
        <v>2948.7646696464999</v>
      </c>
      <c r="C333" s="65">
        <v>0.221545054064991</v>
      </c>
      <c r="D333" s="64">
        <v>219.63207703110001</v>
      </c>
      <c r="E333" s="63">
        <v>5.0775967547941801E-2</v>
      </c>
      <c r="F333" s="64">
        <v>211.6219894347</v>
      </c>
      <c r="G333" s="65">
        <v>0.21707899355863899</v>
      </c>
      <c r="H333" s="64">
        <v>1046.8477741173999</v>
      </c>
      <c r="I333" s="62">
        <v>0.27494715777609702</v>
      </c>
      <c r="J333" s="64">
        <v>139.43397033260001</v>
      </c>
      <c r="K333" s="62">
        <v>0.32651801631577299</v>
      </c>
      <c r="L333" s="64">
        <v>426.89200078149997</v>
      </c>
      <c r="M333" s="62">
        <v>0.38038149414425299</v>
      </c>
      <c r="N333" s="64">
        <v>75.883368025099898</v>
      </c>
      <c r="O333" s="62">
        <v>0.31016516012205098</v>
      </c>
      <c r="P333" s="64">
        <v>89.041123963499899</v>
      </c>
      <c r="Q333" s="62">
        <v>0.32959565484532399</v>
      </c>
      <c r="R333" s="64">
        <v>631.18532386929996</v>
      </c>
      <c r="S333" s="62">
        <v>0.41412293893941399</v>
      </c>
      <c r="T333" s="64">
        <v>19.844627646900001</v>
      </c>
      <c r="U333" s="63">
        <v>0.140595372957108</v>
      </c>
      <c r="V333" s="64">
        <v>10.853245190299999</v>
      </c>
      <c r="W333" s="63">
        <v>8.9674633061438302E-2</v>
      </c>
      <c r="X333" s="64">
        <v>77.529169254100097</v>
      </c>
      <c r="Y333" s="65">
        <v>0.22041886671188801</v>
      </c>
    </row>
    <row r="334" spans="1:25" x14ac:dyDescent="0.35">
      <c r="A334" s="59" t="s">
        <v>188</v>
      </c>
      <c r="B334" s="60">
        <v>4814.4577897455001</v>
      </c>
      <c r="C334" s="61">
        <v>0.36171733957008201</v>
      </c>
      <c r="D334" s="60">
        <v>1488.6221868683999</v>
      </c>
      <c r="E334" s="63">
        <v>0.34414932861046998</v>
      </c>
      <c r="F334" s="60">
        <v>392.67375301570002</v>
      </c>
      <c r="G334" s="62">
        <v>0.40279946015649998</v>
      </c>
      <c r="H334" s="60">
        <v>1495.1871144723</v>
      </c>
      <c r="I334" s="62">
        <v>0.39270031195720001</v>
      </c>
      <c r="J334" s="60">
        <v>131.32865108210001</v>
      </c>
      <c r="K334" s="63">
        <v>0.30753747120925101</v>
      </c>
      <c r="L334" s="60">
        <v>411.91264866590001</v>
      </c>
      <c r="M334" s="61">
        <v>0.36703416430763403</v>
      </c>
      <c r="N334" s="60">
        <v>69.485706894900105</v>
      </c>
      <c r="O334" s="63">
        <v>0.284015403719584</v>
      </c>
      <c r="P334" s="60">
        <v>114.5975254741</v>
      </c>
      <c r="Q334" s="62">
        <v>0.42419552641510799</v>
      </c>
      <c r="R334" s="60">
        <v>509.58238262560002</v>
      </c>
      <c r="S334" s="63">
        <v>0.33433881610396998</v>
      </c>
      <c r="T334" s="60">
        <v>21.94494083</v>
      </c>
      <c r="U334" s="63">
        <v>0.155475688202066</v>
      </c>
      <c r="V334" s="60">
        <v>71.248004555899996</v>
      </c>
      <c r="W334" s="62">
        <v>0.58868463329477405</v>
      </c>
      <c r="X334" s="60">
        <v>107.87487526060001</v>
      </c>
      <c r="Y334" s="63">
        <v>0.30669305476106701</v>
      </c>
    </row>
    <row r="335" spans="1:25" ht="25.5" customHeight="1" x14ac:dyDescent="0.35">
      <c r="A335" s="67" t="s">
        <v>189</v>
      </c>
      <c r="B335" s="64">
        <v>2585.2092900466</v>
      </c>
      <c r="C335" s="65">
        <v>0.19423060030129499</v>
      </c>
      <c r="D335" s="64">
        <v>935.41668576009999</v>
      </c>
      <c r="E335" s="62">
        <v>0.216255694168173</v>
      </c>
      <c r="F335" s="64">
        <v>73.217815744299998</v>
      </c>
      <c r="G335" s="63">
        <v>7.5105851687680594E-2</v>
      </c>
      <c r="H335" s="64">
        <v>1149.0254619647999</v>
      </c>
      <c r="I335" s="62">
        <v>0.30178340422602801</v>
      </c>
      <c r="J335" s="64">
        <v>68.622196747800004</v>
      </c>
      <c r="K335" s="65">
        <v>0.160695299028458</v>
      </c>
      <c r="L335" s="64">
        <v>89.889571557800394</v>
      </c>
      <c r="M335" s="63">
        <v>8.0095971521011597E-2</v>
      </c>
      <c r="N335" s="64">
        <v>15.6077494467</v>
      </c>
      <c r="O335" s="63">
        <v>6.3795008475102194E-2</v>
      </c>
      <c r="P335" s="64">
        <v>44.542978120999997</v>
      </c>
      <c r="Q335" s="65">
        <v>0.164880803263109</v>
      </c>
      <c r="R335" s="64">
        <v>172.25303153179999</v>
      </c>
      <c r="S335" s="63">
        <v>0.113015827462338</v>
      </c>
      <c r="T335" s="64">
        <v>14.2301831085</v>
      </c>
      <c r="U335" s="63">
        <v>0.100818112437601</v>
      </c>
      <c r="V335" s="64">
        <v>8.7869230644999998</v>
      </c>
      <c r="W335" s="63">
        <v>7.2601704626774996E-2</v>
      </c>
      <c r="X335" s="64">
        <v>13.6166929993</v>
      </c>
      <c r="Y335" s="63">
        <v>3.8712862115579602E-2</v>
      </c>
    </row>
    <row r="336" spans="1:25" x14ac:dyDescent="0.35">
      <c r="A336" s="59" t="s">
        <v>190</v>
      </c>
      <c r="B336" s="60">
        <v>5478.6186428692999</v>
      </c>
      <c r="C336" s="61">
        <v>0.41161672748251299</v>
      </c>
      <c r="D336" s="60">
        <v>1983.8656411723</v>
      </c>
      <c r="E336" s="62">
        <v>0.45864292127682998</v>
      </c>
      <c r="F336" s="60">
        <v>449.54601683290002</v>
      </c>
      <c r="G336" s="62">
        <v>0.46113826428464399</v>
      </c>
      <c r="H336" s="60">
        <v>1711.1747253579999</v>
      </c>
      <c r="I336" s="62">
        <v>0.44942792909135398</v>
      </c>
      <c r="J336" s="60">
        <v>90.357657534300102</v>
      </c>
      <c r="K336" s="63">
        <v>0.211594083039186</v>
      </c>
      <c r="L336" s="60">
        <v>471.07200963309998</v>
      </c>
      <c r="M336" s="61">
        <v>0.41974802654006399</v>
      </c>
      <c r="N336" s="60">
        <v>51.267787841199898</v>
      </c>
      <c r="O336" s="63">
        <v>0.20955160582236401</v>
      </c>
      <c r="P336" s="60">
        <v>124.6921268503</v>
      </c>
      <c r="Q336" s="61">
        <v>0.46156181968376597</v>
      </c>
      <c r="R336" s="60">
        <v>470.92428266870002</v>
      </c>
      <c r="S336" s="63">
        <v>0.30897509904251302</v>
      </c>
      <c r="T336" s="60">
        <v>16.500394505199999</v>
      </c>
      <c r="U336" s="63">
        <v>0.11690212387333</v>
      </c>
      <c r="V336" s="60">
        <v>44.746072717700002</v>
      </c>
      <c r="W336" s="61">
        <v>0.36971316703380103</v>
      </c>
      <c r="X336" s="60">
        <v>64.471927755600007</v>
      </c>
      <c r="Y336" s="63">
        <v>0.18329655002550599</v>
      </c>
    </row>
    <row r="337" spans="1:25" x14ac:dyDescent="0.35">
      <c r="A337" s="59" t="s">
        <v>191</v>
      </c>
      <c r="B337" s="64">
        <v>816.69120560099998</v>
      </c>
      <c r="C337" s="65">
        <v>6.1359219052555501E-2</v>
      </c>
      <c r="D337" s="64">
        <v>473.40713422530001</v>
      </c>
      <c r="E337" s="62">
        <v>0.10944533061527301</v>
      </c>
      <c r="F337" s="64">
        <v>94.752704256200005</v>
      </c>
      <c r="G337" s="62">
        <v>9.7196050995646405E-2</v>
      </c>
      <c r="H337" s="64">
        <v>92.275257502399896</v>
      </c>
      <c r="I337" s="63">
        <v>2.4235443214017001E-2</v>
      </c>
      <c r="J337" s="64">
        <v>21.3445557328</v>
      </c>
      <c r="K337" s="65">
        <v>4.9983386260828898E-2</v>
      </c>
      <c r="L337" s="64">
        <v>66.117265393399904</v>
      </c>
      <c r="M337" s="65">
        <v>5.8913692814652197E-2</v>
      </c>
      <c r="N337" s="64">
        <v>7.5350266317999903</v>
      </c>
      <c r="O337" s="65">
        <v>3.0798616384595801E-2</v>
      </c>
      <c r="P337" s="64">
        <v>11.564228074900001</v>
      </c>
      <c r="Q337" s="65">
        <v>4.2806280463056401E-2</v>
      </c>
      <c r="R337" s="64">
        <v>28.871793718999999</v>
      </c>
      <c r="S337" s="63">
        <v>1.8942886685116601E-2</v>
      </c>
      <c r="T337" s="64">
        <v>0.80154546509999702</v>
      </c>
      <c r="U337" s="63">
        <v>5.6787955719298797E-3</v>
      </c>
      <c r="V337" s="64">
        <v>6.5308791004</v>
      </c>
      <c r="W337" s="65">
        <v>5.3961204840411302E-2</v>
      </c>
      <c r="X337" s="64">
        <v>13.4908154997</v>
      </c>
      <c r="Y337" s="65">
        <v>3.8354986801381101E-2</v>
      </c>
    </row>
    <row r="338" spans="1:25" x14ac:dyDescent="0.35">
      <c r="A338" s="59" t="s">
        <v>159</v>
      </c>
      <c r="B338" s="60">
        <v>1142.4247469126001</v>
      </c>
      <c r="C338" s="61">
        <v>8.5832062125960396E-2</v>
      </c>
      <c r="D338" s="60">
        <v>100.68237876720001</v>
      </c>
      <c r="E338" s="63">
        <v>2.3276405095458998E-2</v>
      </c>
      <c r="F338" s="60">
        <v>36.339322898200002</v>
      </c>
      <c r="G338" s="63">
        <v>3.7276389199515599E-2</v>
      </c>
      <c r="H338" s="60">
        <v>625.16121208260097</v>
      </c>
      <c r="I338" s="62">
        <v>0.16419416715948801</v>
      </c>
      <c r="J338" s="60">
        <v>59.124891890499903</v>
      </c>
      <c r="K338" s="62">
        <v>0.13845508643926899</v>
      </c>
      <c r="L338" s="60">
        <v>78.357762324800007</v>
      </c>
      <c r="M338" s="61">
        <v>6.9820569737411006E-2</v>
      </c>
      <c r="N338" s="60">
        <v>22.633361859299999</v>
      </c>
      <c r="O338" s="61">
        <v>9.2511448659844106E-2</v>
      </c>
      <c r="P338" s="60">
        <v>56.120063190800103</v>
      </c>
      <c r="Q338" s="62">
        <v>0.207734675327268</v>
      </c>
      <c r="R338" s="60">
        <v>136.65018471939999</v>
      </c>
      <c r="S338" s="61">
        <v>8.9656672870185194E-2</v>
      </c>
      <c r="T338" s="60">
        <v>0.80154546509999702</v>
      </c>
      <c r="U338" s="63">
        <v>5.6787955719298797E-3</v>
      </c>
      <c r="V338" s="60">
        <v>18.052375589099999</v>
      </c>
      <c r="W338" s="62">
        <v>0.14915724545563899</v>
      </c>
      <c r="X338" s="60">
        <v>8.5016481255999903</v>
      </c>
      <c r="Y338" s="63">
        <v>2.4170562680560399E-2</v>
      </c>
    </row>
    <row r="339" spans="1:25" x14ac:dyDescent="0.35">
      <c r="A339" s="59" t="s">
        <v>192</v>
      </c>
      <c r="B339" s="64">
        <v>1160.7921745688</v>
      </c>
      <c r="C339" s="65">
        <v>8.7212034151200102E-2</v>
      </c>
      <c r="D339" s="64">
        <v>105.9447565464</v>
      </c>
      <c r="E339" s="63">
        <v>2.4492995708968599E-2</v>
      </c>
      <c r="F339" s="64">
        <v>53.2617812859</v>
      </c>
      <c r="G339" s="63">
        <v>5.4635219655428002E-2</v>
      </c>
      <c r="H339" s="64">
        <v>576.17589360210002</v>
      </c>
      <c r="I339" s="62">
        <v>0.15132852000240701</v>
      </c>
      <c r="J339" s="64">
        <v>58.167719282600103</v>
      </c>
      <c r="K339" s="62">
        <v>0.13621363766995001</v>
      </c>
      <c r="L339" s="64">
        <v>134.64175814410001</v>
      </c>
      <c r="M339" s="62">
        <v>0.119972342052096</v>
      </c>
      <c r="N339" s="64">
        <v>23.920318422699999</v>
      </c>
      <c r="O339" s="65">
        <v>9.7771746126148598E-2</v>
      </c>
      <c r="P339" s="64">
        <v>22.040035447499999</v>
      </c>
      <c r="Q339" s="65">
        <v>8.1583650259297397E-2</v>
      </c>
      <c r="R339" s="64">
        <v>149.38619672909999</v>
      </c>
      <c r="S339" s="65">
        <v>9.8012815708697701E-2</v>
      </c>
      <c r="T339" s="64">
        <v>6.4559347137999996</v>
      </c>
      <c r="U339" s="65">
        <v>4.5739056686973999E-2</v>
      </c>
      <c r="V339" s="64">
        <v>1.550856241</v>
      </c>
      <c r="W339" s="63">
        <v>1.28139060625859E-2</v>
      </c>
      <c r="X339" s="64">
        <v>29.246924153600101</v>
      </c>
      <c r="Y339" s="65">
        <v>8.3150302508937901E-2</v>
      </c>
    </row>
    <row r="340" spans="1:25" x14ac:dyDescent="0.35">
      <c r="A340" s="59" t="s">
        <v>193</v>
      </c>
      <c r="B340" s="60">
        <v>368.33785707800001</v>
      </c>
      <c r="C340" s="61">
        <v>2.76737683751179E-2</v>
      </c>
      <c r="D340" s="60">
        <v>103.17779713909999</v>
      </c>
      <c r="E340" s="61">
        <v>2.38533120936666E-2</v>
      </c>
      <c r="F340" s="60">
        <v>23.7362569149</v>
      </c>
      <c r="G340" s="61">
        <v>2.4348333439733201E-2</v>
      </c>
      <c r="H340" s="60">
        <v>172.4181187225</v>
      </c>
      <c r="I340" s="62">
        <v>4.5284398423468097E-2</v>
      </c>
      <c r="J340" s="60">
        <v>8.7864580980000007</v>
      </c>
      <c r="K340" s="61">
        <v>2.0575594754686899E-2</v>
      </c>
      <c r="L340" s="60">
        <v>23.330897935700001</v>
      </c>
      <c r="M340" s="61">
        <v>2.0788962548518201E-2</v>
      </c>
      <c r="N340" s="60">
        <v>6.6036855482999899</v>
      </c>
      <c r="O340" s="61">
        <v>2.6991859201698099E-2</v>
      </c>
      <c r="P340" s="60">
        <v>1.8474278477999999</v>
      </c>
      <c r="Q340" s="63">
        <v>6.8384602998130704E-3</v>
      </c>
      <c r="R340" s="60">
        <v>14.433013516400001</v>
      </c>
      <c r="S340" s="63">
        <v>9.4695515708814598E-3</v>
      </c>
      <c r="T340" s="60">
        <v>5.0493442111000002</v>
      </c>
      <c r="U340" s="61">
        <v>3.5773633306710899E-2</v>
      </c>
      <c r="V340" s="60">
        <v>0.64030252759999995</v>
      </c>
      <c r="W340" s="61">
        <v>5.2904816213089102E-3</v>
      </c>
      <c r="X340" s="60">
        <v>8.3145546166000006</v>
      </c>
      <c r="Y340" s="61">
        <v>2.3638647536625701E-2</v>
      </c>
    </row>
    <row r="341" spans="1:25" ht="25.5" customHeight="1" x14ac:dyDescent="0.35">
      <c r="A341" s="67" t="s">
        <v>194</v>
      </c>
      <c r="B341" s="64">
        <v>477.24867598089998</v>
      </c>
      <c r="C341" s="65">
        <v>3.5856399397008798E-2</v>
      </c>
      <c r="D341" s="64">
        <v>80.749669788199895</v>
      </c>
      <c r="E341" s="63">
        <v>1.86682322003997E-2</v>
      </c>
      <c r="F341" s="64">
        <v>62.2840353072</v>
      </c>
      <c r="G341" s="62">
        <v>6.3890126613849393E-2</v>
      </c>
      <c r="H341" s="64">
        <v>103.80993989309999</v>
      </c>
      <c r="I341" s="63">
        <v>2.7264945895862799E-2</v>
      </c>
      <c r="J341" s="64">
        <v>11.4631642642</v>
      </c>
      <c r="K341" s="65">
        <v>2.6843742936676102E-2</v>
      </c>
      <c r="L341" s="64">
        <v>77.635600542500001</v>
      </c>
      <c r="M341" s="62">
        <v>6.9177088535462394E-2</v>
      </c>
      <c r="N341" s="64">
        <v>3.1282890168000002</v>
      </c>
      <c r="O341" s="65">
        <v>1.2786547158566801E-2</v>
      </c>
      <c r="P341" s="64">
        <v>14.064414104200001</v>
      </c>
      <c r="Q341" s="65">
        <v>5.2060998001213901E-2</v>
      </c>
      <c r="R341" s="64">
        <v>90.864945445599801</v>
      </c>
      <c r="S341" s="62">
        <v>5.9616814319804E-2</v>
      </c>
      <c r="T341" s="64">
        <v>5.8872454793999998</v>
      </c>
      <c r="U341" s="65">
        <v>4.1710002757123603E-2</v>
      </c>
      <c r="V341" s="64">
        <v>18.551888236300002</v>
      </c>
      <c r="W341" s="62">
        <v>0.15328445465084301</v>
      </c>
      <c r="X341" s="64">
        <v>8.8094839034000003</v>
      </c>
      <c r="Y341" s="65">
        <v>2.5045753449774801E-2</v>
      </c>
    </row>
    <row r="342" spans="1:25" x14ac:dyDescent="0.35">
      <c r="A342" s="59" t="s">
        <v>195</v>
      </c>
      <c r="B342" s="60">
        <v>2520.7881363014999</v>
      </c>
      <c r="C342" s="61">
        <v>0.189390543671378</v>
      </c>
      <c r="D342" s="60">
        <v>1167.5017173397</v>
      </c>
      <c r="E342" s="62">
        <v>0.26991061648710202</v>
      </c>
      <c r="F342" s="60">
        <v>166.72095195910001</v>
      </c>
      <c r="G342" s="61">
        <v>0.17102011257477201</v>
      </c>
      <c r="H342" s="60">
        <v>591.95229555069898</v>
      </c>
      <c r="I342" s="63">
        <v>0.155472080301189</v>
      </c>
      <c r="J342" s="60">
        <v>77.0981168080001</v>
      </c>
      <c r="K342" s="61">
        <v>0.18054369463754799</v>
      </c>
      <c r="L342" s="60">
        <v>181.7852518329</v>
      </c>
      <c r="M342" s="63">
        <v>0.16197948328617201</v>
      </c>
      <c r="N342" s="60">
        <v>46.105622428300201</v>
      </c>
      <c r="O342" s="61">
        <v>0.18845180617537099</v>
      </c>
      <c r="P342" s="60">
        <v>44.323795698200101</v>
      </c>
      <c r="Q342" s="61">
        <v>0.16406947507049799</v>
      </c>
      <c r="R342" s="60">
        <v>167.61931572180001</v>
      </c>
      <c r="S342" s="63">
        <v>0.109975630016548</v>
      </c>
      <c r="T342" s="60">
        <v>11.3942814135</v>
      </c>
      <c r="U342" s="63">
        <v>8.0726293957928005E-2</v>
      </c>
      <c r="V342" s="60">
        <v>23.8279290324</v>
      </c>
      <c r="W342" s="61">
        <v>0.196877593303077</v>
      </c>
      <c r="X342" s="60">
        <v>42.458858516899902</v>
      </c>
      <c r="Y342" s="63">
        <v>0.120712417870782</v>
      </c>
    </row>
    <row r="343" spans="1:25" x14ac:dyDescent="0.35">
      <c r="A343" s="59" t="s">
        <v>196</v>
      </c>
      <c r="B343" s="64">
        <v>2960.9588464618</v>
      </c>
      <c r="C343" s="65">
        <v>0.22246122061759199</v>
      </c>
      <c r="D343" s="64">
        <v>1354.1984309052</v>
      </c>
      <c r="E343" s="62">
        <v>0.31307237317333902</v>
      </c>
      <c r="F343" s="64">
        <v>168.612477375</v>
      </c>
      <c r="G343" s="63">
        <v>0.17296041393320399</v>
      </c>
      <c r="H343" s="64">
        <v>894.14379682490005</v>
      </c>
      <c r="I343" s="65">
        <v>0.234840539052972</v>
      </c>
      <c r="J343" s="64">
        <v>85.111336479000101</v>
      </c>
      <c r="K343" s="65">
        <v>0.19930856653380299</v>
      </c>
      <c r="L343" s="64">
        <v>239.83987648359999</v>
      </c>
      <c r="M343" s="65">
        <v>0.21370897183641599</v>
      </c>
      <c r="N343" s="64">
        <v>57.937965735700203</v>
      </c>
      <c r="O343" s="65">
        <v>0.23681524538572399</v>
      </c>
      <c r="P343" s="64">
        <v>31.811270832999998</v>
      </c>
      <c r="Q343" s="63">
        <v>0.117752968234797</v>
      </c>
      <c r="R343" s="64">
        <v>74.758437319699993</v>
      </c>
      <c r="S343" s="63">
        <v>4.9049276975525601E-2</v>
      </c>
      <c r="T343" s="64">
        <v>22.930734876500001</v>
      </c>
      <c r="U343" s="65">
        <v>0.162459849562645</v>
      </c>
      <c r="V343" s="64">
        <v>5.3585067456999997</v>
      </c>
      <c r="W343" s="63">
        <v>4.4274511240873102E-2</v>
      </c>
      <c r="X343" s="64">
        <v>26.256012883499999</v>
      </c>
      <c r="Y343" s="63">
        <v>7.4647009117123395E-2</v>
      </c>
    </row>
    <row r="344" spans="1:25" x14ac:dyDescent="0.35">
      <c r="A344" s="59" t="s">
        <v>197</v>
      </c>
      <c r="B344" s="60">
        <v>1878.9314357041001</v>
      </c>
      <c r="C344" s="61">
        <v>0.14116689975038901</v>
      </c>
      <c r="D344" s="60">
        <v>356.58070489129898</v>
      </c>
      <c r="E344" s="63">
        <v>8.2436639240173804E-2</v>
      </c>
      <c r="F344" s="60">
        <v>157.86770023989999</v>
      </c>
      <c r="G344" s="61">
        <v>0.161938565907249</v>
      </c>
      <c r="H344" s="60">
        <v>718.94779940649903</v>
      </c>
      <c r="I344" s="62">
        <v>0.18882655045319799</v>
      </c>
      <c r="J344" s="60">
        <v>45.169548239700099</v>
      </c>
      <c r="K344" s="63">
        <v>0.105775308943191</v>
      </c>
      <c r="L344" s="60">
        <v>289.06815128239998</v>
      </c>
      <c r="M344" s="62">
        <v>0.25757375423531498</v>
      </c>
      <c r="N344" s="60">
        <v>35.313141802700002</v>
      </c>
      <c r="O344" s="61">
        <v>0.144338694587518</v>
      </c>
      <c r="P344" s="60">
        <v>54.234445832600002</v>
      </c>
      <c r="Q344" s="62">
        <v>0.20075485229383</v>
      </c>
      <c r="R344" s="60">
        <v>150.96111579219999</v>
      </c>
      <c r="S344" s="63">
        <v>9.9046125715027494E-2</v>
      </c>
      <c r="T344" s="60">
        <v>11.768545829000001</v>
      </c>
      <c r="U344" s="61">
        <v>8.3377885412203395E-2</v>
      </c>
      <c r="V344" s="60">
        <v>11.463291163399999</v>
      </c>
      <c r="W344" s="61">
        <v>9.4715120752368195E-2</v>
      </c>
      <c r="X344" s="60">
        <v>47.5569912244001</v>
      </c>
      <c r="Y344" s="61">
        <v>0.13520663526721699</v>
      </c>
    </row>
    <row r="345" spans="1:25" x14ac:dyDescent="0.35">
      <c r="A345" s="59" t="s">
        <v>198</v>
      </c>
      <c r="B345" s="64">
        <v>2272.8958572516999</v>
      </c>
      <c r="C345" s="65">
        <v>0.17076602984370601</v>
      </c>
      <c r="D345" s="64">
        <v>36.636718468200101</v>
      </c>
      <c r="E345" s="63">
        <v>8.4699141088621002E-3</v>
      </c>
      <c r="F345" s="64">
        <v>112.9990530419</v>
      </c>
      <c r="G345" s="63">
        <v>0.115912910434972</v>
      </c>
      <c r="H345" s="64">
        <v>1097.8853706146001</v>
      </c>
      <c r="I345" s="62">
        <v>0.28835182122724601</v>
      </c>
      <c r="J345" s="64">
        <v>110.7679615835</v>
      </c>
      <c r="K345" s="62">
        <v>0.25938969536127499</v>
      </c>
      <c r="L345" s="64">
        <v>464.07380025840001</v>
      </c>
      <c r="M345" s="62">
        <v>0.41351228229231701</v>
      </c>
      <c r="N345" s="64">
        <v>60.465178027</v>
      </c>
      <c r="O345" s="62">
        <v>0.24714495564231401</v>
      </c>
      <c r="P345" s="64">
        <v>78.734508070999894</v>
      </c>
      <c r="Q345" s="62">
        <v>0.29144456618970199</v>
      </c>
      <c r="R345" s="64">
        <v>197.93571684470001</v>
      </c>
      <c r="S345" s="63">
        <v>0.12986632876429199</v>
      </c>
      <c r="T345" s="64">
        <v>20.1000285123</v>
      </c>
      <c r="U345" s="65">
        <v>0.142404839003204</v>
      </c>
      <c r="V345" s="64">
        <v>33.175919114899997</v>
      </c>
      <c r="W345" s="62">
        <v>0.27411509838214398</v>
      </c>
      <c r="X345" s="64">
        <v>60.121602715199899</v>
      </c>
      <c r="Y345" s="65">
        <v>0.170928382992908</v>
      </c>
    </row>
    <row r="346" spans="1:25" ht="25.5" customHeight="1" x14ac:dyDescent="0.35">
      <c r="A346" s="67" t="s">
        <v>199</v>
      </c>
      <c r="B346" s="60">
        <v>380.73291566670002</v>
      </c>
      <c r="C346" s="61">
        <v>2.86050274726781E-2</v>
      </c>
      <c r="D346" s="60">
        <v>198.7447274381</v>
      </c>
      <c r="E346" s="62">
        <v>4.5947094646345998E-2</v>
      </c>
      <c r="F346" s="60">
        <v>53.049078140799999</v>
      </c>
      <c r="G346" s="62">
        <v>5.4417031626913602E-2</v>
      </c>
      <c r="H346" s="60">
        <v>24.8351486792</v>
      </c>
      <c r="I346" s="63">
        <v>6.5227760053746496E-3</v>
      </c>
      <c r="J346" s="60">
        <v>19.943650721600001</v>
      </c>
      <c r="K346" s="62">
        <v>4.67028318578184E-2</v>
      </c>
      <c r="L346" s="60">
        <v>36.307629442</v>
      </c>
      <c r="M346" s="61">
        <v>3.23518602145293E-2</v>
      </c>
      <c r="N346" s="60">
        <v>3.9387947362000002</v>
      </c>
      <c r="O346" s="61">
        <v>1.6099402699643901E-2</v>
      </c>
      <c r="P346" s="60">
        <v>5.9429055537999798</v>
      </c>
      <c r="Q346" s="61">
        <v>2.19983279691254E-2</v>
      </c>
      <c r="R346" s="60">
        <v>23.260348152599999</v>
      </c>
      <c r="S346" s="63">
        <v>1.52611972639961E-2</v>
      </c>
      <c r="T346" s="60">
        <v>4.1882228303</v>
      </c>
      <c r="U346" s="61">
        <v>2.96727538218883E-2</v>
      </c>
      <c r="V346" s="60">
        <v>0.87506695629999998</v>
      </c>
      <c r="W346" s="61">
        <v>7.2302161090514504E-3</v>
      </c>
      <c r="X346" s="60">
        <v>9.6473430158000006</v>
      </c>
      <c r="Y346" s="61">
        <v>2.74278240665017E-2</v>
      </c>
    </row>
    <row r="347" spans="1:25" x14ac:dyDescent="0.35">
      <c r="A347" s="59" t="s">
        <v>38</v>
      </c>
      <c r="B347" s="64">
        <v>909.51970954390197</v>
      </c>
      <c r="C347" s="65">
        <v>6.8333561948242499E-2</v>
      </c>
      <c r="D347" s="64">
        <v>190.20118081339999</v>
      </c>
      <c r="E347" s="63">
        <v>4.3971942145745298E-2</v>
      </c>
      <c r="F347" s="64">
        <v>49.320135455699997</v>
      </c>
      <c r="G347" s="63">
        <v>5.0591932319976302E-2</v>
      </c>
      <c r="H347" s="64">
        <v>167.3124958038</v>
      </c>
      <c r="I347" s="63">
        <v>4.39434427039447E-2</v>
      </c>
      <c r="J347" s="64">
        <v>46.056143576199901</v>
      </c>
      <c r="K347" s="62">
        <v>0.107851484138218</v>
      </c>
      <c r="L347" s="64">
        <v>62.8107694391</v>
      </c>
      <c r="M347" s="65">
        <v>5.5967444421203598E-2</v>
      </c>
      <c r="N347" s="64">
        <v>25.006028099200002</v>
      </c>
      <c r="O347" s="65">
        <v>0.10220946844161399</v>
      </c>
      <c r="P347" s="64">
        <v>20.552899630199999</v>
      </c>
      <c r="Q347" s="65">
        <v>7.6078851108874995E-2</v>
      </c>
      <c r="R347" s="64">
        <v>186.4432290524</v>
      </c>
      <c r="S347" s="62">
        <v>0.12232606659359201</v>
      </c>
      <c r="T347" s="64">
        <v>46.187872301900001</v>
      </c>
      <c r="U347" s="62">
        <v>0.32723219845323298</v>
      </c>
      <c r="V347" s="64">
        <v>9.5613874668000207</v>
      </c>
      <c r="W347" s="65">
        <v>7.9000694963551804E-2</v>
      </c>
      <c r="X347" s="64">
        <v>106.06756790519999</v>
      </c>
      <c r="Y347" s="62">
        <v>0.30155479979316402</v>
      </c>
    </row>
    <row r="348" spans="1:25" x14ac:dyDescent="0.35">
      <c r="A348" s="66" t="s">
        <v>1</v>
      </c>
    </row>
    <row r="349" spans="1:25" x14ac:dyDescent="0.35">
      <c r="A349" s="66" t="s">
        <v>1</v>
      </c>
    </row>
    <row r="350" spans="1:25" x14ac:dyDescent="0.35">
      <c r="A350" s="54" t="s">
        <v>200</v>
      </c>
    </row>
    <row r="351" spans="1:25" x14ac:dyDescent="0.35">
      <c r="A351" s="55" t="s">
        <v>1</v>
      </c>
    </row>
    <row r="352" spans="1:25" ht="25.5" customHeight="1" x14ac:dyDescent="0.35">
      <c r="A352" s="117" t="s">
        <v>1</v>
      </c>
      <c r="B352" s="116" t="s">
        <v>489</v>
      </c>
      <c r="C352" s="116" t="s">
        <v>1</v>
      </c>
      <c r="D352" s="116" t="s">
        <v>53</v>
      </c>
      <c r="E352" s="116" t="s">
        <v>1</v>
      </c>
      <c r="F352" s="116" t="s">
        <v>54</v>
      </c>
      <c r="G352" s="116" t="s">
        <v>1</v>
      </c>
      <c r="H352" s="119" t="s">
        <v>55</v>
      </c>
      <c r="I352" s="119" t="s">
        <v>1</v>
      </c>
      <c r="J352" s="119" t="s">
        <v>56</v>
      </c>
      <c r="K352" s="119" t="s">
        <v>1</v>
      </c>
      <c r="L352" s="119" t="s">
        <v>57</v>
      </c>
      <c r="M352" s="119" t="s">
        <v>1</v>
      </c>
      <c r="N352" s="119" t="s">
        <v>58</v>
      </c>
      <c r="O352" s="119" t="s">
        <v>1</v>
      </c>
      <c r="P352" s="119" t="s">
        <v>59</v>
      </c>
      <c r="Q352" s="119" t="s">
        <v>1</v>
      </c>
      <c r="R352" s="119" t="s">
        <v>60</v>
      </c>
      <c r="S352" s="119" t="s">
        <v>1</v>
      </c>
      <c r="T352" s="116" t="s">
        <v>61</v>
      </c>
      <c r="U352" s="116" t="s">
        <v>1</v>
      </c>
      <c r="V352" s="116" t="s">
        <v>62</v>
      </c>
      <c r="W352" s="116" t="s">
        <v>1</v>
      </c>
      <c r="X352" s="116" t="s">
        <v>63</v>
      </c>
      <c r="Y352" s="116" t="s">
        <v>1</v>
      </c>
    </row>
    <row r="353" spans="1:25" x14ac:dyDescent="0.35">
      <c r="A353" s="118" t="s">
        <v>1</v>
      </c>
      <c r="B353" s="56" t="s">
        <v>14</v>
      </c>
      <c r="C353" s="56" t="s">
        <v>15</v>
      </c>
      <c r="D353" s="56" t="s">
        <v>14</v>
      </c>
      <c r="E353" s="56" t="s">
        <v>15</v>
      </c>
      <c r="F353" s="56" t="s">
        <v>14</v>
      </c>
      <c r="G353" s="56" t="s">
        <v>15</v>
      </c>
      <c r="H353" s="56" t="s">
        <v>14</v>
      </c>
      <c r="I353" s="56" t="s">
        <v>15</v>
      </c>
      <c r="J353" s="56" t="s">
        <v>14</v>
      </c>
      <c r="K353" s="56" t="s">
        <v>15</v>
      </c>
      <c r="L353" s="56" t="s">
        <v>14</v>
      </c>
      <c r="M353" s="56" t="s">
        <v>15</v>
      </c>
      <c r="N353" s="56" t="s">
        <v>14</v>
      </c>
      <c r="O353" s="56" t="s">
        <v>15</v>
      </c>
      <c r="P353" s="56" t="s">
        <v>14</v>
      </c>
      <c r="Q353" s="56" t="s">
        <v>15</v>
      </c>
      <c r="R353" s="56" t="s">
        <v>14</v>
      </c>
      <c r="S353" s="56" t="s">
        <v>15</v>
      </c>
      <c r="T353" s="56" t="s">
        <v>14</v>
      </c>
      <c r="U353" s="56" t="s">
        <v>15</v>
      </c>
      <c r="V353" s="56" t="s">
        <v>14</v>
      </c>
      <c r="W353" s="56" t="s">
        <v>15</v>
      </c>
      <c r="X353" s="56" t="s">
        <v>14</v>
      </c>
      <c r="Y353" s="56" t="s">
        <v>15</v>
      </c>
    </row>
    <row r="354" spans="1:25" x14ac:dyDescent="0.35">
      <c r="A354" s="57" t="s">
        <v>16</v>
      </c>
      <c r="B354" s="58">
        <v>13310.000000187199</v>
      </c>
      <c r="C354" s="58">
        <v>13310.000000187199</v>
      </c>
      <c r="D354" s="58">
        <v>4325.5123956767002</v>
      </c>
      <c r="E354" s="58">
        <v>4325.5123956767002</v>
      </c>
      <c r="F354" s="58">
        <v>974.86166655520003</v>
      </c>
      <c r="G354" s="58">
        <v>974.86166655520003</v>
      </c>
      <c r="H354" s="58">
        <v>3807.4507937627</v>
      </c>
      <c r="I354" s="58">
        <v>3807.4507937627</v>
      </c>
      <c r="J354" s="58">
        <v>427.03300695590002</v>
      </c>
      <c r="K354" s="58">
        <v>427.03300695590002</v>
      </c>
      <c r="L354" s="58">
        <v>1122.2733160083999</v>
      </c>
      <c r="M354" s="58">
        <v>1122.2733160083999</v>
      </c>
      <c r="N354" s="58">
        <v>244.65471233209999</v>
      </c>
      <c r="O354" s="58">
        <v>244.65471233209999</v>
      </c>
      <c r="P354" s="58">
        <v>270.15260260420001</v>
      </c>
      <c r="Q354" s="58">
        <v>270.15260260420001</v>
      </c>
      <c r="R354" s="58">
        <v>1524.1496293004</v>
      </c>
      <c r="S354" s="58">
        <v>1524.1496293004</v>
      </c>
      <c r="T354" s="58">
        <v>141.147089193</v>
      </c>
      <c r="U354" s="58">
        <v>141.147089193</v>
      </c>
      <c r="V354" s="58">
        <v>121.0291564044</v>
      </c>
      <c r="W354" s="58">
        <v>121.0291564044</v>
      </c>
      <c r="X354" s="58">
        <v>351.73563139420003</v>
      </c>
      <c r="Y354" s="58">
        <v>351.73563139420003</v>
      </c>
    </row>
    <row r="355" spans="1:25" ht="23" x14ac:dyDescent="0.35">
      <c r="A355" s="67" t="s">
        <v>186</v>
      </c>
      <c r="B355" s="60">
        <v>2581.281069227</v>
      </c>
      <c r="C355" s="61">
        <v>0.193935467257002</v>
      </c>
      <c r="D355" s="60">
        <v>1008.1075168207</v>
      </c>
      <c r="E355" s="62">
        <v>0.23306083178221701</v>
      </c>
      <c r="F355" s="60">
        <v>179.45625649039999</v>
      </c>
      <c r="G355" s="61">
        <v>0.18408381686042899</v>
      </c>
      <c r="H355" s="60">
        <v>572.43724775389899</v>
      </c>
      <c r="I355" s="63">
        <v>0.150346591134325</v>
      </c>
      <c r="J355" s="60">
        <v>70.180271366499895</v>
      </c>
      <c r="K355" s="61">
        <v>0.16434390368739701</v>
      </c>
      <c r="L355" s="60">
        <v>214.69104368980001</v>
      </c>
      <c r="M355" s="61">
        <v>0.191300141086303</v>
      </c>
      <c r="N355" s="60">
        <v>33.4459151601</v>
      </c>
      <c r="O355" s="63">
        <v>0.13670660516319699</v>
      </c>
      <c r="P355" s="60">
        <v>34.9451066488</v>
      </c>
      <c r="Q355" s="63">
        <v>0.12935321115524501</v>
      </c>
      <c r="R355" s="60">
        <v>401.0368195515</v>
      </c>
      <c r="S355" s="62">
        <v>0.263121685589085</v>
      </c>
      <c r="T355" s="60">
        <v>17.932517440200002</v>
      </c>
      <c r="U355" s="61">
        <v>0.127048439629383</v>
      </c>
      <c r="V355" s="60">
        <v>13.7311257514</v>
      </c>
      <c r="W355" s="61">
        <v>0.113453040237012</v>
      </c>
      <c r="X355" s="60">
        <v>35.317248553700097</v>
      </c>
      <c r="Y355" s="63">
        <v>0.10040850400543901</v>
      </c>
    </row>
    <row r="356" spans="1:25" x14ac:dyDescent="0.35">
      <c r="A356" s="67" t="s">
        <v>187</v>
      </c>
      <c r="B356" s="64">
        <v>1243.2145392532</v>
      </c>
      <c r="C356" s="65">
        <v>9.3404548402382798E-2</v>
      </c>
      <c r="D356" s="64">
        <v>56.947127104900098</v>
      </c>
      <c r="E356" s="63">
        <v>1.31654060595961E-2</v>
      </c>
      <c r="F356" s="64">
        <v>83.284281514400007</v>
      </c>
      <c r="G356" s="65">
        <v>8.5431897028729997E-2</v>
      </c>
      <c r="H356" s="64">
        <v>337.58590229899897</v>
      </c>
      <c r="I356" s="65">
        <v>8.8664547642224895E-2</v>
      </c>
      <c r="J356" s="64">
        <v>79.687166695499997</v>
      </c>
      <c r="K356" s="62">
        <v>0.18660657466163799</v>
      </c>
      <c r="L356" s="64">
        <v>210.37571194559999</v>
      </c>
      <c r="M356" s="62">
        <v>0.18745497103490399</v>
      </c>
      <c r="N356" s="64">
        <v>40.710607192200001</v>
      </c>
      <c r="O356" s="62">
        <v>0.16640025775157999</v>
      </c>
      <c r="P356" s="64">
        <v>30.6800977676</v>
      </c>
      <c r="Q356" s="65">
        <v>0.113565804926001</v>
      </c>
      <c r="R356" s="64">
        <v>344.8591306454</v>
      </c>
      <c r="S356" s="62">
        <v>0.22626330382253501</v>
      </c>
      <c r="T356" s="64">
        <v>13.110844285900001</v>
      </c>
      <c r="U356" s="65">
        <v>9.2887812004203998E-2</v>
      </c>
      <c r="V356" s="64">
        <v>2.7550439643</v>
      </c>
      <c r="W356" s="63">
        <v>2.2763473250151801E-2</v>
      </c>
      <c r="X356" s="64">
        <v>43.218625838400001</v>
      </c>
      <c r="Y356" s="65">
        <v>0.122872470062505</v>
      </c>
    </row>
    <row r="357" spans="1:25" x14ac:dyDescent="0.35">
      <c r="A357" s="59" t="s">
        <v>188</v>
      </c>
      <c r="B357" s="60">
        <v>1808.9691894851001</v>
      </c>
      <c r="C357" s="61">
        <v>0.135910532641597</v>
      </c>
      <c r="D357" s="60">
        <v>573.78855483240102</v>
      </c>
      <c r="E357" s="61">
        <v>0.132652158252025</v>
      </c>
      <c r="F357" s="60">
        <v>142.41254490040001</v>
      </c>
      <c r="G357" s="61">
        <v>0.146084875204534</v>
      </c>
      <c r="H357" s="60">
        <v>541.852677298201</v>
      </c>
      <c r="I357" s="61">
        <v>0.14231377019654601</v>
      </c>
      <c r="J357" s="60">
        <v>65.509241177700005</v>
      </c>
      <c r="K357" s="61">
        <v>0.15340556844699599</v>
      </c>
      <c r="L357" s="60">
        <v>116.9087124624</v>
      </c>
      <c r="M357" s="63">
        <v>0.104171337583086</v>
      </c>
      <c r="N357" s="60">
        <v>34.849763917399997</v>
      </c>
      <c r="O357" s="61">
        <v>0.14244468698438201</v>
      </c>
      <c r="P357" s="60">
        <v>46.626446394900199</v>
      </c>
      <c r="Q357" s="61">
        <v>0.17259299353562901</v>
      </c>
      <c r="R357" s="60">
        <v>184.73749452480001</v>
      </c>
      <c r="S357" s="61">
        <v>0.121206928095109</v>
      </c>
      <c r="T357" s="60">
        <v>11.6831060109</v>
      </c>
      <c r="U357" s="61">
        <v>8.2772560721566801E-2</v>
      </c>
      <c r="V357" s="60">
        <v>46.638013794899997</v>
      </c>
      <c r="W357" s="62">
        <v>0.38534527696009402</v>
      </c>
      <c r="X357" s="60">
        <v>43.962634171099999</v>
      </c>
      <c r="Y357" s="61">
        <v>0.12498771875013701</v>
      </c>
    </row>
    <row r="358" spans="1:25" ht="25.5" customHeight="1" x14ac:dyDescent="0.35">
      <c r="A358" s="67" t="s">
        <v>189</v>
      </c>
      <c r="B358" s="64">
        <v>1019.5828892022</v>
      </c>
      <c r="C358" s="65">
        <v>7.6602771539283201E-2</v>
      </c>
      <c r="D358" s="64">
        <v>372.45469211659997</v>
      </c>
      <c r="E358" s="62">
        <v>8.6106490525576604E-2</v>
      </c>
      <c r="F358" s="64">
        <v>24.125138618099999</v>
      </c>
      <c r="G358" s="63">
        <v>2.4747243066136002E-2</v>
      </c>
      <c r="H358" s="64">
        <v>478.30076209060002</v>
      </c>
      <c r="I358" s="62">
        <v>0.12562230951852199</v>
      </c>
      <c r="J358" s="64">
        <v>15.2347309189</v>
      </c>
      <c r="K358" s="63">
        <v>3.5675769017249101E-2</v>
      </c>
      <c r="L358" s="64">
        <v>25.2606463547</v>
      </c>
      <c r="M358" s="63">
        <v>2.25084620603337E-2</v>
      </c>
      <c r="N358" s="64">
        <v>3.2737861904000001</v>
      </c>
      <c r="O358" s="63">
        <v>1.33812513120781E-2</v>
      </c>
      <c r="P358" s="64">
        <v>14.225854247199999</v>
      </c>
      <c r="Q358" s="65">
        <v>5.2658586702724698E-2</v>
      </c>
      <c r="R358" s="64">
        <v>65.380866314100004</v>
      </c>
      <c r="S358" s="63">
        <v>4.2896619240796199E-2</v>
      </c>
      <c r="T358" s="64">
        <v>10.326109758499999</v>
      </c>
      <c r="U358" s="65">
        <v>7.3158503073204803E-2</v>
      </c>
      <c r="V358" s="64">
        <v>5.1622372989</v>
      </c>
      <c r="W358" s="65">
        <v>4.2652840458138802E-2</v>
      </c>
      <c r="X358" s="64">
        <v>5.83806529419999</v>
      </c>
      <c r="Y358" s="63">
        <v>1.6597878557424599E-2</v>
      </c>
    </row>
    <row r="359" spans="1:25" x14ac:dyDescent="0.35">
      <c r="A359" s="59" t="s">
        <v>190</v>
      </c>
      <c r="B359" s="60">
        <v>2192.2481666588001</v>
      </c>
      <c r="C359" s="61">
        <v>0.16470684948369399</v>
      </c>
      <c r="D359" s="60">
        <v>892.72961373860096</v>
      </c>
      <c r="E359" s="62">
        <v>0.20638702009752</v>
      </c>
      <c r="F359" s="60">
        <v>205.94864999570001</v>
      </c>
      <c r="G359" s="62">
        <v>0.21125935818509101</v>
      </c>
      <c r="H359" s="60">
        <v>617.33794800700002</v>
      </c>
      <c r="I359" s="61">
        <v>0.162139442226886</v>
      </c>
      <c r="J359" s="60">
        <v>34.364027191700103</v>
      </c>
      <c r="K359" s="63">
        <v>8.0471595010099095E-2</v>
      </c>
      <c r="L359" s="60">
        <v>185.2886275107</v>
      </c>
      <c r="M359" s="61">
        <v>0.16510116106985201</v>
      </c>
      <c r="N359" s="60">
        <v>27.492059198900002</v>
      </c>
      <c r="O359" s="63">
        <v>0.11237085497695901</v>
      </c>
      <c r="P359" s="60">
        <v>46.304594374199901</v>
      </c>
      <c r="Q359" s="61">
        <v>0.17140162237134099</v>
      </c>
      <c r="R359" s="60">
        <v>127.3560774494</v>
      </c>
      <c r="S359" s="63">
        <v>8.3558775989636694E-2</v>
      </c>
      <c r="T359" s="60">
        <v>10.0137961769</v>
      </c>
      <c r="U359" s="63">
        <v>7.0945821370835799E-2</v>
      </c>
      <c r="V359" s="60">
        <v>21.235098190599999</v>
      </c>
      <c r="W359" s="61">
        <v>0.17545440141420299</v>
      </c>
      <c r="X359" s="60">
        <v>24.177674825099999</v>
      </c>
      <c r="Y359" s="63">
        <v>6.8738201840016E-2</v>
      </c>
    </row>
    <row r="360" spans="1:25" x14ac:dyDescent="0.35">
      <c r="A360" s="59" t="s">
        <v>191</v>
      </c>
      <c r="B360" s="64">
        <v>146.3875695852</v>
      </c>
      <c r="C360" s="65">
        <v>1.09983147695824E-2</v>
      </c>
      <c r="D360" s="64">
        <v>77.877148951300001</v>
      </c>
      <c r="E360" s="62">
        <v>1.80041442093976E-2</v>
      </c>
      <c r="F360" s="64">
        <v>28.117274138999999</v>
      </c>
      <c r="G360" s="62">
        <v>2.8842322047964001E-2</v>
      </c>
      <c r="H360" s="64">
        <v>12.0215080148</v>
      </c>
      <c r="I360" s="63">
        <v>3.15736398602798E-3</v>
      </c>
      <c r="J360" s="64">
        <v>5.4670737375000096</v>
      </c>
      <c r="K360" s="65">
        <v>1.2802461749905399E-2</v>
      </c>
      <c r="L360" s="64">
        <v>12.6474148015</v>
      </c>
      <c r="M360" s="65">
        <v>1.1269460496916401E-2</v>
      </c>
      <c r="N360" s="64">
        <v>0.84652426469999997</v>
      </c>
      <c r="O360" s="65">
        <v>3.4600774971009301E-3</v>
      </c>
      <c r="P360" s="64">
        <v>7.6564574921000004</v>
      </c>
      <c r="Q360" s="62">
        <v>2.8341231653124101E-2</v>
      </c>
      <c r="R360" s="64">
        <v>0.847419760399998</v>
      </c>
      <c r="S360" s="63">
        <v>5.5599512286006597E-4</v>
      </c>
      <c r="T360" s="64">
        <v>0</v>
      </c>
      <c r="U360" s="65">
        <v>0</v>
      </c>
      <c r="V360" s="64">
        <v>0.90674842389999799</v>
      </c>
      <c r="W360" s="65">
        <v>7.4919833438336298E-3</v>
      </c>
      <c r="X360" s="64">
        <v>0</v>
      </c>
      <c r="Y360" s="63">
        <v>0</v>
      </c>
    </row>
    <row r="361" spans="1:25" x14ac:dyDescent="0.35">
      <c r="A361" s="59" t="s">
        <v>159</v>
      </c>
      <c r="B361" s="60">
        <v>398.98216210639998</v>
      </c>
      <c r="C361" s="61">
        <v>2.9976120368203501E-2</v>
      </c>
      <c r="D361" s="60">
        <v>35.418198110399899</v>
      </c>
      <c r="E361" s="63">
        <v>8.1882086722951195E-3</v>
      </c>
      <c r="F361" s="60">
        <v>10.861676302299999</v>
      </c>
      <c r="G361" s="63">
        <v>1.11417616210935E-2</v>
      </c>
      <c r="H361" s="60">
        <v>199.32304253230001</v>
      </c>
      <c r="I361" s="62">
        <v>5.2350786216023501E-2</v>
      </c>
      <c r="J361" s="60">
        <v>24.308299964699899</v>
      </c>
      <c r="K361" s="62">
        <v>5.6923702778812001E-2</v>
      </c>
      <c r="L361" s="60">
        <v>23.462205553</v>
      </c>
      <c r="M361" s="61">
        <v>2.09059640092382E-2</v>
      </c>
      <c r="N361" s="60">
        <v>13.650500883099999</v>
      </c>
      <c r="O361" s="62">
        <v>5.5794964065807501E-2</v>
      </c>
      <c r="P361" s="60">
        <v>25.614771137399998</v>
      </c>
      <c r="Q361" s="62">
        <v>9.4815933255798193E-2</v>
      </c>
      <c r="R361" s="60">
        <v>58.2173416714</v>
      </c>
      <c r="S361" s="61">
        <v>3.8196605210029398E-2</v>
      </c>
      <c r="T361" s="60">
        <v>0</v>
      </c>
      <c r="U361" s="63">
        <v>0</v>
      </c>
      <c r="V361" s="60">
        <v>5.0401577013000001</v>
      </c>
      <c r="W361" s="61">
        <v>4.1644161217311203E-2</v>
      </c>
      <c r="X361" s="60">
        <v>3.0859682504999899</v>
      </c>
      <c r="Y361" s="63">
        <v>8.7735446029960796E-3</v>
      </c>
    </row>
    <row r="362" spans="1:25" x14ac:dyDescent="0.35">
      <c r="A362" s="59" t="s">
        <v>192</v>
      </c>
      <c r="B362" s="64">
        <v>548.7486607331</v>
      </c>
      <c r="C362" s="65">
        <v>4.1228299077789798E-2</v>
      </c>
      <c r="D362" s="64">
        <v>75.265242534699993</v>
      </c>
      <c r="E362" s="63">
        <v>1.7400306749768401E-2</v>
      </c>
      <c r="F362" s="64">
        <v>32.895905917500002</v>
      </c>
      <c r="G362" s="65">
        <v>3.3744178324030302E-2</v>
      </c>
      <c r="H362" s="64">
        <v>255.88412333829999</v>
      </c>
      <c r="I362" s="62">
        <v>6.7206153722980499E-2</v>
      </c>
      <c r="J362" s="64">
        <v>21.102776305199999</v>
      </c>
      <c r="K362" s="65">
        <v>4.94172018590106E-2</v>
      </c>
      <c r="L362" s="64">
        <v>82.840152871599997</v>
      </c>
      <c r="M362" s="62">
        <v>7.38145972910043E-2</v>
      </c>
      <c r="N362" s="64">
        <v>11.2045884113</v>
      </c>
      <c r="O362" s="65">
        <v>4.5797558136099301E-2</v>
      </c>
      <c r="P362" s="64">
        <v>6.8295251771999999</v>
      </c>
      <c r="Q362" s="65">
        <v>2.5280249427046701E-2</v>
      </c>
      <c r="R362" s="64">
        <v>54.6484593968</v>
      </c>
      <c r="S362" s="65">
        <v>3.5855048839190502E-2</v>
      </c>
      <c r="T362" s="64">
        <v>0</v>
      </c>
      <c r="U362" s="63">
        <v>0</v>
      </c>
      <c r="V362" s="64">
        <v>0</v>
      </c>
      <c r="W362" s="63">
        <v>0</v>
      </c>
      <c r="X362" s="64">
        <v>8.0778867805000001</v>
      </c>
      <c r="Y362" s="65">
        <v>2.2965790382058E-2</v>
      </c>
    </row>
    <row r="363" spans="1:25" x14ac:dyDescent="0.35">
      <c r="A363" s="59" t="s">
        <v>193</v>
      </c>
      <c r="B363" s="60">
        <v>184.28235100520001</v>
      </c>
      <c r="C363" s="61">
        <v>1.3845405785319899E-2</v>
      </c>
      <c r="D363" s="60">
        <v>48.669682890399898</v>
      </c>
      <c r="E363" s="61">
        <v>1.1251772839454799E-2</v>
      </c>
      <c r="F363" s="60">
        <v>18.285546890300001</v>
      </c>
      <c r="G363" s="61">
        <v>1.87570683283859E-2</v>
      </c>
      <c r="H363" s="60">
        <v>81.023813471100098</v>
      </c>
      <c r="I363" s="62">
        <v>2.1280331082369298E-2</v>
      </c>
      <c r="J363" s="60">
        <v>4.9381489305999997</v>
      </c>
      <c r="K363" s="61">
        <v>1.15638577116124E-2</v>
      </c>
      <c r="L363" s="60">
        <v>9.7933893348999792</v>
      </c>
      <c r="M363" s="61">
        <v>8.72638527104274E-3</v>
      </c>
      <c r="N363" s="60">
        <v>3.2124988095</v>
      </c>
      <c r="O363" s="61">
        <v>1.3130745690029E-2</v>
      </c>
      <c r="P363" s="60">
        <v>1.2619603572</v>
      </c>
      <c r="Q363" s="61">
        <v>4.6712870615904997E-3</v>
      </c>
      <c r="R363" s="60">
        <v>9.2204707201999891</v>
      </c>
      <c r="S363" s="63">
        <v>6.0495836779701799E-3</v>
      </c>
      <c r="T363" s="60">
        <v>2.6944945160999998</v>
      </c>
      <c r="U363" s="61">
        <v>1.9089975794085501E-2</v>
      </c>
      <c r="V363" s="60">
        <v>0.28876204890000001</v>
      </c>
      <c r="W363" s="61">
        <v>2.3858883055843699E-3</v>
      </c>
      <c r="X363" s="60">
        <v>4.8935830360000097</v>
      </c>
      <c r="Y363" s="61">
        <v>1.3912673608309001E-2</v>
      </c>
    </row>
    <row r="364" spans="1:25" ht="25.5" customHeight="1" x14ac:dyDescent="0.35">
      <c r="A364" s="67" t="s">
        <v>194</v>
      </c>
      <c r="B364" s="64">
        <v>98.100417180200296</v>
      </c>
      <c r="C364" s="65">
        <v>7.3704295401067097E-3</v>
      </c>
      <c r="D364" s="64">
        <v>23.9195514426</v>
      </c>
      <c r="E364" s="65">
        <v>5.5298769844024298E-3</v>
      </c>
      <c r="F364" s="64">
        <v>21.447403477600002</v>
      </c>
      <c r="G364" s="62">
        <v>2.2000458335167901E-2</v>
      </c>
      <c r="H364" s="64">
        <v>12.5826648206</v>
      </c>
      <c r="I364" s="63">
        <v>3.3047478489315499E-3</v>
      </c>
      <c r="J364" s="64">
        <v>5.0993035605000001</v>
      </c>
      <c r="K364" s="65">
        <v>1.19412398513415E-2</v>
      </c>
      <c r="L364" s="64">
        <v>11.619117029</v>
      </c>
      <c r="M364" s="65">
        <v>1.03531972677795E-2</v>
      </c>
      <c r="N364" s="64">
        <v>0.605314939000001</v>
      </c>
      <c r="O364" s="65">
        <v>2.4741601468862401E-3</v>
      </c>
      <c r="P364" s="64">
        <v>0</v>
      </c>
      <c r="Q364" s="65">
        <v>0</v>
      </c>
      <c r="R364" s="64">
        <v>16.0939673283</v>
      </c>
      <c r="S364" s="65">
        <v>1.05593092823093E-2</v>
      </c>
      <c r="T364" s="64">
        <v>3.4670662201</v>
      </c>
      <c r="U364" s="62">
        <v>2.4563497837062999E-2</v>
      </c>
      <c r="V364" s="64">
        <v>0.72084330419999998</v>
      </c>
      <c r="W364" s="65">
        <v>5.9559475221938702E-3</v>
      </c>
      <c r="X364" s="64">
        <v>2.5451850583</v>
      </c>
      <c r="Y364" s="65">
        <v>7.2360740031126997E-3</v>
      </c>
    </row>
    <row r="365" spans="1:25" x14ac:dyDescent="0.35">
      <c r="A365" s="59" t="s">
        <v>195</v>
      </c>
      <c r="B365" s="60">
        <v>467.52478503809999</v>
      </c>
      <c r="C365" s="61">
        <v>3.5125829078251299E-2</v>
      </c>
      <c r="D365" s="60">
        <v>269.79208113350001</v>
      </c>
      <c r="E365" s="62">
        <v>6.2372282507652498E-2</v>
      </c>
      <c r="F365" s="60">
        <v>36.992093069799999</v>
      </c>
      <c r="G365" s="61">
        <v>3.7945992071384202E-2</v>
      </c>
      <c r="H365" s="60">
        <v>67.793078148899994</v>
      </c>
      <c r="I365" s="63">
        <v>1.7805372103549599E-2</v>
      </c>
      <c r="J365" s="60">
        <v>15.634997393000001</v>
      </c>
      <c r="K365" s="61">
        <v>3.6613088773755201E-2</v>
      </c>
      <c r="L365" s="60">
        <v>17.602395489700001</v>
      </c>
      <c r="M365" s="63">
        <v>1.5684588806144501E-2</v>
      </c>
      <c r="N365" s="60">
        <v>6.9438494256000203</v>
      </c>
      <c r="O365" s="61">
        <v>2.8382242710184399E-2</v>
      </c>
      <c r="P365" s="60">
        <v>4.9684563428999997</v>
      </c>
      <c r="Q365" s="61">
        <v>1.8391295493752E-2</v>
      </c>
      <c r="R365" s="60">
        <v>18.431928155200001</v>
      </c>
      <c r="S365" s="63">
        <v>1.20932537074201E-2</v>
      </c>
      <c r="T365" s="60">
        <v>5.8088072028999997</v>
      </c>
      <c r="U365" s="61">
        <v>4.1154282643103099E-2</v>
      </c>
      <c r="V365" s="60">
        <v>5.6085752758999998</v>
      </c>
      <c r="W365" s="61">
        <v>4.6340695436724498E-2</v>
      </c>
      <c r="X365" s="60">
        <v>17.948523400700001</v>
      </c>
      <c r="Y365" s="61">
        <v>5.1028448069239202E-2</v>
      </c>
    </row>
    <row r="366" spans="1:25" x14ac:dyDescent="0.35">
      <c r="A366" s="59" t="s">
        <v>196</v>
      </c>
      <c r="B366" s="64">
        <v>1074.9927109696</v>
      </c>
      <c r="C366" s="65">
        <v>8.0765793460141302E-2</v>
      </c>
      <c r="D366" s="64">
        <v>580.404091706499</v>
      </c>
      <c r="E366" s="62">
        <v>0.13418158095827101</v>
      </c>
      <c r="F366" s="64">
        <v>64.955798136499993</v>
      </c>
      <c r="G366" s="65">
        <v>6.6630785028228404E-2</v>
      </c>
      <c r="H366" s="64">
        <v>287.06140457590101</v>
      </c>
      <c r="I366" s="65">
        <v>7.5394645952131301E-2</v>
      </c>
      <c r="J366" s="64">
        <v>14.762986697000001</v>
      </c>
      <c r="K366" s="63">
        <v>3.45710670054237E-2</v>
      </c>
      <c r="L366" s="64">
        <v>57.5208428408</v>
      </c>
      <c r="M366" s="63">
        <v>5.1253863047715398E-2</v>
      </c>
      <c r="N366" s="64">
        <v>24.700754317800001</v>
      </c>
      <c r="O366" s="65">
        <v>0.100961694472783</v>
      </c>
      <c r="P366" s="64">
        <v>9.78583525710002</v>
      </c>
      <c r="Q366" s="63">
        <v>3.6223361029163202E-2</v>
      </c>
      <c r="R366" s="64">
        <v>17.055772971</v>
      </c>
      <c r="S366" s="63">
        <v>1.1190353389928499E-2</v>
      </c>
      <c r="T366" s="64">
        <v>9.0393775624000305</v>
      </c>
      <c r="U366" s="65">
        <v>6.4042252759742305E-2</v>
      </c>
      <c r="V366" s="64">
        <v>0</v>
      </c>
      <c r="W366" s="63">
        <v>0</v>
      </c>
      <c r="X366" s="64">
        <v>9.7058469045999907</v>
      </c>
      <c r="Y366" s="63">
        <v>2.7594153217085901E-2</v>
      </c>
    </row>
    <row r="367" spans="1:25" x14ac:dyDescent="0.35">
      <c r="A367" s="59" t="s">
        <v>197</v>
      </c>
      <c r="B367" s="60">
        <v>345.79146292659999</v>
      </c>
      <c r="C367" s="61">
        <v>2.5979824411851E-2</v>
      </c>
      <c r="D367" s="60">
        <v>74.408344866199997</v>
      </c>
      <c r="E367" s="63">
        <v>1.72022035910868E-2</v>
      </c>
      <c r="F367" s="60">
        <v>38.032559583199998</v>
      </c>
      <c r="G367" s="62">
        <v>3.9013288641857199E-2</v>
      </c>
      <c r="H367" s="60">
        <v>79.295666331800007</v>
      </c>
      <c r="I367" s="61">
        <v>2.0826445468895002E-2</v>
      </c>
      <c r="J367" s="60">
        <v>11.255672988000001</v>
      </c>
      <c r="K367" s="61">
        <v>2.6357852448540098E-2</v>
      </c>
      <c r="L367" s="60">
        <v>56.603080943199998</v>
      </c>
      <c r="M367" s="62">
        <v>5.0436092648554399E-2</v>
      </c>
      <c r="N367" s="60">
        <v>11.0057010671</v>
      </c>
      <c r="O367" s="61">
        <v>4.4984627363974898E-2</v>
      </c>
      <c r="P367" s="60">
        <v>16.675110936599999</v>
      </c>
      <c r="Q367" s="62">
        <v>6.17247836069552E-2</v>
      </c>
      <c r="R367" s="60">
        <v>21.338561702100002</v>
      </c>
      <c r="S367" s="63">
        <v>1.4000306329434701E-2</v>
      </c>
      <c r="T367" s="60">
        <v>7.5304739688000097</v>
      </c>
      <c r="U367" s="61">
        <v>5.3351960793913897E-2</v>
      </c>
      <c r="V367" s="60">
        <v>2.9482617160000002</v>
      </c>
      <c r="W367" s="61">
        <v>2.4359929487972699E-2</v>
      </c>
      <c r="X367" s="60">
        <v>26.698028823600001</v>
      </c>
      <c r="Y367" s="62">
        <v>7.5903680038826596E-2</v>
      </c>
    </row>
    <row r="368" spans="1:25" x14ac:dyDescent="0.35">
      <c r="A368" s="59" t="s">
        <v>198</v>
      </c>
      <c r="B368" s="64">
        <v>247.28530583880001</v>
      </c>
      <c r="C368" s="65">
        <v>1.8578911031955098E-2</v>
      </c>
      <c r="D368" s="64">
        <v>6.01860892639999</v>
      </c>
      <c r="E368" s="63">
        <v>1.3914210331279001E-3</v>
      </c>
      <c r="F368" s="64">
        <v>21.006181242099998</v>
      </c>
      <c r="G368" s="65">
        <v>2.1547858493942099E-2</v>
      </c>
      <c r="H368" s="64">
        <v>109.41591162429999</v>
      </c>
      <c r="I368" s="62">
        <v>2.8737314689277999E-2</v>
      </c>
      <c r="J368" s="64">
        <v>6.0713226119000101</v>
      </c>
      <c r="K368" s="65">
        <v>1.4217455121746599E-2</v>
      </c>
      <c r="L368" s="64">
        <v>39.913035027200003</v>
      </c>
      <c r="M368" s="62">
        <v>3.5564451598260501E-2</v>
      </c>
      <c r="N368" s="64">
        <v>7.3930914281</v>
      </c>
      <c r="O368" s="65">
        <v>3.02184714025228E-2</v>
      </c>
      <c r="P368" s="64">
        <v>5.0772756803000201</v>
      </c>
      <c r="Q368" s="65">
        <v>1.8794102412326999E-2</v>
      </c>
      <c r="R368" s="64">
        <v>24.6010006823</v>
      </c>
      <c r="S368" s="65">
        <v>1.6140804163428599E-2</v>
      </c>
      <c r="T368" s="64">
        <v>3.2215311186000002</v>
      </c>
      <c r="U368" s="65">
        <v>2.2823928832106401E-2</v>
      </c>
      <c r="V368" s="64">
        <v>6.4329014672999998</v>
      </c>
      <c r="W368" s="62">
        <v>5.3151667403228603E-2</v>
      </c>
      <c r="X368" s="64">
        <v>18.134446030300001</v>
      </c>
      <c r="Y368" s="62">
        <v>5.1557034351109601E-2</v>
      </c>
    </row>
    <row r="369" spans="1:25" ht="25.5" customHeight="1" x14ac:dyDescent="0.35">
      <c r="A369" s="67" t="s">
        <v>199</v>
      </c>
      <c r="B369" s="60">
        <v>128.89599551730001</v>
      </c>
      <c r="C369" s="61">
        <v>9.6841469207728896E-3</v>
      </c>
      <c r="D369" s="60">
        <v>63.218405115500097</v>
      </c>
      <c r="E369" s="62">
        <v>1.4615240769784E-2</v>
      </c>
      <c r="F369" s="60">
        <v>23.279763777900001</v>
      </c>
      <c r="G369" s="62">
        <v>2.3880068912917701E-2</v>
      </c>
      <c r="H369" s="60">
        <v>10.644884295500001</v>
      </c>
      <c r="I369" s="63">
        <v>2.7958035105636199E-3</v>
      </c>
      <c r="J369" s="60">
        <v>9.6911185078000006</v>
      </c>
      <c r="K369" s="62">
        <v>2.26940736428854E-2</v>
      </c>
      <c r="L369" s="60">
        <v>5.0203229095999999</v>
      </c>
      <c r="M369" s="61">
        <v>4.4733514002238198E-3</v>
      </c>
      <c r="N369" s="60">
        <v>0.3137290277</v>
      </c>
      <c r="O369" s="61">
        <v>1.28233388480226E-3</v>
      </c>
      <c r="P369" s="60">
        <v>0.42384980230000102</v>
      </c>
      <c r="Q369" s="61">
        <v>1.5689273329747701E-3</v>
      </c>
      <c r="R369" s="60">
        <v>10.9656405358</v>
      </c>
      <c r="S369" s="61">
        <v>7.1945958093585201E-3</v>
      </c>
      <c r="T369" s="60">
        <v>2.2993037769</v>
      </c>
      <c r="U369" s="61">
        <v>1.6290125358207001E-2</v>
      </c>
      <c r="V369" s="60">
        <v>0</v>
      </c>
      <c r="W369" s="61">
        <v>0</v>
      </c>
      <c r="X369" s="60">
        <v>3.0389777683000099</v>
      </c>
      <c r="Y369" s="61">
        <v>8.6399485780106599E-3</v>
      </c>
    </row>
    <row r="370" spans="1:25" x14ac:dyDescent="0.35">
      <c r="A370" s="59" t="s">
        <v>201</v>
      </c>
      <c r="B370" s="64">
        <v>823.71272546039802</v>
      </c>
      <c r="C370" s="65">
        <v>6.18867562320672E-2</v>
      </c>
      <c r="D370" s="64">
        <v>166.49353538599999</v>
      </c>
      <c r="E370" s="63">
        <v>3.84910549678249E-2</v>
      </c>
      <c r="F370" s="64">
        <v>43.760592500000001</v>
      </c>
      <c r="G370" s="63">
        <v>4.4889027850109002E-2</v>
      </c>
      <c r="H370" s="64">
        <v>144.89015916049999</v>
      </c>
      <c r="I370" s="63">
        <v>3.80543747007464E-2</v>
      </c>
      <c r="J370" s="64">
        <v>43.725868909399999</v>
      </c>
      <c r="K370" s="62">
        <v>0.10239458823358701</v>
      </c>
      <c r="L370" s="64">
        <v>52.726617244700002</v>
      </c>
      <c r="M370" s="65">
        <v>4.6981975328642102E-2</v>
      </c>
      <c r="N370" s="64">
        <v>25.006028099200002</v>
      </c>
      <c r="O370" s="62">
        <v>0.10220946844161399</v>
      </c>
      <c r="P370" s="64">
        <v>19.077260988399999</v>
      </c>
      <c r="Q370" s="65">
        <v>7.0616610036328395E-2</v>
      </c>
      <c r="R370" s="64">
        <v>169.35867789170001</v>
      </c>
      <c r="S370" s="62">
        <v>0.111116831730909</v>
      </c>
      <c r="T370" s="64">
        <v>44.019661154799998</v>
      </c>
      <c r="U370" s="62">
        <v>0.31187083918258401</v>
      </c>
      <c r="V370" s="64">
        <v>9.5613874668000207</v>
      </c>
      <c r="W370" s="65">
        <v>7.9000694963551804E-2</v>
      </c>
      <c r="X370" s="64">
        <v>105.0929366589</v>
      </c>
      <c r="Y370" s="62">
        <v>0.29878387993373201</v>
      </c>
    </row>
    <row r="371" spans="1:25" x14ac:dyDescent="0.35">
      <c r="A371" s="66" t="s">
        <v>1</v>
      </c>
    </row>
    <row r="372" spans="1:25" x14ac:dyDescent="0.35">
      <c r="A372" s="66" t="s">
        <v>1</v>
      </c>
    </row>
    <row r="373" spans="1:25" x14ac:dyDescent="0.35">
      <c r="A373" s="54" t="s">
        <v>202</v>
      </c>
    </row>
    <row r="374" spans="1:25" x14ac:dyDescent="0.35">
      <c r="A374" s="55" t="s">
        <v>1</v>
      </c>
    </row>
    <row r="375" spans="1:25" ht="25.5" customHeight="1" x14ac:dyDescent="0.35">
      <c r="A375" s="117" t="s">
        <v>1</v>
      </c>
      <c r="B375" s="116" t="s">
        <v>489</v>
      </c>
      <c r="C375" s="116" t="s">
        <v>1</v>
      </c>
      <c r="D375" s="116" t="s">
        <v>53</v>
      </c>
      <c r="E375" s="116" t="s">
        <v>1</v>
      </c>
      <c r="F375" s="116" t="s">
        <v>54</v>
      </c>
      <c r="G375" s="116" t="s">
        <v>1</v>
      </c>
      <c r="H375" s="119" t="s">
        <v>55</v>
      </c>
      <c r="I375" s="119" t="s">
        <v>1</v>
      </c>
      <c r="J375" s="119" t="s">
        <v>56</v>
      </c>
      <c r="K375" s="119" t="s">
        <v>1</v>
      </c>
      <c r="L375" s="119" t="s">
        <v>57</v>
      </c>
      <c r="M375" s="119" t="s">
        <v>1</v>
      </c>
      <c r="N375" s="119" t="s">
        <v>58</v>
      </c>
      <c r="O375" s="119" t="s">
        <v>1</v>
      </c>
      <c r="P375" s="119" t="s">
        <v>59</v>
      </c>
      <c r="Q375" s="119" t="s">
        <v>1</v>
      </c>
      <c r="R375" s="119" t="s">
        <v>60</v>
      </c>
      <c r="S375" s="119" t="s">
        <v>1</v>
      </c>
      <c r="T375" s="116" t="s">
        <v>61</v>
      </c>
      <c r="U375" s="116" t="s">
        <v>1</v>
      </c>
      <c r="V375" s="116" t="s">
        <v>62</v>
      </c>
      <c r="W375" s="116" t="s">
        <v>1</v>
      </c>
      <c r="X375" s="116" t="s">
        <v>63</v>
      </c>
      <c r="Y375" s="116" t="s">
        <v>1</v>
      </c>
    </row>
    <row r="376" spans="1:25" x14ac:dyDescent="0.35">
      <c r="A376" s="118" t="s">
        <v>1</v>
      </c>
      <c r="B376" s="56" t="s">
        <v>14</v>
      </c>
      <c r="C376" s="56" t="s">
        <v>15</v>
      </c>
      <c r="D376" s="56" t="s">
        <v>14</v>
      </c>
      <c r="E376" s="56" t="s">
        <v>15</v>
      </c>
      <c r="F376" s="56" t="s">
        <v>14</v>
      </c>
      <c r="G376" s="56" t="s">
        <v>15</v>
      </c>
      <c r="H376" s="56" t="s">
        <v>14</v>
      </c>
      <c r="I376" s="56" t="s">
        <v>15</v>
      </c>
      <c r="J376" s="56" t="s">
        <v>14</v>
      </c>
      <c r="K376" s="56" t="s">
        <v>15</v>
      </c>
      <c r="L376" s="56" t="s">
        <v>14</v>
      </c>
      <c r="M376" s="56" t="s">
        <v>15</v>
      </c>
      <c r="N376" s="56" t="s">
        <v>14</v>
      </c>
      <c r="O376" s="56" t="s">
        <v>15</v>
      </c>
      <c r="P376" s="56" t="s">
        <v>14</v>
      </c>
      <c r="Q376" s="56" t="s">
        <v>15</v>
      </c>
      <c r="R376" s="56" t="s">
        <v>14</v>
      </c>
      <c r="S376" s="56" t="s">
        <v>15</v>
      </c>
      <c r="T376" s="56" t="s">
        <v>14</v>
      </c>
      <c r="U376" s="56" t="s">
        <v>15</v>
      </c>
      <c r="V376" s="56" t="s">
        <v>14</v>
      </c>
      <c r="W376" s="56" t="s">
        <v>15</v>
      </c>
      <c r="X376" s="56" t="s">
        <v>14</v>
      </c>
      <c r="Y376" s="56" t="s">
        <v>15</v>
      </c>
    </row>
    <row r="377" spans="1:25" x14ac:dyDescent="0.35">
      <c r="A377" s="57" t="s">
        <v>16</v>
      </c>
      <c r="B377" s="58">
        <v>13287.0904595543</v>
      </c>
      <c r="C377" s="58">
        <v>13287.0904595543</v>
      </c>
      <c r="D377" s="58">
        <v>4321.5472829528999</v>
      </c>
      <c r="E377" s="58">
        <v>4321.5472829528999</v>
      </c>
      <c r="F377" s="58">
        <v>972.03783957509995</v>
      </c>
      <c r="G377" s="58">
        <v>972.03783957509995</v>
      </c>
      <c r="H377" s="58">
        <v>3801.8023949645999</v>
      </c>
      <c r="I377" s="58">
        <v>3801.8023949645999</v>
      </c>
      <c r="J377" s="58">
        <v>425.77104659870002</v>
      </c>
      <c r="K377" s="58">
        <v>425.77104659870002</v>
      </c>
      <c r="L377" s="58">
        <v>1121.3225889084999</v>
      </c>
      <c r="M377" s="58">
        <v>1121.3225889084999</v>
      </c>
      <c r="N377" s="58">
        <v>244.65471233209999</v>
      </c>
      <c r="O377" s="58">
        <v>244.65471233209999</v>
      </c>
      <c r="P377" s="58">
        <v>270.15260260420001</v>
      </c>
      <c r="Q377" s="58">
        <v>270.15260260420001</v>
      </c>
      <c r="R377" s="58">
        <v>1517.7712534299999</v>
      </c>
      <c r="S377" s="58">
        <v>1517.7712534299999</v>
      </c>
      <c r="T377" s="58">
        <v>140.47595739069999</v>
      </c>
      <c r="U377" s="58">
        <v>140.47595739069999</v>
      </c>
      <c r="V377" s="58">
        <v>121.0291564044</v>
      </c>
      <c r="W377" s="58">
        <v>121.0291564044</v>
      </c>
      <c r="X377" s="58">
        <v>350.52562439309997</v>
      </c>
      <c r="Y377" s="58">
        <v>350.52562439309997</v>
      </c>
    </row>
    <row r="378" spans="1:25" x14ac:dyDescent="0.35">
      <c r="A378" s="59" t="s">
        <v>203</v>
      </c>
      <c r="B378" s="60">
        <v>7280.0822379137999</v>
      </c>
      <c r="C378" s="61">
        <v>0.547906425419038</v>
      </c>
      <c r="D378" s="60">
        <v>2333.8304037593098</v>
      </c>
      <c r="E378" s="61">
        <v>0.54004509286882096</v>
      </c>
      <c r="F378" s="60">
        <v>481.44927460640002</v>
      </c>
      <c r="G378" s="63">
        <v>0.49529890196131898</v>
      </c>
      <c r="H378" s="60">
        <v>2256.5372279328999</v>
      </c>
      <c r="I378" s="62">
        <v>0.59354405976534497</v>
      </c>
      <c r="J378" s="60">
        <v>206.72046024190001</v>
      </c>
      <c r="K378" s="63">
        <v>0.48552023885442702</v>
      </c>
      <c r="L378" s="60">
        <v>656.29375378549901</v>
      </c>
      <c r="M378" s="62">
        <v>0.58528541231327502</v>
      </c>
      <c r="N378" s="60">
        <v>113.5302805349</v>
      </c>
      <c r="O378" s="63">
        <v>0.46404289315625902</v>
      </c>
      <c r="P378" s="60">
        <v>137.923845683</v>
      </c>
      <c r="Q378" s="61">
        <v>0.51054050323206401</v>
      </c>
      <c r="R378" s="60">
        <v>785.42905678540001</v>
      </c>
      <c r="S378" s="63">
        <v>0.51748842588131405</v>
      </c>
      <c r="T378" s="60">
        <v>62.878571316200002</v>
      </c>
      <c r="U378" s="63">
        <v>0.44761091139118198</v>
      </c>
      <c r="V378" s="60">
        <v>66.368374898900001</v>
      </c>
      <c r="W378" s="61">
        <v>0.548366830527517</v>
      </c>
      <c r="X378" s="60">
        <v>179.12098836940001</v>
      </c>
      <c r="Y378" s="61">
        <v>0.51100683061197005</v>
      </c>
    </row>
    <row r="379" spans="1:25" x14ac:dyDescent="0.35">
      <c r="A379" s="59" t="s">
        <v>204</v>
      </c>
      <c r="B379" s="64">
        <v>5577.4640275060001</v>
      </c>
      <c r="C379" s="65">
        <v>0.41976563977521802</v>
      </c>
      <c r="D379" s="64">
        <v>1921.1693640691999</v>
      </c>
      <c r="E379" s="62">
        <v>0.44455590516100302</v>
      </c>
      <c r="F379" s="64">
        <v>366.46064083080103</v>
      </c>
      <c r="G379" s="63">
        <v>0.37700244364045399</v>
      </c>
      <c r="H379" s="64">
        <v>1747.1376916311999</v>
      </c>
      <c r="I379" s="62">
        <v>0.459555103112472</v>
      </c>
      <c r="J379" s="64">
        <v>128.53138190429999</v>
      </c>
      <c r="K379" s="63">
        <v>0.30187910364286502</v>
      </c>
      <c r="L379" s="64">
        <v>473.49098091830001</v>
      </c>
      <c r="M379" s="65">
        <v>0.422261163381358</v>
      </c>
      <c r="N379" s="64">
        <v>101.8602586568</v>
      </c>
      <c r="O379" s="65">
        <v>0.416342925447242</v>
      </c>
      <c r="P379" s="64">
        <v>110.3573329452</v>
      </c>
      <c r="Q379" s="65">
        <v>0.40849998068271198</v>
      </c>
      <c r="R379" s="64">
        <v>503.52809288349999</v>
      </c>
      <c r="S379" s="63">
        <v>0.33175492798771899</v>
      </c>
      <c r="T379" s="64">
        <v>46.429865887699997</v>
      </c>
      <c r="U379" s="63">
        <v>0.33051823778332801</v>
      </c>
      <c r="V379" s="64">
        <v>52.806246086599998</v>
      </c>
      <c r="W379" s="65">
        <v>0.43631012274559799</v>
      </c>
      <c r="X379" s="64">
        <v>125.6921716924</v>
      </c>
      <c r="Y379" s="63">
        <v>0.35858197787971502</v>
      </c>
    </row>
    <row r="380" spans="1:25" x14ac:dyDescent="0.35">
      <c r="A380" s="59" t="s">
        <v>205</v>
      </c>
      <c r="B380" s="60">
        <v>2867.2855397664998</v>
      </c>
      <c r="C380" s="61">
        <v>0.21579483849338399</v>
      </c>
      <c r="D380" s="60">
        <v>930.36543372189897</v>
      </c>
      <c r="E380" s="61">
        <v>0.21528526076571899</v>
      </c>
      <c r="F380" s="60">
        <v>213.52082990349999</v>
      </c>
      <c r="G380" s="61">
        <v>0.21966308430630099</v>
      </c>
      <c r="H380" s="60">
        <v>837.70027684320098</v>
      </c>
      <c r="I380" s="61">
        <v>0.220342929435974</v>
      </c>
      <c r="J380" s="60">
        <v>62.701959120299897</v>
      </c>
      <c r="K380" s="63">
        <v>0.147266845928578</v>
      </c>
      <c r="L380" s="60">
        <v>288.84247156399999</v>
      </c>
      <c r="M380" s="62">
        <v>0.25759087921805002</v>
      </c>
      <c r="N380" s="60">
        <v>53.270027172600003</v>
      </c>
      <c r="O380" s="61">
        <v>0.21773554518864099</v>
      </c>
      <c r="P380" s="60">
        <v>66.184862527499902</v>
      </c>
      <c r="Q380" s="61">
        <v>0.24499065302164499</v>
      </c>
      <c r="R380" s="60">
        <v>288.14266225530002</v>
      </c>
      <c r="S380" s="63">
        <v>0.189845908337062</v>
      </c>
      <c r="T380" s="60">
        <v>9.73335713339997</v>
      </c>
      <c r="U380" s="63">
        <v>6.9288419984417801E-2</v>
      </c>
      <c r="V380" s="60">
        <v>40.154269904499998</v>
      </c>
      <c r="W380" s="62">
        <v>0.33177352546630001</v>
      </c>
      <c r="X380" s="60">
        <v>76.669389620299995</v>
      </c>
      <c r="Y380" s="61">
        <v>0.21872691833313301</v>
      </c>
    </row>
    <row r="381" spans="1:25" ht="25.5" customHeight="1" x14ac:dyDescent="0.35">
      <c r="A381" s="67" t="s">
        <v>206</v>
      </c>
      <c r="B381" s="64">
        <v>308.59885957760002</v>
      </c>
      <c r="C381" s="65">
        <v>2.3225465388150301E-2</v>
      </c>
      <c r="D381" s="64">
        <v>84.280424615599998</v>
      </c>
      <c r="E381" s="65">
        <v>1.9502372436848901E-2</v>
      </c>
      <c r="F381" s="64">
        <v>29.150144878900001</v>
      </c>
      <c r="G381" s="65">
        <v>2.9988693538558299E-2</v>
      </c>
      <c r="H381" s="64">
        <v>66.278381845099901</v>
      </c>
      <c r="I381" s="63">
        <v>1.7433410514150899E-2</v>
      </c>
      <c r="J381" s="64">
        <v>10.4840930898</v>
      </c>
      <c r="K381" s="65">
        <v>2.4623781193091599E-2</v>
      </c>
      <c r="L381" s="64">
        <v>50.075938200099998</v>
      </c>
      <c r="M381" s="62">
        <v>4.4657923326813703E-2</v>
      </c>
      <c r="N381" s="64">
        <v>3.4544354739999998</v>
      </c>
      <c r="O381" s="65">
        <v>1.41196359598865E-2</v>
      </c>
      <c r="P381" s="64">
        <v>6.6314681616999804</v>
      </c>
      <c r="Q381" s="65">
        <v>2.4547119286560198E-2</v>
      </c>
      <c r="R381" s="64">
        <v>29.162339546999998</v>
      </c>
      <c r="S381" s="65">
        <v>1.9213922704818798E-2</v>
      </c>
      <c r="T381" s="64">
        <v>1.6408762723000001</v>
      </c>
      <c r="U381" s="65">
        <v>1.16808335232505E-2</v>
      </c>
      <c r="V381" s="64">
        <v>4.5290897052999997</v>
      </c>
      <c r="W381" s="65">
        <v>3.7421476277722299E-2</v>
      </c>
      <c r="X381" s="64">
        <v>22.911667787799999</v>
      </c>
      <c r="Y381" s="62">
        <v>6.5363745738900705E-2</v>
      </c>
    </row>
    <row r="382" spans="1:25" x14ac:dyDescent="0.35">
      <c r="A382" s="59" t="s">
        <v>207</v>
      </c>
      <c r="B382" s="60">
        <v>4298.8905174864003</v>
      </c>
      <c r="C382" s="61">
        <v>0.32353889142037201</v>
      </c>
      <c r="D382" s="60">
        <v>1104.1819098056001</v>
      </c>
      <c r="E382" s="63">
        <v>0.25550615034602098</v>
      </c>
      <c r="F382" s="60">
        <v>287.24749628090001</v>
      </c>
      <c r="G382" s="61">
        <v>0.295510611404246</v>
      </c>
      <c r="H382" s="60">
        <v>1218.0276135319</v>
      </c>
      <c r="I382" s="61">
        <v>0.32038162087149802</v>
      </c>
      <c r="J382" s="60">
        <v>136.79082836840001</v>
      </c>
      <c r="K382" s="61">
        <v>0.32127790149462399</v>
      </c>
      <c r="L382" s="60">
        <v>459.7906845823</v>
      </c>
      <c r="M382" s="62">
        <v>0.410043183942154</v>
      </c>
      <c r="N382" s="60">
        <v>88.142684425500093</v>
      </c>
      <c r="O382" s="61">
        <v>0.36027380623616601</v>
      </c>
      <c r="P382" s="60">
        <v>91.674250807599904</v>
      </c>
      <c r="Q382" s="61">
        <v>0.33934246764193399</v>
      </c>
      <c r="R382" s="60">
        <v>693.05093707030301</v>
      </c>
      <c r="S382" s="62">
        <v>0.45662410294310102</v>
      </c>
      <c r="T382" s="60">
        <v>48.5882914273</v>
      </c>
      <c r="U382" s="61">
        <v>0.345883326441146</v>
      </c>
      <c r="V382" s="60">
        <v>30.0835429686</v>
      </c>
      <c r="W382" s="61">
        <v>0.248564427468044</v>
      </c>
      <c r="X382" s="60">
        <v>141.31227821799999</v>
      </c>
      <c r="Y382" s="62">
        <v>0.40314393123945802</v>
      </c>
    </row>
    <row r="383" spans="1:25" x14ac:dyDescent="0.35">
      <c r="A383" s="59" t="s">
        <v>208</v>
      </c>
      <c r="B383" s="64">
        <v>5977.5506725591003</v>
      </c>
      <c r="C383" s="65">
        <v>0.44987656934787001</v>
      </c>
      <c r="D383" s="64">
        <v>2160.8973832115998</v>
      </c>
      <c r="E383" s="62">
        <v>0.50002863366452999</v>
      </c>
      <c r="F383" s="64">
        <v>421.0541531934</v>
      </c>
      <c r="G383" s="65">
        <v>0.43316642218110801</v>
      </c>
      <c r="H383" s="64">
        <v>1699.1588229874001</v>
      </c>
      <c r="I383" s="65">
        <v>0.44693507091212797</v>
      </c>
      <c r="J383" s="64">
        <v>159.39476162139999</v>
      </c>
      <c r="K383" s="63">
        <v>0.374367310541042</v>
      </c>
      <c r="L383" s="64">
        <v>515.85279466609995</v>
      </c>
      <c r="M383" s="65">
        <v>0.46003959945927198</v>
      </c>
      <c r="N383" s="64">
        <v>75.99114462</v>
      </c>
      <c r="O383" s="63">
        <v>0.31060568543984501</v>
      </c>
      <c r="P383" s="64">
        <v>121.9856608586</v>
      </c>
      <c r="Q383" s="65">
        <v>0.45154353384972201</v>
      </c>
      <c r="R383" s="64">
        <v>608.42416235459996</v>
      </c>
      <c r="S383" s="63">
        <v>0.40086683746290902</v>
      </c>
      <c r="T383" s="64">
        <v>39.015557539500001</v>
      </c>
      <c r="U383" s="63">
        <v>0.27773832806839399</v>
      </c>
      <c r="V383" s="64">
        <v>45.496051835400003</v>
      </c>
      <c r="W383" s="65">
        <v>0.37590984839538999</v>
      </c>
      <c r="X383" s="64">
        <v>130.2801796711</v>
      </c>
      <c r="Y383" s="63">
        <v>0.37167091534796398</v>
      </c>
    </row>
    <row r="384" spans="1:25" x14ac:dyDescent="0.35">
      <c r="A384" s="59" t="s">
        <v>209</v>
      </c>
      <c r="B384" s="60">
        <v>3532.2135095023</v>
      </c>
      <c r="C384" s="61">
        <v>0.26583799668214098</v>
      </c>
      <c r="D384" s="60">
        <v>1313.4860989278</v>
      </c>
      <c r="E384" s="62">
        <v>0.303938847113643</v>
      </c>
      <c r="F384" s="60">
        <v>210.3698905414</v>
      </c>
      <c r="G384" s="63">
        <v>0.21642150333710999</v>
      </c>
      <c r="H384" s="60">
        <v>905.24719131560096</v>
      </c>
      <c r="I384" s="63">
        <v>0.23811000606306601</v>
      </c>
      <c r="J384" s="60">
        <v>107.18102229599999</v>
      </c>
      <c r="K384" s="61">
        <v>0.25173393811585498</v>
      </c>
      <c r="L384" s="60">
        <v>326.84576827590001</v>
      </c>
      <c r="M384" s="61">
        <v>0.29148237225297802</v>
      </c>
      <c r="N384" s="60">
        <v>42.872727854900099</v>
      </c>
      <c r="O384" s="63">
        <v>0.175237694979296</v>
      </c>
      <c r="P384" s="60">
        <v>75.953094344200096</v>
      </c>
      <c r="Q384" s="61">
        <v>0.281148852952117</v>
      </c>
      <c r="R384" s="60">
        <v>392.5896956359</v>
      </c>
      <c r="S384" s="61">
        <v>0.25866196552918602</v>
      </c>
      <c r="T384" s="60">
        <v>35.075136555900002</v>
      </c>
      <c r="U384" s="61">
        <v>0.24968782706600101</v>
      </c>
      <c r="V384" s="60">
        <v>22.943653636000001</v>
      </c>
      <c r="W384" s="61">
        <v>0.18957129271675099</v>
      </c>
      <c r="X384" s="60">
        <v>99.649230118699904</v>
      </c>
      <c r="Y384" s="61">
        <v>0.28428515116757203</v>
      </c>
    </row>
    <row r="385" spans="1:25" x14ac:dyDescent="0.35">
      <c r="A385" s="59" t="s">
        <v>210</v>
      </c>
      <c r="B385" s="64">
        <v>1218.8555396195</v>
      </c>
      <c r="C385" s="65">
        <v>9.1732312903993404E-2</v>
      </c>
      <c r="D385" s="64">
        <v>335.13019626810001</v>
      </c>
      <c r="E385" s="63">
        <v>7.7548658923640601E-2</v>
      </c>
      <c r="F385" s="64">
        <v>31.076184233900001</v>
      </c>
      <c r="G385" s="63">
        <v>3.1970138371860198E-2</v>
      </c>
      <c r="H385" s="64">
        <v>592.87591324230004</v>
      </c>
      <c r="I385" s="62">
        <v>0.15594600972095499</v>
      </c>
      <c r="J385" s="64">
        <v>47.5252540432001</v>
      </c>
      <c r="K385" s="65">
        <v>0.11162162017088401</v>
      </c>
      <c r="L385" s="64">
        <v>52.569457160100001</v>
      </c>
      <c r="M385" s="63">
        <v>4.6881653575953801E-2</v>
      </c>
      <c r="N385" s="64">
        <v>7.4865218342000102</v>
      </c>
      <c r="O385" s="63">
        <v>3.0600358206212E-2</v>
      </c>
      <c r="P385" s="64">
        <v>28.197452316</v>
      </c>
      <c r="Q385" s="65">
        <v>0.10437601579323701</v>
      </c>
      <c r="R385" s="64">
        <v>110.5568177111</v>
      </c>
      <c r="S385" s="63">
        <v>7.2841554655389204E-2</v>
      </c>
      <c r="T385" s="64">
        <v>1.1615318517</v>
      </c>
      <c r="U385" s="63">
        <v>8.2685455452670802E-3</v>
      </c>
      <c r="V385" s="64">
        <v>1.4413328276999999</v>
      </c>
      <c r="W385" s="63">
        <v>1.1908971941306501E-2</v>
      </c>
      <c r="X385" s="64">
        <v>10.8348781312</v>
      </c>
      <c r="Y385" s="63">
        <v>3.0910373956139499E-2</v>
      </c>
    </row>
    <row r="386" spans="1:25" x14ac:dyDescent="0.35">
      <c r="A386" s="59" t="s">
        <v>211</v>
      </c>
      <c r="B386" s="60">
        <v>1243.6210927005</v>
      </c>
      <c r="C386" s="61">
        <v>9.3596193725485902E-2</v>
      </c>
      <c r="D386" s="60">
        <v>151.9198762618</v>
      </c>
      <c r="E386" s="63">
        <v>3.5154046991704699E-2</v>
      </c>
      <c r="F386" s="60">
        <v>46.174761521900002</v>
      </c>
      <c r="G386" s="63">
        <v>4.7503049410179403E-2</v>
      </c>
      <c r="H386" s="60">
        <v>552.01412185719903</v>
      </c>
      <c r="I386" s="62">
        <v>0.14519800465914001</v>
      </c>
      <c r="J386" s="60">
        <v>62.411176984900102</v>
      </c>
      <c r="K386" s="62">
        <v>0.14658389170300801</v>
      </c>
      <c r="L386" s="60">
        <v>138.4170702383</v>
      </c>
      <c r="M386" s="62">
        <v>0.123440900600278</v>
      </c>
      <c r="N386" s="60">
        <v>36.234699913900002</v>
      </c>
      <c r="O386" s="62">
        <v>0.148105464916262</v>
      </c>
      <c r="P386" s="60">
        <v>21.574738781099999</v>
      </c>
      <c r="Q386" s="61">
        <v>7.9861302734547807E-2</v>
      </c>
      <c r="R386" s="60">
        <v>184.84929321460001</v>
      </c>
      <c r="S386" s="62">
        <v>0.121789955368347</v>
      </c>
      <c r="T386" s="60">
        <v>9.1567516840999907</v>
      </c>
      <c r="U386" s="61">
        <v>6.5183764212638204E-2</v>
      </c>
      <c r="V386" s="60">
        <v>5.4175429862</v>
      </c>
      <c r="W386" s="61">
        <v>4.4762296517197299E-2</v>
      </c>
      <c r="X386" s="60">
        <v>35.451059256500102</v>
      </c>
      <c r="Y386" s="61">
        <v>0.101136855024165</v>
      </c>
    </row>
    <row r="387" spans="1:25" x14ac:dyDescent="0.35">
      <c r="A387" s="59" t="s">
        <v>212</v>
      </c>
      <c r="B387" s="64">
        <v>414.58382056660002</v>
      </c>
      <c r="C387" s="65">
        <v>3.1202001809845899E-2</v>
      </c>
      <c r="D387" s="64">
        <v>135.10492705870001</v>
      </c>
      <c r="E387" s="65">
        <v>3.1263091252442199E-2</v>
      </c>
      <c r="F387" s="64">
        <v>24.741317710899999</v>
      </c>
      <c r="G387" s="65">
        <v>2.5453039690013501E-2</v>
      </c>
      <c r="H387" s="64">
        <v>162.79221117989999</v>
      </c>
      <c r="I387" s="62">
        <v>4.28197455489834E-2</v>
      </c>
      <c r="J387" s="64">
        <v>12.368187736699999</v>
      </c>
      <c r="K387" s="65">
        <v>2.9048916866245601E-2</v>
      </c>
      <c r="L387" s="64">
        <v>31.129899714099999</v>
      </c>
      <c r="M387" s="65">
        <v>2.7761769915294401E-2</v>
      </c>
      <c r="N387" s="64">
        <v>4.7467004917000004</v>
      </c>
      <c r="O387" s="65">
        <v>1.9401631166035799E-2</v>
      </c>
      <c r="P387" s="64">
        <v>2.8025875481</v>
      </c>
      <c r="Q387" s="65">
        <v>1.03740904995317E-2</v>
      </c>
      <c r="R387" s="64">
        <v>23.9628388241</v>
      </c>
      <c r="S387" s="63">
        <v>1.5788175438127799E-2</v>
      </c>
      <c r="T387" s="64">
        <v>5.5286066674000001</v>
      </c>
      <c r="U387" s="65">
        <v>3.9356248358027E-2</v>
      </c>
      <c r="V387" s="64">
        <v>0.28876204890000001</v>
      </c>
      <c r="W387" s="65">
        <v>2.3858883055843699E-3</v>
      </c>
      <c r="X387" s="64">
        <v>11.1177815861</v>
      </c>
      <c r="Y387" s="65">
        <v>3.1717457476466399E-2</v>
      </c>
    </row>
    <row r="388" spans="1:25" x14ac:dyDescent="0.35">
      <c r="A388" s="59" t="s">
        <v>181</v>
      </c>
      <c r="B388" s="60">
        <v>987.729382409197</v>
      </c>
      <c r="C388" s="61">
        <v>7.4337522230004602E-2</v>
      </c>
      <c r="D388" s="60">
        <v>133.29827106089999</v>
      </c>
      <c r="E388" s="63">
        <v>3.0845033580152701E-2</v>
      </c>
      <c r="F388" s="60">
        <v>30.0690607449</v>
      </c>
      <c r="G388" s="63">
        <v>3.0934043429877E-2</v>
      </c>
      <c r="H388" s="60">
        <v>498.688036394699</v>
      </c>
      <c r="I388" s="62">
        <v>0.131171477259102</v>
      </c>
      <c r="J388" s="60">
        <v>31.364477031800099</v>
      </c>
      <c r="K388" s="61">
        <v>7.3665124207851096E-2</v>
      </c>
      <c r="L388" s="60">
        <v>91.967708784399605</v>
      </c>
      <c r="M388" s="61">
        <v>8.20171730188025E-2</v>
      </c>
      <c r="N388" s="60">
        <v>15.3422000842</v>
      </c>
      <c r="O388" s="61">
        <v>6.2709603824733007E-2</v>
      </c>
      <c r="P388" s="60">
        <v>34.6023172692</v>
      </c>
      <c r="Q388" s="62">
        <v>0.128084338020966</v>
      </c>
      <c r="R388" s="60">
        <v>125.0041412946</v>
      </c>
      <c r="S388" s="61">
        <v>8.2360329998413195E-2</v>
      </c>
      <c r="T388" s="60">
        <v>1.8106484796</v>
      </c>
      <c r="U388" s="63">
        <v>1.28893834449131E-2</v>
      </c>
      <c r="V388" s="60">
        <v>14.0450064027</v>
      </c>
      <c r="W388" s="61">
        <v>0.11604647028829</v>
      </c>
      <c r="X388" s="60">
        <v>11.5375148622</v>
      </c>
      <c r="Y388" s="63">
        <v>3.2914897112518E-2</v>
      </c>
    </row>
    <row r="389" spans="1:25" x14ac:dyDescent="0.35">
      <c r="A389" s="59" t="s">
        <v>213</v>
      </c>
      <c r="B389" s="64">
        <v>1205.7841343012001</v>
      </c>
      <c r="C389" s="65">
        <v>9.0748545588034399E-2</v>
      </c>
      <c r="D389" s="64">
        <v>402.27799617599999</v>
      </c>
      <c r="E389" s="65">
        <v>9.3086565953554606E-2</v>
      </c>
      <c r="F389" s="64">
        <v>128.84672592250001</v>
      </c>
      <c r="G389" s="62">
        <v>0.13255319975899499</v>
      </c>
      <c r="H389" s="64">
        <v>313.1071152193</v>
      </c>
      <c r="I389" s="65">
        <v>8.2357545892969897E-2</v>
      </c>
      <c r="J389" s="64">
        <v>41.054614553500002</v>
      </c>
      <c r="K389" s="65">
        <v>9.6424157728590199E-2</v>
      </c>
      <c r="L389" s="64">
        <v>125.5676946593</v>
      </c>
      <c r="M389" s="62">
        <v>0.111981775718554</v>
      </c>
      <c r="N389" s="64">
        <v>12.8992627018</v>
      </c>
      <c r="O389" s="65">
        <v>5.2724358255115997E-2</v>
      </c>
      <c r="P389" s="64">
        <v>32.102467456299998</v>
      </c>
      <c r="Q389" s="65">
        <v>0.118830865025325</v>
      </c>
      <c r="R389" s="64">
        <v>101.9469897315</v>
      </c>
      <c r="S389" s="63">
        <v>6.7168876404208294E-2</v>
      </c>
      <c r="T389" s="64">
        <v>10.2935056918</v>
      </c>
      <c r="U389" s="65">
        <v>7.3275924813034701E-2</v>
      </c>
      <c r="V389" s="64">
        <v>17.2012601799</v>
      </c>
      <c r="W389" s="65">
        <v>0.14212492833069601</v>
      </c>
      <c r="X389" s="64">
        <v>20.486502009300001</v>
      </c>
      <c r="Y389" s="63">
        <v>5.8445090982350602E-2</v>
      </c>
    </row>
    <row r="390" spans="1:25" x14ac:dyDescent="0.35">
      <c r="A390" s="59" t="s">
        <v>214</v>
      </c>
      <c r="B390" s="60">
        <v>2202.9588563001998</v>
      </c>
      <c r="C390" s="61">
        <v>0.165796933723449</v>
      </c>
      <c r="D390" s="60">
        <v>905.49183932009998</v>
      </c>
      <c r="E390" s="62">
        <v>0.20952954579300101</v>
      </c>
      <c r="F390" s="60">
        <v>122.23454548709999</v>
      </c>
      <c r="G390" s="63">
        <v>0.125750809804412</v>
      </c>
      <c r="H390" s="60">
        <v>701.757014359599</v>
      </c>
      <c r="I390" s="62">
        <v>0.18458534701568399</v>
      </c>
      <c r="J390" s="60">
        <v>84.539867763000004</v>
      </c>
      <c r="K390" s="61">
        <v>0.198557108188432</v>
      </c>
      <c r="L390" s="60">
        <v>199.80752956020001</v>
      </c>
      <c r="M390" s="61">
        <v>0.17818915942350999</v>
      </c>
      <c r="N390" s="60">
        <v>31.390139900499999</v>
      </c>
      <c r="O390" s="61">
        <v>0.12830384340968801</v>
      </c>
      <c r="P390" s="60">
        <v>25.9340324227</v>
      </c>
      <c r="Q390" s="63">
        <v>9.5997714523949604E-2</v>
      </c>
      <c r="R390" s="60">
        <v>74.147894339100006</v>
      </c>
      <c r="S390" s="63">
        <v>4.8853141849625699E-2</v>
      </c>
      <c r="T390" s="60">
        <v>10.201399886200001</v>
      </c>
      <c r="U390" s="63">
        <v>7.2620255278469201E-2</v>
      </c>
      <c r="V390" s="60">
        <v>6.9712320109999997</v>
      </c>
      <c r="W390" s="63">
        <v>5.7599608376238801E-2</v>
      </c>
      <c r="X390" s="60">
        <v>40.4833612506999</v>
      </c>
      <c r="Y390" s="63">
        <v>0.115493300442137</v>
      </c>
    </row>
    <row r="391" spans="1:25" x14ac:dyDescent="0.35">
      <c r="A391" s="59" t="s">
        <v>215</v>
      </c>
      <c r="B391" s="64">
        <v>3162.1332792448002</v>
      </c>
      <c r="C391" s="65">
        <v>0.23798538053686699</v>
      </c>
      <c r="D391" s="64">
        <v>1142.5228854748</v>
      </c>
      <c r="E391" s="62">
        <v>0.26437819851738797</v>
      </c>
      <c r="F391" s="64">
        <v>216.8442357058</v>
      </c>
      <c r="G391" s="65">
        <v>0.22308209297756099</v>
      </c>
      <c r="H391" s="64">
        <v>958.84489544760095</v>
      </c>
      <c r="I391" s="65">
        <v>0.25220797817308099</v>
      </c>
      <c r="J391" s="64">
        <v>104.182400165</v>
      </c>
      <c r="K391" s="65">
        <v>0.24469113387880201</v>
      </c>
      <c r="L391" s="64">
        <v>261.3588098939</v>
      </c>
      <c r="M391" s="65">
        <v>0.23308083907264199</v>
      </c>
      <c r="N391" s="64">
        <v>54.797389004499898</v>
      </c>
      <c r="O391" s="65">
        <v>0.223978473507254</v>
      </c>
      <c r="P391" s="64">
        <v>47.162219267700003</v>
      </c>
      <c r="Q391" s="63">
        <v>0.17457621660153799</v>
      </c>
      <c r="R391" s="64">
        <v>294.39411593789998</v>
      </c>
      <c r="S391" s="63">
        <v>0.19396474618464499</v>
      </c>
      <c r="T391" s="64">
        <v>16.066471121500001</v>
      </c>
      <c r="U391" s="63">
        <v>0.114371679111003</v>
      </c>
      <c r="V391" s="64">
        <v>18.199113637300002</v>
      </c>
      <c r="W391" s="65">
        <v>0.150369664450858</v>
      </c>
      <c r="X391" s="64">
        <v>47.760743588800104</v>
      </c>
      <c r="Y391" s="63">
        <v>0.136254642357439</v>
      </c>
    </row>
    <row r="392" spans="1:25" x14ac:dyDescent="0.35">
      <c r="A392" s="59" t="s">
        <v>216</v>
      </c>
      <c r="B392" s="60">
        <v>874.89299540859997</v>
      </c>
      <c r="C392" s="61">
        <v>6.5845340488330503E-2</v>
      </c>
      <c r="D392" s="60">
        <v>410.50205422369902</v>
      </c>
      <c r="E392" s="62">
        <v>9.4989601489030795E-2</v>
      </c>
      <c r="F392" s="60">
        <v>88.768721167200098</v>
      </c>
      <c r="G392" s="62">
        <v>9.1322289681647406E-2</v>
      </c>
      <c r="H392" s="60">
        <v>147.47700723860001</v>
      </c>
      <c r="I392" s="63">
        <v>3.8791339453604898E-2</v>
      </c>
      <c r="J392" s="60">
        <v>30.6599741829001</v>
      </c>
      <c r="K392" s="61">
        <v>7.2010472360272595E-2</v>
      </c>
      <c r="L392" s="60">
        <v>65.2759536059</v>
      </c>
      <c r="M392" s="61">
        <v>5.8213358271360503E-2</v>
      </c>
      <c r="N392" s="60">
        <v>14.863879710399999</v>
      </c>
      <c r="O392" s="61">
        <v>6.0754520396171303E-2</v>
      </c>
      <c r="P392" s="60">
        <v>15.619578089999999</v>
      </c>
      <c r="Q392" s="61">
        <v>5.78176110073765E-2</v>
      </c>
      <c r="R392" s="60">
        <v>37.703065963100002</v>
      </c>
      <c r="S392" s="63">
        <v>2.4841072643782901E-2</v>
      </c>
      <c r="T392" s="60">
        <v>13.4817098293</v>
      </c>
      <c r="U392" s="61">
        <v>9.5971652941320595E-2</v>
      </c>
      <c r="V392" s="60">
        <v>17.4945399068</v>
      </c>
      <c r="W392" s="62">
        <v>0.14454814382366499</v>
      </c>
      <c r="X392" s="60">
        <v>33.046511490700098</v>
      </c>
      <c r="Y392" s="62">
        <v>9.4277020539986794E-2</v>
      </c>
    </row>
    <row r="393" spans="1:25" x14ac:dyDescent="0.35">
      <c r="A393" s="59" t="s">
        <v>217</v>
      </c>
      <c r="B393" s="64">
        <v>496.7271425079</v>
      </c>
      <c r="C393" s="65">
        <v>3.73841921239213E-2</v>
      </c>
      <c r="D393" s="64">
        <v>157.56619964999999</v>
      </c>
      <c r="E393" s="65">
        <v>3.64605983304978E-2</v>
      </c>
      <c r="F393" s="64">
        <v>43.540619905</v>
      </c>
      <c r="G393" s="65">
        <v>4.4793132666556101E-2</v>
      </c>
      <c r="H393" s="64">
        <v>149.3703705735</v>
      </c>
      <c r="I393" s="65">
        <v>3.9289356745983897E-2</v>
      </c>
      <c r="J393" s="64">
        <v>15.8490683799</v>
      </c>
      <c r="K393" s="65">
        <v>3.7224392091738799E-2</v>
      </c>
      <c r="L393" s="64">
        <v>40.448881910799997</v>
      </c>
      <c r="M393" s="65">
        <v>3.6072475762905197E-2</v>
      </c>
      <c r="N393" s="64">
        <v>12.3300427283</v>
      </c>
      <c r="O393" s="65">
        <v>5.03977324236572E-2</v>
      </c>
      <c r="P393" s="64">
        <v>9.8113774962000004</v>
      </c>
      <c r="Q393" s="65">
        <v>3.6317908476990103E-2</v>
      </c>
      <c r="R393" s="64">
        <v>47.741718369399997</v>
      </c>
      <c r="S393" s="65">
        <v>3.14551473165069E-2</v>
      </c>
      <c r="T393" s="64">
        <v>7.79517849190003</v>
      </c>
      <c r="U393" s="65">
        <v>5.54911932026887E-2</v>
      </c>
      <c r="V393" s="64">
        <v>3.0272736544000001</v>
      </c>
      <c r="W393" s="65">
        <v>2.50127634062394E-2</v>
      </c>
      <c r="X393" s="64">
        <v>9.2464113485000006</v>
      </c>
      <c r="Y393" s="65">
        <v>2.6378703024947801E-2</v>
      </c>
    </row>
    <row r="394" spans="1:25" x14ac:dyDescent="0.35">
      <c r="A394" s="59" t="s">
        <v>218</v>
      </c>
      <c r="B394" s="60">
        <v>1656.0135492226</v>
      </c>
      <c r="C394" s="61">
        <v>0.124633271238988</v>
      </c>
      <c r="D394" s="60">
        <v>95.7022011528001</v>
      </c>
      <c r="E394" s="63">
        <v>2.2145355560568299E-2</v>
      </c>
      <c r="F394" s="60">
        <v>109.7155187196</v>
      </c>
      <c r="G394" s="61">
        <v>0.112871654016637</v>
      </c>
      <c r="H394" s="60">
        <v>793.44343349639996</v>
      </c>
      <c r="I394" s="62">
        <v>0.20870191321550499</v>
      </c>
      <c r="J394" s="60">
        <v>74.777926642200001</v>
      </c>
      <c r="K394" s="62">
        <v>0.175629430980731</v>
      </c>
      <c r="L394" s="60">
        <v>314.18348028690002</v>
      </c>
      <c r="M394" s="62">
        <v>0.28019009283735902</v>
      </c>
      <c r="N394" s="60">
        <v>37.782362872199997</v>
      </c>
      <c r="O394" s="61">
        <v>0.154431371920249</v>
      </c>
      <c r="P394" s="60">
        <v>63.721392297800001</v>
      </c>
      <c r="Q394" s="62">
        <v>0.235871843112162</v>
      </c>
      <c r="R394" s="60">
        <v>88.045004522699699</v>
      </c>
      <c r="S394" s="63">
        <v>5.8009403145386898E-2</v>
      </c>
      <c r="T394" s="60">
        <v>14.928668202000001</v>
      </c>
      <c r="U394" s="61">
        <v>0.10627205166845401</v>
      </c>
      <c r="V394" s="60">
        <v>18.3104922576</v>
      </c>
      <c r="W394" s="61">
        <v>0.151289927167784</v>
      </c>
      <c r="X394" s="60">
        <v>45.403068772400097</v>
      </c>
      <c r="Y394" s="61">
        <v>0.12952852976443799</v>
      </c>
    </row>
    <row r="395" spans="1:25" ht="23" x14ac:dyDescent="0.35">
      <c r="A395" s="67" t="s">
        <v>219</v>
      </c>
      <c r="B395" s="64">
        <v>285.00977390140002</v>
      </c>
      <c r="C395" s="65">
        <v>2.14501267052381E-2</v>
      </c>
      <c r="D395" s="64">
        <v>93.322764866900002</v>
      </c>
      <c r="E395" s="65">
        <v>2.1594757330326599E-2</v>
      </c>
      <c r="F395" s="64">
        <v>38.473323258199997</v>
      </c>
      <c r="G395" s="62">
        <v>3.9580067453976402E-2</v>
      </c>
      <c r="H395" s="64">
        <v>47.006142031499998</v>
      </c>
      <c r="I395" s="63">
        <v>1.2364172870678E-2</v>
      </c>
      <c r="J395" s="64">
        <v>11.9618328711</v>
      </c>
      <c r="K395" s="65">
        <v>2.8094519264891E-2</v>
      </c>
      <c r="L395" s="64">
        <v>23.108945958100001</v>
      </c>
      <c r="M395" s="65">
        <v>2.06086510578498E-2</v>
      </c>
      <c r="N395" s="64">
        <v>3.6955860513999998</v>
      </c>
      <c r="O395" s="65">
        <v>1.5105313182701001E-2</v>
      </c>
      <c r="P395" s="64">
        <v>13.8245580079</v>
      </c>
      <c r="Q395" s="62">
        <v>5.1173143899540099E-2</v>
      </c>
      <c r="R395" s="64">
        <v>30.686005368699998</v>
      </c>
      <c r="S395" s="65">
        <v>2.0217806404853801E-2</v>
      </c>
      <c r="T395" s="64">
        <v>6.8602756330999997</v>
      </c>
      <c r="U395" s="62">
        <v>4.8835941470181998E-2</v>
      </c>
      <c r="V395" s="64">
        <v>0.278200946</v>
      </c>
      <c r="W395" s="65">
        <v>2.2986274899779902E-3</v>
      </c>
      <c r="X395" s="64">
        <v>15.7921389085</v>
      </c>
      <c r="Y395" s="62">
        <v>4.5052737402129998E-2</v>
      </c>
    </row>
    <row r="396" spans="1:25" x14ac:dyDescent="0.35">
      <c r="A396" s="59" t="s">
        <v>220</v>
      </c>
      <c r="B396" s="60">
        <v>865.71989534910199</v>
      </c>
      <c r="C396" s="61">
        <v>6.5154963608047803E-2</v>
      </c>
      <c r="D396" s="60">
        <v>446.52899880149999</v>
      </c>
      <c r="E396" s="62">
        <v>0.10332618610073099</v>
      </c>
      <c r="F396" s="60">
        <v>91.225302736900105</v>
      </c>
      <c r="G396" s="62">
        <v>9.38495385907782E-2</v>
      </c>
      <c r="H396" s="60">
        <v>134.968353009</v>
      </c>
      <c r="I396" s="63">
        <v>3.5501148925510297E-2</v>
      </c>
      <c r="J396" s="60">
        <v>18.0148460218</v>
      </c>
      <c r="K396" s="61">
        <v>4.2311111020142803E-2</v>
      </c>
      <c r="L396" s="60">
        <v>90.268551528300307</v>
      </c>
      <c r="M396" s="61">
        <v>8.0501857735843702E-2</v>
      </c>
      <c r="N396" s="60">
        <v>7.8400057200000104</v>
      </c>
      <c r="O396" s="61">
        <v>3.2045185826454797E-2</v>
      </c>
      <c r="P396" s="60">
        <v>15.1970390821</v>
      </c>
      <c r="Q396" s="61">
        <v>5.6253535726121198E-2</v>
      </c>
      <c r="R396" s="60">
        <v>39.986503221699998</v>
      </c>
      <c r="S396" s="63">
        <v>2.6345539969435301E-2</v>
      </c>
      <c r="T396" s="60">
        <v>1.8406399734000001</v>
      </c>
      <c r="U396" s="63">
        <v>1.31028825685858E-2</v>
      </c>
      <c r="V396" s="60">
        <v>1.8227312360000001</v>
      </c>
      <c r="W396" s="61">
        <v>1.5060265560388E-2</v>
      </c>
      <c r="X396" s="60">
        <v>18.026924018399999</v>
      </c>
      <c r="Y396" s="61">
        <v>5.1428263053840399E-2</v>
      </c>
    </row>
    <row r="397" spans="1:25" x14ac:dyDescent="0.35">
      <c r="A397" s="59" t="s">
        <v>221</v>
      </c>
      <c r="B397" s="64">
        <v>3695.3362269130998</v>
      </c>
      <c r="C397" s="65">
        <v>0.27811477901513898</v>
      </c>
      <c r="D397" s="64">
        <v>887.46544197230003</v>
      </c>
      <c r="E397" s="63">
        <v>0.20535826264658999</v>
      </c>
      <c r="F397" s="64">
        <v>275.11576470479997</v>
      </c>
      <c r="G397" s="65">
        <v>0.28302989194850597</v>
      </c>
      <c r="H397" s="64">
        <v>1082.1583652116999</v>
      </c>
      <c r="I397" s="65">
        <v>0.284643506628591</v>
      </c>
      <c r="J397" s="64">
        <v>149.5799343825</v>
      </c>
      <c r="K397" s="62">
        <v>0.35131542075824401</v>
      </c>
      <c r="L397" s="64">
        <v>438.81107812900001</v>
      </c>
      <c r="M397" s="62">
        <v>0.39133348642886101</v>
      </c>
      <c r="N397" s="64">
        <v>77.833528154800007</v>
      </c>
      <c r="O397" s="65">
        <v>0.31813623131504198</v>
      </c>
      <c r="P397" s="64">
        <v>95.767004369599903</v>
      </c>
      <c r="Q397" s="62">
        <v>0.35449225158829201</v>
      </c>
      <c r="R397" s="64">
        <v>510.51760496930001</v>
      </c>
      <c r="S397" s="62">
        <v>0.33636004359391097</v>
      </c>
      <c r="T397" s="64">
        <v>26.779846504799998</v>
      </c>
      <c r="U397" s="63">
        <v>0.190636511772035</v>
      </c>
      <c r="V397" s="64">
        <v>29.626101287299999</v>
      </c>
      <c r="W397" s="65">
        <v>0.24478482844504801</v>
      </c>
      <c r="X397" s="64">
        <v>121.681557227</v>
      </c>
      <c r="Y397" s="62">
        <v>0.34714026239217</v>
      </c>
    </row>
    <row r="398" spans="1:25" x14ac:dyDescent="0.35">
      <c r="A398" s="59" t="s">
        <v>63</v>
      </c>
      <c r="B398" s="60">
        <v>364.02063288340003</v>
      </c>
      <c r="C398" s="61">
        <v>2.7396564657362201E-2</v>
      </c>
      <c r="D398" s="60">
        <v>61.223442154999901</v>
      </c>
      <c r="E398" s="63">
        <v>1.4167018927805501E-2</v>
      </c>
      <c r="F398" s="60">
        <v>17.377157350299999</v>
      </c>
      <c r="G398" s="61">
        <v>1.7877037953477198E-2</v>
      </c>
      <c r="H398" s="60">
        <v>81.945143485199907</v>
      </c>
      <c r="I398" s="63">
        <v>2.1554287932937899E-2</v>
      </c>
      <c r="J398" s="60">
        <v>17.064655006799999</v>
      </c>
      <c r="K398" s="61">
        <v>4.0079416256981602E-2</v>
      </c>
      <c r="L398" s="60">
        <v>26.2023323646</v>
      </c>
      <c r="M398" s="61">
        <v>2.3367345511255098E-2</v>
      </c>
      <c r="N398" s="60">
        <v>6.89758687800001</v>
      </c>
      <c r="O398" s="61">
        <v>2.8193149489134098E-2</v>
      </c>
      <c r="P398" s="60">
        <v>15.5875444196</v>
      </c>
      <c r="Q398" s="62">
        <v>5.7699034802330899E-2</v>
      </c>
      <c r="R398" s="60">
        <v>89.138681922500098</v>
      </c>
      <c r="S398" s="62">
        <v>5.8729984324749997E-2</v>
      </c>
      <c r="T398" s="60">
        <v>15.082642761400001</v>
      </c>
      <c r="U398" s="62">
        <v>0.107368143571012</v>
      </c>
      <c r="V398" s="60">
        <v>6.6381667703999998</v>
      </c>
      <c r="W398" s="61">
        <v>5.4847666195570299E-2</v>
      </c>
      <c r="X398" s="60">
        <v>26.863279769599998</v>
      </c>
      <c r="Y398" s="62">
        <v>7.6637135490767797E-2</v>
      </c>
    </row>
    <row r="399" spans="1:25" x14ac:dyDescent="0.35">
      <c r="A399" s="66" t="s">
        <v>1</v>
      </c>
    </row>
    <row r="400" spans="1:25" x14ac:dyDescent="0.35">
      <c r="A400" s="66" t="s">
        <v>1</v>
      </c>
    </row>
    <row r="401" spans="1:25" x14ac:dyDescent="0.35">
      <c r="A401" s="54" t="s">
        <v>222</v>
      </c>
    </row>
    <row r="402" spans="1:25" x14ac:dyDescent="0.35">
      <c r="A402" s="55" t="s">
        <v>1</v>
      </c>
    </row>
    <row r="403" spans="1:25" ht="25.5" customHeight="1" x14ac:dyDescent="0.35">
      <c r="A403" s="117" t="s">
        <v>1</v>
      </c>
      <c r="B403" s="116" t="s">
        <v>489</v>
      </c>
      <c r="C403" s="116" t="s">
        <v>1</v>
      </c>
      <c r="D403" s="116" t="s">
        <v>53</v>
      </c>
      <c r="E403" s="116" t="s">
        <v>1</v>
      </c>
      <c r="F403" s="116" t="s">
        <v>54</v>
      </c>
      <c r="G403" s="116" t="s">
        <v>1</v>
      </c>
      <c r="H403" s="119" t="s">
        <v>55</v>
      </c>
      <c r="I403" s="119" t="s">
        <v>1</v>
      </c>
      <c r="J403" s="119" t="s">
        <v>56</v>
      </c>
      <c r="K403" s="119" t="s">
        <v>1</v>
      </c>
      <c r="L403" s="119" t="s">
        <v>57</v>
      </c>
      <c r="M403" s="119" t="s">
        <v>1</v>
      </c>
      <c r="N403" s="119" t="s">
        <v>58</v>
      </c>
      <c r="O403" s="119" t="s">
        <v>1</v>
      </c>
      <c r="P403" s="119" t="s">
        <v>59</v>
      </c>
      <c r="Q403" s="119" t="s">
        <v>1</v>
      </c>
      <c r="R403" s="119" t="s">
        <v>60</v>
      </c>
      <c r="S403" s="119" t="s">
        <v>1</v>
      </c>
      <c r="T403" s="116" t="s">
        <v>61</v>
      </c>
      <c r="U403" s="116" t="s">
        <v>1</v>
      </c>
      <c r="V403" s="116" t="s">
        <v>62</v>
      </c>
      <c r="W403" s="116" t="s">
        <v>1</v>
      </c>
      <c r="X403" s="116" t="s">
        <v>63</v>
      </c>
      <c r="Y403" s="116" t="s">
        <v>1</v>
      </c>
    </row>
    <row r="404" spans="1:25" x14ac:dyDescent="0.35">
      <c r="A404" s="118" t="s">
        <v>1</v>
      </c>
      <c r="B404" s="56" t="s">
        <v>14</v>
      </c>
      <c r="C404" s="56" t="s">
        <v>15</v>
      </c>
      <c r="D404" s="56" t="s">
        <v>14</v>
      </c>
      <c r="E404" s="56" t="s">
        <v>15</v>
      </c>
      <c r="F404" s="56" t="s">
        <v>14</v>
      </c>
      <c r="G404" s="56" t="s">
        <v>15</v>
      </c>
      <c r="H404" s="56" t="s">
        <v>14</v>
      </c>
      <c r="I404" s="56" t="s">
        <v>15</v>
      </c>
      <c r="J404" s="56" t="s">
        <v>14</v>
      </c>
      <c r="K404" s="56" t="s">
        <v>15</v>
      </c>
      <c r="L404" s="56" t="s">
        <v>14</v>
      </c>
      <c r="M404" s="56" t="s">
        <v>15</v>
      </c>
      <c r="N404" s="56" t="s">
        <v>14</v>
      </c>
      <c r="O404" s="56" t="s">
        <v>15</v>
      </c>
      <c r="P404" s="56" t="s">
        <v>14</v>
      </c>
      <c r="Q404" s="56" t="s">
        <v>15</v>
      </c>
      <c r="R404" s="56" t="s">
        <v>14</v>
      </c>
      <c r="S404" s="56" t="s">
        <v>15</v>
      </c>
      <c r="T404" s="56" t="s">
        <v>14</v>
      </c>
      <c r="U404" s="56" t="s">
        <v>15</v>
      </c>
      <c r="V404" s="56" t="s">
        <v>14</v>
      </c>
      <c r="W404" s="56" t="s">
        <v>15</v>
      </c>
      <c r="X404" s="56" t="s">
        <v>14</v>
      </c>
      <c r="Y404" s="56" t="s">
        <v>15</v>
      </c>
    </row>
    <row r="405" spans="1:25" x14ac:dyDescent="0.35">
      <c r="A405" s="57" t="s">
        <v>16</v>
      </c>
      <c r="B405" s="58">
        <v>13310.000000187199</v>
      </c>
      <c r="C405" s="58">
        <v>13310.000000187199</v>
      </c>
      <c r="D405" s="58">
        <v>4325.5123956767002</v>
      </c>
      <c r="E405" s="58">
        <v>4325.5123956767002</v>
      </c>
      <c r="F405" s="58">
        <v>974.86166655520003</v>
      </c>
      <c r="G405" s="58">
        <v>974.86166655520003</v>
      </c>
      <c r="H405" s="58">
        <v>3807.4507937627</v>
      </c>
      <c r="I405" s="58">
        <v>3807.4507937627</v>
      </c>
      <c r="J405" s="58">
        <v>427.03300695590002</v>
      </c>
      <c r="K405" s="58">
        <v>427.03300695590002</v>
      </c>
      <c r="L405" s="58">
        <v>1122.2733160083999</v>
      </c>
      <c r="M405" s="58">
        <v>1122.2733160083999</v>
      </c>
      <c r="N405" s="58">
        <v>244.65471233209999</v>
      </c>
      <c r="O405" s="58">
        <v>244.65471233209999</v>
      </c>
      <c r="P405" s="58">
        <v>270.15260260420001</v>
      </c>
      <c r="Q405" s="58">
        <v>270.15260260420001</v>
      </c>
      <c r="R405" s="58">
        <v>1524.1496293004</v>
      </c>
      <c r="S405" s="58">
        <v>1524.1496293004</v>
      </c>
      <c r="T405" s="58">
        <v>141.147089193</v>
      </c>
      <c r="U405" s="58">
        <v>141.147089193</v>
      </c>
      <c r="V405" s="58">
        <v>121.0291564044</v>
      </c>
      <c r="W405" s="58">
        <v>121.0291564044</v>
      </c>
      <c r="X405" s="58">
        <v>351.73563139420003</v>
      </c>
      <c r="Y405" s="58">
        <v>351.73563139420003</v>
      </c>
    </row>
    <row r="406" spans="1:25" ht="25.5" customHeight="1" x14ac:dyDescent="0.35">
      <c r="A406" s="67" t="s">
        <v>223</v>
      </c>
      <c r="B406" s="60">
        <v>3816.2445196381</v>
      </c>
      <c r="C406" s="61">
        <v>0.28672009914233099</v>
      </c>
      <c r="D406" s="60">
        <v>956.00979993399994</v>
      </c>
      <c r="E406" s="63">
        <v>0.221016543817912</v>
      </c>
      <c r="F406" s="60">
        <v>186.112200777</v>
      </c>
      <c r="G406" s="63">
        <v>0.19091139508506</v>
      </c>
      <c r="H406" s="60">
        <v>1412.8776988934001</v>
      </c>
      <c r="I406" s="62">
        <v>0.371082326581332</v>
      </c>
      <c r="J406" s="60">
        <v>125.4908502767</v>
      </c>
      <c r="K406" s="61">
        <v>0.29386686329298101</v>
      </c>
      <c r="L406" s="60">
        <v>365.98006753919998</v>
      </c>
      <c r="M406" s="62">
        <v>0.32610600494439701</v>
      </c>
      <c r="N406" s="60">
        <v>83.0856096973001</v>
      </c>
      <c r="O406" s="61">
        <v>0.339603553535963</v>
      </c>
      <c r="P406" s="60">
        <v>114.8352987932</v>
      </c>
      <c r="Q406" s="62">
        <v>0.42507567088459602</v>
      </c>
      <c r="R406" s="60">
        <v>401.10115885570002</v>
      </c>
      <c r="S406" s="61">
        <v>0.26316389883571301</v>
      </c>
      <c r="T406" s="60">
        <v>41.369868330199999</v>
      </c>
      <c r="U406" s="61">
        <v>0.293097566281598</v>
      </c>
      <c r="V406" s="60">
        <v>52.5021590996</v>
      </c>
      <c r="W406" s="62">
        <v>0.43379761257008398</v>
      </c>
      <c r="X406" s="60">
        <v>76.879807441799898</v>
      </c>
      <c r="Y406" s="63">
        <v>0.218572702279453</v>
      </c>
    </row>
    <row r="407" spans="1:25" x14ac:dyDescent="0.35">
      <c r="A407" s="59" t="s">
        <v>224</v>
      </c>
      <c r="B407" s="64">
        <v>3466.0573971186</v>
      </c>
      <c r="C407" s="65">
        <v>0.260410022319298</v>
      </c>
      <c r="D407" s="64">
        <v>1048.2693541297999</v>
      </c>
      <c r="E407" s="63">
        <v>0.242345705719751</v>
      </c>
      <c r="F407" s="64">
        <v>243.43738613470001</v>
      </c>
      <c r="G407" s="65">
        <v>0.24971480004431601</v>
      </c>
      <c r="H407" s="64">
        <v>1088.5205130543</v>
      </c>
      <c r="I407" s="62">
        <v>0.28589220767803403</v>
      </c>
      <c r="J407" s="64">
        <v>118.7958040972</v>
      </c>
      <c r="K407" s="65">
        <v>0.27818881014382102</v>
      </c>
      <c r="L407" s="64">
        <v>385.62339054220001</v>
      </c>
      <c r="M407" s="62">
        <v>0.34360915923204</v>
      </c>
      <c r="N407" s="64">
        <v>69.725367684700103</v>
      </c>
      <c r="O407" s="65">
        <v>0.28499499159473801</v>
      </c>
      <c r="P407" s="64">
        <v>97.838011594600005</v>
      </c>
      <c r="Q407" s="62">
        <v>0.36215831589800501</v>
      </c>
      <c r="R407" s="64">
        <v>265.89892185830001</v>
      </c>
      <c r="S407" s="63">
        <v>0.174457229622757</v>
      </c>
      <c r="T407" s="64">
        <v>20.246828406900001</v>
      </c>
      <c r="U407" s="63">
        <v>0.14344488804310501</v>
      </c>
      <c r="V407" s="64">
        <v>27.338933729600001</v>
      </c>
      <c r="W407" s="65">
        <v>0.225887170842134</v>
      </c>
      <c r="X407" s="64">
        <v>100.36288588630001</v>
      </c>
      <c r="Y407" s="65">
        <v>0.28533613580314399</v>
      </c>
    </row>
    <row r="408" spans="1:25" x14ac:dyDescent="0.35">
      <c r="A408" s="59" t="s">
        <v>225</v>
      </c>
      <c r="B408" s="60">
        <v>1053.2615453272999</v>
      </c>
      <c r="C408" s="61">
        <v>7.9133098821373898E-2</v>
      </c>
      <c r="D408" s="60">
        <v>438.39001165910003</v>
      </c>
      <c r="E408" s="62">
        <v>0.101349845187651</v>
      </c>
      <c r="F408" s="60">
        <v>103.45229094600001</v>
      </c>
      <c r="G408" s="62">
        <v>0.106119970140545</v>
      </c>
      <c r="H408" s="60">
        <v>258.26306222850002</v>
      </c>
      <c r="I408" s="63">
        <v>6.7830965183209205E-2</v>
      </c>
      <c r="J408" s="60">
        <v>19.2148885937</v>
      </c>
      <c r="K408" s="63">
        <v>4.4996260899533499E-2</v>
      </c>
      <c r="L408" s="60">
        <v>69.953784117599994</v>
      </c>
      <c r="M408" s="61">
        <v>6.2332217223523799E-2</v>
      </c>
      <c r="N408" s="60">
        <v>16.1141343249</v>
      </c>
      <c r="O408" s="61">
        <v>6.5864802567245501E-2</v>
      </c>
      <c r="P408" s="60">
        <v>23.560244348000001</v>
      </c>
      <c r="Q408" s="61">
        <v>8.72108731172139E-2</v>
      </c>
      <c r="R408" s="60">
        <v>86.024187162300194</v>
      </c>
      <c r="S408" s="63">
        <v>5.6440775569906398E-2</v>
      </c>
      <c r="T408" s="60">
        <v>12.1440062671</v>
      </c>
      <c r="U408" s="61">
        <v>8.6037950456737206E-2</v>
      </c>
      <c r="V408" s="60">
        <v>9.0662177696000104</v>
      </c>
      <c r="W408" s="61">
        <v>7.4909369270547102E-2</v>
      </c>
      <c r="X408" s="60">
        <v>17.0787179105</v>
      </c>
      <c r="Y408" s="63">
        <v>4.8555552483562303E-2</v>
      </c>
    </row>
    <row r="409" spans="1:25" x14ac:dyDescent="0.35">
      <c r="A409" s="59" t="s">
        <v>226</v>
      </c>
      <c r="B409" s="64">
        <v>1969.8147426108001</v>
      </c>
      <c r="C409" s="65">
        <v>0.147995097113681</v>
      </c>
      <c r="D409" s="64">
        <v>522.99005369869997</v>
      </c>
      <c r="E409" s="63">
        <v>0.120908231408936</v>
      </c>
      <c r="F409" s="64">
        <v>111.8412451011</v>
      </c>
      <c r="G409" s="63">
        <v>0.114725246604788</v>
      </c>
      <c r="H409" s="64">
        <v>466.36868995280003</v>
      </c>
      <c r="I409" s="63">
        <v>0.122488435232518</v>
      </c>
      <c r="J409" s="64">
        <v>79.044652779899906</v>
      </c>
      <c r="K409" s="62">
        <v>0.18510197453674401</v>
      </c>
      <c r="L409" s="64">
        <v>190.5430561535</v>
      </c>
      <c r="M409" s="65">
        <v>0.16978311204190999</v>
      </c>
      <c r="N409" s="64">
        <v>44.408950107399903</v>
      </c>
      <c r="O409" s="65">
        <v>0.18151683932054499</v>
      </c>
      <c r="P409" s="64">
        <v>48.1733396471002</v>
      </c>
      <c r="Q409" s="65">
        <v>0.17831899149858901</v>
      </c>
      <c r="R409" s="64">
        <v>400.57863394790002</v>
      </c>
      <c r="S409" s="62">
        <v>0.26282106838274799</v>
      </c>
      <c r="T409" s="64">
        <v>42.8347696855</v>
      </c>
      <c r="U409" s="62">
        <v>0.30347611084582199</v>
      </c>
      <c r="V409" s="64">
        <v>11.947505854499999</v>
      </c>
      <c r="W409" s="65">
        <v>9.8715931015657704E-2</v>
      </c>
      <c r="X409" s="64">
        <v>51.083845682399897</v>
      </c>
      <c r="Y409" s="65">
        <v>0.14523363891203001</v>
      </c>
    </row>
    <row r="410" spans="1:25" x14ac:dyDescent="0.35">
      <c r="A410" s="59" t="s">
        <v>227</v>
      </c>
      <c r="B410" s="60">
        <v>940.606935262398</v>
      </c>
      <c r="C410" s="61">
        <v>7.0669191228337397E-2</v>
      </c>
      <c r="D410" s="60">
        <v>416.9213175548</v>
      </c>
      <c r="E410" s="62">
        <v>9.63865732927984E-2</v>
      </c>
      <c r="F410" s="60">
        <v>97.882630770099993</v>
      </c>
      <c r="G410" s="62">
        <v>0.10040668756212499</v>
      </c>
      <c r="H410" s="60">
        <v>128.49497738700001</v>
      </c>
      <c r="I410" s="63">
        <v>3.3748296260978097E-2</v>
      </c>
      <c r="J410" s="60">
        <v>18.395384768300001</v>
      </c>
      <c r="K410" s="63">
        <v>4.30771965367064E-2</v>
      </c>
      <c r="L410" s="60">
        <v>73.9330323187</v>
      </c>
      <c r="M410" s="61">
        <v>6.5877920524438999E-2</v>
      </c>
      <c r="N410" s="60">
        <v>20.325299920399999</v>
      </c>
      <c r="O410" s="61">
        <v>8.3077492056682606E-2</v>
      </c>
      <c r="P410" s="60">
        <v>17.905004945200002</v>
      </c>
      <c r="Q410" s="61">
        <v>6.6277373501496803E-2</v>
      </c>
      <c r="R410" s="60">
        <v>122.7643698591</v>
      </c>
      <c r="S410" s="61">
        <v>8.0546140286403597E-2</v>
      </c>
      <c r="T410" s="60">
        <v>12.279184087599999</v>
      </c>
      <c r="U410" s="61">
        <v>8.6995659335275699E-2</v>
      </c>
      <c r="V410" s="60">
        <v>8.0038780946999992</v>
      </c>
      <c r="W410" s="61">
        <v>6.6131817592417902E-2</v>
      </c>
      <c r="X410" s="60">
        <v>23.7018555565</v>
      </c>
      <c r="Y410" s="61">
        <v>6.7385426556164502E-2</v>
      </c>
    </row>
    <row r="411" spans="1:25" x14ac:dyDescent="0.35">
      <c r="A411" s="59" t="s">
        <v>228</v>
      </c>
      <c r="B411" s="64">
        <v>1828.9949571452</v>
      </c>
      <c r="C411" s="65">
        <v>0.13741509820582101</v>
      </c>
      <c r="D411" s="64">
        <v>788.05200087030005</v>
      </c>
      <c r="E411" s="62">
        <v>0.18218697087955399</v>
      </c>
      <c r="F411" s="64">
        <v>170.04666790979999</v>
      </c>
      <c r="G411" s="62">
        <v>0.174431587315031</v>
      </c>
      <c r="H411" s="64">
        <v>444.49187189539998</v>
      </c>
      <c r="I411" s="63">
        <v>0.11674264382446101</v>
      </c>
      <c r="J411" s="64">
        <v>38.324665593200002</v>
      </c>
      <c r="K411" s="63">
        <v>8.9746377841837005E-2</v>
      </c>
      <c r="L411" s="64">
        <v>157.46826496689999</v>
      </c>
      <c r="M411" s="65">
        <v>0.14031186763574599</v>
      </c>
      <c r="N411" s="64">
        <v>36.474058699300002</v>
      </c>
      <c r="O411" s="65">
        <v>0.14908381838069501</v>
      </c>
      <c r="P411" s="64">
        <v>25.464602235600001</v>
      </c>
      <c r="Q411" s="65">
        <v>9.4260066311143906E-2</v>
      </c>
      <c r="R411" s="64">
        <v>90.383377312400199</v>
      </c>
      <c r="S411" s="63">
        <v>5.9300855752520101E-2</v>
      </c>
      <c r="T411" s="64">
        <v>5.0660464122000004</v>
      </c>
      <c r="U411" s="63">
        <v>3.5891965191523399E-2</v>
      </c>
      <c r="V411" s="64">
        <v>24.3887209542</v>
      </c>
      <c r="W411" s="65">
        <v>0.201511120780756</v>
      </c>
      <c r="X411" s="64">
        <v>48.8346802959</v>
      </c>
      <c r="Y411" s="65">
        <v>0.13883916196471299</v>
      </c>
    </row>
    <row r="412" spans="1:25" x14ac:dyDescent="0.35">
      <c r="A412" s="59" t="s">
        <v>229</v>
      </c>
      <c r="B412" s="60">
        <v>1857.040707074</v>
      </c>
      <c r="C412" s="61">
        <v>0.13952221690818001</v>
      </c>
      <c r="D412" s="60">
        <v>633.74893694800096</v>
      </c>
      <c r="E412" s="61">
        <v>0.14651418814136899</v>
      </c>
      <c r="F412" s="60">
        <v>105.788071457801</v>
      </c>
      <c r="G412" s="63">
        <v>0.108515982407654</v>
      </c>
      <c r="H412" s="60">
        <v>812.41883185120105</v>
      </c>
      <c r="I412" s="62">
        <v>0.21337605549153499</v>
      </c>
      <c r="J412" s="60">
        <v>43.852003598700001</v>
      </c>
      <c r="K412" s="63">
        <v>0.102689962800062</v>
      </c>
      <c r="L412" s="60">
        <v>92.391586500599701</v>
      </c>
      <c r="M412" s="63">
        <v>8.2325388283497697E-2</v>
      </c>
      <c r="N412" s="60">
        <v>10.4411333415</v>
      </c>
      <c r="O412" s="63">
        <v>4.2677017098803997E-2</v>
      </c>
      <c r="P412" s="60">
        <v>34.421065873400003</v>
      </c>
      <c r="Q412" s="61">
        <v>0.12741341575683501</v>
      </c>
      <c r="R412" s="60">
        <v>93.006479509100004</v>
      </c>
      <c r="S412" s="63">
        <v>6.1021882445879597E-2</v>
      </c>
      <c r="T412" s="60">
        <v>5.5040708951999999</v>
      </c>
      <c r="U412" s="63">
        <v>3.8995284470046097E-2</v>
      </c>
      <c r="V412" s="60">
        <v>12.520670321000001</v>
      </c>
      <c r="W412" s="61">
        <v>0.10345168629585499</v>
      </c>
      <c r="X412" s="60">
        <v>12.9478567775</v>
      </c>
      <c r="Y412" s="63">
        <v>3.6811331073220099E-2</v>
      </c>
    </row>
    <row r="413" spans="1:25" x14ac:dyDescent="0.35">
      <c r="A413" s="59" t="s">
        <v>230</v>
      </c>
      <c r="B413" s="64">
        <v>3003.5699743364999</v>
      </c>
      <c r="C413" s="65">
        <v>0.225662657723085</v>
      </c>
      <c r="D413" s="64">
        <v>792.66864046720002</v>
      </c>
      <c r="E413" s="63">
        <v>0.18325427555345</v>
      </c>
      <c r="F413" s="64">
        <v>201.87848832220001</v>
      </c>
      <c r="G413" s="65">
        <v>0.20708424102423001</v>
      </c>
      <c r="H413" s="64">
        <v>1048.7950129844</v>
      </c>
      <c r="I413" s="62">
        <v>0.27545858628101499</v>
      </c>
      <c r="J413" s="64">
        <v>104.94182045399999</v>
      </c>
      <c r="K413" s="65">
        <v>0.24574639136697299</v>
      </c>
      <c r="L413" s="64">
        <v>273.13008274679999</v>
      </c>
      <c r="M413" s="65">
        <v>0.24337216153213401</v>
      </c>
      <c r="N413" s="64">
        <v>37.083023828800002</v>
      </c>
      <c r="O413" s="63">
        <v>0.151572898291297</v>
      </c>
      <c r="P413" s="64">
        <v>39.446109743400001</v>
      </c>
      <c r="Q413" s="63">
        <v>0.14601417629572999</v>
      </c>
      <c r="R413" s="64">
        <v>403.0525384238</v>
      </c>
      <c r="S413" s="62">
        <v>0.26444420592012702</v>
      </c>
      <c r="T413" s="64">
        <v>34.531062644499997</v>
      </c>
      <c r="U413" s="65">
        <v>0.24464594234234099</v>
      </c>
      <c r="V413" s="64">
        <v>27.642595983500001</v>
      </c>
      <c r="W413" s="65">
        <v>0.22839617167235801</v>
      </c>
      <c r="X413" s="64">
        <v>40.400598737900097</v>
      </c>
      <c r="Y413" s="63">
        <v>0.114860694032507</v>
      </c>
    </row>
    <row r="414" spans="1:25" x14ac:dyDescent="0.35">
      <c r="A414" s="59" t="s">
        <v>231</v>
      </c>
      <c r="B414" s="60">
        <v>2106.8813107809001</v>
      </c>
      <c r="C414" s="61">
        <v>0.15829311125103401</v>
      </c>
      <c r="D414" s="60">
        <v>587.55343347539997</v>
      </c>
      <c r="E414" s="63">
        <v>0.135834412141011</v>
      </c>
      <c r="F414" s="60">
        <v>181.95769582330001</v>
      </c>
      <c r="G414" s="62">
        <v>0.18664975972054701</v>
      </c>
      <c r="H414" s="60">
        <v>616.13421187050005</v>
      </c>
      <c r="I414" s="61">
        <v>0.16182328945126201</v>
      </c>
      <c r="J414" s="60">
        <v>79.347194173800006</v>
      </c>
      <c r="K414" s="61">
        <v>0.185810447626579</v>
      </c>
      <c r="L414" s="60">
        <v>196.8486120025</v>
      </c>
      <c r="M414" s="61">
        <v>0.175401668376678</v>
      </c>
      <c r="N414" s="60">
        <v>40.182833824200003</v>
      </c>
      <c r="O414" s="61">
        <v>0.16424304049232799</v>
      </c>
      <c r="P414" s="60">
        <v>23.1116722776</v>
      </c>
      <c r="Q414" s="63">
        <v>8.5550433550554597E-2</v>
      </c>
      <c r="R414" s="60">
        <v>319.41324092629998</v>
      </c>
      <c r="S414" s="62">
        <v>0.209568164953013</v>
      </c>
      <c r="T414" s="60">
        <v>16.1288089255</v>
      </c>
      <c r="U414" s="61">
        <v>0.114269511455854</v>
      </c>
      <c r="V414" s="60">
        <v>6.9775581785999998</v>
      </c>
      <c r="W414" s="63">
        <v>5.7651878158066203E-2</v>
      </c>
      <c r="X414" s="60">
        <v>39.226049303200099</v>
      </c>
      <c r="Y414" s="63">
        <v>0.11152139789681501</v>
      </c>
    </row>
    <row r="415" spans="1:25" x14ac:dyDescent="0.35">
      <c r="A415" s="59" t="s">
        <v>232</v>
      </c>
      <c r="B415" s="64">
        <v>867.27717731889902</v>
      </c>
      <c r="C415" s="65">
        <v>6.5159817979466697E-2</v>
      </c>
      <c r="D415" s="64">
        <v>267.96774543499998</v>
      </c>
      <c r="E415" s="65">
        <v>6.1950520752831598E-2</v>
      </c>
      <c r="F415" s="64">
        <v>63.254469758699997</v>
      </c>
      <c r="G415" s="65">
        <v>6.4885585236126697E-2</v>
      </c>
      <c r="H415" s="64">
        <v>206.00778364959999</v>
      </c>
      <c r="I415" s="63">
        <v>5.4106486152645301E-2</v>
      </c>
      <c r="J415" s="64">
        <v>29.0832761823001</v>
      </c>
      <c r="K415" s="65">
        <v>6.8105452526070101E-2</v>
      </c>
      <c r="L415" s="64">
        <v>39.986098417199997</v>
      </c>
      <c r="M415" s="63">
        <v>3.5629554625266298E-2</v>
      </c>
      <c r="N415" s="64">
        <v>18.112147969199999</v>
      </c>
      <c r="O415" s="65">
        <v>7.40314698889354E-2</v>
      </c>
      <c r="P415" s="64">
        <v>15.931487578900001</v>
      </c>
      <c r="Q415" s="65">
        <v>5.8972178780898797E-2</v>
      </c>
      <c r="R415" s="64">
        <v>155.9013379312</v>
      </c>
      <c r="S415" s="62">
        <v>0.102287423054888</v>
      </c>
      <c r="T415" s="64">
        <v>16.222838940100001</v>
      </c>
      <c r="U415" s="62">
        <v>0.114935696037751</v>
      </c>
      <c r="V415" s="64">
        <v>8.5839782692999993</v>
      </c>
      <c r="W415" s="65">
        <v>7.0924878965676494E-2</v>
      </c>
      <c r="X415" s="64">
        <v>46.226013187400099</v>
      </c>
      <c r="Y415" s="62">
        <v>0.13142260567736799</v>
      </c>
    </row>
    <row r="416" spans="1:25" x14ac:dyDescent="0.35">
      <c r="A416" s="66" t="s">
        <v>1</v>
      </c>
    </row>
    <row r="417" spans="1:25" x14ac:dyDescent="0.35">
      <c r="A417" s="66" t="s">
        <v>1</v>
      </c>
    </row>
    <row r="418" spans="1:25" x14ac:dyDescent="0.35">
      <c r="A418" s="54" t="s">
        <v>233</v>
      </c>
    </row>
    <row r="419" spans="1:25" x14ac:dyDescent="0.35">
      <c r="A419" s="55" t="s">
        <v>1</v>
      </c>
    </row>
    <row r="420" spans="1:25" ht="25.5" customHeight="1" x14ac:dyDescent="0.35">
      <c r="A420" s="117" t="s">
        <v>1</v>
      </c>
      <c r="B420" s="116" t="s">
        <v>489</v>
      </c>
      <c r="C420" s="116" t="s">
        <v>1</v>
      </c>
      <c r="D420" s="116" t="s">
        <v>53</v>
      </c>
      <c r="E420" s="116" t="s">
        <v>1</v>
      </c>
      <c r="F420" s="116" t="s">
        <v>54</v>
      </c>
      <c r="G420" s="116" t="s">
        <v>1</v>
      </c>
      <c r="H420" s="119" t="s">
        <v>55</v>
      </c>
      <c r="I420" s="119" t="s">
        <v>1</v>
      </c>
      <c r="J420" s="119" t="s">
        <v>56</v>
      </c>
      <c r="K420" s="119" t="s">
        <v>1</v>
      </c>
      <c r="L420" s="119" t="s">
        <v>57</v>
      </c>
      <c r="M420" s="119" t="s">
        <v>1</v>
      </c>
      <c r="N420" s="119" t="s">
        <v>58</v>
      </c>
      <c r="O420" s="119" t="s">
        <v>1</v>
      </c>
      <c r="P420" s="119" t="s">
        <v>59</v>
      </c>
      <c r="Q420" s="119" t="s">
        <v>1</v>
      </c>
      <c r="R420" s="119" t="s">
        <v>60</v>
      </c>
      <c r="S420" s="119" t="s">
        <v>1</v>
      </c>
      <c r="T420" s="116" t="s">
        <v>61</v>
      </c>
      <c r="U420" s="116" t="s">
        <v>1</v>
      </c>
      <c r="V420" s="116" t="s">
        <v>62</v>
      </c>
      <c r="W420" s="116" t="s">
        <v>1</v>
      </c>
      <c r="X420" s="116" t="s">
        <v>63</v>
      </c>
      <c r="Y420" s="116" t="s">
        <v>1</v>
      </c>
    </row>
    <row r="421" spans="1:25" x14ac:dyDescent="0.35">
      <c r="A421" s="118" t="s">
        <v>1</v>
      </c>
      <c r="B421" s="56" t="s">
        <v>14</v>
      </c>
      <c r="C421" s="56" t="s">
        <v>15</v>
      </c>
      <c r="D421" s="56" t="s">
        <v>14</v>
      </c>
      <c r="E421" s="56" t="s">
        <v>15</v>
      </c>
      <c r="F421" s="56" t="s">
        <v>14</v>
      </c>
      <c r="G421" s="56" t="s">
        <v>15</v>
      </c>
      <c r="H421" s="56" t="s">
        <v>14</v>
      </c>
      <c r="I421" s="56" t="s">
        <v>15</v>
      </c>
      <c r="J421" s="56" t="s">
        <v>14</v>
      </c>
      <c r="K421" s="56" t="s">
        <v>15</v>
      </c>
      <c r="L421" s="56" t="s">
        <v>14</v>
      </c>
      <c r="M421" s="56" t="s">
        <v>15</v>
      </c>
      <c r="N421" s="56" t="s">
        <v>14</v>
      </c>
      <c r="O421" s="56" t="s">
        <v>15</v>
      </c>
      <c r="P421" s="56" t="s">
        <v>14</v>
      </c>
      <c r="Q421" s="56" t="s">
        <v>15</v>
      </c>
      <c r="R421" s="56" t="s">
        <v>14</v>
      </c>
      <c r="S421" s="56" t="s">
        <v>15</v>
      </c>
      <c r="T421" s="56" t="s">
        <v>14</v>
      </c>
      <c r="U421" s="56" t="s">
        <v>15</v>
      </c>
      <c r="V421" s="56" t="s">
        <v>14</v>
      </c>
      <c r="W421" s="56" t="s">
        <v>15</v>
      </c>
      <c r="X421" s="56" t="s">
        <v>14</v>
      </c>
      <c r="Y421" s="56" t="s">
        <v>15</v>
      </c>
    </row>
    <row r="422" spans="1:25" x14ac:dyDescent="0.35">
      <c r="A422" s="57" t="s">
        <v>16</v>
      </c>
      <c r="B422" s="58">
        <v>13310.000000187199</v>
      </c>
      <c r="C422" s="58">
        <v>13310.000000187199</v>
      </c>
      <c r="D422" s="58">
        <v>4325.5123956767002</v>
      </c>
      <c r="E422" s="58">
        <v>4325.5123956767002</v>
      </c>
      <c r="F422" s="58">
        <v>974.86166655520003</v>
      </c>
      <c r="G422" s="58">
        <v>974.86166655520003</v>
      </c>
      <c r="H422" s="58">
        <v>3807.4507937627</v>
      </c>
      <c r="I422" s="58">
        <v>3807.4507937627</v>
      </c>
      <c r="J422" s="58">
        <v>427.03300695590002</v>
      </c>
      <c r="K422" s="58">
        <v>427.03300695590002</v>
      </c>
      <c r="L422" s="58">
        <v>1122.2733160083999</v>
      </c>
      <c r="M422" s="58">
        <v>1122.2733160083999</v>
      </c>
      <c r="N422" s="58">
        <v>244.65471233209999</v>
      </c>
      <c r="O422" s="58">
        <v>244.65471233209999</v>
      </c>
      <c r="P422" s="58">
        <v>270.15260260420001</v>
      </c>
      <c r="Q422" s="58">
        <v>270.15260260420001</v>
      </c>
      <c r="R422" s="58">
        <v>1524.1496293004</v>
      </c>
      <c r="S422" s="58">
        <v>1524.1496293004</v>
      </c>
      <c r="T422" s="58">
        <v>141.147089193</v>
      </c>
      <c r="U422" s="58">
        <v>141.147089193</v>
      </c>
      <c r="V422" s="58">
        <v>121.0291564044</v>
      </c>
      <c r="W422" s="58">
        <v>121.0291564044</v>
      </c>
      <c r="X422" s="58">
        <v>351.73563139420003</v>
      </c>
      <c r="Y422" s="58">
        <v>351.73563139420003</v>
      </c>
    </row>
    <row r="423" spans="1:25" ht="25.5" customHeight="1" x14ac:dyDescent="0.35">
      <c r="A423" s="67" t="s">
        <v>223</v>
      </c>
      <c r="B423" s="60">
        <v>3256.9691286896</v>
      </c>
      <c r="C423" s="61">
        <v>0.24470091124296001</v>
      </c>
      <c r="D423" s="60">
        <v>791.03938582130104</v>
      </c>
      <c r="E423" s="63">
        <v>0.18287761390117299</v>
      </c>
      <c r="F423" s="60">
        <v>147.73630698549999</v>
      </c>
      <c r="G423" s="63">
        <v>0.151545918825125</v>
      </c>
      <c r="H423" s="60">
        <v>1231.5351724238999</v>
      </c>
      <c r="I423" s="62">
        <v>0.32345399563439597</v>
      </c>
      <c r="J423" s="60">
        <v>110.5543361781</v>
      </c>
      <c r="K423" s="61">
        <v>0.25888944034135802</v>
      </c>
      <c r="L423" s="60">
        <v>303.63043752419998</v>
      </c>
      <c r="M423" s="61">
        <v>0.27054945813389297</v>
      </c>
      <c r="N423" s="60">
        <v>53.253522108999903</v>
      </c>
      <c r="O423" s="61">
        <v>0.21766808250442499</v>
      </c>
      <c r="P423" s="60">
        <v>101.9720725654</v>
      </c>
      <c r="Q423" s="62">
        <v>0.37746100382678599</v>
      </c>
      <c r="R423" s="60">
        <v>364.46427327800001</v>
      </c>
      <c r="S423" s="61">
        <v>0.23912630772694701</v>
      </c>
      <c r="T423" s="60">
        <v>36.805872795200003</v>
      </c>
      <c r="U423" s="61">
        <v>0.26076253506633001</v>
      </c>
      <c r="V423" s="60">
        <v>49.777327362000001</v>
      </c>
      <c r="W423" s="62">
        <v>0.41128376699311098</v>
      </c>
      <c r="X423" s="60">
        <v>66.200421646999999</v>
      </c>
      <c r="Y423" s="63">
        <v>0.18821073481977499</v>
      </c>
    </row>
    <row r="424" spans="1:25" x14ac:dyDescent="0.35">
      <c r="A424" s="59" t="s">
        <v>224</v>
      </c>
      <c r="B424" s="64">
        <v>1759.1533775869</v>
      </c>
      <c r="C424" s="65">
        <v>0.132167796961845</v>
      </c>
      <c r="D424" s="64">
        <v>541.56338743299898</v>
      </c>
      <c r="E424" s="65">
        <v>0.12520213512144501</v>
      </c>
      <c r="F424" s="64">
        <v>121.4724973985</v>
      </c>
      <c r="G424" s="65">
        <v>0.124604855812762</v>
      </c>
      <c r="H424" s="64">
        <v>472.819352958401</v>
      </c>
      <c r="I424" s="65">
        <v>0.12418265621002</v>
      </c>
      <c r="J424" s="64">
        <v>74.025380158700003</v>
      </c>
      <c r="K424" s="62">
        <v>0.17334814628590201</v>
      </c>
      <c r="L424" s="64">
        <v>212.43691972959999</v>
      </c>
      <c r="M424" s="62">
        <v>0.189291607222006</v>
      </c>
      <c r="N424" s="64">
        <v>57.419458896299901</v>
      </c>
      <c r="O424" s="62">
        <v>0.234695904072175</v>
      </c>
      <c r="P424" s="64">
        <v>37.987135773200002</v>
      </c>
      <c r="Q424" s="65">
        <v>0.14061362136442099</v>
      </c>
      <c r="R424" s="64">
        <v>140.89797532439999</v>
      </c>
      <c r="S424" s="63">
        <v>9.2443663414512406E-2</v>
      </c>
      <c r="T424" s="64">
        <v>16.666322383499999</v>
      </c>
      <c r="U424" s="65">
        <v>0.118077691001555</v>
      </c>
      <c r="V424" s="64">
        <v>9.3541537790000007</v>
      </c>
      <c r="W424" s="65">
        <v>7.7288432448000904E-2</v>
      </c>
      <c r="X424" s="64">
        <v>74.510793752300103</v>
      </c>
      <c r="Y424" s="62">
        <v>0.21183749129127499</v>
      </c>
    </row>
    <row r="425" spans="1:25" x14ac:dyDescent="0.35">
      <c r="A425" s="59" t="s">
        <v>225</v>
      </c>
      <c r="B425" s="60">
        <v>549.03893502890003</v>
      </c>
      <c r="C425" s="61">
        <v>4.12501078152651E-2</v>
      </c>
      <c r="D425" s="60">
        <v>275.75870341910002</v>
      </c>
      <c r="E425" s="62">
        <v>6.3751684932106006E-2</v>
      </c>
      <c r="F425" s="60">
        <v>51.341750810500002</v>
      </c>
      <c r="G425" s="61">
        <v>5.2665678189935103E-2</v>
      </c>
      <c r="H425" s="60">
        <v>86.073346823999998</v>
      </c>
      <c r="I425" s="63">
        <v>2.26065552744644E-2</v>
      </c>
      <c r="J425" s="60">
        <v>8.8446963057999906</v>
      </c>
      <c r="K425" s="63">
        <v>2.0711973458092399E-2</v>
      </c>
      <c r="L425" s="60">
        <v>34.878739310299999</v>
      </c>
      <c r="M425" s="61">
        <v>3.1078649748488701E-2</v>
      </c>
      <c r="N425" s="60">
        <v>4.9082409510000096</v>
      </c>
      <c r="O425" s="61">
        <v>2.0061910535928901E-2</v>
      </c>
      <c r="P425" s="60">
        <v>8.9531478732999901</v>
      </c>
      <c r="Q425" s="61">
        <v>3.3141075773448103E-2</v>
      </c>
      <c r="R425" s="60">
        <v>49.783451983900001</v>
      </c>
      <c r="S425" s="61">
        <v>3.2663100148999903E-2</v>
      </c>
      <c r="T425" s="60">
        <v>6.6954394932000003</v>
      </c>
      <c r="U425" s="61">
        <v>4.7435902018814403E-2</v>
      </c>
      <c r="V425" s="60">
        <v>7.7077471396000004</v>
      </c>
      <c r="W425" s="61">
        <v>6.3685043906658106E-2</v>
      </c>
      <c r="X425" s="60">
        <v>14.093670918200001</v>
      </c>
      <c r="Y425" s="61">
        <v>4.0068931493621798E-2</v>
      </c>
    </row>
    <row r="426" spans="1:25" x14ac:dyDescent="0.35">
      <c r="A426" s="59" t="s">
        <v>226</v>
      </c>
      <c r="B426" s="64">
        <v>943.65197130460194</v>
      </c>
      <c r="C426" s="65">
        <v>7.0897969293112595E-2</v>
      </c>
      <c r="D426" s="64">
        <v>252.1590209204</v>
      </c>
      <c r="E426" s="63">
        <v>5.8295757324017802E-2</v>
      </c>
      <c r="F426" s="64">
        <v>63.689168465599998</v>
      </c>
      <c r="G426" s="65">
        <v>6.5331493329360196E-2</v>
      </c>
      <c r="H426" s="64">
        <v>181.63239978940001</v>
      </c>
      <c r="I426" s="63">
        <v>4.7704464122542797E-2</v>
      </c>
      <c r="J426" s="64">
        <v>46.575197495300102</v>
      </c>
      <c r="K426" s="62">
        <v>0.109066973130042</v>
      </c>
      <c r="L426" s="64">
        <v>85.430777805800005</v>
      </c>
      <c r="M426" s="65">
        <v>7.6122969856979597E-2</v>
      </c>
      <c r="N426" s="64">
        <v>20.054538213800001</v>
      </c>
      <c r="O426" s="65">
        <v>8.1970782506643497E-2</v>
      </c>
      <c r="P426" s="64">
        <v>24.034469016799999</v>
      </c>
      <c r="Q426" s="65">
        <v>8.8966268638961996E-2</v>
      </c>
      <c r="R426" s="64">
        <v>215.30222184990001</v>
      </c>
      <c r="S426" s="62">
        <v>0.14126055454852299</v>
      </c>
      <c r="T426" s="64">
        <v>22.871490801499998</v>
      </c>
      <c r="U426" s="62">
        <v>0.16204011667733501</v>
      </c>
      <c r="V426" s="64">
        <v>1.1193656596999999</v>
      </c>
      <c r="W426" s="63">
        <v>9.2487272732845807E-3</v>
      </c>
      <c r="X426" s="64">
        <v>30.7833212863999</v>
      </c>
      <c r="Y426" s="65">
        <v>8.7518347698758603E-2</v>
      </c>
    </row>
    <row r="427" spans="1:25" x14ac:dyDescent="0.35">
      <c r="A427" s="59" t="s">
        <v>227</v>
      </c>
      <c r="B427" s="60">
        <v>809.04552396029601</v>
      </c>
      <c r="C427" s="61">
        <v>6.0784787674599598E-2</v>
      </c>
      <c r="D427" s="60">
        <v>386.16531714600097</v>
      </c>
      <c r="E427" s="62">
        <v>8.9276201712418596E-2</v>
      </c>
      <c r="F427" s="60">
        <v>79.176491931699999</v>
      </c>
      <c r="G427" s="62">
        <v>8.1218181664153802E-2</v>
      </c>
      <c r="H427" s="60">
        <v>89.711772099100102</v>
      </c>
      <c r="I427" s="63">
        <v>2.35621619184322E-2</v>
      </c>
      <c r="J427" s="60">
        <v>4.1306633570000004</v>
      </c>
      <c r="K427" s="63">
        <v>9.6729369620521602E-3</v>
      </c>
      <c r="L427" s="60">
        <v>64.747699765600004</v>
      </c>
      <c r="M427" s="61">
        <v>5.7693343361213199E-2</v>
      </c>
      <c r="N427" s="60">
        <v>19.163386347199999</v>
      </c>
      <c r="O427" s="61">
        <v>7.83282944543785E-2</v>
      </c>
      <c r="P427" s="60">
        <v>14.0740722491</v>
      </c>
      <c r="Q427" s="61">
        <v>5.2096748702139602E-2</v>
      </c>
      <c r="R427" s="60">
        <v>112.4282218431</v>
      </c>
      <c r="S427" s="62">
        <v>7.3764556761205705E-2</v>
      </c>
      <c r="T427" s="60">
        <v>12.279184087599999</v>
      </c>
      <c r="U427" s="61">
        <v>8.6995659335275699E-2</v>
      </c>
      <c r="V427" s="60">
        <v>7.1839583675999998</v>
      </c>
      <c r="W427" s="61">
        <v>5.9357253913229997E-2</v>
      </c>
      <c r="X427" s="60">
        <v>19.984756766299999</v>
      </c>
      <c r="Y427" s="61">
        <v>5.68175498373166E-2</v>
      </c>
    </row>
    <row r="428" spans="1:25" x14ac:dyDescent="0.35">
      <c r="A428" s="59" t="s">
        <v>228</v>
      </c>
      <c r="B428" s="64">
        <v>1516.1047016637001</v>
      </c>
      <c r="C428" s="65">
        <v>0.113907190206039</v>
      </c>
      <c r="D428" s="64">
        <v>688.00762260029899</v>
      </c>
      <c r="E428" s="62">
        <v>0.15905806287550001</v>
      </c>
      <c r="F428" s="64">
        <v>151.01889551740001</v>
      </c>
      <c r="G428" s="62">
        <v>0.154913154038608</v>
      </c>
      <c r="H428" s="64">
        <v>324.90783214790002</v>
      </c>
      <c r="I428" s="63">
        <v>8.5334742258562704E-2</v>
      </c>
      <c r="J428" s="64">
        <v>27.1717557447</v>
      </c>
      <c r="K428" s="63">
        <v>6.3629169881723097E-2</v>
      </c>
      <c r="L428" s="64">
        <v>132.02345206769999</v>
      </c>
      <c r="M428" s="65">
        <v>0.117639304244771</v>
      </c>
      <c r="N428" s="64">
        <v>34.875831443999999</v>
      </c>
      <c r="O428" s="65">
        <v>0.14255123521454499</v>
      </c>
      <c r="P428" s="64">
        <v>23.465381935900002</v>
      </c>
      <c r="Q428" s="65">
        <v>8.6859729314838693E-2</v>
      </c>
      <c r="R428" s="64">
        <v>68.564440198600195</v>
      </c>
      <c r="S428" s="63">
        <v>4.4985373404625502E-2</v>
      </c>
      <c r="T428" s="64">
        <v>4.2291375435000003</v>
      </c>
      <c r="U428" s="63">
        <v>2.9962626701548301E-2</v>
      </c>
      <c r="V428" s="64">
        <v>15.766431991699999</v>
      </c>
      <c r="W428" s="65">
        <v>0.13026970079027</v>
      </c>
      <c r="X428" s="64">
        <v>46.073920472000097</v>
      </c>
      <c r="Y428" s="65">
        <v>0.13099019934197001</v>
      </c>
    </row>
    <row r="429" spans="1:25" x14ac:dyDescent="0.35">
      <c r="A429" s="59" t="s">
        <v>229</v>
      </c>
      <c r="B429" s="60">
        <v>1108.2916489905001</v>
      </c>
      <c r="C429" s="61">
        <v>8.3267591959046802E-2</v>
      </c>
      <c r="D429" s="60">
        <v>419.47735000830102</v>
      </c>
      <c r="E429" s="62">
        <v>9.6977493447380395E-2</v>
      </c>
      <c r="F429" s="60">
        <v>58.741860114399998</v>
      </c>
      <c r="G429" s="63">
        <v>6.0256610891237503E-2</v>
      </c>
      <c r="H429" s="60">
        <v>484.15521909139898</v>
      </c>
      <c r="I429" s="62">
        <v>0.12715994120909799</v>
      </c>
      <c r="J429" s="60">
        <v>27.037961260099902</v>
      </c>
      <c r="K429" s="61">
        <v>6.3315858071112105E-2</v>
      </c>
      <c r="L429" s="60">
        <v>44.635432959699997</v>
      </c>
      <c r="M429" s="63">
        <v>3.9772337382532899E-2</v>
      </c>
      <c r="N429" s="60">
        <v>4.1364175370999803</v>
      </c>
      <c r="O429" s="63">
        <v>1.6907164786121601E-2</v>
      </c>
      <c r="P429" s="60">
        <v>14.3227811605</v>
      </c>
      <c r="Q429" s="61">
        <v>5.30173724866322E-2</v>
      </c>
      <c r="R429" s="60">
        <v>35.352262787999997</v>
      </c>
      <c r="S429" s="63">
        <v>2.31947455212957E-2</v>
      </c>
      <c r="T429" s="60">
        <v>2.6613098392999999</v>
      </c>
      <c r="U429" s="63">
        <v>1.8854868736690799E-2</v>
      </c>
      <c r="V429" s="60">
        <v>10.6340134842</v>
      </c>
      <c r="W429" s="61">
        <v>8.7863237257211901E-2</v>
      </c>
      <c r="X429" s="60">
        <v>7.1370407475000102</v>
      </c>
      <c r="Y429" s="63">
        <v>2.0290923382457401E-2</v>
      </c>
    </row>
    <row r="430" spans="1:25" x14ac:dyDescent="0.35">
      <c r="A430" s="59" t="s">
        <v>230</v>
      </c>
      <c r="B430" s="64">
        <v>1602.5595570252001</v>
      </c>
      <c r="C430" s="65">
        <v>0.120402671450237</v>
      </c>
      <c r="D430" s="64">
        <v>416.94970006940002</v>
      </c>
      <c r="E430" s="63">
        <v>9.6393134946541004E-2</v>
      </c>
      <c r="F430" s="64">
        <v>123.5474361608</v>
      </c>
      <c r="G430" s="65">
        <v>0.12673330011771899</v>
      </c>
      <c r="H430" s="64">
        <v>568.10936983399995</v>
      </c>
      <c r="I430" s="62">
        <v>0.14920990463347999</v>
      </c>
      <c r="J430" s="64">
        <v>52.855037741499899</v>
      </c>
      <c r="K430" s="65">
        <v>0.123772722203083</v>
      </c>
      <c r="L430" s="64">
        <v>116.22987987</v>
      </c>
      <c r="M430" s="65">
        <v>0.103566464792548</v>
      </c>
      <c r="N430" s="64">
        <v>18.643829264000001</v>
      </c>
      <c r="O430" s="63">
        <v>7.6204660381494899E-2</v>
      </c>
      <c r="P430" s="64">
        <v>22.857743986500001</v>
      </c>
      <c r="Q430" s="65">
        <v>8.4610489649766002E-2</v>
      </c>
      <c r="R430" s="64">
        <v>233.9431728941</v>
      </c>
      <c r="S430" s="62">
        <v>0.15349094891784501</v>
      </c>
      <c r="T430" s="64">
        <v>13.229858606600001</v>
      </c>
      <c r="U430" s="65">
        <v>9.3731005593107999E-2</v>
      </c>
      <c r="V430" s="64">
        <v>10.0737204055</v>
      </c>
      <c r="W430" s="65">
        <v>8.3233831456614005E-2</v>
      </c>
      <c r="X430" s="64">
        <v>26.119808192800001</v>
      </c>
      <c r="Y430" s="63">
        <v>7.4259773140602794E-2</v>
      </c>
    </row>
    <row r="431" spans="1:25" x14ac:dyDescent="0.35">
      <c r="A431" s="59" t="s">
        <v>231</v>
      </c>
      <c r="B431" s="60">
        <v>931.87864370029695</v>
      </c>
      <c r="C431" s="61">
        <v>7.0013421764627604E-2</v>
      </c>
      <c r="D431" s="60">
        <v>292.57225357490103</v>
      </c>
      <c r="E431" s="61">
        <v>6.7638750467418005E-2</v>
      </c>
      <c r="F431" s="60">
        <v>119.0065756922</v>
      </c>
      <c r="G431" s="62">
        <v>0.122075346456821</v>
      </c>
      <c r="H431" s="60">
        <v>175.33552655989999</v>
      </c>
      <c r="I431" s="63">
        <v>4.6050634941134802E-2</v>
      </c>
      <c r="J431" s="60">
        <v>47.661450956299902</v>
      </c>
      <c r="K431" s="62">
        <v>0.111610695613564</v>
      </c>
      <c r="L431" s="60">
        <v>88.273878558299998</v>
      </c>
      <c r="M431" s="61">
        <v>7.8656310632301704E-2</v>
      </c>
      <c r="N431" s="60">
        <v>14.6346914536</v>
      </c>
      <c r="O431" s="61">
        <v>5.9817737880865099E-2</v>
      </c>
      <c r="P431" s="60">
        <v>7.9078828060999999</v>
      </c>
      <c r="Q431" s="63">
        <v>2.9271910504915E-2</v>
      </c>
      <c r="R431" s="60">
        <v>154.4123130813</v>
      </c>
      <c r="S431" s="62">
        <v>0.101310468547748</v>
      </c>
      <c r="T431" s="60">
        <v>9.8694201145000005</v>
      </c>
      <c r="U431" s="61">
        <v>6.9922944716237598E-2</v>
      </c>
      <c r="V431" s="60">
        <v>1.5987664789</v>
      </c>
      <c r="W431" s="63">
        <v>1.3209763055424199E-2</v>
      </c>
      <c r="X431" s="60">
        <v>20.605884424300001</v>
      </c>
      <c r="Y431" s="61">
        <v>5.8583443316854097E-2</v>
      </c>
    </row>
    <row r="432" spans="1:25" x14ac:dyDescent="0.35">
      <c r="A432" s="59" t="s">
        <v>234</v>
      </c>
      <c r="B432" s="64">
        <v>833.30651223719804</v>
      </c>
      <c r="C432" s="65">
        <v>6.26075516322675E-2</v>
      </c>
      <c r="D432" s="64">
        <v>261.81965468400102</v>
      </c>
      <c r="E432" s="65">
        <v>6.0529165272000099E-2</v>
      </c>
      <c r="F432" s="64">
        <v>59.130683478599998</v>
      </c>
      <c r="G432" s="65">
        <v>6.0655460674278003E-2</v>
      </c>
      <c r="H432" s="64">
        <v>193.17080203469999</v>
      </c>
      <c r="I432" s="63">
        <v>5.0734943797868401E-2</v>
      </c>
      <c r="J432" s="64">
        <v>28.176527758399899</v>
      </c>
      <c r="K432" s="65">
        <v>6.5982084053071405E-2</v>
      </c>
      <c r="L432" s="64">
        <v>39.986098417199997</v>
      </c>
      <c r="M432" s="63">
        <v>3.5629554625266298E-2</v>
      </c>
      <c r="N432" s="64">
        <v>17.564796116099998</v>
      </c>
      <c r="O432" s="65">
        <v>7.1794227663422805E-2</v>
      </c>
      <c r="P432" s="64">
        <v>14.577915237399999</v>
      </c>
      <c r="Q432" s="65">
        <v>5.3961779738091499E-2</v>
      </c>
      <c r="R432" s="64">
        <v>149.00129605910001</v>
      </c>
      <c r="S432" s="62">
        <v>9.7760281008297797E-2</v>
      </c>
      <c r="T432" s="64">
        <v>15.839053528099999</v>
      </c>
      <c r="U432" s="62">
        <v>0.112216650153105</v>
      </c>
      <c r="V432" s="64">
        <v>7.8136717361999999</v>
      </c>
      <c r="W432" s="65">
        <v>6.4560242906195595E-2</v>
      </c>
      <c r="X432" s="64">
        <v>46.226013187400099</v>
      </c>
      <c r="Y432" s="62">
        <v>0.13142260567736799</v>
      </c>
    </row>
    <row r="433" spans="1:25" x14ac:dyDescent="0.35">
      <c r="A433" s="66" t="s">
        <v>1</v>
      </c>
    </row>
    <row r="434" spans="1:25" x14ac:dyDescent="0.35">
      <c r="A434" s="66" t="s">
        <v>1</v>
      </c>
    </row>
    <row r="435" spans="1:25" x14ac:dyDescent="0.35">
      <c r="A435" s="54" t="s">
        <v>235</v>
      </c>
    </row>
    <row r="436" spans="1:25" x14ac:dyDescent="0.35">
      <c r="A436" s="55" t="s">
        <v>1</v>
      </c>
    </row>
    <row r="437" spans="1:25" ht="25.5" customHeight="1" x14ac:dyDescent="0.35">
      <c r="A437" s="117" t="s">
        <v>1</v>
      </c>
      <c r="B437" s="116" t="s">
        <v>489</v>
      </c>
      <c r="C437" s="116" t="s">
        <v>1</v>
      </c>
      <c r="D437" s="116" t="s">
        <v>53</v>
      </c>
      <c r="E437" s="116" t="s">
        <v>1</v>
      </c>
      <c r="F437" s="116" t="s">
        <v>54</v>
      </c>
      <c r="G437" s="116" t="s">
        <v>1</v>
      </c>
      <c r="H437" s="119" t="s">
        <v>55</v>
      </c>
      <c r="I437" s="119" t="s">
        <v>1</v>
      </c>
      <c r="J437" s="119" t="s">
        <v>56</v>
      </c>
      <c r="K437" s="119" t="s">
        <v>1</v>
      </c>
      <c r="L437" s="119" t="s">
        <v>57</v>
      </c>
      <c r="M437" s="119" t="s">
        <v>1</v>
      </c>
      <c r="N437" s="119" t="s">
        <v>58</v>
      </c>
      <c r="O437" s="119" t="s">
        <v>1</v>
      </c>
      <c r="P437" s="119" t="s">
        <v>59</v>
      </c>
      <c r="Q437" s="119" t="s">
        <v>1</v>
      </c>
      <c r="R437" s="119" t="s">
        <v>60</v>
      </c>
      <c r="S437" s="119" t="s">
        <v>1</v>
      </c>
      <c r="T437" s="116" t="s">
        <v>61</v>
      </c>
      <c r="U437" s="116" t="s">
        <v>1</v>
      </c>
      <c r="V437" s="116" t="s">
        <v>62</v>
      </c>
      <c r="W437" s="116" t="s">
        <v>1</v>
      </c>
      <c r="X437" s="116" t="s">
        <v>63</v>
      </c>
      <c r="Y437" s="116" t="s">
        <v>1</v>
      </c>
    </row>
    <row r="438" spans="1:25" x14ac:dyDescent="0.35">
      <c r="A438" s="118" t="s">
        <v>1</v>
      </c>
      <c r="B438" s="56" t="s">
        <v>14</v>
      </c>
      <c r="C438" s="56" t="s">
        <v>15</v>
      </c>
      <c r="D438" s="56" t="s">
        <v>14</v>
      </c>
      <c r="E438" s="56" t="s">
        <v>15</v>
      </c>
      <c r="F438" s="56" t="s">
        <v>14</v>
      </c>
      <c r="G438" s="56" t="s">
        <v>15</v>
      </c>
      <c r="H438" s="56" t="s">
        <v>14</v>
      </c>
      <c r="I438" s="56" t="s">
        <v>15</v>
      </c>
      <c r="J438" s="56" t="s">
        <v>14</v>
      </c>
      <c r="K438" s="56" t="s">
        <v>15</v>
      </c>
      <c r="L438" s="56" t="s">
        <v>14</v>
      </c>
      <c r="M438" s="56" t="s">
        <v>15</v>
      </c>
      <c r="N438" s="56" t="s">
        <v>14</v>
      </c>
      <c r="O438" s="56" t="s">
        <v>15</v>
      </c>
      <c r="P438" s="56" t="s">
        <v>14</v>
      </c>
      <c r="Q438" s="56" t="s">
        <v>15</v>
      </c>
      <c r="R438" s="56" t="s">
        <v>14</v>
      </c>
      <c r="S438" s="56" t="s">
        <v>15</v>
      </c>
      <c r="T438" s="56" t="s">
        <v>14</v>
      </c>
      <c r="U438" s="56" t="s">
        <v>15</v>
      </c>
      <c r="V438" s="56" t="s">
        <v>14</v>
      </c>
      <c r="W438" s="56" t="s">
        <v>15</v>
      </c>
      <c r="X438" s="56" t="s">
        <v>14</v>
      </c>
      <c r="Y438" s="56" t="s">
        <v>15</v>
      </c>
    </row>
    <row r="439" spans="1:25" x14ac:dyDescent="0.35">
      <c r="A439" s="57" t="s">
        <v>16</v>
      </c>
      <c r="B439" s="58">
        <v>13310.000000187199</v>
      </c>
      <c r="C439" s="58">
        <v>13310.000000187199</v>
      </c>
      <c r="D439" s="58">
        <v>4325.5123956767002</v>
      </c>
      <c r="E439" s="58">
        <v>4325.5123956767002</v>
      </c>
      <c r="F439" s="58">
        <v>974.86166655520003</v>
      </c>
      <c r="G439" s="58">
        <v>974.86166655520003</v>
      </c>
      <c r="H439" s="58">
        <v>3807.4507937627</v>
      </c>
      <c r="I439" s="58">
        <v>3807.4507937627</v>
      </c>
      <c r="J439" s="58">
        <v>427.03300695590002</v>
      </c>
      <c r="K439" s="58">
        <v>427.03300695590002</v>
      </c>
      <c r="L439" s="58">
        <v>1122.2733160083999</v>
      </c>
      <c r="M439" s="58">
        <v>1122.2733160083999</v>
      </c>
      <c r="N439" s="58">
        <v>244.65471233209999</v>
      </c>
      <c r="O439" s="58">
        <v>244.65471233209999</v>
      </c>
      <c r="P439" s="58">
        <v>270.15260260420001</v>
      </c>
      <c r="Q439" s="58">
        <v>270.15260260420001</v>
      </c>
      <c r="R439" s="58">
        <v>1524.1496293004</v>
      </c>
      <c r="S439" s="58">
        <v>1524.1496293004</v>
      </c>
      <c r="T439" s="58">
        <v>141.147089193</v>
      </c>
      <c r="U439" s="58">
        <v>141.147089193</v>
      </c>
      <c r="V439" s="58">
        <v>121.0291564044</v>
      </c>
      <c r="W439" s="58">
        <v>121.0291564044</v>
      </c>
      <c r="X439" s="58">
        <v>351.73563139420003</v>
      </c>
      <c r="Y439" s="58">
        <v>351.73563139420003</v>
      </c>
    </row>
    <row r="440" spans="1:25" x14ac:dyDescent="0.35">
      <c r="A440" s="59" t="s">
        <v>236</v>
      </c>
      <c r="B440" s="60">
        <v>2866.4833397532002</v>
      </c>
      <c r="C440" s="61">
        <v>0.21536313596640799</v>
      </c>
      <c r="D440" s="60">
        <v>1050.1143269977999</v>
      </c>
      <c r="E440" s="62">
        <v>0.242772238509217</v>
      </c>
      <c r="F440" s="60">
        <v>173.1663194461</v>
      </c>
      <c r="G440" s="63">
        <v>0.17763168394753401</v>
      </c>
      <c r="H440" s="60">
        <v>793.72970059960096</v>
      </c>
      <c r="I440" s="61">
        <v>0.20846748745902999</v>
      </c>
      <c r="J440" s="60">
        <v>62.483995362400002</v>
      </c>
      <c r="K440" s="63">
        <v>0.14632123125052199</v>
      </c>
      <c r="L440" s="60">
        <v>241.9145201005</v>
      </c>
      <c r="M440" s="61">
        <v>0.21555758000281</v>
      </c>
      <c r="N440" s="60">
        <v>60.682337542900001</v>
      </c>
      <c r="O440" s="61">
        <v>0.24803257196423201</v>
      </c>
      <c r="P440" s="60">
        <v>50.446193013600201</v>
      </c>
      <c r="Q440" s="61">
        <v>0.18673221182143701</v>
      </c>
      <c r="R440" s="60">
        <v>287.50762086409998</v>
      </c>
      <c r="S440" s="63">
        <v>0.18863477399923601</v>
      </c>
      <c r="T440" s="60">
        <v>39.784339830199997</v>
      </c>
      <c r="U440" s="61">
        <v>0.28186440158039799</v>
      </c>
      <c r="V440" s="60">
        <v>18.543790419299999</v>
      </c>
      <c r="W440" s="61">
        <v>0.15321754666568799</v>
      </c>
      <c r="X440" s="60">
        <v>88.110195576699894</v>
      </c>
      <c r="Y440" s="61">
        <v>0.25050119382972702</v>
      </c>
    </row>
    <row r="441" spans="1:25" x14ac:dyDescent="0.35">
      <c r="A441" s="59" t="s">
        <v>237</v>
      </c>
      <c r="B441" s="64">
        <v>1873.1005446124</v>
      </c>
      <c r="C441" s="65">
        <v>0.140728816272431</v>
      </c>
      <c r="D441" s="64">
        <v>578.39529402699998</v>
      </c>
      <c r="E441" s="65">
        <v>0.13371717408672801</v>
      </c>
      <c r="F441" s="64">
        <v>155.168256230699</v>
      </c>
      <c r="G441" s="65">
        <v>0.15916951251043401</v>
      </c>
      <c r="H441" s="64">
        <v>593.10203902349997</v>
      </c>
      <c r="I441" s="62">
        <v>0.15577405228587801</v>
      </c>
      <c r="J441" s="64">
        <v>52.529402629399897</v>
      </c>
      <c r="K441" s="65">
        <v>0.123010169644392</v>
      </c>
      <c r="L441" s="64">
        <v>157.4046295853</v>
      </c>
      <c r="M441" s="65">
        <v>0.140255165421862</v>
      </c>
      <c r="N441" s="64">
        <v>31.8358284193</v>
      </c>
      <c r="O441" s="65">
        <v>0.130125547617024</v>
      </c>
      <c r="P441" s="64">
        <v>54.825432837199799</v>
      </c>
      <c r="Q441" s="62">
        <v>0.202942456628947</v>
      </c>
      <c r="R441" s="64">
        <v>190.12212824509999</v>
      </c>
      <c r="S441" s="65">
        <v>0.124739805456219</v>
      </c>
      <c r="T441" s="64">
        <v>13.467571334600001</v>
      </c>
      <c r="U441" s="65">
        <v>9.5415154585192202E-2</v>
      </c>
      <c r="V441" s="64">
        <v>17.085833594499999</v>
      </c>
      <c r="W441" s="65">
        <v>0.14117121941600899</v>
      </c>
      <c r="X441" s="64">
        <v>29.164128685800101</v>
      </c>
      <c r="Y441" s="63">
        <v>8.2914911321892604E-2</v>
      </c>
    </row>
    <row r="442" spans="1:25" x14ac:dyDescent="0.35">
      <c r="A442" s="59" t="s">
        <v>238</v>
      </c>
      <c r="B442" s="60">
        <v>3528.3008756772001</v>
      </c>
      <c r="C442" s="61">
        <v>0.265086466989299</v>
      </c>
      <c r="D442" s="60">
        <v>1149.7492238781999</v>
      </c>
      <c r="E442" s="61">
        <v>0.26580647995075901</v>
      </c>
      <c r="F442" s="60">
        <v>243.99606937030001</v>
      </c>
      <c r="G442" s="61">
        <v>0.250287889801321</v>
      </c>
      <c r="H442" s="60">
        <v>1009.9038349707999</v>
      </c>
      <c r="I442" s="61">
        <v>0.26524409366634699</v>
      </c>
      <c r="J442" s="60">
        <v>121.49311013480001</v>
      </c>
      <c r="K442" s="61">
        <v>0.28450519785545902</v>
      </c>
      <c r="L442" s="60">
        <v>269.21267146640002</v>
      </c>
      <c r="M442" s="61">
        <v>0.23988155792914301</v>
      </c>
      <c r="N442" s="60">
        <v>46.629717950600003</v>
      </c>
      <c r="O442" s="63">
        <v>0.19059399063323099</v>
      </c>
      <c r="P442" s="60">
        <v>79.834838705600106</v>
      </c>
      <c r="Q442" s="61">
        <v>0.29551756279974001</v>
      </c>
      <c r="R442" s="60">
        <v>438.65680397</v>
      </c>
      <c r="S442" s="61">
        <v>0.28780429134857799</v>
      </c>
      <c r="T442" s="60">
        <v>44.705979839000001</v>
      </c>
      <c r="U442" s="61">
        <v>0.31673327515716898</v>
      </c>
      <c r="V442" s="60">
        <v>36.140756705400001</v>
      </c>
      <c r="W442" s="61">
        <v>0.29861198556686103</v>
      </c>
      <c r="X442" s="60">
        <v>87.977868686099995</v>
      </c>
      <c r="Y442" s="61">
        <v>0.25012498261087701</v>
      </c>
    </row>
    <row r="443" spans="1:25" x14ac:dyDescent="0.35">
      <c r="A443" s="59" t="s">
        <v>239</v>
      </c>
      <c r="B443" s="64">
        <v>2818.7372661824002</v>
      </c>
      <c r="C443" s="65">
        <v>0.21177590279059</v>
      </c>
      <c r="D443" s="64">
        <v>849.62172966609899</v>
      </c>
      <c r="E443" s="63">
        <v>0.19642105996859199</v>
      </c>
      <c r="F443" s="64">
        <v>258.68501381890002</v>
      </c>
      <c r="G443" s="62">
        <v>0.26535561166641902</v>
      </c>
      <c r="H443" s="64">
        <v>770.02916663539895</v>
      </c>
      <c r="I443" s="65">
        <v>0.20224270997719701</v>
      </c>
      <c r="J443" s="64">
        <v>110.88106504700001</v>
      </c>
      <c r="K443" s="62">
        <v>0.259654554193397</v>
      </c>
      <c r="L443" s="64">
        <v>261.50918840560001</v>
      </c>
      <c r="M443" s="65">
        <v>0.23301738059291299</v>
      </c>
      <c r="N443" s="64">
        <v>66.735510093399895</v>
      </c>
      <c r="O443" s="62">
        <v>0.272774268099164</v>
      </c>
      <c r="P443" s="64">
        <v>46.305082413799802</v>
      </c>
      <c r="Q443" s="65">
        <v>0.17140342890437199</v>
      </c>
      <c r="R443" s="64">
        <v>327.82968610030002</v>
      </c>
      <c r="S443" s="65">
        <v>0.21509022460660701</v>
      </c>
      <c r="T443" s="64">
        <v>20.102478918500001</v>
      </c>
      <c r="U443" s="65">
        <v>0.14242219966018899</v>
      </c>
      <c r="V443" s="64">
        <v>33.124149702300002</v>
      </c>
      <c r="W443" s="65">
        <v>0.273687355066913</v>
      </c>
      <c r="X443" s="64">
        <v>73.9141953811001</v>
      </c>
      <c r="Y443" s="65">
        <v>0.21014133566201701</v>
      </c>
    </row>
    <row r="444" spans="1:25" x14ac:dyDescent="0.35">
      <c r="A444" s="59" t="s">
        <v>240</v>
      </c>
      <c r="B444" s="60">
        <v>1610.9898879734999</v>
      </c>
      <c r="C444" s="61">
        <v>0.121036054692024</v>
      </c>
      <c r="D444" s="60">
        <v>537.69601653489894</v>
      </c>
      <c r="E444" s="61">
        <v>0.124308051243206</v>
      </c>
      <c r="F444" s="60">
        <v>124.2826877543</v>
      </c>
      <c r="G444" s="61">
        <v>0.12748751132401101</v>
      </c>
      <c r="H444" s="60">
        <v>426.17430115979897</v>
      </c>
      <c r="I444" s="61">
        <v>0.111931663531398</v>
      </c>
      <c r="J444" s="60">
        <v>53.900193612100097</v>
      </c>
      <c r="K444" s="61">
        <v>0.12622020484160401</v>
      </c>
      <c r="L444" s="60">
        <v>151.76987223419999</v>
      </c>
      <c r="M444" s="61">
        <v>0.13523432310945499</v>
      </c>
      <c r="N444" s="60">
        <v>35.999199261000001</v>
      </c>
      <c r="O444" s="61">
        <v>0.14714288115625501</v>
      </c>
      <c r="P444" s="60">
        <v>31.2650757127</v>
      </c>
      <c r="Q444" s="61">
        <v>0.11573116605693599</v>
      </c>
      <c r="R444" s="60">
        <v>180.84921052870001</v>
      </c>
      <c r="S444" s="61">
        <v>0.118655811117253</v>
      </c>
      <c r="T444" s="60">
        <v>19.861731175500001</v>
      </c>
      <c r="U444" s="61">
        <v>0.14071654817012699</v>
      </c>
      <c r="V444" s="60">
        <v>6.8076181843999999</v>
      </c>
      <c r="W444" s="61">
        <v>5.6247753736739299E-2</v>
      </c>
      <c r="X444" s="60">
        <v>42.3839818159001</v>
      </c>
      <c r="Y444" s="61">
        <v>0.120499540088957</v>
      </c>
    </row>
    <row r="445" spans="1:25" x14ac:dyDescent="0.35">
      <c r="A445" s="59" t="s">
        <v>88</v>
      </c>
      <c r="B445" s="64">
        <v>612.38808598850005</v>
      </c>
      <c r="C445" s="65">
        <v>4.6009623289247702E-2</v>
      </c>
      <c r="D445" s="64">
        <v>159.93580457269999</v>
      </c>
      <c r="E445" s="63">
        <v>3.6974996241498199E-2</v>
      </c>
      <c r="F445" s="64">
        <v>19.563319934900001</v>
      </c>
      <c r="G445" s="63">
        <v>2.0067790750280999E-2</v>
      </c>
      <c r="H445" s="64">
        <v>214.51175137359999</v>
      </c>
      <c r="I445" s="62">
        <v>5.6339993080149399E-2</v>
      </c>
      <c r="J445" s="64">
        <v>25.745240170199899</v>
      </c>
      <c r="K445" s="65">
        <v>6.0288642214625598E-2</v>
      </c>
      <c r="L445" s="64">
        <v>40.462434216399998</v>
      </c>
      <c r="M445" s="65">
        <v>3.6053992943816199E-2</v>
      </c>
      <c r="N445" s="64">
        <v>2.7721190649</v>
      </c>
      <c r="O445" s="63">
        <v>1.13307405300948E-2</v>
      </c>
      <c r="P445" s="64">
        <v>7.4759799213000102</v>
      </c>
      <c r="Q445" s="65">
        <v>2.7673173788568099E-2</v>
      </c>
      <c r="R445" s="64">
        <v>99.184179592199996</v>
      </c>
      <c r="S445" s="62">
        <v>6.5075093472106493E-2</v>
      </c>
      <c r="T445" s="64">
        <v>3.2249880952000001</v>
      </c>
      <c r="U445" s="65">
        <v>2.2848420846924102E-2</v>
      </c>
      <c r="V445" s="64">
        <v>9.3270077985000395</v>
      </c>
      <c r="W445" s="65">
        <v>7.7064139547790095E-2</v>
      </c>
      <c r="X445" s="64">
        <v>30.1852612486</v>
      </c>
      <c r="Y445" s="62">
        <v>8.5818036486529595E-2</v>
      </c>
    </row>
    <row r="446" spans="1:25" x14ac:dyDescent="0.35">
      <c r="A446" s="59" t="s">
        <v>241</v>
      </c>
      <c r="B446" s="60">
        <v>4739.5838843656002</v>
      </c>
      <c r="C446" s="61">
        <v>0.35609195223883799</v>
      </c>
      <c r="D446" s="60">
        <v>1628.5096210248</v>
      </c>
      <c r="E446" s="62">
        <v>0.37648941259594498</v>
      </c>
      <c r="F446" s="60">
        <v>328.3345756768</v>
      </c>
      <c r="G446" s="61">
        <v>0.33680119645796802</v>
      </c>
      <c r="H446" s="60">
        <v>1386.8317396231</v>
      </c>
      <c r="I446" s="61">
        <v>0.36424153974490803</v>
      </c>
      <c r="J446" s="60">
        <v>115.01339799180001</v>
      </c>
      <c r="K446" s="63">
        <v>0.26933140089491397</v>
      </c>
      <c r="L446" s="60">
        <v>399.31914968580003</v>
      </c>
      <c r="M446" s="61">
        <v>0.355812745424673</v>
      </c>
      <c r="N446" s="60">
        <v>92.518165962199902</v>
      </c>
      <c r="O446" s="61">
        <v>0.378158119581256</v>
      </c>
      <c r="P446" s="60">
        <v>105.27162585080001</v>
      </c>
      <c r="Q446" s="61">
        <v>0.38967466845038401</v>
      </c>
      <c r="R446" s="60">
        <v>477.62974910920002</v>
      </c>
      <c r="S446" s="63">
        <v>0.31337457945545499</v>
      </c>
      <c r="T446" s="60">
        <v>53.251911164799999</v>
      </c>
      <c r="U446" s="61">
        <v>0.37727955616559</v>
      </c>
      <c r="V446" s="60">
        <v>35.629624013799997</v>
      </c>
      <c r="W446" s="61">
        <v>0.29438876608169701</v>
      </c>
      <c r="X446" s="60">
        <v>117.2743242625</v>
      </c>
      <c r="Y446" s="61">
        <v>0.33341610515162001</v>
      </c>
    </row>
    <row r="447" spans="1:25" x14ac:dyDescent="0.35">
      <c r="A447" s="59" t="s">
        <v>242</v>
      </c>
      <c r="B447" s="64">
        <v>4429.7271541559003</v>
      </c>
      <c r="C447" s="65">
        <v>0.332811957482614</v>
      </c>
      <c r="D447" s="64">
        <v>1387.3177462010001</v>
      </c>
      <c r="E447" s="65">
        <v>0.32072911121179698</v>
      </c>
      <c r="F447" s="64">
        <v>382.96770157319997</v>
      </c>
      <c r="G447" s="62">
        <v>0.39284312299043</v>
      </c>
      <c r="H447" s="64">
        <v>1196.2034677951999</v>
      </c>
      <c r="I447" s="63">
        <v>0.31417437350859501</v>
      </c>
      <c r="J447" s="64">
        <v>164.78125865909999</v>
      </c>
      <c r="K447" s="62">
        <v>0.38587475903500101</v>
      </c>
      <c r="L447" s="64">
        <v>413.27906063979998</v>
      </c>
      <c r="M447" s="62">
        <v>0.36825170370236898</v>
      </c>
      <c r="N447" s="64">
        <v>102.7347093544</v>
      </c>
      <c r="O447" s="62">
        <v>0.41991714925541901</v>
      </c>
      <c r="P447" s="64">
        <v>77.570158126500004</v>
      </c>
      <c r="Q447" s="65">
        <v>0.287134594961307</v>
      </c>
      <c r="R447" s="64">
        <v>508.67889662900001</v>
      </c>
      <c r="S447" s="65">
        <v>0.33374603572386002</v>
      </c>
      <c r="T447" s="64">
        <v>39.964210094000002</v>
      </c>
      <c r="U447" s="65">
        <v>0.28313874783031601</v>
      </c>
      <c r="V447" s="64">
        <v>39.931767886700001</v>
      </c>
      <c r="W447" s="65">
        <v>0.32993510880365301</v>
      </c>
      <c r="X447" s="64">
        <v>116.298177197</v>
      </c>
      <c r="Y447" s="65">
        <v>0.33064087575097401</v>
      </c>
    </row>
    <row r="448" spans="1:25" x14ac:dyDescent="0.35">
      <c r="A448" s="66" t="s">
        <v>1</v>
      </c>
    </row>
    <row r="449" spans="1:25" x14ac:dyDescent="0.35">
      <c r="A449" s="66" t="s">
        <v>1</v>
      </c>
    </row>
    <row r="450" spans="1:25" x14ac:dyDescent="0.35">
      <c r="A450" s="54" t="s">
        <v>243</v>
      </c>
    </row>
    <row r="451" spans="1:25" x14ac:dyDescent="0.35">
      <c r="A451" s="55" t="s">
        <v>1</v>
      </c>
    </row>
    <row r="452" spans="1:25" ht="25.5" customHeight="1" x14ac:dyDescent="0.35">
      <c r="A452" s="117" t="s">
        <v>1</v>
      </c>
      <c r="B452" s="116" t="s">
        <v>489</v>
      </c>
      <c r="C452" s="116" t="s">
        <v>1</v>
      </c>
      <c r="D452" s="116" t="s">
        <v>53</v>
      </c>
      <c r="E452" s="116" t="s">
        <v>1</v>
      </c>
      <c r="F452" s="116" t="s">
        <v>54</v>
      </c>
      <c r="G452" s="116" t="s">
        <v>1</v>
      </c>
      <c r="H452" s="119" t="s">
        <v>55</v>
      </c>
      <c r="I452" s="119" t="s">
        <v>1</v>
      </c>
      <c r="J452" s="119" t="s">
        <v>56</v>
      </c>
      <c r="K452" s="119" t="s">
        <v>1</v>
      </c>
      <c r="L452" s="119" t="s">
        <v>57</v>
      </c>
      <c r="M452" s="119" t="s">
        <v>1</v>
      </c>
      <c r="N452" s="119" t="s">
        <v>58</v>
      </c>
      <c r="O452" s="119" t="s">
        <v>1</v>
      </c>
      <c r="P452" s="119" t="s">
        <v>59</v>
      </c>
      <c r="Q452" s="119" t="s">
        <v>1</v>
      </c>
      <c r="R452" s="119" t="s">
        <v>60</v>
      </c>
      <c r="S452" s="119" t="s">
        <v>1</v>
      </c>
      <c r="T452" s="116" t="s">
        <v>61</v>
      </c>
      <c r="U452" s="116" t="s">
        <v>1</v>
      </c>
      <c r="V452" s="116" t="s">
        <v>62</v>
      </c>
      <c r="W452" s="116" t="s">
        <v>1</v>
      </c>
      <c r="X452" s="116" t="s">
        <v>63</v>
      </c>
      <c r="Y452" s="116" t="s">
        <v>1</v>
      </c>
    </row>
    <row r="453" spans="1:25" x14ac:dyDescent="0.35">
      <c r="A453" s="118" t="s">
        <v>1</v>
      </c>
      <c r="B453" s="56" t="s">
        <v>14</v>
      </c>
      <c r="C453" s="56" t="s">
        <v>15</v>
      </c>
      <c r="D453" s="56" t="s">
        <v>14</v>
      </c>
      <c r="E453" s="56" t="s">
        <v>15</v>
      </c>
      <c r="F453" s="56" t="s">
        <v>14</v>
      </c>
      <c r="G453" s="56" t="s">
        <v>15</v>
      </c>
      <c r="H453" s="56" t="s">
        <v>14</v>
      </c>
      <c r="I453" s="56" t="s">
        <v>15</v>
      </c>
      <c r="J453" s="56" t="s">
        <v>14</v>
      </c>
      <c r="K453" s="56" t="s">
        <v>15</v>
      </c>
      <c r="L453" s="56" t="s">
        <v>14</v>
      </c>
      <c r="M453" s="56" t="s">
        <v>15</v>
      </c>
      <c r="N453" s="56" t="s">
        <v>14</v>
      </c>
      <c r="O453" s="56" t="s">
        <v>15</v>
      </c>
      <c r="P453" s="56" t="s">
        <v>14</v>
      </c>
      <c r="Q453" s="56" t="s">
        <v>15</v>
      </c>
      <c r="R453" s="56" t="s">
        <v>14</v>
      </c>
      <c r="S453" s="56" t="s">
        <v>15</v>
      </c>
      <c r="T453" s="56" t="s">
        <v>14</v>
      </c>
      <c r="U453" s="56" t="s">
        <v>15</v>
      </c>
      <c r="V453" s="56" t="s">
        <v>14</v>
      </c>
      <c r="W453" s="56" t="s">
        <v>15</v>
      </c>
      <c r="X453" s="56" t="s">
        <v>14</v>
      </c>
      <c r="Y453" s="56" t="s">
        <v>15</v>
      </c>
    </row>
    <row r="454" spans="1:25" x14ac:dyDescent="0.35">
      <c r="A454" s="57" t="s">
        <v>16</v>
      </c>
      <c r="B454" s="58">
        <v>13310.000000187199</v>
      </c>
      <c r="C454" s="58">
        <v>13310.000000187199</v>
      </c>
      <c r="D454" s="58">
        <v>4325.5123956767002</v>
      </c>
      <c r="E454" s="58">
        <v>4325.5123956767002</v>
      </c>
      <c r="F454" s="58">
        <v>974.86166655520003</v>
      </c>
      <c r="G454" s="58">
        <v>974.86166655520003</v>
      </c>
      <c r="H454" s="58">
        <v>3807.4507937627</v>
      </c>
      <c r="I454" s="58">
        <v>3807.4507937627</v>
      </c>
      <c r="J454" s="58">
        <v>427.03300695590002</v>
      </c>
      <c r="K454" s="58">
        <v>427.03300695590002</v>
      </c>
      <c r="L454" s="58">
        <v>1122.2733160083999</v>
      </c>
      <c r="M454" s="58">
        <v>1122.2733160083999</v>
      </c>
      <c r="N454" s="58">
        <v>244.65471233209999</v>
      </c>
      <c r="O454" s="58">
        <v>244.65471233209999</v>
      </c>
      <c r="P454" s="58">
        <v>270.15260260420001</v>
      </c>
      <c r="Q454" s="58">
        <v>270.15260260420001</v>
      </c>
      <c r="R454" s="58">
        <v>1524.1496293004</v>
      </c>
      <c r="S454" s="58">
        <v>1524.1496293004</v>
      </c>
      <c r="T454" s="58">
        <v>141.147089193</v>
      </c>
      <c r="U454" s="58">
        <v>141.147089193</v>
      </c>
      <c r="V454" s="58">
        <v>121.0291564044</v>
      </c>
      <c r="W454" s="58">
        <v>121.0291564044</v>
      </c>
      <c r="X454" s="58">
        <v>351.73563139420003</v>
      </c>
      <c r="Y454" s="58">
        <v>351.73563139420003</v>
      </c>
    </row>
    <row r="455" spans="1:25" x14ac:dyDescent="0.35">
      <c r="A455" s="59" t="s">
        <v>236</v>
      </c>
      <c r="B455" s="60">
        <v>2462.1989237998</v>
      </c>
      <c r="C455" s="61">
        <v>0.184988649418871</v>
      </c>
      <c r="D455" s="60">
        <v>883.13037154369897</v>
      </c>
      <c r="E455" s="62">
        <v>0.20416780505042101</v>
      </c>
      <c r="F455" s="60">
        <v>133.02123841500099</v>
      </c>
      <c r="G455" s="63">
        <v>0.13645139918676599</v>
      </c>
      <c r="H455" s="60">
        <v>701.86093511200102</v>
      </c>
      <c r="I455" s="61">
        <v>0.184338806495353</v>
      </c>
      <c r="J455" s="60">
        <v>57.921921702900001</v>
      </c>
      <c r="K455" s="63">
        <v>0.13563804380320801</v>
      </c>
      <c r="L455" s="60">
        <v>192.2130328726</v>
      </c>
      <c r="M455" s="61">
        <v>0.17127114235972901</v>
      </c>
      <c r="N455" s="60">
        <v>69.045080331999998</v>
      </c>
      <c r="O455" s="62">
        <v>0.28221438971621599</v>
      </c>
      <c r="P455" s="60">
        <v>36.0421519995</v>
      </c>
      <c r="Q455" s="63">
        <v>0.133414046920382</v>
      </c>
      <c r="R455" s="60">
        <v>261.81835801120002</v>
      </c>
      <c r="S455" s="61">
        <v>0.17177995714986199</v>
      </c>
      <c r="T455" s="60">
        <v>32.510928135599997</v>
      </c>
      <c r="U455" s="61">
        <v>0.230333677594623</v>
      </c>
      <c r="V455" s="60">
        <v>19.902831213999999</v>
      </c>
      <c r="W455" s="61">
        <v>0.16444658299937101</v>
      </c>
      <c r="X455" s="60">
        <v>74.732074461299902</v>
      </c>
      <c r="Y455" s="61">
        <v>0.212466602161058</v>
      </c>
    </row>
    <row r="456" spans="1:25" x14ac:dyDescent="0.35">
      <c r="A456" s="59" t="s">
        <v>237</v>
      </c>
      <c r="B456" s="64">
        <v>1798.8035713091001</v>
      </c>
      <c r="C456" s="65">
        <v>0.135146774702014</v>
      </c>
      <c r="D456" s="64">
        <v>573.60235812710096</v>
      </c>
      <c r="E456" s="65">
        <v>0.132609112090491</v>
      </c>
      <c r="F456" s="64">
        <v>142.2511254387</v>
      </c>
      <c r="G456" s="65">
        <v>0.14591929328944001</v>
      </c>
      <c r="H456" s="64">
        <v>587.14602825559996</v>
      </c>
      <c r="I456" s="62">
        <v>0.15420974821722</v>
      </c>
      <c r="J456" s="64">
        <v>43.025363711600001</v>
      </c>
      <c r="K456" s="63">
        <v>0.100754187640683</v>
      </c>
      <c r="L456" s="64">
        <v>133.79449114050001</v>
      </c>
      <c r="M456" s="65">
        <v>0.11921738602533</v>
      </c>
      <c r="N456" s="64">
        <v>32.332063652499997</v>
      </c>
      <c r="O456" s="65">
        <v>0.13215385611952399</v>
      </c>
      <c r="P456" s="64">
        <v>49.091102040200099</v>
      </c>
      <c r="Q456" s="62">
        <v>0.18171619139321499</v>
      </c>
      <c r="R456" s="64">
        <v>166.807251546</v>
      </c>
      <c r="S456" s="63">
        <v>0.109442831818662</v>
      </c>
      <c r="T456" s="64">
        <v>19.9239270108</v>
      </c>
      <c r="U456" s="65">
        <v>0.14115719370986601</v>
      </c>
      <c r="V456" s="64">
        <v>18.352886713499998</v>
      </c>
      <c r="W456" s="65">
        <v>0.15164021016701701</v>
      </c>
      <c r="X456" s="64">
        <v>32.476973672600103</v>
      </c>
      <c r="Y456" s="63">
        <v>9.2333476548476706E-2</v>
      </c>
    </row>
    <row r="457" spans="1:25" x14ac:dyDescent="0.35">
      <c r="A457" s="59" t="s">
        <v>238</v>
      </c>
      <c r="B457" s="60">
        <v>3428.7284650014999</v>
      </c>
      <c r="C457" s="61">
        <v>0.25760544439919397</v>
      </c>
      <c r="D457" s="60">
        <v>1102.662092816</v>
      </c>
      <c r="E457" s="61">
        <v>0.254920571703389</v>
      </c>
      <c r="F457" s="60">
        <v>246.09702251670001</v>
      </c>
      <c r="G457" s="61">
        <v>0.25244301931197699</v>
      </c>
      <c r="H457" s="60">
        <v>966.182345890899</v>
      </c>
      <c r="I457" s="61">
        <v>0.25376095404139798</v>
      </c>
      <c r="J457" s="60">
        <v>87.778624587699895</v>
      </c>
      <c r="K457" s="63">
        <v>0.20555466007985901</v>
      </c>
      <c r="L457" s="60">
        <v>295.08404341890002</v>
      </c>
      <c r="M457" s="61">
        <v>0.262934206141894</v>
      </c>
      <c r="N457" s="60">
        <v>42.704017526999799</v>
      </c>
      <c r="O457" s="63">
        <v>0.174548109537463</v>
      </c>
      <c r="P457" s="60">
        <v>86.529509718599996</v>
      </c>
      <c r="Q457" s="62">
        <v>0.32029863449205498</v>
      </c>
      <c r="R457" s="60">
        <v>431.05627191709999</v>
      </c>
      <c r="S457" s="62">
        <v>0.28281755519959001</v>
      </c>
      <c r="T457" s="60">
        <v>47.620984546000003</v>
      </c>
      <c r="U457" s="62">
        <v>0.33738552327412602</v>
      </c>
      <c r="V457" s="60">
        <v>36.312436976299999</v>
      </c>
      <c r="W457" s="61">
        <v>0.30003048897546403</v>
      </c>
      <c r="X457" s="60">
        <v>86.701115086299893</v>
      </c>
      <c r="Y457" s="61">
        <v>0.24649511550091299</v>
      </c>
    </row>
    <row r="458" spans="1:25" x14ac:dyDescent="0.35">
      <c r="A458" s="59" t="s">
        <v>239</v>
      </c>
      <c r="B458" s="64">
        <v>3158.5558655076002</v>
      </c>
      <c r="C458" s="65">
        <v>0.237306977119698</v>
      </c>
      <c r="D458" s="64">
        <v>989.11344930669998</v>
      </c>
      <c r="E458" s="65">
        <v>0.22866966010669801</v>
      </c>
      <c r="F458" s="64">
        <v>279.29632578859997</v>
      </c>
      <c r="G458" s="62">
        <v>0.28649841856591801</v>
      </c>
      <c r="H458" s="64">
        <v>818.91556417979996</v>
      </c>
      <c r="I458" s="63">
        <v>0.21508237625062199</v>
      </c>
      <c r="J458" s="64">
        <v>136.1482554863</v>
      </c>
      <c r="K458" s="62">
        <v>0.318823728537593</v>
      </c>
      <c r="L458" s="64">
        <v>313.76790848040002</v>
      </c>
      <c r="M458" s="62">
        <v>0.279582436831325</v>
      </c>
      <c r="N458" s="64">
        <v>51.129916948599998</v>
      </c>
      <c r="O458" s="65">
        <v>0.20898807327771801</v>
      </c>
      <c r="P458" s="64">
        <v>54.8006435011999</v>
      </c>
      <c r="Q458" s="65">
        <v>0.202850696135948</v>
      </c>
      <c r="R458" s="64">
        <v>383.8700396095</v>
      </c>
      <c r="S458" s="65">
        <v>0.251858500130135</v>
      </c>
      <c r="T458" s="64">
        <v>22.600039084799999</v>
      </c>
      <c r="U458" s="63">
        <v>0.160116933434578</v>
      </c>
      <c r="V458" s="64">
        <v>28.273746748899999</v>
      </c>
      <c r="W458" s="65">
        <v>0.233611037115947</v>
      </c>
      <c r="X458" s="64">
        <v>80.639976372800007</v>
      </c>
      <c r="Y458" s="65">
        <v>0.22926302931881401</v>
      </c>
    </row>
    <row r="459" spans="1:25" x14ac:dyDescent="0.35">
      <c r="A459" s="59" t="s">
        <v>240</v>
      </c>
      <c r="B459" s="60">
        <v>1928.9006957649001</v>
      </c>
      <c r="C459" s="61">
        <v>0.144921164217714</v>
      </c>
      <c r="D459" s="60">
        <v>644.38057109259898</v>
      </c>
      <c r="E459" s="61">
        <v>0.14897207825289099</v>
      </c>
      <c r="F459" s="60">
        <v>154.72396145339999</v>
      </c>
      <c r="G459" s="61">
        <v>0.15871376089711001</v>
      </c>
      <c r="H459" s="60">
        <v>558.34720241039997</v>
      </c>
      <c r="I459" s="61">
        <v>0.146645940461023</v>
      </c>
      <c r="J459" s="60">
        <v>78.9870020221</v>
      </c>
      <c r="K459" s="62">
        <v>0.18496697148812399</v>
      </c>
      <c r="L459" s="60">
        <v>156.35885081710001</v>
      </c>
      <c r="M459" s="61">
        <v>0.139323325777025</v>
      </c>
      <c r="N459" s="60">
        <v>43.8842338436001</v>
      </c>
      <c r="O459" s="61">
        <v>0.179372117648118</v>
      </c>
      <c r="P459" s="60">
        <v>29.654787513300001</v>
      </c>
      <c r="Q459" s="61">
        <v>0.109770504623815</v>
      </c>
      <c r="R459" s="60">
        <v>184.57363635319999</v>
      </c>
      <c r="S459" s="63">
        <v>0.12109942016514599</v>
      </c>
      <c r="T459" s="60">
        <v>14.8890543948</v>
      </c>
      <c r="U459" s="61">
        <v>0.105486088873155</v>
      </c>
      <c r="V459" s="60">
        <v>12.361617451000001</v>
      </c>
      <c r="W459" s="61">
        <v>0.102137516431955</v>
      </c>
      <c r="X459" s="60">
        <v>50.739778413399897</v>
      </c>
      <c r="Y459" s="61">
        <v>0.144255440406418</v>
      </c>
    </row>
    <row r="460" spans="1:25" x14ac:dyDescent="0.35">
      <c r="A460" s="59" t="s">
        <v>88</v>
      </c>
      <c r="B460" s="64">
        <v>532.81247880429999</v>
      </c>
      <c r="C460" s="65">
        <v>4.0030990142509902E-2</v>
      </c>
      <c r="D460" s="64">
        <v>132.6235527906</v>
      </c>
      <c r="E460" s="63">
        <v>3.0660772796109799E-2</v>
      </c>
      <c r="F460" s="64">
        <v>19.4719929428</v>
      </c>
      <c r="G460" s="63">
        <v>1.9974108748789798E-2</v>
      </c>
      <c r="H460" s="64">
        <v>174.998717914</v>
      </c>
      <c r="I460" s="65">
        <v>4.5962174534383997E-2</v>
      </c>
      <c r="J460" s="64">
        <v>23.171839445300002</v>
      </c>
      <c r="K460" s="65">
        <v>5.42624084505322E-2</v>
      </c>
      <c r="L460" s="64">
        <v>31.054989278899999</v>
      </c>
      <c r="M460" s="63">
        <v>2.7671502864697502E-2</v>
      </c>
      <c r="N460" s="64">
        <v>5.5594000283999998</v>
      </c>
      <c r="O460" s="65">
        <v>2.2723453700959299E-2</v>
      </c>
      <c r="P460" s="64">
        <v>14.034407831399999</v>
      </c>
      <c r="Q460" s="65">
        <v>5.19499264345855E-2</v>
      </c>
      <c r="R460" s="64">
        <v>96.024071863399897</v>
      </c>
      <c r="S460" s="62">
        <v>6.3001735536606096E-2</v>
      </c>
      <c r="T460" s="64">
        <v>3.6021560209999999</v>
      </c>
      <c r="U460" s="65">
        <v>2.55205831136519E-2</v>
      </c>
      <c r="V460" s="64">
        <v>5.8256373007000004</v>
      </c>
      <c r="W460" s="65">
        <v>4.8134164310247203E-2</v>
      </c>
      <c r="X460" s="64">
        <v>26.445713387800001</v>
      </c>
      <c r="Y460" s="62">
        <v>7.5186336064319695E-2</v>
      </c>
    </row>
    <row r="461" spans="1:25" x14ac:dyDescent="0.35">
      <c r="A461" s="59" t="s">
        <v>241</v>
      </c>
      <c r="B461" s="60">
        <v>4261.0024951088999</v>
      </c>
      <c r="C461" s="61">
        <v>0.32013542412088403</v>
      </c>
      <c r="D461" s="60">
        <v>1456.7327296707999</v>
      </c>
      <c r="E461" s="62">
        <v>0.33677691714091201</v>
      </c>
      <c r="F461" s="60">
        <v>275.27236385370003</v>
      </c>
      <c r="G461" s="63">
        <v>0.282370692476206</v>
      </c>
      <c r="H461" s="60">
        <v>1289.0069633676001</v>
      </c>
      <c r="I461" s="62">
        <v>0.338548554712573</v>
      </c>
      <c r="J461" s="60">
        <v>100.9472854145</v>
      </c>
      <c r="K461" s="63">
        <v>0.23639223144389099</v>
      </c>
      <c r="L461" s="60">
        <v>326.00752401310001</v>
      </c>
      <c r="M461" s="63">
        <v>0.29048852838505901</v>
      </c>
      <c r="N461" s="60">
        <v>101.37714398449999</v>
      </c>
      <c r="O461" s="62">
        <v>0.414368245835741</v>
      </c>
      <c r="P461" s="60">
        <v>85.133254039700105</v>
      </c>
      <c r="Q461" s="61">
        <v>0.31513023831359699</v>
      </c>
      <c r="R461" s="60">
        <v>428.62560955719999</v>
      </c>
      <c r="S461" s="63">
        <v>0.28122278896852398</v>
      </c>
      <c r="T461" s="60">
        <v>52.434855146399997</v>
      </c>
      <c r="U461" s="61">
        <v>0.37149087130448899</v>
      </c>
      <c r="V461" s="60">
        <v>38.255717927500001</v>
      </c>
      <c r="W461" s="61">
        <v>0.31608679316638799</v>
      </c>
      <c r="X461" s="60">
        <v>107.2090481339</v>
      </c>
      <c r="Y461" s="61">
        <v>0.30480007870953402</v>
      </c>
    </row>
    <row r="462" spans="1:25" x14ac:dyDescent="0.35">
      <c r="A462" s="59" t="s">
        <v>242</v>
      </c>
      <c r="B462" s="64">
        <v>5087.4565612725</v>
      </c>
      <c r="C462" s="65">
        <v>0.38222814133741201</v>
      </c>
      <c r="D462" s="64">
        <v>1633.4940203993001</v>
      </c>
      <c r="E462" s="65">
        <v>0.37764173835958897</v>
      </c>
      <c r="F462" s="64">
        <v>434.02028724199999</v>
      </c>
      <c r="G462" s="62">
        <v>0.44521217946302799</v>
      </c>
      <c r="H462" s="64">
        <v>1377.2627665902</v>
      </c>
      <c r="I462" s="63">
        <v>0.36172831671164601</v>
      </c>
      <c r="J462" s="64">
        <v>215.1352575084</v>
      </c>
      <c r="K462" s="62">
        <v>0.50379070002571802</v>
      </c>
      <c r="L462" s="64">
        <v>470.12675929749997</v>
      </c>
      <c r="M462" s="62">
        <v>0.41890576260835</v>
      </c>
      <c r="N462" s="64">
        <v>95.014150792200098</v>
      </c>
      <c r="O462" s="65">
        <v>0.38836019092583701</v>
      </c>
      <c r="P462" s="64">
        <v>84.455431014499794</v>
      </c>
      <c r="Q462" s="63">
        <v>0.31262120075976302</v>
      </c>
      <c r="R462" s="64">
        <v>568.44367596270001</v>
      </c>
      <c r="S462" s="65">
        <v>0.37295792029528002</v>
      </c>
      <c r="T462" s="64">
        <v>37.489093479600001</v>
      </c>
      <c r="U462" s="63">
        <v>0.26560302230773303</v>
      </c>
      <c r="V462" s="64">
        <v>40.635364199900003</v>
      </c>
      <c r="W462" s="65">
        <v>0.33574855354790101</v>
      </c>
      <c r="X462" s="64">
        <v>131.37975478620001</v>
      </c>
      <c r="Y462" s="65">
        <v>0.37351846972523201</v>
      </c>
    </row>
    <row r="463" spans="1:25" x14ac:dyDescent="0.35">
      <c r="A463" s="66" t="s">
        <v>1</v>
      </c>
    </row>
    <row r="464" spans="1:25" x14ac:dyDescent="0.35">
      <c r="A464" s="66" t="s">
        <v>1</v>
      </c>
    </row>
    <row r="465" spans="1:25" x14ac:dyDescent="0.35">
      <c r="A465" s="54" t="s">
        <v>244</v>
      </c>
    </row>
    <row r="466" spans="1:25" x14ac:dyDescent="0.35">
      <c r="A466" s="55" t="s">
        <v>1</v>
      </c>
    </row>
    <row r="467" spans="1:25" ht="25.5" customHeight="1" x14ac:dyDescent="0.35">
      <c r="A467" s="117" t="s">
        <v>1</v>
      </c>
      <c r="B467" s="116" t="s">
        <v>489</v>
      </c>
      <c r="C467" s="116" t="s">
        <v>1</v>
      </c>
      <c r="D467" s="116" t="s">
        <v>53</v>
      </c>
      <c r="E467" s="116" t="s">
        <v>1</v>
      </c>
      <c r="F467" s="116" t="s">
        <v>54</v>
      </c>
      <c r="G467" s="116" t="s">
        <v>1</v>
      </c>
      <c r="H467" s="119" t="s">
        <v>55</v>
      </c>
      <c r="I467" s="119" t="s">
        <v>1</v>
      </c>
      <c r="J467" s="119" t="s">
        <v>56</v>
      </c>
      <c r="K467" s="119" t="s">
        <v>1</v>
      </c>
      <c r="L467" s="119" t="s">
        <v>57</v>
      </c>
      <c r="M467" s="119" t="s">
        <v>1</v>
      </c>
      <c r="N467" s="119" t="s">
        <v>58</v>
      </c>
      <c r="O467" s="119" t="s">
        <v>1</v>
      </c>
      <c r="P467" s="119" t="s">
        <v>59</v>
      </c>
      <c r="Q467" s="119" t="s">
        <v>1</v>
      </c>
      <c r="R467" s="119" t="s">
        <v>60</v>
      </c>
      <c r="S467" s="119" t="s">
        <v>1</v>
      </c>
      <c r="T467" s="116" t="s">
        <v>61</v>
      </c>
      <c r="U467" s="116" t="s">
        <v>1</v>
      </c>
      <c r="V467" s="116" t="s">
        <v>62</v>
      </c>
      <c r="W467" s="116" t="s">
        <v>1</v>
      </c>
      <c r="X467" s="116" t="s">
        <v>63</v>
      </c>
      <c r="Y467" s="116" t="s">
        <v>1</v>
      </c>
    </row>
    <row r="468" spans="1:25" x14ac:dyDescent="0.35">
      <c r="A468" s="118" t="s">
        <v>1</v>
      </c>
      <c r="B468" s="56" t="s">
        <v>14</v>
      </c>
      <c r="C468" s="56" t="s">
        <v>15</v>
      </c>
      <c r="D468" s="56" t="s">
        <v>14</v>
      </c>
      <c r="E468" s="56" t="s">
        <v>15</v>
      </c>
      <c r="F468" s="56" t="s">
        <v>14</v>
      </c>
      <c r="G468" s="56" t="s">
        <v>15</v>
      </c>
      <c r="H468" s="56" t="s">
        <v>14</v>
      </c>
      <c r="I468" s="56" t="s">
        <v>15</v>
      </c>
      <c r="J468" s="56" t="s">
        <v>14</v>
      </c>
      <c r="K468" s="56" t="s">
        <v>15</v>
      </c>
      <c r="L468" s="56" t="s">
        <v>14</v>
      </c>
      <c r="M468" s="56" t="s">
        <v>15</v>
      </c>
      <c r="N468" s="56" t="s">
        <v>14</v>
      </c>
      <c r="O468" s="56" t="s">
        <v>15</v>
      </c>
      <c r="P468" s="56" t="s">
        <v>14</v>
      </c>
      <c r="Q468" s="56" t="s">
        <v>15</v>
      </c>
      <c r="R468" s="56" t="s">
        <v>14</v>
      </c>
      <c r="S468" s="56" t="s">
        <v>15</v>
      </c>
      <c r="T468" s="56" t="s">
        <v>14</v>
      </c>
      <c r="U468" s="56" t="s">
        <v>15</v>
      </c>
      <c r="V468" s="56" t="s">
        <v>14</v>
      </c>
      <c r="W468" s="56" t="s">
        <v>15</v>
      </c>
      <c r="X468" s="56" t="s">
        <v>14</v>
      </c>
      <c r="Y468" s="56" t="s">
        <v>15</v>
      </c>
    </row>
    <row r="469" spans="1:25" x14ac:dyDescent="0.35">
      <c r="A469" s="57" t="s">
        <v>16</v>
      </c>
      <c r="B469" s="58">
        <v>13310.000000187199</v>
      </c>
      <c r="C469" s="58">
        <v>13310.000000187199</v>
      </c>
      <c r="D469" s="58">
        <v>4325.5123956767002</v>
      </c>
      <c r="E469" s="58">
        <v>4325.5123956767002</v>
      </c>
      <c r="F469" s="58">
        <v>974.86166655520003</v>
      </c>
      <c r="G469" s="58">
        <v>974.86166655520003</v>
      </c>
      <c r="H469" s="58">
        <v>3807.4507937627</v>
      </c>
      <c r="I469" s="58">
        <v>3807.4507937627</v>
      </c>
      <c r="J469" s="58">
        <v>427.03300695590002</v>
      </c>
      <c r="K469" s="58">
        <v>427.03300695590002</v>
      </c>
      <c r="L469" s="58">
        <v>1122.2733160083999</v>
      </c>
      <c r="M469" s="58">
        <v>1122.2733160083999</v>
      </c>
      <c r="N469" s="58">
        <v>244.65471233209999</v>
      </c>
      <c r="O469" s="58">
        <v>244.65471233209999</v>
      </c>
      <c r="P469" s="58">
        <v>270.15260260420001</v>
      </c>
      <c r="Q469" s="58">
        <v>270.15260260420001</v>
      </c>
      <c r="R469" s="58">
        <v>1524.1496293004</v>
      </c>
      <c r="S469" s="58">
        <v>1524.1496293004</v>
      </c>
      <c r="T469" s="58">
        <v>141.147089193</v>
      </c>
      <c r="U469" s="58">
        <v>141.147089193</v>
      </c>
      <c r="V469" s="58">
        <v>121.0291564044</v>
      </c>
      <c r="W469" s="58">
        <v>121.0291564044</v>
      </c>
      <c r="X469" s="58">
        <v>351.73563139420003</v>
      </c>
      <c r="Y469" s="58">
        <v>351.73563139420003</v>
      </c>
    </row>
    <row r="470" spans="1:25" x14ac:dyDescent="0.35">
      <c r="A470" s="59" t="s">
        <v>236</v>
      </c>
      <c r="B470" s="60">
        <v>2806.3314516613</v>
      </c>
      <c r="C470" s="61">
        <v>0.21084383558390901</v>
      </c>
      <c r="D470" s="60">
        <v>937.24428712580004</v>
      </c>
      <c r="E470" s="61">
        <v>0.21667821090111</v>
      </c>
      <c r="F470" s="60">
        <v>151.6055874393</v>
      </c>
      <c r="G470" s="63">
        <v>0.15551497472971501</v>
      </c>
      <c r="H470" s="60">
        <v>865.61625627329897</v>
      </c>
      <c r="I470" s="62">
        <v>0.22734798245885099</v>
      </c>
      <c r="J470" s="60">
        <v>69.151449827999997</v>
      </c>
      <c r="K470" s="63">
        <v>0.16193467179725801</v>
      </c>
      <c r="L470" s="60">
        <v>241.59243684789999</v>
      </c>
      <c r="M470" s="61">
        <v>0.21527058819073999</v>
      </c>
      <c r="N470" s="60">
        <v>61.632235652200102</v>
      </c>
      <c r="O470" s="61">
        <v>0.251915179007625</v>
      </c>
      <c r="P470" s="60">
        <v>43.1647760934001</v>
      </c>
      <c r="Q470" s="61">
        <v>0.15977923468922001</v>
      </c>
      <c r="R470" s="60">
        <v>302.46204174079998</v>
      </c>
      <c r="S470" s="61">
        <v>0.19844642279618799</v>
      </c>
      <c r="T470" s="60">
        <v>30.90371614</v>
      </c>
      <c r="U470" s="61">
        <v>0.218946889494428</v>
      </c>
      <c r="V470" s="60">
        <v>16.817783204000001</v>
      </c>
      <c r="W470" s="61">
        <v>0.13895646060529401</v>
      </c>
      <c r="X470" s="60">
        <v>86.140881316600101</v>
      </c>
      <c r="Y470" s="61">
        <v>0.24490234604653799</v>
      </c>
    </row>
    <row r="471" spans="1:25" x14ac:dyDescent="0.35">
      <c r="A471" s="59" t="s">
        <v>237</v>
      </c>
      <c r="B471" s="64">
        <v>2085.6832165067999</v>
      </c>
      <c r="C471" s="65">
        <v>0.15670046705315299</v>
      </c>
      <c r="D471" s="64">
        <v>653.06073886790102</v>
      </c>
      <c r="E471" s="65">
        <v>0.150978815716868</v>
      </c>
      <c r="F471" s="64">
        <v>132.2992281109</v>
      </c>
      <c r="G471" s="65">
        <v>0.135710770717241</v>
      </c>
      <c r="H471" s="64">
        <v>693.26502846359904</v>
      </c>
      <c r="I471" s="62">
        <v>0.182081152460143</v>
      </c>
      <c r="J471" s="64">
        <v>69.415108306100095</v>
      </c>
      <c r="K471" s="65">
        <v>0.16255209123277101</v>
      </c>
      <c r="L471" s="64">
        <v>159.91168722</v>
      </c>
      <c r="M471" s="65">
        <v>0.142489075467605</v>
      </c>
      <c r="N471" s="64">
        <v>38.5668570972</v>
      </c>
      <c r="O471" s="65">
        <v>0.157637908256794</v>
      </c>
      <c r="P471" s="64">
        <v>52.132315677100003</v>
      </c>
      <c r="Q471" s="65">
        <v>0.19297358298442499</v>
      </c>
      <c r="R471" s="64">
        <v>219.3976186774</v>
      </c>
      <c r="S471" s="65">
        <v>0.14394755899268599</v>
      </c>
      <c r="T471" s="64">
        <v>20.302003160799998</v>
      </c>
      <c r="U471" s="65">
        <v>0.1438357905705</v>
      </c>
      <c r="V471" s="64">
        <v>14.7595030211</v>
      </c>
      <c r="W471" s="65">
        <v>0.121949978497606</v>
      </c>
      <c r="X471" s="64">
        <v>32.573127904700002</v>
      </c>
      <c r="Y471" s="63">
        <v>9.2606847294905897E-2</v>
      </c>
    </row>
    <row r="472" spans="1:25" x14ac:dyDescent="0.35">
      <c r="A472" s="59" t="s">
        <v>238</v>
      </c>
      <c r="B472" s="60">
        <v>3895.9511422891001</v>
      </c>
      <c r="C472" s="61">
        <v>0.29270857567500402</v>
      </c>
      <c r="D472" s="60">
        <v>1200.2909440773999</v>
      </c>
      <c r="E472" s="61">
        <v>0.277491042512577</v>
      </c>
      <c r="F472" s="60">
        <v>285.29292558430001</v>
      </c>
      <c r="G472" s="61">
        <v>0.29264965007027</v>
      </c>
      <c r="H472" s="60">
        <v>1086.9025580479999</v>
      </c>
      <c r="I472" s="61">
        <v>0.28546726324829902</v>
      </c>
      <c r="J472" s="60">
        <v>120.816063899</v>
      </c>
      <c r="K472" s="61">
        <v>0.28291973203719301</v>
      </c>
      <c r="L472" s="60">
        <v>360.81303432610002</v>
      </c>
      <c r="M472" s="62">
        <v>0.32150192754239898</v>
      </c>
      <c r="N472" s="60">
        <v>53.079300743999802</v>
      </c>
      <c r="O472" s="63">
        <v>0.21695597128719499</v>
      </c>
      <c r="P472" s="60">
        <v>91.564053930900101</v>
      </c>
      <c r="Q472" s="61">
        <v>0.338934561607945</v>
      </c>
      <c r="R472" s="60">
        <v>506.36710972790002</v>
      </c>
      <c r="S472" s="62">
        <v>0.33222926410468501</v>
      </c>
      <c r="T472" s="60">
        <v>44.252994117900002</v>
      </c>
      <c r="U472" s="61">
        <v>0.31352395838209501</v>
      </c>
      <c r="V472" s="60">
        <v>48.8583287963</v>
      </c>
      <c r="W472" s="62">
        <v>0.40369056719727597</v>
      </c>
      <c r="X472" s="60">
        <v>97.713829037299902</v>
      </c>
      <c r="Y472" s="61">
        <v>0.27780474969221802</v>
      </c>
    </row>
    <row r="473" spans="1:25" x14ac:dyDescent="0.35">
      <c r="A473" s="59" t="s">
        <v>239</v>
      </c>
      <c r="B473" s="64">
        <v>2637.8052280079</v>
      </c>
      <c r="C473" s="65">
        <v>0.198182210967002</v>
      </c>
      <c r="D473" s="64">
        <v>888.14764214600098</v>
      </c>
      <c r="E473" s="65">
        <v>0.20532773019762801</v>
      </c>
      <c r="F473" s="64">
        <v>269.77271629779898</v>
      </c>
      <c r="G473" s="62">
        <v>0.27672922790274102</v>
      </c>
      <c r="H473" s="64">
        <v>654.72270633689902</v>
      </c>
      <c r="I473" s="63">
        <v>0.17195828437479899</v>
      </c>
      <c r="J473" s="64">
        <v>106.6867891186</v>
      </c>
      <c r="K473" s="62">
        <v>0.249832653169167</v>
      </c>
      <c r="L473" s="64">
        <v>227.99975265340001</v>
      </c>
      <c r="M473" s="65">
        <v>0.20315884678103999</v>
      </c>
      <c r="N473" s="64">
        <v>65.419526095999998</v>
      </c>
      <c r="O473" s="62">
        <v>0.26739532409740802</v>
      </c>
      <c r="P473" s="64">
        <v>60.233338247499901</v>
      </c>
      <c r="Q473" s="65">
        <v>0.222960421875882</v>
      </c>
      <c r="R473" s="64">
        <v>261.61822978610002</v>
      </c>
      <c r="S473" s="63">
        <v>0.171648652308622</v>
      </c>
      <c r="T473" s="64">
        <v>27.163970325000001</v>
      </c>
      <c r="U473" s="65">
        <v>0.192451509133546</v>
      </c>
      <c r="V473" s="64">
        <v>24.332597152799998</v>
      </c>
      <c r="W473" s="65">
        <v>0.20104739945056199</v>
      </c>
      <c r="X473" s="64">
        <v>51.707959847800097</v>
      </c>
      <c r="Y473" s="63">
        <v>0.14700802316456099</v>
      </c>
    </row>
    <row r="474" spans="1:25" x14ac:dyDescent="0.35">
      <c r="A474" s="59" t="s">
        <v>240</v>
      </c>
      <c r="B474" s="60">
        <v>1373.2027538768</v>
      </c>
      <c r="C474" s="61">
        <v>0.10317075536119399</v>
      </c>
      <c r="D474" s="60">
        <v>522.74914435050096</v>
      </c>
      <c r="E474" s="62">
        <v>0.120852536423889</v>
      </c>
      <c r="F474" s="60">
        <v>116.35135961580001</v>
      </c>
      <c r="G474" s="61">
        <v>0.11935166147925599</v>
      </c>
      <c r="H474" s="60">
        <v>333.88671037210003</v>
      </c>
      <c r="I474" s="63">
        <v>8.7692981067297698E-2</v>
      </c>
      <c r="J474" s="60">
        <v>38.082527628999998</v>
      </c>
      <c r="K474" s="61">
        <v>8.9179353840750805E-2</v>
      </c>
      <c r="L474" s="60">
        <v>97.015924840900396</v>
      </c>
      <c r="M474" s="61">
        <v>8.6445898211281902E-2</v>
      </c>
      <c r="N474" s="60">
        <v>21.4857232112</v>
      </c>
      <c r="O474" s="61">
        <v>8.7820598288884694E-2</v>
      </c>
      <c r="P474" s="60">
        <v>14.5356445606</v>
      </c>
      <c r="Q474" s="63">
        <v>5.3805310111693198E-2</v>
      </c>
      <c r="R474" s="60">
        <v>136.05784865749999</v>
      </c>
      <c r="S474" s="61">
        <v>8.92680390703844E-2</v>
      </c>
      <c r="T474" s="60">
        <v>17.544826479299999</v>
      </c>
      <c r="U474" s="61">
        <v>0.12430172368138399</v>
      </c>
      <c r="V474" s="60">
        <v>12.591342512300001</v>
      </c>
      <c r="W474" s="61">
        <v>0.104035613288322</v>
      </c>
      <c r="X474" s="60">
        <v>62.901701647600099</v>
      </c>
      <c r="Y474" s="62">
        <v>0.17883232755883199</v>
      </c>
    </row>
    <row r="475" spans="1:25" x14ac:dyDescent="0.35">
      <c r="A475" s="59" t="s">
        <v>88</v>
      </c>
      <c r="B475" s="64">
        <v>511.02620784530001</v>
      </c>
      <c r="C475" s="65">
        <v>3.8394155359738003E-2</v>
      </c>
      <c r="D475" s="64">
        <v>124.0196391091</v>
      </c>
      <c r="E475" s="63">
        <v>2.86716642479296E-2</v>
      </c>
      <c r="F475" s="64">
        <v>19.539849507100001</v>
      </c>
      <c r="G475" s="63">
        <v>2.0043715100775902E-2</v>
      </c>
      <c r="H475" s="64">
        <v>173.0575342688</v>
      </c>
      <c r="I475" s="62">
        <v>4.5452336390610699E-2</v>
      </c>
      <c r="J475" s="64">
        <v>22.881068175199999</v>
      </c>
      <c r="K475" s="65">
        <v>5.3581497922859503E-2</v>
      </c>
      <c r="L475" s="64">
        <v>34.940480120099998</v>
      </c>
      <c r="M475" s="65">
        <v>3.1133663806935299E-2</v>
      </c>
      <c r="N475" s="64">
        <v>4.4710695315000004</v>
      </c>
      <c r="O475" s="65">
        <v>1.8275019062093001E-2</v>
      </c>
      <c r="P475" s="64">
        <v>8.5224740947000104</v>
      </c>
      <c r="Q475" s="65">
        <v>3.1546888730834298E-2</v>
      </c>
      <c r="R475" s="64">
        <v>98.246780710699895</v>
      </c>
      <c r="S475" s="62">
        <v>6.4460062727434597E-2</v>
      </c>
      <c r="T475" s="64">
        <v>0.97957896999999905</v>
      </c>
      <c r="U475" s="65">
        <v>6.9401287380468401E-3</v>
      </c>
      <c r="V475" s="64">
        <v>3.6696017179</v>
      </c>
      <c r="W475" s="65">
        <v>3.0319980960939699E-2</v>
      </c>
      <c r="X475" s="64">
        <v>20.6981316402</v>
      </c>
      <c r="Y475" s="62">
        <v>5.8845706242945398E-2</v>
      </c>
    </row>
    <row r="476" spans="1:25" x14ac:dyDescent="0.35">
      <c r="A476" s="59" t="s">
        <v>241</v>
      </c>
      <c r="B476" s="60">
        <v>4892.0146681680999</v>
      </c>
      <c r="C476" s="61">
        <v>0.367544302637062</v>
      </c>
      <c r="D476" s="60">
        <v>1590.3050259936999</v>
      </c>
      <c r="E476" s="61">
        <v>0.367657026617978</v>
      </c>
      <c r="F476" s="60">
        <v>283.9048155502</v>
      </c>
      <c r="G476" s="63">
        <v>0.29122574544695601</v>
      </c>
      <c r="H476" s="60">
        <v>1558.8812847368999</v>
      </c>
      <c r="I476" s="62">
        <v>0.40942913491899402</v>
      </c>
      <c r="J476" s="60">
        <v>138.56655813410001</v>
      </c>
      <c r="K476" s="61">
        <v>0.32448676303002899</v>
      </c>
      <c r="L476" s="60">
        <v>401.50412406790002</v>
      </c>
      <c r="M476" s="61">
        <v>0.357759663658344</v>
      </c>
      <c r="N476" s="60">
        <v>100.19909274939999</v>
      </c>
      <c r="O476" s="61">
        <v>0.40955308726441902</v>
      </c>
      <c r="P476" s="60">
        <v>95.297091770500103</v>
      </c>
      <c r="Q476" s="61">
        <v>0.35275281767364502</v>
      </c>
      <c r="R476" s="60">
        <v>521.85966041819995</v>
      </c>
      <c r="S476" s="61">
        <v>0.34239398178887398</v>
      </c>
      <c r="T476" s="60">
        <v>51.205719300799998</v>
      </c>
      <c r="U476" s="61">
        <v>0.36278268006492798</v>
      </c>
      <c r="V476" s="60">
        <v>31.5772862251</v>
      </c>
      <c r="W476" s="63">
        <v>0.26090643910290001</v>
      </c>
      <c r="X476" s="60">
        <v>118.7140092213</v>
      </c>
      <c r="Y476" s="61">
        <v>0.33750919334144402</v>
      </c>
    </row>
    <row r="477" spans="1:25" x14ac:dyDescent="0.35">
      <c r="A477" s="59" t="s">
        <v>242</v>
      </c>
      <c r="B477" s="64">
        <v>4011.0079818846998</v>
      </c>
      <c r="C477" s="65">
        <v>0.30135296632819603</v>
      </c>
      <c r="D477" s="64">
        <v>1410.8967864965</v>
      </c>
      <c r="E477" s="62">
        <v>0.326180266621516</v>
      </c>
      <c r="F477" s="64">
        <v>386.1240759136</v>
      </c>
      <c r="G477" s="62">
        <v>0.39608088938199798</v>
      </c>
      <c r="H477" s="64">
        <v>988.60941670899899</v>
      </c>
      <c r="I477" s="63">
        <v>0.25965126544209699</v>
      </c>
      <c r="J477" s="64">
        <v>144.76931674759999</v>
      </c>
      <c r="K477" s="65">
        <v>0.33901200700991801</v>
      </c>
      <c r="L477" s="64">
        <v>325.01567749430001</v>
      </c>
      <c r="M477" s="65">
        <v>0.28960474499232203</v>
      </c>
      <c r="N477" s="64">
        <v>86.905249307199796</v>
      </c>
      <c r="O477" s="65">
        <v>0.35521592238629301</v>
      </c>
      <c r="P477" s="64">
        <v>74.768982808100006</v>
      </c>
      <c r="Q477" s="65">
        <v>0.27676573198757498</v>
      </c>
      <c r="R477" s="64">
        <v>397.67607844359998</v>
      </c>
      <c r="S477" s="63">
        <v>0.26091669137900703</v>
      </c>
      <c r="T477" s="64">
        <v>44.7087968043</v>
      </c>
      <c r="U477" s="65">
        <v>0.31675323281493001</v>
      </c>
      <c r="V477" s="64">
        <v>36.923939665100001</v>
      </c>
      <c r="W477" s="65">
        <v>0.305083012738884</v>
      </c>
      <c r="X477" s="64">
        <v>114.6096614954</v>
      </c>
      <c r="Y477" s="65">
        <v>0.32584035072339201</v>
      </c>
    </row>
    <row r="478" spans="1:25" x14ac:dyDescent="0.35">
      <c r="A478" s="66" t="s">
        <v>1</v>
      </c>
    </row>
    <row r="479" spans="1:25" x14ac:dyDescent="0.35">
      <c r="A479" s="66" t="s">
        <v>1</v>
      </c>
    </row>
    <row r="480" spans="1:25" x14ac:dyDescent="0.35">
      <c r="A480" s="54" t="s">
        <v>245</v>
      </c>
    </row>
    <row r="481" spans="1:25" x14ac:dyDescent="0.35">
      <c r="A481" s="55" t="s">
        <v>1</v>
      </c>
    </row>
    <row r="482" spans="1:25" ht="25.5" customHeight="1" x14ac:dyDescent="0.35">
      <c r="A482" s="117" t="s">
        <v>1</v>
      </c>
      <c r="B482" s="116" t="s">
        <v>489</v>
      </c>
      <c r="C482" s="116" t="s">
        <v>1</v>
      </c>
      <c r="D482" s="116" t="s">
        <v>53</v>
      </c>
      <c r="E482" s="116" t="s">
        <v>1</v>
      </c>
      <c r="F482" s="116" t="s">
        <v>54</v>
      </c>
      <c r="G482" s="116" t="s">
        <v>1</v>
      </c>
      <c r="H482" s="119" t="s">
        <v>55</v>
      </c>
      <c r="I482" s="119" t="s">
        <v>1</v>
      </c>
      <c r="J482" s="119" t="s">
        <v>56</v>
      </c>
      <c r="K482" s="119" t="s">
        <v>1</v>
      </c>
      <c r="L482" s="119" t="s">
        <v>57</v>
      </c>
      <c r="M482" s="119" t="s">
        <v>1</v>
      </c>
      <c r="N482" s="119" t="s">
        <v>58</v>
      </c>
      <c r="O482" s="119" t="s">
        <v>1</v>
      </c>
      <c r="P482" s="119" t="s">
        <v>59</v>
      </c>
      <c r="Q482" s="119" t="s">
        <v>1</v>
      </c>
      <c r="R482" s="119" t="s">
        <v>60</v>
      </c>
      <c r="S482" s="119" t="s">
        <v>1</v>
      </c>
      <c r="T482" s="116" t="s">
        <v>61</v>
      </c>
      <c r="U482" s="116" t="s">
        <v>1</v>
      </c>
      <c r="V482" s="116" t="s">
        <v>62</v>
      </c>
      <c r="W482" s="116" t="s">
        <v>1</v>
      </c>
      <c r="X482" s="116" t="s">
        <v>63</v>
      </c>
      <c r="Y482" s="116" t="s">
        <v>1</v>
      </c>
    </row>
    <row r="483" spans="1:25" x14ac:dyDescent="0.35">
      <c r="A483" s="118" t="s">
        <v>1</v>
      </c>
      <c r="B483" s="56" t="s">
        <v>14</v>
      </c>
      <c r="C483" s="56" t="s">
        <v>15</v>
      </c>
      <c r="D483" s="56" t="s">
        <v>14</v>
      </c>
      <c r="E483" s="56" t="s">
        <v>15</v>
      </c>
      <c r="F483" s="56" t="s">
        <v>14</v>
      </c>
      <c r="G483" s="56" t="s">
        <v>15</v>
      </c>
      <c r="H483" s="56" t="s">
        <v>14</v>
      </c>
      <c r="I483" s="56" t="s">
        <v>15</v>
      </c>
      <c r="J483" s="56" t="s">
        <v>14</v>
      </c>
      <c r="K483" s="56" t="s">
        <v>15</v>
      </c>
      <c r="L483" s="56" t="s">
        <v>14</v>
      </c>
      <c r="M483" s="56" t="s">
        <v>15</v>
      </c>
      <c r="N483" s="56" t="s">
        <v>14</v>
      </c>
      <c r="O483" s="56" t="s">
        <v>15</v>
      </c>
      <c r="P483" s="56" t="s">
        <v>14</v>
      </c>
      <c r="Q483" s="56" t="s">
        <v>15</v>
      </c>
      <c r="R483" s="56" t="s">
        <v>14</v>
      </c>
      <c r="S483" s="56" t="s">
        <v>15</v>
      </c>
      <c r="T483" s="56" t="s">
        <v>14</v>
      </c>
      <c r="U483" s="56" t="s">
        <v>15</v>
      </c>
      <c r="V483" s="56" t="s">
        <v>14</v>
      </c>
      <c r="W483" s="56" t="s">
        <v>15</v>
      </c>
      <c r="X483" s="56" t="s">
        <v>14</v>
      </c>
      <c r="Y483" s="56" t="s">
        <v>15</v>
      </c>
    </row>
    <row r="484" spans="1:25" x14ac:dyDescent="0.35">
      <c r="A484" s="57" t="s">
        <v>16</v>
      </c>
      <c r="B484" s="58">
        <v>13310.000000187199</v>
      </c>
      <c r="C484" s="58">
        <v>13310.000000187199</v>
      </c>
      <c r="D484" s="58">
        <v>4325.5123956767002</v>
      </c>
      <c r="E484" s="58">
        <v>4325.5123956767002</v>
      </c>
      <c r="F484" s="58">
        <v>974.86166655520003</v>
      </c>
      <c r="G484" s="58">
        <v>974.86166655520003</v>
      </c>
      <c r="H484" s="58">
        <v>3807.4507937627</v>
      </c>
      <c r="I484" s="58">
        <v>3807.4507937627</v>
      </c>
      <c r="J484" s="58">
        <v>427.03300695590002</v>
      </c>
      <c r="K484" s="58">
        <v>427.03300695590002</v>
      </c>
      <c r="L484" s="58">
        <v>1122.2733160083999</v>
      </c>
      <c r="M484" s="58">
        <v>1122.2733160083999</v>
      </c>
      <c r="N484" s="58">
        <v>244.65471233209999</v>
      </c>
      <c r="O484" s="58">
        <v>244.65471233209999</v>
      </c>
      <c r="P484" s="58">
        <v>270.15260260420001</v>
      </c>
      <c r="Q484" s="58">
        <v>270.15260260420001</v>
      </c>
      <c r="R484" s="58">
        <v>1524.1496293004</v>
      </c>
      <c r="S484" s="58">
        <v>1524.1496293004</v>
      </c>
      <c r="T484" s="58">
        <v>141.147089193</v>
      </c>
      <c r="U484" s="58">
        <v>141.147089193</v>
      </c>
      <c r="V484" s="58">
        <v>121.0291564044</v>
      </c>
      <c r="W484" s="58">
        <v>121.0291564044</v>
      </c>
      <c r="X484" s="58">
        <v>351.73563139420003</v>
      </c>
      <c r="Y484" s="58">
        <v>351.73563139420003</v>
      </c>
    </row>
    <row r="485" spans="1:25" x14ac:dyDescent="0.35">
      <c r="A485" s="59" t="s">
        <v>236</v>
      </c>
      <c r="B485" s="60">
        <v>3396.3344387471998</v>
      </c>
      <c r="C485" s="61">
        <v>0.255171633260664</v>
      </c>
      <c r="D485" s="60">
        <v>1154.1579795402999</v>
      </c>
      <c r="E485" s="61">
        <v>0.266825724668797</v>
      </c>
      <c r="F485" s="60">
        <v>229.40359380269999</v>
      </c>
      <c r="G485" s="61">
        <v>0.235319124418265</v>
      </c>
      <c r="H485" s="60">
        <v>970.75085034230096</v>
      </c>
      <c r="I485" s="61">
        <v>0.25496083939747</v>
      </c>
      <c r="J485" s="60">
        <v>87.591888645099999</v>
      </c>
      <c r="K485" s="63">
        <v>0.20511737317332401</v>
      </c>
      <c r="L485" s="60">
        <v>308.11263539049997</v>
      </c>
      <c r="M485" s="61">
        <v>0.27454331399980803</v>
      </c>
      <c r="N485" s="60">
        <v>70.393148790999902</v>
      </c>
      <c r="O485" s="61">
        <v>0.28772447552715302</v>
      </c>
      <c r="P485" s="60">
        <v>58.719879033200101</v>
      </c>
      <c r="Q485" s="61">
        <v>0.21735818373451099</v>
      </c>
      <c r="R485" s="60">
        <v>349.37208541140001</v>
      </c>
      <c r="S485" s="63">
        <v>0.22922426951726901</v>
      </c>
      <c r="T485" s="60">
        <v>51.605063896200001</v>
      </c>
      <c r="U485" s="62">
        <v>0.36561195977365801</v>
      </c>
      <c r="V485" s="60">
        <v>20.496960115</v>
      </c>
      <c r="W485" s="61">
        <v>0.169355556329853</v>
      </c>
      <c r="X485" s="60">
        <v>95.730353779500106</v>
      </c>
      <c r="Y485" s="61">
        <v>0.27216564156450901</v>
      </c>
    </row>
    <row r="486" spans="1:25" x14ac:dyDescent="0.35">
      <c r="A486" s="59" t="s">
        <v>237</v>
      </c>
      <c r="B486" s="64">
        <v>1749.553454418</v>
      </c>
      <c r="C486" s="65">
        <v>0.13144654052542401</v>
      </c>
      <c r="D486" s="64">
        <v>576.19263637020094</v>
      </c>
      <c r="E486" s="65">
        <v>0.133207949408745</v>
      </c>
      <c r="F486" s="64">
        <v>128.24017724679999</v>
      </c>
      <c r="G486" s="65">
        <v>0.13154705087538501</v>
      </c>
      <c r="H486" s="64">
        <v>531.47558603690004</v>
      </c>
      <c r="I486" s="65">
        <v>0.13958830063084601</v>
      </c>
      <c r="J486" s="64">
        <v>42.324687015800002</v>
      </c>
      <c r="K486" s="65">
        <v>9.9113385444162899E-2</v>
      </c>
      <c r="L486" s="64">
        <v>141.267886949</v>
      </c>
      <c r="M486" s="65">
        <v>0.125876544451265</v>
      </c>
      <c r="N486" s="64">
        <v>37.941449266299998</v>
      </c>
      <c r="O486" s="65">
        <v>0.15508162056080599</v>
      </c>
      <c r="P486" s="64">
        <v>51.519406843000098</v>
      </c>
      <c r="Q486" s="62">
        <v>0.19070483255155199</v>
      </c>
      <c r="R486" s="64">
        <v>173.55530378509999</v>
      </c>
      <c r="S486" s="65">
        <v>0.11387025292573399</v>
      </c>
      <c r="T486" s="64">
        <v>10.101470470200001</v>
      </c>
      <c r="U486" s="63">
        <v>7.1566976888822506E-2</v>
      </c>
      <c r="V486" s="64">
        <v>15.0396103882</v>
      </c>
      <c r="W486" s="65">
        <v>0.124264357738292</v>
      </c>
      <c r="X486" s="64">
        <v>41.8952400464999</v>
      </c>
      <c r="Y486" s="65">
        <v>0.119110025562201</v>
      </c>
    </row>
    <row r="487" spans="1:25" x14ac:dyDescent="0.35">
      <c r="A487" s="59" t="s">
        <v>238</v>
      </c>
      <c r="B487" s="60">
        <v>2915.7755135947</v>
      </c>
      <c r="C487" s="61">
        <v>0.219066529943929</v>
      </c>
      <c r="D487" s="60">
        <v>944.41709107609995</v>
      </c>
      <c r="E487" s="61">
        <v>0.21833646622306199</v>
      </c>
      <c r="F487" s="60">
        <v>206.56251068430001</v>
      </c>
      <c r="G487" s="61">
        <v>0.21188904823205901</v>
      </c>
      <c r="H487" s="60">
        <v>786.66786038960095</v>
      </c>
      <c r="I487" s="61">
        <v>0.206612745115001</v>
      </c>
      <c r="J487" s="60">
        <v>83.8276377956999</v>
      </c>
      <c r="K487" s="61">
        <v>0.196302478801965</v>
      </c>
      <c r="L487" s="60">
        <v>249.9122399808</v>
      </c>
      <c r="M487" s="61">
        <v>0.22268393662754599</v>
      </c>
      <c r="N487" s="60">
        <v>50.4293920247001</v>
      </c>
      <c r="O487" s="61">
        <v>0.20612475248891199</v>
      </c>
      <c r="P487" s="60">
        <v>56.185055534</v>
      </c>
      <c r="Q487" s="61">
        <v>0.207975251736947</v>
      </c>
      <c r="R487" s="60">
        <v>388.22055145899998</v>
      </c>
      <c r="S487" s="62">
        <v>0.25471288644881701</v>
      </c>
      <c r="T487" s="60">
        <v>33.818490462600003</v>
      </c>
      <c r="U487" s="61">
        <v>0.23959750538218799</v>
      </c>
      <c r="V487" s="60">
        <v>26.445392998300001</v>
      </c>
      <c r="W487" s="61">
        <v>0.218504315686849</v>
      </c>
      <c r="X487" s="60">
        <v>89.289291189599894</v>
      </c>
      <c r="Y487" s="61">
        <v>0.25385341495167102</v>
      </c>
    </row>
    <row r="488" spans="1:25" x14ac:dyDescent="0.35">
      <c r="A488" s="59" t="s">
        <v>239</v>
      </c>
      <c r="B488" s="64">
        <v>2471.8099179277001</v>
      </c>
      <c r="C488" s="65">
        <v>0.185710737632828</v>
      </c>
      <c r="D488" s="64">
        <v>781.02361942319897</v>
      </c>
      <c r="E488" s="65">
        <v>0.18056210408825199</v>
      </c>
      <c r="F488" s="64">
        <v>224.7855674409</v>
      </c>
      <c r="G488" s="62">
        <v>0.230582015020868</v>
      </c>
      <c r="H488" s="64">
        <v>636.75551333669898</v>
      </c>
      <c r="I488" s="63">
        <v>0.16723932831379501</v>
      </c>
      <c r="J488" s="64">
        <v>125.64206991330001</v>
      </c>
      <c r="K488" s="62">
        <v>0.29422098026786803</v>
      </c>
      <c r="L488" s="64">
        <v>186.18094783239999</v>
      </c>
      <c r="M488" s="65">
        <v>0.16589626178994599</v>
      </c>
      <c r="N488" s="64">
        <v>50.843072027299897</v>
      </c>
      <c r="O488" s="65">
        <v>0.20781562530577599</v>
      </c>
      <c r="P488" s="64">
        <v>55.600746948900102</v>
      </c>
      <c r="Q488" s="65">
        <v>0.205812368316734</v>
      </c>
      <c r="R488" s="64">
        <v>295.39148070149997</v>
      </c>
      <c r="S488" s="65">
        <v>0.19380740251669901</v>
      </c>
      <c r="T488" s="64">
        <v>31.442934931700002</v>
      </c>
      <c r="U488" s="65">
        <v>0.22276715100164701</v>
      </c>
      <c r="V488" s="64">
        <v>30.4114193843</v>
      </c>
      <c r="W488" s="65">
        <v>0.25127349712894798</v>
      </c>
      <c r="X488" s="64">
        <v>53.732545987500004</v>
      </c>
      <c r="Y488" s="65">
        <v>0.15276401135283499</v>
      </c>
    </row>
    <row r="489" spans="1:25" x14ac:dyDescent="0.35">
      <c r="A489" s="59" t="s">
        <v>240</v>
      </c>
      <c r="B489" s="60">
        <v>2121.4143175119998</v>
      </c>
      <c r="C489" s="61">
        <v>0.15938499755688701</v>
      </c>
      <c r="D489" s="60">
        <v>688.79861817409903</v>
      </c>
      <c r="E489" s="61">
        <v>0.15924093036065401</v>
      </c>
      <c r="F489" s="60">
        <v>155.8822189601</v>
      </c>
      <c r="G489" s="61">
        <v>0.159901885885953</v>
      </c>
      <c r="H489" s="60">
        <v>679.25314045869902</v>
      </c>
      <c r="I489" s="62">
        <v>0.17840102925859</v>
      </c>
      <c r="J489" s="60">
        <v>64.875550859800001</v>
      </c>
      <c r="K489" s="61">
        <v>0.15192163088812399</v>
      </c>
      <c r="L489" s="60">
        <v>194.92625041030001</v>
      </c>
      <c r="M489" s="61">
        <v>0.1736887508861</v>
      </c>
      <c r="N489" s="60">
        <v>22.648868545700001</v>
      </c>
      <c r="O489" s="63">
        <v>9.2574830583912499E-2</v>
      </c>
      <c r="P489" s="60">
        <v>39.341204884900002</v>
      </c>
      <c r="Q489" s="61">
        <v>0.14562585925755001</v>
      </c>
      <c r="R489" s="60">
        <v>200.44105223509999</v>
      </c>
      <c r="S489" s="63">
        <v>0.131510088236615</v>
      </c>
      <c r="T489" s="60">
        <v>12.1236361971</v>
      </c>
      <c r="U489" s="63">
        <v>8.5893632425692701E-2</v>
      </c>
      <c r="V489" s="60">
        <v>19.554265317399999</v>
      </c>
      <c r="W489" s="61">
        <v>0.16156656708456699</v>
      </c>
      <c r="X489" s="60">
        <v>43.569511468800002</v>
      </c>
      <c r="Y489" s="61">
        <v>0.12387005347197901</v>
      </c>
    </row>
    <row r="490" spans="1:25" x14ac:dyDescent="0.35">
      <c r="A490" s="59" t="s">
        <v>88</v>
      </c>
      <c r="B490" s="64">
        <v>655.11235798760003</v>
      </c>
      <c r="C490" s="65">
        <v>4.9219561080269397E-2</v>
      </c>
      <c r="D490" s="64">
        <v>180.9224510928</v>
      </c>
      <c r="E490" s="63">
        <v>4.1826825250490501E-2</v>
      </c>
      <c r="F490" s="64">
        <v>29.987598420400001</v>
      </c>
      <c r="G490" s="63">
        <v>3.0760875567468999E-2</v>
      </c>
      <c r="H490" s="64">
        <v>202.5478431985</v>
      </c>
      <c r="I490" s="65">
        <v>5.3197757284299103E-2</v>
      </c>
      <c r="J490" s="64">
        <v>22.7711727262</v>
      </c>
      <c r="K490" s="65">
        <v>5.33241514245563E-2</v>
      </c>
      <c r="L490" s="64">
        <v>41.873355445400001</v>
      </c>
      <c r="M490" s="65">
        <v>3.7311192245335897E-2</v>
      </c>
      <c r="N490" s="64">
        <v>12.398781677100001</v>
      </c>
      <c r="O490" s="65">
        <v>5.06786955334406E-2</v>
      </c>
      <c r="P490" s="64">
        <v>8.78630936019999</v>
      </c>
      <c r="Q490" s="65">
        <v>3.2523504402705301E-2</v>
      </c>
      <c r="R490" s="64">
        <v>117.1691557083</v>
      </c>
      <c r="S490" s="62">
        <v>7.6875100354865902E-2</v>
      </c>
      <c r="T490" s="64">
        <v>2.0554932352000002</v>
      </c>
      <c r="U490" s="65">
        <v>1.45627745279918E-2</v>
      </c>
      <c r="V490" s="64">
        <v>9.0815082012000303</v>
      </c>
      <c r="W490" s="65">
        <v>7.5035706031491803E-2</v>
      </c>
      <c r="X490" s="64">
        <v>27.518688922300001</v>
      </c>
      <c r="Y490" s="62">
        <v>7.8236853096805101E-2</v>
      </c>
    </row>
    <row r="491" spans="1:25" x14ac:dyDescent="0.35">
      <c r="A491" s="59" t="s">
        <v>241</v>
      </c>
      <c r="B491" s="60">
        <v>5145.8878931651998</v>
      </c>
      <c r="C491" s="61">
        <v>0.38661817378608798</v>
      </c>
      <c r="D491" s="60">
        <v>1730.3506159105</v>
      </c>
      <c r="E491" s="61">
        <v>0.40003367407754198</v>
      </c>
      <c r="F491" s="60">
        <v>357.6437710495</v>
      </c>
      <c r="G491" s="61">
        <v>0.36686617529365001</v>
      </c>
      <c r="H491" s="60">
        <v>1502.2264363792001</v>
      </c>
      <c r="I491" s="61">
        <v>0.39454914002831498</v>
      </c>
      <c r="J491" s="60">
        <v>129.91657566090001</v>
      </c>
      <c r="K491" s="63">
        <v>0.304230758617487</v>
      </c>
      <c r="L491" s="60">
        <v>449.38052233949998</v>
      </c>
      <c r="M491" s="61">
        <v>0.40041985845107297</v>
      </c>
      <c r="N491" s="60">
        <v>108.3345980573</v>
      </c>
      <c r="O491" s="61">
        <v>0.44280609608796001</v>
      </c>
      <c r="P491" s="60">
        <v>110.2392858762</v>
      </c>
      <c r="Q491" s="61">
        <v>0.40806301628606301</v>
      </c>
      <c r="R491" s="60">
        <v>522.92738919650003</v>
      </c>
      <c r="S491" s="63">
        <v>0.34309452244300198</v>
      </c>
      <c r="T491" s="60">
        <v>61.7065343664</v>
      </c>
      <c r="U491" s="61">
        <v>0.43717893666247998</v>
      </c>
      <c r="V491" s="60">
        <v>35.536570503199997</v>
      </c>
      <c r="W491" s="61">
        <v>0.29361991406814503</v>
      </c>
      <c r="X491" s="60">
        <v>137.625593826</v>
      </c>
      <c r="Y491" s="61">
        <v>0.39127566712671003</v>
      </c>
    </row>
    <row r="492" spans="1:25" x14ac:dyDescent="0.35">
      <c r="A492" s="59" t="s">
        <v>242</v>
      </c>
      <c r="B492" s="64">
        <v>4593.2242354397004</v>
      </c>
      <c r="C492" s="65">
        <v>0.34509573518971398</v>
      </c>
      <c r="D492" s="64">
        <v>1469.8222375973</v>
      </c>
      <c r="E492" s="65">
        <v>0.33980303444890603</v>
      </c>
      <c r="F492" s="64">
        <v>380.667786401</v>
      </c>
      <c r="G492" s="62">
        <v>0.390483900906822</v>
      </c>
      <c r="H492" s="64">
        <v>1316.0086537954001</v>
      </c>
      <c r="I492" s="65">
        <v>0.34564035757238498</v>
      </c>
      <c r="J492" s="64">
        <v>190.51762077309999</v>
      </c>
      <c r="K492" s="62">
        <v>0.44614261115599202</v>
      </c>
      <c r="L492" s="64">
        <v>381.10719824270001</v>
      </c>
      <c r="M492" s="65">
        <v>0.33958501267604502</v>
      </c>
      <c r="N492" s="64">
        <v>73.491940572999994</v>
      </c>
      <c r="O492" s="65">
        <v>0.30039045588968799</v>
      </c>
      <c r="P492" s="64">
        <v>94.941951833800104</v>
      </c>
      <c r="Q492" s="65">
        <v>0.351438227574284</v>
      </c>
      <c r="R492" s="64">
        <v>495.83253293659999</v>
      </c>
      <c r="S492" s="65">
        <v>0.32531749075331401</v>
      </c>
      <c r="T492" s="64">
        <v>43.5665711288</v>
      </c>
      <c r="U492" s="65">
        <v>0.30866078342733999</v>
      </c>
      <c r="V492" s="64">
        <v>49.9656847016999</v>
      </c>
      <c r="W492" s="65">
        <v>0.41284006421351499</v>
      </c>
      <c r="X492" s="64">
        <v>97.302057456300005</v>
      </c>
      <c r="Y492" s="63">
        <v>0.27663406482481401</v>
      </c>
    </row>
    <row r="493" spans="1:25" x14ac:dyDescent="0.35">
      <c r="A493" s="66" t="s">
        <v>1</v>
      </c>
    </row>
    <row r="494" spans="1:25" x14ac:dyDescent="0.35">
      <c r="A494" s="66" t="s">
        <v>1</v>
      </c>
    </row>
    <row r="495" spans="1:25" x14ac:dyDescent="0.35">
      <c r="A495" s="54" t="s">
        <v>246</v>
      </c>
    </row>
    <row r="496" spans="1:25" x14ac:dyDescent="0.35">
      <c r="A496" s="55" t="s">
        <v>1</v>
      </c>
    </row>
    <row r="497" spans="1:25" ht="25.5" customHeight="1" x14ac:dyDescent="0.35">
      <c r="A497" s="117" t="s">
        <v>1</v>
      </c>
      <c r="B497" s="116" t="s">
        <v>489</v>
      </c>
      <c r="C497" s="116" t="s">
        <v>1</v>
      </c>
      <c r="D497" s="116" t="s">
        <v>53</v>
      </c>
      <c r="E497" s="116" t="s">
        <v>1</v>
      </c>
      <c r="F497" s="116" t="s">
        <v>54</v>
      </c>
      <c r="G497" s="116" t="s">
        <v>1</v>
      </c>
      <c r="H497" s="119" t="s">
        <v>55</v>
      </c>
      <c r="I497" s="119" t="s">
        <v>1</v>
      </c>
      <c r="J497" s="119" t="s">
        <v>56</v>
      </c>
      <c r="K497" s="119" t="s">
        <v>1</v>
      </c>
      <c r="L497" s="119" t="s">
        <v>57</v>
      </c>
      <c r="M497" s="119" t="s">
        <v>1</v>
      </c>
      <c r="N497" s="119" t="s">
        <v>58</v>
      </c>
      <c r="O497" s="119" t="s">
        <v>1</v>
      </c>
      <c r="P497" s="119" t="s">
        <v>59</v>
      </c>
      <c r="Q497" s="119" t="s">
        <v>1</v>
      </c>
      <c r="R497" s="119" t="s">
        <v>60</v>
      </c>
      <c r="S497" s="119" t="s">
        <v>1</v>
      </c>
      <c r="T497" s="116" t="s">
        <v>61</v>
      </c>
      <c r="U497" s="116" t="s">
        <v>1</v>
      </c>
      <c r="V497" s="116" t="s">
        <v>62</v>
      </c>
      <c r="W497" s="116" t="s">
        <v>1</v>
      </c>
      <c r="X497" s="116" t="s">
        <v>63</v>
      </c>
      <c r="Y497" s="116" t="s">
        <v>1</v>
      </c>
    </row>
    <row r="498" spans="1:25" x14ac:dyDescent="0.35">
      <c r="A498" s="118" t="s">
        <v>1</v>
      </c>
      <c r="B498" s="56" t="s">
        <v>14</v>
      </c>
      <c r="C498" s="56" t="s">
        <v>15</v>
      </c>
      <c r="D498" s="56" t="s">
        <v>14</v>
      </c>
      <c r="E498" s="56" t="s">
        <v>15</v>
      </c>
      <c r="F498" s="56" t="s">
        <v>14</v>
      </c>
      <c r="G498" s="56" t="s">
        <v>15</v>
      </c>
      <c r="H498" s="56" t="s">
        <v>14</v>
      </c>
      <c r="I498" s="56" t="s">
        <v>15</v>
      </c>
      <c r="J498" s="56" t="s">
        <v>14</v>
      </c>
      <c r="K498" s="56" t="s">
        <v>15</v>
      </c>
      <c r="L498" s="56" t="s">
        <v>14</v>
      </c>
      <c r="M498" s="56" t="s">
        <v>15</v>
      </c>
      <c r="N498" s="56" t="s">
        <v>14</v>
      </c>
      <c r="O498" s="56" t="s">
        <v>15</v>
      </c>
      <c r="P498" s="56" t="s">
        <v>14</v>
      </c>
      <c r="Q498" s="56" t="s">
        <v>15</v>
      </c>
      <c r="R498" s="56" t="s">
        <v>14</v>
      </c>
      <c r="S498" s="56" t="s">
        <v>15</v>
      </c>
      <c r="T498" s="56" t="s">
        <v>14</v>
      </c>
      <c r="U498" s="56" t="s">
        <v>15</v>
      </c>
      <c r="V498" s="56" t="s">
        <v>14</v>
      </c>
      <c r="W498" s="56" t="s">
        <v>15</v>
      </c>
      <c r="X498" s="56" t="s">
        <v>14</v>
      </c>
      <c r="Y498" s="56" t="s">
        <v>15</v>
      </c>
    </row>
    <row r="499" spans="1:25" x14ac:dyDescent="0.35">
      <c r="A499" s="57" t="s">
        <v>16</v>
      </c>
      <c r="B499" s="58">
        <v>13310.000000187199</v>
      </c>
      <c r="C499" s="58">
        <v>13310.000000187199</v>
      </c>
      <c r="D499" s="58">
        <v>4325.5123956767002</v>
      </c>
      <c r="E499" s="58">
        <v>4325.5123956767002</v>
      </c>
      <c r="F499" s="58">
        <v>974.86166655520003</v>
      </c>
      <c r="G499" s="58">
        <v>974.86166655520003</v>
      </c>
      <c r="H499" s="58">
        <v>3807.4507937627</v>
      </c>
      <c r="I499" s="58">
        <v>3807.4507937627</v>
      </c>
      <c r="J499" s="58">
        <v>427.03300695590002</v>
      </c>
      <c r="K499" s="58">
        <v>427.03300695590002</v>
      </c>
      <c r="L499" s="58">
        <v>1122.2733160083999</v>
      </c>
      <c r="M499" s="58">
        <v>1122.2733160083999</v>
      </c>
      <c r="N499" s="58">
        <v>244.65471233209999</v>
      </c>
      <c r="O499" s="58">
        <v>244.65471233209999</v>
      </c>
      <c r="P499" s="58">
        <v>270.15260260420001</v>
      </c>
      <c r="Q499" s="58">
        <v>270.15260260420001</v>
      </c>
      <c r="R499" s="58">
        <v>1524.1496293004</v>
      </c>
      <c r="S499" s="58">
        <v>1524.1496293004</v>
      </c>
      <c r="T499" s="58">
        <v>141.147089193</v>
      </c>
      <c r="U499" s="58">
        <v>141.147089193</v>
      </c>
      <c r="V499" s="58">
        <v>121.0291564044</v>
      </c>
      <c r="W499" s="58">
        <v>121.0291564044</v>
      </c>
      <c r="X499" s="58">
        <v>351.73563139420003</v>
      </c>
      <c r="Y499" s="58">
        <v>351.73563139420003</v>
      </c>
    </row>
    <row r="500" spans="1:25" x14ac:dyDescent="0.35">
      <c r="A500" s="59" t="s">
        <v>236</v>
      </c>
      <c r="B500" s="60">
        <v>2562.1926834804999</v>
      </c>
      <c r="C500" s="61">
        <v>0.192501328583356</v>
      </c>
      <c r="D500" s="60">
        <v>948.780281929799</v>
      </c>
      <c r="E500" s="62">
        <v>0.21934517697327499</v>
      </c>
      <c r="F500" s="60">
        <v>138.8973128161</v>
      </c>
      <c r="G500" s="63">
        <v>0.14247899736063199</v>
      </c>
      <c r="H500" s="60">
        <v>740.57266742100103</v>
      </c>
      <c r="I500" s="61">
        <v>0.194506168965911</v>
      </c>
      <c r="J500" s="60">
        <v>67.126680434500003</v>
      </c>
      <c r="K500" s="61">
        <v>0.15719318961550999</v>
      </c>
      <c r="L500" s="60">
        <v>188.72166566769999</v>
      </c>
      <c r="M500" s="61">
        <v>0.168160164708298</v>
      </c>
      <c r="N500" s="60">
        <v>59.450391873899903</v>
      </c>
      <c r="O500" s="61">
        <v>0.24299712565192999</v>
      </c>
      <c r="P500" s="60">
        <v>33.999354791800002</v>
      </c>
      <c r="Q500" s="63">
        <v>0.12585240513715301</v>
      </c>
      <c r="R500" s="60">
        <v>251.2034198652</v>
      </c>
      <c r="S500" s="63">
        <v>0.164815458427467</v>
      </c>
      <c r="T500" s="60">
        <v>40.135442942099999</v>
      </c>
      <c r="U500" s="62">
        <v>0.284351899650017</v>
      </c>
      <c r="V500" s="60">
        <v>21.973214176599999</v>
      </c>
      <c r="W500" s="61">
        <v>0.18155306398385501</v>
      </c>
      <c r="X500" s="60">
        <v>71.332251561799893</v>
      </c>
      <c r="Y500" s="61">
        <v>0.20280075487108101</v>
      </c>
    </row>
    <row r="501" spans="1:25" x14ac:dyDescent="0.35">
      <c r="A501" s="59" t="s">
        <v>237</v>
      </c>
      <c r="B501" s="64">
        <v>1622.0944022353999</v>
      </c>
      <c r="C501" s="65">
        <v>0.121870353284191</v>
      </c>
      <c r="D501" s="64">
        <v>554.47324201970002</v>
      </c>
      <c r="E501" s="65">
        <v>0.128186719005566</v>
      </c>
      <c r="F501" s="64">
        <v>104.59093988710001</v>
      </c>
      <c r="G501" s="65">
        <v>0.107287980926243</v>
      </c>
      <c r="H501" s="64">
        <v>531.474681564599</v>
      </c>
      <c r="I501" s="62">
        <v>0.139588063077598</v>
      </c>
      <c r="J501" s="64">
        <v>27.368445948300099</v>
      </c>
      <c r="K501" s="63">
        <v>6.4089767073031795E-2</v>
      </c>
      <c r="L501" s="64">
        <v>132.34340050899999</v>
      </c>
      <c r="M501" s="65">
        <v>0.11792439383634901</v>
      </c>
      <c r="N501" s="64">
        <v>27.405206462900001</v>
      </c>
      <c r="O501" s="65">
        <v>0.112015853697106</v>
      </c>
      <c r="P501" s="64">
        <v>30.8396407981</v>
      </c>
      <c r="Q501" s="65">
        <v>0.114156371253928</v>
      </c>
      <c r="R501" s="64">
        <v>159.66220129760001</v>
      </c>
      <c r="S501" s="65">
        <v>0.10475493890379201</v>
      </c>
      <c r="T501" s="64">
        <v>18.7465635173</v>
      </c>
      <c r="U501" s="65">
        <v>0.13281579963485099</v>
      </c>
      <c r="V501" s="64">
        <v>10.8045611086</v>
      </c>
      <c r="W501" s="65">
        <v>8.9272382205972306E-2</v>
      </c>
      <c r="X501" s="64">
        <v>24.385519122200002</v>
      </c>
      <c r="Y501" s="63">
        <v>6.9329112394844197E-2</v>
      </c>
    </row>
    <row r="502" spans="1:25" x14ac:dyDescent="0.35">
      <c r="A502" s="59" t="s">
        <v>238</v>
      </c>
      <c r="B502" s="60">
        <v>3490.6356963582998</v>
      </c>
      <c r="C502" s="61">
        <v>0.26225662631924901</v>
      </c>
      <c r="D502" s="60">
        <v>1076.0888813926999</v>
      </c>
      <c r="E502" s="61">
        <v>0.2487772043997</v>
      </c>
      <c r="F502" s="60">
        <v>264.38636792400001</v>
      </c>
      <c r="G502" s="61">
        <v>0.27120398410806701</v>
      </c>
      <c r="H502" s="60">
        <v>1012.2220113386001</v>
      </c>
      <c r="I502" s="61">
        <v>0.26585294628017397</v>
      </c>
      <c r="J502" s="60">
        <v>147.2042038452</v>
      </c>
      <c r="K502" s="62">
        <v>0.34471387796119901</v>
      </c>
      <c r="L502" s="60">
        <v>286.91427350480001</v>
      </c>
      <c r="M502" s="61">
        <v>0.25565454458568998</v>
      </c>
      <c r="N502" s="60">
        <v>60.765355128200099</v>
      </c>
      <c r="O502" s="61">
        <v>0.24837189747531099</v>
      </c>
      <c r="P502" s="60">
        <v>108.7862264196</v>
      </c>
      <c r="Q502" s="62">
        <v>0.40268435458673901</v>
      </c>
      <c r="R502" s="60">
        <v>387.42268631339999</v>
      </c>
      <c r="S502" s="61">
        <v>0.25418940428521503</v>
      </c>
      <c r="T502" s="60">
        <v>33.7256690922</v>
      </c>
      <c r="U502" s="61">
        <v>0.23893988381216</v>
      </c>
      <c r="V502" s="60">
        <v>36.491432292900001</v>
      </c>
      <c r="W502" s="61">
        <v>0.30150943274337599</v>
      </c>
      <c r="X502" s="60">
        <v>76.628589106699906</v>
      </c>
      <c r="Y502" s="61">
        <v>0.21785847741089401</v>
      </c>
    </row>
    <row r="503" spans="1:25" x14ac:dyDescent="0.35">
      <c r="A503" s="59" t="s">
        <v>239</v>
      </c>
      <c r="B503" s="64">
        <v>3272.5444030689</v>
      </c>
      <c r="C503" s="65">
        <v>0.24587110465987</v>
      </c>
      <c r="D503" s="64">
        <v>1008.3229669394</v>
      </c>
      <c r="E503" s="65">
        <v>0.23311064093752401</v>
      </c>
      <c r="F503" s="64">
        <v>289.0316277105</v>
      </c>
      <c r="G503" s="62">
        <v>0.296484760480767</v>
      </c>
      <c r="H503" s="64">
        <v>922.63067700510101</v>
      </c>
      <c r="I503" s="65">
        <v>0.24232241648836</v>
      </c>
      <c r="J503" s="64">
        <v>125.319262399</v>
      </c>
      <c r="K503" s="62">
        <v>0.29346504920623601</v>
      </c>
      <c r="L503" s="64">
        <v>273.08855284290001</v>
      </c>
      <c r="M503" s="65">
        <v>0.24333515637188699</v>
      </c>
      <c r="N503" s="64">
        <v>52.8277301534998</v>
      </c>
      <c r="O503" s="65">
        <v>0.21592770337401199</v>
      </c>
      <c r="P503" s="64">
        <v>55.953498365899897</v>
      </c>
      <c r="Q503" s="65">
        <v>0.20711811704393401</v>
      </c>
      <c r="R503" s="64">
        <v>395.98778105349999</v>
      </c>
      <c r="S503" s="65">
        <v>0.25980899344853797</v>
      </c>
      <c r="T503" s="64">
        <v>28.990795467600002</v>
      </c>
      <c r="U503" s="65">
        <v>0.20539421417298201</v>
      </c>
      <c r="V503" s="64">
        <v>29.4998018814</v>
      </c>
      <c r="W503" s="65">
        <v>0.24374128315685401</v>
      </c>
      <c r="X503" s="64">
        <v>90.891709250100106</v>
      </c>
      <c r="Y503" s="65">
        <v>0.25840916056705998</v>
      </c>
    </row>
    <row r="504" spans="1:25" x14ac:dyDescent="0.35">
      <c r="A504" s="59" t="s">
        <v>240</v>
      </c>
      <c r="B504" s="60">
        <v>1817.3919422268</v>
      </c>
      <c r="C504" s="61">
        <v>0.13654334652150599</v>
      </c>
      <c r="D504" s="60">
        <v>583.37212659020099</v>
      </c>
      <c r="E504" s="61">
        <v>0.13486775050587599</v>
      </c>
      <c r="F504" s="60">
        <v>155.67878599490001</v>
      </c>
      <c r="G504" s="61">
        <v>0.15969320708343299</v>
      </c>
      <c r="H504" s="60">
        <v>412.32699234100102</v>
      </c>
      <c r="I504" s="63">
        <v>0.108294765888102</v>
      </c>
      <c r="J504" s="60">
        <v>42.631925725199899</v>
      </c>
      <c r="K504" s="63">
        <v>9.9832858422587004E-2</v>
      </c>
      <c r="L504" s="60">
        <v>208.4086859576</v>
      </c>
      <c r="M504" s="62">
        <v>0.18570225539964599</v>
      </c>
      <c r="N504" s="60">
        <v>37.015129032200001</v>
      </c>
      <c r="O504" s="61">
        <v>0.15129538556345001</v>
      </c>
      <c r="P504" s="60">
        <v>32.462301941</v>
      </c>
      <c r="Q504" s="61">
        <v>0.12016283251788799</v>
      </c>
      <c r="R504" s="60">
        <v>249.41756474409999</v>
      </c>
      <c r="S504" s="62">
        <v>0.163643752522241</v>
      </c>
      <c r="T504" s="60">
        <v>17.4422493239</v>
      </c>
      <c r="U504" s="61">
        <v>0.123574984249587</v>
      </c>
      <c r="V504" s="60">
        <v>12.371576103000001</v>
      </c>
      <c r="W504" s="61">
        <v>0.102219799513948</v>
      </c>
      <c r="X504" s="60">
        <v>66.264604473700004</v>
      </c>
      <c r="Y504" s="62">
        <v>0.18839320944267801</v>
      </c>
    </row>
    <row r="505" spans="1:25" x14ac:dyDescent="0.35">
      <c r="A505" s="59" t="s">
        <v>88</v>
      </c>
      <c r="B505" s="64">
        <v>545.14087281729996</v>
      </c>
      <c r="C505" s="65">
        <v>4.09572406318282E-2</v>
      </c>
      <c r="D505" s="64">
        <v>154.4748968049</v>
      </c>
      <c r="E505" s="65">
        <v>3.5712508178059099E-2</v>
      </c>
      <c r="F505" s="64">
        <v>22.2766322226</v>
      </c>
      <c r="G505" s="63">
        <v>2.28510700408576E-2</v>
      </c>
      <c r="H505" s="64">
        <v>188.22376409239999</v>
      </c>
      <c r="I505" s="62">
        <v>4.9435639299855103E-2</v>
      </c>
      <c r="J505" s="64">
        <v>17.382488603700001</v>
      </c>
      <c r="K505" s="65">
        <v>4.0705257721436697E-2</v>
      </c>
      <c r="L505" s="64">
        <v>32.796737526400001</v>
      </c>
      <c r="M505" s="65">
        <v>2.9223485098129599E-2</v>
      </c>
      <c r="N505" s="64">
        <v>7.1908996814000101</v>
      </c>
      <c r="O505" s="65">
        <v>2.9392034238191599E-2</v>
      </c>
      <c r="P505" s="64">
        <v>8.1115802878000203</v>
      </c>
      <c r="Q505" s="65">
        <v>3.0025919460358701E-2</v>
      </c>
      <c r="R505" s="64">
        <v>80.455976026599799</v>
      </c>
      <c r="S505" s="62">
        <v>5.2787452412746398E-2</v>
      </c>
      <c r="T505" s="64">
        <v>2.1063688499</v>
      </c>
      <c r="U505" s="65">
        <v>1.4923218480402499E-2</v>
      </c>
      <c r="V505" s="64">
        <v>9.8885708418999592</v>
      </c>
      <c r="W505" s="65">
        <v>8.1704038395995104E-2</v>
      </c>
      <c r="X505" s="64">
        <v>22.232957879699999</v>
      </c>
      <c r="Y505" s="62">
        <v>6.3209285313442998E-2</v>
      </c>
    </row>
    <row r="506" spans="1:25" x14ac:dyDescent="0.35">
      <c r="A506" s="59" t="s">
        <v>241</v>
      </c>
      <c r="B506" s="60">
        <v>4184.2870857158996</v>
      </c>
      <c r="C506" s="61">
        <v>0.31437168186754699</v>
      </c>
      <c r="D506" s="60">
        <v>1503.2535239495</v>
      </c>
      <c r="E506" s="62">
        <v>0.34753189597883999</v>
      </c>
      <c r="F506" s="60">
        <v>243.4882527032</v>
      </c>
      <c r="G506" s="63">
        <v>0.249766978286876</v>
      </c>
      <c r="H506" s="60">
        <v>1272.0473489855999</v>
      </c>
      <c r="I506" s="62">
        <v>0.33409423204351002</v>
      </c>
      <c r="J506" s="60">
        <v>94.495126382799995</v>
      </c>
      <c r="K506" s="63">
        <v>0.221282956688541</v>
      </c>
      <c r="L506" s="60">
        <v>321.06506617669999</v>
      </c>
      <c r="M506" s="61">
        <v>0.28608455854464698</v>
      </c>
      <c r="N506" s="60">
        <v>86.8555983367999</v>
      </c>
      <c r="O506" s="61">
        <v>0.35501297934903497</v>
      </c>
      <c r="P506" s="60">
        <v>64.838995589899895</v>
      </c>
      <c r="Q506" s="63">
        <v>0.24000877639108101</v>
      </c>
      <c r="R506" s="60">
        <v>410.86562116279998</v>
      </c>
      <c r="S506" s="63">
        <v>0.26957039733125898</v>
      </c>
      <c r="T506" s="60">
        <v>58.882006459400003</v>
      </c>
      <c r="U506" s="62">
        <v>0.41716769928486902</v>
      </c>
      <c r="V506" s="60">
        <v>32.777775285200001</v>
      </c>
      <c r="W506" s="61">
        <v>0.27082544618982701</v>
      </c>
      <c r="X506" s="60">
        <v>95.717770684000001</v>
      </c>
      <c r="Y506" s="61">
        <v>0.27212986726592497</v>
      </c>
    </row>
    <row r="507" spans="1:25" x14ac:dyDescent="0.35">
      <c r="A507" s="59" t="s">
        <v>242</v>
      </c>
      <c r="B507" s="64">
        <v>5089.9363452957004</v>
      </c>
      <c r="C507" s="65">
        <v>0.38241445118137601</v>
      </c>
      <c r="D507" s="64">
        <v>1591.6950935295999</v>
      </c>
      <c r="E507" s="65">
        <v>0.3679783914434</v>
      </c>
      <c r="F507" s="64">
        <v>444.71041370540001</v>
      </c>
      <c r="G507" s="62">
        <v>0.45617796756419998</v>
      </c>
      <c r="H507" s="64">
        <v>1334.9576693460999</v>
      </c>
      <c r="I507" s="63">
        <v>0.350617182376462</v>
      </c>
      <c r="J507" s="64">
        <v>167.9511881242</v>
      </c>
      <c r="K507" s="65">
        <v>0.393297907628823</v>
      </c>
      <c r="L507" s="64">
        <v>481.49723880049999</v>
      </c>
      <c r="M507" s="62">
        <v>0.42903741177153298</v>
      </c>
      <c r="N507" s="64">
        <v>89.842859185699993</v>
      </c>
      <c r="O507" s="65">
        <v>0.36722308893746203</v>
      </c>
      <c r="P507" s="64">
        <v>88.415800306900195</v>
      </c>
      <c r="Q507" s="65">
        <v>0.32728094956182202</v>
      </c>
      <c r="R507" s="64">
        <v>645.40534579760003</v>
      </c>
      <c r="S507" s="62">
        <v>0.42345274597077998</v>
      </c>
      <c r="T507" s="64">
        <v>46.433044791500002</v>
      </c>
      <c r="U507" s="65">
        <v>0.328969198422569</v>
      </c>
      <c r="V507" s="64">
        <v>41.871377984399999</v>
      </c>
      <c r="W507" s="65">
        <v>0.345961082670802</v>
      </c>
      <c r="X507" s="64">
        <v>157.1563137238</v>
      </c>
      <c r="Y507" s="62">
        <v>0.44680237000973799</v>
      </c>
    </row>
    <row r="508" spans="1:25" x14ac:dyDescent="0.35">
      <c r="A508" s="66" t="s">
        <v>1</v>
      </c>
    </row>
    <row r="509" spans="1:25" x14ac:dyDescent="0.35">
      <c r="A509" s="66" t="s">
        <v>1</v>
      </c>
    </row>
    <row r="510" spans="1:25" x14ac:dyDescent="0.35">
      <c r="A510" s="54" t="s">
        <v>247</v>
      </c>
    </row>
    <row r="511" spans="1:25" x14ac:dyDescent="0.35">
      <c r="A511" s="55" t="s">
        <v>1</v>
      </c>
    </row>
    <row r="512" spans="1:25" ht="25.5" customHeight="1" x14ac:dyDescent="0.35">
      <c r="A512" s="117" t="s">
        <v>1</v>
      </c>
      <c r="B512" s="116" t="s">
        <v>489</v>
      </c>
      <c r="C512" s="116" t="s">
        <v>1</v>
      </c>
      <c r="D512" s="116" t="s">
        <v>53</v>
      </c>
      <c r="E512" s="116" t="s">
        <v>1</v>
      </c>
      <c r="F512" s="116" t="s">
        <v>54</v>
      </c>
      <c r="G512" s="116" t="s">
        <v>1</v>
      </c>
      <c r="H512" s="119" t="s">
        <v>55</v>
      </c>
      <c r="I512" s="119" t="s">
        <v>1</v>
      </c>
      <c r="J512" s="119" t="s">
        <v>56</v>
      </c>
      <c r="K512" s="119" t="s">
        <v>1</v>
      </c>
      <c r="L512" s="119" t="s">
        <v>57</v>
      </c>
      <c r="M512" s="119" t="s">
        <v>1</v>
      </c>
      <c r="N512" s="119" t="s">
        <v>58</v>
      </c>
      <c r="O512" s="119" t="s">
        <v>1</v>
      </c>
      <c r="P512" s="119" t="s">
        <v>59</v>
      </c>
      <c r="Q512" s="119" t="s">
        <v>1</v>
      </c>
      <c r="R512" s="119" t="s">
        <v>60</v>
      </c>
      <c r="S512" s="119" t="s">
        <v>1</v>
      </c>
      <c r="T512" s="116" t="s">
        <v>61</v>
      </c>
      <c r="U512" s="116" t="s">
        <v>1</v>
      </c>
      <c r="V512" s="116" t="s">
        <v>62</v>
      </c>
      <c r="W512" s="116" t="s">
        <v>1</v>
      </c>
      <c r="X512" s="116" t="s">
        <v>63</v>
      </c>
      <c r="Y512" s="116" t="s">
        <v>1</v>
      </c>
    </row>
    <row r="513" spans="1:25" x14ac:dyDescent="0.35">
      <c r="A513" s="118" t="s">
        <v>1</v>
      </c>
      <c r="B513" s="56" t="s">
        <v>14</v>
      </c>
      <c r="C513" s="56" t="s">
        <v>15</v>
      </c>
      <c r="D513" s="56" t="s">
        <v>14</v>
      </c>
      <c r="E513" s="56" t="s">
        <v>15</v>
      </c>
      <c r="F513" s="56" t="s">
        <v>14</v>
      </c>
      <c r="G513" s="56" t="s">
        <v>15</v>
      </c>
      <c r="H513" s="56" t="s">
        <v>14</v>
      </c>
      <c r="I513" s="56" t="s">
        <v>15</v>
      </c>
      <c r="J513" s="56" t="s">
        <v>14</v>
      </c>
      <c r="K513" s="56" t="s">
        <v>15</v>
      </c>
      <c r="L513" s="56" t="s">
        <v>14</v>
      </c>
      <c r="M513" s="56" t="s">
        <v>15</v>
      </c>
      <c r="N513" s="56" t="s">
        <v>14</v>
      </c>
      <c r="O513" s="56" t="s">
        <v>15</v>
      </c>
      <c r="P513" s="56" t="s">
        <v>14</v>
      </c>
      <c r="Q513" s="56" t="s">
        <v>15</v>
      </c>
      <c r="R513" s="56" t="s">
        <v>14</v>
      </c>
      <c r="S513" s="56" t="s">
        <v>15</v>
      </c>
      <c r="T513" s="56" t="s">
        <v>14</v>
      </c>
      <c r="U513" s="56" t="s">
        <v>15</v>
      </c>
      <c r="V513" s="56" t="s">
        <v>14</v>
      </c>
      <c r="W513" s="56" t="s">
        <v>15</v>
      </c>
      <c r="X513" s="56" t="s">
        <v>14</v>
      </c>
      <c r="Y513" s="56" t="s">
        <v>15</v>
      </c>
    </row>
    <row r="514" spans="1:25" x14ac:dyDescent="0.35">
      <c r="A514" s="57" t="s">
        <v>16</v>
      </c>
      <c r="B514" s="58">
        <v>13310.000000187199</v>
      </c>
      <c r="C514" s="58">
        <v>13310.000000187199</v>
      </c>
      <c r="D514" s="58">
        <v>4325.5123956767002</v>
      </c>
      <c r="E514" s="58">
        <v>4325.5123956767002</v>
      </c>
      <c r="F514" s="58">
        <v>974.86166655520003</v>
      </c>
      <c r="G514" s="58">
        <v>974.86166655520003</v>
      </c>
      <c r="H514" s="58">
        <v>3807.4507937627</v>
      </c>
      <c r="I514" s="58">
        <v>3807.4507937627</v>
      </c>
      <c r="J514" s="58">
        <v>427.03300695590002</v>
      </c>
      <c r="K514" s="58">
        <v>427.03300695590002</v>
      </c>
      <c r="L514" s="58">
        <v>1122.2733160083999</v>
      </c>
      <c r="M514" s="58">
        <v>1122.2733160083999</v>
      </c>
      <c r="N514" s="58">
        <v>244.65471233209999</v>
      </c>
      <c r="O514" s="58">
        <v>244.65471233209999</v>
      </c>
      <c r="P514" s="58">
        <v>270.15260260420001</v>
      </c>
      <c r="Q514" s="58">
        <v>270.15260260420001</v>
      </c>
      <c r="R514" s="58">
        <v>1524.1496293004</v>
      </c>
      <c r="S514" s="58">
        <v>1524.1496293004</v>
      </c>
      <c r="T514" s="58">
        <v>141.147089193</v>
      </c>
      <c r="U514" s="58">
        <v>141.147089193</v>
      </c>
      <c r="V514" s="58">
        <v>121.0291564044</v>
      </c>
      <c r="W514" s="58">
        <v>121.0291564044</v>
      </c>
      <c r="X514" s="58">
        <v>351.73563139420003</v>
      </c>
      <c r="Y514" s="58">
        <v>351.73563139420003</v>
      </c>
    </row>
    <row r="515" spans="1:25" ht="25.5" customHeight="1" x14ac:dyDescent="0.35">
      <c r="A515" s="67" t="s">
        <v>248</v>
      </c>
      <c r="B515" s="60">
        <v>556.366777458</v>
      </c>
      <c r="C515" s="61">
        <v>4.1800659462823103E-2</v>
      </c>
      <c r="D515" s="60">
        <v>197.93517426700001</v>
      </c>
      <c r="E515" s="61">
        <v>4.5759936895530297E-2</v>
      </c>
      <c r="F515" s="60">
        <v>48.767445037199998</v>
      </c>
      <c r="G515" s="61">
        <v>5.0024989914236803E-2</v>
      </c>
      <c r="H515" s="60">
        <v>162.75075962630001</v>
      </c>
      <c r="I515" s="61">
        <v>4.2745334987103603E-2</v>
      </c>
      <c r="J515" s="60">
        <v>19.780446527100001</v>
      </c>
      <c r="K515" s="61">
        <v>4.6320650171996498E-2</v>
      </c>
      <c r="L515" s="60">
        <v>41.664244101800001</v>
      </c>
      <c r="M515" s="61">
        <v>3.7124863887869702E-2</v>
      </c>
      <c r="N515" s="60">
        <v>11.763265603900001</v>
      </c>
      <c r="O515" s="61">
        <v>4.8081091476923098E-2</v>
      </c>
      <c r="P515" s="60">
        <v>6.4030663248000002</v>
      </c>
      <c r="Q515" s="61">
        <v>2.3701664404029901E-2</v>
      </c>
      <c r="R515" s="60">
        <v>44.373572194700003</v>
      </c>
      <c r="S515" s="63">
        <v>2.91136587521711E-2</v>
      </c>
      <c r="T515" s="60">
        <v>1.4134814833</v>
      </c>
      <c r="U515" s="61">
        <v>1.00142446534427E-2</v>
      </c>
      <c r="V515" s="60">
        <v>5.2398126422000004</v>
      </c>
      <c r="W515" s="61">
        <v>4.3293804549805998E-2</v>
      </c>
      <c r="X515" s="60">
        <v>16.275509649699998</v>
      </c>
      <c r="Y515" s="61">
        <v>4.6271995774745903E-2</v>
      </c>
    </row>
    <row r="516" spans="1:25" x14ac:dyDescent="0.35">
      <c r="A516" s="59" t="s">
        <v>249</v>
      </c>
      <c r="B516" s="64">
        <v>5604.7393374864996</v>
      </c>
      <c r="C516" s="65">
        <v>0.42109236193896898</v>
      </c>
      <c r="D516" s="64">
        <v>1712.832893775</v>
      </c>
      <c r="E516" s="63">
        <v>0.395983813498479</v>
      </c>
      <c r="F516" s="64">
        <v>507.75009691930001</v>
      </c>
      <c r="G516" s="62">
        <v>0.52084322764839097</v>
      </c>
      <c r="H516" s="64">
        <v>1430.0242878189999</v>
      </c>
      <c r="I516" s="63">
        <v>0.37558575679077499</v>
      </c>
      <c r="J516" s="64">
        <v>199.9356850419</v>
      </c>
      <c r="K516" s="65">
        <v>0.46819726294025699</v>
      </c>
      <c r="L516" s="64">
        <v>546.30840787110003</v>
      </c>
      <c r="M516" s="62">
        <v>0.48678730936431802</v>
      </c>
      <c r="N516" s="64">
        <v>122.0352796159</v>
      </c>
      <c r="O516" s="62">
        <v>0.49880616830403202</v>
      </c>
      <c r="P516" s="64">
        <v>127.87792707520001</v>
      </c>
      <c r="Q516" s="65">
        <v>0.47335441466227002</v>
      </c>
      <c r="R516" s="64">
        <v>664.91693837850198</v>
      </c>
      <c r="S516" s="65">
        <v>0.43625437135309603</v>
      </c>
      <c r="T516" s="64">
        <v>80.135037322799704</v>
      </c>
      <c r="U516" s="62">
        <v>0.56774133835112905</v>
      </c>
      <c r="V516" s="64">
        <v>55.192328142599997</v>
      </c>
      <c r="W516" s="65">
        <v>0.45602505860805498</v>
      </c>
      <c r="X516" s="64">
        <v>157.7304555252</v>
      </c>
      <c r="Y516" s="65">
        <v>0.44843468061507502</v>
      </c>
    </row>
    <row r="517" spans="1:25" ht="25.5" customHeight="1" x14ac:dyDescent="0.35">
      <c r="A517" s="67" t="s">
        <v>250</v>
      </c>
      <c r="B517" s="60">
        <v>7148.8938852427</v>
      </c>
      <c r="C517" s="61">
        <v>0.537106978598208</v>
      </c>
      <c r="D517" s="60">
        <v>2414.7443276346999</v>
      </c>
      <c r="E517" s="62">
        <v>0.55825624960599096</v>
      </c>
      <c r="F517" s="60">
        <v>418.34412459869998</v>
      </c>
      <c r="G517" s="63">
        <v>0.42913178243737199</v>
      </c>
      <c r="H517" s="60">
        <v>2214.6757463173999</v>
      </c>
      <c r="I517" s="62">
        <v>0.58166890822212203</v>
      </c>
      <c r="J517" s="60">
        <v>207.31687538689999</v>
      </c>
      <c r="K517" s="63">
        <v>0.48548208688774702</v>
      </c>
      <c r="L517" s="60">
        <v>534.30066403549995</v>
      </c>
      <c r="M517" s="63">
        <v>0.47608782674781203</v>
      </c>
      <c r="N517" s="60">
        <v>110.8561671123</v>
      </c>
      <c r="O517" s="63">
        <v>0.45311274021904502</v>
      </c>
      <c r="P517" s="60">
        <v>135.87160920420001</v>
      </c>
      <c r="Q517" s="61">
        <v>0.50294392093369999</v>
      </c>
      <c r="R517" s="60">
        <v>814.85911872719805</v>
      </c>
      <c r="S517" s="61">
        <v>0.53463196989473305</v>
      </c>
      <c r="T517" s="60">
        <v>59.598570386900001</v>
      </c>
      <c r="U517" s="63">
        <v>0.42224441699542797</v>
      </c>
      <c r="V517" s="60">
        <v>60.5970156196</v>
      </c>
      <c r="W517" s="61">
        <v>0.500681136842139</v>
      </c>
      <c r="X517" s="60">
        <v>177.72966621929999</v>
      </c>
      <c r="Y517" s="61">
        <v>0.50529332361017798</v>
      </c>
    </row>
    <row r="518" spans="1:25" x14ac:dyDescent="0.35">
      <c r="A518" s="66" t="s">
        <v>1</v>
      </c>
    </row>
    <row r="519" spans="1:25" x14ac:dyDescent="0.35">
      <c r="A519" s="66" t="s">
        <v>1</v>
      </c>
    </row>
    <row r="520" spans="1:25" x14ac:dyDescent="0.35">
      <c r="A520" s="54" t="s">
        <v>251</v>
      </c>
    </row>
    <row r="521" spans="1:25" x14ac:dyDescent="0.35">
      <c r="A521" s="55" t="s">
        <v>1</v>
      </c>
    </row>
    <row r="522" spans="1:25" ht="25.5" customHeight="1" x14ac:dyDescent="0.35">
      <c r="A522" s="117" t="s">
        <v>1</v>
      </c>
      <c r="B522" s="116" t="s">
        <v>489</v>
      </c>
      <c r="C522" s="116" t="s">
        <v>1</v>
      </c>
      <c r="D522" s="116" t="s">
        <v>53</v>
      </c>
      <c r="E522" s="116" t="s">
        <v>1</v>
      </c>
      <c r="F522" s="116" t="s">
        <v>54</v>
      </c>
      <c r="G522" s="116" t="s">
        <v>1</v>
      </c>
      <c r="H522" s="119" t="s">
        <v>55</v>
      </c>
      <c r="I522" s="119" t="s">
        <v>1</v>
      </c>
      <c r="J522" s="119" t="s">
        <v>56</v>
      </c>
      <c r="K522" s="119" t="s">
        <v>1</v>
      </c>
      <c r="L522" s="119" t="s">
        <v>57</v>
      </c>
      <c r="M522" s="119" t="s">
        <v>1</v>
      </c>
      <c r="N522" s="119" t="s">
        <v>58</v>
      </c>
      <c r="O522" s="119" t="s">
        <v>1</v>
      </c>
      <c r="P522" s="119" t="s">
        <v>59</v>
      </c>
      <c r="Q522" s="119" t="s">
        <v>1</v>
      </c>
      <c r="R522" s="119" t="s">
        <v>60</v>
      </c>
      <c r="S522" s="119" t="s">
        <v>1</v>
      </c>
      <c r="T522" s="116" t="s">
        <v>61</v>
      </c>
      <c r="U522" s="116" t="s">
        <v>1</v>
      </c>
      <c r="V522" s="116" t="s">
        <v>62</v>
      </c>
      <c r="W522" s="116" t="s">
        <v>1</v>
      </c>
      <c r="X522" s="116" t="s">
        <v>63</v>
      </c>
      <c r="Y522" s="116" t="s">
        <v>1</v>
      </c>
    </row>
    <row r="523" spans="1:25" x14ac:dyDescent="0.35">
      <c r="A523" s="118" t="s">
        <v>1</v>
      </c>
      <c r="B523" s="56" t="s">
        <v>14</v>
      </c>
      <c r="C523" s="56" t="s">
        <v>15</v>
      </c>
      <c r="D523" s="56" t="s">
        <v>14</v>
      </c>
      <c r="E523" s="56" t="s">
        <v>15</v>
      </c>
      <c r="F523" s="56" t="s">
        <v>14</v>
      </c>
      <c r="G523" s="56" t="s">
        <v>15</v>
      </c>
      <c r="H523" s="56" t="s">
        <v>14</v>
      </c>
      <c r="I523" s="56" t="s">
        <v>15</v>
      </c>
      <c r="J523" s="56" t="s">
        <v>14</v>
      </c>
      <c r="K523" s="56" t="s">
        <v>15</v>
      </c>
      <c r="L523" s="56" t="s">
        <v>14</v>
      </c>
      <c r="M523" s="56" t="s">
        <v>15</v>
      </c>
      <c r="N523" s="56" t="s">
        <v>14</v>
      </c>
      <c r="O523" s="56" t="s">
        <v>15</v>
      </c>
      <c r="P523" s="56" t="s">
        <v>14</v>
      </c>
      <c r="Q523" s="56" t="s">
        <v>15</v>
      </c>
      <c r="R523" s="56" t="s">
        <v>14</v>
      </c>
      <c r="S523" s="56" t="s">
        <v>15</v>
      </c>
      <c r="T523" s="56" t="s">
        <v>14</v>
      </c>
      <c r="U523" s="56" t="s">
        <v>15</v>
      </c>
      <c r="V523" s="56" t="s">
        <v>14</v>
      </c>
      <c r="W523" s="56" t="s">
        <v>15</v>
      </c>
      <c r="X523" s="56" t="s">
        <v>14</v>
      </c>
      <c r="Y523" s="56" t="s">
        <v>15</v>
      </c>
    </row>
    <row r="524" spans="1:25" x14ac:dyDescent="0.35">
      <c r="A524" s="57" t="s">
        <v>16</v>
      </c>
      <c r="B524" s="58">
        <v>13310.000000187199</v>
      </c>
      <c r="C524" s="58">
        <v>13310.000000187199</v>
      </c>
      <c r="D524" s="58">
        <v>4325.5123956767002</v>
      </c>
      <c r="E524" s="58">
        <v>4325.5123956767002</v>
      </c>
      <c r="F524" s="58">
        <v>974.86166655520003</v>
      </c>
      <c r="G524" s="58">
        <v>974.86166655520003</v>
      </c>
      <c r="H524" s="58">
        <v>3807.4507937627</v>
      </c>
      <c r="I524" s="58">
        <v>3807.4507937627</v>
      </c>
      <c r="J524" s="58">
        <v>427.03300695590002</v>
      </c>
      <c r="K524" s="58">
        <v>427.03300695590002</v>
      </c>
      <c r="L524" s="58">
        <v>1122.2733160083999</v>
      </c>
      <c r="M524" s="58">
        <v>1122.2733160083999</v>
      </c>
      <c r="N524" s="58">
        <v>244.65471233209999</v>
      </c>
      <c r="O524" s="58">
        <v>244.65471233209999</v>
      </c>
      <c r="P524" s="58">
        <v>270.15260260420001</v>
      </c>
      <c r="Q524" s="58">
        <v>270.15260260420001</v>
      </c>
      <c r="R524" s="58">
        <v>1524.1496293004</v>
      </c>
      <c r="S524" s="58">
        <v>1524.1496293004</v>
      </c>
      <c r="T524" s="58">
        <v>141.147089193</v>
      </c>
      <c r="U524" s="58">
        <v>141.147089193</v>
      </c>
      <c r="V524" s="58">
        <v>121.0291564044</v>
      </c>
      <c r="W524" s="58">
        <v>121.0291564044</v>
      </c>
      <c r="X524" s="58">
        <v>351.73563139420003</v>
      </c>
      <c r="Y524" s="58">
        <v>351.73563139420003</v>
      </c>
    </row>
    <row r="525" spans="1:25" ht="25.5" customHeight="1" x14ac:dyDescent="0.35">
      <c r="A525" s="67" t="s">
        <v>252</v>
      </c>
      <c r="B525" s="60">
        <v>1094.5434735504</v>
      </c>
      <c r="C525" s="61">
        <v>8.2234671189707398E-2</v>
      </c>
      <c r="D525" s="60">
        <v>424.45066432189998</v>
      </c>
      <c r="E525" s="62">
        <v>9.8127256494775897E-2</v>
      </c>
      <c r="F525" s="60">
        <v>90.982616241000002</v>
      </c>
      <c r="G525" s="61">
        <v>9.3328745361892104E-2</v>
      </c>
      <c r="H525" s="60">
        <v>303.879298848399</v>
      </c>
      <c r="I525" s="61">
        <v>7.9811746837597994E-2</v>
      </c>
      <c r="J525" s="60">
        <v>34.786525231899901</v>
      </c>
      <c r="K525" s="61">
        <v>8.1460975299954802E-2</v>
      </c>
      <c r="L525" s="60">
        <v>85.513207265099993</v>
      </c>
      <c r="M525" s="61">
        <v>7.6196418506363203E-2</v>
      </c>
      <c r="N525" s="60">
        <v>1.7560764662999999</v>
      </c>
      <c r="O525" s="63">
        <v>7.1777749529559898E-3</v>
      </c>
      <c r="P525" s="60">
        <v>14.0025467381</v>
      </c>
      <c r="Q525" s="61">
        <v>5.18319890429303E-2</v>
      </c>
      <c r="R525" s="60">
        <v>123.47115472839999</v>
      </c>
      <c r="S525" s="61">
        <v>8.1009864356345704E-2</v>
      </c>
      <c r="T525" s="60">
        <v>5.4015469083000003</v>
      </c>
      <c r="U525" s="61">
        <v>3.8268921726852603E-2</v>
      </c>
      <c r="V525" s="60">
        <v>2.3363302972</v>
      </c>
      <c r="W525" s="63">
        <v>1.9303863354987901E-2</v>
      </c>
      <c r="X525" s="60">
        <v>7.9635065037999997</v>
      </c>
      <c r="Y525" s="63">
        <v>2.2640602182481401E-2</v>
      </c>
    </row>
    <row r="526" spans="1:25" x14ac:dyDescent="0.35">
      <c r="A526" s="59" t="s">
        <v>253</v>
      </c>
      <c r="B526" s="64">
        <v>2836.9527228856</v>
      </c>
      <c r="C526" s="65">
        <v>0.21314445701320101</v>
      </c>
      <c r="D526" s="64">
        <v>1021.2691567366001</v>
      </c>
      <c r="E526" s="62">
        <v>0.23610362503118601</v>
      </c>
      <c r="F526" s="64">
        <v>218.9125643385</v>
      </c>
      <c r="G526" s="65">
        <v>0.224557567343945</v>
      </c>
      <c r="H526" s="64">
        <v>866.87561594850104</v>
      </c>
      <c r="I526" s="65">
        <v>0.227678744363184</v>
      </c>
      <c r="J526" s="64">
        <v>39.382796770699898</v>
      </c>
      <c r="K526" s="63">
        <v>9.2224245267221394E-2</v>
      </c>
      <c r="L526" s="64">
        <v>245.23707519210001</v>
      </c>
      <c r="M526" s="65">
        <v>0.218518137867108</v>
      </c>
      <c r="N526" s="64">
        <v>21.843602472800001</v>
      </c>
      <c r="O526" s="63">
        <v>8.9283391538148599E-2</v>
      </c>
      <c r="P526" s="64">
        <v>61.161592016600203</v>
      </c>
      <c r="Q526" s="65">
        <v>0.226396456769316</v>
      </c>
      <c r="R526" s="64">
        <v>299.06469644049997</v>
      </c>
      <c r="S526" s="65">
        <v>0.19621741244511101</v>
      </c>
      <c r="T526" s="64">
        <v>9.5204693646000003</v>
      </c>
      <c r="U526" s="63">
        <v>6.7450695717727605E-2</v>
      </c>
      <c r="V526" s="64">
        <v>25.883465580100001</v>
      </c>
      <c r="W526" s="65">
        <v>0.213861406202109</v>
      </c>
      <c r="X526" s="64">
        <v>27.801688024600001</v>
      </c>
      <c r="Y526" s="63">
        <v>7.9041432096033107E-2</v>
      </c>
    </row>
    <row r="527" spans="1:25" ht="23" x14ac:dyDescent="0.35">
      <c r="A527" s="67" t="s">
        <v>254</v>
      </c>
      <c r="B527" s="60">
        <v>1683.4685187476</v>
      </c>
      <c r="C527" s="61">
        <v>0.12648148149691399</v>
      </c>
      <c r="D527" s="60">
        <v>800.07459244890003</v>
      </c>
      <c r="E527" s="62">
        <v>0.18496643154891099</v>
      </c>
      <c r="F527" s="60">
        <v>208.12701947150001</v>
      </c>
      <c r="G527" s="62">
        <v>0.213493900326334</v>
      </c>
      <c r="H527" s="60">
        <v>333.09398572710001</v>
      </c>
      <c r="I527" s="63">
        <v>8.7484777550577597E-2</v>
      </c>
      <c r="J527" s="60">
        <v>20.881985414500001</v>
      </c>
      <c r="K527" s="63">
        <v>4.8900167140139797E-2</v>
      </c>
      <c r="L527" s="60">
        <v>235.7215675779</v>
      </c>
      <c r="M527" s="62">
        <v>0.210039358697659</v>
      </c>
      <c r="N527" s="60">
        <v>12.6978811381</v>
      </c>
      <c r="O527" s="63">
        <v>5.19012326272449E-2</v>
      </c>
      <c r="P527" s="60">
        <v>25.989329408</v>
      </c>
      <c r="Q527" s="61">
        <v>9.6202402484631605E-2</v>
      </c>
      <c r="R527" s="60">
        <v>23.7117632697</v>
      </c>
      <c r="S527" s="63">
        <v>1.5557372330027699E-2</v>
      </c>
      <c r="T527" s="60">
        <v>0.891404888599997</v>
      </c>
      <c r="U527" s="63">
        <v>6.3154323174254203E-3</v>
      </c>
      <c r="V527" s="60">
        <v>13.5298113335</v>
      </c>
      <c r="W527" s="61">
        <v>0.111789685522489</v>
      </c>
      <c r="X527" s="60">
        <v>8.7491780697999992</v>
      </c>
      <c r="Y527" s="63">
        <v>2.48743012902055E-2</v>
      </c>
    </row>
    <row r="528" spans="1:25" x14ac:dyDescent="0.35">
      <c r="A528" s="59" t="s">
        <v>255</v>
      </c>
      <c r="B528" s="64">
        <v>401.192672598</v>
      </c>
      <c r="C528" s="65">
        <v>3.0142199293189901E-2</v>
      </c>
      <c r="D528" s="64">
        <v>135.1419428012</v>
      </c>
      <c r="E528" s="65">
        <v>3.1242990526688299E-2</v>
      </c>
      <c r="F528" s="64">
        <v>28.274619389400002</v>
      </c>
      <c r="G528" s="65">
        <v>2.9003724691844798E-2</v>
      </c>
      <c r="H528" s="64">
        <v>177.02896687110001</v>
      </c>
      <c r="I528" s="62">
        <v>4.6495405051880302E-2</v>
      </c>
      <c r="J528" s="64">
        <v>17.962706964999999</v>
      </c>
      <c r="K528" s="65">
        <v>4.2063977894933602E-2</v>
      </c>
      <c r="L528" s="64">
        <v>15.687599137699999</v>
      </c>
      <c r="M528" s="63">
        <v>1.39784123118032E-2</v>
      </c>
      <c r="N528" s="64">
        <v>0.61772222939999799</v>
      </c>
      <c r="O528" s="63">
        <v>2.5248736209155399E-3</v>
      </c>
      <c r="P528" s="64">
        <v>5.9555543259999899</v>
      </c>
      <c r="Q528" s="65">
        <v>2.2045148810672301E-2</v>
      </c>
      <c r="R528" s="64">
        <v>7.8765174874999699</v>
      </c>
      <c r="S528" s="63">
        <v>5.1678111755440997E-3</v>
      </c>
      <c r="T528" s="64">
        <v>10.6160229492</v>
      </c>
      <c r="U528" s="62">
        <v>7.5212482311158305E-2</v>
      </c>
      <c r="V528" s="64">
        <v>1.4427170945000001</v>
      </c>
      <c r="W528" s="65">
        <v>1.19204094067994E-2</v>
      </c>
      <c r="X528" s="64">
        <v>0.58830334699999998</v>
      </c>
      <c r="Y528" s="63">
        <v>1.67257250756228E-3</v>
      </c>
    </row>
    <row r="529" spans="1:25" x14ac:dyDescent="0.35">
      <c r="A529" s="59" t="s">
        <v>256</v>
      </c>
      <c r="B529" s="60">
        <v>177.65912532589999</v>
      </c>
      <c r="C529" s="61">
        <v>1.334779303707E-2</v>
      </c>
      <c r="D529" s="60">
        <v>88.769506351300095</v>
      </c>
      <c r="E529" s="62">
        <v>2.0522310013496699E-2</v>
      </c>
      <c r="F529" s="60">
        <v>37.092662924500097</v>
      </c>
      <c r="G529" s="62">
        <v>3.8049155277149999E-2</v>
      </c>
      <c r="H529" s="60">
        <v>22.380082810000001</v>
      </c>
      <c r="I529" s="63">
        <v>5.8779703329751897E-3</v>
      </c>
      <c r="J529" s="60">
        <v>6.4687069969000097</v>
      </c>
      <c r="K529" s="61">
        <v>1.5148025776771001E-2</v>
      </c>
      <c r="L529" s="60">
        <v>9.9593152151999895</v>
      </c>
      <c r="M529" s="61">
        <v>8.8742332844751106E-3</v>
      </c>
      <c r="N529" s="60">
        <v>1.3864635907</v>
      </c>
      <c r="O529" s="61">
        <v>5.6670218099783903E-3</v>
      </c>
      <c r="P529" s="60">
        <v>0.89410604689999995</v>
      </c>
      <c r="Q529" s="61">
        <v>3.3096332897816E-3</v>
      </c>
      <c r="R529" s="60">
        <v>9.0410486024000303</v>
      </c>
      <c r="S529" s="63">
        <v>5.9318641874747799E-3</v>
      </c>
      <c r="T529" s="60">
        <v>0</v>
      </c>
      <c r="U529" s="61">
        <v>0</v>
      </c>
      <c r="V529" s="60">
        <v>0.95190099959999896</v>
      </c>
      <c r="W529" s="61">
        <v>7.8650552303229405E-3</v>
      </c>
      <c r="X529" s="60">
        <v>0.715331788399999</v>
      </c>
      <c r="Y529" s="61">
        <v>2.0337200003439698E-3</v>
      </c>
    </row>
    <row r="530" spans="1:25" x14ac:dyDescent="0.35">
      <c r="A530" s="59" t="s">
        <v>257</v>
      </c>
      <c r="B530" s="64">
        <v>259.53356858500001</v>
      </c>
      <c r="C530" s="65">
        <v>1.9499141140597299E-2</v>
      </c>
      <c r="D530" s="64">
        <v>104.4871407581</v>
      </c>
      <c r="E530" s="65">
        <v>2.41560146406085E-2</v>
      </c>
      <c r="F530" s="64">
        <v>51.850179666700001</v>
      </c>
      <c r="G530" s="62">
        <v>5.3187217679734299E-2</v>
      </c>
      <c r="H530" s="64">
        <v>46.961885683000098</v>
      </c>
      <c r="I530" s="63">
        <v>1.23342068556558E-2</v>
      </c>
      <c r="J530" s="64">
        <v>5.9279706047000102</v>
      </c>
      <c r="K530" s="65">
        <v>1.38817620842882E-2</v>
      </c>
      <c r="L530" s="64">
        <v>13.566033109899999</v>
      </c>
      <c r="M530" s="65">
        <v>1.20879939996706E-2</v>
      </c>
      <c r="N530" s="64">
        <v>2.8399932233</v>
      </c>
      <c r="O530" s="65">
        <v>1.1608168901504399E-2</v>
      </c>
      <c r="P530" s="64">
        <v>10.767403998900001</v>
      </c>
      <c r="Q530" s="62">
        <v>3.9856747242503203E-2</v>
      </c>
      <c r="R530" s="64">
        <v>22.123843072100001</v>
      </c>
      <c r="S530" s="65">
        <v>1.4515532233049201E-2</v>
      </c>
      <c r="T530" s="64">
        <v>0.55128045290000005</v>
      </c>
      <c r="U530" s="65">
        <v>3.9057160587009799E-3</v>
      </c>
      <c r="V530" s="64">
        <v>0</v>
      </c>
      <c r="W530" s="65">
        <v>0</v>
      </c>
      <c r="X530" s="64">
        <v>0.45783801539999902</v>
      </c>
      <c r="Y530" s="63">
        <v>1.3016537835113099E-3</v>
      </c>
    </row>
    <row r="531" spans="1:25" x14ac:dyDescent="0.35">
      <c r="A531" s="59" t="s">
        <v>258</v>
      </c>
      <c r="B531" s="60">
        <v>146.03041994739999</v>
      </c>
      <c r="C531" s="61">
        <v>1.0971481588681199E-2</v>
      </c>
      <c r="D531" s="60">
        <v>69.482367984099895</v>
      </c>
      <c r="E531" s="62">
        <v>1.60633843180167E-2</v>
      </c>
      <c r="F531" s="60">
        <v>24.095685612899899</v>
      </c>
      <c r="G531" s="62">
        <v>2.4717030569111599E-2</v>
      </c>
      <c r="H531" s="60">
        <v>27.6649201393999</v>
      </c>
      <c r="I531" s="63">
        <v>7.2659954489025002E-3</v>
      </c>
      <c r="J531" s="60">
        <v>1.709771071</v>
      </c>
      <c r="K531" s="61">
        <v>4.00383821191735E-3</v>
      </c>
      <c r="L531" s="60">
        <v>10.073371063</v>
      </c>
      <c r="M531" s="61">
        <v>8.9758625811652108E-3</v>
      </c>
      <c r="N531" s="60">
        <v>5.3219333980999997</v>
      </c>
      <c r="O531" s="61">
        <v>2.1752834218357001E-2</v>
      </c>
      <c r="P531" s="60">
        <v>0</v>
      </c>
      <c r="Q531" s="61">
        <v>0</v>
      </c>
      <c r="R531" s="60">
        <v>7.6823706788999999</v>
      </c>
      <c r="S531" s="63">
        <v>5.0404307629732404E-3</v>
      </c>
      <c r="T531" s="60">
        <v>0</v>
      </c>
      <c r="U531" s="61">
        <v>0</v>
      </c>
      <c r="V531" s="60">
        <v>0</v>
      </c>
      <c r="W531" s="61">
        <v>0</v>
      </c>
      <c r="X531" s="60">
        <v>0</v>
      </c>
      <c r="Y531" s="63">
        <v>0</v>
      </c>
    </row>
    <row r="532" spans="1:25" x14ac:dyDescent="0.35">
      <c r="A532" s="59" t="s">
        <v>259</v>
      </c>
      <c r="B532" s="64">
        <v>290.631854605</v>
      </c>
      <c r="C532" s="65">
        <v>2.1835601397514101E-2</v>
      </c>
      <c r="D532" s="64">
        <v>90.262648217799907</v>
      </c>
      <c r="E532" s="65">
        <v>2.08675042309476E-2</v>
      </c>
      <c r="F532" s="64">
        <v>36.426259864599999</v>
      </c>
      <c r="G532" s="62">
        <v>3.7365567971624998E-2</v>
      </c>
      <c r="H532" s="64">
        <v>69.973616782900095</v>
      </c>
      <c r="I532" s="65">
        <v>1.8378075140860501E-2</v>
      </c>
      <c r="J532" s="64">
        <v>17.4290937265</v>
      </c>
      <c r="K532" s="62">
        <v>4.0814394771830603E-2</v>
      </c>
      <c r="L532" s="64">
        <v>26.634096328799998</v>
      </c>
      <c r="M532" s="65">
        <v>2.37322726548732E-2</v>
      </c>
      <c r="N532" s="64">
        <v>4.8465081844000002</v>
      </c>
      <c r="O532" s="65">
        <v>1.9809584447411901E-2</v>
      </c>
      <c r="P532" s="64">
        <v>3.8866364572999901</v>
      </c>
      <c r="Q532" s="65">
        <v>1.4386818486417799E-2</v>
      </c>
      <c r="R532" s="64">
        <v>32.2945108491</v>
      </c>
      <c r="S532" s="65">
        <v>2.1188543584085999E-2</v>
      </c>
      <c r="T532" s="64">
        <v>3.1533371924</v>
      </c>
      <c r="U532" s="65">
        <v>2.2340787971108798E-2</v>
      </c>
      <c r="V532" s="64">
        <v>0.278200946</v>
      </c>
      <c r="W532" s="65">
        <v>2.2986274899779902E-3</v>
      </c>
      <c r="X532" s="64">
        <v>5.4469460551999997</v>
      </c>
      <c r="Y532" s="65">
        <v>1.5485909214285601E-2</v>
      </c>
    </row>
    <row r="533" spans="1:25" x14ac:dyDescent="0.35">
      <c r="A533" s="59" t="s">
        <v>260</v>
      </c>
      <c r="B533" s="60">
        <v>1017.7298339022</v>
      </c>
      <c r="C533" s="61">
        <v>7.6463548751907306E-2</v>
      </c>
      <c r="D533" s="60">
        <v>318.18610906299898</v>
      </c>
      <c r="E533" s="61">
        <v>7.3560327646043394E-2</v>
      </c>
      <c r="F533" s="60">
        <v>110.0868407982</v>
      </c>
      <c r="G533" s="62">
        <v>0.112925602241809</v>
      </c>
      <c r="H533" s="60">
        <v>283.02207577409899</v>
      </c>
      <c r="I533" s="61">
        <v>7.4333744834665205E-2</v>
      </c>
      <c r="J533" s="60">
        <v>22.881442660899999</v>
      </c>
      <c r="K533" s="61">
        <v>5.3582374870762603E-2</v>
      </c>
      <c r="L533" s="60">
        <v>102.8771931882</v>
      </c>
      <c r="M533" s="61">
        <v>9.1668572816205093E-2</v>
      </c>
      <c r="N533" s="60">
        <v>11.518165714</v>
      </c>
      <c r="O533" s="61">
        <v>4.7079271861173E-2</v>
      </c>
      <c r="P533" s="60">
        <v>15.8876505515</v>
      </c>
      <c r="Q533" s="61">
        <v>5.8809911132993803E-2</v>
      </c>
      <c r="R533" s="60">
        <v>124.29125285550001</v>
      </c>
      <c r="S533" s="61">
        <v>8.1547933658292396E-2</v>
      </c>
      <c r="T533" s="60">
        <v>7.2004799404000304</v>
      </c>
      <c r="U533" s="61">
        <v>5.1014016523955999E-2</v>
      </c>
      <c r="V533" s="60">
        <v>11.5248817224</v>
      </c>
      <c r="W533" s="61">
        <v>9.5224011013440496E-2</v>
      </c>
      <c r="X533" s="60">
        <v>10.253741634000001</v>
      </c>
      <c r="Y533" s="63">
        <v>2.9151842232635099E-2</v>
      </c>
    </row>
    <row r="534" spans="1:25" x14ac:dyDescent="0.35">
      <c r="A534" s="59" t="s">
        <v>261</v>
      </c>
      <c r="B534" s="64">
        <v>3304.5164189991001</v>
      </c>
      <c r="C534" s="65">
        <v>0.248273209538138</v>
      </c>
      <c r="D534" s="64">
        <v>1010.5303458175</v>
      </c>
      <c r="E534" s="63">
        <v>0.233620957098057</v>
      </c>
      <c r="F534" s="64">
        <v>134.3987070885</v>
      </c>
      <c r="G534" s="63">
        <v>0.13786438804534701</v>
      </c>
      <c r="H534" s="64">
        <v>1383.4178186491999</v>
      </c>
      <c r="I534" s="62">
        <v>0.36334489756650101</v>
      </c>
      <c r="J534" s="64">
        <v>56.116989820499903</v>
      </c>
      <c r="K534" s="63">
        <v>0.131411363773797</v>
      </c>
      <c r="L534" s="64">
        <v>246.4872723718</v>
      </c>
      <c r="M534" s="63">
        <v>0.21963212423911499</v>
      </c>
      <c r="N534" s="64">
        <v>2.6727058165000002</v>
      </c>
      <c r="O534" s="63">
        <v>1.09243994976561E-2</v>
      </c>
      <c r="P534" s="64">
        <v>73.518110050199894</v>
      </c>
      <c r="Q534" s="65">
        <v>0.27213548691185901</v>
      </c>
      <c r="R534" s="64">
        <v>338.0181949121</v>
      </c>
      <c r="S534" s="63">
        <v>0.221774941524116</v>
      </c>
      <c r="T534" s="64">
        <v>11.371638710299999</v>
      </c>
      <c r="U534" s="63">
        <v>8.0565874757436803E-2</v>
      </c>
      <c r="V534" s="64">
        <v>29.978802354900001</v>
      </c>
      <c r="W534" s="65">
        <v>0.24769901109390999</v>
      </c>
      <c r="X534" s="64">
        <v>18.005833407600001</v>
      </c>
      <c r="Y534" s="63">
        <v>5.1191382960631499E-2</v>
      </c>
    </row>
    <row r="535" spans="1:25" x14ac:dyDescent="0.35">
      <c r="A535" s="59" t="s">
        <v>262</v>
      </c>
      <c r="B535" s="60">
        <v>142.40707272610001</v>
      </c>
      <c r="C535" s="61">
        <v>1.0699254149068201E-2</v>
      </c>
      <c r="D535" s="60">
        <v>41.928387218200101</v>
      </c>
      <c r="E535" s="61">
        <v>9.6932763989087001E-3</v>
      </c>
      <c r="F535" s="60">
        <v>29.329787248799999</v>
      </c>
      <c r="G535" s="62">
        <v>3.0086101705527699E-2</v>
      </c>
      <c r="H535" s="60">
        <v>25.605709508699999</v>
      </c>
      <c r="I535" s="63">
        <v>6.7251583528398703E-3</v>
      </c>
      <c r="J535" s="60">
        <v>3.4334643995</v>
      </c>
      <c r="K535" s="61">
        <v>8.0402787221892091E-3</v>
      </c>
      <c r="L535" s="60">
        <v>6.7239720351000001</v>
      </c>
      <c r="M535" s="61">
        <v>5.9913854666127303E-3</v>
      </c>
      <c r="N535" s="60">
        <v>0</v>
      </c>
      <c r="O535" s="61">
        <v>0</v>
      </c>
      <c r="P535" s="60">
        <v>4.8521323531999903</v>
      </c>
      <c r="Q535" s="61">
        <v>1.79607092673797E-2</v>
      </c>
      <c r="R535" s="60">
        <v>19.6110508049</v>
      </c>
      <c r="S535" s="61">
        <v>1.28668802773004E-2</v>
      </c>
      <c r="T535" s="60">
        <v>6.9910536082999997</v>
      </c>
      <c r="U535" s="62">
        <v>4.95302712104864E-2</v>
      </c>
      <c r="V535" s="60">
        <v>1.3263850976</v>
      </c>
      <c r="W535" s="61">
        <v>1.0959219555063999E-2</v>
      </c>
      <c r="X535" s="60">
        <v>2.6051304518</v>
      </c>
      <c r="Y535" s="61">
        <v>7.4065014154916699E-3</v>
      </c>
    </row>
    <row r="536" spans="1:25" x14ac:dyDescent="0.35">
      <c r="A536" s="59" t="s">
        <v>263</v>
      </c>
      <c r="B536" s="64">
        <v>2270.6983036461002</v>
      </c>
      <c r="C536" s="65">
        <v>0.170600924388743</v>
      </c>
      <c r="D536" s="64">
        <v>692.406452497901</v>
      </c>
      <c r="E536" s="65">
        <v>0.160075012890947</v>
      </c>
      <c r="F536" s="64">
        <v>210.2013074356</v>
      </c>
      <c r="G536" s="62">
        <v>0.215621677051241</v>
      </c>
      <c r="H536" s="64">
        <v>606.61894022800095</v>
      </c>
      <c r="I536" s="65">
        <v>0.15932417070806301</v>
      </c>
      <c r="J536" s="64">
        <v>43.470218985899898</v>
      </c>
      <c r="K536" s="63">
        <v>0.10179592274559</v>
      </c>
      <c r="L536" s="64">
        <v>165.46060645610001</v>
      </c>
      <c r="M536" s="65">
        <v>0.147433431852942</v>
      </c>
      <c r="N536" s="64">
        <v>79.305461797600103</v>
      </c>
      <c r="O536" s="62">
        <v>0.32415260283214498</v>
      </c>
      <c r="P536" s="64">
        <v>54.860322915600101</v>
      </c>
      <c r="Q536" s="65">
        <v>0.20307160614690001</v>
      </c>
      <c r="R536" s="64">
        <v>238.64221789620001</v>
      </c>
      <c r="S536" s="65">
        <v>0.15657400907923899</v>
      </c>
      <c r="T536" s="64">
        <v>37.123860326299997</v>
      </c>
      <c r="U536" s="62">
        <v>0.26301541561043501</v>
      </c>
      <c r="V536" s="64">
        <v>35.030151008300003</v>
      </c>
      <c r="W536" s="62">
        <v>0.28943563723812299</v>
      </c>
      <c r="X536" s="64">
        <v>107.5787640986</v>
      </c>
      <c r="Y536" s="62">
        <v>0.30585119759457502</v>
      </c>
    </row>
    <row r="537" spans="1:25" x14ac:dyDescent="0.35">
      <c r="A537" s="59" t="s">
        <v>264</v>
      </c>
      <c r="B537" s="60">
        <v>199.64755273649999</v>
      </c>
      <c r="C537" s="61">
        <v>1.49998161332601E-2</v>
      </c>
      <c r="D537" s="60">
        <v>114.5989569363</v>
      </c>
      <c r="E537" s="62">
        <v>2.6493729864429601E-2</v>
      </c>
      <c r="F537" s="60">
        <v>16.3693228737</v>
      </c>
      <c r="G537" s="61">
        <v>1.67914314771891E-2</v>
      </c>
      <c r="H537" s="60">
        <v>28.273010342900101</v>
      </c>
      <c r="I537" s="63">
        <v>7.4257060364946396E-3</v>
      </c>
      <c r="J537" s="60">
        <v>3.9428916120000101</v>
      </c>
      <c r="K537" s="61">
        <v>9.2332244762690797E-3</v>
      </c>
      <c r="L537" s="60">
        <v>14.536731893800001</v>
      </c>
      <c r="M537" s="61">
        <v>1.29529337340951E-2</v>
      </c>
      <c r="N537" s="60">
        <v>1.4761637238</v>
      </c>
      <c r="O537" s="61">
        <v>6.0336615212881004E-3</v>
      </c>
      <c r="P537" s="60">
        <v>1.5853816540000001</v>
      </c>
      <c r="Q537" s="61">
        <v>5.8684670764498998E-3</v>
      </c>
      <c r="R537" s="60">
        <v>12.200480430200001</v>
      </c>
      <c r="S537" s="63">
        <v>8.0047786619218894E-3</v>
      </c>
      <c r="T537" s="60">
        <v>0.94006601860000305</v>
      </c>
      <c r="U537" s="61">
        <v>6.6601870713365102E-3</v>
      </c>
      <c r="V537" s="60">
        <v>0.98514781430000398</v>
      </c>
      <c r="W537" s="61">
        <v>8.1397561014825408E-3</v>
      </c>
      <c r="X537" s="60">
        <v>4.7393994369000101</v>
      </c>
      <c r="Y537" s="61">
        <v>1.34743227978186E-2</v>
      </c>
    </row>
    <row r="538" spans="1:25" x14ac:dyDescent="0.35">
      <c r="A538" s="59" t="s">
        <v>265</v>
      </c>
      <c r="B538" s="64">
        <v>226.8376179384</v>
      </c>
      <c r="C538" s="65">
        <v>1.7042645975598E-2</v>
      </c>
      <c r="D538" s="64">
        <v>99.194143541400095</v>
      </c>
      <c r="E538" s="62">
        <v>2.2932345227017099E-2</v>
      </c>
      <c r="F538" s="64">
        <v>30.565970794799998</v>
      </c>
      <c r="G538" s="62">
        <v>3.1354162178526102E-2</v>
      </c>
      <c r="H538" s="64">
        <v>49.430946957300101</v>
      </c>
      <c r="I538" s="65">
        <v>1.2982688322138501E-2</v>
      </c>
      <c r="J538" s="64">
        <v>3.3974741718999901</v>
      </c>
      <c r="K538" s="65">
        <v>7.9559989896773008E-3</v>
      </c>
      <c r="L538" s="64">
        <v>17.949161120900001</v>
      </c>
      <c r="M538" s="65">
        <v>1.5993573815636999E-2</v>
      </c>
      <c r="N538" s="64">
        <v>9.1461025957999897</v>
      </c>
      <c r="O538" s="62">
        <v>3.7383717274919598E-2</v>
      </c>
      <c r="P538" s="64">
        <v>9.8311320919999901</v>
      </c>
      <c r="Q538" s="62">
        <v>3.6391032317403101E-2</v>
      </c>
      <c r="R538" s="64">
        <v>3.0035737631999999</v>
      </c>
      <c r="S538" s="63">
        <v>1.9706554431789401E-3</v>
      </c>
      <c r="T538" s="64">
        <v>3.0679810450999998</v>
      </c>
      <c r="U538" s="65">
        <v>2.17360560720097E-2</v>
      </c>
      <c r="V538" s="64">
        <v>0.44958639090000002</v>
      </c>
      <c r="W538" s="65">
        <v>3.71469490705014E-3</v>
      </c>
      <c r="X538" s="64">
        <v>0.80154546509999902</v>
      </c>
      <c r="Y538" s="63">
        <v>2.27882930689409E-3</v>
      </c>
    </row>
    <row r="539" spans="1:25" x14ac:dyDescent="0.35">
      <c r="A539" s="59" t="s">
        <v>266</v>
      </c>
      <c r="B539" s="60">
        <v>3648.4540857231</v>
      </c>
      <c r="C539" s="61">
        <v>0.274113755497505</v>
      </c>
      <c r="D539" s="60">
        <v>1098.6183938787001</v>
      </c>
      <c r="E539" s="63">
        <v>0.25398572316582801</v>
      </c>
      <c r="F539" s="60">
        <v>205.15590589749999</v>
      </c>
      <c r="G539" s="63">
        <v>0.210446171939907</v>
      </c>
      <c r="H539" s="60">
        <v>1081.9389231185</v>
      </c>
      <c r="I539" s="61">
        <v>0.284163599669079</v>
      </c>
      <c r="J539" s="60">
        <v>110.10096055699999</v>
      </c>
      <c r="K539" s="61">
        <v>0.25782775280499598</v>
      </c>
      <c r="L539" s="60">
        <v>328.03688365789998</v>
      </c>
      <c r="M539" s="61">
        <v>0.29229678633421702</v>
      </c>
      <c r="N539" s="60">
        <v>90.664560396999804</v>
      </c>
      <c r="O539" s="62">
        <v>0.370581704855657</v>
      </c>
      <c r="P539" s="60">
        <v>70.977212441200095</v>
      </c>
      <c r="Q539" s="61">
        <v>0.262730070919171</v>
      </c>
      <c r="R539" s="60">
        <v>459.74917148110001</v>
      </c>
      <c r="S539" s="62">
        <v>0.30164306879248398</v>
      </c>
      <c r="T539" s="60">
        <v>49.812444024599998</v>
      </c>
      <c r="U539" s="62">
        <v>0.35291159250537601</v>
      </c>
      <c r="V539" s="60">
        <v>35.433253762299998</v>
      </c>
      <c r="W539" s="61">
        <v>0.29276626240296399</v>
      </c>
      <c r="X539" s="60">
        <v>117.9663765073</v>
      </c>
      <c r="Y539" s="62">
        <v>0.33538364037703</v>
      </c>
    </row>
    <row r="540" spans="1:25" x14ac:dyDescent="0.35">
      <c r="A540" s="59" t="s">
        <v>267</v>
      </c>
      <c r="B540" s="64">
        <v>580.53369883879998</v>
      </c>
      <c r="C540" s="65">
        <v>4.3616356035359502E-2</v>
      </c>
      <c r="D540" s="64">
        <v>162.27254293359999</v>
      </c>
      <c r="E540" s="65">
        <v>3.75152185659645E-2</v>
      </c>
      <c r="F540" s="64">
        <v>28.681020828800001</v>
      </c>
      <c r="G540" s="63">
        <v>2.9420605828258801E-2</v>
      </c>
      <c r="H540" s="64">
        <v>111.8962833252</v>
      </c>
      <c r="I540" s="63">
        <v>2.9388766759246499E-2</v>
      </c>
      <c r="J540" s="64">
        <v>17.566183412499999</v>
      </c>
      <c r="K540" s="65">
        <v>4.1135423085256001E-2</v>
      </c>
      <c r="L540" s="64">
        <v>46.601490847699999</v>
      </c>
      <c r="M540" s="65">
        <v>4.1524190393698403E-2</v>
      </c>
      <c r="N540" s="64">
        <v>4.0460515641999999</v>
      </c>
      <c r="O540" s="65">
        <v>1.6537803525761601E-2</v>
      </c>
      <c r="P540" s="64">
        <v>7.8651114503999802</v>
      </c>
      <c r="Q540" s="65">
        <v>2.91135875597066E-2</v>
      </c>
      <c r="R540" s="64">
        <v>154.10791620360001</v>
      </c>
      <c r="S540" s="62">
        <v>0.101110752672188</v>
      </c>
      <c r="T540" s="64">
        <v>10.108773744300001</v>
      </c>
      <c r="U540" s="65">
        <v>7.1618719182211299E-2</v>
      </c>
      <c r="V540" s="64">
        <v>3.9883633216000001</v>
      </c>
      <c r="W540" s="65">
        <v>3.2953739744111803E-2</v>
      </c>
      <c r="X540" s="64">
        <v>33.399961206900102</v>
      </c>
      <c r="Y540" s="62">
        <v>9.4957571044224795E-2</v>
      </c>
    </row>
    <row r="541" spans="1:25" x14ac:dyDescent="0.35">
      <c r="A541" s="59" t="s">
        <v>268</v>
      </c>
      <c r="B541" s="60">
        <v>2137.6595784233</v>
      </c>
      <c r="C541" s="61">
        <v>0.16060552805358599</v>
      </c>
      <c r="D541" s="60">
        <v>640.72227624009895</v>
      </c>
      <c r="E541" s="63">
        <v>0.148126329930413</v>
      </c>
      <c r="F541" s="60">
        <v>118.2521719869</v>
      </c>
      <c r="G541" s="63">
        <v>0.121301489271559</v>
      </c>
      <c r="H541" s="60">
        <v>505.48647988829998</v>
      </c>
      <c r="I541" s="63">
        <v>0.132762445864403</v>
      </c>
      <c r="J541" s="60">
        <v>135.91132068670001</v>
      </c>
      <c r="K541" s="62">
        <v>0.31826888899184202</v>
      </c>
      <c r="L541" s="60">
        <v>173.2139995917</v>
      </c>
      <c r="M541" s="61">
        <v>0.15434208148846701</v>
      </c>
      <c r="N541" s="60">
        <v>72.286551034699997</v>
      </c>
      <c r="O541" s="62">
        <v>0.29546355492461002</v>
      </c>
      <c r="P541" s="60">
        <v>31.7512657485</v>
      </c>
      <c r="Q541" s="61">
        <v>0.117530852719634</v>
      </c>
      <c r="R541" s="60">
        <v>284.85354295899998</v>
      </c>
      <c r="S541" s="62">
        <v>0.186893424033276</v>
      </c>
      <c r="T541" s="60">
        <v>45.016819442200003</v>
      </c>
      <c r="U541" s="62">
        <v>0.31893551400585701</v>
      </c>
      <c r="V541" s="60">
        <v>30.908842268200001</v>
      </c>
      <c r="W541" s="62">
        <v>0.255383439713675</v>
      </c>
      <c r="X541" s="60">
        <v>99.256308576999899</v>
      </c>
      <c r="Y541" s="62">
        <v>0.28219008743461799</v>
      </c>
    </row>
    <row r="542" spans="1:25" x14ac:dyDescent="0.35">
      <c r="A542" s="66" t="s">
        <v>1</v>
      </c>
    </row>
    <row r="543" spans="1:25" x14ac:dyDescent="0.35">
      <c r="A543" s="66" t="s">
        <v>1</v>
      </c>
    </row>
    <row r="544" spans="1:25" x14ac:dyDescent="0.35">
      <c r="A544" s="54" t="s">
        <v>409</v>
      </c>
    </row>
    <row r="545" spans="1:25" x14ac:dyDescent="0.35">
      <c r="A545" s="55" t="s">
        <v>1</v>
      </c>
    </row>
    <row r="546" spans="1:25" ht="25.5" customHeight="1" x14ac:dyDescent="0.35">
      <c r="A546" s="117" t="s">
        <v>1</v>
      </c>
      <c r="B546" s="116" t="s">
        <v>489</v>
      </c>
      <c r="C546" s="116" t="s">
        <v>1</v>
      </c>
      <c r="D546" s="116" t="s">
        <v>53</v>
      </c>
      <c r="E546" s="116" t="s">
        <v>1</v>
      </c>
      <c r="F546" s="116" t="s">
        <v>54</v>
      </c>
      <c r="G546" s="116" t="s">
        <v>1</v>
      </c>
      <c r="H546" s="119" t="s">
        <v>55</v>
      </c>
      <c r="I546" s="119" t="s">
        <v>1</v>
      </c>
      <c r="J546" s="119" t="s">
        <v>56</v>
      </c>
      <c r="K546" s="119" t="s">
        <v>1</v>
      </c>
      <c r="L546" s="119" t="s">
        <v>57</v>
      </c>
      <c r="M546" s="119" t="s">
        <v>1</v>
      </c>
      <c r="N546" s="119" t="s">
        <v>58</v>
      </c>
      <c r="O546" s="119" t="s">
        <v>1</v>
      </c>
      <c r="P546" s="119" t="s">
        <v>59</v>
      </c>
      <c r="Q546" s="119" t="s">
        <v>1</v>
      </c>
      <c r="R546" s="119" t="s">
        <v>60</v>
      </c>
      <c r="S546" s="119" t="s">
        <v>1</v>
      </c>
      <c r="T546" s="116" t="s">
        <v>61</v>
      </c>
      <c r="U546" s="116" t="s">
        <v>1</v>
      </c>
      <c r="V546" s="116" t="s">
        <v>62</v>
      </c>
      <c r="W546" s="116" t="s">
        <v>1</v>
      </c>
      <c r="X546" s="116" t="s">
        <v>63</v>
      </c>
      <c r="Y546" s="116" t="s">
        <v>1</v>
      </c>
    </row>
    <row r="547" spans="1:25" x14ac:dyDescent="0.35">
      <c r="A547" s="118" t="s">
        <v>1</v>
      </c>
      <c r="B547" s="56" t="s">
        <v>14</v>
      </c>
      <c r="C547" s="56" t="s">
        <v>15</v>
      </c>
      <c r="D547" s="56" t="s">
        <v>14</v>
      </c>
      <c r="E547" s="56" t="s">
        <v>15</v>
      </c>
      <c r="F547" s="56" t="s">
        <v>14</v>
      </c>
      <c r="G547" s="56" t="s">
        <v>15</v>
      </c>
      <c r="H547" s="56" t="s">
        <v>14</v>
      </c>
      <c r="I547" s="56" t="s">
        <v>15</v>
      </c>
      <c r="J547" s="56" t="s">
        <v>14</v>
      </c>
      <c r="K547" s="56" t="s">
        <v>15</v>
      </c>
      <c r="L547" s="56" t="s">
        <v>14</v>
      </c>
      <c r="M547" s="56" t="s">
        <v>15</v>
      </c>
      <c r="N547" s="56" t="s">
        <v>14</v>
      </c>
      <c r="O547" s="56" t="s">
        <v>15</v>
      </c>
      <c r="P547" s="56" t="s">
        <v>14</v>
      </c>
      <c r="Q547" s="56" t="s">
        <v>15</v>
      </c>
      <c r="R547" s="56" t="s">
        <v>14</v>
      </c>
      <c r="S547" s="56" t="s">
        <v>15</v>
      </c>
      <c r="T547" s="56" t="s">
        <v>14</v>
      </c>
      <c r="U547" s="56" t="s">
        <v>15</v>
      </c>
      <c r="V547" s="56" t="s">
        <v>14</v>
      </c>
      <c r="W547" s="56" t="s">
        <v>15</v>
      </c>
      <c r="X547" s="56" t="s">
        <v>14</v>
      </c>
      <c r="Y547" s="56" t="s">
        <v>15</v>
      </c>
    </row>
    <row r="548" spans="1:25" x14ac:dyDescent="0.35">
      <c r="A548" s="57" t="s">
        <v>16</v>
      </c>
      <c r="B548" s="58">
        <v>11172.3404217639</v>
      </c>
      <c r="C548" s="58">
        <v>11172.3404217639</v>
      </c>
      <c r="D548" s="58">
        <v>3684.7901194366</v>
      </c>
      <c r="E548" s="58">
        <v>3684.7901194366</v>
      </c>
      <c r="F548" s="58">
        <v>856.60949456829997</v>
      </c>
      <c r="G548" s="58">
        <v>856.60949456829997</v>
      </c>
      <c r="H548" s="58">
        <v>3301.9643138744</v>
      </c>
      <c r="I548" s="58">
        <v>3301.9643138744</v>
      </c>
      <c r="J548" s="58">
        <v>291.12168626919998</v>
      </c>
      <c r="K548" s="58">
        <v>291.12168626919998</v>
      </c>
      <c r="L548" s="58">
        <v>949.05931641669997</v>
      </c>
      <c r="M548" s="58">
        <v>949.05931641669997</v>
      </c>
      <c r="N548" s="58">
        <v>172.36816129740001</v>
      </c>
      <c r="O548" s="58">
        <v>172.36816129740001</v>
      </c>
      <c r="P548" s="58">
        <v>238.40133685570001</v>
      </c>
      <c r="Q548" s="58">
        <v>238.40133685570001</v>
      </c>
      <c r="R548" s="58">
        <v>1239.2960863414</v>
      </c>
      <c r="S548" s="58">
        <v>1239.2960863414</v>
      </c>
      <c r="T548" s="58">
        <v>96.130269750799997</v>
      </c>
      <c r="U548" s="58">
        <v>96.130269750799997</v>
      </c>
      <c r="V548" s="58">
        <v>90.120314136199994</v>
      </c>
      <c r="W548" s="58">
        <v>90.120314136199994</v>
      </c>
      <c r="X548" s="58">
        <v>252.4793228172</v>
      </c>
      <c r="Y548" s="58">
        <v>252.4793228172</v>
      </c>
    </row>
    <row r="549" spans="1:25" ht="25.5" customHeight="1" x14ac:dyDescent="0.35">
      <c r="A549" s="67" t="s">
        <v>252</v>
      </c>
      <c r="B549" s="60">
        <v>437.45847507500002</v>
      </c>
      <c r="C549" s="61">
        <v>3.9155491021632703E-2</v>
      </c>
      <c r="D549" s="60">
        <v>170.79144968419999</v>
      </c>
      <c r="E549" s="61">
        <v>4.63503874435904E-2</v>
      </c>
      <c r="F549" s="60">
        <v>42.200840508100001</v>
      </c>
      <c r="G549" s="61">
        <v>4.9264969365495598E-2</v>
      </c>
      <c r="H549" s="60">
        <v>117.00680670760001</v>
      </c>
      <c r="I549" s="61">
        <v>3.5435515222243197E-2</v>
      </c>
      <c r="J549" s="60">
        <v>25.2908785234</v>
      </c>
      <c r="K549" s="62">
        <v>8.6873907772070103E-2</v>
      </c>
      <c r="L549" s="60">
        <v>27.470918516600001</v>
      </c>
      <c r="M549" s="61">
        <v>2.8945417890548799E-2</v>
      </c>
      <c r="N549" s="60">
        <v>0</v>
      </c>
      <c r="O549" s="63">
        <v>0</v>
      </c>
      <c r="P549" s="60">
        <v>4.1927027164000004</v>
      </c>
      <c r="Q549" s="61">
        <v>1.7586741633658601E-2</v>
      </c>
      <c r="R549" s="60">
        <v>48.524850091399998</v>
      </c>
      <c r="S549" s="61">
        <v>3.9155170928242902E-2</v>
      </c>
      <c r="T549" s="60">
        <v>0.73069733999999997</v>
      </c>
      <c r="U549" s="61">
        <v>7.6011160885556496E-3</v>
      </c>
      <c r="V549" s="60">
        <v>0</v>
      </c>
      <c r="W549" s="61">
        <v>0</v>
      </c>
      <c r="X549" s="60">
        <v>1.2493309873</v>
      </c>
      <c r="Y549" s="63">
        <v>4.94825070568072E-3</v>
      </c>
    </row>
    <row r="550" spans="1:25" x14ac:dyDescent="0.35">
      <c r="A550" s="59" t="s">
        <v>253</v>
      </c>
      <c r="B550" s="64">
        <v>1575.8364171076</v>
      </c>
      <c r="C550" s="65">
        <v>0.141048013005211</v>
      </c>
      <c r="D550" s="64">
        <v>592.97451128560101</v>
      </c>
      <c r="E550" s="62">
        <v>0.160924908085746</v>
      </c>
      <c r="F550" s="64">
        <v>126.4845350439</v>
      </c>
      <c r="G550" s="65">
        <v>0.14765717149521401</v>
      </c>
      <c r="H550" s="64">
        <v>458.01889324529998</v>
      </c>
      <c r="I550" s="65">
        <v>0.138711036736759</v>
      </c>
      <c r="J550" s="64">
        <v>14.986193120599999</v>
      </c>
      <c r="K550" s="63">
        <v>5.1477419331592798E-2</v>
      </c>
      <c r="L550" s="64">
        <v>123.8451879071</v>
      </c>
      <c r="M550" s="65">
        <v>0.130492568551662</v>
      </c>
      <c r="N550" s="64">
        <v>13.1344491756</v>
      </c>
      <c r="O550" s="63">
        <v>7.6199972644240999E-2</v>
      </c>
      <c r="P550" s="64">
        <v>35.656409315499999</v>
      </c>
      <c r="Q550" s="65">
        <v>0.149564636615617</v>
      </c>
      <c r="R550" s="64">
        <v>177.49070887120001</v>
      </c>
      <c r="S550" s="65">
        <v>0.143218969887318</v>
      </c>
      <c r="T550" s="64">
        <v>1.9346828453</v>
      </c>
      <c r="U550" s="63">
        <v>2.0125636288292E-2</v>
      </c>
      <c r="V550" s="64">
        <v>15.6123389321</v>
      </c>
      <c r="W550" s="65">
        <v>0.17323884278193799</v>
      </c>
      <c r="X550" s="64">
        <v>15.698507365399999</v>
      </c>
      <c r="Y550" s="63">
        <v>6.2177398094362103E-2</v>
      </c>
    </row>
    <row r="551" spans="1:25" ht="23" x14ac:dyDescent="0.35">
      <c r="A551" s="67" t="s">
        <v>254</v>
      </c>
      <c r="B551" s="60">
        <v>983.034226710398</v>
      </c>
      <c r="C551" s="61">
        <v>8.7988209238185497E-2</v>
      </c>
      <c r="D551" s="60">
        <v>465.60367393050097</v>
      </c>
      <c r="E551" s="62">
        <v>0.126358261621069</v>
      </c>
      <c r="F551" s="60">
        <v>130.032495701801</v>
      </c>
      <c r="G551" s="62">
        <v>0.15179903623100899</v>
      </c>
      <c r="H551" s="60">
        <v>177.09480889580001</v>
      </c>
      <c r="I551" s="63">
        <v>5.3633168641972297E-2</v>
      </c>
      <c r="J551" s="60">
        <v>14.537574920000001</v>
      </c>
      <c r="K551" s="63">
        <v>4.99364204237163E-2</v>
      </c>
      <c r="L551" s="60">
        <v>165.90163274619999</v>
      </c>
      <c r="M551" s="62">
        <v>0.174806389733978</v>
      </c>
      <c r="N551" s="60">
        <v>4.3831347963000002</v>
      </c>
      <c r="O551" s="63">
        <v>2.5428911948172601E-2</v>
      </c>
      <c r="P551" s="60">
        <v>12.027072005999999</v>
      </c>
      <c r="Q551" s="61">
        <v>5.0448844644188202E-2</v>
      </c>
      <c r="R551" s="60">
        <v>8.6250249327000006</v>
      </c>
      <c r="S551" s="63">
        <v>6.9596160495934804E-3</v>
      </c>
      <c r="T551" s="60">
        <v>0</v>
      </c>
      <c r="U551" s="63">
        <v>0</v>
      </c>
      <c r="V551" s="60">
        <v>1.1393188755000001</v>
      </c>
      <c r="W551" s="63">
        <v>1.26421982260085E-2</v>
      </c>
      <c r="X551" s="60">
        <v>3.6894899055999999</v>
      </c>
      <c r="Y551" s="63">
        <v>1.46130378695259E-2</v>
      </c>
    </row>
    <row r="552" spans="1:25" x14ac:dyDescent="0.35">
      <c r="A552" s="59" t="s">
        <v>255</v>
      </c>
      <c r="B552" s="64">
        <v>191.80483765630001</v>
      </c>
      <c r="C552" s="65">
        <v>1.7167829695079899E-2</v>
      </c>
      <c r="D552" s="64">
        <v>77.990964135700096</v>
      </c>
      <c r="E552" s="65">
        <v>2.11656462397442E-2</v>
      </c>
      <c r="F552" s="64">
        <v>13.2509583963</v>
      </c>
      <c r="G552" s="65">
        <v>1.5469077193661E-2</v>
      </c>
      <c r="H552" s="64">
        <v>73.506793790700101</v>
      </c>
      <c r="I552" s="65">
        <v>2.22615348935888E-2</v>
      </c>
      <c r="J552" s="64">
        <v>12.096822870900001</v>
      </c>
      <c r="K552" s="62">
        <v>4.15524622226668E-2</v>
      </c>
      <c r="L552" s="64">
        <v>5.2035413768999996</v>
      </c>
      <c r="M552" s="63">
        <v>5.4828410478563799E-3</v>
      </c>
      <c r="N552" s="64">
        <v>0.61772222940000199</v>
      </c>
      <c r="O552" s="65">
        <v>3.58373741850269E-3</v>
      </c>
      <c r="P552" s="64">
        <v>3.1716514203999999</v>
      </c>
      <c r="Q552" s="65">
        <v>1.3303832361979301E-2</v>
      </c>
      <c r="R552" s="64">
        <v>3.0669081477</v>
      </c>
      <c r="S552" s="63">
        <v>2.4747178511262801E-3</v>
      </c>
      <c r="T552" s="64">
        <v>1.4567581938</v>
      </c>
      <c r="U552" s="65">
        <v>1.5154000894581699E-2</v>
      </c>
      <c r="V552" s="64">
        <v>1.4427170945000001</v>
      </c>
      <c r="W552" s="65">
        <v>1.6008789009763099E-2</v>
      </c>
      <c r="X552" s="64">
        <v>0</v>
      </c>
      <c r="Y552" s="63">
        <v>0</v>
      </c>
    </row>
    <row r="553" spans="1:25" x14ac:dyDescent="0.35">
      <c r="A553" s="59" t="s">
        <v>256</v>
      </c>
      <c r="B553" s="60">
        <v>97.833170169900001</v>
      </c>
      <c r="C553" s="61">
        <v>8.7567301457552593E-3</v>
      </c>
      <c r="D553" s="60">
        <v>44.518962664599997</v>
      </c>
      <c r="E553" s="61">
        <v>1.20818177485254E-2</v>
      </c>
      <c r="F553" s="60">
        <v>27.638821526299999</v>
      </c>
      <c r="G553" s="62">
        <v>3.2265369111077802E-2</v>
      </c>
      <c r="H553" s="60">
        <v>6.7485183191999898</v>
      </c>
      <c r="I553" s="63">
        <v>2.0437889927651999E-3</v>
      </c>
      <c r="J553" s="60">
        <v>5.9158844716000099</v>
      </c>
      <c r="K553" s="62">
        <v>2.0321002352705501E-2</v>
      </c>
      <c r="L553" s="60">
        <v>4.5670705863000096</v>
      </c>
      <c r="M553" s="61">
        <v>4.8122077380195602E-3</v>
      </c>
      <c r="N553" s="60">
        <v>0</v>
      </c>
      <c r="O553" s="61">
        <v>0</v>
      </c>
      <c r="P553" s="60">
        <v>0.89410604689999895</v>
      </c>
      <c r="Q553" s="61">
        <v>3.7504237966634602E-3</v>
      </c>
      <c r="R553" s="60">
        <v>5.8825737670000002</v>
      </c>
      <c r="S553" s="61">
        <v>4.74670567577301E-3</v>
      </c>
      <c r="T553" s="60">
        <v>0</v>
      </c>
      <c r="U553" s="61">
        <v>0</v>
      </c>
      <c r="V553" s="60">
        <v>0.95190099959999996</v>
      </c>
      <c r="W553" s="61">
        <v>1.0562557495764799E-2</v>
      </c>
      <c r="X553" s="60">
        <v>0.715331788400002</v>
      </c>
      <c r="Y553" s="61">
        <v>2.8332291944474001E-3</v>
      </c>
    </row>
    <row r="554" spans="1:25" x14ac:dyDescent="0.35">
      <c r="A554" s="59" t="s">
        <v>257</v>
      </c>
      <c r="B554" s="64">
        <v>98.873122764100103</v>
      </c>
      <c r="C554" s="65">
        <v>8.8498129336887707E-3</v>
      </c>
      <c r="D554" s="64">
        <v>41.686066083900002</v>
      </c>
      <c r="E554" s="65">
        <v>1.13130096240797E-2</v>
      </c>
      <c r="F554" s="64">
        <v>17.8717252617</v>
      </c>
      <c r="G554" s="62">
        <v>2.0863328477005401E-2</v>
      </c>
      <c r="H554" s="64">
        <v>23.112182645800001</v>
      </c>
      <c r="I554" s="65">
        <v>6.9995252670314399E-3</v>
      </c>
      <c r="J554" s="64">
        <v>1.4706050750999999</v>
      </c>
      <c r="K554" s="65">
        <v>5.0515133171498998E-3</v>
      </c>
      <c r="L554" s="64">
        <v>3.7922989655000001</v>
      </c>
      <c r="M554" s="65">
        <v>3.9958503118839098E-3</v>
      </c>
      <c r="N554" s="64">
        <v>0</v>
      </c>
      <c r="O554" s="65">
        <v>0</v>
      </c>
      <c r="P554" s="64">
        <v>4.6934984305</v>
      </c>
      <c r="Q554" s="65">
        <v>1.9687383017239098E-2</v>
      </c>
      <c r="R554" s="64">
        <v>5.2376278333000004</v>
      </c>
      <c r="S554" s="65">
        <v>4.2262925631939303E-3</v>
      </c>
      <c r="T554" s="64">
        <v>0.55128045290000005</v>
      </c>
      <c r="U554" s="65">
        <v>5.7347228331834799E-3</v>
      </c>
      <c r="V554" s="64">
        <v>0</v>
      </c>
      <c r="W554" s="65">
        <v>0</v>
      </c>
      <c r="X554" s="64">
        <v>0.45783801540000102</v>
      </c>
      <c r="Y554" s="65">
        <v>1.81336835940218E-3</v>
      </c>
    </row>
    <row r="555" spans="1:25" x14ac:dyDescent="0.35">
      <c r="A555" s="59" t="s">
        <v>258</v>
      </c>
      <c r="B555" s="60">
        <v>75.365492681899994</v>
      </c>
      <c r="C555" s="61">
        <v>6.7457211145380801E-3</v>
      </c>
      <c r="D555" s="60">
        <v>36.376716881700098</v>
      </c>
      <c r="E555" s="61">
        <v>9.8721272318386399E-3</v>
      </c>
      <c r="F555" s="60">
        <v>16.352998557799999</v>
      </c>
      <c r="G555" s="62">
        <v>1.90903774257619E-2</v>
      </c>
      <c r="H555" s="60">
        <v>9.6727259849999996</v>
      </c>
      <c r="I555" s="63">
        <v>2.9293853795925502E-3</v>
      </c>
      <c r="J555" s="60">
        <v>0.67438259509999998</v>
      </c>
      <c r="K555" s="61">
        <v>2.3164972824333001E-3</v>
      </c>
      <c r="L555" s="60">
        <v>5.5087173424999998</v>
      </c>
      <c r="M555" s="61">
        <v>5.8043973092207699E-3</v>
      </c>
      <c r="N555" s="60">
        <v>0.3137290277</v>
      </c>
      <c r="O555" s="61">
        <v>1.82011007913868E-3</v>
      </c>
      <c r="P555" s="60">
        <v>0</v>
      </c>
      <c r="Q555" s="61">
        <v>0</v>
      </c>
      <c r="R555" s="60">
        <v>6.4662222921000003</v>
      </c>
      <c r="S555" s="61">
        <v>5.2176573164120299E-3</v>
      </c>
      <c r="T555" s="60">
        <v>0</v>
      </c>
      <c r="U555" s="61">
        <v>0</v>
      </c>
      <c r="V555" s="60">
        <v>0</v>
      </c>
      <c r="W555" s="61">
        <v>0</v>
      </c>
      <c r="X555" s="60">
        <v>0</v>
      </c>
      <c r="Y555" s="61">
        <v>0</v>
      </c>
    </row>
    <row r="556" spans="1:25" x14ac:dyDescent="0.35">
      <c r="A556" s="59" t="s">
        <v>259</v>
      </c>
      <c r="B556" s="64">
        <v>138.5901829961</v>
      </c>
      <c r="C556" s="65">
        <v>1.24047583374853E-2</v>
      </c>
      <c r="D556" s="64">
        <v>42.827190132300103</v>
      </c>
      <c r="E556" s="65">
        <v>1.16226945753014E-2</v>
      </c>
      <c r="F556" s="64">
        <v>27.077390910599899</v>
      </c>
      <c r="G556" s="62">
        <v>3.1609958892932902E-2</v>
      </c>
      <c r="H556" s="64">
        <v>32.526017150500103</v>
      </c>
      <c r="I556" s="65">
        <v>9.8505053533831793E-3</v>
      </c>
      <c r="J556" s="64">
        <v>3.2225571925000001</v>
      </c>
      <c r="K556" s="65">
        <v>1.1069450832735601E-2</v>
      </c>
      <c r="L556" s="64">
        <v>10.5671070468</v>
      </c>
      <c r="M556" s="65">
        <v>1.1134295679955501E-2</v>
      </c>
      <c r="N556" s="64">
        <v>1.543758891</v>
      </c>
      <c r="O556" s="65">
        <v>8.9561719483474394E-3</v>
      </c>
      <c r="P556" s="64">
        <v>1.1574203087999999</v>
      </c>
      <c r="Q556" s="65">
        <v>4.8549237351826003E-3</v>
      </c>
      <c r="R556" s="64">
        <v>12.619180522100001</v>
      </c>
      <c r="S556" s="65">
        <v>1.0182538830856701E-2</v>
      </c>
      <c r="T556" s="64">
        <v>3.1533371924</v>
      </c>
      <c r="U556" s="65">
        <v>3.28027498578174E-2</v>
      </c>
      <c r="V556" s="64">
        <v>0</v>
      </c>
      <c r="W556" s="65">
        <v>0</v>
      </c>
      <c r="X556" s="64">
        <v>3.8962236491</v>
      </c>
      <c r="Y556" s="65">
        <v>1.54318524211226E-2</v>
      </c>
    </row>
    <row r="557" spans="1:25" x14ac:dyDescent="0.35">
      <c r="A557" s="59" t="s">
        <v>260</v>
      </c>
      <c r="B557" s="60">
        <v>364.81068055929899</v>
      </c>
      <c r="C557" s="61">
        <v>3.2653022266368001E-2</v>
      </c>
      <c r="D557" s="60">
        <v>127.61574935740001</v>
      </c>
      <c r="E557" s="61">
        <v>3.4633112123333698E-2</v>
      </c>
      <c r="F557" s="60">
        <v>33.955476179100003</v>
      </c>
      <c r="G557" s="61">
        <v>3.9639388069370299E-2</v>
      </c>
      <c r="H557" s="60">
        <v>76.949010533600102</v>
      </c>
      <c r="I557" s="63">
        <v>2.33040103462872E-2</v>
      </c>
      <c r="J557" s="60">
        <v>16.092901248899999</v>
      </c>
      <c r="K557" s="62">
        <v>5.5278950376850003E-2</v>
      </c>
      <c r="L557" s="60">
        <v>42.177959566699997</v>
      </c>
      <c r="M557" s="61">
        <v>4.4441858203287603E-2</v>
      </c>
      <c r="N557" s="60">
        <v>0.59845540610000103</v>
      </c>
      <c r="O557" s="63">
        <v>3.47196025991969E-3</v>
      </c>
      <c r="P557" s="60">
        <v>2.2716261477000002</v>
      </c>
      <c r="Q557" s="61">
        <v>9.5285797372645399E-3</v>
      </c>
      <c r="R557" s="60">
        <v>54.207335351799998</v>
      </c>
      <c r="S557" s="62">
        <v>4.3740423252548698E-2</v>
      </c>
      <c r="T557" s="60">
        <v>1.2828947454999999</v>
      </c>
      <c r="U557" s="61">
        <v>1.3345377567603499E-2</v>
      </c>
      <c r="V557" s="60">
        <v>5.3467686956999998</v>
      </c>
      <c r="W557" s="61">
        <v>5.9329228342672603E-2</v>
      </c>
      <c r="X557" s="60">
        <v>4.3125033268000204</v>
      </c>
      <c r="Y557" s="61">
        <v>1.7080619825340499E-2</v>
      </c>
    </row>
    <row r="558" spans="1:25" x14ac:dyDescent="0.35">
      <c r="A558" s="59" t="s">
        <v>261</v>
      </c>
      <c r="B558" s="64">
        <v>1978.4138161091</v>
      </c>
      <c r="C558" s="65">
        <v>0.17708141189961599</v>
      </c>
      <c r="D558" s="64">
        <v>576.92281838780002</v>
      </c>
      <c r="E558" s="63">
        <v>0.15656870532317099</v>
      </c>
      <c r="F558" s="64">
        <v>54.676530638999999</v>
      </c>
      <c r="G558" s="63">
        <v>6.3829003747565297E-2</v>
      </c>
      <c r="H558" s="64">
        <v>913.53339277600105</v>
      </c>
      <c r="I558" s="62">
        <v>0.27666361775548498</v>
      </c>
      <c r="J558" s="64">
        <v>40.895503245699899</v>
      </c>
      <c r="K558" s="65">
        <v>0.140475633298867</v>
      </c>
      <c r="L558" s="64">
        <v>131.9641467763</v>
      </c>
      <c r="M558" s="63">
        <v>0.13904731189463301</v>
      </c>
      <c r="N558" s="64">
        <v>1.7705937985</v>
      </c>
      <c r="O558" s="63">
        <v>1.0272162707851E-2</v>
      </c>
      <c r="P558" s="64">
        <v>53.234342462199798</v>
      </c>
      <c r="Q558" s="65">
        <v>0.22329716420349499</v>
      </c>
      <c r="R558" s="64">
        <v>172.99852738339999</v>
      </c>
      <c r="S558" s="63">
        <v>0.139594185191143</v>
      </c>
      <c r="T558" s="64">
        <v>7.8515570547999998</v>
      </c>
      <c r="U558" s="63">
        <v>8.1676219937317496E-2</v>
      </c>
      <c r="V558" s="64">
        <v>11.897224127299999</v>
      </c>
      <c r="W558" s="65">
        <v>0.132014898542404</v>
      </c>
      <c r="X558" s="64">
        <v>12.6691794581</v>
      </c>
      <c r="Y558" s="63">
        <v>5.0179077307145402E-2</v>
      </c>
    </row>
    <row r="559" spans="1:25" x14ac:dyDescent="0.35">
      <c r="A559" s="59" t="s">
        <v>262</v>
      </c>
      <c r="B559" s="60">
        <v>55.369876184799999</v>
      </c>
      <c r="C559" s="61">
        <v>4.95597825473869E-3</v>
      </c>
      <c r="D559" s="60">
        <v>12.985247385799999</v>
      </c>
      <c r="E559" s="61">
        <v>3.5240127564675002E-3</v>
      </c>
      <c r="F559" s="60">
        <v>8.9886498170000007</v>
      </c>
      <c r="G559" s="62">
        <v>1.04932876345597E-2</v>
      </c>
      <c r="H559" s="60">
        <v>14.080289931999999</v>
      </c>
      <c r="I559" s="61">
        <v>4.2642162644933998E-3</v>
      </c>
      <c r="J559" s="60">
        <v>2.2644617172000001</v>
      </c>
      <c r="K559" s="61">
        <v>7.7784027229976099E-3</v>
      </c>
      <c r="L559" s="60">
        <v>0</v>
      </c>
      <c r="M559" s="63">
        <v>0</v>
      </c>
      <c r="N559" s="60">
        <v>0</v>
      </c>
      <c r="O559" s="61">
        <v>0</v>
      </c>
      <c r="P559" s="60">
        <v>2.0279549366</v>
      </c>
      <c r="Q559" s="61">
        <v>8.5064746840219398E-3</v>
      </c>
      <c r="R559" s="60">
        <v>8.0322187878999998</v>
      </c>
      <c r="S559" s="61">
        <v>6.4812750370352498E-3</v>
      </c>
      <c r="T559" s="60">
        <v>6.9910536082999997</v>
      </c>
      <c r="U559" s="62">
        <v>7.27247892513255E-2</v>
      </c>
      <c r="V559" s="60">
        <v>0</v>
      </c>
      <c r="W559" s="61">
        <v>0</v>
      </c>
      <c r="X559" s="60">
        <v>0</v>
      </c>
      <c r="Y559" s="61">
        <v>0</v>
      </c>
    </row>
    <row r="560" spans="1:25" x14ac:dyDescent="0.35">
      <c r="A560" s="59" t="s">
        <v>263</v>
      </c>
      <c r="B560" s="64">
        <v>1569.3463760187999</v>
      </c>
      <c r="C560" s="65">
        <v>0.140467110450885</v>
      </c>
      <c r="D560" s="64">
        <v>462.90216607140098</v>
      </c>
      <c r="E560" s="63">
        <v>0.12562511054013001</v>
      </c>
      <c r="F560" s="64">
        <v>169.69297532780001</v>
      </c>
      <c r="G560" s="62">
        <v>0.19809840587083299</v>
      </c>
      <c r="H560" s="64">
        <v>393.36076563389997</v>
      </c>
      <c r="I560" s="63">
        <v>0.119129320683768</v>
      </c>
      <c r="J560" s="64">
        <v>32.289487254699999</v>
      </c>
      <c r="K560" s="65">
        <v>0.110914056827913</v>
      </c>
      <c r="L560" s="64">
        <v>109.6699670122</v>
      </c>
      <c r="M560" s="63">
        <v>0.11555649379879999</v>
      </c>
      <c r="N560" s="64">
        <v>62.587163007300298</v>
      </c>
      <c r="O560" s="62">
        <v>0.36310164554876001</v>
      </c>
      <c r="P560" s="64">
        <v>45.366213910000198</v>
      </c>
      <c r="Q560" s="62">
        <v>0.190293454341908</v>
      </c>
      <c r="R560" s="64">
        <v>172.4923927621</v>
      </c>
      <c r="S560" s="65">
        <v>0.13918578026928599</v>
      </c>
      <c r="T560" s="64">
        <v>20.952175112999999</v>
      </c>
      <c r="U560" s="62">
        <v>0.21795606282302801</v>
      </c>
      <c r="V560" s="64">
        <v>18.286745234800001</v>
      </c>
      <c r="W560" s="65">
        <v>0.20291479684772301</v>
      </c>
      <c r="X560" s="64">
        <v>81.746324691599895</v>
      </c>
      <c r="Y560" s="62">
        <v>0.32377433438692299</v>
      </c>
    </row>
    <row r="561" spans="1:25" x14ac:dyDescent="0.35">
      <c r="A561" s="59" t="s">
        <v>264</v>
      </c>
      <c r="B561" s="60">
        <v>101.13818244780001</v>
      </c>
      <c r="C561" s="61">
        <v>9.0525510886493594E-3</v>
      </c>
      <c r="D561" s="60">
        <v>63.054377136099902</v>
      </c>
      <c r="E561" s="62">
        <v>1.71120674698674E-2</v>
      </c>
      <c r="F561" s="60">
        <v>6.6946072558000003</v>
      </c>
      <c r="G561" s="61">
        <v>7.8152382132699108E-3</v>
      </c>
      <c r="H561" s="60">
        <v>10.773157374</v>
      </c>
      <c r="I561" s="63">
        <v>3.2626510615916299E-3</v>
      </c>
      <c r="J561" s="60">
        <v>2.5529172819000001</v>
      </c>
      <c r="K561" s="61">
        <v>8.7692446228115097E-3</v>
      </c>
      <c r="L561" s="60">
        <v>4.9825966125000098</v>
      </c>
      <c r="M561" s="61">
        <v>5.2500370907399702E-3</v>
      </c>
      <c r="N561" s="60">
        <v>1.4761637238</v>
      </c>
      <c r="O561" s="61">
        <v>8.5640161888892105E-3</v>
      </c>
      <c r="P561" s="60">
        <v>0.42384980229999902</v>
      </c>
      <c r="Q561" s="61">
        <v>1.77788349633521E-3</v>
      </c>
      <c r="R561" s="60">
        <v>7.4746563987999997</v>
      </c>
      <c r="S561" s="61">
        <v>6.03137255187046E-3</v>
      </c>
      <c r="T561" s="60">
        <v>0.94006601860000005</v>
      </c>
      <c r="U561" s="61">
        <v>9.7790843720396096E-3</v>
      </c>
      <c r="V561" s="60">
        <v>0.98514781429999998</v>
      </c>
      <c r="W561" s="61">
        <v>1.0931473372486599E-2</v>
      </c>
      <c r="X561" s="60">
        <v>1.7806430297</v>
      </c>
      <c r="Y561" s="61">
        <v>7.0526291413939698E-3</v>
      </c>
    </row>
    <row r="562" spans="1:25" x14ac:dyDescent="0.35">
      <c r="A562" s="59" t="s">
        <v>269</v>
      </c>
      <c r="B562" s="64">
        <v>95.501506099500403</v>
      </c>
      <c r="C562" s="65">
        <v>8.5480304478962599E-3</v>
      </c>
      <c r="D562" s="64">
        <v>35.703764683299902</v>
      </c>
      <c r="E562" s="65">
        <v>9.6894975089542E-3</v>
      </c>
      <c r="F562" s="64">
        <v>17.0410310215</v>
      </c>
      <c r="G562" s="62">
        <v>1.9893581765735701E-2</v>
      </c>
      <c r="H562" s="64">
        <v>20.6870096496</v>
      </c>
      <c r="I562" s="65">
        <v>6.2650615461457403E-3</v>
      </c>
      <c r="J562" s="64">
        <v>0</v>
      </c>
      <c r="K562" s="65">
        <v>0</v>
      </c>
      <c r="L562" s="64">
        <v>4.9805683471000002</v>
      </c>
      <c r="M562" s="65">
        <v>5.2478999583553997E-3</v>
      </c>
      <c r="N562" s="64">
        <v>6.8721026724999801</v>
      </c>
      <c r="O562" s="62">
        <v>3.9868747341587303E-2</v>
      </c>
      <c r="P562" s="64">
        <v>6.3636026962000098</v>
      </c>
      <c r="Q562" s="62">
        <v>2.6692814646638401E-2</v>
      </c>
      <c r="R562" s="64">
        <v>0.7854459842</v>
      </c>
      <c r="S562" s="63">
        <v>6.3378396240946903E-4</v>
      </c>
      <c r="T562" s="64">
        <v>3.0679810450999998</v>
      </c>
      <c r="U562" s="62">
        <v>3.1914828212312098E-2</v>
      </c>
      <c r="V562" s="64">
        <v>0</v>
      </c>
      <c r="W562" s="65">
        <v>0</v>
      </c>
      <c r="X562" s="64">
        <v>0</v>
      </c>
      <c r="Y562" s="65">
        <v>0</v>
      </c>
    </row>
    <row r="563" spans="1:25" x14ac:dyDescent="0.35">
      <c r="A563" s="59" t="s">
        <v>266</v>
      </c>
      <c r="B563" s="60">
        <v>2892.9557624884001</v>
      </c>
      <c r="C563" s="61">
        <v>0.25893909899602402</v>
      </c>
      <c r="D563" s="60">
        <v>789.00736411989897</v>
      </c>
      <c r="E563" s="63">
        <v>0.214125455872786</v>
      </c>
      <c r="F563" s="60">
        <v>139.20126038710001</v>
      </c>
      <c r="G563" s="63">
        <v>0.16250258871722201</v>
      </c>
      <c r="H563" s="60">
        <v>884.77980383449994</v>
      </c>
      <c r="I563" s="61">
        <v>0.26795559240806399</v>
      </c>
      <c r="J563" s="60">
        <v>101.2653333391</v>
      </c>
      <c r="K563" s="62">
        <v>0.34784537915001001</v>
      </c>
      <c r="L563" s="60">
        <v>266.9158964202</v>
      </c>
      <c r="M563" s="61">
        <v>0.281242586003978</v>
      </c>
      <c r="N563" s="60">
        <v>75.024837005000094</v>
      </c>
      <c r="O563" s="62">
        <v>0.43525925229053097</v>
      </c>
      <c r="P563" s="60">
        <v>59.055775205799897</v>
      </c>
      <c r="Q563" s="61">
        <v>0.24771578878160999</v>
      </c>
      <c r="R563" s="60">
        <v>410.0416305279</v>
      </c>
      <c r="S563" s="62">
        <v>0.33086655807847198</v>
      </c>
      <c r="T563" s="60">
        <v>39.107238930699999</v>
      </c>
      <c r="U563" s="62">
        <v>0.40681503372536398</v>
      </c>
      <c r="V563" s="60">
        <v>31.134645598500001</v>
      </c>
      <c r="W563" s="61">
        <v>0.34547866257374299</v>
      </c>
      <c r="X563" s="60">
        <v>97.421977119700003</v>
      </c>
      <c r="Y563" s="62">
        <v>0.38586121046528399</v>
      </c>
    </row>
    <row r="564" spans="1:25" x14ac:dyDescent="0.35">
      <c r="A564" s="59" t="s">
        <v>270</v>
      </c>
      <c r="B564" s="64">
        <v>516.00829669489997</v>
      </c>
      <c r="C564" s="65">
        <v>4.61862311042463E-2</v>
      </c>
      <c r="D564" s="64">
        <v>143.82909749640001</v>
      </c>
      <c r="E564" s="65">
        <v>3.9033185835396E-2</v>
      </c>
      <c r="F564" s="64">
        <v>25.4491980345</v>
      </c>
      <c r="G564" s="63">
        <v>2.9709217789286198E-2</v>
      </c>
      <c r="H564" s="64">
        <v>90.114137400899907</v>
      </c>
      <c r="I564" s="63">
        <v>2.72910694468298E-2</v>
      </c>
      <c r="J564" s="64">
        <v>17.566183412499999</v>
      </c>
      <c r="K564" s="65">
        <v>6.0339659465480602E-2</v>
      </c>
      <c r="L564" s="64">
        <v>41.5117071938</v>
      </c>
      <c r="M564" s="65">
        <v>4.37398447870814E-2</v>
      </c>
      <c r="N564" s="64">
        <v>4.0460515641999999</v>
      </c>
      <c r="O564" s="65">
        <v>2.3473311624059402E-2</v>
      </c>
      <c r="P564" s="64">
        <v>7.8651114503999899</v>
      </c>
      <c r="Q564" s="65">
        <v>3.2991054304198797E-2</v>
      </c>
      <c r="R564" s="64">
        <v>145.35078268780001</v>
      </c>
      <c r="S564" s="62">
        <v>0.117284952554719</v>
      </c>
      <c r="T564" s="64">
        <v>8.1105472103999894</v>
      </c>
      <c r="U564" s="65">
        <v>8.4370378148580005E-2</v>
      </c>
      <c r="V564" s="64">
        <v>3.32350676390001</v>
      </c>
      <c r="W564" s="65">
        <v>3.6878552807496197E-2</v>
      </c>
      <c r="X564" s="64">
        <v>28.841973480099998</v>
      </c>
      <c r="Y564" s="62">
        <v>0.114234992229372</v>
      </c>
    </row>
    <row r="565" spans="1:25" x14ac:dyDescent="0.35">
      <c r="A565" s="59" t="s">
        <v>268</v>
      </c>
      <c r="B565" s="60">
        <v>0</v>
      </c>
      <c r="C565" s="61">
        <v>0</v>
      </c>
      <c r="D565" s="60">
        <v>0</v>
      </c>
      <c r="E565" s="61">
        <v>0</v>
      </c>
      <c r="F565" s="60">
        <v>0</v>
      </c>
      <c r="G565" s="61">
        <v>0</v>
      </c>
      <c r="H565" s="60">
        <v>0</v>
      </c>
      <c r="I565" s="61">
        <v>0</v>
      </c>
      <c r="J565" s="60">
        <v>0</v>
      </c>
      <c r="K565" s="61">
        <v>0</v>
      </c>
      <c r="L565" s="60">
        <v>0</v>
      </c>
      <c r="M565" s="61">
        <v>0</v>
      </c>
      <c r="N565" s="60">
        <v>0</v>
      </c>
      <c r="O565" s="61">
        <v>0</v>
      </c>
      <c r="P565" s="60">
        <v>0</v>
      </c>
      <c r="Q565" s="61">
        <v>0</v>
      </c>
      <c r="R565" s="60">
        <v>0</v>
      </c>
      <c r="S565" s="61">
        <v>0</v>
      </c>
      <c r="T565" s="60">
        <v>0</v>
      </c>
      <c r="U565" s="61">
        <v>0</v>
      </c>
      <c r="V565" s="60">
        <v>0</v>
      </c>
      <c r="W565" s="61">
        <v>0</v>
      </c>
      <c r="X565" s="60">
        <v>0</v>
      </c>
      <c r="Y565" s="61">
        <v>0</v>
      </c>
    </row>
    <row r="566" spans="1:25" x14ac:dyDescent="0.35">
      <c r="A566" s="66" t="s">
        <v>1</v>
      </c>
    </row>
    <row r="567" spans="1:25" x14ac:dyDescent="0.35">
      <c r="A567" s="66" t="s">
        <v>1</v>
      </c>
    </row>
    <row r="568" spans="1:25" x14ac:dyDescent="0.35">
      <c r="A568" s="54" t="s">
        <v>271</v>
      </c>
    </row>
    <row r="569" spans="1:25" x14ac:dyDescent="0.35">
      <c r="A569" s="55" t="s">
        <v>1</v>
      </c>
    </row>
    <row r="570" spans="1:25" ht="25.5" customHeight="1" x14ac:dyDescent="0.35">
      <c r="A570" s="117" t="s">
        <v>1</v>
      </c>
      <c r="B570" s="116" t="s">
        <v>489</v>
      </c>
      <c r="C570" s="116" t="s">
        <v>1</v>
      </c>
      <c r="D570" s="116" t="s">
        <v>53</v>
      </c>
      <c r="E570" s="116" t="s">
        <v>1</v>
      </c>
      <c r="F570" s="116" t="s">
        <v>54</v>
      </c>
      <c r="G570" s="116" t="s">
        <v>1</v>
      </c>
      <c r="H570" s="119" t="s">
        <v>55</v>
      </c>
      <c r="I570" s="119" t="s">
        <v>1</v>
      </c>
      <c r="J570" s="119" t="s">
        <v>56</v>
      </c>
      <c r="K570" s="119" t="s">
        <v>1</v>
      </c>
      <c r="L570" s="119" t="s">
        <v>57</v>
      </c>
      <c r="M570" s="119" t="s">
        <v>1</v>
      </c>
      <c r="N570" s="119" t="s">
        <v>58</v>
      </c>
      <c r="O570" s="119" t="s">
        <v>1</v>
      </c>
      <c r="P570" s="119" t="s">
        <v>59</v>
      </c>
      <c r="Q570" s="119" t="s">
        <v>1</v>
      </c>
      <c r="R570" s="119" t="s">
        <v>60</v>
      </c>
      <c r="S570" s="119" t="s">
        <v>1</v>
      </c>
      <c r="T570" s="116" t="s">
        <v>61</v>
      </c>
      <c r="U570" s="116" t="s">
        <v>1</v>
      </c>
      <c r="V570" s="116" t="s">
        <v>62</v>
      </c>
      <c r="W570" s="116" t="s">
        <v>1</v>
      </c>
      <c r="X570" s="116" t="s">
        <v>63</v>
      </c>
      <c r="Y570" s="116" t="s">
        <v>1</v>
      </c>
    </row>
    <row r="571" spans="1:25" x14ac:dyDescent="0.35">
      <c r="A571" s="118" t="s">
        <v>1</v>
      </c>
      <c r="B571" s="56" t="s">
        <v>14</v>
      </c>
      <c r="C571" s="56" t="s">
        <v>15</v>
      </c>
      <c r="D571" s="56" t="s">
        <v>14</v>
      </c>
      <c r="E571" s="56" t="s">
        <v>15</v>
      </c>
      <c r="F571" s="56" t="s">
        <v>14</v>
      </c>
      <c r="G571" s="56" t="s">
        <v>15</v>
      </c>
      <c r="H571" s="56" t="s">
        <v>14</v>
      </c>
      <c r="I571" s="56" t="s">
        <v>15</v>
      </c>
      <c r="J571" s="56" t="s">
        <v>14</v>
      </c>
      <c r="K571" s="56" t="s">
        <v>15</v>
      </c>
      <c r="L571" s="56" t="s">
        <v>14</v>
      </c>
      <c r="M571" s="56" t="s">
        <v>15</v>
      </c>
      <c r="N571" s="56" t="s">
        <v>14</v>
      </c>
      <c r="O571" s="56" t="s">
        <v>15</v>
      </c>
      <c r="P571" s="56" t="s">
        <v>14</v>
      </c>
      <c r="Q571" s="56" t="s">
        <v>15</v>
      </c>
      <c r="R571" s="56" t="s">
        <v>14</v>
      </c>
      <c r="S571" s="56" t="s">
        <v>15</v>
      </c>
      <c r="T571" s="56" t="s">
        <v>14</v>
      </c>
      <c r="U571" s="56" t="s">
        <v>15</v>
      </c>
      <c r="V571" s="56" t="s">
        <v>14</v>
      </c>
      <c r="W571" s="56" t="s">
        <v>15</v>
      </c>
      <c r="X571" s="56" t="s">
        <v>14</v>
      </c>
      <c r="Y571" s="56" t="s">
        <v>15</v>
      </c>
    </row>
    <row r="572" spans="1:25" x14ac:dyDescent="0.35">
      <c r="A572" s="57" t="s">
        <v>16</v>
      </c>
      <c r="B572" s="58">
        <v>13310.000000187199</v>
      </c>
      <c r="C572" s="58">
        <v>13310.000000187199</v>
      </c>
      <c r="D572" s="58">
        <v>4325.5123956767002</v>
      </c>
      <c r="E572" s="58">
        <v>4325.5123956767002</v>
      </c>
      <c r="F572" s="58">
        <v>974.86166655520003</v>
      </c>
      <c r="G572" s="58">
        <v>974.86166655520003</v>
      </c>
      <c r="H572" s="58">
        <v>3807.4507937627</v>
      </c>
      <c r="I572" s="58">
        <v>3807.4507937627</v>
      </c>
      <c r="J572" s="58">
        <v>427.03300695590002</v>
      </c>
      <c r="K572" s="58">
        <v>427.03300695590002</v>
      </c>
      <c r="L572" s="58">
        <v>1122.2733160083999</v>
      </c>
      <c r="M572" s="58">
        <v>1122.2733160083999</v>
      </c>
      <c r="N572" s="58">
        <v>244.65471233209999</v>
      </c>
      <c r="O572" s="58">
        <v>244.65471233209999</v>
      </c>
      <c r="P572" s="58">
        <v>270.15260260420001</v>
      </c>
      <c r="Q572" s="58">
        <v>270.15260260420001</v>
      </c>
      <c r="R572" s="58">
        <v>1524.1496293004</v>
      </c>
      <c r="S572" s="58">
        <v>1524.1496293004</v>
      </c>
      <c r="T572" s="58">
        <v>141.147089193</v>
      </c>
      <c r="U572" s="58">
        <v>141.147089193</v>
      </c>
      <c r="V572" s="58">
        <v>121.0291564044</v>
      </c>
      <c r="W572" s="58">
        <v>121.0291564044</v>
      </c>
      <c r="X572" s="58">
        <v>351.73563139420003</v>
      </c>
      <c r="Y572" s="58">
        <v>351.73563139420003</v>
      </c>
    </row>
    <row r="573" spans="1:25" ht="25.5" customHeight="1" x14ac:dyDescent="0.35">
      <c r="A573" s="67" t="s">
        <v>252</v>
      </c>
      <c r="B573" s="60">
        <v>753.32745019869799</v>
      </c>
      <c r="C573" s="61">
        <v>5.6598606325176902E-2</v>
      </c>
      <c r="D573" s="60">
        <v>299.50599542819998</v>
      </c>
      <c r="E573" s="62">
        <v>6.9241737863831504E-2</v>
      </c>
      <c r="F573" s="60">
        <v>68.626653058700001</v>
      </c>
      <c r="G573" s="61">
        <v>7.0396298688409006E-2</v>
      </c>
      <c r="H573" s="60">
        <v>188.93020082629999</v>
      </c>
      <c r="I573" s="61">
        <v>4.96211799075124E-2</v>
      </c>
      <c r="J573" s="60">
        <v>36.149001549799998</v>
      </c>
      <c r="K573" s="62">
        <v>8.4651539719347996E-2</v>
      </c>
      <c r="L573" s="60">
        <v>69.50941804</v>
      </c>
      <c r="M573" s="61">
        <v>6.1936265478738102E-2</v>
      </c>
      <c r="N573" s="60">
        <v>3.7348305941</v>
      </c>
      <c r="O573" s="63">
        <v>1.52657210584616E-2</v>
      </c>
      <c r="P573" s="60">
        <v>13.276929232600001</v>
      </c>
      <c r="Q573" s="61">
        <v>4.9146034887740803E-2</v>
      </c>
      <c r="R573" s="60">
        <v>64.593249514999997</v>
      </c>
      <c r="S573" s="63">
        <v>4.2379861053831701E-2</v>
      </c>
      <c r="T573" s="60">
        <v>0.71640378400000204</v>
      </c>
      <c r="U573" s="63">
        <v>5.0755831246396604E-3</v>
      </c>
      <c r="V573" s="60">
        <v>5.3267566400000002</v>
      </c>
      <c r="W573" s="61">
        <v>4.4012176885720601E-2</v>
      </c>
      <c r="X573" s="60">
        <v>2.9580115299999901</v>
      </c>
      <c r="Y573" s="63">
        <v>8.4097579715626605E-3</v>
      </c>
    </row>
    <row r="574" spans="1:25" x14ac:dyDescent="0.35">
      <c r="A574" s="59" t="s">
        <v>253</v>
      </c>
      <c r="B574" s="64">
        <v>4363.2589412429998</v>
      </c>
      <c r="C574" s="65">
        <v>0.32781810226759101</v>
      </c>
      <c r="D574" s="64">
        <v>1379.2418273323999</v>
      </c>
      <c r="E574" s="65">
        <v>0.31886206792770599</v>
      </c>
      <c r="F574" s="64">
        <v>244.09096979719999</v>
      </c>
      <c r="G574" s="63">
        <v>0.25038523738422003</v>
      </c>
      <c r="H574" s="64">
        <v>1438.7705603596</v>
      </c>
      <c r="I574" s="62">
        <v>0.37788290336320801</v>
      </c>
      <c r="J574" s="64">
        <v>107.2548867276</v>
      </c>
      <c r="K574" s="63">
        <v>0.251162989699942</v>
      </c>
      <c r="L574" s="64">
        <v>431.67864132699998</v>
      </c>
      <c r="M574" s="62">
        <v>0.38464662321506099</v>
      </c>
      <c r="N574" s="64">
        <v>54.144374136000103</v>
      </c>
      <c r="O574" s="63">
        <v>0.221309344994357</v>
      </c>
      <c r="P574" s="64">
        <v>103.61974101209999</v>
      </c>
      <c r="Q574" s="65">
        <v>0.383560032415875</v>
      </c>
      <c r="R574" s="64">
        <v>468.523022196</v>
      </c>
      <c r="S574" s="65">
        <v>0.30739962349435201</v>
      </c>
      <c r="T574" s="64">
        <v>37.697910729100002</v>
      </c>
      <c r="U574" s="65">
        <v>0.26708245238804101</v>
      </c>
      <c r="V574" s="64">
        <v>32.0407515729</v>
      </c>
      <c r="W574" s="65">
        <v>0.26473580850089401</v>
      </c>
      <c r="X574" s="64">
        <v>66.1962560531001</v>
      </c>
      <c r="Y574" s="63">
        <v>0.18819889185156799</v>
      </c>
    </row>
    <row r="575" spans="1:25" ht="23" x14ac:dyDescent="0.35">
      <c r="A575" s="67" t="s">
        <v>254</v>
      </c>
      <c r="B575" s="60">
        <v>395.59989692289997</v>
      </c>
      <c r="C575" s="61">
        <v>2.9722005778913301E-2</v>
      </c>
      <c r="D575" s="60">
        <v>191.15680453900001</v>
      </c>
      <c r="E575" s="62">
        <v>4.4192869434395599E-2</v>
      </c>
      <c r="F575" s="60">
        <v>52.263922675000003</v>
      </c>
      <c r="G575" s="62">
        <v>5.3611629698889801E-2</v>
      </c>
      <c r="H575" s="60">
        <v>62.270879559400001</v>
      </c>
      <c r="I575" s="63">
        <v>1.6355005732814999E-2</v>
      </c>
      <c r="J575" s="60">
        <v>16.0126564061</v>
      </c>
      <c r="K575" s="61">
        <v>3.7497467749029602E-2</v>
      </c>
      <c r="L575" s="60">
        <v>50.8770301391</v>
      </c>
      <c r="M575" s="62">
        <v>4.5333903438116802E-2</v>
      </c>
      <c r="N575" s="60">
        <v>8.9844855960999901</v>
      </c>
      <c r="O575" s="61">
        <v>3.6723125054318399E-2</v>
      </c>
      <c r="P575" s="60">
        <v>1.0982323973999999</v>
      </c>
      <c r="Q575" s="63">
        <v>4.0652297509382804E-3</v>
      </c>
      <c r="R575" s="60">
        <v>5.5628965889000002</v>
      </c>
      <c r="S575" s="63">
        <v>3.6498362640769201E-3</v>
      </c>
      <c r="T575" s="60">
        <v>6.9910536082999997</v>
      </c>
      <c r="U575" s="61">
        <v>4.95302712104864E-2</v>
      </c>
      <c r="V575" s="60">
        <v>0</v>
      </c>
      <c r="W575" s="61">
        <v>0</v>
      </c>
      <c r="X575" s="60">
        <v>0.3819354136</v>
      </c>
      <c r="Y575" s="63">
        <v>1.08585932021187E-3</v>
      </c>
    </row>
    <row r="576" spans="1:25" x14ac:dyDescent="0.35">
      <c r="A576" s="59" t="s">
        <v>255</v>
      </c>
      <c r="B576" s="64">
        <v>187.90858104259999</v>
      </c>
      <c r="C576" s="65">
        <v>1.41178498151733E-2</v>
      </c>
      <c r="D576" s="64">
        <v>65.873596444499896</v>
      </c>
      <c r="E576" s="65">
        <v>1.5229085116098599E-2</v>
      </c>
      <c r="F576" s="64">
        <v>17.5787283224</v>
      </c>
      <c r="G576" s="65">
        <v>1.8032023337748702E-2</v>
      </c>
      <c r="H576" s="64">
        <v>52.018271678500099</v>
      </c>
      <c r="I576" s="65">
        <v>1.3662230845823501E-2</v>
      </c>
      <c r="J576" s="64">
        <v>6.6150983989999999</v>
      </c>
      <c r="K576" s="65">
        <v>1.5490836284894401E-2</v>
      </c>
      <c r="L576" s="64">
        <v>25.588836689000001</v>
      </c>
      <c r="M576" s="62">
        <v>2.28008955786386E-2</v>
      </c>
      <c r="N576" s="64">
        <v>0</v>
      </c>
      <c r="O576" s="65">
        <v>0</v>
      </c>
      <c r="P576" s="64">
        <v>1.8539237048999999</v>
      </c>
      <c r="Q576" s="65">
        <v>6.86250543962436E-3</v>
      </c>
      <c r="R576" s="64">
        <v>15.379436289999999</v>
      </c>
      <c r="S576" s="65">
        <v>1.00905029232985E-2</v>
      </c>
      <c r="T576" s="64">
        <v>2.1403208718000002</v>
      </c>
      <c r="U576" s="65">
        <v>1.51637620303554E-2</v>
      </c>
      <c r="V576" s="64">
        <v>0.50882816379999996</v>
      </c>
      <c r="W576" s="65">
        <v>4.2041783890472703E-3</v>
      </c>
      <c r="X576" s="64">
        <v>0.35154047870000099</v>
      </c>
      <c r="Y576" s="63">
        <v>9.9944517223510602E-4</v>
      </c>
    </row>
    <row r="577" spans="1:25" x14ac:dyDescent="0.35">
      <c r="A577" s="59" t="s">
        <v>256</v>
      </c>
      <c r="B577" s="60">
        <v>211.38603091339999</v>
      </c>
      <c r="C577" s="61">
        <v>1.5881745372684199E-2</v>
      </c>
      <c r="D577" s="60">
        <v>102.0459986253</v>
      </c>
      <c r="E577" s="62">
        <v>2.3591655575254802E-2</v>
      </c>
      <c r="F577" s="60">
        <v>24.0648983022</v>
      </c>
      <c r="G577" s="62">
        <v>2.46854493594321E-2</v>
      </c>
      <c r="H577" s="60">
        <v>43.297799319299997</v>
      </c>
      <c r="I577" s="63">
        <v>1.1371860508408899E-2</v>
      </c>
      <c r="J577" s="60">
        <v>3.50546883930001</v>
      </c>
      <c r="K577" s="61">
        <v>8.2088943528948605E-3</v>
      </c>
      <c r="L577" s="60">
        <v>24.675150939400002</v>
      </c>
      <c r="M577" s="61">
        <v>2.19867572252028E-2</v>
      </c>
      <c r="N577" s="60">
        <v>4.2183832183999996</v>
      </c>
      <c r="O577" s="61">
        <v>1.7242190751976499E-2</v>
      </c>
      <c r="P577" s="60">
        <v>0.89410604689999995</v>
      </c>
      <c r="Q577" s="61">
        <v>3.3096332897816E-3</v>
      </c>
      <c r="R577" s="60">
        <v>4.8155566417999998</v>
      </c>
      <c r="S577" s="63">
        <v>3.15950386315442E-3</v>
      </c>
      <c r="T577" s="60">
        <v>3.1533371924</v>
      </c>
      <c r="U577" s="61">
        <v>2.2340787971108798E-2</v>
      </c>
      <c r="V577" s="60">
        <v>0</v>
      </c>
      <c r="W577" s="61">
        <v>0</v>
      </c>
      <c r="X577" s="60">
        <v>0.715331788399999</v>
      </c>
      <c r="Y577" s="63">
        <v>2.0337200003439698E-3</v>
      </c>
    </row>
    <row r="578" spans="1:25" x14ac:dyDescent="0.35">
      <c r="A578" s="59" t="s">
        <v>257</v>
      </c>
      <c r="B578" s="64">
        <v>322.02350812729998</v>
      </c>
      <c r="C578" s="65">
        <v>2.4194102789088699E-2</v>
      </c>
      <c r="D578" s="64">
        <v>142.82835102760001</v>
      </c>
      <c r="E578" s="62">
        <v>3.3019984215131401E-2</v>
      </c>
      <c r="F578" s="64">
        <v>40.250622671099997</v>
      </c>
      <c r="G578" s="62">
        <v>4.1288547957097098E-2</v>
      </c>
      <c r="H578" s="64">
        <v>65.050189844499997</v>
      </c>
      <c r="I578" s="63">
        <v>1.7084971905891502E-2</v>
      </c>
      <c r="J578" s="64">
        <v>15.687106632600001</v>
      </c>
      <c r="K578" s="65">
        <v>3.6735115031096499E-2</v>
      </c>
      <c r="L578" s="64">
        <v>22.472298695300001</v>
      </c>
      <c r="M578" s="65">
        <v>2.0023908948692999E-2</v>
      </c>
      <c r="N578" s="64">
        <v>7.4782303874000204</v>
      </c>
      <c r="O578" s="65">
        <v>3.0566467803198799E-2</v>
      </c>
      <c r="P578" s="64">
        <v>4.1873899908999901</v>
      </c>
      <c r="Q578" s="65">
        <v>1.55000912467052E-2</v>
      </c>
      <c r="R578" s="64">
        <v>20.6878165187</v>
      </c>
      <c r="S578" s="63">
        <v>1.35733500969953E-2</v>
      </c>
      <c r="T578" s="64">
        <v>0.69879836169999998</v>
      </c>
      <c r="U578" s="65">
        <v>4.9508520912144799E-3</v>
      </c>
      <c r="V578" s="64">
        <v>0.87506695629999998</v>
      </c>
      <c r="W578" s="65">
        <v>7.2302161090514504E-3</v>
      </c>
      <c r="X578" s="64">
        <v>1.8076370412</v>
      </c>
      <c r="Y578" s="63">
        <v>5.1391922792551302E-3</v>
      </c>
    </row>
    <row r="579" spans="1:25" x14ac:dyDescent="0.35">
      <c r="A579" s="59" t="s">
        <v>258</v>
      </c>
      <c r="B579" s="60">
        <v>217.0590975691</v>
      </c>
      <c r="C579" s="61">
        <v>1.6307971267171099E-2</v>
      </c>
      <c r="D579" s="60">
        <v>114.4766412715</v>
      </c>
      <c r="E579" s="62">
        <v>2.6465452136010099E-2</v>
      </c>
      <c r="F579" s="60">
        <v>25.5535205923</v>
      </c>
      <c r="G579" s="62">
        <v>2.6212458104539801E-2</v>
      </c>
      <c r="H579" s="60">
        <v>43.364901443599997</v>
      </c>
      <c r="I579" s="63">
        <v>1.1389484406374901E-2</v>
      </c>
      <c r="J579" s="60">
        <v>6.8182816246000097</v>
      </c>
      <c r="K579" s="61">
        <v>1.5966638441379601E-2</v>
      </c>
      <c r="L579" s="60">
        <v>16.516452577100001</v>
      </c>
      <c r="M579" s="61">
        <v>1.4716960959068499E-2</v>
      </c>
      <c r="N579" s="60">
        <v>4.6066016096999904</v>
      </c>
      <c r="O579" s="61">
        <v>1.88289919527358E-2</v>
      </c>
      <c r="P579" s="60">
        <v>1.4972970964000001</v>
      </c>
      <c r="Q579" s="61">
        <v>5.54241225872507E-3</v>
      </c>
      <c r="R579" s="60">
        <v>1.1574203087999999</v>
      </c>
      <c r="S579" s="63">
        <v>7.5938758672353395E-4</v>
      </c>
      <c r="T579" s="60">
        <v>3.0679810450999998</v>
      </c>
      <c r="U579" s="61">
        <v>2.17360560720097E-2</v>
      </c>
      <c r="V579" s="60">
        <v>0</v>
      </c>
      <c r="W579" s="61">
        <v>0</v>
      </c>
      <c r="X579" s="60">
        <v>0</v>
      </c>
      <c r="Y579" s="63">
        <v>0</v>
      </c>
    </row>
    <row r="580" spans="1:25" x14ac:dyDescent="0.35">
      <c r="A580" s="59" t="s">
        <v>259</v>
      </c>
      <c r="B580" s="64">
        <v>254.32140975460001</v>
      </c>
      <c r="C580" s="65">
        <v>1.9107543933209799E-2</v>
      </c>
      <c r="D580" s="64">
        <v>82.443671005800098</v>
      </c>
      <c r="E580" s="65">
        <v>1.9059862384905299E-2</v>
      </c>
      <c r="F580" s="64">
        <v>37.5511301278</v>
      </c>
      <c r="G580" s="62">
        <v>3.8519444774653799E-2</v>
      </c>
      <c r="H580" s="64">
        <v>49.420165884600102</v>
      </c>
      <c r="I580" s="63">
        <v>1.2979856749707501E-2</v>
      </c>
      <c r="J580" s="64">
        <v>6.7154920091999903</v>
      </c>
      <c r="K580" s="65">
        <v>1.5725931953296302E-2</v>
      </c>
      <c r="L580" s="64">
        <v>24.944245690399999</v>
      </c>
      <c r="M580" s="65">
        <v>2.22265337102725E-2</v>
      </c>
      <c r="N580" s="64">
        <v>7.1291484381000201</v>
      </c>
      <c r="O580" s="65">
        <v>2.9139632628137301E-2</v>
      </c>
      <c r="P580" s="64">
        <v>8.1640769686999892</v>
      </c>
      <c r="Q580" s="65">
        <v>3.0220241781868599E-2</v>
      </c>
      <c r="R580" s="64">
        <v>28.796921444999999</v>
      </c>
      <c r="S580" s="65">
        <v>1.8893762719489698E-2</v>
      </c>
      <c r="T580" s="64">
        <v>1.8265918441</v>
      </c>
      <c r="U580" s="65">
        <v>1.2941052164401201E-2</v>
      </c>
      <c r="V580" s="64">
        <v>0</v>
      </c>
      <c r="W580" s="65">
        <v>0</v>
      </c>
      <c r="X580" s="64">
        <v>7.3299663409000102</v>
      </c>
      <c r="Y580" s="65">
        <v>2.0839419401002101E-2</v>
      </c>
    </row>
    <row r="581" spans="1:25" x14ac:dyDescent="0.35">
      <c r="A581" s="59" t="s">
        <v>260</v>
      </c>
      <c r="B581" s="60">
        <v>1883.0380767151</v>
      </c>
      <c r="C581" s="61">
        <v>0.14147543776773999</v>
      </c>
      <c r="D581" s="60">
        <v>487.14488035829999</v>
      </c>
      <c r="E581" s="63">
        <v>0.112621311834685</v>
      </c>
      <c r="F581" s="60">
        <v>139.5311403986</v>
      </c>
      <c r="G581" s="61">
        <v>0.14312916917910101</v>
      </c>
      <c r="H581" s="60">
        <v>615.38602458320099</v>
      </c>
      <c r="I581" s="62">
        <v>0.161626783356285</v>
      </c>
      <c r="J581" s="60">
        <v>53.077359381100003</v>
      </c>
      <c r="K581" s="61">
        <v>0.124293341536902</v>
      </c>
      <c r="L581" s="60">
        <v>233.8576766887</v>
      </c>
      <c r="M581" s="62">
        <v>0.20837854144163701</v>
      </c>
      <c r="N581" s="60">
        <v>30.3456726382</v>
      </c>
      <c r="O581" s="61">
        <v>0.124034695056305</v>
      </c>
      <c r="P581" s="60">
        <v>25.528883574200002</v>
      </c>
      <c r="Q581" s="63">
        <v>9.4498010857967996E-2</v>
      </c>
      <c r="R581" s="60">
        <v>250.32210026519999</v>
      </c>
      <c r="S581" s="62">
        <v>0.16423722149911199</v>
      </c>
      <c r="T581" s="60">
        <v>6.3054121462000001</v>
      </c>
      <c r="U581" s="63">
        <v>4.4672633224325201E-2</v>
      </c>
      <c r="V581" s="60">
        <v>14.4772343044</v>
      </c>
      <c r="W581" s="61">
        <v>0.119617741166654</v>
      </c>
      <c r="X581" s="60">
        <v>27.061692377</v>
      </c>
      <c r="Y581" s="63">
        <v>7.6937591650108397E-2</v>
      </c>
    </row>
    <row r="582" spans="1:25" x14ac:dyDescent="0.35">
      <c r="A582" s="59" t="s">
        <v>261</v>
      </c>
      <c r="B582" s="64">
        <v>1570.4484327794</v>
      </c>
      <c r="C582" s="65">
        <v>0.117990115158326</v>
      </c>
      <c r="D582" s="64">
        <v>404.83967679979901</v>
      </c>
      <c r="E582" s="63">
        <v>9.3593461251996996E-2</v>
      </c>
      <c r="F582" s="64">
        <v>63.571947903500003</v>
      </c>
      <c r="G582" s="63">
        <v>6.5211250051650599E-2</v>
      </c>
      <c r="H582" s="64">
        <v>771.37422354999899</v>
      </c>
      <c r="I582" s="62">
        <v>0.20259597965485199</v>
      </c>
      <c r="J582" s="64">
        <v>30.457705617499901</v>
      </c>
      <c r="K582" s="63">
        <v>7.1324008030708E-2</v>
      </c>
      <c r="L582" s="64">
        <v>76.968204040900005</v>
      </c>
      <c r="M582" s="63">
        <v>6.8582405856938297E-2</v>
      </c>
      <c r="N582" s="64">
        <v>2.9388564810000002</v>
      </c>
      <c r="O582" s="63">
        <v>1.20122619057128E-2</v>
      </c>
      <c r="P582" s="64">
        <v>34.192334672299999</v>
      </c>
      <c r="Q582" s="65">
        <v>0.12656674169597101</v>
      </c>
      <c r="R582" s="64">
        <v>162.66997260740001</v>
      </c>
      <c r="S582" s="65">
        <v>0.106728348372244</v>
      </c>
      <c r="T582" s="64">
        <v>2.6187453853</v>
      </c>
      <c r="U582" s="63">
        <v>1.8553307760524999E-2</v>
      </c>
      <c r="V582" s="64">
        <v>10.5322465114</v>
      </c>
      <c r="W582" s="65">
        <v>8.7022390507359604E-2</v>
      </c>
      <c r="X582" s="64">
        <v>10.284519210299999</v>
      </c>
      <c r="Y582" s="63">
        <v>2.9239344247082698E-2</v>
      </c>
    </row>
    <row r="583" spans="1:25" x14ac:dyDescent="0.35">
      <c r="A583" s="59" t="s">
        <v>262</v>
      </c>
      <c r="B583" s="60">
        <v>147.3023647965</v>
      </c>
      <c r="C583" s="61">
        <v>1.10670446877857E-2</v>
      </c>
      <c r="D583" s="60">
        <v>61.878253365200003</v>
      </c>
      <c r="E583" s="61">
        <v>1.43054157993043E-2</v>
      </c>
      <c r="F583" s="60">
        <v>24.602902294900002</v>
      </c>
      <c r="G583" s="62">
        <v>2.5237326626902399E-2</v>
      </c>
      <c r="H583" s="60">
        <v>27.7691467667</v>
      </c>
      <c r="I583" s="63">
        <v>7.2933698347962704E-3</v>
      </c>
      <c r="J583" s="60">
        <v>2.9910222080000102</v>
      </c>
      <c r="K583" s="61">
        <v>7.0041944282515003E-3</v>
      </c>
      <c r="L583" s="60">
        <v>12.5234885333</v>
      </c>
      <c r="M583" s="61">
        <v>1.11590361765371E-2</v>
      </c>
      <c r="N583" s="60">
        <v>0.87084878480000105</v>
      </c>
      <c r="O583" s="61">
        <v>3.5595013744018499E-3</v>
      </c>
      <c r="P583" s="60">
        <v>6.3636026961999796</v>
      </c>
      <c r="Q583" s="61">
        <v>2.3555585379731799E-2</v>
      </c>
      <c r="R583" s="60">
        <v>9.5877683590000302</v>
      </c>
      <c r="S583" s="61">
        <v>6.2905689669070603E-3</v>
      </c>
      <c r="T583" s="60">
        <v>0</v>
      </c>
      <c r="U583" s="61">
        <v>0</v>
      </c>
      <c r="V583" s="60">
        <v>0</v>
      </c>
      <c r="W583" s="61">
        <v>0</v>
      </c>
      <c r="X583" s="60">
        <v>0.715331788399999</v>
      </c>
      <c r="Y583" s="61">
        <v>2.0337200003439698E-3</v>
      </c>
    </row>
    <row r="584" spans="1:25" x14ac:dyDescent="0.35">
      <c r="A584" s="59" t="s">
        <v>263</v>
      </c>
      <c r="B584" s="64">
        <v>1623.9561215765</v>
      </c>
      <c r="C584" s="65">
        <v>0.122010227013799</v>
      </c>
      <c r="D584" s="64">
        <v>475.840863341199</v>
      </c>
      <c r="E584" s="63">
        <v>0.110007975891318</v>
      </c>
      <c r="F584" s="64">
        <v>149.81941064079999</v>
      </c>
      <c r="G584" s="62">
        <v>0.15368273856762299</v>
      </c>
      <c r="H584" s="64">
        <v>429.08385201460101</v>
      </c>
      <c r="I584" s="65">
        <v>0.1126958364682</v>
      </c>
      <c r="J584" s="64">
        <v>45.5915168776</v>
      </c>
      <c r="K584" s="65">
        <v>0.106763449510844</v>
      </c>
      <c r="L584" s="64">
        <v>131.8799513955</v>
      </c>
      <c r="M584" s="65">
        <v>0.11751143818028099</v>
      </c>
      <c r="N584" s="64">
        <v>61.8916379632998</v>
      </c>
      <c r="O584" s="62">
        <v>0.252975458242091</v>
      </c>
      <c r="P584" s="64">
        <v>55.580610839800102</v>
      </c>
      <c r="Q584" s="62">
        <v>0.20573783226227499</v>
      </c>
      <c r="R584" s="64">
        <v>155.30198435290001</v>
      </c>
      <c r="S584" s="63">
        <v>0.101894185037584</v>
      </c>
      <c r="T584" s="64">
        <v>18.978923020900002</v>
      </c>
      <c r="U584" s="65">
        <v>0.134462022060893</v>
      </c>
      <c r="V584" s="64">
        <v>15.631312810300001</v>
      </c>
      <c r="W584" s="65">
        <v>0.12915328235512499</v>
      </c>
      <c r="X584" s="64">
        <v>84.356058319600095</v>
      </c>
      <c r="Y584" s="62">
        <v>0.23982801510677701</v>
      </c>
    </row>
    <row r="585" spans="1:25" x14ac:dyDescent="0.35">
      <c r="A585" s="59" t="s">
        <v>264</v>
      </c>
      <c r="B585" s="60">
        <v>349.42940988229998</v>
      </c>
      <c r="C585" s="61">
        <v>2.6253148751118401E-2</v>
      </c>
      <c r="D585" s="60">
        <v>94.379787051099896</v>
      </c>
      <c r="E585" s="61">
        <v>2.18193310798118E-2</v>
      </c>
      <c r="F585" s="60">
        <v>34.112000517200002</v>
      </c>
      <c r="G585" s="61">
        <v>3.4991631825815002E-2</v>
      </c>
      <c r="H585" s="60">
        <v>75.373934740299902</v>
      </c>
      <c r="I585" s="63">
        <v>1.9796430426304201E-2</v>
      </c>
      <c r="J585" s="60">
        <v>16.668666714499999</v>
      </c>
      <c r="K585" s="61">
        <v>3.90336729081492E-2</v>
      </c>
      <c r="L585" s="60">
        <v>42.722214340500003</v>
      </c>
      <c r="M585" s="62">
        <v>3.8067566724699901E-2</v>
      </c>
      <c r="N585" s="60">
        <v>16.852780009100002</v>
      </c>
      <c r="O585" s="62">
        <v>6.8883937891307201E-2</v>
      </c>
      <c r="P585" s="60">
        <v>5.39350621829999</v>
      </c>
      <c r="Q585" s="61">
        <v>1.9964665031201E-2</v>
      </c>
      <c r="R585" s="60">
        <v>44.537623643400003</v>
      </c>
      <c r="S585" s="61">
        <v>2.9221293491927799E-2</v>
      </c>
      <c r="T585" s="60">
        <v>8.8351206967000309</v>
      </c>
      <c r="U585" s="62">
        <v>6.2595132122201497E-2</v>
      </c>
      <c r="V585" s="60">
        <v>1.5373684902</v>
      </c>
      <c r="W585" s="61">
        <v>1.27024639010382E-2</v>
      </c>
      <c r="X585" s="60">
        <v>9.016407461</v>
      </c>
      <c r="Y585" s="61">
        <v>2.56340463013685E-2</v>
      </c>
    </row>
    <row r="586" spans="1:25" x14ac:dyDescent="0.35">
      <c r="A586" s="59" t="s">
        <v>265</v>
      </c>
      <c r="B586" s="64">
        <v>390.735673744</v>
      </c>
      <c r="C586" s="65">
        <v>2.9356549491998798E-2</v>
      </c>
      <c r="D586" s="64">
        <v>159.23317441290001</v>
      </c>
      <c r="E586" s="62">
        <v>3.6812557645668001E-2</v>
      </c>
      <c r="F586" s="64">
        <v>41.205739976499999</v>
      </c>
      <c r="G586" s="62">
        <v>4.2268294456695402E-2</v>
      </c>
      <c r="H586" s="64">
        <v>115.9008098103</v>
      </c>
      <c r="I586" s="65">
        <v>3.0440527294578999E-2</v>
      </c>
      <c r="J586" s="64">
        <v>16.143118713100002</v>
      </c>
      <c r="K586" s="65">
        <v>3.7802976468203298E-2</v>
      </c>
      <c r="L586" s="64">
        <v>21.314856993500001</v>
      </c>
      <c r="M586" s="65">
        <v>1.89925722098702E-2</v>
      </c>
      <c r="N586" s="64">
        <v>15.9540596717</v>
      </c>
      <c r="O586" s="62">
        <v>6.5210514523193E-2</v>
      </c>
      <c r="P586" s="64">
        <v>7.4932805015000001</v>
      </c>
      <c r="Q586" s="65">
        <v>2.77372138164384E-2</v>
      </c>
      <c r="R586" s="64">
        <v>10.061827877500001</v>
      </c>
      <c r="S586" s="63">
        <v>6.6016011053445399E-3</v>
      </c>
      <c r="T586" s="64">
        <v>1.5065421287</v>
      </c>
      <c r="U586" s="65">
        <v>1.06735614408598E-2</v>
      </c>
      <c r="V586" s="64">
        <v>0.44958639090000002</v>
      </c>
      <c r="W586" s="65">
        <v>3.71469490705014E-3</v>
      </c>
      <c r="X586" s="64">
        <v>1.4726772673999999</v>
      </c>
      <c r="Y586" s="63">
        <v>4.1868867864271898E-3</v>
      </c>
    </row>
    <row r="587" spans="1:25" x14ac:dyDescent="0.35">
      <c r="A587" s="59" t="s">
        <v>266</v>
      </c>
      <c r="B587" s="60">
        <v>2950.2859608891999</v>
      </c>
      <c r="C587" s="61">
        <v>0.221659350927701</v>
      </c>
      <c r="D587" s="60">
        <v>806.50335863869998</v>
      </c>
      <c r="E587" s="63">
        <v>0.18645267539743701</v>
      </c>
      <c r="F587" s="60">
        <v>169.67847525260001</v>
      </c>
      <c r="G587" s="63">
        <v>0.17405390023405201</v>
      </c>
      <c r="H587" s="60">
        <v>914.77446223500101</v>
      </c>
      <c r="I587" s="62">
        <v>0.24025903728908801</v>
      </c>
      <c r="J587" s="60">
        <v>107.86294033679999</v>
      </c>
      <c r="K587" s="61">
        <v>0.25258689276901503</v>
      </c>
      <c r="L587" s="60">
        <v>259.58602585469998</v>
      </c>
      <c r="M587" s="61">
        <v>0.23130374940925399</v>
      </c>
      <c r="N587" s="60">
        <v>89.965508574299804</v>
      </c>
      <c r="O587" s="62">
        <v>0.36772440521063299</v>
      </c>
      <c r="P587" s="60">
        <v>61.850027333299998</v>
      </c>
      <c r="Q587" s="61">
        <v>0.228944776904172</v>
      </c>
      <c r="R587" s="60">
        <v>396.6395315602</v>
      </c>
      <c r="S587" s="62">
        <v>0.26023660927717501</v>
      </c>
      <c r="T587" s="60">
        <v>25.574209752800002</v>
      </c>
      <c r="U587" s="61">
        <v>0.18118836101416599</v>
      </c>
      <c r="V587" s="60">
        <v>32.7420690398</v>
      </c>
      <c r="W587" s="61">
        <v>0.270530424341697</v>
      </c>
      <c r="X587" s="60">
        <v>85.109352310999995</v>
      </c>
      <c r="Y587" s="61">
        <v>0.241969663333925</v>
      </c>
    </row>
    <row r="588" spans="1:25" x14ac:dyDescent="0.35">
      <c r="A588" s="59" t="s">
        <v>272</v>
      </c>
      <c r="B588" s="64">
        <v>449.3401971042</v>
      </c>
      <c r="C588" s="65">
        <v>3.3759594071966999E-2</v>
      </c>
      <c r="D588" s="64">
        <v>109.7013889811</v>
      </c>
      <c r="E588" s="63">
        <v>2.5361478351268899E-2</v>
      </c>
      <c r="F588" s="64">
        <v>42.492180179899997</v>
      </c>
      <c r="G588" s="65">
        <v>4.35879075336418E-2</v>
      </c>
      <c r="H588" s="64">
        <v>119.9230992777</v>
      </c>
      <c r="I588" s="65">
        <v>3.1496953151477602E-2</v>
      </c>
      <c r="J588" s="64">
        <v>15.9019944295</v>
      </c>
      <c r="K588" s="65">
        <v>3.7238326242875701E-2</v>
      </c>
      <c r="L588" s="64">
        <v>24.4758380683</v>
      </c>
      <c r="M588" s="63">
        <v>2.1809159782354499E-2</v>
      </c>
      <c r="N588" s="64">
        <v>6.8712065479999902</v>
      </c>
      <c r="O588" s="65">
        <v>2.80853227084908E-2</v>
      </c>
      <c r="P588" s="64">
        <v>8.9918124584000001</v>
      </c>
      <c r="Q588" s="65">
        <v>3.3284197049079998E-2</v>
      </c>
      <c r="R588" s="64">
        <v>98.850943776900095</v>
      </c>
      <c r="S588" s="62">
        <v>6.4856456266878207E-2</v>
      </c>
      <c r="T588" s="64">
        <v>9.7432019833000005</v>
      </c>
      <c r="U588" s="62">
        <v>6.9028713514435E-2</v>
      </c>
      <c r="V588" s="64">
        <v>1.0537941932999999</v>
      </c>
      <c r="W588" s="65">
        <v>8.7069448768105993E-3</v>
      </c>
      <c r="X588" s="64">
        <v>11.3347372078</v>
      </c>
      <c r="Y588" s="65">
        <v>3.2225160592549797E-2</v>
      </c>
    </row>
    <row r="589" spans="1:25" x14ac:dyDescent="0.35">
      <c r="A589" s="59" t="s">
        <v>273</v>
      </c>
      <c r="B589" s="60">
        <v>904.56011140880298</v>
      </c>
      <c r="C589" s="61">
        <v>6.7960939999705303E-2</v>
      </c>
      <c r="D589" s="60">
        <v>157.3523065727</v>
      </c>
      <c r="E589" s="63">
        <v>3.6377726423803998E-2</v>
      </c>
      <c r="F589" s="60">
        <v>113.9561063995</v>
      </c>
      <c r="G589" s="62">
        <v>0.116894642910905</v>
      </c>
      <c r="H589" s="60">
        <v>285.02029953260001</v>
      </c>
      <c r="I589" s="61">
        <v>7.4858564160439095E-2</v>
      </c>
      <c r="J589" s="60">
        <v>15.5008095154</v>
      </c>
      <c r="K589" s="63">
        <v>3.6298855739272599E-2</v>
      </c>
      <c r="L589" s="60">
        <v>143.51746325880001</v>
      </c>
      <c r="M589" s="62">
        <v>0.12788102613831201</v>
      </c>
      <c r="N589" s="60">
        <v>6.7046850037999803</v>
      </c>
      <c r="O589" s="63">
        <v>2.7404683686202198E-2</v>
      </c>
      <c r="P589" s="60">
        <v>27.7157364999</v>
      </c>
      <c r="Q589" s="62">
        <v>0.102592890953956</v>
      </c>
      <c r="R589" s="60">
        <v>121.8812816969</v>
      </c>
      <c r="S589" s="61">
        <v>7.9966742998090506E-2</v>
      </c>
      <c r="T589" s="60">
        <v>0</v>
      </c>
      <c r="U589" s="63">
        <v>0</v>
      </c>
      <c r="V589" s="60">
        <v>14.108660906100001</v>
      </c>
      <c r="W589" s="61">
        <v>0.116572413831904</v>
      </c>
      <c r="X589" s="60">
        <v>18.802762023100001</v>
      </c>
      <c r="Y589" s="61">
        <v>5.3457086359349301E-2</v>
      </c>
    </row>
    <row r="590" spans="1:25" x14ac:dyDescent="0.35">
      <c r="A590" s="59" t="s">
        <v>267</v>
      </c>
      <c r="B590" s="64">
        <v>569.85667704750006</v>
      </c>
      <c r="C590" s="65">
        <v>4.2814175585235599E-2</v>
      </c>
      <c r="D590" s="64">
        <v>167.3433609425</v>
      </c>
      <c r="E590" s="65">
        <v>3.8687523149802498E-2</v>
      </c>
      <c r="F590" s="64">
        <v>36.902217301100002</v>
      </c>
      <c r="G590" s="65">
        <v>3.7853798715359002E-2</v>
      </c>
      <c r="H590" s="64">
        <v>149.3371570276</v>
      </c>
      <c r="I590" s="65">
        <v>3.92223472125343E-2</v>
      </c>
      <c r="J590" s="64">
        <v>9.9105431273000093</v>
      </c>
      <c r="K590" s="65">
        <v>2.3207908910712099E-2</v>
      </c>
      <c r="L590" s="64">
        <v>49.447437729699999</v>
      </c>
      <c r="M590" s="65">
        <v>4.4060067208556798E-2</v>
      </c>
      <c r="N590" s="64">
        <v>9.3649848294000098</v>
      </c>
      <c r="O590" s="65">
        <v>3.8278375021396499E-2</v>
      </c>
      <c r="P590" s="64">
        <v>15.308973938199999</v>
      </c>
      <c r="Q590" s="65">
        <v>5.6667875084768803E-2</v>
      </c>
      <c r="R590" s="64">
        <v>99.239030720700001</v>
      </c>
      <c r="S590" s="62">
        <v>6.5111081492866096E-2</v>
      </c>
      <c r="T590" s="64">
        <v>7.2836242806000104</v>
      </c>
      <c r="U590" s="65">
        <v>5.16030781948369E-2</v>
      </c>
      <c r="V590" s="64">
        <v>6.4541360524</v>
      </c>
      <c r="W590" s="65">
        <v>5.33271175652461E-2</v>
      </c>
      <c r="X590" s="64">
        <v>19.265211098000002</v>
      </c>
      <c r="Y590" s="65">
        <v>5.4771849589525801E-2</v>
      </c>
    </row>
    <row r="591" spans="1:25" x14ac:dyDescent="0.35">
      <c r="A591" s="59" t="s">
        <v>274</v>
      </c>
      <c r="B591" s="60">
        <v>3321.7555607406998</v>
      </c>
      <c r="C591" s="61">
        <v>0.24956841177265099</v>
      </c>
      <c r="D591" s="60">
        <v>1152.4557296862999</v>
      </c>
      <c r="E591" s="62">
        <v>0.26643218751104902</v>
      </c>
      <c r="F591" s="60">
        <v>196.66169020730001</v>
      </c>
      <c r="G591" s="63">
        <v>0.20173291960717801</v>
      </c>
      <c r="H591" s="60">
        <v>834.63894799230002</v>
      </c>
      <c r="I591" s="63">
        <v>0.21921201171124599</v>
      </c>
      <c r="J591" s="60">
        <v>136.80798198229999</v>
      </c>
      <c r="K591" s="62">
        <v>0.32036863603948101</v>
      </c>
      <c r="L591" s="60">
        <v>219.03847355030001</v>
      </c>
      <c r="M591" s="63">
        <v>0.195173912117376</v>
      </c>
      <c r="N591" s="60">
        <v>57.6400201452999</v>
      </c>
      <c r="O591" s="61">
        <v>0.23559742461472799</v>
      </c>
      <c r="P591" s="60">
        <v>54.830544431900002</v>
      </c>
      <c r="Q591" s="61">
        <v>0.20296137776704001</v>
      </c>
      <c r="R591" s="60">
        <v>427.79862310430002</v>
      </c>
      <c r="S591" s="62">
        <v>0.28068020021148699</v>
      </c>
      <c r="T591" s="60">
        <v>60.496184040499998</v>
      </c>
      <c r="U591" s="62">
        <v>0.42860383721962197</v>
      </c>
      <c r="V591" s="60">
        <v>46.180678480899999</v>
      </c>
      <c r="W591" s="62">
        <v>0.38156655679392198</v>
      </c>
      <c r="X591" s="60">
        <v>135.2066871193</v>
      </c>
      <c r="Y591" s="62">
        <v>0.38439860807781001</v>
      </c>
    </row>
    <row r="592" spans="1:25" x14ac:dyDescent="0.35">
      <c r="A592" s="66" t="s">
        <v>1</v>
      </c>
    </row>
    <row r="593" spans="1:25" x14ac:dyDescent="0.35">
      <c r="A593" s="66" t="s">
        <v>1</v>
      </c>
    </row>
    <row r="594" spans="1:25" x14ac:dyDescent="0.35">
      <c r="A594" s="54" t="s">
        <v>410</v>
      </c>
    </row>
    <row r="595" spans="1:25" x14ac:dyDescent="0.35">
      <c r="A595" s="55" t="s">
        <v>1</v>
      </c>
    </row>
    <row r="596" spans="1:25" ht="25.5" customHeight="1" x14ac:dyDescent="0.35">
      <c r="A596" s="117" t="s">
        <v>1</v>
      </c>
      <c r="B596" s="116" t="s">
        <v>489</v>
      </c>
      <c r="C596" s="116" t="s">
        <v>1</v>
      </c>
      <c r="D596" s="116" t="s">
        <v>53</v>
      </c>
      <c r="E596" s="116" t="s">
        <v>1</v>
      </c>
      <c r="F596" s="116" t="s">
        <v>54</v>
      </c>
      <c r="G596" s="116" t="s">
        <v>1</v>
      </c>
      <c r="H596" s="119" t="s">
        <v>55</v>
      </c>
      <c r="I596" s="119" t="s">
        <v>1</v>
      </c>
      <c r="J596" s="119" t="s">
        <v>56</v>
      </c>
      <c r="K596" s="119" t="s">
        <v>1</v>
      </c>
      <c r="L596" s="119" t="s">
        <v>57</v>
      </c>
      <c r="M596" s="119" t="s">
        <v>1</v>
      </c>
      <c r="N596" s="119" t="s">
        <v>58</v>
      </c>
      <c r="O596" s="119" t="s">
        <v>1</v>
      </c>
      <c r="P596" s="119" t="s">
        <v>59</v>
      </c>
      <c r="Q596" s="119" t="s">
        <v>1</v>
      </c>
      <c r="R596" s="119" t="s">
        <v>60</v>
      </c>
      <c r="S596" s="119" t="s">
        <v>1</v>
      </c>
      <c r="T596" s="116" t="s">
        <v>61</v>
      </c>
      <c r="U596" s="116" t="s">
        <v>1</v>
      </c>
      <c r="V596" s="116" t="s">
        <v>62</v>
      </c>
      <c r="W596" s="116" t="s">
        <v>1</v>
      </c>
      <c r="X596" s="116" t="s">
        <v>63</v>
      </c>
      <c r="Y596" s="116" t="s">
        <v>1</v>
      </c>
    </row>
    <row r="597" spans="1:25" x14ac:dyDescent="0.35">
      <c r="A597" s="118" t="s">
        <v>1</v>
      </c>
      <c r="B597" s="56" t="s">
        <v>14</v>
      </c>
      <c r="C597" s="56" t="s">
        <v>15</v>
      </c>
      <c r="D597" s="56" t="s">
        <v>14</v>
      </c>
      <c r="E597" s="56" t="s">
        <v>15</v>
      </c>
      <c r="F597" s="56" t="s">
        <v>14</v>
      </c>
      <c r="G597" s="56" t="s">
        <v>15</v>
      </c>
      <c r="H597" s="56" t="s">
        <v>14</v>
      </c>
      <c r="I597" s="56" t="s">
        <v>15</v>
      </c>
      <c r="J597" s="56" t="s">
        <v>14</v>
      </c>
      <c r="K597" s="56" t="s">
        <v>15</v>
      </c>
      <c r="L597" s="56" t="s">
        <v>14</v>
      </c>
      <c r="M597" s="56" t="s">
        <v>15</v>
      </c>
      <c r="N597" s="56" t="s">
        <v>14</v>
      </c>
      <c r="O597" s="56" t="s">
        <v>15</v>
      </c>
      <c r="P597" s="56" t="s">
        <v>14</v>
      </c>
      <c r="Q597" s="56" t="s">
        <v>15</v>
      </c>
      <c r="R597" s="56" t="s">
        <v>14</v>
      </c>
      <c r="S597" s="56" t="s">
        <v>15</v>
      </c>
      <c r="T597" s="56" t="s">
        <v>14</v>
      </c>
      <c r="U597" s="56" t="s">
        <v>15</v>
      </c>
      <c r="V597" s="56" t="s">
        <v>14</v>
      </c>
      <c r="W597" s="56" t="s">
        <v>15</v>
      </c>
      <c r="X597" s="56" t="s">
        <v>14</v>
      </c>
      <c r="Y597" s="56" t="s">
        <v>15</v>
      </c>
    </row>
    <row r="598" spans="1:25" x14ac:dyDescent="0.35">
      <c r="A598" s="57" t="s">
        <v>16</v>
      </c>
      <c r="B598" s="58">
        <v>9988.2444394465001</v>
      </c>
      <c r="C598" s="58">
        <v>9988.2444394465001</v>
      </c>
      <c r="D598" s="58">
        <v>3173.0566659903998</v>
      </c>
      <c r="E598" s="58">
        <v>3173.0566659903998</v>
      </c>
      <c r="F598" s="58">
        <v>778.19997634790002</v>
      </c>
      <c r="G598" s="58">
        <v>778.19997634790002</v>
      </c>
      <c r="H598" s="58">
        <v>2972.8118457703999</v>
      </c>
      <c r="I598" s="58">
        <v>2972.8118457703999</v>
      </c>
      <c r="J598" s="58">
        <v>290.2250249736</v>
      </c>
      <c r="K598" s="58">
        <v>290.2250249736</v>
      </c>
      <c r="L598" s="58">
        <v>903.23484245810005</v>
      </c>
      <c r="M598" s="58">
        <v>903.23484245810005</v>
      </c>
      <c r="N598" s="58">
        <v>187.0146921868</v>
      </c>
      <c r="O598" s="58">
        <v>187.0146921868</v>
      </c>
      <c r="P598" s="58">
        <v>215.32205817229999</v>
      </c>
      <c r="Q598" s="58">
        <v>215.32205817229999</v>
      </c>
      <c r="R598" s="58">
        <v>1096.3510061960999</v>
      </c>
      <c r="S598" s="58">
        <v>1096.3510061960999</v>
      </c>
      <c r="T598" s="58">
        <v>80.650905152500002</v>
      </c>
      <c r="U598" s="58">
        <v>80.650905152500002</v>
      </c>
      <c r="V598" s="58">
        <v>74.848477923499999</v>
      </c>
      <c r="W598" s="58">
        <v>74.848477923499999</v>
      </c>
      <c r="X598" s="58">
        <v>216.5289442749</v>
      </c>
      <c r="Y598" s="58">
        <v>216.5289442749</v>
      </c>
    </row>
    <row r="599" spans="1:25" ht="25.5" customHeight="1" x14ac:dyDescent="0.35">
      <c r="A599" s="67" t="s">
        <v>252</v>
      </c>
      <c r="B599" s="60">
        <v>345.25738691620001</v>
      </c>
      <c r="C599" s="61">
        <v>3.4566373401183202E-2</v>
      </c>
      <c r="D599" s="60">
        <v>153.6637087876</v>
      </c>
      <c r="E599" s="62">
        <v>4.8427659812888102E-2</v>
      </c>
      <c r="F599" s="60">
        <v>36.7535183468</v>
      </c>
      <c r="G599" s="61">
        <v>4.72288864865874E-2</v>
      </c>
      <c r="H599" s="60">
        <v>84.1704064880999</v>
      </c>
      <c r="I599" s="61">
        <v>2.8313398511195499E-2</v>
      </c>
      <c r="J599" s="60">
        <v>16.737151458300001</v>
      </c>
      <c r="K599" s="62">
        <v>5.7669566777787298E-2</v>
      </c>
      <c r="L599" s="60">
        <v>23.922324392899998</v>
      </c>
      <c r="M599" s="61">
        <v>2.6485165616282901E-2</v>
      </c>
      <c r="N599" s="60">
        <v>0.83690886870000303</v>
      </c>
      <c r="O599" s="63">
        <v>4.4750968970077099E-3</v>
      </c>
      <c r="P599" s="60">
        <v>0</v>
      </c>
      <c r="Q599" s="63">
        <v>0</v>
      </c>
      <c r="R599" s="60">
        <v>27.679738883100001</v>
      </c>
      <c r="S599" s="61">
        <v>2.5247150526306002E-2</v>
      </c>
      <c r="T599" s="60">
        <v>0</v>
      </c>
      <c r="U599" s="61">
        <v>0</v>
      </c>
      <c r="V599" s="60">
        <v>0</v>
      </c>
      <c r="W599" s="61">
        <v>0</v>
      </c>
      <c r="X599" s="60">
        <v>1.4936296907</v>
      </c>
      <c r="Y599" s="63">
        <v>6.89806019099102E-3</v>
      </c>
    </row>
    <row r="600" spans="1:25" x14ac:dyDescent="0.35">
      <c r="A600" s="59" t="s">
        <v>253</v>
      </c>
      <c r="B600" s="64">
        <v>3004.8213391423001</v>
      </c>
      <c r="C600" s="65">
        <v>0.300835783240885</v>
      </c>
      <c r="D600" s="64">
        <v>1021.2000618068</v>
      </c>
      <c r="E600" s="62">
        <v>0.32183480136118398</v>
      </c>
      <c r="F600" s="64">
        <v>151.87607369859899</v>
      </c>
      <c r="G600" s="63">
        <v>0.19516329775715999</v>
      </c>
      <c r="H600" s="64">
        <v>991.52096061259897</v>
      </c>
      <c r="I600" s="62">
        <v>0.333529672260724</v>
      </c>
      <c r="J600" s="64">
        <v>69.720181914300198</v>
      </c>
      <c r="K600" s="63">
        <v>0.240228015901255</v>
      </c>
      <c r="L600" s="64">
        <v>288.90602035820001</v>
      </c>
      <c r="M600" s="65">
        <v>0.319857036927362</v>
      </c>
      <c r="N600" s="64">
        <v>28.720193478500001</v>
      </c>
      <c r="O600" s="63">
        <v>0.153571856535276</v>
      </c>
      <c r="P600" s="64">
        <v>75.898898540700003</v>
      </c>
      <c r="Q600" s="65">
        <v>0.35249012193616502</v>
      </c>
      <c r="R600" s="64">
        <v>304.36307093729999</v>
      </c>
      <c r="S600" s="65">
        <v>0.27761462270492898</v>
      </c>
      <c r="T600" s="64">
        <v>18.358988254300002</v>
      </c>
      <c r="U600" s="65">
        <v>0.227635241285707</v>
      </c>
      <c r="V600" s="64">
        <v>16.138981148999999</v>
      </c>
      <c r="W600" s="65">
        <v>0.21562203530037199</v>
      </c>
      <c r="X600" s="64">
        <v>38.117908391999997</v>
      </c>
      <c r="Y600" s="63">
        <v>0.176040706796254</v>
      </c>
    </row>
    <row r="601" spans="1:25" ht="23" x14ac:dyDescent="0.35">
      <c r="A601" s="67" t="s">
        <v>254</v>
      </c>
      <c r="B601" s="60">
        <v>184.1244528853</v>
      </c>
      <c r="C601" s="61">
        <v>1.8434115624777699E-2</v>
      </c>
      <c r="D601" s="60">
        <v>90.214051058500104</v>
      </c>
      <c r="E601" s="62">
        <v>2.84312763857754E-2</v>
      </c>
      <c r="F601" s="60">
        <v>20.328557814200099</v>
      </c>
      <c r="G601" s="61">
        <v>2.6122537178171201E-2</v>
      </c>
      <c r="H601" s="60">
        <v>31.8588590506</v>
      </c>
      <c r="I601" s="63">
        <v>1.0716742499505201E-2</v>
      </c>
      <c r="J601" s="60">
        <v>7.8378873878000004</v>
      </c>
      <c r="K601" s="61">
        <v>2.7006242444161999E-2</v>
      </c>
      <c r="L601" s="60">
        <v>21.689701779899899</v>
      </c>
      <c r="M601" s="61">
        <v>2.4013358165936999E-2</v>
      </c>
      <c r="N601" s="60">
        <v>7.36813742419998</v>
      </c>
      <c r="O601" s="61">
        <v>3.9398708935875097E-2</v>
      </c>
      <c r="P601" s="60">
        <v>1.0982323973999999</v>
      </c>
      <c r="Q601" s="61">
        <v>5.1004175174714202E-3</v>
      </c>
      <c r="R601" s="60">
        <v>3.7290259727000001</v>
      </c>
      <c r="S601" s="63">
        <v>3.4013066541875399E-3</v>
      </c>
      <c r="T601" s="60">
        <v>0</v>
      </c>
      <c r="U601" s="61">
        <v>0</v>
      </c>
      <c r="V601" s="60">
        <v>0</v>
      </c>
      <c r="W601" s="61">
        <v>0</v>
      </c>
      <c r="X601" s="60">
        <v>0</v>
      </c>
      <c r="Y601" s="63">
        <v>0</v>
      </c>
    </row>
    <row r="602" spans="1:25" x14ac:dyDescent="0.35">
      <c r="A602" s="59" t="s">
        <v>255</v>
      </c>
      <c r="B602" s="64">
        <v>92.088743144099993</v>
      </c>
      <c r="C602" s="65">
        <v>9.2197126033894995E-3</v>
      </c>
      <c r="D602" s="64">
        <v>33.932398696799901</v>
      </c>
      <c r="E602" s="65">
        <v>1.0693915132526899E-2</v>
      </c>
      <c r="F602" s="64">
        <v>5.6276372142</v>
      </c>
      <c r="G602" s="65">
        <v>7.2316080509415501E-3</v>
      </c>
      <c r="H602" s="64">
        <v>21.010195248199999</v>
      </c>
      <c r="I602" s="65">
        <v>7.06744871125715E-3</v>
      </c>
      <c r="J602" s="64">
        <v>2.5515113765000002</v>
      </c>
      <c r="K602" s="65">
        <v>8.7914933480739508E-3</v>
      </c>
      <c r="L602" s="64">
        <v>17.737650726999899</v>
      </c>
      <c r="M602" s="62">
        <v>1.9637916844226298E-2</v>
      </c>
      <c r="N602" s="64">
        <v>0</v>
      </c>
      <c r="O602" s="65">
        <v>0</v>
      </c>
      <c r="P602" s="64">
        <v>0</v>
      </c>
      <c r="Q602" s="65">
        <v>0</v>
      </c>
      <c r="R602" s="64">
        <v>8.5802008458000003</v>
      </c>
      <c r="S602" s="65">
        <v>7.8261439970487793E-3</v>
      </c>
      <c r="T602" s="64">
        <v>2.1403208718000002</v>
      </c>
      <c r="U602" s="65">
        <v>2.65380886643856E-2</v>
      </c>
      <c r="V602" s="64">
        <v>0.50882816379999996</v>
      </c>
      <c r="W602" s="65">
        <v>6.7981096999735298E-3</v>
      </c>
      <c r="X602" s="64">
        <v>0</v>
      </c>
      <c r="Y602" s="65">
        <v>0</v>
      </c>
    </row>
    <row r="603" spans="1:25" x14ac:dyDescent="0.35">
      <c r="A603" s="59" t="s">
        <v>256</v>
      </c>
      <c r="B603" s="60">
        <v>106.4891022578</v>
      </c>
      <c r="C603" s="61">
        <v>1.0661443350068901E-2</v>
      </c>
      <c r="D603" s="60">
        <v>59.5964459343</v>
      </c>
      <c r="E603" s="62">
        <v>1.8782030139287899E-2</v>
      </c>
      <c r="F603" s="60">
        <v>16.732860462600001</v>
      </c>
      <c r="G603" s="62">
        <v>2.1502005874026699E-2</v>
      </c>
      <c r="H603" s="60">
        <v>14.4283704619</v>
      </c>
      <c r="I603" s="63">
        <v>4.8534421989834698E-3</v>
      </c>
      <c r="J603" s="60">
        <v>1.7502348998999999</v>
      </c>
      <c r="K603" s="61">
        <v>6.0306133148208298E-3</v>
      </c>
      <c r="L603" s="60">
        <v>9.2626154575000097</v>
      </c>
      <c r="M603" s="61">
        <v>1.0254935950314299E-2</v>
      </c>
      <c r="N603" s="60">
        <v>0.67113180230000102</v>
      </c>
      <c r="O603" s="61">
        <v>3.5886581661169099E-3</v>
      </c>
      <c r="P603" s="60">
        <v>0.89410604689999995</v>
      </c>
      <c r="Q603" s="61">
        <v>4.1524126905035401E-3</v>
      </c>
      <c r="R603" s="60">
        <v>0</v>
      </c>
      <c r="S603" s="63">
        <v>0</v>
      </c>
      <c r="T603" s="60">
        <v>3.1533371924</v>
      </c>
      <c r="U603" s="62">
        <v>3.90985964315895E-2</v>
      </c>
      <c r="V603" s="60">
        <v>0</v>
      </c>
      <c r="W603" s="61">
        <v>0</v>
      </c>
      <c r="X603" s="60">
        <v>0</v>
      </c>
      <c r="Y603" s="61">
        <v>0</v>
      </c>
    </row>
    <row r="604" spans="1:25" x14ac:dyDescent="0.35">
      <c r="A604" s="59" t="s">
        <v>257</v>
      </c>
      <c r="B604" s="64">
        <v>115.2565887224</v>
      </c>
      <c r="C604" s="65">
        <v>1.15392238767423E-2</v>
      </c>
      <c r="D604" s="64">
        <v>48.831471544000102</v>
      </c>
      <c r="E604" s="65">
        <v>1.5389410490959E-2</v>
      </c>
      <c r="F604" s="64">
        <v>18.7246262588999</v>
      </c>
      <c r="G604" s="62">
        <v>2.4061458272942701E-2</v>
      </c>
      <c r="H604" s="64">
        <v>21.6487157227</v>
      </c>
      <c r="I604" s="63">
        <v>7.2822354208191597E-3</v>
      </c>
      <c r="J604" s="64">
        <v>6.7429272684999999</v>
      </c>
      <c r="K604" s="65">
        <v>2.3233445389877601E-2</v>
      </c>
      <c r="L604" s="64">
        <v>6.0505310108000003</v>
      </c>
      <c r="M604" s="65">
        <v>6.6987351753767998E-3</v>
      </c>
      <c r="N604" s="64">
        <v>2.8716287776999998</v>
      </c>
      <c r="O604" s="65">
        <v>1.53550972071845E-2</v>
      </c>
      <c r="P604" s="64">
        <v>2.8338176493999998</v>
      </c>
      <c r="Q604" s="65">
        <v>1.31608330026847E-2</v>
      </c>
      <c r="R604" s="64">
        <v>5.3687745635999997</v>
      </c>
      <c r="S604" s="63">
        <v>4.8969486352983798E-3</v>
      </c>
      <c r="T604" s="64">
        <v>0</v>
      </c>
      <c r="U604" s="65">
        <v>0</v>
      </c>
      <c r="V604" s="64">
        <v>0.87506695629999998</v>
      </c>
      <c r="W604" s="65">
        <v>1.1691179040332299E-2</v>
      </c>
      <c r="X604" s="64">
        <v>1.3090289705</v>
      </c>
      <c r="Y604" s="65">
        <v>6.04551495359479E-3</v>
      </c>
    </row>
    <row r="605" spans="1:25" x14ac:dyDescent="0.35">
      <c r="A605" s="59" t="s">
        <v>258</v>
      </c>
      <c r="B605" s="60">
        <v>107.34342332689999</v>
      </c>
      <c r="C605" s="61">
        <v>1.07469760054099E-2</v>
      </c>
      <c r="D605" s="60">
        <v>54.164468362599997</v>
      </c>
      <c r="E605" s="62">
        <v>1.70701232483958E-2</v>
      </c>
      <c r="F605" s="60">
        <v>9.4446759487000005</v>
      </c>
      <c r="G605" s="61">
        <v>1.21365667383131E-2</v>
      </c>
      <c r="H605" s="60">
        <v>20.6890870151</v>
      </c>
      <c r="I605" s="61">
        <v>6.9594337241812403E-3</v>
      </c>
      <c r="J605" s="60">
        <v>6.0137747850999901</v>
      </c>
      <c r="K605" s="61">
        <v>2.0721075950108199E-2</v>
      </c>
      <c r="L605" s="60">
        <v>10.324075686700001</v>
      </c>
      <c r="M605" s="61">
        <v>1.1430112304573701E-2</v>
      </c>
      <c r="N605" s="60">
        <v>2.4819401748000001</v>
      </c>
      <c r="O605" s="61">
        <v>1.32713646493662E-2</v>
      </c>
      <c r="P605" s="60">
        <v>0</v>
      </c>
      <c r="Q605" s="61">
        <v>0</v>
      </c>
      <c r="R605" s="60">
        <v>1.1574203087999999</v>
      </c>
      <c r="S605" s="63">
        <v>1.05570232731923E-3</v>
      </c>
      <c r="T605" s="60">
        <v>3.0679810450999998</v>
      </c>
      <c r="U605" s="62">
        <v>3.8040255584222603E-2</v>
      </c>
      <c r="V605" s="60">
        <v>0</v>
      </c>
      <c r="W605" s="61">
        <v>0</v>
      </c>
      <c r="X605" s="60">
        <v>0</v>
      </c>
      <c r="Y605" s="61">
        <v>0</v>
      </c>
    </row>
    <row r="606" spans="1:25" x14ac:dyDescent="0.35">
      <c r="A606" s="59" t="s">
        <v>259</v>
      </c>
      <c r="B606" s="64">
        <v>85.297760832899996</v>
      </c>
      <c r="C606" s="65">
        <v>8.5398151146596091E-3</v>
      </c>
      <c r="D606" s="64">
        <v>28.554327283300001</v>
      </c>
      <c r="E606" s="65">
        <v>8.9989969575243606E-3</v>
      </c>
      <c r="F606" s="64">
        <v>17.953084671700001</v>
      </c>
      <c r="G606" s="62">
        <v>2.30700144144876E-2</v>
      </c>
      <c r="H606" s="64">
        <v>20.229741730699999</v>
      </c>
      <c r="I606" s="65">
        <v>6.8049182996502396E-3</v>
      </c>
      <c r="J606" s="64">
        <v>2.4918345959999999</v>
      </c>
      <c r="K606" s="65">
        <v>8.5858708987161508E-3</v>
      </c>
      <c r="L606" s="64">
        <v>4.7182681623000002</v>
      </c>
      <c r="M606" s="65">
        <v>5.2237446348499103E-3</v>
      </c>
      <c r="N606" s="64">
        <v>1.0653112413000001</v>
      </c>
      <c r="O606" s="65">
        <v>5.6964040035737502E-3</v>
      </c>
      <c r="P606" s="64">
        <v>0.785445984200001</v>
      </c>
      <c r="Q606" s="65">
        <v>3.6477729725743601E-3</v>
      </c>
      <c r="R606" s="64">
        <v>7.4752877765000001</v>
      </c>
      <c r="S606" s="65">
        <v>6.8183343967879997E-3</v>
      </c>
      <c r="T606" s="64">
        <v>0</v>
      </c>
      <c r="U606" s="65">
        <v>0</v>
      </c>
      <c r="V606" s="64">
        <v>0</v>
      </c>
      <c r="W606" s="65">
        <v>0</v>
      </c>
      <c r="X606" s="64">
        <v>2.0244593868999998</v>
      </c>
      <c r="Y606" s="65">
        <v>9.3496017065034694E-3</v>
      </c>
    </row>
    <row r="607" spans="1:25" x14ac:dyDescent="0.35">
      <c r="A607" s="59" t="s">
        <v>260</v>
      </c>
      <c r="B607" s="60">
        <v>851.53748167560002</v>
      </c>
      <c r="C607" s="61">
        <v>8.5253968987045403E-2</v>
      </c>
      <c r="D607" s="60">
        <v>251.1627887974</v>
      </c>
      <c r="E607" s="61">
        <v>7.9154838767748606E-2</v>
      </c>
      <c r="F607" s="60">
        <v>61.307015938900001</v>
      </c>
      <c r="G607" s="61">
        <v>7.8780542022905797E-2</v>
      </c>
      <c r="H607" s="60">
        <v>274.85451740249999</v>
      </c>
      <c r="I607" s="61">
        <v>9.2456075817092906E-2</v>
      </c>
      <c r="J607" s="60">
        <v>27.044253095999998</v>
      </c>
      <c r="K607" s="61">
        <v>9.3183739405173799E-2</v>
      </c>
      <c r="L607" s="60">
        <v>87.643492624399997</v>
      </c>
      <c r="M607" s="61">
        <v>9.7032896102505803E-2</v>
      </c>
      <c r="N607" s="60">
        <v>9.3848636438000206</v>
      </c>
      <c r="O607" s="61">
        <v>5.0182493867518801E-2</v>
      </c>
      <c r="P607" s="60">
        <v>8.3189700866000091</v>
      </c>
      <c r="Q607" s="63">
        <v>3.8635011002649801E-2</v>
      </c>
      <c r="R607" s="60">
        <v>109.02475266810001</v>
      </c>
      <c r="S607" s="61">
        <v>9.9443291475028894E-2</v>
      </c>
      <c r="T607" s="60">
        <v>3.0091460670999899</v>
      </c>
      <c r="U607" s="61">
        <v>3.7310753814977199E-2</v>
      </c>
      <c r="V607" s="60">
        <v>5.2238288405000004</v>
      </c>
      <c r="W607" s="61">
        <v>6.9792051694612806E-2</v>
      </c>
      <c r="X607" s="60">
        <v>14.5638525103</v>
      </c>
      <c r="Y607" s="61">
        <v>6.7260534424488205E-2</v>
      </c>
    </row>
    <row r="608" spans="1:25" x14ac:dyDescent="0.35">
      <c r="A608" s="59" t="s">
        <v>261</v>
      </c>
      <c r="B608" s="64">
        <v>656.27495508699997</v>
      </c>
      <c r="C608" s="65">
        <v>6.5704735107921297E-2</v>
      </c>
      <c r="D608" s="64">
        <v>180.2066787375</v>
      </c>
      <c r="E608" s="65">
        <v>5.67927704125172E-2</v>
      </c>
      <c r="F608" s="64">
        <v>30.439163327500001</v>
      </c>
      <c r="G608" s="63">
        <v>3.91148345575019E-2</v>
      </c>
      <c r="H608" s="64">
        <v>325.67004744809998</v>
      </c>
      <c r="I608" s="62">
        <v>0.109549498704888</v>
      </c>
      <c r="J608" s="64">
        <v>8.7923993169000099</v>
      </c>
      <c r="K608" s="63">
        <v>3.0295110897827601E-2</v>
      </c>
      <c r="L608" s="64">
        <v>30.2644890577001</v>
      </c>
      <c r="M608" s="63">
        <v>3.3506777678479503E-2</v>
      </c>
      <c r="N608" s="64">
        <v>2.2739999232999999</v>
      </c>
      <c r="O608" s="63">
        <v>1.21594720538246E-2</v>
      </c>
      <c r="P608" s="64">
        <v>16.0753540718</v>
      </c>
      <c r="Q608" s="65">
        <v>7.4657256243280706E-2</v>
      </c>
      <c r="R608" s="64">
        <v>52.910838080700003</v>
      </c>
      <c r="S608" s="63">
        <v>4.82608560412413E-2</v>
      </c>
      <c r="T608" s="64">
        <v>1.0781181944</v>
      </c>
      <c r="U608" s="65">
        <v>1.336771350999E-2</v>
      </c>
      <c r="V608" s="64">
        <v>5.8874677459999996</v>
      </c>
      <c r="W608" s="65">
        <v>7.8658483236190499E-2</v>
      </c>
      <c r="X608" s="64">
        <v>2.6763991831</v>
      </c>
      <c r="Y608" s="63">
        <v>1.2360468444819601E-2</v>
      </c>
    </row>
    <row r="609" spans="1:25" x14ac:dyDescent="0.35">
      <c r="A609" s="59" t="s">
        <v>262</v>
      </c>
      <c r="B609" s="60">
        <v>68.975116759399995</v>
      </c>
      <c r="C609" s="61">
        <v>6.9056296306683404E-3</v>
      </c>
      <c r="D609" s="60">
        <v>16.609637441699999</v>
      </c>
      <c r="E609" s="61">
        <v>5.2345858237346204E-3</v>
      </c>
      <c r="F609" s="60">
        <v>19.2244508512</v>
      </c>
      <c r="G609" s="62">
        <v>2.4703741243247701E-2</v>
      </c>
      <c r="H609" s="60">
        <v>15.4061738453</v>
      </c>
      <c r="I609" s="61">
        <v>5.1823575270057197E-3</v>
      </c>
      <c r="J609" s="60">
        <v>2.1865153684999998</v>
      </c>
      <c r="K609" s="61">
        <v>7.5338622804800998E-3</v>
      </c>
      <c r="L609" s="60">
        <v>2.8425937422000001</v>
      </c>
      <c r="M609" s="61">
        <v>3.14712587311629E-3</v>
      </c>
      <c r="N609" s="60">
        <v>0.87084878480000105</v>
      </c>
      <c r="O609" s="61">
        <v>4.6565795158497502E-3</v>
      </c>
      <c r="P609" s="60">
        <v>6.3636026961999903</v>
      </c>
      <c r="Q609" s="62">
        <v>2.9553881985968498E-2</v>
      </c>
      <c r="R609" s="60">
        <v>4.7559622410999998</v>
      </c>
      <c r="S609" s="61">
        <v>4.3379923165312601E-3</v>
      </c>
      <c r="T609" s="60">
        <v>0</v>
      </c>
      <c r="U609" s="61">
        <v>0</v>
      </c>
      <c r="V609" s="60">
        <v>0</v>
      </c>
      <c r="W609" s="61">
        <v>0</v>
      </c>
      <c r="X609" s="60">
        <v>0.715331788399999</v>
      </c>
      <c r="Y609" s="61">
        <v>3.3036312572227401E-3</v>
      </c>
    </row>
    <row r="610" spans="1:25" x14ac:dyDescent="0.35">
      <c r="A610" s="59" t="s">
        <v>263</v>
      </c>
      <c r="B610" s="64">
        <v>977.05633509379902</v>
      </c>
      <c r="C610" s="65">
        <v>9.7820627139952501E-2</v>
      </c>
      <c r="D610" s="64">
        <v>274.79929410120002</v>
      </c>
      <c r="E610" s="65">
        <v>8.6603966782744901E-2</v>
      </c>
      <c r="F610" s="64">
        <v>112.6421358493</v>
      </c>
      <c r="G610" s="62">
        <v>0.14474703067703801</v>
      </c>
      <c r="H610" s="64">
        <v>221.6248952517</v>
      </c>
      <c r="I610" s="63">
        <v>7.4550596118963697E-2</v>
      </c>
      <c r="J610" s="64">
        <v>20.1353156421</v>
      </c>
      <c r="K610" s="65">
        <v>6.9378288946418704E-2</v>
      </c>
      <c r="L610" s="64">
        <v>88.676086467499999</v>
      </c>
      <c r="M610" s="65">
        <v>9.8176113563304607E-2</v>
      </c>
      <c r="N610" s="64">
        <v>40.879038331499999</v>
      </c>
      <c r="O610" s="62">
        <v>0.21858730912257901</v>
      </c>
      <c r="P610" s="64">
        <v>38.834248652100001</v>
      </c>
      <c r="Q610" s="62">
        <v>0.180354251588218</v>
      </c>
      <c r="R610" s="64">
        <v>88.126548683599907</v>
      </c>
      <c r="S610" s="65">
        <v>8.0381691799019703E-2</v>
      </c>
      <c r="T610" s="64">
        <v>12.5569405749</v>
      </c>
      <c r="U610" s="65">
        <v>0.15569497392690801</v>
      </c>
      <c r="V610" s="64">
        <v>11.9446564277</v>
      </c>
      <c r="W610" s="65">
        <v>0.159584493353468</v>
      </c>
      <c r="X610" s="64">
        <v>66.8371751122001</v>
      </c>
      <c r="Y610" s="62">
        <v>0.30867547678681301</v>
      </c>
    </row>
    <row r="611" spans="1:25" x14ac:dyDescent="0.35">
      <c r="A611" s="59" t="s">
        <v>264</v>
      </c>
      <c r="B611" s="60">
        <v>123.7703111357</v>
      </c>
      <c r="C611" s="61">
        <v>1.23915981317893E-2</v>
      </c>
      <c r="D611" s="60">
        <v>34.626951294800001</v>
      </c>
      <c r="E611" s="61">
        <v>1.09128058335485E-2</v>
      </c>
      <c r="F611" s="60">
        <v>25.979466699500101</v>
      </c>
      <c r="G611" s="62">
        <v>3.3384049716143498E-2</v>
      </c>
      <c r="H611" s="60">
        <v>17.3658962887</v>
      </c>
      <c r="I611" s="63">
        <v>5.8415726220303896E-3</v>
      </c>
      <c r="J611" s="60">
        <v>3.4876684377</v>
      </c>
      <c r="K611" s="61">
        <v>1.20171182275452E-2</v>
      </c>
      <c r="L611" s="60">
        <v>13.014547225499999</v>
      </c>
      <c r="M611" s="61">
        <v>1.4408818851675E-2</v>
      </c>
      <c r="N611" s="60">
        <v>3.7327586636999999</v>
      </c>
      <c r="O611" s="61">
        <v>1.99597080852424E-2</v>
      </c>
      <c r="P611" s="60">
        <v>2.1383070005000002</v>
      </c>
      <c r="Q611" s="61">
        <v>9.93073825622145E-3</v>
      </c>
      <c r="R611" s="60">
        <v>13.4314671745</v>
      </c>
      <c r="S611" s="61">
        <v>1.2251064758084899E-2</v>
      </c>
      <c r="T611" s="60">
        <v>7.8444109167000002</v>
      </c>
      <c r="U611" s="62">
        <v>9.7263767863079498E-2</v>
      </c>
      <c r="V611" s="60">
        <v>0</v>
      </c>
      <c r="W611" s="61">
        <v>0</v>
      </c>
      <c r="X611" s="60">
        <v>2.1488374340999998</v>
      </c>
      <c r="Y611" s="61">
        <v>9.9240193559152392E-3</v>
      </c>
    </row>
    <row r="612" spans="1:25" x14ac:dyDescent="0.35">
      <c r="A612" s="59" t="s">
        <v>269</v>
      </c>
      <c r="B612" s="64">
        <v>195.218003264</v>
      </c>
      <c r="C612" s="65">
        <v>1.9544776306537601E-2</v>
      </c>
      <c r="D612" s="64">
        <v>91.166014890199904</v>
      </c>
      <c r="E612" s="62">
        <v>2.8731291145014801E-2</v>
      </c>
      <c r="F612" s="64">
        <v>27.664634763599999</v>
      </c>
      <c r="G612" s="62">
        <v>3.5549518895426298E-2</v>
      </c>
      <c r="H612" s="64">
        <v>53.180994549200101</v>
      </c>
      <c r="I612" s="65">
        <v>1.78891222546976E-2</v>
      </c>
      <c r="J612" s="64">
        <v>3.3647740457999999</v>
      </c>
      <c r="K612" s="65">
        <v>1.15936730339021E-2</v>
      </c>
      <c r="L612" s="64">
        <v>8.7913638634000009</v>
      </c>
      <c r="M612" s="63">
        <v>9.7331983335306495E-3</v>
      </c>
      <c r="N612" s="64">
        <v>2.8573525784</v>
      </c>
      <c r="O612" s="65">
        <v>1.5278759893078E-2</v>
      </c>
      <c r="P612" s="64">
        <v>2.9892081626999998</v>
      </c>
      <c r="Q612" s="65">
        <v>1.3882498560867601E-2</v>
      </c>
      <c r="R612" s="64">
        <v>2.9038244413999998</v>
      </c>
      <c r="S612" s="63">
        <v>2.6486266031488502E-3</v>
      </c>
      <c r="T612" s="64">
        <v>1.0487041132999999</v>
      </c>
      <c r="U612" s="65">
        <v>1.3003004880317699E-2</v>
      </c>
      <c r="V612" s="64">
        <v>0.44958639090000002</v>
      </c>
      <c r="W612" s="65">
        <v>6.00662035318215E-3</v>
      </c>
      <c r="X612" s="64">
        <v>0.80154546510000102</v>
      </c>
      <c r="Y612" s="65">
        <v>3.7017936229457502E-3</v>
      </c>
    </row>
    <row r="613" spans="1:25" x14ac:dyDescent="0.35">
      <c r="A613" s="59" t="s">
        <v>266</v>
      </c>
      <c r="B613" s="60">
        <v>2162.9734807169998</v>
      </c>
      <c r="C613" s="61">
        <v>0.21655191698901399</v>
      </c>
      <c r="D613" s="60">
        <v>576.11060727519998</v>
      </c>
      <c r="E613" s="63">
        <v>0.18156328988703399</v>
      </c>
      <c r="F613" s="60">
        <v>121.93227509970001</v>
      </c>
      <c r="G613" s="63">
        <v>0.15668501517043101</v>
      </c>
      <c r="H613" s="60">
        <v>654.64106550079805</v>
      </c>
      <c r="I613" s="61">
        <v>0.22020938406586299</v>
      </c>
      <c r="J613" s="60">
        <v>85.220464579000094</v>
      </c>
      <c r="K613" s="62">
        <v>0.29363582477683298</v>
      </c>
      <c r="L613" s="60">
        <v>204.91050142989999</v>
      </c>
      <c r="M613" s="61">
        <v>0.226862928440901</v>
      </c>
      <c r="N613" s="60">
        <v>71.660208719599794</v>
      </c>
      <c r="O613" s="62">
        <v>0.383179566704963</v>
      </c>
      <c r="P613" s="60">
        <v>31.873084868300001</v>
      </c>
      <c r="Q613" s="63">
        <v>0.14802517279857699</v>
      </c>
      <c r="R613" s="60">
        <v>305.46029727730001</v>
      </c>
      <c r="S613" s="62">
        <v>0.27861542111146098</v>
      </c>
      <c r="T613" s="60">
        <v>20.065419762400001</v>
      </c>
      <c r="U613" s="61">
        <v>0.24879348501370199</v>
      </c>
      <c r="V613" s="60">
        <v>29.136590891899999</v>
      </c>
      <c r="W613" s="62">
        <v>0.38927432728397598</v>
      </c>
      <c r="X613" s="60">
        <v>61.962965312900103</v>
      </c>
      <c r="Y613" s="62">
        <v>0.28616481514930098</v>
      </c>
    </row>
    <row r="614" spans="1:25" x14ac:dyDescent="0.35">
      <c r="A614" s="59" t="s">
        <v>272</v>
      </c>
      <c r="B614" s="64">
        <v>115.2796132902</v>
      </c>
      <c r="C614" s="65">
        <v>1.1541529043374899E-2</v>
      </c>
      <c r="D614" s="64">
        <v>36.7121901014999</v>
      </c>
      <c r="E614" s="65">
        <v>1.1569976198342199E-2</v>
      </c>
      <c r="F614" s="64">
        <v>7.0210734646999997</v>
      </c>
      <c r="G614" s="65">
        <v>9.0221969649112096E-3</v>
      </c>
      <c r="H614" s="64">
        <v>17.938038108099999</v>
      </c>
      <c r="I614" s="63">
        <v>6.0340307556367998E-3</v>
      </c>
      <c r="J614" s="64">
        <v>8.1009008648999998</v>
      </c>
      <c r="K614" s="62">
        <v>2.7912482273494101E-2</v>
      </c>
      <c r="L614" s="64">
        <v>3.1950873196999998</v>
      </c>
      <c r="M614" s="63">
        <v>3.5373827154461402E-3</v>
      </c>
      <c r="N614" s="64">
        <v>2.1757636418000001</v>
      </c>
      <c r="O614" s="65">
        <v>1.16341856158913E-2</v>
      </c>
      <c r="P614" s="64">
        <v>2.0883273044999999</v>
      </c>
      <c r="Q614" s="65">
        <v>9.6986222509025406E-3</v>
      </c>
      <c r="R614" s="64">
        <v>31.797361608700001</v>
      </c>
      <c r="S614" s="62">
        <v>2.9002902746470001E-2</v>
      </c>
      <c r="T614" s="64">
        <v>1.3954543582000001</v>
      </c>
      <c r="U614" s="65">
        <v>1.7302401697307498E-2</v>
      </c>
      <c r="V614" s="64">
        <v>0</v>
      </c>
      <c r="W614" s="65">
        <v>0</v>
      </c>
      <c r="X614" s="64">
        <v>4.8554165180999798</v>
      </c>
      <c r="Y614" s="65">
        <v>2.2423868247081501E-2</v>
      </c>
    </row>
    <row r="615" spans="1:25" x14ac:dyDescent="0.35">
      <c r="A615" s="59" t="s">
        <v>273</v>
      </c>
      <c r="B615" s="60">
        <v>341.805976579</v>
      </c>
      <c r="C615" s="61">
        <v>3.4220826157308301E-2</v>
      </c>
      <c r="D615" s="60">
        <v>78.418600808199898</v>
      </c>
      <c r="E615" s="63">
        <v>2.4713898635567999E-2</v>
      </c>
      <c r="F615" s="60">
        <v>62.226576881100002</v>
      </c>
      <c r="G615" s="62">
        <v>7.9962193231012293E-2</v>
      </c>
      <c r="H615" s="60">
        <v>79.536341484899907</v>
      </c>
      <c r="I615" s="63">
        <v>2.6754583071936199E-2</v>
      </c>
      <c r="J615" s="60">
        <v>10.9836719996</v>
      </c>
      <c r="K615" s="61">
        <v>3.7845364990834698E-2</v>
      </c>
      <c r="L615" s="60">
        <v>41.268608762699998</v>
      </c>
      <c r="M615" s="61">
        <v>4.5689788328348697E-2</v>
      </c>
      <c r="N615" s="60">
        <v>3.4943243644000002</v>
      </c>
      <c r="O615" s="61">
        <v>1.8684758526403299E-2</v>
      </c>
      <c r="P615" s="60">
        <v>13.004164314300001</v>
      </c>
      <c r="Q615" s="61">
        <v>6.0394018265857899E-2</v>
      </c>
      <c r="R615" s="60">
        <v>49.140252418999999</v>
      </c>
      <c r="S615" s="61">
        <v>4.4821642103013197E-2</v>
      </c>
      <c r="T615" s="60">
        <v>0</v>
      </c>
      <c r="U615" s="61">
        <v>0</v>
      </c>
      <c r="V615" s="60">
        <v>0.45783801540000102</v>
      </c>
      <c r="W615" s="61">
        <v>6.1168647392929E-3</v>
      </c>
      <c r="X615" s="60">
        <v>3.2755975294000002</v>
      </c>
      <c r="Y615" s="61">
        <v>1.51277582790104E-2</v>
      </c>
    </row>
    <row r="616" spans="1:25" x14ac:dyDescent="0.35">
      <c r="A616" s="59" t="s">
        <v>275</v>
      </c>
      <c r="B616" s="64">
        <v>454.67436861689998</v>
      </c>
      <c r="C616" s="65">
        <v>4.5520949289272299E-2</v>
      </c>
      <c r="D616" s="64">
        <v>143.08696906879999</v>
      </c>
      <c r="E616" s="65">
        <v>4.5094362985206402E-2</v>
      </c>
      <c r="F616" s="64">
        <v>32.322149056699899</v>
      </c>
      <c r="G616" s="65">
        <v>4.1534502748751201E-2</v>
      </c>
      <c r="H616" s="64">
        <v>107.03753956120001</v>
      </c>
      <c r="I616" s="63">
        <v>3.6005487435570097E-2</v>
      </c>
      <c r="J616" s="64">
        <v>7.0635579367000103</v>
      </c>
      <c r="K616" s="65">
        <v>2.4338211142690198E-2</v>
      </c>
      <c r="L616" s="64">
        <v>40.016884389799998</v>
      </c>
      <c r="M616" s="65">
        <v>4.4303964493770401E-2</v>
      </c>
      <c r="N616" s="64">
        <v>5.6702817679999802</v>
      </c>
      <c r="O616" s="65">
        <v>3.0319980220250401E-2</v>
      </c>
      <c r="P616" s="64">
        <v>12.1262903967</v>
      </c>
      <c r="Q616" s="65">
        <v>5.6316990928057101E-2</v>
      </c>
      <c r="R616" s="64">
        <v>80.446182313899996</v>
      </c>
      <c r="S616" s="62">
        <v>7.3376301804123994E-2</v>
      </c>
      <c r="T616" s="64">
        <v>6.9320838018999904</v>
      </c>
      <c r="U616" s="65">
        <v>8.5951717327813801E-2</v>
      </c>
      <c r="V616" s="64">
        <v>4.2256333419999903</v>
      </c>
      <c r="W616" s="65">
        <v>5.64558352985998E-2</v>
      </c>
      <c r="X616" s="64">
        <v>15.746796981199999</v>
      </c>
      <c r="Y616" s="65">
        <v>7.2723750785060104E-2</v>
      </c>
    </row>
    <row r="617" spans="1:25" x14ac:dyDescent="0.35">
      <c r="A617" s="59" t="s">
        <v>274</v>
      </c>
      <c r="B617" s="60">
        <v>0</v>
      </c>
      <c r="C617" s="61">
        <v>0</v>
      </c>
      <c r="D617" s="60">
        <v>0</v>
      </c>
      <c r="E617" s="61">
        <v>0</v>
      </c>
      <c r="F617" s="60">
        <v>0</v>
      </c>
      <c r="G617" s="61">
        <v>0</v>
      </c>
      <c r="H617" s="60">
        <v>0</v>
      </c>
      <c r="I617" s="61">
        <v>0</v>
      </c>
      <c r="J617" s="60">
        <v>0</v>
      </c>
      <c r="K617" s="61">
        <v>0</v>
      </c>
      <c r="L617" s="60">
        <v>0</v>
      </c>
      <c r="M617" s="61">
        <v>0</v>
      </c>
      <c r="N617" s="60">
        <v>0</v>
      </c>
      <c r="O617" s="61">
        <v>0</v>
      </c>
      <c r="P617" s="60">
        <v>0</v>
      </c>
      <c r="Q617" s="61">
        <v>0</v>
      </c>
      <c r="R617" s="60">
        <v>0</v>
      </c>
      <c r="S617" s="61">
        <v>0</v>
      </c>
      <c r="T617" s="60">
        <v>0</v>
      </c>
      <c r="U617" s="61">
        <v>0</v>
      </c>
      <c r="V617" s="60">
        <v>0</v>
      </c>
      <c r="W617" s="61">
        <v>0</v>
      </c>
      <c r="X617" s="60">
        <v>0</v>
      </c>
      <c r="Y617" s="61">
        <v>0</v>
      </c>
    </row>
    <row r="618" spans="1:25" x14ac:dyDescent="0.35">
      <c r="A618" s="66" t="s">
        <v>1</v>
      </c>
    </row>
    <row r="619" spans="1:25" x14ac:dyDescent="0.35">
      <c r="A619" s="66" t="s">
        <v>1</v>
      </c>
    </row>
    <row r="620" spans="1:25" x14ac:dyDescent="0.35">
      <c r="A620" s="54" t="s">
        <v>411</v>
      </c>
    </row>
    <row r="621" spans="1:25" x14ac:dyDescent="0.35">
      <c r="A621" s="55" t="s">
        <v>1</v>
      </c>
    </row>
    <row r="622" spans="1:25" ht="25.5" customHeight="1" x14ac:dyDescent="0.35">
      <c r="A622" s="117" t="s">
        <v>1</v>
      </c>
      <c r="B622" s="116" t="s">
        <v>489</v>
      </c>
      <c r="C622" s="116" t="s">
        <v>1</v>
      </c>
      <c r="D622" s="116" t="s">
        <v>53</v>
      </c>
      <c r="E622" s="116" t="s">
        <v>1</v>
      </c>
      <c r="F622" s="116" t="s">
        <v>54</v>
      </c>
      <c r="G622" s="116" t="s">
        <v>1</v>
      </c>
      <c r="H622" s="119" t="s">
        <v>55</v>
      </c>
      <c r="I622" s="119" t="s">
        <v>1</v>
      </c>
      <c r="J622" s="119" t="s">
        <v>56</v>
      </c>
      <c r="K622" s="119" t="s">
        <v>1</v>
      </c>
      <c r="L622" s="119" t="s">
        <v>57</v>
      </c>
      <c r="M622" s="119" t="s">
        <v>1</v>
      </c>
      <c r="N622" s="119" t="s">
        <v>58</v>
      </c>
      <c r="O622" s="119" t="s">
        <v>1</v>
      </c>
      <c r="P622" s="119" t="s">
        <v>59</v>
      </c>
      <c r="Q622" s="119" t="s">
        <v>1</v>
      </c>
      <c r="R622" s="119" t="s">
        <v>60</v>
      </c>
      <c r="S622" s="119" t="s">
        <v>1</v>
      </c>
      <c r="T622" s="116" t="s">
        <v>61</v>
      </c>
      <c r="U622" s="116" t="s">
        <v>1</v>
      </c>
      <c r="V622" s="116" t="s">
        <v>62</v>
      </c>
      <c r="W622" s="116" t="s">
        <v>1</v>
      </c>
      <c r="X622" s="116" t="s">
        <v>63</v>
      </c>
      <c r="Y622" s="116" t="s">
        <v>1</v>
      </c>
    </row>
    <row r="623" spans="1:25" x14ac:dyDescent="0.35">
      <c r="A623" s="118" t="s">
        <v>1</v>
      </c>
      <c r="B623" s="56" t="s">
        <v>14</v>
      </c>
      <c r="C623" s="56" t="s">
        <v>15</v>
      </c>
      <c r="D623" s="56" t="s">
        <v>14</v>
      </c>
      <c r="E623" s="56" t="s">
        <v>15</v>
      </c>
      <c r="F623" s="56" t="s">
        <v>14</v>
      </c>
      <c r="G623" s="56" t="s">
        <v>15</v>
      </c>
      <c r="H623" s="56" t="s">
        <v>14</v>
      </c>
      <c r="I623" s="56" t="s">
        <v>15</v>
      </c>
      <c r="J623" s="56" t="s">
        <v>14</v>
      </c>
      <c r="K623" s="56" t="s">
        <v>15</v>
      </c>
      <c r="L623" s="56" t="s">
        <v>14</v>
      </c>
      <c r="M623" s="56" t="s">
        <v>15</v>
      </c>
      <c r="N623" s="56" t="s">
        <v>14</v>
      </c>
      <c r="O623" s="56" t="s">
        <v>15</v>
      </c>
      <c r="P623" s="56" t="s">
        <v>14</v>
      </c>
      <c r="Q623" s="56" t="s">
        <v>15</v>
      </c>
      <c r="R623" s="56" t="s">
        <v>14</v>
      </c>
      <c r="S623" s="56" t="s">
        <v>15</v>
      </c>
      <c r="T623" s="56" t="s">
        <v>14</v>
      </c>
      <c r="U623" s="56" t="s">
        <v>15</v>
      </c>
      <c r="V623" s="56" t="s">
        <v>14</v>
      </c>
      <c r="W623" s="56" t="s">
        <v>15</v>
      </c>
      <c r="X623" s="56" t="s">
        <v>14</v>
      </c>
      <c r="Y623" s="56" t="s">
        <v>15</v>
      </c>
    </row>
    <row r="624" spans="1:25" x14ac:dyDescent="0.35">
      <c r="A624" s="57" t="s">
        <v>16</v>
      </c>
      <c r="B624" s="58">
        <v>13310.000000187199</v>
      </c>
      <c r="C624" s="58">
        <v>13310.000000187199</v>
      </c>
      <c r="D624" s="58">
        <v>4325.5123956767002</v>
      </c>
      <c r="E624" s="58">
        <v>4325.5123956767002</v>
      </c>
      <c r="F624" s="58">
        <v>974.86166655520003</v>
      </c>
      <c r="G624" s="58">
        <v>974.86166655520003</v>
      </c>
      <c r="H624" s="58">
        <v>3807.4507937627</v>
      </c>
      <c r="I624" s="58">
        <v>3807.4507937627</v>
      </c>
      <c r="J624" s="58">
        <v>427.03300695590002</v>
      </c>
      <c r="K624" s="58">
        <v>427.03300695590002</v>
      </c>
      <c r="L624" s="58">
        <v>1122.2733160083999</v>
      </c>
      <c r="M624" s="58">
        <v>1122.2733160083999</v>
      </c>
      <c r="N624" s="58">
        <v>244.65471233209999</v>
      </c>
      <c r="O624" s="58">
        <v>244.65471233209999</v>
      </c>
      <c r="P624" s="58">
        <v>270.15260260420001</v>
      </c>
      <c r="Q624" s="58">
        <v>270.15260260420001</v>
      </c>
      <c r="R624" s="58">
        <v>1524.1496293004</v>
      </c>
      <c r="S624" s="58">
        <v>1524.1496293004</v>
      </c>
      <c r="T624" s="58">
        <v>141.147089193</v>
      </c>
      <c r="U624" s="58">
        <v>141.147089193</v>
      </c>
      <c r="V624" s="58">
        <v>121.0291564044</v>
      </c>
      <c r="W624" s="58">
        <v>121.0291564044</v>
      </c>
      <c r="X624" s="58">
        <v>351.73563139420003</v>
      </c>
      <c r="Y624" s="58">
        <v>351.73563139420003</v>
      </c>
    </row>
    <row r="625" spans="1:25" x14ac:dyDescent="0.35">
      <c r="A625" s="59" t="s">
        <v>276</v>
      </c>
      <c r="B625" s="60">
        <v>4243.0689722039997</v>
      </c>
      <c r="C625" s="61">
        <v>0.31878805200182803</v>
      </c>
      <c r="D625" s="60">
        <v>1290.7449819522999</v>
      </c>
      <c r="E625" s="63">
        <v>0.298402793445323</v>
      </c>
      <c r="F625" s="60">
        <v>277.08288667009998</v>
      </c>
      <c r="G625" s="63">
        <v>0.28422790245636398</v>
      </c>
      <c r="H625" s="60">
        <v>1335.4300894122</v>
      </c>
      <c r="I625" s="62">
        <v>0.35074126016280499</v>
      </c>
      <c r="J625" s="60">
        <v>139.88852691490001</v>
      </c>
      <c r="K625" s="61">
        <v>0.32758246935545798</v>
      </c>
      <c r="L625" s="60">
        <v>377.38593393859998</v>
      </c>
      <c r="M625" s="61">
        <v>0.33626918554996199</v>
      </c>
      <c r="N625" s="60">
        <v>70.040514241799897</v>
      </c>
      <c r="O625" s="61">
        <v>0.286283119479527</v>
      </c>
      <c r="P625" s="60">
        <v>82.704704204500004</v>
      </c>
      <c r="Q625" s="61">
        <v>0.306140690140492</v>
      </c>
      <c r="R625" s="60">
        <v>496.18594764509999</v>
      </c>
      <c r="S625" s="61">
        <v>0.325549367402238</v>
      </c>
      <c r="T625" s="60">
        <v>42.188003503499999</v>
      </c>
      <c r="U625" s="61">
        <v>0.29889389674776401</v>
      </c>
      <c r="V625" s="60">
        <v>32.550657605799998</v>
      </c>
      <c r="W625" s="61">
        <v>0.268948892753058</v>
      </c>
      <c r="X625" s="60">
        <v>98.866726115199995</v>
      </c>
      <c r="Y625" s="61">
        <v>0.28108248721721701</v>
      </c>
    </row>
    <row r="626" spans="1:25" x14ac:dyDescent="0.35">
      <c r="A626" s="59" t="s">
        <v>277</v>
      </c>
      <c r="B626" s="64">
        <v>3149.3747840698002</v>
      </c>
      <c r="C626" s="65">
        <v>0.236617188882457</v>
      </c>
      <c r="D626" s="64">
        <v>581.44605016539901</v>
      </c>
      <c r="E626" s="63">
        <v>0.13442246767031499</v>
      </c>
      <c r="F626" s="64">
        <v>207.93115384660001</v>
      </c>
      <c r="G626" s="65">
        <v>0.21329298399982399</v>
      </c>
      <c r="H626" s="64">
        <v>1113.6300224879999</v>
      </c>
      <c r="I626" s="62">
        <v>0.29248704259351899</v>
      </c>
      <c r="J626" s="64">
        <v>118.9418136834</v>
      </c>
      <c r="K626" s="65">
        <v>0.27853072653862399</v>
      </c>
      <c r="L626" s="64">
        <v>374.3950759535</v>
      </c>
      <c r="M626" s="62">
        <v>0.333604185908219</v>
      </c>
      <c r="N626" s="64">
        <v>67.677814969499906</v>
      </c>
      <c r="O626" s="65">
        <v>0.27662583861304302</v>
      </c>
      <c r="P626" s="64">
        <v>65.110670293599995</v>
      </c>
      <c r="Q626" s="65">
        <v>0.24101441061811099</v>
      </c>
      <c r="R626" s="64">
        <v>483.18111226730002</v>
      </c>
      <c r="S626" s="62">
        <v>0.31701684859450802</v>
      </c>
      <c r="T626" s="64">
        <v>9.5031838358000105</v>
      </c>
      <c r="U626" s="63">
        <v>6.7328231068269906E-2</v>
      </c>
      <c r="V626" s="64">
        <v>42.246559965800003</v>
      </c>
      <c r="W626" s="62">
        <v>0.34906101323750199</v>
      </c>
      <c r="X626" s="64">
        <v>85.311326600900102</v>
      </c>
      <c r="Y626" s="65">
        <v>0.24254388519794101</v>
      </c>
    </row>
    <row r="627" spans="1:25" x14ac:dyDescent="0.35">
      <c r="A627" s="59" t="s">
        <v>278</v>
      </c>
      <c r="B627" s="60">
        <v>1841.6767576136001</v>
      </c>
      <c r="C627" s="61">
        <v>0.13836790064520599</v>
      </c>
      <c r="D627" s="60">
        <v>427.66965697470101</v>
      </c>
      <c r="E627" s="63">
        <v>9.8871444086520405E-2</v>
      </c>
      <c r="F627" s="60">
        <v>87.526296493700002</v>
      </c>
      <c r="G627" s="63">
        <v>8.9783299001781003E-2</v>
      </c>
      <c r="H627" s="60">
        <v>657.90250562199901</v>
      </c>
      <c r="I627" s="62">
        <v>0.17279343614886999</v>
      </c>
      <c r="J627" s="60">
        <v>79.213432589700105</v>
      </c>
      <c r="K627" s="62">
        <v>0.185497212860364</v>
      </c>
      <c r="L627" s="60">
        <v>279.22885392080002</v>
      </c>
      <c r="M627" s="62">
        <v>0.24880646268409501</v>
      </c>
      <c r="N627" s="60">
        <v>47.839310756400103</v>
      </c>
      <c r="O627" s="62">
        <v>0.195538072005177</v>
      </c>
      <c r="P627" s="60">
        <v>49.029515973499898</v>
      </c>
      <c r="Q627" s="61">
        <v>0.181488223696046</v>
      </c>
      <c r="R627" s="60">
        <v>156.7958837608</v>
      </c>
      <c r="S627" s="63">
        <v>0.102874337759588</v>
      </c>
      <c r="T627" s="60">
        <v>1.2619603572</v>
      </c>
      <c r="U627" s="63">
        <v>8.9407465957334498E-3</v>
      </c>
      <c r="V627" s="60">
        <v>14.576648712400001</v>
      </c>
      <c r="W627" s="61">
        <v>0.120439149916029</v>
      </c>
      <c r="X627" s="60">
        <v>40.6326924524001</v>
      </c>
      <c r="Y627" s="61">
        <v>0.115520546756498</v>
      </c>
    </row>
    <row r="628" spans="1:25" x14ac:dyDescent="0.35">
      <c r="A628" s="59" t="s">
        <v>279</v>
      </c>
      <c r="B628" s="64">
        <v>368.47864449330001</v>
      </c>
      <c r="C628" s="65">
        <v>2.7684345942007301E-2</v>
      </c>
      <c r="D628" s="64">
        <v>158.57080409880001</v>
      </c>
      <c r="E628" s="62">
        <v>3.6659426581990499E-2</v>
      </c>
      <c r="F628" s="64">
        <v>47.758222907499999</v>
      </c>
      <c r="G628" s="62">
        <v>4.8989743412785801E-2</v>
      </c>
      <c r="H628" s="64">
        <v>61.514468713899902</v>
      </c>
      <c r="I628" s="63">
        <v>1.6156339778486899E-2</v>
      </c>
      <c r="J628" s="64">
        <v>16.471295167299999</v>
      </c>
      <c r="K628" s="65">
        <v>3.85714801877153E-2</v>
      </c>
      <c r="L628" s="64">
        <v>13.6706433623</v>
      </c>
      <c r="M628" s="63">
        <v>1.2181206812367701E-2</v>
      </c>
      <c r="N628" s="64">
        <v>16.2957527085</v>
      </c>
      <c r="O628" s="62">
        <v>6.6607148307774103E-2</v>
      </c>
      <c r="P628" s="64">
        <v>8.7724977941000102</v>
      </c>
      <c r="Q628" s="65">
        <v>3.2472379349802398E-2</v>
      </c>
      <c r="R628" s="64">
        <v>22.3069753105</v>
      </c>
      <c r="S628" s="63">
        <v>1.46356859468838E-2</v>
      </c>
      <c r="T628" s="64">
        <v>8.4050301174000097</v>
      </c>
      <c r="U628" s="62">
        <v>5.9548023026583498E-2</v>
      </c>
      <c r="V628" s="64">
        <v>3.7191493136</v>
      </c>
      <c r="W628" s="65">
        <v>3.0729366576538301E-2</v>
      </c>
      <c r="X628" s="64">
        <v>10.9938049994</v>
      </c>
      <c r="Y628" s="65">
        <v>3.1255875203268599E-2</v>
      </c>
    </row>
    <row r="629" spans="1:25" x14ac:dyDescent="0.35">
      <c r="A629" s="59" t="s">
        <v>280</v>
      </c>
      <c r="B629" s="60">
        <v>3582.2908584406</v>
      </c>
      <c r="C629" s="61">
        <v>0.26914281430429898</v>
      </c>
      <c r="D629" s="60">
        <v>1349.8764399212</v>
      </c>
      <c r="E629" s="62">
        <v>0.31207318727612199</v>
      </c>
      <c r="F629" s="60">
        <v>250.87944342719999</v>
      </c>
      <c r="G629" s="61">
        <v>0.25734876242874</v>
      </c>
      <c r="H629" s="60">
        <v>1051.4640243106001</v>
      </c>
      <c r="I629" s="61">
        <v>0.27615958321328499</v>
      </c>
      <c r="J629" s="60">
        <v>104.41427909710001</v>
      </c>
      <c r="K629" s="61">
        <v>0.24451102700799601</v>
      </c>
      <c r="L629" s="60">
        <v>262.88067341620001</v>
      </c>
      <c r="M629" s="63">
        <v>0.23423944030959401</v>
      </c>
      <c r="N629" s="60">
        <v>76.474149983700002</v>
      </c>
      <c r="O629" s="61">
        <v>0.31257991826412201</v>
      </c>
      <c r="P629" s="60">
        <v>48.9546489803</v>
      </c>
      <c r="Q629" s="63">
        <v>0.18121109516765699</v>
      </c>
      <c r="R629" s="60">
        <v>321.47114138559999</v>
      </c>
      <c r="S629" s="63">
        <v>0.210918360773514</v>
      </c>
      <c r="T629" s="60">
        <v>19.082468173599999</v>
      </c>
      <c r="U629" s="63">
        <v>0.13519561956752299</v>
      </c>
      <c r="V629" s="60">
        <v>17.589012457599999</v>
      </c>
      <c r="W629" s="63">
        <v>0.14532872061694799</v>
      </c>
      <c r="X629" s="60">
        <v>79.204577287499902</v>
      </c>
      <c r="Y629" s="61">
        <v>0.22518212605743401</v>
      </c>
    </row>
    <row r="630" spans="1:25" x14ac:dyDescent="0.35">
      <c r="A630" s="59" t="s">
        <v>281</v>
      </c>
      <c r="B630" s="64">
        <v>6206.9876728196004</v>
      </c>
      <c r="C630" s="65">
        <v>0.46634017075374201</v>
      </c>
      <c r="D630" s="64">
        <v>2354.3877900160001</v>
      </c>
      <c r="E630" s="62">
        <v>0.54430263391897404</v>
      </c>
      <c r="F630" s="64">
        <v>431.14658712699998</v>
      </c>
      <c r="G630" s="65">
        <v>0.44226437649406403</v>
      </c>
      <c r="H630" s="64">
        <v>1781.0452685113</v>
      </c>
      <c r="I630" s="65">
        <v>0.46777893267300502</v>
      </c>
      <c r="J630" s="64">
        <v>161.59382994430001</v>
      </c>
      <c r="K630" s="63">
        <v>0.37841063175940398</v>
      </c>
      <c r="L630" s="64">
        <v>524.26300172890001</v>
      </c>
      <c r="M630" s="65">
        <v>0.46714378240191201</v>
      </c>
      <c r="N630" s="64">
        <v>106.9614387028</v>
      </c>
      <c r="O630" s="65">
        <v>0.43719345392214698</v>
      </c>
      <c r="P630" s="64">
        <v>91.429580777500107</v>
      </c>
      <c r="Q630" s="63">
        <v>0.33843679422719902</v>
      </c>
      <c r="R630" s="64">
        <v>563.7185284633</v>
      </c>
      <c r="S630" s="63">
        <v>0.369857734192444</v>
      </c>
      <c r="T630" s="64">
        <v>46.912650167000002</v>
      </c>
      <c r="U630" s="63">
        <v>0.33236711033305899</v>
      </c>
      <c r="V630" s="64">
        <v>22.821837452600001</v>
      </c>
      <c r="W630" s="63">
        <v>0.188564789928341</v>
      </c>
      <c r="X630" s="64">
        <v>122.7071599289</v>
      </c>
      <c r="Y630" s="63">
        <v>0.34886189790473199</v>
      </c>
    </row>
    <row r="631" spans="1:25" x14ac:dyDescent="0.35">
      <c r="A631" s="59" t="s">
        <v>282</v>
      </c>
      <c r="B631" s="60">
        <v>3881.4078386113001</v>
      </c>
      <c r="C631" s="61">
        <v>0.29161591574430601</v>
      </c>
      <c r="D631" s="60">
        <v>1378.7038203428001</v>
      </c>
      <c r="E631" s="62">
        <v>0.31873768798369401</v>
      </c>
      <c r="F631" s="60">
        <v>272.15985706869998</v>
      </c>
      <c r="G631" s="61">
        <v>0.27917792483359399</v>
      </c>
      <c r="H631" s="60">
        <v>1076.0238928558999</v>
      </c>
      <c r="I631" s="61">
        <v>0.28261005884005702</v>
      </c>
      <c r="J631" s="60">
        <v>129.2799289333</v>
      </c>
      <c r="K631" s="61">
        <v>0.30273989791765898</v>
      </c>
      <c r="L631" s="60">
        <v>330.6798347129</v>
      </c>
      <c r="M631" s="61">
        <v>0.29465178401374797</v>
      </c>
      <c r="N631" s="60">
        <v>65.988339923400204</v>
      </c>
      <c r="O631" s="61">
        <v>0.26972028985007201</v>
      </c>
      <c r="P631" s="60">
        <v>82.313310079500198</v>
      </c>
      <c r="Q631" s="61">
        <v>0.304691901118188</v>
      </c>
      <c r="R631" s="60">
        <v>393.40092466060003</v>
      </c>
      <c r="S631" s="63">
        <v>0.25811174775614099</v>
      </c>
      <c r="T631" s="60">
        <v>50.577902743599999</v>
      </c>
      <c r="U631" s="61">
        <v>0.35833472041666697</v>
      </c>
      <c r="V631" s="60">
        <v>24.784851789600001</v>
      </c>
      <c r="W631" s="61">
        <v>0.20478414066429801</v>
      </c>
      <c r="X631" s="60">
        <v>77.495175501000105</v>
      </c>
      <c r="Y631" s="63">
        <v>0.22032222096415599</v>
      </c>
    </row>
    <row r="632" spans="1:25" x14ac:dyDescent="0.35">
      <c r="A632" s="59" t="s">
        <v>283</v>
      </c>
      <c r="B632" s="64">
        <v>952.60523523730103</v>
      </c>
      <c r="C632" s="65">
        <v>7.15706412640046E-2</v>
      </c>
      <c r="D632" s="64">
        <v>470.6399860244</v>
      </c>
      <c r="E632" s="62">
        <v>0.108805603353443</v>
      </c>
      <c r="F632" s="64">
        <v>79.445279648299902</v>
      </c>
      <c r="G632" s="65">
        <v>8.1493900492600399E-2</v>
      </c>
      <c r="H632" s="64">
        <v>153.35790732800001</v>
      </c>
      <c r="I632" s="63">
        <v>4.02783688181153E-2</v>
      </c>
      <c r="J632" s="64">
        <v>21.229778475</v>
      </c>
      <c r="K632" s="65">
        <v>4.9714607838715397E-2</v>
      </c>
      <c r="L632" s="64">
        <v>89.391175409999803</v>
      </c>
      <c r="M632" s="65">
        <v>7.9651876361044094E-2</v>
      </c>
      <c r="N632" s="64">
        <v>22.402676524899999</v>
      </c>
      <c r="O632" s="65">
        <v>9.15685469997818E-2</v>
      </c>
      <c r="P632" s="64">
        <v>8.7138509646000095</v>
      </c>
      <c r="Q632" s="63">
        <v>3.2255291567065303E-2</v>
      </c>
      <c r="R632" s="64">
        <v>55.759078434999999</v>
      </c>
      <c r="S632" s="63">
        <v>3.6583729945592003E-2</v>
      </c>
      <c r="T632" s="64">
        <v>5.9712176500999998</v>
      </c>
      <c r="U632" s="65">
        <v>4.2304929447996999E-2</v>
      </c>
      <c r="V632" s="64">
        <v>18.7091884118</v>
      </c>
      <c r="W632" s="62">
        <v>0.15458414292574399</v>
      </c>
      <c r="X632" s="64">
        <v>26.9850963652</v>
      </c>
      <c r="Y632" s="65">
        <v>7.6719825791425306E-2</v>
      </c>
    </row>
    <row r="633" spans="1:25" x14ac:dyDescent="0.35">
      <c r="A633" s="59" t="s">
        <v>284</v>
      </c>
      <c r="B633" s="60">
        <v>2537.3123465054</v>
      </c>
      <c r="C633" s="61">
        <v>0.190632032041301</v>
      </c>
      <c r="D633" s="60">
        <v>487.38891261650002</v>
      </c>
      <c r="E633" s="63">
        <v>0.112677728794313</v>
      </c>
      <c r="F633" s="60">
        <v>177.34855381310001</v>
      </c>
      <c r="G633" s="61">
        <v>0.181921763771658</v>
      </c>
      <c r="H633" s="60">
        <v>680.72910796270105</v>
      </c>
      <c r="I633" s="61">
        <v>0.17878868167590201</v>
      </c>
      <c r="J633" s="60">
        <v>96.004889229100101</v>
      </c>
      <c r="K633" s="61">
        <v>0.22481842776854599</v>
      </c>
      <c r="L633" s="60">
        <v>231.30707996999999</v>
      </c>
      <c r="M633" s="61">
        <v>0.20610583595865201</v>
      </c>
      <c r="N633" s="60">
        <v>43.717217429900202</v>
      </c>
      <c r="O633" s="61">
        <v>0.17868945589961599</v>
      </c>
      <c r="P633" s="60">
        <v>67.991649639900004</v>
      </c>
      <c r="Q633" s="62">
        <v>0.25167867710500802</v>
      </c>
      <c r="R633" s="60">
        <v>643.988359452601</v>
      </c>
      <c r="S633" s="62">
        <v>0.42252305618326802</v>
      </c>
      <c r="T633" s="60">
        <v>18.7747393987</v>
      </c>
      <c r="U633" s="61">
        <v>0.133015420339473</v>
      </c>
      <c r="V633" s="60">
        <v>11.502840942200001</v>
      </c>
      <c r="W633" s="63">
        <v>9.5041899687089093E-2</v>
      </c>
      <c r="X633" s="60">
        <v>78.558996050699903</v>
      </c>
      <c r="Y633" s="61">
        <v>0.22334670996882</v>
      </c>
    </row>
    <row r="634" spans="1:25" x14ac:dyDescent="0.35">
      <c r="A634" s="59" t="s">
        <v>285</v>
      </c>
      <c r="B634" s="64">
        <v>436.73264749579999</v>
      </c>
      <c r="C634" s="65">
        <v>3.2812370209591102E-2</v>
      </c>
      <c r="D634" s="64">
        <v>70.154564903199997</v>
      </c>
      <c r="E634" s="63">
        <v>1.6218787159948699E-2</v>
      </c>
      <c r="F634" s="64">
        <v>44.868303731700003</v>
      </c>
      <c r="G634" s="62">
        <v>4.6025303149161603E-2</v>
      </c>
      <c r="H634" s="64">
        <v>106.5312838472</v>
      </c>
      <c r="I634" s="65">
        <v>2.7979687622416E-2</v>
      </c>
      <c r="J634" s="64">
        <v>10.1309472477</v>
      </c>
      <c r="K634" s="65">
        <v>2.37240379143485E-2</v>
      </c>
      <c r="L634" s="64">
        <v>30.114636118699998</v>
      </c>
      <c r="M634" s="65">
        <v>2.6833602553974101E-2</v>
      </c>
      <c r="N634" s="64">
        <v>8.3395156723999904</v>
      </c>
      <c r="O634" s="65">
        <v>3.4086879393844402E-2</v>
      </c>
      <c r="P634" s="64">
        <v>11.675632458500001</v>
      </c>
      <c r="Q634" s="65">
        <v>4.3218656218559297E-2</v>
      </c>
      <c r="R634" s="64">
        <v>126.9328774714</v>
      </c>
      <c r="S634" s="62">
        <v>8.32811129768561E-2</v>
      </c>
      <c r="T634" s="64">
        <v>1.7115501062</v>
      </c>
      <c r="U634" s="65">
        <v>1.21260035611481E-2</v>
      </c>
      <c r="V634" s="64">
        <v>3.9702435816000001</v>
      </c>
      <c r="W634" s="65">
        <v>3.2804025902106203E-2</v>
      </c>
      <c r="X634" s="64">
        <v>22.303092357200001</v>
      </c>
      <c r="Y634" s="62">
        <v>6.3408680743533494E-2</v>
      </c>
    </row>
    <row r="635" spans="1:25" x14ac:dyDescent="0.35">
      <c r="A635" s="59" t="s">
        <v>286</v>
      </c>
      <c r="B635" s="60">
        <v>4550.7931276891004</v>
      </c>
      <c r="C635" s="61">
        <v>0.341907823262592</v>
      </c>
      <c r="D635" s="60">
        <v>919.78196145890001</v>
      </c>
      <c r="E635" s="63">
        <v>0.21264115723681901</v>
      </c>
      <c r="F635" s="60">
        <v>324.5834055835</v>
      </c>
      <c r="G635" s="61">
        <v>0.33295329657433098</v>
      </c>
      <c r="H635" s="60">
        <v>1614.5503264037</v>
      </c>
      <c r="I635" s="62">
        <v>0.424050214660326</v>
      </c>
      <c r="J635" s="60">
        <v>178.40319394119999</v>
      </c>
      <c r="K635" s="62">
        <v>0.41777378103146001</v>
      </c>
      <c r="L635" s="60">
        <v>540.90460555840002</v>
      </c>
      <c r="M635" s="62">
        <v>0.48197225920174303</v>
      </c>
      <c r="N635" s="60">
        <v>103.17328518230001</v>
      </c>
      <c r="O635" s="62">
        <v>0.421709781098556</v>
      </c>
      <c r="P635" s="60">
        <v>95.410662087699905</v>
      </c>
      <c r="Q635" s="61">
        <v>0.35317321087402598</v>
      </c>
      <c r="R635" s="60">
        <v>587.95780456880004</v>
      </c>
      <c r="S635" s="62">
        <v>0.385761209572763</v>
      </c>
      <c r="T635" s="60">
        <v>31.826325499199999</v>
      </c>
      <c r="U635" s="63">
        <v>0.22548339948889601</v>
      </c>
      <c r="V635" s="60">
        <v>48.008160883099997</v>
      </c>
      <c r="W635" s="61">
        <v>0.39666607873137799</v>
      </c>
      <c r="X635" s="60">
        <v>106.19339652230001</v>
      </c>
      <c r="Y635" s="61">
        <v>0.301912536132247</v>
      </c>
    </row>
    <row r="636" spans="1:25" x14ac:dyDescent="0.35">
      <c r="A636" s="59" t="s">
        <v>287</v>
      </c>
      <c r="B636" s="64">
        <v>2041.8682202892001</v>
      </c>
      <c r="C636" s="65">
        <v>0.153408581537226</v>
      </c>
      <c r="D636" s="64">
        <v>984.35389597260098</v>
      </c>
      <c r="E636" s="62">
        <v>0.22756931570845801</v>
      </c>
      <c r="F636" s="64">
        <v>184.0567093818</v>
      </c>
      <c r="G636" s="62">
        <v>0.18880289962799399</v>
      </c>
      <c r="H636" s="64">
        <v>366.2712877761</v>
      </c>
      <c r="I636" s="63">
        <v>9.6198561088726195E-2</v>
      </c>
      <c r="J636" s="64">
        <v>30.189448413399901</v>
      </c>
      <c r="K636" s="63">
        <v>7.0695819577519595E-2</v>
      </c>
      <c r="L636" s="64">
        <v>159.1029854011</v>
      </c>
      <c r="M636" s="65">
        <v>0.14176848289237001</v>
      </c>
      <c r="N636" s="64">
        <v>48.189517031200097</v>
      </c>
      <c r="O636" s="65">
        <v>0.19696950274060701</v>
      </c>
      <c r="P636" s="64">
        <v>23.172917202899999</v>
      </c>
      <c r="Q636" s="63">
        <v>8.5777138474770101E-2</v>
      </c>
      <c r="R636" s="64">
        <v>146.4283050235</v>
      </c>
      <c r="S636" s="63">
        <v>9.6072132426205395E-2</v>
      </c>
      <c r="T636" s="64">
        <v>22.9441090752</v>
      </c>
      <c r="U636" s="65">
        <v>0.16255460319005899</v>
      </c>
      <c r="V636" s="64">
        <v>20.495303538200002</v>
      </c>
      <c r="W636" s="65">
        <v>0.16934186891064601</v>
      </c>
      <c r="X636" s="64">
        <v>56.663741473199899</v>
      </c>
      <c r="Y636" s="65">
        <v>0.16109753012112499</v>
      </c>
    </row>
    <row r="637" spans="1:25" x14ac:dyDescent="0.35">
      <c r="A637" s="59" t="s">
        <v>288</v>
      </c>
      <c r="B637" s="60">
        <v>1986.6581250265001</v>
      </c>
      <c r="C637" s="61">
        <v>0.14926056536427901</v>
      </c>
      <c r="D637" s="60">
        <v>258.420155399799</v>
      </c>
      <c r="E637" s="63">
        <v>5.9743246986897598E-2</v>
      </c>
      <c r="F637" s="60">
        <v>34.016422640000002</v>
      </c>
      <c r="G637" s="63">
        <v>3.4893589323500097E-2</v>
      </c>
      <c r="H637" s="60">
        <v>1135.0537260684</v>
      </c>
      <c r="I637" s="62">
        <v>0.29811382669155601</v>
      </c>
      <c r="J637" s="60">
        <v>88.407195056100093</v>
      </c>
      <c r="K637" s="62">
        <v>0.20702660828564401</v>
      </c>
      <c r="L637" s="60">
        <v>81.961357296800003</v>
      </c>
      <c r="M637" s="63">
        <v>7.3031547776893399E-2</v>
      </c>
      <c r="N637" s="60">
        <v>20.215881522099998</v>
      </c>
      <c r="O637" s="63">
        <v>8.2630256042885805E-2</v>
      </c>
      <c r="P637" s="60">
        <v>60.309497523299797</v>
      </c>
      <c r="Q637" s="62">
        <v>0.22324233393249701</v>
      </c>
      <c r="R637" s="60">
        <v>258.59872509140001</v>
      </c>
      <c r="S637" s="62">
        <v>0.16966754452454899</v>
      </c>
      <c r="T637" s="60">
        <v>28.3005142184</v>
      </c>
      <c r="U637" s="61">
        <v>0.200503704186934</v>
      </c>
      <c r="V637" s="60">
        <v>4.5734431905999999</v>
      </c>
      <c r="W637" s="63">
        <v>3.7787945702261599E-2</v>
      </c>
      <c r="X637" s="60">
        <v>16.8012070196</v>
      </c>
      <c r="Y637" s="63">
        <v>4.7766576712753903E-2</v>
      </c>
    </row>
    <row r="638" spans="1:25" x14ac:dyDescent="0.35">
      <c r="A638" s="59" t="s">
        <v>289</v>
      </c>
      <c r="B638" s="64">
        <v>337.6889571836</v>
      </c>
      <c r="C638" s="65">
        <v>2.5371071162949E-2</v>
      </c>
      <c r="D638" s="64">
        <v>32.475598856399898</v>
      </c>
      <c r="E638" s="63">
        <v>7.5079194984758301E-3</v>
      </c>
      <c r="F638" s="64">
        <v>16.1390089814</v>
      </c>
      <c r="G638" s="65">
        <v>1.6555178580802399E-2</v>
      </c>
      <c r="H638" s="64">
        <v>102.48045056220001</v>
      </c>
      <c r="I638" s="65">
        <v>2.69157649338717E-2</v>
      </c>
      <c r="J638" s="64">
        <v>15.3131582462</v>
      </c>
      <c r="K638" s="65">
        <v>3.58594253764122E-2</v>
      </c>
      <c r="L638" s="64">
        <v>35.651420101399999</v>
      </c>
      <c r="M638" s="65">
        <v>3.1767145839483903E-2</v>
      </c>
      <c r="N638" s="64">
        <v>11.707101489699999</v>
      </c>
      <c r="O638" s="62">
        <v>4.7851526660187597E-2</v>
      </c>
      <c r="P638" s="64">
        <v>23.161434834800001</v>
      </c>
      <c r="Q638" s="62">
        <v>8.57346352081374E-2</v>
      </c>
      <c r="R638" s="64">
        <v>48.582438467999999</v>
      </c>
      <c r="S638" s="65">
        <v>3.1875110903841999E-2</v>
      </c>
      <c r="T638" s="64">
        <v>48.183599417000003</v>
      </c>
      <c r="U638" s="62">
        <v>0.341371541506714</v>
      </c>
      <c r="V638" s="64">
        <v>0.74660006430000003</v>
      </c>
      <c r="W638" s="65">
        <v>6.16876202793113E-3</v>
      </c>
      <c r="X638" s="64">
        <v>3.2481461621999901</v>
      </c>
      <c r="Y638" s="65">
        <v>9.2346235987667401E-3</v>
      </c>
    </row>
    <row r="639" spans="1:25" x14ac:dyDescent="0.35">
      <c r="A639" s="59" t="s">
        <v>290</v>
      </c>
      <c r="B639" s="60">
        <v>413.61967583109998</v>
      </c>
      <c r="C639" s="61">
        <v>3.1075858439164699E-2</v>
      </c>
      <c r="D639" s="60">
        <v>176.11804552300001</v>
      </c>
      <c r="E639" s="62">
        <v>4.0716111621602998E-2</v>
      </c>
      <c r="F639" s="60">
        <v>27.2778478245</v>
      </c>
      <c r="G639" s="61">
        <v>2.79812498124886E-2</v>
      </c>
      <c r="H639" s="60">
        <v>114.6302219519</v>
      </c>
      <c r="I639" s="61">
        <v>3.0106816387406799E-2</v>
      </c>
      <c r="J639" s="60">
        <v>6.9248533809000099</v>
      </c>
      <c r="K639" s="61">
        <v>1.6216201717669899E-2</v>
      </c>
      <c r="L639" s="60">
        <v>33.646705356299996</v>
      </c>
      <c r="M639" s="61">
        <v>2.9980847692228401E-2</v>
      </c>
      <c r="N639" s="60">
        <v>3.8282172644000001</v>
      </c>
      <c r="O639" s="61">
        <v>1.5647429096740599E-2</v>
      </c>
      <c r="P639" s="60">
        <v>7.26367369759999</v>
      </c>
      <c r="Q639" s="61">
        <v>2.6887298614117001E-2</v>
      </c>
      <c r="R639" s="60">
        <v>31.381642914099999</v>
      </c>
      <c r="S639" s="63">
        <v>2.0589607680778998E-2</v>
      </c>
      <c r="T639" s="60">
        <v>3.5200099503</v>
      </c>
      <c r="U639" s="61">
        <v>2.4938593990322E-2</v>
      </c>
      <c r="V639" s="60">
        <v>1.7210938987</v>
      </c>
      <c r="W639" s="61">
        <v>1.42204899202076E-2</v>
      </c>
      <c r="X639" s="60">
        <v>7.3073640694000002</v>
      </c>
      <c r="Y639" s="61">
        <v>2.0775160140686501E-2</v>
      </c>
    </row>
    <row r="640" spans="1:25" x14ac:dyDescent="0.35">
      <c r="A640" s="59" t="s">
        <v>291</v>
      </c>
      <c r="B640" s="64">
        <v>574.79596640420004</v>
      </c>
      <c r="C640" s="65">
        <v>4.3185271705192797E-2</v>
      </c>
      <c r="D640" s="64">
        <v>145.4324050678</v>
      </c>
      <c r="E640" s="63">
        <v>3.3622006311473801E-2</v>
      </c>
      <c r="F640" s="64">
        <v>12.9680354924</v>
      </c>
      <c r="G640" s="63">
        <v>1.3302436578744799E-2</v>
      </c>
      <c r="H640" s="64">
        <v>299.59773359510001</v>
      </c>
      <c r="I640" s="62">
        <v>7.8687224030812394E-2</v>
      </c>
      <c r="J640" s="64">
        <v>17.857481787699999</v>
      </c>
      <c r="K640" s="65">
        <v>4.1817567955687703E-2</v>
      </c>
      <c r="L640" s="64">
        <v>19.213688102799999</v>
      </c>
      <c r="M640" s="63">
        <v>1.7120328736976002E-2</v>
      </c>
      <c r="N640" s="64">
        <v>2.0289800508</v>
      </c>
      <c r="O640" s="63">
        <v>8.2932392000928008E-3</v>
      </c>
      <c r="P640" s="64">
        <v>23.211483869799999</v>
      </c>
      <c r="Q640" s="62">
        <v>8.5919897295259798E-2</v>
      </c>
      <c r="R640" s="64">
        <v>38.4110666236</v>
      </c>
      <c r="S640" s="63">
        <v>2.5201637611676701E-2</v>
      </c>
      <c r="T640" s="64">
        <v>6.9910536082999997</v>
      </c>
      <c r="U640" s="65">
        <v>4.95302712104864E-2</v>
      </c>
      <c r="V640" s="64">
        <v>0.42384980230000002</v>
      </c>
      <c r="W640" s="65">
        <v>3.50204706776417E-3</v>
      </c>
      <c r="X640" s="64">
        <v>8.6601884036000101</v>
      </c>
      <c r="Y640" s="65">
        <v>2.4621299722387999E-2</v>
      </c>
    </row>
    <row r="641" spans="1:25" x14ac:dyDescent="0.35">
      <c r="A641" s="59" t="s">
        <v>292</v>
      </c>
      <c r="B641" s="60">
        <v>602.54225573639997</v>
      </c>
      <c r="C641" s="61">
        <v>4.5269891489701397E-2</v>
      </c>
      <c r="D641" s="60">
        <v>123.32882967099999</v>
      </c>
      <c r="E641" s="63">
        <v>2.8511958443181398E-2</v>
      </c>
      <c r="F641" s="60">
        <v>13.5654740879</v>
      </c>
      <c r="G641" s="63">
        <v>1.3915281063246E-2</v>
      </c>
      <c r="H641" s="60">
        <v>322.66380817340098</v>
      </c>
      <c r="I641" s="62">
        <v>8.4745365245949403E-2</v>
      </c>
      <c r="J641" s="60">
        <v>23.734915322699901</v>
      </c>
      <c r="K641" s="61">
        <v>5.5580985394768599E-2</v>
      </c>
      <c r="L641" s="60">
        <v>28.700339594399999</v>
      </c>
      <c r="M641" s="63">
        <v>2.55733957005044E-2</v>
      </c>
      <c r="N641" s="60">
        <v>2.6630790018999999</v>
      </c>
      <c r="O641" s="63">
        <v>1.08850509214189E-2</v>
      </c>
      <c r="P641" s="60">
        <v>19.969022979599998</v>
      </c>
      <c r="Q641" s="62">
        <v>7.3917566542405597E-2</v>
      </c>
      <c r="R641" s="60">
        <v>62.127044007099997</v>
      </c>
      <c r="S641" s="61">
        <v>4.0761774836777002E-2</v>
      </c>
      <c r="T641" s="60">
        <v>0</v>
      </c>
      <c r="U641" s="63">
        <v>0</v>
      </c>
      <c r="V641" s="60">
        <v>0.35154047869999999</v>
      </c>
      <c r="W641" s="61">
        <v>2.9045933157245398E-3</v>
      </c>
      <c r="X641" s="60">
        <v>5.4382024197000103</v>
      </c>
      <c r="Y641" s="63">
        <v>1.54610506707671E-2</v>
      </c>
    </row>
    <row r="642" spans="1:25" x14ac:dyDescent="0.35">
      <c r="A642" s="59" t="s">
        <v>293</v>
      </c>
      <c r="B642" s="64">
        <v>430.77292370089998</v>
      </c>
      <c r="C642" s="65">
        <v>3.2364607339958003E-2</v>
      </c>
      <c r="D642" s="64">
        <v>268.26176766179998</v>
      </c>
      <c r="E642" s="62">
        <v>6.20184947175101E-2</v>
      </c>
      <c r="F642" s="64">
        <v>34.944155639800002</v>
      </c>
      <c r="G642" s="65">
        <v>3.5845245370330001E-2</v>
      </c>
      <c r="H642" s="64">
        <v>78.904010600099895</v>
      </c>
      <c r="I642" s="63">
        <v>2.0723579863293099E-2</v>
      </c>
      <c r="J642" s="64">
        <v>6.5286809268000097</v>
      </c>
      <c r="K642" s="65">
        <v>1.52884690889344E-2</v>
      </c>
      <c r="L642" s="64">
        <v>14.2483063487</v>
      </c>
      <c r="M642" s="63">
        <v>1.2695932573160601E-2</v>
      </c>
      <c r="N642" s="64">
        <v>5.0134105303999901</v>
      </c>
      <c r="O642" s="65">
        <v>2.0491779956376601E-2</v>
      </c>
      <c r="P642" s="64">
        <v>7.1406320727000097</v>
      </c>
      <c r="Q642" s="65">
        <v>2.6431846311552001E-2</v>
      </c>
      <c r="R642" s="64">
        <v>11.0160115761</v>
      </c>
      <c r="S642" s="63">
        <v>7.2276444282943896E-3</v>
      </c>
      <c r="T642" s="64">
        <v>1.2619603572</v>
      </c>
      <c r="U642" s="65">
        <v>8.9407465957334498E-3</v>
      </c>
      <c r="V642" s="64">
        <v>0</v>
      </c>
      <c r="W642" s="65">
        <v>0</v>
      </c>
      <c r="X642" s="64">
        <v>3.4539879873000099</v>
      </c>
      <c r="Y642" s="63">
        <v>9.8198410368866406E-3</v>
      </c>
    </row>
    <row r="643" spans="1:25" x14ac:dyDescent="0.35">
      <c r="A643" s="59" t="s">
        <v>294</v>
      </c>
      <c r="B643" s="60">
        <v>349.6210518634</v>
      </c>
      <c r="C643" s="61">
        <v>2.62675470968056E-2</v>
      </c>
      <c r="D643" s="60">
        <v>165.38247067020001</v>
      </c>
      <c r="E643" s="62">
        <v>3.8234191823261897E-2</v>
      </c>
      <c r="F643" s="60">
        <v>44.2556219266</v>
      </c>
      <c r="G643" s="62">
        <v>4.5396822385049697E-2</v>
      </c>
      <c r="H643" s="60">
        <v>55.1474091842001</v>
      </c>
      <c r="I643" s="63">
        <v>1.4484076662144E-2</v>
      </c>
      <c r="J643" s="60">
        <v>3.7049304447999898</v>
      </c>
      <c r="K643" s="63">
        <v>8.6759814451125294E-3</v>
      </c>
      <c r="L643" s="60">
        <v>32.371220246199996</v>
      </c>
      <c r="M643" s="61">
        <v>2.8844328546752802E-2</v>
      </c>
      <c r="N643" s="60">
        <v>4.5517172579999796</v>
      </c>
      <c r="O643" s="61">
        <v>1.8604658028501E-2</v>
      </c>
      <c r="P643" s="60">
        <v>4.5553360966999898</v>
      </c>
      <c r="Q643" s="61">
        <v>1.6862084809799199E-2</v>
      </c>
      <c r="R643" s="60">
        <v>28.496928825400001</v>
      </c>
      <c r="S643" s="61">
        <v>1.8696936493354899E-2</v>
      </c>
      <c r="T643" s="60">
        <v>1.1140395084000001</v>
      </c>
      <c r="U643" s="61">
        <v>7.8927558107606301E-3</v>
      </c>
      <c r="V643" s="60">
        <v>5.1819518770000004</v>
      </c>
      <c r="W643" s="61">
        <v>4.2815731605079697E-2</v>
      </c>
      <c r="X643" s="60">
        <v>4.8594258259000096</v>
      </c>
      <c r="Y643" s="61">
        <v>1.38155631450767E-2</v>
      </c>
    </row>
    <row r="644" spans="1:25" x14ac:dyDescent="0.35">
      <c r="A644" s="59" t="s">
        <v>295</v>
      </c>
      <c r="B644" s="64">
        <v>397.6641553664</v>
      </c>
      <c r="C644" s="65">
        <v>2.98770965710599E-2</v>
      </c>
      <c r="D644" s="64">
        <v>146.86392225169999</v>
      </c>
      <c r="E644" s="65">
        <v>3.3952953735258903E-2</v>
      </c>
      <c r="F644" s="64">
        <v>43.1652544656</v>
      </c>
      <c r="G644" s="62">
        <v>4.4278338092962499E-2</v>
      </c>
      <c r="H644" s="64">
        <v>48.705861191700002</v>
      </c>
      <c r="I644" s="63">
        <v>1.27922496783121E-2</v>
      </c>
      <c r="J644" s="64">
        <v>7.9021451765000101</v>
      </c>
      <c r="K644" s="65">
        <v>1.8504764380698199E-2</v>
      </c>
      <c r="L644" s="64">
        <v>33.740571187800001</v>
      </c>
      <c r="M644" s="65">
        <v>3.0064486704366601E-2</v>
      </c>
      <c r="N644" s="64">
        <v>6.0562600723999802</v>
      </c>
      <c r="O644" s="65">
        <v>2.4754316050855801E-2</v>
      </c>
      <c r="P644" s="64">
        <v>10.808784721</v>
      </c>
      <c r="Q644" s="65">
        <v>4.0009922602285398E-2</v>
      </c>
      <c r="R644" s="64">
        <v>74.068190087399799</v>
      </c>
      <c r="S644" s="62">
        <v>4.85964033081175E-2</v>
      </c>
      <c r="T644" s="64">
        <v>3.1973116443</v>
      </c>
      <c r="U644" s="65">
        <v>2.2652338511409902E-2</v>
      </c>
      <c r="V644" s="64">
        <v>3.9619983255000002</v>
      </c>
      <c r="W644" s="65">
        <v>3.27358997055354E-2</v>
      </c>
      <c r="X644" s="64">
        <v>19.193856242500001</v>
      </c>
      <c r="Y644" s="62">
        <v>5.4568984570655898E-2</v>
      </c>
    </row>
    <row r="645" spans="1:25" x14ac:dyDescent="0.35">
      <c r="A645" s="59" t="s">
        <v>296</v>
      </c>
      <c r="B645" s="60">
        <v>1051.745561358</v>
      </c>
      <c r="C645" s="61">
        <v>7.9019200701968995E-2</v>
      </c>
      <c r="D645" s="60">
        <v>288.00866494130003</v>
      </c>
      <c r="E645" s="63">
        <v>6.6583710459172704E-2</v>
      </c>
      <c r="F645" s="60">
        <v>59.612104573700002</v>
      </c>
      <c r="G645" s="61">
        <v>6.1149295965597997E-2</v>
      </c>
      <c r="H645" s="60">
        <v>262.9958306268</v>
      </c>
      <c r="I645" s="63">
        <v>6.9073993302194506E-2</v>
      </c>
      <c r="J645" s="60">
        <v>52.442897019999997</v>
      </c>
      <c r="K645" s="62">
        <v>0.12280759605408199</v>
      </c>
      <c r="L645" s="60">
        <v>93.806644824500196</v>
      </c>
      <c r="M645" s="61">
        <v>8.3586273937389002E-2</v>
      </c>
      <c r="N645" s="60">
        <v>40.961326861600099</v>
      </c>
      <c r="O645" s="62">
        <v>0.16742504761567001</v>
      </c>
      <c r="P645" s="60">
        <v>26.459321667800001</v>
      </c>
      <c r="Q645" s="61">
        <v>9.7942131272248004E-2</v>
      </c>
      <c r="R645" s="60">
        <v>186.83352786360001</v>
      </c>
      <c r="S645" s="62">
        <v>0.122582143033659</v>
      </c>
      <c r="T645" s="60">
        <v>11.8166401958</v>
      </c>
      <c r="U645" s="61">
        <v>8.3718624757768201E-2</v>
      </c>
      <c r="V645" s="60">
        <v>5.1622372989</v>
      </c>
      <c r="W645" s="61">
        <v>4.2652840458138802E-2</v>
      </c>
      <c r="X645" s="60">
        <v>23.646365484</v>
      </c>
      <c r="Y645" s="61">
        <v>6.7227665818987897E-2</v>
      </c>
    </row>
    <row r="646" spans="1:25" x14ac:dyDescent="0.35">
      <c r="A646" s="59" t="s">
        <v>297</v>
      </c>
      <c r="B646" s="64">
        <v>1866.0580309156001</v>
      </c>
      <c r="C646" s="65">
        <v>0.14019970179484301</v>
      </c>
      <c r="D646" s="64">
        <v>734.63105824599904</v>
      </c>
      <c r="E646" s="62">
        <v>0.16983677101012501</v>
      </c>
      <c r="F646" s="64">
        <v>144.40334183900001</v>
      </c>
      <c r="G646" s="65">
        <v>0.14812700795720901</v>
      </c>
      <c r="H646" s="64">
        <v>465.790302189101</v>
      </c>
      <c r="I646" s="63">
        <v>0.12233652578049101</v>
      </c>
      <c r="J646" s="64">
        <v>35.132168068600002</v>
      </c>
      <c r="K646" s="63">
        <v>8.2270380734827203E-2</v>
      </c>
      <c r="L646" s="64">
        <v>167.2619149505</v>
      </c>
      <c r="M646" s="65">
        <v>0.14903848515743201</v>
      </c>
      <c r="N646" s="64">
        <v>34.411866558200003</v>
      </c>
      <c r="O646" s="65">
        <v>0.14065482830957499</v>
      </c>
      <c r="P646" s="64">
        <v>29.232361687299999</v>
      </c>
      <c r="Q646" s="65">
        <v>0.108206848297991</v>
      </c>
      <c r="R646" s="64">
        <v>179.06546388890001</v>
      </c>
      <c r="S646" s="63">
        <v>0.117485488594117</v>
      </c>
      <c r="T646" s="64">
        <v>19.8241673695</v>
      </c>
      <c r="U646" s="65">
        <v>0.140450415823971</v>
      </c>
      <c r="V646" s="64">
        <v>12.2976165868</v>
      </c>
      <c r="W646" s="65">
        <v>0.101608711091974</v>
      </c>
      <c r="X646" s="64">
        <v>44.0077695316999</v>
      </c>
      <c r="Y646" s="65">
        <v>0.12511604058213599</v>
      </c>
    </row>
    <row r="647" spans="1:25" x14ac:dyDescent="0.35">
      <c r="A647" s="59" t="s">
        <v>298</v>
      </c>
      <c r="B647" s="60">
        <v>1761.2308971120001</v>
      </c>
      <c r="C647" s="61">
        <v>0.13232388407868001</v>
      </c>
      <c r="D647" s="60">
        <v>695.18003233959996</v>
      </c>
      <c r="E647" s="62">
        <v>0.16071622706119701</v>
      </c>
      <c r="F647" s="60">
        <v>116.5378099876</v>
      </c>
      <c r="G647" s="61">
        <v>0.119542919765633</v>
      </c>
      <c r="H647" s="60">
        <v>485.91567237539903</v>
      </c>
      <c r="I647" s="61">
        <v>0.12762231180280001</v>
      </c>
      <c r="J647" s="60">
        <v>39.454411358000101</v>
      </c>
      <c r="K647" s="63">
        <v>9.2391947964983595E-2</v>
      </c>
      <c r="L647" s="60">
        <v>149.2449275889</v>
      </c>
      <c r="M647" s="61">
        <v>0.13298447486902801</v>
      </c>
      <c r="N647" s="60">
        <v>26.606363578700002</v>
      </c>
      <c r="O647" s="61">
        <v>0.108750668748959</v>
      </c>
      <c r="P647" s="60">
        <v>32.832963831900003</v>
      </c>
      <c r="Q647" s="61">
        <v>0.121534878862535</v>
      </c>
      <c r="R647" s="60">
        <v>155.58742825300001</v>
      </c>
      <c r="S647" s="63">
        <v>0.10208146579704</v>
      </c>
      <c r="T647" s="60">
        <v>15.2955560754</v>
      </c>
      <c r="U647" s="61">
        <v>0.10836607515501299</v>
      </c>
      <c r="V647" s="60">
        <v>5.4127728718999997</v>
      </c>
      <c r="W647" s="63">
        <v>4.4722883581986402E-2</v>
      </c>
      <c r="X647" s="60">
        <v>39.162958851600003</v>
      </c>
      <c r="Y647" s="61">
        <v>0.11134202894476999</v>
      </c>
    </row>
    <row r="648" spans="1:25" x14ac:dyDescent="0.35">
      <c r="A648" s="59" t="s">
        <v>299</v>
      </c>
      <c r="B648" s="64">
        <v>256.18044467319999</v>
      </c>
      <c r="C648" s="65">
        <v>1.92472159781816E-2</v>
      </c>
      <c r="D648" s="64">
        <v>73.198527233700005</v>
      </c>
      <c r="E648" s="65">
        <v>1.6922510106978601E-2</v>
      </c>
      <c r="F648" s="64">
        <v>24.111550043299999</v>
      </c>
      <c r="G648" s="65">
        <v>2.4733304088672699E-2</v>
      </c>
      <c r="H648" s="64">
        <v>73.940857390600101</v>
      </c>
      <c r="I648" s="65">
        <v>1.9420042804421399E-2</v>
      </c>
      <c r="J648" s="64">
        <v>14.9583827946</v>
      </c>
      <c r="K648" s="62">
        <v>3.5028633737777502E-2</v>
      </c>
      <c r="L648" s="64">
        <v>28.467087946700001</v>
      </c>
      <c r="M648" s="65">
        <v>2.5365557160308499E-2</v>
      </c>
      <c r="N648" s="64">
        <v>1.0281098488</v>
      </c>
      <c r="O648" s="65">
        <v>4.2022891731773402E-3</v>
      </c>
      <c r="P648" s="64">
        <v>9.1866761317000005</v>
      </c>
      <c r="Q648" s="65">
        <v>3.4005506677125701E-2</v>
      </c>
      <c r="R648" s="64">
        <v>26.032260596899999</v>
      </c>
      <c r="S648" s="65">
        <v>1.7079858890789501E-2</v>
      </c>
      <c r="T648" s="64">
        <v>0.46722243460000001</v>
      </c>
      <c r="U648" s="65">
        <v>3.31018115408058E-3</v>
      </c>
      <c r="V648" s="64">
        <v>0.19717885260000001</v>
      </c>
      <c r="W648" s="65">
        <v>1.62918472257344E-3</v>
      </c>
      <c r="X648" s="64">
        <v>4.5925913996999901</v>
      </c>
      <c r="Y648" s="65">
        <v>1.3056941036925999E-2</v>
      </c>
    </row>
    <row r="649" spans="1:25" x14ac:dyDescent="0.35">
      <c r="A649" s="59" t="s">
        <v>300</v>
      </c>
      <c r="B649" s="60">
        <v>402.05222373179998</v>
      </c>
      <c r="C649" s="61">
        <v>3.02067786420845E-2</v>
      </c>
      <c r="D649" s="60">
        <v>211.09007235519999</v>
      </c>
      <c r="E649" s="62">
        <v>4.8801171525061901E-2</v>
      </c>
      <c r="F649" s="60">
        <v>41.349458601800002</v>
      </c>
      <c r="G649" s="62">
        <v>4.2415719091626301E-2</v>
      </c>
      <c r="H649" s="60">
        <v>58.396960411800002</v>
      </c>
      <c r="I649" s="63">
        <v>1.5337548290174899E-2</v>
      </c>
      <c r="J649" s="60">
        <v>11.8337931929</v>
      </c>
      <c r="K649" s="61">
        <v>2.7711659286613601E-2</v>
      </c>
      <c r="L649" s="60">
        <v>24.509370866499999</v>
      </c>
      <c r="M649" s="61">
        <v>2.1839039133241402E-2</v>
      </c>
      <c r="N649" s="60">
        <v>18.144152202699999</v>
      </c>
      <c r="O649" s="62">
        <v>7.4162283774328902E-2</v>
      </c>
      <c r="P649" s="60">
        <v>3.6330615555999999</v>
      </c>
      <c r="Q649" s="61">
        <v>1.3448182695921599E-2</v>
      </c>
      <c r="R649" s="60">
        <v>9.0281057618000204</v>
      </c>
      <c r="S649" s="63">
        <v>5.9233723436615503E-3</v>
      </c>
      <c r="T649" s="60">
        <v>9.6596733526999792</v>
      </c>
      <c r="U649" s="62">
        <v>6.8436929219926501E-2</v>
      </c>
      <c r="V649" s="60">
        <v>6.3103936054999998</v>
      </c>
      <c r="W649" s="61">
        <v>5.2139449641496402E-2</v>
      </c>
      <c r="X649" s="60">
        <v>8.0971818253000105</v>
      </c>
      <c r="Y649" s="61">
        <v>2.3020647050185399E-2</v>
      </c>
    </row>
    <row r="650" spans="1:25" x14ac:dyDescent="0.35">
      <c r="A650" s="59" t="s">
        <v>301</v>
      </c>
      <c r="B650" s="64">
        <v>406.27280605520002</v>
      </c>
      <c r="C650" s="65">
        <v>3.0523877238879501E-2</v>
      </c>
      <c r="D650" s="64">
        <v>61.548720186200001</v>
      </c>
      <c r="E650" s="63">
        <v>1.42292321824617E-2</v>
      </c>
      <c r="F650" s="64">
        <v>6.7694718906000002</v>
      </c>
      <c r="G650" s="63">
        <v>6.94403331553779E-3</v>
      </c>
      <c r="H650" s="64">
        <v>200.5547011585</v>
      </c>
      <c r="I650" s="62">
        <v>5.2674272635918298E-2</v>
      </c>
      <c r="J650" s="64">
        <v>17.840532241399998</v>
      </c>
      <c r="K650" s="65">
        <v>4.1777876535999001E-2</v>
      </c>
      <c r="L650" s="64">
        <v>46.139131268900002</v>
      </c>
      <c r="M650" s="65">
        <v>4.1112205565934201E-2</v>
      </c>
      <c r="N650" s="64">
        <v>5.3281440063999801</v>
      </c>
      <c r="O650" s="65">
        <v>2.1778219416299101E-2</v>
      </c>
      <c r="P650" s="64">
        <v>6.01740480299999</v>
      </c>
      <c r="Q650" s="65">
        <v>2.2274095252067899E-2</v>
      </c>
      <c r="R650" s="64">
        <v>41.689913045799997</v>
      </c>
      <c r="S650" s="65">
        <v>2.7352900426801299E-2</v>
      </c>
      <c r="T650" s="64">
        <v>6.9910536082999997</v>
      </c>
      <c r="U650" s="65">
        <v>4.95302712104864E-2</v>
      </c>
      <c r="V650" s="64">
        <v>9.8089457269999691</v>
      </c>
      <c r="W650" s="62">
        <v>8.1046138124147099E-2</v>
      </c>
      <c r="X650" s="64">
        <v>3.5847881191000099</v>
      </c>
      <c r="Y650" s="63">
        <v>1.0191711612755099E-2</v>
      </c>
    </row>
    <row r="651" spans="1:25" x14ac:dyDescent="0.35">
      <c r="A651" s="59" t="s">
        <v>302</v>
      </c>
      <c r="B651" s="60">
        <v>739.97976180819899</v>
      </c>
      <c r="C651" s="61">
        <v>5.5595774740630502E-2</v>
      </c>
      <c r="D651" s="60">
        <v>239.90617644650101</v>
      </c>
      <c r="E651" s="61">
        <v>5.5463065297485598E-2</v>
      </c>
      <c r="F651" s="60">
        <v>57.960367200199997</v>
      </c>
      <c r="G651" s="61">
        <v>5.9454965959437597E-2</v>
      </c>
      <c r="H651" s="60">
        <v>186.32732938480001</v>
      </c>
      <c r="I651" s="61">
        <v>4.8937554147787901E-2</v>
      </c>
      <c r="J651" s="60">
        <v>12.2760544856</v>
      </c>
      <c r="K651" s="63">
        <v>2.8747319962711401E-2</v>
      </c>
      <c r="L651" s="60">
        <v>62.437061379799999</v>
      </c>
      <c r="M651" s="61">
        <v>5.56344524004816E-2</v>
      </c>
      <c r="N651" s="60">
        <v>10.454207279</v>
      </c>
      <c r="O651" s="61">
        <v>4.2730455421636102E-2</v>
      </c>
      <c r="P651" s="60">
        <v>16.373688360100001</v>
      </c>
      <c r="Q651" s="61">
        <v>6.0609034309727E-2</v>
      </c>
      <c r="R651" s="60">
        <v>89.528912423699794</v>
      </c>
      <c r="S651" s="61">
        <v>5.8740238295891402E-2</v>
      </c>
      <c r="T651" s="60">
        <v>6.8813660638999998</v>
      </c>
      <c r="U651" s="61">
        <v>4.8753156039163102E-2</v>
      </c>
      <c r="V651" s="60">
        <v>16.742509778100001</v>
      </c>
      <c r="W651" s="62">
        <v>0.138334516041387</v>
      </c>
      <c r="X651" s="60">
        <v>41.092089006499897</v>
      </c>
      <c r="Y651" s="62">
        <v>0.116826631534657</v>
      </c>
    </row>
    <row r="652" spans="1:25" x14ac:dyDescent="0.35">
      <c r="A652" s="59" t="s">
        <v>303</v>
      </c>
      <c r="B652" s="64">
        <v>288.84061713419999</v>
      </c>
      <c r="C652" s="65">
        <v>2.1701023075141799E-2</v>
      </c>
      <c r="D652" s="64">
        <v>98.725508707699902</v>
      </c>
      <c r="E652" s="65">
        <v>2.2824003187778399E-2</v>
      </c>
      <c r="F652" s="64">
        <v>15.749585442400001</v>
      </c>
      <c r="G652" s="65">
        <v>1.61557131465156E-2</v>
      </c>
      <c r="H652" s="64">
        <v>73.479535663900094</v>
      </c>
      <c r="I652" s="65">
        <v>1.9298879918362401E-2</v>
      </c>
      <c r="J652" s="64">
        <v>6.9965493470000002</v>
      </c>
      <c r="K652" s="65">
        <v>1.6384094983371001E-2</v>
      </c>
      <c r="L652" s="64">
        <v>16.144720388</v>
      </c>
      <c r="M652" s="65">
        <v>1.4385729534604E-2</v>
      </c>
      <c r="N652" s="64">
        <v>0.82009909409999904</v>
      </c>
      <c r="O652" s="65">
        <v>3.3520674352954202E-3</v>
      </c>
      <c r="P652" s="64">
        <v>2.7790799813999998</v>
      </c>
      <c r="Q652" s="65">
        <v>1.0287074618605899E-2</v>
      </c>
      <c r="R652" s="64">
        <v>42.731020004900003</v>
      </c>
      <c r="S652" s="65">
        <v>2.803597441054E-2</v>
      </c>
      <c r="T652" s="64">
        <v>8.5249529523999907</v>
      </c>
      <c r="U652" s="62">
        <v>6.0397653264696503E-2</v>
      </c>
      <c r="V652" s="64">
        <v>8.5205721487000297</v>
      </c>
      <c r="W652" s="62">
        <v>7.0400987677959506E-2</v>
      </c>
      <c r="X652" s="64">
        <v>14.368993403699999</v>
      </c>
      <c r="Y652" s="62">
        <v>4.08516855308192E-2</v>
      </c>
    </row>
    <row r="653" spans="1:25" x14ac:dyDescent="0.35">
      <c r="A653" s="66" t="s">
        <v>1</v>
      </c>
    </row>
    <row r="654" spans="1:25" x14ac:dyDescent="0.35">
      <c r="A654" s="66" t="s">
        <v>1</v>
      </c>
    </row>
    <row r="655" spans="1:25" x14ac:dyDescent="0.35">
      <c r="A655" s="54" t="s">
        <v>304</v>
      </c>
    </row>
    <row r="656" spans="1:25" x14ac:dyDescent="0.35">
      <c r="A656" s="55" t="s">
        <v>1</v>
      </c>
    </row>
    <row r="657" spans="1:25" ht="25.5" customHeight="1" x14ac:dyDescent="0.35">
      <c r="A657" s="117" t="s">
        <v>1</v>
      </c>
      <c r="B657" s="116" t="s">
        <v>489</v>
      </c>
      <c r="C657" s="116" t="s">
        <v>1</v>
      </c>
      <c r="D657" s="116" t="s">
        <v>53</v>
      </c>
      <c r="E657" s="116" t="s">
        <v>1</v>
      </c>
      <c r="F657" s="116" t="s">
        <v>54</v>
      </c>
      <c r="G657" s="116" t="s">
        <v>1</v>
      </c>
      <c r="H657" s="119" t="s">
        <v>55</v>
      </c>
      <c r="I657" s="119" t="s">
        <v>1</v>
      </c>
      <c r="J657" s="119" t="s">
        <v>56</v>
      </c>
      <c r="K657" s="119" t="s">
        <v>1</v>
      </c>
      <c r="L657" s="119" t="s">
        <v>57</v>
      </c>
      <c r="M657" s="119" t="s">
        <v>1</v>
      </c>
      <c r="N657" s="119" t="s">
        <v>58</v>
      </c>
      <c r="O657" s="119" t="s">
        <v>1</v>
      </c>
      <c r="P657" s="119" t="s">
        <v>59</v>
      </c>
      <c r="Q657" s="119" t="s">
        <v>1</v>
      </c>
      <c r="R657" s="119" t="s">
        <v>60</v>
      </c>
      <c r="S657" s="119" t="s">
        <v>1</v>
      </c>
      <c r="T657" s="116" t="s">
        <v>61</v>
      </c>
      <c r="U657" s="116" t="s">
        <v>1</v>
      </c>
      <c r="V657" s="116" t="s">
        <v>62</v>
      </c>
      <c r="W657" s="116" t="s">
        <v>1</v>
      </c>
      <c r="X657" s="116" t="s">
        <v>63</v>
      </c>
      <c r="Y657" s="116" t="s">
        <v>1</v>
      </c>
    </row>
    <row r="658" spans="1:25" x14ac:dyDescent="0.35">
      <c r="A658" s="118" t="s">
        <v>1</v>
      </c>
      <c r="B658" s="56" t="s">
        <v>14</v>
      </c>
      <c r="C658" s="56" t="s">
        <v>15</v>
      </c>
      <c r="D658" s="56" t="s">
        <v>14</v>
      </c>
      <c r="E658" s="56" t="s">
        <v>15</v>
      </c>
      <c r="F658" s="56" t="s">
        <v>14</v>
      </c>
      <c r="G658" s="56" t="s">
        <v>15</v>
      </c>
      <c r="H658" s="56" t="s">
        <v>14</v>
      </c>
      <c r="I658" s="56" t="s">
        <v>15</v>
      </c>
      <c r="J658" s="56" t="s">
        <v>14</v>
      </c>
      <c r="K658" s="56" t="s">
        <v>15</v>
      </c>
      <c r="L658" s="56" t="s">
        <v>14</v>
      </c>
      <c r="M658" s="56" t="s">
        <v>15</v>
      </c>
      <c r="N658" s="56" t="s">
        <v>14</v>
      </c>
      <c r="O658" s="56" t="s">
        <v>15</v>
      </c>
      <c r="P658" s="56" t="s">
        <v>14</v>
      </c>
      <c r="Q658" s="56" t="s">
        <v>15</v>
      </c>
      <c r="R658" s="56" t="s">
        <v>14</v>
      </c>
      <c r="S658" s="56" t="s">
        <v>15</v>
      </c>
      <c r="T658" s="56" t="s">
        <v>14</v>
      </c>
      <c r="U658" s="56" t="s">
        <v>15</v>
      </c>
      <c r="V658" s="56" t="s">
        <v>14</v>
      </c>
      <c r="W658" s="56" t="s">
        <v>15</v>
      </c>
      <c r="X658" s="56" t="s">
        <v>14</v>
      </c>
      <c r="Y658" s="56" t="s">
        <v>15</v>
      </c>
    </row>
    <row r="659" spans="1:25" x14ac:dyDescent="0.35">
      <c r="A659" s="57" t="s">
        <v>16</v>
      </c>
      <c r="B659" s="58">
        <v>13021.159383053</v>
      </c>
      <c r="C659" s="58">
        <v>13021.159383053</v>
      </c>
      <c r="D659" s="58">
        <v>4226.7868869690001</v>
      </c>
      <c r="E659" s="58">
        <v>4226.7868869690001</v>
      </c>
      <c r="F659" s="58">
        <v>959.11208111279996</v>
      </c>
      <c r="G659" s="58">
        <v>959.11208111279996</v>
      </c>
      <c r="H659" s="58">
        <v>3733.9712580987998</v>
      </c>
      <c r="I659" s="58">
        <v>3733.9712580987998</v>
      </c>
      <c r="J659" s="58">
        <v>420.03645760889998</v>
      </c>
      <c r="K659" s="58">
        <v>420.03645760889998</v>
      </c>
      <c r="L659" s="58">
        <v>1106.1285956203999</v>
      </c>
      <c r="M659" s="58">
        <v>1106.1285956203999</v>
      </c>
      <c r="N659" s="58">
        <v>243.834613238</v>
      </c>
      <c r="O659" s="58">
        <v>243.834613238</v>
      </c>
      <c r="P659" s="58">
        <v>267.37352262280001</v>
      </c>
      <c r="Q659" s="58">
        <v>267.37352262280001</v>
      </c>
      <c r="R659" s="58">
        <v>1481.4186092954999</v>
      </c>
      <c r="S659" s="58">
        <v>1481.4186092954999</v>
      </c>
      <c r="T659" s="58">
        <v>132.62213624060001</v>
      </c>
      <c r="U659" s="58">
        <v>132.62213624060001</v>
      </c>
      <c r="V659" s="58">
        <v>112.5085842557</v>
      </c>
      <c r="W659" s="58">
        <v>112.5085842557</v>
      </c>
      <c r="X659" s="58">
        <v>337.36663799050001</v>
      </c>
      <c r="Y659" s="58">
        <v>337.36663799050001</v>
      </c>
    </row>
    <row r="660" spans="1:25" x14ac:dyDescent="0.35">
      <c r="A660" s="59" t="s">
        <v>276</v>
      </c>
      <c r="B660" s="60">
        <v>722.75921798219997</v>
      </c>
      <c r="C660" s="61">
        <v>5.5506518023492497E-2</v>
      </c>
      <c r="D660" s="60">
        <v>195.71745430710001</v>
      </c>
      <c r="E660" s="63">
        <v>4.6304074357400998E-2</v>
      </c>
      <c r="F660" s="60">
        <v>66.351101952999997</v>
      </c>
      <c r="G660" s="61">
        <v>6.91797165937236E-2</v>
      </c>
      <c r="H660" s="60">
        <v>248.38241590320001</v>
      </c>
      <c r="I660" s="62">
        <v>6.6519637869324993E-2</v>
      </c>
      <c r="J660" s="60">
        <v>22.870700105499999</v>
      </c>
      <c r="K660" s="61">
        <v>5.4449321460555498E-2</v>
      </c>
      <c r="L660" s="60">
        <v>59.6923879932001</v>
      </c>
      <c r="M660" s="61">
        <v>5.3965143139365297E-2</v>
      </c>
      <c r="N660" s="60">
        <v>13.827038829699999</v>
      </c>
      <c r="O660" s="61">
        <v>5.6706628505624898E-2</v>
      </c>
      <c r="P660" s="60">
        <v>6.9691801894000003</v>
      </c>
      <c r="Q660" s="63">
        <v>2.60653340728575E-2</v>
      </c>
      <c r="R660" s="60">
        <v>60.499020072199997</v>
      </c>
      <c r="S660" s="63">
        <v>4.0838571685670101E-2</v>
      </c>
      <c r="T660" s="60">
        <v>7.6517684809999897</v>
      </c>
      <c r="U660" s="61">
        <v>5.7696012882180799E-2</v>
      </c>
      <c r="V660" s="60">
        <v>16.588327376399999</v>
      </c>
      <c r="W660" s="62">
        <v>0.147440548524719</v>
      </c>
      <c r="X660" s="60">
        <v>24.209822771500001</v>
      </c>
      <c r="Y660" s="61">
        <v>7.1761164398780095E-2</v>
      </c>
    </row>
    <row r="661" spans="1:25" x14ac:dyDescent="0.35">
      <c r="A661" s="59" t="s">
        <v>277</v>
      </c>
      <c r="B661" s="64">
        <v>711.39340680769999</v>
      </c>
      <c r="C661" s="65">
        <v>5.4633645582556699E-2</v>
      </c>
      <c r="D661" s="64">
        <v>132.10421346109999</v>
      </c>
      <c r="E661" s="63">
        <v>3.12540511253055E-2</v>
      </c>
      <c r="F661" s="64">
        <v>70.626662627000002</v>
      </c>
      <c r="G661" s="62">
        <v>7.3637548747228901E-2</v>
      </c>
      <c r="H661" s="64">
        <v>237.99616300170001</v>
      </c>
      <c r="I661" s="62">
        <v>6.3738081134260993E-2</v>
      </c>
      <c r="J661" s="64">
        <v>38.796626101700099</v>
      </c>
      <c r="K661" s="62">
        <v>9.2364901662474103E-2</v>
      </c>
      <c r="L661" s="64">
        <v>87.629449857400004</v>
      </c>
      <c r="M661" s="62">
        <v>7.9221756136094501E-2</v>
      </c>
      <c r="N661" s="64">
        <v>26.782629675799999</v>
      </c>
      <c r="O661" s="62">
        <v>0.10983932641941301</v>
      </c>
      <c r="P661" s="64">
        <v>7.2033897885</v>
      </c>
      <c r="Q661" s="65">
        <v>2.6941298142906502E-2</v>
      </c>
      <c r="R661" s="64">
        <v>84.272128460700003</v>
      </c>
      <c r="S661" s="65">
        <v>5.6886100884594802E-2</v>
      </c>
      <c r="T661" s="64">
        <v>2.3550459963999999</v>
      </c>
      <c r="U661" s="65">
        <v>1.7757563429136199E-2</v>
      </c>
      <c r="V661" s="64">
        <v>5.8860109105999996</v>
      </c>
      <c r="W661" s="65">
        <v>5.2316105029130699E-2</v>
      </c>
      <c r="X661" s="64">
        <v>17.741086926800001</v>
      </c>
      <c r="Y661" s="65">
        <v>5.2586963051455E-2</v>
      </c>
    </row>
    <row r="662" spans="1:25" x14ac:dyDescent="0.35">
      <c r="A662" s="59" t="s">
        <v>278</v>
      </c>
      <c r="B662" s="60">
        <v>724.80607871059999</v>
      </c>
      <c r="C662" s="61">
        <v>5.5663712991174397E-2</v>
      </c>
      <c r="D662" s="60">
        <v>139.7292041259</v>
      </c>
      <c r="E662" s="63">
        <v>3.3058019687881399E-2</v>
      </c>
      <c r="F662" s="60">
        <v>37.330302028799899</v>
      </c>
      <c r="G662" s="63">
        <v>3.8921730592203503E-2</v>
      </c>
      <c r="H662" s="60">
        <v>277.11919800080102</v>
      </c>
      <c r="I662" s="62">
        <v>7.4215675174184106E-2</v>
      </c>
      <c r="J662" s="60">
        <v>44.835791216499999</v>
      </c>
      <c r="K662" s="62">
        <v>0.10674261818065101</v>
      </c>
      <c r="L662" s="60">
        <v>121.913049675</v>
      </c>
      <c r="M662" s="62">
        <v>0.110215982262552</v>
      </c>
      <c r="N662" s="60">
        <v>10.2341777836</v>
      </c>
      <c r="O662" s="61">
        <v>4.1971800671345698E-2</v>
      </c>
      <c r="P662" s="60">
        <v>21.758170270000001</v>
      </c>
      <c r="Q662" s="61">
        <v>8.1377430556934999E-2</v>
      </c>
      <c r="R662" s="60">
        <v>53.320433286700002</v>
      </c>
      <c r="S662" s="63">
        <v>3.5992819957930001E-2</v>
      </c>
      <c r="T662" s="60">
        <v>1.2619603572</v>
      </c>
      <c r="U662" s="63">
        <v>9.5154579240872804E-3</v>
      </c>
      <c r="V662" s="60">
        <v>3.4517309064999999</v>
      </c>
      <c r="W662" s="61">
        <v>3.0679711502325901E-2</v>
      </c>
      <c r="X662" s="60">
        <v>13.8520610596</v>
      </c>
      <c r="Y662" s="61">
        <v>4.1059368353992598E-2</v>
      </c>
    </row>
    <row r="663" spans="1:25" x14ac:dyDescent="0.35">
      <c r="A663" s="59" t="s">
        <v>279</v>
      </c>
      <c r="B663" s="64">
        <v>35.640403199600001</v>
      </c>
      <c r="C663" s="65">
        <v>2.7371144266912098E-3</v>
      </c>
      <c r="D663" s="64">
        <v>16.863891415099999</v>
      </c>
      <c r="E663" s="65">
        <v>3.9897661902686997E-3</v>
      </c>
      <c r="F663" s="64">
        <v>4.2049761543999997</v>
      </c>
      <c r="G663" s="65">
        <v>4.3842385443849498E-3</v>
      </c>
      <c r="H663" s="64">
        <v>11.426349719599999</v>
      </c>
      <c r="I663" s="65">
        <v>3.0601065005031302E-3</v>
      </c>
      <c r="J663" s="64">
        <v>0</v>
      </c>
      <c r="K663" s="65">
        <v>0</v>
      </c>
      <c r="L663" s="64">
        <v>0</v>
      </c>
      <c r="M663" s="65">
        <v>0</v>
      </c>
      <c r="N663" s="64">
        <v>0</v>
      </c>
      <c r="O663" s="65">
        <v>0</v>
      </c>
      <c r="P663" s="64">
        <v>1.5097043868</v>
      </c>
      <c r="Q663" s="65">
        <v>5.6464244177604397E-3</v>
      </c>
      <c r="R663" s="64">
        <v>1.6354815237</v>
      </c>
      <c r="S663" s="65">
        <v>1.1039968807181101E-3</v>
      </c>
      <c r="T663" s="64">
        <v>0</v>
      </c>
      <c r="U663" s="65">
        <v>0</v>
      </c>
      <c r="V663" s="64">
        <v>0</v>
      </c>
      <c r="W663" s="65">
        <v>0</v>
      </c>
      <c r="X663" s="64">
        <v>0</v>
      </c>
      <c r="Y663" s="65">
        <v>0</v>
      </c>
    </row>
    <row r="664" spans="1:25" x14ac:dyDescent="0.35">
      <c r="A664" s="59" t="s">
        <v>280</v>
      </c>
      <c r="B664" s="60">
        <v>508.06731004919999</v>
      </c>
      <c r="C664" s="61">
        <v>3.9018592362093998E-2</v>
      </c>
      <c r="D664" s="60">
        <v>269.1189420746</v>
      </c>
      <c r="E664" s="62">
        <v>6.3669863012086603E-2</v>
      </c>
      <c r="F664" s="60">
        <v>26.426596087</v>
      </c>
      <c r="G664" s="61">
        <v>2.75531886287355E-2</v>
      </c>
      <c r="H664" s="60">
        <v>120.9174777578</v>
      </c>
      <c r="I664" s="61">
        <v>3.23830767297782E-2</v>
      </c>
      <c r="J664" s="60">
        <v>19.642573260799999</v>
      </c>
      <c r="K664" s="61">
        <v>4.6763972281399897E-2</v>
      </c>
      <c r="L664" s="60">
        <v>25.133833492200001</v>
      </c>
      <c r="M664" s="63">
        <v>2.2722343126933699E-2</v>
      </c>
      <c r="N664" s="60">
        <v>11.0429805743</v>
      </c>
      <c r="O664" s="61">
        <v>4.5288814527416003E-2</v>
      </c>
      <c r="P664" s="60">
        <v>6.1108612621999896</v>
      </c>
      <c r="Q664" s="61">
        <v>2.2855147369326301E-2</v>
      </c>
      <c r="R664" s="60">
        <v>17.223845968100001</v>
      </c>
      <c r="S664" s="63">
        <v>1.16265894461059E-2</v>
      </c>
      <c r="T664" s="60">
        <v>3.6754756905999999</v>
      </c>
      <c r="U664" s="61">
        <v>2.7713892980369699E-2</v>
      </c>
      <c r="V664" s="60">
        <v>0.95190099960000296</v>
      </c>
      <c r="W664" s="61">
        <v>8.4606966294820604E-3</v>
      </c>
      <c r="X664" s="60">
        <v>7.8228228819999899</v>
      </c>
      <c r="Y664" s="61">
        <v>2.3187897086078501E-2</v>
      </c>
    </row>
    <row r="665" spans="1:25" x14ac:dyDescent="0.35">
      <c r="A665" s="59" t="s">
        <v>281</v>
      </c>
      <c r="B665" s="64">
        <v>1475.5047391159001</v>
      </c>
      <c r="C665" s="65">
        <v>0.11331592646322</v>
      </c>
      <c r="D665" s="64">
        <v>672.85178810479897</v>
      </c>
      <c r="E665" s="62">
        <v>0.15918753561462301</v>
      </c>
      <c r="F665" s="64">
        <v>124.6152726251</v>
      </c>
      <c r="G665" s="65">
        <v>0.12992774783997799</v>
      </c>
      <c r="H665" s="64">
        <v>322.34375178589897</v>
      </c>
      <c r="I665" s="63">
        <v>8.63273253876157E-2</v>
      </c>
      <c r="J665" s="64">
        <v>44.185511765999998</v>
      </c>
      <c r="K665" s="65">
        <v>0.105194468160051</v>
      </c>
      <c r="L665" s="64">
        <v>102.9219830582</v>
      </c>
      <c r="M665" s="63">
        <v>9.3047032203768004E-2</v>
      </c>
      <c r="N665" s="64">
        <v>34.559969254400002</v>
      </c>
      <c r="O665" s="65">
        <v>0.14173528850338801</v>
      </c>
      <c r="P665" s="64">
        <v>17.463303548799999</v>
      </c>
      <c r="Q665" s="63">
        <v>6.5314259158849197E-2</v>
      </c>
      <c r="R665" s="64">
        <v>106.5272628072</v>
      </c>
      <c r="S665" s="63">
        <v>7.1908954119227597E-2</v>
      </c>
      <c r="T665" s="64">
        <v>9.2197474186999901</v>
      </c>
      <c r="U665" s="65">
        <v>6.9518918033213903E-2</v>
      </c>
      <c r="V665" s="64">
        <v>5.2596104466</v>
      </c>
      <c r="W665" s="65">
        <v>4.6748525736013201E-2</v>
      </c>
      <c r="X665" s="64">
        <v>35.556538300199897</v>
      </c>
      <c r="Y665" s="65">
        <v>0.105394352304632</v>
      </c>
    </row>
    <row r="666" spans="1:25" x14ac:dyDescent="0.35">
      <c r="A666" s="59" t="s">
        <v>282</v>
      </c>
      <c r="B666" s="60">
        <v>485.44902473759998</v>
      </c>
      <c r="C666" s="61">
        <v>3.72815515467394E-2</v>
      </c>
      <c r="D666" s="60">
        <v>193.53694085910001</v>
      </c>
      <c r="E666" s="62">
        <v>4.5788194681819903E-2</v>
      </c>
      <c r="F666" s="60">
        <v>38.251448893800003</v>
      </c>
      <c r="G666" s="61">
        <v>3.9882146880497203E-2</v>
      </c>
      <c r="H666" s="60">
        <v>119.9000338882</v>
      </c>
      <c r="I666" s="61">
        <v>3.21105936817652E-2</v>
      </c>
      <c r="J666" s="60">
        <v>13.8918113595</v>
      </c>
      <c r="K666" s="61">
        <v>3.30728704802924E-2</v>
      </c>
      <c r="L666" s="60">
        <v>29.0760000105</v>
      </c>
      <c r="M666" s="61">
        <v>2.62862746028114E-2</v>
      </c>
      <c r="N666" s="60">
        <v>10.3891780771</v>
      </c>
      <c r="O666" s="61">
        <v>4.2607478647666099E-2</v>
      </c>
      <c r="P666" s="60">
        <v>22.240846040200001</v>
      </c>
      <c r="Q666" s="62">
        <v>8.3182679504045398E-2</v>
      </c>
      <c r="R666" s="60">
        <v>36.4258252244</v>
      </c>
      <c r="S666" s="63">
        <v>2.45884755300344E-2</v>
      </c>
      <c r="T666" s="60">
        <v>10.813473072200001</v>
      </c>
      <c r="U666" s="62">
        <v>8.1535959069324995E-2</v>
      </c>
      <c r="V666" s="60">
        <v>4.9207196475000003</v>
      </c>
      <c r="W666" s="61">
        <v>4.3736392916620501E-2</v>
      </c>
      <c r="X666" s="60">
        <v>6.0027476651000002</v>
      </c>
      <c r="Y666" s="61">
        <v>1.77929498330212E-2</v>
      </c>
    </row>
    <row r="667" spans="1:25" x14ac:dyDescent="0.35">
      <c r="A667" s="59" t="s">
        <v>283</v>
      </c>
      <c r="B667" s="64">
        <v>259.00165217</v>
      </c>
      <c r="C667" s="65">
        <v>1.9890828808000801E-2</v>
      </c>
      <c r="D667" s="64">
        <v>125.92721445879999</v>
      </c>
      <c r="E667" s="62">
        <v>2.9792657596962899E-2</v>
      </c>
      <c r="F667" s="64">
        <v>13.029976679800001</v>
      </c>
      <c r="G667" s="65">
        <v>1.3585457775364599E-2</v>
      </c>
      <c r="H667" s="64">
        <v>29.3173712892001</v>
      </c>
      <c r="I667" s="63">
        <v>7.8515256981724398E-3</v>
      </c>
      <c r="J667" s="64">
        <v>0</v>
      </c>
      <c r="K667" s="63">
        <v>0</v>
      </c>
      <c r="L667" s="64">
        <v>27.901604486899998</v>
      </c>
      <c r="M667" s="65">
        <v>2.5224557612354901E-2</v>
      </c>
      <c r="N667" s="64">
        <v>6.3754943853999997</v>
      </c>
      <c r="O667" s="65">
        <v>2.6146798031406099E-2</v>
      </c>
      <c r="P667" s="64">
        <v>5.6085752759000203</v>
      </c>
      <c r="Q667" s="65">
        <v>2.09765545252301E-2</v>
      </c>
      <c r="R667" s="64">
        <v>17.1680383152</v>
      </c>
      <c r="S667" s="63">
        <v>1.1588917681656799E-2</v>
      </c>
      <c r="T667" s="64">
        <v>2.3488367187999999</v>
      </c>
      <c r="U667" s="65">
        <v>1.77107441139298E-2</v>
      </c>
      <c r="V667" s="64">
        <v>18.050783690900001</v>
      </c>
      <c r="W667" s="62">
        <v>0.16043916835604</v>
      </c>
      <c r="X667" s="64">
        <v>13.2737568691</v>
      </c>
      <c r="Y667" s="62">
        <v>3.9345197107112199E-2</v>
      </c>
    </row>
    <row r="668" spans="1:25" x14ac:dyDescent="0.35">
      <c r="A668" s="59" t="s">
        <v>284</v>
      </c>
      <c r="B668" s="60">
        <v>1262.2850148146999</v>
      </c>
      <c r="C668" s="61">
        <v>9.6941061673629494E-2</v>
      </c>
      <c r="D668" s="60">
        <v>273.49259029139898</v>
      </c>
      <c r="E668" s="63">
        <v>6.4704608395224697E-2</v>
      </c>
      <c r="F668" s="60">
        <v>67.254034000700003</v>
      </c>
      <c r="G668" s="63">
        <v>7.0121141548617802E-2</v>
      </c>
      <c r="H668" s="60">
        <v>309.80411996510099</v>
      </c>
      <c r="I668" s="63">
        <v>8.2969069269922799E-2</v>
      </c>
      <c r="J668" s="60">
        <v>28.829129950400102</v>
      </c>
      <c r="K668" s="61">
        <v>6.8634827830214407E-2</v>
      </c>
      <c r="L668" s="60">
        <v>100.9691545474</v>
      </c>
      <c r="M668" s="61">
        <v>9.1281569744401103E-2</v>
      </c>
      <c r="N668" s="60">
        <v>14.531742618599999</v>
      </c>
      <c r="O668" s="61">
        <v>5.9596717732670598E-2</v>
      </c>
      <c r="P668" s="60">
        <v>24.119494436699998</v>
      </c>
      <c r="Q668" s="61">
        <v>9.0208986290414503E-2</v>
      </c>
      <c r="R668" s="60">
        <v>381.55338084239997</v>
      </c>
      <c r="S668" s="62">
        <v>0.25755946256396101</v>
      </c>
      <c r="T668" s="60">
        <v>12.3173435863</v>
      </c>
      <c r="U668" s="61">
        <v>9.2875472643225696E-2</v>
      </c>
      <c r="V668" s="60">
        <v>4.5236553081000004</v>
      </c>
      <c r="W668" s="61">
        <v>4.0207201415129498E-2</v>
      </c>
      <c r="X668" s="60">
        <v>44.8903692676001</v>
      </c>
      <c r="Y668" s="62">
        <v>0.133061080179671</v>
      </c>
    </row>
    <row r="669" spans="1:25" x14ac:dyDescent="0.35">
      <c r="A669" s="59" t="s">
        <v>285</v>
      </c>
      <c r="B669" s="64">
        <v>203.98729493939999</v>
      </c>
      <c r="C669" s="65">
        <v>1.5665831969224601E-2</v>
      </c>
      <c r="D669" s="64">
        <v>33.317174114500098</v>
      </c>
      <c r="E669" s="63">
        <v>7.8823879711597006E-3</v>
      </c>
      <c r="F669" s="64">
        <v>23.2050923006</v>
      </c>
      <c r="G669" s="65">
        <v>2.4194348874926601E-2</v>
      </c>
      <c r="H669" s="64">
        <v>41.014624601999998</v>
      </c>
      <c r="I669" s="63">
        <v>1.0984183264143001E-2</v>
      </c>
      <c r="J669" s="64">
        <v>3.0538399077</v>
      </c>
      <c r="K669" s="65">
        <v>7.2704162993000501E-3</v>
      </c>
      <c r="L669" s="64">
        <v>17.791518420500001</v>
      </c>
      <c r="M669" s="65">
        <v>1.6084493693539498E-2</v>
      </c>
      <c r="N669" s="64">
        <v>2.7281982897999999</v>
      </c>
      <c r="O669" s="65">
        <v>1.1188724412711199E-2</v>
      </c>
      <c r="P669" s="64">
        <v>9.3974387135000104</v>
      </c>
      <c r="Q669" s="62">
        <v>3.5147230067195299E-2</v>
      </c>
      <c r="R669" s="64">
        <v>58.908661931300003</v>
      </c>
      <c r="S669" s="62">
        <v>3.9765034381007598E-2</v>
      </c>
      <c r="T669" s="64">
        <v>0</v>
      </c>
      <c r="U669" s="65">
        <v>0</v>
      </c>
      <c r="V669" s="64">
        <v>3.5276012234</v>
      </c>
      <c r="W669" s="65">
        <v>3.1354062863174603E-2</v>
      </c>
      <c r="X669" s="64">
        <v>11.0431454361</v>
      </c>
      <c r="Y669" s="62">
        <v>3.2733365402926901E-2</v>
      </c>
    </row>
    <row r="670" spans="1:25" x14ac:dyDescent="0.35">
      <c r="A670" s="59" t="s">
        <v>286</v>
      </c>
      <c r="B670" s="60">
        <v>1669.6685111873001</v>
      </c>
      <c r="C670" s="61">
        <v>0.12822733076751699</v>
      </c>
      <c r="D670" s="60">
        <v>385.6902128058</v>
      </c>
      <c r="E670" s="63">
        <v>9.1249032212829595E-2</v>
      </c>
      <c r="F670" s="60">
        <v>139.90354251100001</v>
      </c>
      <c r="G670" s="61">
        <v>0.145867772146795</v>
      </c>
      <c r="H670" s="60">
        <v>514.49323950690098</v>
      </c>
      <c r="I670" s="61">
        <v>0.137787145091433</v>
      </c>
      <c r="J670" s="60">
        <v>67.506713755099995</v>
      </c>
      <c r="K670" s="61">
        <v>0.16071632005323699</v>
      </c>
      <c r="L670" s="60">
        <v>221.14027754879999</v>
      </c>
      <c r="M670" s="62">
        <v>0.19992275620066399</v>
      </c>
      <c r="N670" s="60">
        <v>38.625708907499998</v>
      </c>
      <c r="O670" s="61">
        <v>0.158409457929578</v>
      </c>
      <c r="P670" s="60">
        <v>24.6104029173</v>
      </c>
      <c r="Q670" s="61">
        <v>9.2045026283396697E-2</v>
      </c>
      <c r="R670" s="60">
        <v>204.99336612799999</v>
      </c>
      <c r="S670" s="61">
        <v>0.13837639465423399</v>
      </c>
      <c r="T670" s="60">
        <v>13.5989553677</v>
      </c>
      <c r="U670" s="61">
        <v>0.102539106616629</v>
      </c>
      <c r="V670" s="60">
        <v>10.4467481521</v>
      </c>
      <c r="W670" s="61">
        <v>9.2852898480683996E-2</v>
      </c>
      <c r="X670" s="60">
        <v>48.659343587099897</v>
      </c>
      <c r="Y670" s="61">
        <v>0.14423282597513501</v>
      </c>
    </row>
    <row r="671" spans="1:25" x14ac:dyDescent="0.35">
      <c r="A671" s="59" t="s">
        <v>287</v>
      </c>
      <c r="B671" s="64">
        <v>348.99962920460001</v>
      </c>
      <c r="C671" s="65">
        <v>2.6802500371727399E-2</v>
      </c>
      <c r="D671" s="64">
        <v>172.36987763900001</v>
      </c>
      <c r="E671" s="62">
        <v>4.0780356864077702E-2</v>
      </c>
      <c r="F671" s="64">
        <v>53.397979935000002</v>
      </c>
      <c r="G671" s="62">
        <v>5.5674389872188403E-2</v>
      </c>
      <c r="H671" s="64">
        <v>58.582552265300002</v>
      </c>
      <c r="I671" s="63">
        <v>1.5689074236508199E-2</v>
      </c>
      <c r="J671" s="64">
        <v>1.0008668437999999</v>
      </c>
      <c r="K671" s="63">
        <v>2.3828094577731098E-3</v>
      </c>
      <c r="L671" s="64">
        <v>16.610699526499999</v>
      </c>
      <c r="M671" s="63">
        <v>1.5016969629271199E-2</v>
      </c>
      <c r="N671" s="64">
        <v>3.7686302161</v>
      </c>
      <c r="O671" s="65">
        <v>1.54556818905015E-2</v>
      </c>
      <c r="P671" s="64">
        <v>3.1456708940999998</v>
      </c>
      <c r="Q671" s="65">
        <v>1.17650800394989E-2</v>
      </c>
      <c r="R671" s="64">
        <v>21.3522942462</v>
      </c>
      <c r="S671" s="63">
        <v>1.44134103029489E-2</v>
      </c>
      <c r="T671" s="64">
        <v>5.7221612028999997</v>
      </c>
      <c r="U671" s="65">
        <v>4.3146350715682798E-2</v>
      </c>
      <c r="V671" s="64">
        <v>3.9026049327000001</v>
      </c>
      <c r="W671" s="65">
        <v>3.4687174836637302E-2</v>
      </c>
      <c r="X671" s="64">
        <v>9.1462915030000094</v>
      </c>
      <c r="Y671" s="65">
        <v>2.71108357289838E-2</v>
      </c>
    </row>
    <row r="672" spans="1:25" x14ac:dyDescent="0.35">
      <c r="A672" s="59" t="s">
        <v>288</v>
      </c>
      <c r="B672" s="60">
        <v>633.09166424750003</v>
      </c>
      <c r="C672" s="61">
        <v>4.8620222333770599E-2</v>
      </c>
      <c r="D672" s="60">
        <v>43.0575363206001</v>
      </c>
      <c r="E672" s="63">
        <v>1.01868245246394E-2</v>
      </c>
      <c r="F672" s="60">
        <v>10.6512797924</v>
      </c>
      <c r="G672" s="63">
        <v>1.1105354631798601E-2</v>
      </c>
      <c r="H672" s="60">
        <v>441.10077627260102</v>
      </c>
      <c r="I672" s="62">
        <v>0.118131808142838</v>
      </c>
      <c r="J672" s="60">
        <v>14.324274276500001</v>
      </c>
      <c r="K672" s="61">
        <v>3.4102454720341097E-2</v>
      </c>
      <c r="L672" s="60">
        <v>19.4361746883</v>
      </c>
      <c r="M672" s="63">
        <v>1.7571351798747002E-2</v>
      </c>
      <c r="N672" s="60">
        <v>5.0307098792000096</v>
      </c>
      <c r="O672" s="61">
        <v>2.06316478714598E-2</v>
      </c>
      <c r="P672" s="60">
        <v>20.7911782762</v>
      </c>
      <c r="Q672" s="62">
        <v>7.7760797225727402E-2</v>
      </c>
      <c r="R672" s="60">
        <v>64.435064653699996</v>
      </c>
      <c r="S672" s="61">
        <v>4.3495514535451002E-2</v>
      </c>
      <c r="T672" s="60">
        <v>10.2111841185</v>
      </c>
      <c r="U672" s="61">
        <v>7.6994568236897598E-2</v>
      </c>
      <c r="V672" s="60">
        <v>1.8290648432000001</v>
      </c>
      <c r="W672" s="61">
        <v>1.6257113670927199E-2</v>
      </c>
      <c r="X672" s="60">
        <v>2.2244211263000002</v>
      </c>
      <c r="Y672" s="63">
        <v>6.5934828041966601E-3</v>
      </c>
    </row>
    <row r="673" spans="1:25" x14ac:dyDescent="0.35">
      <c r="A673" s="59" t="s">
        <v>289</v>
      </c>
      <c r="B673" s="64">
        <v>210.61303289450001</v>
      </c>
      <c r="C673" s="65">
        <v>1.61746759024094E-2</v>
      </c>
      <c r="D673" s="64">
        <v>9.99703181050001</v>
      </c>
      <c r="E673" s="63">
        <v>2.3651610733723999E-3</v>
      </c>
      <c r="F673" s="64">
        <v>7.4991301537000004</v>
      </c>
      <c r="G673" s="65">
        <v>7.8188256632105105E-3</v>
      </c>
      <c r="H673" s="64">
        <v>53.112490768500003</v>
      </c>
      <c r="I673" s="65">
        <v>1.42241295117903E-2</v>
      </c>
      <c r="J673" s="64">
        <v>12.177095356900001</v>
      </c>
      <c r="K673" s="62">
        <v>2.89905676907651E-2</v>
      </c>
      <c r="L673" s="64">
        <v>28.007366422099999</v>
      </c>
      <c r="M673" s="62">
        <v>2.5320172114700099E-2</v>
      </c>
      <c r="N673" s="64">
        <v>9.6547991020999895</v>
      </c>
      <c r="O673" s="62">
        <v>3.9595687313991899E-2</v>
      </c>
      <c r="P673" s="64">
        <v>19.439351097900001</v>
      </c>
      <c r="Q673" s="62">
        <v>7.2704847163659797E-2</v>
      </c>
      <c r="R673" s="64">
        <v>36.279413305299997</v>
      </c>
      <c r="S673" s="62">
        <v>2.4489643290327601E-2</v>
      </c>
      <c r="T673" s="64">
        <v>30.849288868599999</v>
      </c>
      <c r="U673" s="62">
        <v>0.23261040534465499</v>
      </c>
      <c r="V673" s="64">
        <v>0.74660006430000003</v>
      </c>
      <c r="W673" s="65">
        <v>6.6359386640506496E-3</v>
      </c>
      <c r="X673" s="64">
        <v>2.8504659445999998</v>
      </c>
      <c r="Y673" s="65">
        <v>8.4491636801391906E-3</v>
      </c>
    </row>
    <row r="674" spans="1:25" x14ac:dyDescent="0.35">
      <c r="A674" s="59" t="s">
        <v>290</v>
      </c>
      <c r="B674" s="60">
        <v>150.6392306242</v>
      </c>
      <c r="C674" s="61">
        <v>1.1568803221950899E-2</v>
      </c>
      <c r="D674" s="60">
        <v>71.425799550299899</v>
      </c>
      <c r="E674" s="62">
        <v>1.6898367828882599E-2</v>
      </c>
      <c r="F674" s="60">
        <v>8.0588628295000007</v>
      </c>
      <c r="G674" s="61">
        <v>8.4024203095740199E-3</v>
      </c>
      <c r="H674" s="60">
        <v>41.114120127300097</v>
      </c>
      <c r="I674" s="61">
        <v>1.10108292981971E-2</v>
      </c>
      <c r="J674" s="60">
        <v>3.1160471917999901</v>
      </c>
      <c r="K674" s="61">
        <v>7.4185160248670199E-3</v>
      </c>
      <c r="L674" s="60">
        <v>12.5392998829</v>
      </c>
      <c r="M674" s="61">
        <v>1.13362044273587E-2</v>
      </c>
      <c r="N674" s="60">
        <v>1.4563162754000001</v>
      </c>
      <c r="O674" s="61">
        <v>5.9725576121489E-3</v>
      </c>
      <c r="P674" s="60">
        <v>2.7127769334999998</v>
      </c>
      <c r="Q674" s="61">
        <v>1.0146019347349799E-2</v>
      </c>
      <c r="R674" s="60">
        <v>5.4641145323</v>
      </c>
      <c r="S674" s="63">
        <v>3.6884338417339699E-3</v>
      </c>
      <c r="T674" s="60">
        <v>0</v>
      </c>
      <c r="U674" s="61">
        <v>0</v>
      </c>
      <c r="V674" s="60">
        <v>1.7210938987</v>
      </c>
      <c r="W674" s="61">
        <v>1.52974451690588E-2</v>
      </c>
      <c r="X674" s="60">
        <v>3.0307994025</v>
      </c>
      <c r="Y674" s="61">
        <v>8.9836962556604193E-3</v>
      </c>
    </row>
    <row r="675" spans="1:25" x14ac:dyDescent="0.35">
      <c r="A675" s="59" t="s">
        <v>291</v>
      </c>
      <c r="B675" s="64">
        <v>349.32030615169998</v>
      </c>
      <c r="C675" s="65">
        <v>2.6827127744580001E-2</v>
      </c>
      <c r="D675" s="64">
        <v>109.6035263312</v>
      </c>
      <c r="E675" s="65">
        <v>2.5930696120285299E-2</v>
      </c>
      <c r="F675" s="64">
        <v>3.5339693898000002</v>
      </c>
      <c r="G675" s="63">
        <v>3.6846260821777502E-3</v>
      </c>
      <c r="H675" s="64">
        <v>178.9186336553</v>
      </c>
      <c r="I675" s="62">
        <v>4.7916446402000101E-2</v>
      </c>
      <c r="J675" s="64">
        <v>11.000768341500001</v>
      </c>
      <c r="K675" s="65">
        <v>2.61900321798803E-2</v>
      </c>
      <c r="L675" s="64">
        <v>7.1285762010999996</v>
      </c>
      <c r="M675" s="63">
        <v>6.4446179488757901E-3</v>
      </c>
      <c r="N675" s="64">
        <v>0.82099701559999905</v>
      </c>
      <c r="O675" s="63">
        <v>3.3670240852911601E-3</v>
      </c>
      <c r="P675" s="64">
        <v>14.745457801400001</v>
      </c>
      <c r="Q675" s="62">
        <v>5.51492820110027E-2</v>
      </c>
      <c r="R675" s="64">
        <v>15.331758970299999</v>
      </c>
      <c r="S675" s="63">
        <v>1.03493765193021E-2</v>
      </c>
      <c r="T675" s="64">
        <v>0</v>
      </c>
      <c r="U675" s="65">
        <v>0</v>
      </c>
      <c r="V675" s="64">
        <v>0.42384980230000002</v>
      </c>
      <c r="W675" s="65">
        <v>3.7672663388662901E-3</v>
      </c>
      <c r="X675" s="64">
        <v>7.8127686431999903</v>
      </c>
      <c r="Y675" s="65">
        <v>2.3158094972686699E-2</v>
      </c>
    </row>
    <row r="676" spans="1:25" x14ac:dyDescent="0.35">
      <c r="A676" s="59" t="s">
        <v>292</v>
      </c>
      <c r="B676" s="60">
        <v>292.55458365700002</v>
      </c>
      <c r="C676" s="61">
        <v>2.24676294215213E-2</v>
      </c>
      <c r="D676" s="60">
        <v>65.138009572799902</v>
      </c>
      <c r="E676" s="63">
        <v>1.5410762670249E-2</v>
      </c>
      <c r="F676" s="60">
        <v>6.5936282423000003</v>
      </c>
      <c r="G676" s="63">
        <v>6.8747212887255204E-3</v>
      </c>
      <c r="H676" s="60">
        <v>145.26378940640001</v>
      </c>
      <c r="I676" s="62">
        <v>3.8903296079564102E-2</v>
      </c>
      <c r="J676" s="60">
        <v>20.267449089700001</v>
      </c>
      <c r="K676" s="62">
        <v>4.8251642738524399E-2</v>
      </c>
      <c r="L676" s="60">
        <v>6.0283689398</v>
      </c>
      <c r="M676" s="63">
        <v>5.4499711549531402E-3</v>
      </c>
      <c r="N676" s="60">
        <v>0</v>
      </c>
      <c r="O676" s="63">
        <v>0</v>
      </c>
      <c r="P676" s="60">
        <v>9.1174012482000109</v>
      </c>
      <c r="Q676" s="61">
        <v>3.4099865831002503E-2</v>
      </c>
      <c r="R676" s="60">
        <v>36.894340384000003</v>
      </c>
      <c r="S676" s="61">
        <v>2.4904736684484698E-2</v>
      </c>
      <c r="T676" s="60">
        <v>0</v>
      </c>
      <c r="U676" s="61">
        <v>0</v>
      </c>
      <c r="V676" s="60">
        <v>0.35154047869999999</v>
      </c>
      <c r="W676" s="61">
        <v>3.1245658366925002E-3</v>
      </c>
      <c r="X676" s="60">
        <v>2.9000562951000002</v>
      </c>
      <c r="Y676" s="61">
        <v>8.5961561355739798E-3</v>
      </c>
    </row>
    <row r="677" spans="1:25" x14ac:dyDescent="0.35">
      <c r="A677" s="59" t="s">
        <v>293</v>
      </c>
      <c r="B677" s="64">
        <v>223.69785854259999</v>
      </c>
      <c r="C677" s="65">
        <v>1.7179565349130298E-2</v>
      </c>
      <c r="D677" s="64">
        <v>150.95452466270001</v>
      </c>
      <c r="E677" s="62">
        <v>3.5713777083979797E-2</v>
      </c>
      <c r="F677" s="64">
        <v>17.290195904099999</v>
      </c>
      <c r="G677" s="65">
        <v>1.8027294457639599E-2</v>
      </c>
      <c r="H677" s="64">
        <v>28.817646999000001</v>
      </c>
      <c r="I677" s="63">
        <v>7.7176938457937903E-3</v>
      </c>
      <c r="J677" s="64">
        <v>4.3531384904999904</v>
      </c>
      <c r="K677" s="65">
        <v>1.03637158433358E-2</v>
      </c>
      <c r="L677" s="64">
        <v>7.3482132299999998</v>
      </c>
      <c r="M677" s="63">
        <v>6.6431816870972096E-3</v>
      </c>
      <c r="N677" s="64">
        <v>2.8887490955000001</v>
      </c>
      <c r="O677" s="65">
        <v>1.18471658192366E-2</v>
      </c>
      <c r="P677" s="64">
        <v>2.8135172932999999</v>
      </c>
      <c r="Q677" s="65">
        <v>1.05227969684537E-2</v>
      </c>
      <c r="R677" s="64">
        <v>5.7753080035000002</v>
      </c>
      <c r="S677" s="63">
        <v>3.8984983496639699E-3</v>
      </c>
      <c r="T677" s="64">
        <v>1.2619603572</v>
      </c>
      <c r="U677" s="65">
        <v>9.5154579240872804E-3</v>
      </c>
      <c r="V677" s="64">
        <v>0</v>
      </c>
      <c r="W677" s="65">
        <v>0</v>
      </c>
      <c r="X677" s="64">
        <v>2.1946045068000002</v>
      </c>
      <c r="Y677" s="65">
        <v>6.5051023416897499E-3</v>
      </c>
    </row>
    <row r="678" spans="1:25" x14ac:dyDescent="0.35">
      <c r="A678" s="59" t="s">
        <v>294</v>
      </c>
      <c r="B678" s="60">
        <v>214.9538703586</v>
      </c>
      <c r="C678" s="61">
        <v>1.6508043871912199E-2</v>
      </c>
      <c r="D678" s="60">
        <v>116.7744392203</v>
      </c>
      <c r="E678" s="62">
        <v>2.7627236088081601E-2</v>
      </c>
      <c r="F678" s="60">
        <v>22.491670513700001</v>
      </c>
      <c r="G678" s="61">
        <v>2.3450513195083799E-2</v>
      </c>
      <c r="H678" s="60">
        <v>21.051448829800002</v>
      </c>
      <c r="I678" s="63">
        <v>5.6378175874119097E-3</v>
      </c>
      <c r="J678" s="60">
        <v>2.1409109339999999</v>
      </c>
      <c r="K678" s="61">
        <v>5.09696454966636E-3</v>
      </c>
      <c r="L678" s="60">
        <v>22.319847256700001</v>
      </c>
      <c r="M678" s="61">
        <v>2.0178347567428499E-2</v>
      </c>
      <c r="N678" s="60">
        <v>1.1031962943</v>
      </c>
      <c r="O678" s="61">
        <v>4.5243629673823301E-3</v>
      </c>
      <c r="P678" s="60">
        <v>2.6162962645999999</v>
      </c>
      <c r="Q678" s="61">
        <v>9.7851733370434204E-3</v>
      </c>
      <c r="R678" s="60">
        <v>21.486349363799999</v>
      </c>
      <c r="S678" s="61">
        <v>1.4503901347653499E-2</v>
      </c>
      <c r="T678" s="60">
        <v>1.1140395084000001</v>
      </c>
      <c r="U678" s="61">
        <v>8.4001022753768303E-3</v>
      </c>
      <c r="V678" s="60">
        <v>2.4992220599000001</v>
      </c>
      <c r="W678" s="61">
        <v>2.2213612200647499E-2</v>
      </c>
      <c r="X678" s="60">
        <v>1.3564501131</v>
      </c>
      <c r="Y678" s="61">
        <v>4.02070021262208E-3</v>
      </c>
    </row>
    <row r="679" spans="1:25" x14ac:dyDescent="0.35">
      <c r="A679" s="59" t="s">
        <v>295</v>
      </c>
      <c r="B679" s="64">
        <v>309.99385241200002</v>
      </c>
      <c r="C679" s="65">
        <v>2.38069317249473E-2</v>
      </c>
      <c r="D679" s="64">
        <v>131.76899949720001</v>
      </c>
      <c r="E679" s="62">
        <v>3.1174744083605901E-2</v>
      </c>
      <c r="F679" s="64">
        <v>33.692062012400001</v>
      </c>
      <c r="G679" s="62">
        <v>3.5128388721064899E-2</v>
      </c>
      <c r="H679" s="64">
        <v>27.1304055290001</v>
      </c>
      <c r="I679" s="63">
        <v>7.2658313772917997E-3</v>
      </c>
      <c r="J679" s="64">
        <v>2.44786239690001</v>
      </c>
      <c r="K679" s="63">
        <v>5.8277379321659498E-3</v>
      </c>
      <c r="L679" s="64">
        <v>26.714637699899999</v>
      </c>
      <c r="M679" s="65">
        <v>2.4151475520725E-2</v>
      </c>
      <c r="N679" s="64">
        <v>4.6604096817999796</v>
      </c>
      <c r="O679" s="65">
        <v>1.91129947463657E-2</v>
      </c>
      <c r="P679" s="64">
        <v>10.028803766899999</v>
      </c>
      <c r="Q679" s="65">
        <v>3.7508589738140398E-2</v>
      </c>
      <c r="R679" s="64">
        <v>52.845756439900001</v>
      </c>
      <c r="S679" s="62">
        <v>3.56723994881036E-2</v>
      </c>
      <c r="T679" s="64">
        <v>0.43206449200000002</v>
      </c>
      <c r="U679" s="65">
        <v>3.2578610498036199E-3</v>
      </c>
      <c r="V679" s="64">
        <v>3.2601799959000002</v>
      </c>
      <c r="W679" s="65">
        <v>2.8977166653262099E-2</v>
      </c>
      <c r="X679" s="64">
        <v>17.012670900100002</v>
      </c>
      <c r="Y679" s="62">
        <v>5.04278401724449E-2</v>
      </c>
    </row>
    <row r="680" spans="1:25" x14ac:dyDescent="0.35">
      <c r="A680" s="59" t="s">
        <v>296</v>
      </c>
      <c r="B680" s="60">
        <v>190.6529863433</v>
      </c>
      <c r="C680" s="61">
        <v>1.4641782711870799E-2</v>
      </c>
      <c r="D680" s="60">
        <v>68.465773568100005</v>
      </c>
      <c r="E680" s="61">
        <v>1.6198066143144601E-2</v>
      </c>
      <c r="F680" s="60">
        <v>18.174860008</v>
      </c>
      <c r="G680" s="61">
        <v>1.8949672687797701E-2</v>
      </c>
      <c r="H680" s="60">
        <v>54.640158377300097</v>
      </c>
      <c r="I680" s="61">
        <v>1.4633256284120599E-2</v>
      </c>
      <c r="J680" s="60">
        <v>4.7654023744000096</v>
      </c>
      <c r="K680" s="61">
        <v>1.13452113217208E-2</v>
      </c>
      <c r="L680" s="60">
        <v>9.8348396512999994</v>
      </c>
      <c r="M680" s="61">
        <v>8.8912262916264993E-3</v>
      </c>
      <c r="N680" s="60">
        <v>4.8490744093999902</v>
      </c>
      <c r="O680" s="61">
        <v>1.9886735295726699E-2</v>
      </c>
      <c r="P680" s="60">
        <v>2.3321333297</v>
      </c>
      <c r="Q680" s="61">
        <v>8.72237948927382E-3</v>
      </c>
      <c r="R680" s="60">
        <v>22.894147759500001</v>
      </c>
      <c r="S680" s="61">
        <v>1.5454205594452101E-2</v>
      </c>
      <c r="T680" s="60">
        <v>0.1814870938</v>
      </c>
      <c r="U680" s="61">
        <v>1.3684524992928001E-3</v>
      </c>
      <c r="V680" s="60">
        <v>0</v>
      </c>
      <c r="W680" s="61">
        <v>0</v>
      </c>
      <c r="X680" s="60">
        <v>4.5151097717999997</v>
      </c>
      <c r="Y680" s="61">
        <v>1.33833914304447E-2</v>
      </c>
    </row>
    <row r="681" spans="1:25" x14ac:dyDescent="0.35">
      <c r="A681" s="59" t="s">
        <v>297</v>
      </c>
      <c r="B681" s="64">
        <v>647.01141624110005</v>
      </c>
      <c r="C681" s="65">
        <v>4.9689232518202897E-2</v>
      </c>
      <c r="D681" s="64">
        <v>293.355535475301</v>
      </c>
      <c r="E681" s="62">
        <v>6.9403909712056303E-2</v>
      </c>
      <c r="F681" s="64">
        <v>49.453437744299997</v>
      </c>
      <c r="G681" s="65">
        <v>5.1561687855002501E-2</v>
      </c>
      <c r="H681" s="64">
        <v>127.7667677573</v>
      </c>
      <c r="I681" s="63">
        <v>3.42173945447974E-2</v>
      </c>
      <c r="J681" s="64">
        <v>10.869482360299999</v>
      </c>
      <c r="K681" s="63">
        <v>2.58774736416349E-2</v>
      </c>
      <c r="L681" s="64">
        <v>43.640860581699997</v>
      </c>
      <c r="M681" s="65">
        <v>3.9453695306758498E-2</v>
      </c>
      <c r="N681" s="64">
        <v>16.6342907724</v>
      </c>
      <c r="O681" s="65">
        <v>6.8219563053436294E-2</v>
      </c>
      <c r="P681" s="64">
        <v>9.6060388826999805</v>
      </c>
      <c r="Q681" s="65">
        <v>3.5927412664012399E-2</v>
      </c>
      <c r="R681" s="64">
        <v>68.306975014300093</v>
      </c>
      <c r="S681" s="65">
        <v>4.6109164948848501E-2</v>
      </c>
      <c r="T681" s="64">
        <v>10.8440506116</v>
      </c>
      <c r="U681" s="65">
        <v>8.1766520424063793E-2</v>
      </c>
      <c r="V681" s="64">
        <v>2.8984905201000002</v>
      </c>
      <c r="W681" s="65">
        <v>2.57623943921697E-2</v>
      </c>
      <c r="X681" s="64">
        <v>13.635486521100001</v>
      </c>
      <c r="Y681" s="65">
        <v>4.0417412350903403E-2</v>
      </c>
    </row>
    <row r="682" spans="1:25" x14ac:dyDescent="0.35">
      <c r="A682" s="59" t="s">
        <v>298</v>
      </c>
      <c r="B682" s="60">
        <v>464.67477200619999</v>
      </c>
      <c r="C682" s="61">
        <v>3.5686128887337999E-2</v>
      </c>
      <c r="D682" s="60">
        <v>210.82821522360001</v>
      </c>
      <c r="E682" s="62">
        <v>4.9879073835866698E-2</v>
      </c>
      <c r="F682" s="60">
        <v>40.351466796799997</v>
      </c>
      <c r="G682" s="61">
        <v>4.2071690672462997E-2</v>
      </c>
      <c r="H682" s="60">
        <v>112.2307377317</v>
      </c>
      <c r="I682" s="61">
        <v>3.0056668885245701E-2</v>
      </c>
      <c r="J682" s="60">
        <v>15.8631930554</v>
      </c>
      <c r="K682" s="61">
        <v>3.7766229021411198E-2</v>
      </c>
      <c r="L682" s="60">
        <v>34.1528100146</v>
      </c>
      <c r="M682" s="61">
        <v>3.0875985079695498E-2</v>
      </c>
      <c r="N682" s="60">
        <v>8.7414943224000101</v>
      </c>
      <c r="O682" s="61">
        <v>3.58500961217827E-2</v>
      </c>
      <c r="P682" s="60">
        <v>4.4517613193999903</v>
      </c>
      <c r="Q682" s="61">
        <v>1.66499707066371E-2</v>
      </c>
      <c r="R682" s="60">
        <v>25.351590824300001</v>
      </c>
      <c r="S682" s="63">
        <v>1.7113050062437199E-2</v>
      </c>
      <c r="T682" s="60">
        <v>2.3202381652000001</v>
      </c>
      <c r="U682" s="61">
        <v>1.7495104746244501E-2</v>
      </c>
      <c r="V682" s="60">
        <v>0</v>
      </c>
      <c r="W682" s="61">
        <v>0</v>
      </c>
      <c r="X682" s="60">
        <v>10.3832645528</v>
      </c>
      <c r="Y682" s="61">
        <v>3.0777389888482099E-2</v>
      </c>
    </row>
    <row r="683" spans="1:25" x14ac:dyDescent="0.35">
      <c r="A683" s="59" t="s">
        <v>299</v>
      </c>
      <c r="B683" s="64">
        <v>77.228333561999705</v>
      </c>
      <c r="C683" s="65">
        <v>5.9309875019664098E-3</v>
      </c>
      <c r="D683" s="64">
        <v>15.7902933803</v>
      </c>
      <c r="E683" s="65">
        <v>3.7357675706293099E-3</v>
      </c>
      <c r="F683" s="64">
        <v>14.2993361873</v>
      </c>
      <c r="G683" s="62">
        <v>1.49089313635893E-2</v>
      </c>
      <c r="H683" s="64">
        <v>24.345930481700002</v>
      </c>
      <c r="I683" s="65">
        <v>6.52011726895189E-3</v>
      </c>
      <c r="J683" s="64">
        <v>10.0484317478</v>
      </c>
      <c r="K683" s="62">
        <v>2.3922760907473899E-2</v>
      </c>
      <c r="L683" s="64">
        <v>3.4905415063</v>
      </c>
      <c r="M683" s="65">
        <v>3.1556380696787299E-3</v>
      </c>
      <c r="N683" s="64">
        <v>0.44264235819999898</v>
      </c>
      <c r="O683" s="65">
        <v>1.8153384883382001E-3</v>
      </c>
      <c r="P683" s="64">
        <v>0</v>
      </c>
      <c r="Q683" s="65">
        <v>0</v>
      </c>
      <c r="R683" s="64">
        <v>7.5491975432000302</v>
      </c>
      <c r="S683" s="65">
        <v>5.0959246062057201E-3</v>
      </c>
      <c r="T683" s="64">
        <v>0</v>
      </c>
      <c r="U683" s="65">
        <v>0</v>
      </c>
      <c r="V683" s="64">
        <v>0</v>
      </c>
      <c r="W683" s="65">
        <v>0</v>
      </c>
      <c r="X683" s="64">
        <v>1.2619603572</v>
      </c>
      <c r="Y683" s="65">
        <v>3.7406198926982701E-3</v>
      </c>
    </row>
    <row r="684" spans="1:25" x14ac:dyDescent="0.35">
      <c r="A684" s="59" t="s">
        <v>300</v>
      </c>
      <c r="B684" s="60">
        <v>172.32964794399999</v>
      </c>
      <c r="C684" s="61">
        <v>1.32345855598916E-2</v>
      </c>
      <c r="D684" s="60">
        <v>117.7869165788</v>
      </c>
      <c r="E684" s="62">
        <v>2.78667743911887E-2</v>
      </c>
      <c r="F684" s="60">
        <v>12.7494935911</v>
      </c>
      <c r="G684" s="61">
        <v>1.3293017408671901E-2</v>
      </c>
      <c r="H684" s="60">
        <v>11.8231837506</v>
      </c>
      <c r="I684" s="63">
        <v>3.1663831704532002E-3</v>
      </c>
      <c r="J684" s="60">
        <v>3.9280468141</v>
      </c>
      <c r="K684" s="61">
        <v>9.3516806528195304E-3</v>
      </c>
      <c r="L684" s="60">
        <v>7.0135657048000004</v>
      </c>
      <c r="M684" s="61">
        <v>6.3406422477182804E-3</v>
      </c>
      <c r="N684" s="60">
        <v>2.4606691684999999</v>
      </c>
      <c r="O684" s="61">
        <v>1.00915499068141E-2</v>
      </c>
      <c r="P684" s="60">
        <v>1.1118501179</v>
      </c>
      <c r="Q684" s="61">
        <v>4.1584151900805602E-3</v>
      </c>
      <c r="R684" s="60">
        <v>3.5612452518</v>
      </c>
      <c r="S684" s="63">
        <v>2.4039425652237299E-3</v>
      </c>
      <c r="T684" s="60">
        <v>3.4517664571000002</v>
      </c>
      <c r="U684" s="61">
        <v>2.6027076285650302E-2</v>
      </c>
      <c r="V684" s="60">
        <v>6.3103936054999998</v>
      </c>
      <c r="W684" s="62">
        <v>5.6088107829694797E-2</v>
      </c>
      <c r="X684" s="60">
        <v>2.1325169038</v>
      </c>
      <c r="Y684" s="61">
        <v>6.3210663523286803E-3</v>
      </c>
    </row>
    <row r="685" spans="1:25" x14ac:dyDescent="0.35">
      <c r="A685" s="59" t="s">
        <v>301</v>
      </c>
      <c r="B685" s="64">
        <v>157.0525247416</v>
      </c>
      <c r="C685" s="65">
        <v>1.20613318769451E-2</v>
      </c>
      <c r="D685" s="64">
        <v>27.3304292420001</v>
      </c>
      <c r="E685" s="63">
        <v>6.4660059692762204E-3</v>
      </c>
      <c r="F685" s="64">
        <v>3.6534290815000001</v>
      </c>
      <c r="G685" s="63">
        <v>3.8091784614590102E-3</v>
      </c>
      <c r="H685" s="64">
        <v>69.793213674400107</v>
      </c>
      <c r="I685" s="62">
        <v>1.8691416952667201E-2</v>
      </c>
      <c r="J685" s="64">
        <v>9.8542649268000009</v>
      </c>
      <c r="K685" s="62">
        <v>2.34604990788095E-2</v>
      </c>
      <c r="L685" s="64">
        <v>25.0838176303</v>
      </c>
      <c r="M685" s="62">
        <v>2.26771260860778E-2</v>
      </c>
      <c r="N685" s="64">
        <v>3.9995275142</v>
      </c>
      <c r="O685" s="65">
        <v>1.64026241438338E-2</v>
      </c>
      <c r="P685" s="64">
        <v>4.7943676345999897</v>
      </c>
      <c r="Q685" s="65">
        <v>1.7931347829694098E-2</v>
      </c>
      <c r="R685" s="64">
        <v>8.9706802841999806</v>
      </c>
      <c r="S685" s="63">
        <v>6.0554661781021301E-3</v>
      </c>
      <c r="T685" s="64">
        <v>0</v>
      </c>
      <c r="U685" s="65">
        <v>0</v>
      </c>
      <c r="V685" s="64">
        <v>1.3415789760000001</v>
      </c>
      <c r="W685" s="65">
        <v>1.1924236580481499E-2</v>
      </c>
      <c r="X685" s="64">
        <v>2.2312157776000001</v>
      </c>
      <c r="Y685" s="65">
        <v>6.61362306270139E-3</v>
      </c>
    </row>
    <row r="686" spans="1:25" x14ac:dyDescent="0.35">
      <c r="A686" s="59" t="s">
        <v>305</v>
      </c>
      <c r="B686" s="60">
        <v>519.78302040790004</v>
      </c>
      <c r="C686" s="61">
        <v>3.9918336387495298E-2</v>
      </c>
      <c r="D686" s="60">
        <v>183.79035287810001</v>
      </c>
      <c r="E686" s="61">
        <v>4.3482285195101202E-2</v>
      </c>
      <c r="F686" s="60">
        <v>46.022273069699999</v>
      </c>
      <c r="G686" s="61">
        <v>4.7984249157098598E-2</v>
      </c>
      <c r="H686" s="60">
        <v>105.5646570522</v>
      </c>
      <c r="I686" s="63">
        <v>2.82714166112649E-2</v>
      </c>
      <c r="J686" s="60">
        <v>10.266525985299999</v>
      </c>
      <c r="K686" s="61">
        <v>2.44419878306356E-2</v>
      </c>
      <c r="L686" s="60">
        <v>42.609717594000003</v>
      </c>
      <c r="M686" s="61">
        <v>3.8521486346803399E-2</v>
      </c>
      <c r="N686" s="60">
        <v>8.2259887367000104</v>
      </c>
      <c r="O686" s="61">
        <v>3.3735935302470203E-2</v>
      </c>
      <c r="P686" s="60">
        <v>12.6755509331</v>
      </c>
      <c r="Q686" s="61">
        <v>4.7407652069506402E-2</v>
      </c>
      <c r="R686" s="60">
        <v>62.392928159299998</v>
      </c>
      <c r="S686" s="61">
        <v>4.2117013899920903E-2</v>
      </c>
      <c r="T686" s="60">
        <v>2.9912886764</v>
      </c>
      <c r="U686" s="61">
        <v>2.2554972806148099E-2</v>
      </c>
      <c r="V686" s="60">
        <v>13.6168764167</v>
      </c>
      <c r="W686" s="62">
        <v>0.121029666374192</v>
      </c>
      <c r="X686" s="60">
        <v>31.626860906399902</v>
      </c>
      <c r="Y686" s="62">
        <v>9.3746261025640001E-2</v>
      </c>
    </row>
    <row r="687" spans="1:25" x14ac:dyDescent="0.35">
      <c r="A687" s="66" t="s">
        <v>1</v>
      </c>
    </row>
    <row r="688" spans="1:25" x14ac:dyDescent="0.35">
      <c r="A688" s="66" t="s">
        <v>1</v>
      </c>
    </row>
    <row r="689" spans="1:25" x14ac:dyDescent="0.35">
      <c r="A689" s="54" t="s">
        <v>412</v>
      </c>
    </row>
    <row r="690" spans="1:25" x14ac:dyDescent="0.35">
      <c r="A690" s="55" t="s">
        <v>1</v>
      </c>
    </row>
    <row r="691" spans="1:25" ht="25.5" customHeight="1" x14ac:dyDescent="0.35">
      <c r="A691" s="117" t="s">
        <v>1</v>
      </c>
      <c r="B691" s="116" t="s">
        <v>489</v>
      </c>
      <c r="C691" s="116" t="s">
        <v>1</v>
      </c>
      <c r="D691" s="116" t="s">
        <v>53</v>
      </c>
      <c r="E691" s="116" t="s">
        <v>1</v>
      </c>
      <c r="F691" s="116" t="s">
        <v>54</v>
      </c>
      <c r="G691" s="116" t="s">
        <v>1</v>
      </c>
      <c r="H691" s="119" t="s">
        <v>55</v>
      </c>
      <c r="I691" s="119" t="s">
        <v>1</v>
      </c>
      <c r="J691" s="119" t="s">
        <v>56</v>
      </c>
      <c r="K691" s="119" t="s">
        <v>1</v>
      </c>
      <c r="L691" s="119" t="s">
        <v>57</v>
      </c>
      <c r="M691" s="119" t="s">
        <v>1</v>
      </c>
      <c r="N691" s="119" t="s">
        <v>58</v>
      </c>
      <c r="O691" s="119" t="s">
        <v>1</v>
      </c>
      <c r="P691" s="119" t="s">
        <v>59</v>
      </c>
      <c r="Q691" s="119" t="s">
        <v>1</v>
      </c>
      <c r="R691" s="119" t="s">
        <v>60</v>
      </c>
      <c r="S691" s="119" t="s">
        <v>1</v>
      </c>
      <c r="T691" s="116" t="s">
        <v>61</v>
      </c>
      <c r="U691" s="116" t="s">
        <v>1</v>
      </c>
      <c r="V691" s="116" t="s">
        <v>62</v>
      </c>
      <c r="W691" s="116" t="s">
        <v>1</v>
      </c>
      <c r="X691" s="116" t="s">
        <v>63</v>
      </c>
      <c r="Y691" s="116" t="s">
        <v>1</v>
      </c>
    </row>
    <row r="692" spans="1:25" x14ac:dyDescent="0.35">
      <c r="A692" s="118" t="s">
        <v>1</v>
      </c>
      <c r="B692" s="56" t="s">
        <v>14</v>
      </c>
      <c r="C692" s="56" t="s">
        <v>15</v>
      </c>
      <c r="D692" s="56" t="s">
        <v>14</v>
      </c>
      <c r="E692" s="56" t="s">
        <v>15</v>
      </c>
      <c r="F692" s="56" t="s">
        <v>14</v>
      </c>
      <c r="G692" s="56" t="s">
        <v>15</v>
      </c>
      <c r="H692" s="56" t="s">
        <v>14</v>
      </c>
      <c r="I692" s="56" t="s">
        <v>15</v>
      </c>
      <c r="J692" s="56" t="s">
        <v>14</v>
      </c>
      <c r="K692" s="56" t="s">
        <v>15</v>
      </c>
      <c r="L692" s="56" t="s">
        <v>14</v>
      </c>
      <c r="M692" s="56" t="s">
        <v>15</v>
      </c>
      <c r="N692" s="56" t="s">
        <v>14</v>
      </c>
      <c r="O692" s="56" t="s">
        <v>15</v>
      </c>
      <c r="P692" s="56" t="s">
        <v>14</v>
      </c>
      <c r="Q692" s="56" t="s">
        <v>15</v>
      </c>
      <c r="R692" s="56" t="s">
        <v>14</v>
      </c>
      <c r="S692" s="56" t="s">
        <v>15</v>
      </c>
      <c r="T692" s="56" t="s">
        <v>14</v>
      </c>
      <c r="U692" s="56" t="s">
        <v>15</v>
      </c>
      <c r="V692" s="56" t="s">
        <v>14</v>
      </c>
      <c r="W692" s="56" t="s">
        <v>15</v>
      </c>
      <c r="X692" s="56" t="s">
        <v>14</v>
      </c>
      <c r="Y692" s="56" t="s">
        <v>15</v>
      </c>
    </row>
    <row r="693" spans="1:25" x14ac:dyDescent="0.35">
      <c r="A693" s="57" t="s">
        <v>16</v>
      </c>
      <c r="B693" s="58">
        <v>4243.0689722039997</v>
      </c>
      <c r="C693" s="58">
        <v>4243.0689722039997</v>
      </c>
      <c r="D693" s="58">
        <v>1290.7449819522999</v>
      </c>
      <c r="E693" s="58">
        <v>1290.7449819522999</v>
      </c>
      <c r="F693" s="58">
        <v>277.08288667009998</v>
      </c>
      <c r="G693" s="58">
        <v>277.08288667009998</v>
      </c>
      <c r="H693" s="58">
        <v>1335.4300894122</v>
      </c>
      <c r="I693" s="58">
        <v>1335.4300894122</v>
      </c>
      <c r="J693" s="58">
        <v>139.88852691490001</v>
      </c>
      <c r="K693" s="58">
        <v>139.88852691490001</v>
      </c>
      <c r="L693" s="58">
        <v>377.38593393859998</v>
      </c>
      <c r="M693" s="58">
        <v>377.38593393859998</v>
      </c>
      <c r="N693" s="58">
        <v>70.040514241799997</v>
      </c>
      <c r="O693" s="58">
        <v>70.040514241799997</v>
      </c>
      <c r="P693" s="58">
        <v>82.704704204500004</v>
      </c>
      <c r="Q693" s="58">
        <v>82.704704204500004</v>
      </c>
      <c r="R693" s="58">
        <v>496.18594764509999</v>
      </c>
      <c r="S693" s="58">
        <v>496.18594764509999</v>
      </c>
      <c r="T693" s="58">
        <v>42.188003503499999</v>
      </c>
      <c r="U693" s="58">
        <v>42.188003503499999</v>
      </c>
      <c r="V693" s="58">
        <v>32.550657605799998</v>
      </c>
      <c r="W693" s="58">
        <v>32.550657605799998</v>
      </c>
      <c r="X693" s="58">
        <v>98.866726115199995</v>
      </c>
      <c r="Y693" s="58">
        <v>98.866726115199995</v>
      </c>
    </row>
    <row r="694" spans="1:25" x14ac:dyDescent="0.35">
      <c r="A694" s="59" t="s">
        <v>306</v>
      </c>
      <c r="B694" s="60">
        <v>984.73863842129902</v>
      </c>
      <c r="C694" s="61">
        <v>0.23208169484687699</v>
      </c>
      <c r="D694" s="60">
        <v>488.79688771719998</v>
      </c>
      <c r="E694" s="62">
        <v>0.37869361845426402</v>
      </c>
      <c r="F694" s="60">
        <v>86.750889362899997</v>
      </c>
      <c r="G694" s="62">
        <v>0.31308642119853197</v>
      </c>
      <c r="H694" s="60">
        <v>225.83604664200001</v>
      </c>
      <c r="I694" s="63">
        <v>0.16911109644189901</v>
      </c>
      <c r="J694" s="60">
        <v>30.0888332647</v>
      </c>
      <c r="K694" s="61">
        <v>0.21509150127089599</v>
      </c>
      <c r="L694" s="60">
        <v>70.529581612499896</v>
      </c>
      <c r="M694" s="63">
        <v>0.18688979972416001</v>
      </c>
      <c r="N694" s="60">
        <v>5.4767724436000096</v>
      </c>
      <c r="O694" s="63">
        <v>7.8194349411722E-2</v>
      </c>
      <c r="P694" s="60">
        <v>10.3674880512</v>
      </c>
      <c r="Q694" s="63">
        <v>0.125355481902998</v>
      </c>
      <c r="R694" s="60">
        <v>38.8960094531</v>
      </c>
      <c r="S694" s="63">
        <v>7.8389985927051306E-2</v>
      </c>
      <c r="T694" s="60">
        <v>3.8913533963</v>
      </c>
      <c r="U694" s="63">
        <v>9.2238387056575596E-2</v>
      </c>
      <c r="V694" s="68">
        <v>9.9084952911000101</v>
      </c>
      <c r="W694" s="69">
        <v>30.440230766134999</v>
      </c>
      <c r="X694" s="60">
        <v>14.1962811867</v>
      </c>
      <c r="Y694" s="63">
        <v>0.14359008075334101</v>
      </c>
    </row>
    <row r="695" spans="1:25" x14ac:dyDescent="0.35">
      <c r="A695" s="59" t="s">
        <v>307</v>
      </c>
      <c r="B695" s="64">
        <v>1376.1871893950999</v>
      </c>
      <c r="C695" s="65">
        <v>0.32433769010364699</v>
      </c>
      <c r="D695" s="64">
        <v>306.63077211939998</v>
      </c>
      <c r="E695" s="63">
        <v>0.23756108015667801</v>
      </c>
      <c r="F695" s="64">
        <v>96.9215409104999</v>
      </c>
      <c r="G695" s="65">
        <v>0.34979259121800799</v>
      </c>
      <c r="H695" s="64">
        <v>517.68332207959998</v>
      </c>
      <c r="I695" s="62">
        <v>0.38765288140801302</v>
      </c>
      <c r="J695" s="64">
        <v>49.002767218000002</v>
      </c>
      <c r="K695" s="65">
        <v>0.350298686380552</v>
      </c>
      <c r="L695" s="64">
        <v>132.4045960206</v>
      </c>
      <c r="M695" s="65">
        <v>0.35084666415294102</v>
      </c>
      <c r="N695" s="64">
        <v>22.190678132699901</v>
      </c>
      <c r="O695" s="65">
        <v>0.31682631649578402</v>
      </c>
      <c r="P695" s="64">
        <v>28.200082643599998</v>
      </c>
      <c r="Q695" s="65">
        <v>0.34097313949483399</v>
      </c>
      <c r="R695" s="64">
        <v>166.7571467667</v>
      </c>
      <c r="S695" s="65">
        <v>0.33607793118311802</v>
      </c>
      <c r="T695" s="64">
        <v>14.928002320699999</v>
      </c>
      <c r="U695" s="65">
        <v>0.35384472079750201</v>
      </c>
      <c r="V695" s="71">
        <v>10.3032720484</v>
      </c>
      <c r="W695" s="72">
        <v>31.6530380835198</v>
      </c>
      <c r="X695" s="64">
        <v>31.1650091349</v>
      </c>
      <c r="Y695" s="65">
        <v>0.315222424767928</v>
      </c>
    </row>
    <row r="696" spans="1:25" x14ac:dyDescent="0.35">
      <c r="A696" s="59" t="s">
        <v>308</v>
      </c>
      <c r="B696" s="60">
        <v>1882.1431443875999</v>
      </c>
      <c r="C696" s="61">
        <v>0.44358061504947599</v>
      </c>
      <c r="D696" s="60">
        <v>495.31732211569999</v>
      </c>
      <c r="E696" s="63">
        <v>0.38374530138905799</v>
      </c>
      <c r="F696" s="60">
        <v>93.4104563966998</v>
      </c>
      <c r="G696" s="63">
        <v>0.33712098758345999</v>
      </c>
      <c r="H696" s="60">
        <v>591.91072069059999</v>
      </c>
      <c r="I696" s="61">
        <v>0.443236022150088</v>
      </c>
      <c r="J696" s="60">
        <v>60.796926432200003</v>
      </c>
      <c r="K696" s="61">
        <v>0.434609812348552</v>
      </c>
      <c r="L696" s="60">
        <v>174.4517563055</v>
      </c>
      <c r="M696" s="61">
        <v>0.462263536122899</v>
      </c>
      <c r="N696" s="60">
        <v>42.373063665499998</v>
      </c>
      <c r="O696" s="62">
        <v>0.60497933409249405</v>
      </c>
      <c r="P696" s="60">
        <v>44.1371335097</v>
      </c>
      <c r="Q696" s="61">
        <v>0.53367137860216796</v>
      </c>
      <c r="R696" s="60">
        <v>290.53279142530101</v>
      </c>
      <c r="S696" s="62">
        <v>0.58553208288983105</v>
      </c>
      <c r="T696" s="60">
        <v>23.368647786499999</v>
      </c>
      <c r="U696" s="61">
        <v>0.55391689214592199</v>
      </c>
      <c r="V696" s="68">
        <v>12.3388902663</v>
      </c>
      <c r="W696" s="69">
        <v>37.906731150345202</v>
      </c>
      <c r="X696" s="60">
        <v>53.5054357936</v>
      </c>
      <c r="Y696" s="62">
        <v>0.54118749447873105</v>
      </c>
    </row>
    <row r="697" spans="1:25" x14ac:dyDescent="0.35">
      <c r="A697" s="66" t="s">
        <v>1</v>
      </c>
    </row>
    <row r="698" spans="1:25" x14ac:dyDescent="0.35">
      <c r="A698" s="66" t="s">
        <v>1</v>
      </c>
    </row>
    <row r="699" spans="1:25" x14ac:dyDescent="0.35">
      <c r="A699" s="54" t="s">
        <v>413</v>
      </c>
    </row>
    <row r="700" spans="1:25" x14ac:dyDescent="0.35">
      <c r="A700" s="55" t="s">
        <v>1</v>
      </c>
    </row>
    <row r="701" spans="1:25" ht="25.5" customHeight="1" x14ac:dyDescent="0.35">
      <c r="A701" s="117" t="s">
        <v>1</v>
      </c>
      <c r="B701" s="116" t="s">
        <v>489</v>
      </c>
      <c r="C701" s="116" t="s">
        <v>1</v>
      </c>
      <c r="D701" s="116" t="s">
        <v>53</v>
      </c>
      <c r="E701" s="116" t="s">
        <v>1</v>
      </c>
      <c r="F701" s="116" t="s">
        <v>54</v>
      </c>
      <c r="G701" s="116" t="s">
        <v>1</v>
      </c>
      <c r="H701" s="119" t="s">
        <v>55</v>
      </c>
      <c r="I701" s="119" t="s">
        <v>1</v>
      </c>
      <c r="J701" s="119" t="s">
        <v>56</v>
      </c>
      <c r="K701" s="119" t="s">
        <v>1</v>
      </c>
      <c r="L701" s="119" t="s">
        <v>57</v>
      </c>
      <c r="M701" s="119" t="s">
        <v>1</v>
      </c>
      <c r="N701" s="119" t="s">
        <v>58</v>
      </c>
      <c r="O701" s="119" t="s">
        <v>1</v>
      </c>
      <c r="P701" s="119" t="s">
        <v>59</v>
      </c>
      <c r="Q701" s="119" t="s">
        <v>1</v>
      </c>
      <c r="R701" s="119" t="s">
        <v>60</v>
      </c>
      <c r="S701" s="119" t="s">
        <v>1</v>
      </c>
      <c r="T701" s="116" t="s">
        <v>61</v>
      </c>
      <c r="U701" s="116" t="s">
        <v>1</v>
      </c>
      <c r="V701" s="116" t="s">
        <v>62</v>
      </c>
      <c r="W701" s="116" t="s">
        <v>1</v>
      </c>
      <c r="X701" s="116" t="s">
        <v>63</v>
      </c>
      <c r="Y701" s="116" t="s">
        <v>1</v>
      </c>
    </row>
    <row r="702" spans="1:25" x14ac:dyDescent="0.35">
      <c r="A702" s="118" t="s">
        <v>1</v>
      </c>
      <c r="B702" s="56" t="s">
        <v>14</v>
      </c>
      <c r="C702" s="56" t="s">
        <v>15</v>
      </c>
      <c r="D702" s="56" t="s">
        <v>14</v>
      </c>
      <c r="E702" s="56" t="s">
        <v>15</v>
      </c>
      <c r="F702" s="56" t="s">
        <v>14</v>
      </c>
      <c r="G702" s="56" t="s">
        <v>15</v>
      </c>
      <c r="H702" s="56" t="s">
        <v>14</v>
      </c>
      <c r="I702" s="56" t="s">
        <v>15</v>
      </c>
      <c r="J702" s="56" t="s">
        <v>14</v>
      </c>
      <c r="K702" s="56" t="s">
        <v>15</v>
      </c>
      <c r="L702" s="56" t="s">
        <v>14</v>
      </c>
      <c r="M702" s="56" t="s">
        <v>15</v>
      </c>
      <c r="N702" s="56" t="s">
        <v>14</v>
      </c>
      <c r="O702" s="56" t="s">
        <v>15</v>
      </c>
      <c r="P702" s="56" t="s">
        <v>14</v>
      </c>
      <c r="Q702" s="56" t="s">
        <v>15</v>
      </c>
      <c r="R702" s="56" t="s">
        <v>14</v>
      </c>
      <c r="S702" s="56" t="s">
        <v>15</v>
      </c>
      <c r="T702" s="56" t="s">
        <v>14</v>
      </c>
      <c r="U702" s="56" t="s">
        <v>15</v>
      </c>
      <c r="V702" s="56" t="s">
        <v>14</v>
      </c>
      <c r="W702" s="56" t="s">
        <v>15</v>
      </c>
      <c r="X702" s="56" t="s">
        <v>14</v>
      </c>
      <c r="Y702" s="56" t="s">
        <v>15</v>
      </c>
    </row>
    <row r="703" spans="1:25" x14ac:dyDescent="0.35">
      <c r="A703" s="57" t="s">
        <v>16</v>
      </c>
      <c r="B703" s="58">
        <v>3149.3747840698002</v>
      </c>
      <c r="C703" s="58">
        <v>3149.3747840698002</v>
      </c>
      <c r="D703" s="58">
        <v>581.44605016540004</v>
      </c>
      <c r="E703" s="58">
        <v>581.44605016540004</v>
      </c>
      <c r="F703" s="58">
        <v>207.93115384660001</v>
      </c>
      <c r="G703" s="58">
        <v>207.93115384660001</v>
      </c>
      <c r="H703" s="58">
        <v>1113.6300224879999</v>
      </c>
      <c r="I703" s="58">
        <v>1113.6300224879999</v>
      </c>
      <c r="J703" s="58">
        <v>118.9418136834</v>
      </c>
      <c r="K703" s="58">
        <v>118.9418136834</v>
      </c>
      <c r="L703" s="58">
        <v>374.3950759535</v>
      </c>
      <c r="M703" s="58">
        <v>374.3950759535</v>
      </c>
      <c r="N703" s="58">
        <v>67.677814969500005</v>
      </c>
      <c r="O703" s="58">
        <v>67.677814969500005</v>
      </c>
      <c r="P703" s="58">
        <v>65.110670293599995</v>
      </c>
      <c r="Q703" s="58">
        <v>65.110670293599995</v>
      </c>
      <c r="R703" s="58">
        <v>483.18111226730002</v>
      </c>
      <c r="S703" s="58">
        <v>483.18111226730002</v>
      </c>
      <c r="T703" s="58">
        <v>9.5031838357999998</v>
      </c>
      <c r="U703" s="58">
        <v>9.5031838357999998</v>
      </c>
      <c r="V703" s="58">
        <v>42.246559965800003</v>
      </c>
      <c r="W703" s="58">
        <v>42.246559965800003</v>
      </c>
      <c r="X703" s="58">
        <v>85.311326600900003</v>
      </c>
      <c r="Y703" s="58">
        <v>85.311326600900003</v>
      </c>
    </row>
    <row r="704" spans="1:25" x14ac:dyDescent="0.35">
      <c r="A704" s="59" t="s">
        <v>306</v>
      </c>
      <c r="B704" s="60">
        <v>741.25404423210102</v>
      </c>
      <c r="C704" s="61">
        <v>0.23536545983079499</v>
      </c>
      <c r="D704" s="60">
        <v>227.6859507497</v>
      </c>
      <c r="E704" s="62">
        <v>0.39158568655670101</v>
      </c>
      <c r="F704" s="60">
        <v>73.929405636500107</v>
      </c>
      <c r="G704" s="62">
        <v>0.355547517862768</v>
      </c>
      <c r="H704" s="60">
        <v>230.0708689237</v>
      </c>
      <c r="I704" s="63">
        <v>0.20659542601921799</v>
      </c>
      <c r="J704" s="60">
        <v>23.015294753199999</v>
      </c>
      <c r="K704" s="61">
        <v>0.19350045236793001</v>
      </c>
      <c r="L704" s="60">
        <v>68.409915849900102</v>
      </c>
      <c r="M704" s="63">
        <v>0.182721195452892</v>
      </c>
      <c r="N704" s="60">
        <v>4.3216982770000003</v>
      </c>
      <c r="O704" s="63">
        <v>6.3856941583407198E-2</v>
      </c>
      <c r="P704" s="60">
        <v>10.961830431599999</v>
      </c>
      <c r="Q704" s="61">
        <v>0.168356897297638</v>
      </c>
      <c r="R704" s="60">
        <v>70.743639289900102</v>
      </c>
      <c r="S704" s="63">
        <v>0.146412261352559</v>
      </c>
      <c r="T704" s="68">
        <v>0</v>
      </c>
      <c r="U704" s="69">
        <v>0</v>
      </c>
      <c r="V704" s="60">
        <v>17.127897080499999</v>
      </c>
      <c r="W704" s="62">
        <v>0.40542702398409702</v>
      </c>
      <c r="X704" s="60">
        <v>14.987543240100001</v>
      </c>
      <c r="Y704" s="61">
        <v>0.175680578854601</v>
      </c>
    </row>
    <row r="705" spans="1:25" x14ac:dyDescent="0.35">
      <c r="A705" s="59" t="s">
        <v>307</v>
      </c>
      <c r="B705" s="64">
        <v>857.57189567359899</v>
      </c>
      <c r="C705" s="65">
        <v>0.27229909250921103</v>
      </c>
      <c r="D705" s="64">
        <v>143.47582632059999</v>
      </c>
      <c r="E705" s="65">
        <v>0.24675690251879201</v>
      </c>
      <c r="F705" s="64">
        <v>59.246857607600099</v>
      </c>
      <c r="G705" s="65">
        <v>0.28493497252128502</v>
      </c>
      <c r="H705" s="64">
        <v>328.52530295640003</v>
      </c>
      <c r="I705" s="65">
        <v>0.295003992638803</v>
      </c>
      <c r="J705" s="64">
        <v>32.8753653168</v>
      </c>
      <c r="K705" s="65">
        <v>0.27639872218787398</v>
      </c>
      <c r="L705" s="64">
        <v>91.150343399799894</v>
      </c>
      <c r="M705" s="65">
        <v>0.24346031573107799</v>
      </c>
      <c r="N705" s="64">
        <v>12.1268063197</v>
      </c>
      <c r="O705" s="65">
        <v>0.17918436529260201</v>
      </c>
      <c r="P705" s="64">
        <v>20.170266445499902</v>
      </c>
      <c r="Q705" s="65">
        <v>0.30978434647573599</v>
      </c>
      <c r="R705" s="64">
        <v>126.04169082430001</v>
      </c>
      <c r="S705" s="65">
        <v>0.26085806672544898</v>
      </c>
      <c r="T705" s="71">
        <v>5.7294656497999998</v>
      </c>
      <c r="U705" s="70">
        <v>60.289959121028403</v>
      </c>
      <c r="V705" s="64">
        <v>11.759619149200001</v>
      </c>
      <c r="W705" s="65">
        <v>0.27835684511874598</v>
      </c>
      <c r="X705" s="64">
        <v>26.470351683899999</v>
      </c>
      <c r="Y705" s="65">
        <v>0.31027945219668801</v>
      </c>
    </row>
    <row r="706" spans="1:25" x14ac:dyDescent="0.35">
      <c r="A706" s="59" t="s">
        <v>308</v>
      </c>
      <c r="B706" s="60">
        <v>1550.5488441641</v>
      </c>
      <c r="C706" s="61">
        <v>0.49233544765999299</v>
      </c>
      <c r="D706" s="60">
        <v>210.28427309509999</v>
      </c>
      <c r="E706" s="63">
        <v>0.36165741092450798</v>
      </c>
      <c r="F706" s="60">
        <v>74.754890602500097</v>
      </c>
      <c r="G706" s="63">
        <v>0.35951750961594697</v>
      </c>
      <c r="H706" s="60">
        <v>555.03385060790004</v>
      </c>
      <c r="I706" s="61">
        <v>0.49840058134197901</v>
      </c>
      <c r="J706" s="60">
        <v>63.051153613399997</v>
      </c>
      <c r="K706" s="61">
        <v>0.53010082544419501</v>
      </c>
      <c r="L706" s="60">
        <v>214.83481670379999</v>
      </c>
      <c r="M706" s="62">
        <v>0.57381848881603004</v>
      </c>
      <c r="N706" s="60">
        <v>51.2293103728001</v>
      </c>
      <c r="O706" s="62">
        <v>0.756958693123991</v>
      </c>
      <c r="P706" s="60">
        <v>33.978573416499998</v>
      </c>
      <c r="Q706" s="61">
        <v>0.52185875622662603</v>
      </c>
      <c r="R706" s="60">
        <v>286.39578215310001</v>
      </c>
      <c r="S706" s="62">
        <v>0.592729671921992</v>
      </c>
      <c r="T706" s="68">
        <v>3.773718186</v>
      </c>
      <c r="U706" s="69">
        <v>39.710040878971597</v>
      </c>
      <c r="V706" s="60">
        <v>13.3590437361</v>
      </c>
      <c r="W706" s="63">
        <v>0.316216130897157</v>
      </c>
      <c r="X706" s="60">
        <v>43.853431676900001</v>
      </c>
      <c r="Y706" s="61">
        <v>0.51403996894871096</v>
      </c>
    </row>
    <row r="707" spans="1:25" x14ac:dyDescent="0.35">
      <c r="A707" s="66" t="s">
        <v>1</v>
      </c>
    </row>
    <row r="708" spans="1:25" x14ac:dyDescent="0.35">
      <c r="A708" s="66" t="s">
        <v>1</v>
      </c>
    </row>
    <row r="709" spans="1:25" x14ac:dyDescent="0.35">
      <c r="A709" s="54" t="s">
        <v>414</v>
      </c>
    </row>
    <row r="710" spans="1:25" x14ac:dyDescent="0.35">
      <c r="A710" s="55" t="s">
        <v>1</v>
      </c>
    </row>
    <row r="711" spans="1:25" ht="25.5" customHeight="1" x14ac:dyDescent="0.35">
      <c r="A711" s="117" t="s">
        <v>1</v>
      </c>
      <c r="B711" s="116" t="s">
        <v>489</v>
      </c>
      <c r="C711" s="116" t="s">
        <v>1</v>
      </c>
      <c r="D711" s="116" t="s">
        <v>53</v>
      </c>
      <c r="E711" s="116" t="s">
        <v>1</v>
      </c>
      <c r="F711" s="116" t="s">
        <v>54</v>
      </c>
      <c r="G711" s="116" t="s">
        <v>1</v>
      </c>
      <c r="H711" s="119" t="s">
        <v>55</v>
      </c>
      <c r="I711" s="119" t="s">
        <v>1</v>
      </c>
      <c r="J711" s="119" t="s">
        <v>56</v>
      </c>
      <c r="K711" s="119" t="s">
        <v>1</v>
      </c>
      <c r="L711" s="119" t="s">
        <v>57</v>
      </c>
      <c r="M711" s="119" t="s">
        <v>1</v>
      </c>
      <c r="N711" s="119" t="s">
        <v>58</v>
      </c>
      <c r="O711" s="119" t="s">
        <v>1</v>
      </c>
      <c r="P711" s="119" t="s">
        <v>59</v>
      </c>
      <c r="Q711" s="119" t="s">
        <v>1</v>
      </c>
      <c r="R711" s="119" t="s">
        <v>60</v>
      </c>
      <c r="S711" s="119" t="s">
        <v>1</v>
      </c>
      <c r="T711" s="116" t="s">
        <v>61</v>
      </c>
      <c r="U711" s="116" t="s">
        <v>1</v>
      </c>
      <c r="V711" s="116" t="s">
        <v>62</v>
      </c>
      <c r="W711" s="116" t="s">
        <v>1</v>
      </c>
      <c r="X711" s="116" t="s">
        <v>63</v>
      </c>
      <c r="Y711" s="116" t="s">
        <v>1</v>
      </c>
    </row>
    <row r="712" spans="1:25" x14ac:dyDescent="0.35">
      <c r="A712" s="118" t="s">
        <v>1</v>
      </c>
      <c r="B712" s="56" t="s">
        <v>14</v>
      </c>
      <c r="C712" s="56" t="s">
        <v>15</v>
      </c>
      <c r="D712" s="56" t="s">
        <v>14</v>
      </c>
      <c r="E712" s="56" t="s">
        <v>15</v>
      </c>
      <c r="F712" s="56" t="s">
        <v>14</v>
      </c>
      <c r="G712" s="56" t="s">
        <v>15</v>
      </c>
      <c r="H712" s="56" t="s">
        <v>14</v>
      </c>
      <c r="I712" s="56" t="s">
        <v>15</v>
      </c>
      <c r="J712" s="56" t="s">
        <v>14</v>
      </c>
      <c r="K712" s="56" t="s">
        <v>15</v>
      </c>
      <c r="L712" s="56" t="s">
        <v>14</v>
      </c>
      <c r="M712" s="56" t="s">
        <v>15</v>
      </c>
      <c r="N712" s="56" t="s">
        <v>14</v>
      </c>
      <c r="O712" s="56" t="s">
        <v>15</v>
      </c>
      <c r="P712" s="56" t="s">
        <v>14</v>
      </c>
      <c r="Q712" s="56" t="s">
        <v>15</v>
      </c>
      <c r="R712" s="56" t="s">
        <v>14</v>
      </c>
      <c r="S712" s="56" t="s">
        <v>15</v>
      </c>
      <c r="T712" s="56" t="s">
        <v>14</v>
      </c>
      <c r="U712" s="56" t="s">
        <v>15</v>
      </c>
      <c r="V712" s="56" t="s">
        <v>14</v>
      </c>
      <c r="W712" s="56" t="s">
        <v>15</v>
      </c>
      <c r="X712" s="56" t="s">
        <v>14</v>
      </c>
      <c r="Y712" s="56" t="s">
        <v>15</v>
      </c>
    </row>
    <row r="713" spans="1:25" x14ac:dyDescent="0.35">
      <c r="A713" s="57" t="s">
        <v>16</v>
      </c>
      <c r="B713" s="58">
        <v>1841.6767576136001</v>
      </c>
      <c r="C713" s="58">
        <v>1841.6767576136001</v>
      </c>
      <c r="D713" s="58">
        <v>427.66965697469999</v>
      </c>
      <c r="E713" s="58">
        <v>427.66965697469999</v>
      </c>
      <c r="F713" s="58">
        <v>87.526296493700002</v>
      </c>
      <c r="G713" s="58">
        <v>87.526296493700002</v>
      </c>
      <c r="H713" s="58">
        <v>657.90250562200004</v>
      </c>
      <c r="I713" s="58">
        <v>657.90250562200004</v>
      </c>
      <c r="J713" s="58">
        <v>79.213432589700005</v>
      </c>
      <c r="K713" s="58">
        <v>79.213432589700005</v>
      </c>
      <c r="L713" s="58">
        <v>279.22885392080002</v>
      </c>
      <c r="M713" s="58">
        <v>279.22885392080002</v>
      </c>
      <c r="N713" s="58">
        <v>47.839310756400003</v>
      </c>
      <c r="O713" s="58">
        <v>47.839310756400003</v>
      </c>
      <c r="P713" s="58">
        <v>49.029515973499997</v>
      </c>
      <c r="Q713" s="58">
        <v>49.029515973499997</v>
      </c>
      <c r="R713" s="58">
        <v>156.7958837608</v>
      </c>
      <c r="S713" s="58">
        <v>156.7958837608</v>
      </c>
      <c r="T713" s="58">
        <v>1.2619603572</v>
      </c>
      <c r="U713" s="58">
        <v>1.2619603572</v>
      </c>
      <c r="V713" s="58">
        <v>14.576648712400001</v>
      </c>
      <c r="W713" s="58">
        <v>14.576648712400001</v>
      </c>
      <c r="X713" s="58">
        <v>40.632692452400001</v>
      </c>
      <c r="Y713" s="58">
        <v>40.632692452400001</v>
      </c>
    </row>
    <row r="714" spans="1:25" x14ac:dyDescent="0.35">
      <c r="A714" s="59" t="s">
        <v>306</v>
      </c>
      <c r="B714" s="60">
        <v>381.1629049695</v>
      </c>
      <c r="C714" s="61">
        <v>0.20696514922814199</v>
      </c>
      <c r="D714" s="60">
        <v>124.92655920350001</v>
      </c>
      <c r="E714" s="62">
        <v>0.292109943191248</v>
      </c>
      <c r="F714" s="60">
        <v>14.8221896034</v>
      </c>
      <c r="G714" s="61">
        <v>0.169345558959722</v>
      </c>
      <c r="H714" s="60">
        <v>126.27545431839999</v>
      </c>
      <c r="I714" s="61">
        <v>0.19193642407398301</v>
      </c>
      <c r="J714" s="60">
        <v>9.8146638454000001</v>
      </c>
      <c r="K714" s="61">
        <v>0.12390150918262501</v>
      </c>
      <c r="L714" s="60">
        <v>61.8955550023001</v>
      </c>
      <c r="M714" s="61">
        <v>0.22166604250668101</v>
      </c>
      <c r="N714" s="60">
        <v>5.0074728807</v>
      </c>
      <c r="O714" s="61">
        <v>0.10467276391581599</v>
      </c>
      <c r="P714" s="60">
        <v>5.9423487074999901</v>
      </c>
      <c r="Q714" s="61">
        <v>0.12119941609686299</v>
      </c>
      <c r="R714" s="60">
        <v>15.532269469599999</v>
      </c>
      <c r="S714" s="63">
        <v>9.9060441492809001E-2</v>
      </c>
      <c r="T714" s="68">
        <v>0</v>
      </c>
      <c r="U714" s="69">
        <v>0</v>
      </c>
      <c r="V714" s="68">
        <v>7.0085531216000296</v>
      </c>
      <c r="W714" s="70">
        <v>48.080688914715999</v>
      </c>
      <c r="X714" s="60">
        <v>9.9378388170999994</v>
      </c>
      <c r="Y714" s="61">
        <v>0.24457741334128599</v>
      </c>
    </row>
    <row r="715" spans="1:25" x14ac:dyDescent="0.35">
      <c r="A715" s="59" t="s">
        <v>307</v>
      </c>
      <c r="B715" s="64">
        <v>364.72033495599999</v>
      </c>
      <c r="C715" s="65">
        <v>0.19803710583207601</v>
      </c>
      <c r="D715" s="64">
        <v>76.4617427055001</v>
      </c>
      <c r="E715" s="65">
        <v>0.17878692457721701</v>
      </c>
      <c r="F715" s="64">
        <v>29.134689495</v>
      </c>
      <c r="G715" s="62">
        <v>0.33286784271852599</v>
      </c>
      <c r="H715" s="64">
        <v>145.2256060663</v>
      </c>
      <c r="I715" s="65">
        <v>0.22074031459874099</v>
      </c>
      <c r="J715" s="64">
        <v>15.267288108900001</v>
      </c>
      <c r="K715" s="65">
        <v>0.192736100554809</v>
      </c>
      <c r="L715" s="64">
        <v>31.766875867900001</v>
      </c>
      <c r="M715" s="63">
        <v>0.11376645150329</v>
      </c>
      <c r="N715" s="64">
        <v>7.8344066270999901</v>
      </c>
      <c r="O715" s="65">
        <v>0.163765039738828</v>
      </c>
      <c r="P715" s="64">
        <v>5.2396849181</v>
      </c>
      <c r="Q715" s="65">
        <v>0.10686797154864799</v>
      </c>
      <c r="R715" s="64">
        <v>45.478356628999997</v>
      </c>
      <c r="S715" s="62">
        <v>0.29004815393227701</v>
      </c>
      <c r="T715" s="71">
        <v>0</v>
      </c>
      <c r="U715" s="72">
        <v>0</v>
      </c>
      <c r="V715" s="71">
        <v>1.9118525881999999</v>
      </c>
      <c r="W715" s="72">
        <v>13.1158582876024</v>
      </c>
      <c r="X715" s="64">
        <v>6.3998319499999896</v>
      </c>
      <c r="Y715" s="65">
        <v>0.15750450102456801</v>
      </c>
    </row>
    <row r="716" spans="1:25" x14ac:dyDescent="0.35">
      <c r="A716" s="59" t="s">
        <v>308</v>
      </c>
      <c r="B716" s="60">
        <v>1095.7935176881001</v>
      </c>
      <c r="C716" s="61">
        <v>0.59499774493978097</v>
      </c>
      <c r="D716" s="60">
        <v>226.28135506570001</v>
      </c>
      <c r="E716" s="63">
        <v>0.52910313223153504</v>
      </c>
      <c r="F716" s="60">
        <v>43.5694173953</v>
      </c>
      <c r="G716" s="61">
        <v>0.49778659832175198</v>
      </c>
      <c r="H716" s="60">
        <v>386.40144523729998</v>
      </c>
      <c r="I716" s="61">
        <v>0.58732326132727697</v>
      </c>
      <c r="J716" s="60">
        <v>54.131480635400003</v>
      </c>
      <c r="K716" s="61">
        <v>0.68336239026256596</v>
      </c>
      <c r="L716" s="60">
        <v>185.56642305060001</v>
      </c>
      <c r="M716" s="62">
        <v>0.66456750599002801</v>
      </c>
      <c r="N716" s="60">
        <v>34.997431248600002</v>
      </c>
      <c r="O716" s="61">
        <v>0.73156219634535602</v>
      </c>
      <c r="P716" s="60">
        <v>37.847482347899899</v>
      </c>
      <c r="Q716" s="62">
        <v>0.77193261235448896</v>
      </c>
      <c r="R716" s="60">
        <v>95.785257662200095</v>
      </c>
      <c r="S716" s="61">
        <v>0.61089140457491398</v>
      </c>
      <c r="T716" s="68">
        <v>1.2619603572</v>
      </c>
      <c r="U716" s="69">
        <v>100</v>
      </c>
      <c r="V716" s="68">
        <v>5.6562430026000001</v>
      </c>
      <c r="W716" s="69">
        <v>38.803452797681601</v>
      </c>
      <c r="X716" s="60">
        <v>24.2950216853</v>
      </c>
      <c r="Y716" s="61">
        <v>0.59791808563414595</v>
      </c>
    </row>
    <row r="717" spans="1:25" x14ac:dyDescent="0.35">
      <c r="A717" s="66" t="s">
        <v>1</v>
      </c>
    </row>
    <row r="718" spans="1:25" x14ac:dyDescent="0.35">
      <c r="A718" s="66" t="s">
        <v>1</v>
      </c>
    </row>
    <row r="719" spans="1:25" x14ac:dyDescent="0.35">
      <c r="A719" s="54" t="s">
        <v>415</v>
      </c>
    </row>
    <row r="720" spans="1:25" x14ac:dyDescent="0.35">
      <c r="A720" s="55" t="s">
        <v>1</v>
      </c>
    </row>
    <row r="721" spans="1:25" ht="25.5" customHeight="1" x14ac:dyDescent="0.35">
      <c r="A721" s="117" t="s">
        <v>1</v>
      </c>
      <c r="B721" s="116" t="s">
        <v>489</v>
      </c>
      <c r="C721" s="116" t="s">
        <v>1</v>
      </c>
      <c r="D721" s="116" t="s">
        <v>53</v>
      </c>
      <c r="E721" s="116" t="s">
        <v>1</v>
      </c>
      <c r="F721" s="116" t="s">
        <v>54</v>
      </c>
      <c r="G721" s="116" t="s">
        <v>1</v>
      </c>
      <c r="H721" s="119" t="s">
        <v>55</v>
      </c>
      <c r="I721" s="119" t="s">
        <v>1</v>
      </c>
      <c r="J721" s="119" t="s">
        <v>56</v>
      </c>
      <c r="K721" s="119" t="s">
        <v>1</v>
      </c>
      <c r="L721" s="119" t="s">
        <v>57</v>
      </c>
      <c r="M721" s="119" t="s">
        <v>1</v>
      </c>
      <c r="N721" s="119" t="s">
        <v>58</v>
      </c>
      <c r="O721" s="119" t="s">
        <v>1</v>
      </c>
      <c r="P721" s="119" t="s">
        <v>59</v>
      </c>
      <c r="Q721" s="119" t="s">
        <v>1</v>
      </c>
      <c r="R721" s="119" t="s">
        <v>60</v>
      </c>
      <c r="S721" s="119" t="s">
        <v>1</v>
      </c>
      <c r="T721" s="116" t="s">
        <v>61</v>
      </c>
      <c r="U721" s="116" t="s">
        <v>1</v>
      </c>
      <c r="V721" s="116" t="s">
        <v>62</v>
      </c>
      <c r="W721" s="116" t="s">
        <v>1</v>
      </c>
      <c r="X721" s="116" t="s">
        <v>63</v>
      </c>
      <c r="Y721" s="116" t="s">
        <v>1</v>
      </c>
    </row>
    <row r="722" spans="1:25" x14ac:dyDescent="0.35">
      <c r="A722" s="118" t="s">
        <v>1</v>
      </c>
      <c r="B722" s="56" t="s">
        <v>14</v>
      </c>
      <c r="C722" s="56" t="s">
        <v>15</v>
      </c>
      <c r="D722" s="56" t="s">
        <v>14</v>
      </c>
      <c r="E722" s="56" t="s">
        <v>15</v>
      </c>
      <c r="F722" s="56" t="s">
        <v>14</v>
      </c>
      <c r="G722" s="56" t="s">
        <v>15</v>
      </c>
      <c r="H722" s="56" t="s">
        <v>14</v>
      </c>
      <c r="I722" s="56" t="s">
        <v>15</v>
      </c>
      <c r="J722" s="56" t="s">
        <v>14</v>
      </c>
      <c r="K722" s="56" t="s">
        <v>15</v>
      </c>
      <c r="L722" s="56" t="s">
        <v>14</v>
      </c>
      <c r="M722" s="56" t="s">
        <v>15</v>
      </c>
      <c r="N722" s="56" t="s">
        <v>14</v>
      </c>
      <c r="O722" s="56" t="s">
        <v>15</v>
      </c>
      <c r="P722" s="56" t="s">
        <v>14</v>
      </c>
      <c r="Q722" s="56" t="s">
        <v>15</v>
      </c>
      <c r="R722" s="56" t="s">
        <v>14</v>
      </c>
      <c r="S722" s="56" t="s">
        <v>15</v>
      </c>
      <c r="T722" s="56" t="s">
        <v>14</v>
      </c>
      <c r="U722" s="56" t="s">
        <v>15</v>
      </c>
      <c r="V722" s="56" t="s">
        <v>14</v>
      </c>
      <c r="W722" s="56" t="s">
        <v>15</v>
      </c>
      <c r="X722" s="56" t="s">
        <v>14</v>
      </c>
      <c r="Y722" s="56" t="s">
        <v>15</v>
      </c>
    </row>
    <row r="723" spans="1:25" x14ac:dyDescent="0.35">
      <c r="A723" s="57" t="s">
        <v>16</v>
      </c>
      <c r="B723" s="58">
        <v>368.47864449330001</v>
      </c>
      <c r="C723" s="58">
        <v>368.47864449330001</v>
      </c>
      <c r="D723" s="58">
        <v>158.57080409880001</v>
      </c>
      <c r="E723" s="58">
        <v>158.57080409880001</v>
      </c>
      <c r="F723" s="58">
        <v>47.758222907499999</v>
      </c>
      <c r="G723" s="58">
        <v>47.758222907499999</v>
      </c>
      <c r="H723" s="58">
        <v>61.514468713900001</v>
      </c>
      <c r="I723" s="58">
        <v>61.514468713900001</v>
      </c>
      <c r="J723" s="58">
        <v>16.471295167299999</v>
      </c>
      <c r="K723" s="58">
        <v>16.471295167299999</v>
      </c>
      <c r="L723" s="58">
        <v>13.6706433623</v>
      </c>
      <c r="M723" s="58">
        <v>13.6706433623</v>
      </c>
      <c r="N723" s="58">
        <v>16.2957527085</v>
      </c>
      <c r="O723" s="58">
        <v>16.2957527085</v>
      </c>
      <c r="P723" s="58">
        <v>8.7724977940999995</v>
      </c>
      <c r="Q723" s="58">
        <v>8.7724977940999995</v>
      </c>
      <c r="R723" s="58">
        <v>22.3069753105</v>
      </c>
      <c r="S723" s="58">
        <v>22.3069753105</v>
      </c>
      <c r="T723" s="58">
        <v>8.4050301174000008</v>
      </c>
      <c r="U723" s="58">
        <v>8.4050301174000008</v>
      </c>
      <c r="V723" s="58">
        <v>3.7191493136</v>
      </c>
      <c r="W723" s="58">
        <v>3.7191493136</v>
      </c>
      <c r="X723" s="58">
        <v>10.9938049994</v>
      </c>
      <c r="Y723" s="58">
        <v>10.9938049994</v>
      </c>
    </row>
    <row r="724" spans="1:25" x14ac:dyDescent="0.35">
      <c r="A724" s="59" t="s">
        <v>306</v>
      </c>
      <c r="B724" s="60">
        <v>60.735368889399801</v>
      </c>
      <c r="C724" s="61">
        <v>0.16482737818610399</v>
      </c>
      <c r="D724" s="60">
        <v>20.896049147500001</v>
      </c>
      <c r="E724" s="61">
        <v>0.13177740547043201</v>
      </c>
      <c r="F724" s="60">
        <v>7.60733734829999</v>
      </c>
      <c r="G724" s="61">
        <v>0.159288534731164</v>
      </c>
      <c r="H724" s="60">
        <v>16.636226863299999</v>
      </c>
      <c r="I724" s="61">
        <v>0.27044412820460301</v>
      </c>
      <c r="J724" s="68">
        <v>5.0815013209000002</v>
      </c>
      <c r="K724" s="69">
        <v>30.8506481687497</v>
      </c>
      <c r="L724" s="68">
        <v>3.8132262136000001</v>
      </c>
      <c r="M724" s="69">
        <v>27.893538822875499</v>
      </c>
      <c r="N724" s="68">
        <v>0</v>
      </c>
      <c r="O724" s="69">
        <v>0</v>
      </c>
      <c r="P724" s="68">
        <v>1.3535723415000001</v>
      </c>
      <c r="Q724" s="69">
        <v>15.4297256410866</v>
      </c>
      <c r="R724" s="68">
        <v>1.6419453834</v>
      </c>
      <c r="S724" s="69">
        <v>7.3606814036644801</v>
      </c>
      <c r="T724" s="68">
        <v>0</v>
      </c>
      <c r="U724" s="69">
        <v>0</v>
      </c>
      <c r="V724" s="68">
        <v>0.785445984200001</v>
      </c>
      <c r="W724" s="69">
        <v>21.118968827839801</v>
      </c>
      <c r="X724" s="68">
        <v>2.9200642867000002</v>
      </c>
      <c r="Y724" s="69">
        <v>26.560997642393801</v>
      </c>
    </row>
    <row r="725" spans="1:25" x14ac:dyDescent="0.35">
      <c r="A725" s="59" t="s">
        <v>307</v>
      </c>
      <c r="B725" s="64">
        <v>124.6161918271</v>
      </c>
      <c r="C725" s="65">
        <v>0.33819108295532702</v>
      </c>
      <c r="D725" s="64">
        <v>54.928297138799998</v>
      </c>
      <c r="E725" s="65">
        <v>0.34639603078872</v>
      </c>
      <c r="F725" s="64">
        <v>15.3301883249</v>
      </c>
      <c r="G725" s="65">
        <v>0.32099578651810601</v>
      </c>
      <c r="H725" s="64">
        <v>27.458165889499899</v>
      </c>
      <c r="I725" s="65">
        <v>0.44636922765611797</v>
      </c>
      <c r="J725" s="71">
        <v>7.7604084893999898</v>
      </c>
      <c r="K725" s="72">
        <v>47.114743622629803</v>
      </c>
      <c r="L725" s="71">
        <v>5.8148597446999997</v>
      </c>
      <c r="M725" s="72">
        <v>42.535377381987999</v>
      </c>
      <c r="N725" s="71">
        <v>0.61772222939999999</v>
      </c>
      <c r="O725" s="72">
        <v>3.7906946702608599</v>
      </c>
      <c r="P725" s="71">
        <v>7.4189254525999999</v>
      </c>
      <c r="Q725" s="70">
        <v>84.570274358913395</v>
      </c>
      <c r="R725" s="71">
        <v>2.8348353830000002</v>
      </c>
      <c r="S725" s="73">
        <v>12.708291211788</v>
      </c>
      <c r="T725" s="71">
        <v>0</v>
      </c>
      <c r="U725" s="72">
        <v>0</v>
      </c>
      <c r="V725" s="71">
        <v>2.4527891747999999</v>
      </c>
      <c r="W725" s="72">
        <v>65.950274322968497</v>
      </c>
      <c r="X725" s="71">
        <v>0</v>
      </c>
      <c r="Y725" s="73">
        <v>0</v>
      </c>
    </row>
    <row r="726" spans="1:25" x14ac:dyDescent="0.35">
      <c r="A726" s="59" t="s">
        <v>308</v>
      </c>
      <c r="B726" s="60">
        <v>183.12708377679999</v>
      </c>
      <c r="C726" s="61">
        <v>0.49698153885856999</v>
      </c>
      <c r="D726" s="60">
        <v>82.746457812500296</v>
      </c>
      <c r="E726" s="61">
        <v>0.52182656374084802</v>
      </c>
      <c r="F726" s="60">
        <v>24.820697234299999</v>
      </c>
      <c r="G726" s="61">
        <v>0.51971567875072899</v>
      </c>
      <c r="H726" s="60">
        <v>17.4200759611</v>
      </c>
      <c r="I726" s="63">
        <v>0.28318664413927902</v>
      </c>
      <c r="J726" s="68">
        <v>3.6293853569999999</v>
      </c>
      <c r="K726" s="69">
        <v>22.034608208620501</v>
      </c>
      <c r="L726" s="68">
        <v>4.0425574040000001</v>
      </c>
      <c r="M726" s="69">
        <v>29.571083795136499</v>
      </c>
      <c r="N726" s="68">
        <v>15.6780304791</v>
      </c>
      <c r="O726" s="70">
        <v>96.209305329739095</v>
      </c>
      <c r="P726" s="68">
        <v>0</v>
      </c>
      <c r="Q726" s="73">
        <v>0</v>
      </c>
      <c r="R726" s="68">
        <v>17.830194544099999</v>
      </c>
      <c r="S726" s="70">
        <v>79.931027384547505</v>
      </c>
      <c r="T726" s="68">
        <v>8.4050301174000097</v>
      </c>
      <c r="U726" s="70">
        <v>100</v>
      </c>
      <c r="V726" s="68">
        <v>0.48091415459999898</v>
      </c>
      <c r="W726" s="69">
        <v>12.9307568491918</v>
      </c>
      <c r="X726" s="68">
        <v>8.0737407126999994</v>
      </c>
      <c r="Y726" s="69">
        <v>73.439002357606199</v>
      </c>
    </row>
    <row r="727" spans="1:25" x14ac:dyDescent="0.35">
      <c r="A727" s="66" t="s">
        <v>1</v>
      </c>
    </row>
    <row r="728" spans="1:25" x14ac:dyDescent="0.35">
      <c r="A728" s="66" t="s">
        <v>1</v>
      </c>
    </row>
    <row r="729" spans="1:25" x14ac:dyDescent="0.35">
      <c r="A729" s="54" t="s">
        <v>416</v>
      </c>
    </row>
    <row r="730" spans="1:25" x14ac:dyDescent="0.35">
      <c r="A730" s="55" t="s">
        <v>1</v>
      </c>
    </row>
    <row r="731" spans="1:25" ht="25.5" customHeight="1" x14ac:dyDescent="0.35">
      <c r="A731" s="117" t="s">
        <v>1</v>
      </c>
      <c r="B731" s="116" t="s">
        <v>489</v>
      </c>
      <c r="C731" s="116" t="s">
        <v>1</v>
      </c>
      <c r="D731" s="116" t="s">
        <v>53</v>
      </c>
      <c r="E731" s="116" t="s">
        <v>1</v>
      </c>
      <c r="F731" s="116" t="s">
        <v>54</v>
      </c>
      <c r="G731" s="116" t="s">
        <v>1</v>
      </c>
      <c r="H731" s="119" t="s">
        <v>55</v>
      </c>
      <c r="I731" s="119" t="s">
        <v>1</v>
      </c>
      <c r="J731" s="119" t="s">
        <v>56</v>
      </c>
      <c r="K731" s="119" t="s">
        <v>1</v>
      </c>
      <c r="L731" s="119" t="s">
        <v>57</v>
      </c>
      <c r="M731" s="119" t="s">
        <v>1</v>
      </c>
      <c r="N731" s="119" t="s">
        <v>58</v>
      </c>
      <c r="O731" s="119" t="s">
        <v>1</v>
      </c>
      <c r="P731" s="119" t="s">
        <v>59</v>
      </c>
      <c r="Q731" s="119" t="s">
        <v>1</v>
      </c>
      <c r="R731" s="119" t="s">
        <v>60</v>
      </c>
      <c r="S731" s="119" t="s">
        <v>1</v>
      </c>
      <c r="T731" s="116" t="s">
        <v>61</v>
      </c>
      <c r="U731" s="116" t="s">
        <v>1</v>
      </c>
      <c r="V731" s="116" t="s">
        <v>62</v>
      </c>
      <c r="W731" s="116" t="s">
        <v>1</v>
      </c>
      <c r="X731" s="116" t="s">
        <v>63</v>
      </c>
      <c r="Y731" s="116" t="s">
        <v>1</v>
      </c>
    </row>
    <row r="732" spans="1:25" x14ac:dyDescent="0.35">
      <c r="A732" s="118" t="s">
        <v>1</v>
      </c>
      <c r="B732" s="56" t="s">
        <v>14</v>
      </c>
      <c r="C732" s="56" t="s">
        <v>15</v>
      </c>
      <c r="D732" s="56" t="s">
        <v>14</v>
      </c>
      <c r="E732" s="56" t="s">
        <v>15</v>
      </c>
      <c r="F732" s="56" t="s">
        <v>14</v>
      </c>
      <c r="G732" s="56" t="s">
        <v>15</v>
      </c>
      <c r="H732" s="56" t="s">
        <v>14</v>
      </c>
      <c r="I732" s="56" t="s">
        <v>15</v>
      </c>
      <c r="J732" s="56" t="s">
        <v>14</v>
      </c>
      <c r="K732" s="56" t="s">
        <v>15</v>
      </c>
      <c r="L732" s="56" t="s">
        <v>14</v>
      </c>
      <c r="M732" s="56" t="s">
        <v>15</v>
      </c>
      <c r="N732" s="56" t="s">
        <v>14</v>
      </c>
      <c r="O732" s="56" t="s">
        <v>15</v>
      </c>
      <c r="P732" s="56" t="s">
        <v>14</v>
      </c>
      <c r="Q732" s="56" t="s">
        <v>15</v>
      </c>
      <c r="R732" s="56" t="s">
        <v>14</v>
      </c>
      <c r="S732" s="56" t="s">
        <v>15</v>
      </c>
      <c r="T732" s="56" t="s">
        <v>14</v>
      </c>
      <c r="U732" s="56" t="s">
        <v>15</v>
      </c>
      <c r="V732" s="56" t="s">
        <v>14</v>
      </c>
      <c r="W732" s="56" t="s">
        <v>15</v>
      </c>
      <c r="X732" s="56" t="s">
        <v>14</v>
      </c>
      <c r="Y732" s="56" t="s">
        <v>15</v>
      </c>
    </row>
    <row r="733" spans="1:25" x14ac:dyDescent="0.35">
      <c r="A733" s="57" t="s">
        <v>16</v>
      </c>
      <c r="B733" s="58">
        <v>3582.2908584406</v>
      </c>
      <c r="C733" s="58">
        <v>3582.2908584406</v>
      </c>
      <c r="D733" s="58">
        <v>1349.8764399212</v>
      </c>
      <c r="E733" s="58">
        <v>1349.8764399212</v>
      </c>
      <c r="F733" s="58">
        <v>250.87944342719999</v>
      </c>
      <c r="G733" s="58">
        <v>250.87944342719999</v>
      </c>
      <c r="H733" s="58">
        <v>1051.4640243106001</v>
      </c>
      <c r="I733" s="58">
        <v>1051.4640243106001</v>
      </c>
      <c r="J733" s="58">
        <v>104.41427909710001</v>
      </c>
      <c r="K733" s="58">
        <v>104.41427909710001</v>
      </c>
      <c r="L733" s="58">
        <v>262.88067341620001</v>
      </c>
      <c r="M733" s="58">
        <v>262.88067341620001</v>
      </c>
      <c r="N733" s="58">
        <v>76.474149983700002</v>
      </c>
      <c r="O733" s="58">
        <v>76.474149983700002</v>
      </c>
      <c r="P733" s="58">
        <v>48.9546489803</v>
      </c>
      <c r="Q733" s="58">
        <v>48.9546489803</v>
      </c>
      <c r="R733" s="58">
        <v>321.47114138559999</v>
      </c>
      <c r="S733" s="58">
        <v>321.47114138559999</v>
      </c>
      <c r="T733" s="58">
        <v>19.082468173599999</v>
      </c>
      <c r="U733" s="58">
        <v>19.082468173599999</v>
      </c>
      <c r="V733" s="58">
        <v>17.589012457599999</v>
      </c>
      <c r="W733" s="58">
        <v>17.589012457599999</v>
      </c>
      <c r="X733" s="58">
        <v>79.204577287500001</v>
      </c>
      <c r="Y733" s="58">
        <v>79.204577287500001</v>
      </c>
    </row>
    <row r="734" spans="1:25" x14ac:dyDescent="0.35">
      <c r="A734" s="59" t="s">
        <v>306</v>
      </c>
      <c r="B734" s="60">
        <v>683.17829296189996</v>
      </c>
      <c r="C734" s="61">
        <v>0.190709889274399</v>
      </c>
      <c r="D734" s="60">
        <v>346.29049664759998</v>
      </c>
      <c r="E734" s="62">
        <v>0.256534958612816</v>
      </c>
      <c r="F734" s="60">
        <v>49.8198244668001</v>
      </c>
      <c r="G734" s="61">
        <v>0.198580735775814</v>
      </c>
      <c r="H734" s="60">
        <v>187.89738804320001</v>
      </c>
      <c r="I734" s="61">
        <v>0.17870072936294401</v>
      </c>
      <c r="J734" s="60">
        <v>15.8309681059</v>
      </c>
      <c r="K734" s="61">
        <v>0.15161688844471199</v>
      </c>
      <c r="L734" s="60">
        <v>39.465161232800099</v>
      </c>
      <c r="M734" s="61">
        <v>0.150125761319539</v>
      </c>
      <c r="N734" s="60">
        <v>3.9026049327000001</v>
      </c>
      <c r="O734" s="63">
        <v>5.1031687616427499E-2</v>
      </c>
      <c r="P734" s="60">
        <v>4.2287829187999897</v>
      </c>
      <c r="Q734" s="61">
        <v>8.6381641108318793E-2</v>
      </c>
      <c r="R734" s="60">
        <v>19.611530868500001</v>
      </c>
      <c r="S734" s="63">
        <v>6.1005572021086203E-2</v>
      </c>
      <c r="T734" s="68">
        <v>0.45783801540000002</v>
      </c>
      <c r="U734" s="73">
        <v>2.39925994496563</v>
      </c>
      <c r="V734" s="68">
        <v>2.2739790086</v>
      </c>
      <c r="W734" s="69">
        <v>12.928406379162199</v>
      </c>
      <c r="X734" s="60">
        <v>13.399718721599999</v>
      </c>
      <c r="Y734" s="61">
        <v>0.169178590183761</v>
      </c>
    </row>
    <row r="735" spans="1:25" x14ac:dyDescent="0.35">
      <c r="A735" s="59" t="s">
        <v>307</v>
      </c>
      <c r="B735" s="64">
        <v>894.89885682960005</v>
      </c>
      <c r="C735" s="65">
        <v>0.24981189194089001</v>
      </c>
      <c r="D735" s="64">
        <v>282.36480552969999</v>
      </c>
      <c r="E735" s="63">
        <v>0.20917826045336699</v>
      </c>
      <c r="F735" s="64">
        <v>41.861859430200198</v>
      </c>
      <c r="G735" s="63">
        <v>0.166860460380236</v>
      </c>
      <c r="H735" s="64">
        <v>342.60649080169998</v>
      </c>
      <c r="I735" s="62">
        <v>0.32583757777764399</v>
      </c>
      <c r="J735" s="64">
        <v>28.584086579000001</v>
      </c>
      <c r="K735" s="65">
        <v>0.27375649026335003</v>
      </c>
      <c r="L735" s="64">
        <v>66.830718055000006</v>
      </c>
      <c r="M735" s="65">
        <v>0.25422453916645199</v>
      </c>
      <c r="N735" s="64">
        <v>20.153530853499898</v>
      </c>
      <c r="O735" s="65">
        <v>0.26353389815768602</v>
      </c>
      <c r="P735" s="64">
        <v>15.6752176628</v>
      </c>
      <c r="Q735" s="65">
        <v>0.32019875516026902</v>
      </c>
      <c r="R735" s="64">
        <v>73.894642164200107</v>
      </c>
      <c r="S735" s="65">
        <v>0.22986399913130801</v>
      </c>
      <c r="T735" s="71">
        <v>4.9033555599999996</v>
      </c>
      <c r="U735" s="72">
        <v>25.6956045485963</v>
      </c>
      <c r="V735" s="71">
        <v>1.2855369728999999</v>
      </c>
      <c r="W735" s="72">
        <v>7.3087501415949898</v>
      </c>
      <c r="X735" s="64">
        <v>16.738613220600001</v>
      </c>
      <c r="Y735" s="65">
        <v>0.21133391268337301</v>
      </c>
    </row>
    <row r="736" spans="1:25" x14ac:dyDescent="0.35">
      <c r="A736" s="59" t="s">
        <v>308</v>
      </c>
      <c r="B736" s="60">
        <v>2004.2137086491</v>
      </c>
      <c r="C736" s="61">
        <v>0.55947821878471105</v>
      </c>
      <c r="D736" s="60">
        <v>721.22113774390004</v>
      </c>
      <c r="E736" s="61">
        <v>0.53428678093381798</v>
      </c>
      <c r="F736" s="60">
        <v>159.19775953019999</v>
      </c>
      <c r="G736" s="62">
        <v>0.63455880384395003</v>
      </c>
      <c r="H736" s="60">
        <v>520.96014546569904</v>
      </c>
      <c r="I736" s="63">
        <v>0.495461692859412</v>
      </c>
      <c r="J736" s="60">
        <v>59.9992244122</v>
      </c>
      <c r="K736" s="61">
        <v>0.57462662129193798</v>
      </c>
      <c r="L736" s="60">
        <v>156.58479412840001</v>
      </c>
      <c r="M736" s="61">
        <v>0.59564969951401003</v>
      </c>
      <c r="N736" s="60">
        <v>52.4180141975</v>
      </c>
      <c r="O736" s="62">
        <v>0.68543441422588602</v>
      </c>
      <c r="P736" s="60">
        <v>29.050648398699899</v>
      </c>
      <c r="Q736" s="61">
        <v>0.593419603731412</v>
      </c>
      <c r="R736" s="60">
        <v>227.9649683529</v>
      </c>
      <c r="S736" s="62">
        <v>0.70913042884760602</v>
      </c>
      <c r="T736" s="68">
        <v>13.721274598200001</v>
      </c>
      <c r="U736" s="69">
        <v>71.9051355064381</v>
      </c>
      <c r="V736" s="68">
        <v>14.0294964761</v>
      </c>
      <c r="W736" s="70">
        <v>79.762843479242804</v>
      </c>
      <c r="X736" s="60">
        <v>49.066245345299997</v>
      </c>
      <c r="Y736" s="61">
        <v>0.61948749713286599</v>
      </c>
    </row>
    <row r="737" spans="1:25" x14ac:dyDescent="0.35">
      <c r="A737" s="66" t="s">
        <v>1</v>
      </c>
    </row>
    <row r="738" spans="1:25" x14ac:dyDescent="0.35">
      <c r="A738" s="66" t="s">
        <v>1</v>
      </c>
    </row>
    <row r="739" spans="1:25" x14ac:dyDescent="0.35">
      <c r="A739" s="54" t="s">
        <v>417</v>
      </c>
    </row>
    <row r="740" spans="1:25" x14ac:dyDescent="0.35">
      <c r="A740" s="55" t="s">
        <v>1</v>
      </c>
    </row>
    <row r="741" spans="1:25" ht="25.5" customHeight="1" x14ac:dyDescent="0.35">
      <c r="A741" s="117" t="s">
        <v>1</v>
      </c>
      <c r="B741" s="116" t="s">
        <v>489</v>
      </c>
      <c r="C741" s="116" t="s">
        <v>1</v>
      </c>
      <c r="D741" s="116" t="s">
        <v>53</v>
      </c>
      <c r="E741" s="116" t="s">
        <v>1</v>
      </c>
      <c r="F741" s="116" t="s">
        <v>54</v>
      </c>
      <c r="G741" s="116" t="s">
        <v>1</v>
      </c>
      <c r="H741" s="119" t="s">
        <v>55</v>
      </c>
      <c r="I741" s="119" t="s">
        <v>1</v>
      </c>
      <c r="J741" s="119" t="s">
        <v>56</v>
      </c>
      <c r="K741" s="119" t="s">
        <v>1</v>
      </c>
      <c r="L741" s="119" t="s">
        <v>57</v>
      </c>
      <c r="M741" s="119" t="s">
        <v>1</v>
      </c>
      <c r="N741" s="119" t="s">
        <v>58</v>
      </c>
      <c r="O741" s="119" t="s">
        <v>1</v>
      </c>
      <c r="P741" s="119" t="s">
        <v>59</v>
      </c>
      <c r="Q741" s="119" t="s">
        <v>1</v>
      </c>
      <c r="R741" s="119" t="s">
        <v>60</v>
      </c>
      <c r="S741" s="119" t="s">
        <v>1</v>
      </c>
      <c r="T741" s="116" t="s">
        <v>61</v>
      </c>
      <c r="U741" s="116" t="s">
        <v>1</v>
      </c>
      <c r="V741" s="116" t="s">
        <v>62</v>
      </c>
      <c r="W741" s="116" t="s">
        <v>1</v>
      </c>
      <c r="X741" s="116" t="s">
        <v>63</v>
      </c>
      <c r="Y741" s="116" t="s">
        <v>1</v>
      </c>
    </row>
    <row r="742" spans="1:25" x14ac:dyDescent="0.35">
      <c r="A742" s="118" t="s">
        <v>1</v>
      </c>
      <c r="B742" s="56" t="s">
        <v>14</v>
      </c>
      <c r="C742" s="56" t="s">
        <v>15</v>
      </c>
      <c r="D742" s="56" t="s">
        <v>14</v>
      </c>
      <c r="E742" s="56" t="s">
        <v>15</v>
      </c>
      <c r="F742" s="56" t="s">
        <v>14</v>
      </c>
      <c r="G742" s="56" t="s">
        <v>15</v>
      </c>
      <c r="H742" s="56" t="s">
        <v>14</v>
      </c>
      <c r="I742" s="56" t="s">
        <v>15</v>
      </c>
      <c r="J742" s="56" t="s">
        <v>14</v>
      </c>
      <c r="K742" s="56" t="s">
        <v>15</v>
      </c>
      <c r="L742" s="56" t="s">
        <v>14</v>
      </c>
      <c r="M742" s="56" t="s">
        <v>15</v>
      </c>
      <c r="N742" s="56" t="s">
        <v>14</v>
      </c>
      <c r="O742" s="56" t="s">
        <v>15</v>
      </c>
      <c r="P742" s="56" t="s">
        <v>14</v>
      </c>
      <c r="Q742" s="56" t="s">
        <v>15</v>
      </c>
      <c r="R742" s="56" t="s">
        <v>14</v>
      </c>
      <c r="S742" s="56" t="s">
        <v>15</v>
      </c>
      <c r="T742" s="56" t="s">
        <v>14</v>
      </c>
      <c r="U742" s="56" t="s">
        <v>15</v>
      </c>
      <c r="V742" s="56" t="s">
        <v>14</v>
      </c>
      <c r="W742" s="56" t="s">
        <v>15</v>
      </c>
      <c r="X742" s="56" t="s">
        <v>14</v>
      </c>
      <c r="Y742" s="56" t="s">
        <v>15</v>
      </c>
    </row>
    <row r="743" spans="1:25" x14ac:dyDescent="0.35">
      <c r="A743" s="57" t="s">
        <v>16</v>
      </c>
      <c r="B743" s="58">
        <v>6206.9876728196004</v>
      </c>
      <c r="C743" s="58">
        <v>6206.9876728196004</v>
      </c>
      <c r="D743" s="58">
        <v>2354.3877900160001</v>
      </c>
      <c r="E743" s="58">
        <v>2354.3877900160001</v>
      </c>
      <c r="F743" s="58">
        <v>431.14658712699998</v>
      </c>
      <c r="G743" s="58">
        <v>431.14658712699998</v>
      </c>
      <c r="H743" s="58">
        <v>1781.0452685113</v>
      </c>
      <c r="I743" s="58">
        <v>1781.0452685113</v>
      </c>
      <c r="J743" s="58">
        <v>161.59382994430001</v>
      </c>
      <c r="K743" s="58">
        <v>161.59382994430001</v>
      </c>
      <c r="L743" s="58">
        <v>524.26300172890001</v>
      </c>
      <c r="M743" s="58">
        <v>524.26300172890001</v>
      </c>
      <c r="N743" s="58">
        <v>106.9614387028</v>
      </c>
      <c r="O743" s="58">
        <v>106.9614387028</v>
      </c>
      <c r="P743" s="58">
        <v>91.429580777499993</v>
      </c>
      <c r="Q743" s="58">
        <v>91.429580777499993</v>
      </c>
      <c r="R743" s="58">
        <v>563.7185284633</v>
      </c>
      <c r="S743" s="58">
        <v>563.7185284633</v>
      </c>
      <c r="T743" s="58">
        <v>46.912650167000002</v>
      </c>
      <c r="U743" s="58">
        <v>46.912650167000002</v>
      </c>
      <c r="V743" s="58">
        <v>22.821837452600001</v>
      </c>
      <c r="W743" s="58">
        <v>22.821837452600001</v>
      </c>
      <c r="X743" s="58">
        <v>122.7071599289</v>
      </c>
      <c r="Y743" s="58">
        <v>122.7071599289</v>
      </c>
    </row>
    <row r="744" spans="1:25" x14ac:dyDescent="0.35">
      <c r="A744" s="59" t="s">
        <v>306</v>
      </c>
      <c r="B744" s="60">
        <v>1539.368294659</v>
      </c>
      <c r="C744" s="61">
        <v>0.24800569548412199</v>
      </c>
      <c r="D744" s="60">
        <v>870.21122133070003</v>
      </c>
      <c r="E744" s="62">
        <v>0.369612527307911</v>
      </c>
      <c r="F744" s="60">
        <v>80.435895591299996</v>
      </c>
      <c r="G744" s="63">
        <v>0.186562756131957</v>
      </c>
      <c r="H744" s="60">
        <v>359.73023540349999</v>
      </c>
      <c r="I744" s="63">
        <v>0.20197703099606401</v>
      </c>
      <c r="J744" s="60">
        <v>22.704826804100001</v>
      </c>
      <c r="K744" s="63">
        <v>0.14050553051392001</v>
      </c>
      <c r="L744" s="60">
        <v>106.9120383934</v>
      </c>
      <c r="M744" s="63">
        <v>0.20392825364526701</v>
      </c>
      <c r="N744" s="60">
        <v>18.527916993400002</v>
      </c>
      <c r="O744" s="61">
        <v>0.17322052898784501</v>
      </c>
      <c r="P744" s="60">
        <v>14.3702164866</v>
      </c>
      <c r="Q744" s="63">
        <v>0.157172507676382</v>
      </c>
      <c r="R744" s="60">
        <v>32.686719437599997</v>
      </c>
      <c r="S744" s="63">
        <v>5.79841140341869E-2</v>
      </c>
      <c r="T744" s="60">
        <v>10.164036404999999</v>
      </c>
      <c r="U744" s="61">
        <v>0.216658755555655</v>
      </c>
      <c r="V744" s="68">
        <v>2.8109828172000002</v>
      </c>
      <c r="W744" s="69">
        <v>12.3170749201868</v>
      </c>
      <c r="X744" s="60">
        <v>20.814204996200001</v>
      </c>
      <c r="Y744" s="63">
        <v>0.169625024393526</v>
      </c>
    </row>
    <row r="745" spans="1:25" x14ac:dyDescent="0.35">
      <c r="A745" s="59" t="s">
        <v>307</v>
      </c>
      <c r="B745" s="64">
        <v>1460.4329246814</v>
      </c>
      <c r="C745" s="65">
        <v>0.23528851701714101</v>
      </c>
      <c r="D745" s="64">
        <v>395.49904179380002</v>
      </c>
      <c r="E745" s="63">
        <v>0.16798381450623801</v>
      </c>
      <c r="F745" s="64">
        <v>106.50977159350001</v>
      </c>
      <c r="G745" s="65">
        <v>0.247038419817356</v>
      </c>
      <c r="H745" s="64">
        <v>542.75129148240001</v>
      </c>
      <c r="I745" s="62">
        <v>0.30473750503605301</v>
      </c>
      <c r="J745" s="64">
        <v>47.608587321100003</v>
      </c>
      <c r="K745" s="65">
        <v>0.29461884366197799</v>
      </c>
      <c r="L745" s="64">
        <v>138.63190894319999</v>
      </c>
      <c r="M745" s="65">
        <v>0.26443199021488001</v>
      </c>
      <c r="N745" s="64">
        <v>17.6716715005</v>
      </c>
      <c r="O745" s="65">
        <v>0.16521534970749599</v>
      </c>
      <c r="P745" s="64">
        <v>21.731923984600002</v>
      </c>
      <c r="Q745" s="65">
        <v>0.23769029453920501</v>
      </c>
      <c r="R745" s="64">
        <v>150.48795791879999</v>
      </c>
      <c r="S745" s="65">
        <v>0.266955848212105</v>
      </c>
      <c r="T745" s="64">
        <v>2.6862483443</v>
      </c>
      <c r="U745" s="63">
        <v>5.7260639395503597E-2</v>
      </c>
      <c r="V745" s="71">
        <v>7.2801764938</v>
      </c>
      <c r="W745" s="72">
        <v>31.900045335615999</v>
      </c>
      <c r="X745" s="64">
        <v>29.574345305400001</v>
      </c>
      <c r="Y745" s="65">
        <v>0.24101564507349199</v>
      </c>
    </row>
    <row r="746" spans="1:25" x14ac:dyDescent="0.35">
      <c r="A746" s="59" t="s">
        <v>308</v>
      </c>
      <c r="B746" s="60">
        <v>3207.1864534791998</v>
      </c>
      <c r="C746" s="61">
        <v>0.51670578749873597</v>
      </c>
      <c r="D746" s="60">
        <v>1088.6775268915001</v>
      </c>
      <c r="E746" s="63">
        <v>0.462403658185851</v>
      </c>
      <c r="F746" s="60">
        <v>244.20091994219899</v>
      </c>
      <c r="G746" s="62">
        <v>0.56639882405068698</v>
      </c>
      <c r="H746" s="60">
        <v>878.56374162539805</v>
      </c>
      <c r="I746" s="61">
        <v>0.49328546396788298</v>
      </c>
      <c r="J746" s="60">
        <v>91.280415819099801</v>
      </c>
      <c r="K746" s="61">
        <v>0.564875625824102</v>
      </c>
      <c r="L746" s="60">
        <v>278.7190543923</v>
      </c>
      <c r="M746" s="61">
        <v>0.53163975613985404</v>
      </c>
      <c r="N746" s="60">
        <v>70.7618502089</v>
      </c>
      <c r="O746" s="62">
        <v>0.66156412130465903</v>
      </c>
      <c r="P746" s="60">
        <v>55.327440306299899</v>
      </c>
      <c r="Q746" s="61">
        <v>0.60513719778441299</v>
      </c>
      <c r="R746" s="60">
        <v>380.54385110689998</v>
      </c>
      <c r="S746" s="62">
        <v>0.67506003775370804</v>
      </c>
      <c r="T746" s="60">
        <v>34.062365417700001</v>
      </c>
      <c r="U746" s="62">
        <v>0.72608060504884198</v>
      </c>
      <c r="V746" s="68">
        <v>12.7306781416</v>
      </c>
      <c r="W746" s="69">
        <v>55.782879744197103</v>
      </c>
      <c r="X746" s="60">
        <v>72.318609627300006</v>
      </c>
      <c r="Y746" s="61">
        <v>0.58935933053298195</v>
      </c>
    </row>
    <row r="747" spans="1:25" x14ac:dyDescent="0.35">
      <c r="A747" s="66" t="s">
        <v>1</v>
      </c>
    </row>
    <row r="748" spans="1:25" x14ac:dyDescent="0.35">
      <c r="A748" s="66" t="s">
        <v>1</v>
      </c>
    </row>
    <row r="749" spans="1:25" x14ac:dyDescent="0.35">
      <c r="A749" s="54" t="s">
        <v>418</v>
      </c>
    </row>
    <row r="750" spans="1:25" x14ac:dyDescent="0.35">
      <c r="A750" s="55" t="s">
        <v>1</v>
      </c>
    </row>
    <row r="751" spans="1:25" ht="25.5" customHeight="1" x14ac:dyDescent="0.35">
      <c r="A751" s="117" t="s">
        <v>1</v>
      </c>
      <c r="B751" s="116" t="s">
        <v>489</v>
      </c>
      <c r="C751" s="116" t="s">
        <v>1</v>
      </c>
      <c r="D751" s="116" t="s">
        <v>53</v>
      </c>
      <c r="E751" s="116" t="s">
        <v>1</v>
      </c>
      <c r="F751" s="116" t="s">
        <v>54</v>
      </c>
      <c r="G751" s="116" t="s">
        <v>1</v>
      </c>
      <c r="H751" s="119" t="s">
        <v>55</v>
      </c>
      <c r="I751" s="119" t="s">
        <v>1</v>
      </c>
      <c r="J751" s="119" t="s">
        <v>56</v>
      </c>
      <c r="K751" s="119" t="s">
        <v>1</v>
      </c>
      <c r="L751" s="119" t="s">
        <v>57</v>
      </c>
      <c r="M751" s="119" t="s">
        <v>1</v>
      </c>
      <c r="N751" s="119" t="s">
        <v>58</v>
      </c>
      <c r="O751" s="119" t="s">
        <v>1</v>
      </c>
      <c r="P751" s="119" t="s">
        <v>59</v>
      </c>
      <c r="Q751" s="119" t="s">
        <v>1</v>
      </c>
      <c r="R751" s="119" t="s">
        <v>60</v>
      </c>
      <c r="S751" s="119" t="s">
        <v>1</v>
      </c>
      <c r="T751" s="116" t="s">
        <v>61</v>
      </c>
      <c r="U751" s="116" t="s">
        <v>1</v>
      </c>
      <c r="V751" s="116" t="s">
        <v>62</v>
      </c>
      <c r="W751" s="116" t="s">
        <v>1</v>
      </c>
      <c r="X751" s="116" t="s">
        <v>63</v>
      </c>
      <c r="Y751" s="116" t="s">
        <v>1</v>
      </c>
    </row>
    <row r="752" spans="1:25" x14ac:dyDescent="0.35">
      <c r="A752" s="118" t="s">
        <v>1</v>
      </c>
      <c r="B752" s="56" t="s">
        <v>14</v>
      </c>
      <c r="C752" s="56" t="s">
        <v>15</v>
      </c>
      <c r="D752" s="56" t="s">
        <v>14</v>
      </c>
      <c r="E752" s="56" t="s">
        <v>15</v>
      </c>
      <c r="F752" s="56" t="s">
        <v>14</v>
      </c>
      <c r="G752" s="56" t="s">
        <v>15</v>
      </c>
      <c r="H752" s="56" t="s">
        <v>14</v>
      </c>
      <c r="I752" s="56" t="s">
        <v>15</v>
      </c>
      <c r="J752" s="56" t="s">
        <v>14</v>
      </c>
      <c r="K752" s="56" t="s">
        <v>15</v>
      </c>
      <c r="L752" s="56" t="s">
        <v>14</v>
      </c>
      <c r="M752" s="56" t="s">
        <v>15</v>
      </c>
      <c r="N752" s="56" t="s">
        <v>14</v>
      </c>
      <c r="O752" s="56" t="s">
        <v>15</v>
      </c>
      <c r="P752" s="56" t="s">
        <v>14</v>
      </c>
      <c r="Q752" s="56" t="s">
        <v>15</v>
      </c>
      <c r="R752" s="56" t="s">
        <v>14</v>
      </c>
      <c r="S752" s="56" t="s">
        <v>15</v>
      </c>
      <c r="T752" s="56" t="s">
        <v>14</v>
      </c>
      <c r="U752" s="56" t="s">
        <v>15</v>
      </c>
      <c r="V752" s="56" t="s">
        <v>14</v>
      </c>
      <c r="W752" s="56" t="s">
        <v>15</v>
      </c>
      <c r="X752" s="56" t="s">
        <v>14</v>
      </c>
      <c r="Y752" s="56" t="s">
        <v>15</v>
      </c>
    </row>
    <row r="753" spans="1:25" x14ac:dyDescent="0.35">
      <c r="A753" s="57" t="s">
        <v>16</v>
      </c>
      <c r="B753" s="58">
        <v>3881.4078386113001</v>
      </c>
      <c r="C753" s="58">
        <v>3881.4078386113001</v>
      </c>
      <c r="D753" s="58">
        <v>1378.7038203428001</v>
      </c>
      <c r="E753" s="58">
        <v>1378.7038203428001</v>
      </c>
      <c r="F753" s="58">
        <v>272.15985706869998</v>
      </c>
      <c r="G753" s="58">
        <v>272.15985706869998</v>
      </c>
      <c r="H753" s="58">
        <v>1076.0238928558999</v>
      </c>
      <c r="I753" s="58">
        <v>1076.0238928558999</v>
      </c>
      <c r="J753" s="58">
        <v>129.2799289333</v>
      </c>
      <c r="K753" s="58">
        <v>129.2799289333</v>
      </c>
      <c r="L753" s="58">
        <v>330.6798347129</v>
      </c>
      <c r="M753" s="58">
        <v>330.6798347129</v>
      </c>
      <c r="N753" s="58">
        <v>65.988339923400005</v>
      </c>
      <c r="O753" s="58">
        <v>65.988339923400005</v>
      </c>
      <c r="P753" s="58">
        <v>82.313310079499999</v>
      </c>
      <c r="Q753" s="58">
        <v>82.313310079499999</v>
      </c>
      <c r="R753" s="58">
        <v>393.40092466060003</v>
      </c>
      <c r="S753" s="58">
        <v>393.40092466060003</v>
      </c>
      <c r="T753" s="58">
        <v>50.577902743599999</v>
      </c>
      <c r="U753" s="58">
        <v>50.577902743599999</v>
      </c>
      <c r="V753" s="58">
        <v>24.784851789600001</v>
      </c>
      <c r="W753" s="58">
        <v>24.784851789600001</v>
      </c>
      <c r="X753" s="58">
        <v>77.495175501000006</v>
      </c>
      <c r="Y753" s="58">
        <v>77.495175501000006</v>
      </c>
    </row>
    <row r="754" spans="1:25" x14ac:dyDescent="0.35">
      <c r="A754" s="59" t="s">
        <v>306</v>
      </c>
      <c r="B754" s="60">
        <v>280.65942982410002</v>
      </c>
      <c r="C754" s="61">
        <v>7.2308667755077993E-2</v>
      </c>
      <c r="D754" s="60">
        <v>147.90433486730001</v>
      </c>
      <c r="E754" s="62">
        <v>0.107277816079834</v>
      </c>
      <c r="F754" s="60">
        <v>16.576898672999999</v>
      </c>
      <c r="G754" s="61">
        <v>6.0908683784381801E-2</v>
      </c>
      <c r="H754" s="60">
        <v>63.157278574199999</v>
      </c>
      <c r="I754" s="61">
        <v>5.8695052213545901E-2</v>
      </c>
      <c r="J754" s="60">
        <v>9.3572258889000199</v>
      </c>
      <c r="K754" s="61">
        <v>7.2379571725536093E-2</v>
      </c>
      <c r="L754" s="60">
        <v>21.706660507799999</v>
      </c>
      <c r="M754" s="61">
        <v>6.5642528600650799E-2</v>
      </c>
      <c r="N754" s="60">
        <v>2.0275362671999999</v>
      </c>
      <c r="O754" s="61">
        <v>3.0725674710919901E-2</v>
      </c>
      <c r="P754" s="60">
        <v>0.76249902970000005</v>
      </c>
      <c r="Q754" s="63">
        <v>9.2633746469867606E-3</v>
      </c>
      <c r="R754" s="60">
        <v>10.101236479200001</v>
      </c>
      <c r="S754" s="63">
        <v>2.56766973486772E-2</v>
      </c>
      <c r="T754" s="60">
        <v>2.1425669326999999</v>
      </c>
      <c r="U754" s="61">
        <v>4.2361719574683501E-2</v>
      </c>
      <c r="V754" s="68">
        <v>2.8826257503999999</v>
      </c>
      <c r="W754" s="69">
        <v>11.630595070209701</v>
      </c>
      <c r="X754" s="60">
        <v>4.0405668536999997</v>
      </c>
      <c r="Y754" s="61">
        <v>5.2139592272397103E-2</v>
      </c>
    </row>
    <row r="755" spans="1:25" x14ac:dyDescent="0.35">
      <c r="A755" s="59" t="s">
        <v>307</v>
      </c>
      <c r="B755" s="64">
        <v>599.26899180309897</v>
      </c>
      <c r="C755" s="65">
        <v>0.154394749719861</v>
      </c>
      <c r="D755" s="64">
        <v>210.51330928050001</v>
      </c>
      <c r="E755" s="65">
        <v>0.15268929132883499</v>
      </c>
      <c r="F755" s="64">
        <v>60.4784655688999</v>
      </c>
      <c r="G755" s="62">
        <v>0.222216700950257</v>
      </c>
      <c r="H755" s="64">
        <v>182.20770144549999</v>
      </c>
      <c r="I755" s="65">
        <v>0.16933425238532401</v>
      </c>
      <c r="J755" s="64">
        <v>19.247211368199999</v>
      </c>
      <c r="K755" s="65">
        <v>0.14888012027087599</v>
      </c>
      <c r="L755" s="64">
        <v>29.142129086299999</v>
      </c>
      <c r="M755" s="63">
        <v>8.8127929275159902E-2</v>
      </c>
      <c r="N755" s="64">
        <v>12.281643173100001</v>
      </c>
      <c r="O755" s="65">
        <v>0.1861183837532</v>
      </c>
      <c r="P755" s="64">
        <v>6.9476338432000002</v>
      </c>
      <c r="Q755" s="65">
        <v>8.4404743734516605E-2</v>
      </c>
      <c r="R755" s="64">
        <v>57.433697183599897</v>
      </c>
      <c r="S755" s="65">
        <v>0.145992786450998</v>
      </c>
      <c r="T755" s="64">
        <v>6.6054085528000002</v>
      </c>
      <c r="U755" s="65">
        <v>0.13059870406816801</v>
      </c>
      <c r="V755" s="71">
        <v>0.3137290277</v>
      </c>
      <c r="W755" s="72">
        <v>1.2658095774114899</v>
      </c>
      <c r="X755" s="64">
        <v>14.098063273300101</v>
      </c>
      <c r="Y755" s="65">
        <v>0.181921818773326</v>
      </c>
    </row>
    <row r="756" spans="1:25" x14ac:dyDescent="0.35">
      <c r="A756" s="59" t="s">
        <v>308</v>
      </c>
      <c r="B756" s="60">
        <v>3001.4794169841098</v>
      </c>
      <c r="C756" s="61">
        <v>0.77329658252505995</v>
      </c>
      <c r="D756" s="60">
        <v>1020.2861761950001</v>
      </c>
      <c r="E756" s="63">
        <v>0.74003289259132998</v>
      </c>
      <c r="F756" s="60">
        <v>195.1044928268</v>
      </c>
      <c r="G756" s="63">
        <v>0.716874615265361</v>
      </c>
      <c r="H756" s="60">
        <v>830.65891283619999</v>
      </c>
      <c r="I756" s="61">
        <v>0.77197069540112995</v>
      </c>
      <c r="J756" s="60">
        <v>100.6754916762</v>
      </c>
      <c r="K756" s="61">
        <v>0.77874030800358796</v>
      </c>
      <c r="L756" s="60">
        <v>279.83104511879998</v>
      </c>
      <c r="M756" s="62">
        <v>0.84622954212418899</v>
      </c>
      <c r="N756" s="60">
        <v>51.679160483099899</v>
      </c>
      <c r="O756" s="61">
        <v>0.78315594153587997</v>
      </c>
      <c r="P756" s="60">
        <v>74.603177206599995</v>
      </c>
      <c r="Q756" s="62">
        <v>0.90633188161849598</v>
      </c>
      <c r="R756" s="60">
        <v>325.86599099779897</v>
      </c>
      <c r="S756" s="62">
        <v>0.82833051620032505</v>
      </c>
      <c r="T756" s="60">
        <v>41.8299272580999</v>
      </c>
      <c r="U756" s="61">
        <v>0.82703957635714798</v>
      </c>
      <c r="V756" s="68">
        <v>21.588497011499999</v>
      </c>
      <c r="W756" s="69">
        <v>87.103595352378804</v>
      </c>
      <c r="X756" s="60">
        <v>59.356545374</v>
      </c>
      <c r="Y756" s="61">
        <v>0.76593858895427702</v>
      </c>
    </row>
    <row r="757" spans="1:25" x14ac:dyDescent="0.35">
      <c r="A757" s="66" t="s">
        <v>1</v>
      </c>
    </row>
    <row r="758" spans="1:25" x14ac:dyDescent="0.35">
      <c r="A758" s="66" t="s">
        <v>1</v>
      </c>
    </row>
    <row r="759" spans="1:25" x14ac:dyDescent="0.35">
      <c r="A759" s="54" t="s">
        <v>419</v>
      </c>
    </row>
    <row r="760" spans="1:25" x14ac:dyDescent="0.35">
      <c r="A760" s="55" t="s">
        <v>1</v>
      </c>
    </row>
    <row r="761" spans="1:25" ht="25.5" customHeight="1" x14ac:dyDescent="0.35">
      <c r="A761" s="117" t="s">
        <v>1</v>
      </c>
      <c r="B761" s="116" t="s">
        <v>489</v>
      </c>
      <c r="C761" s="116" t="s">
        <v>1</v>
      </c>
      <c r="D761" s="116" t="s">
        <v>53</v>
      </c>
      <c r="E761" s="116" t="s">
        <v>1</v>
      </c>
      <c r="F761" s="116" t="s">
        <v>54</v>
      </c>
      <c r="G761" s="116" t="s">
        <v>1</v>
      </c>
      <c r="H761" s="119" t="s">
        <v>55</v>
      </c>
      <c r="I761" s="119" t="s">
        <v>1</v>
      </c>
      <c r="J761" s="119" t="s">
        <v>56</v>
      </c>
      <c r="K761" s="119" t="s">
        <v>1</v>
      </c>
      <c r="L761" s="119" t="s">
        <v>57</v>
      </c>
      <c r="M761" s="119" t="s">
        <v>1</v>
      </c>
      <c r="N761" s="119" t="s">
        <v>58</v>
      </c>
      <c r="O761" s="119" t="s">
        <v>1</v>
      </c>
      <c r="P761" s="119" t="s">
        <v>59</v>
      </c>
      <c r="Q761" s="119" t="s">
        <v>1</v>
      </c>
      <c r="R761" s="119" t="s">
        <v>60</v>
      </c>
      <c r="S761" s="119" t="s">
        <v>1</v>
      </c>
      <c r="T761" s="116" t="s">
        <v>61</v>
      </c>
      <c r="U761" s="116" t="s">
        <v>1</v>
      </c>
      <c r="V761" s="116" t="s">
        <v>62</v>
      </c>
      <c r="W761" s="116" t="s">
        <v>1</v>
      </c>
      <c r="X761" s="116" t="s">
        <v>63</v>
      </c>
      <c r="Y761" s="116" t="s">
        <v>1</v>
      </c>
    </row>
    <row r="762" spans="1:25" x14ac:dyDescent="0.35">
      <c r="A762" s="118" t="s">
        <v>1</v>
      </c>
      <c r="B762" s="56" t="s">
        <v>14</v>
      </c>
      <c r="C762" s="56" t="s">
        <v>15</v>
      </c>
      <c r="D762" s="56" t="s">
        <v>14</v>
      </c>
      <c r="E762" s="56" t="s">
        <v>15</v>
      </c>
      <c r="F762" s="56" t="s">
        <v>14</v>
      </c>
      <c r="G762" s="56" t="s">
        <v>15</v>
      </c>
      <c r="H762" s="56" t="s">
        <v>14</v>
      </c>
      <c r="I762" s="56" t="s">
        <v>15</v>
      </c>
      <c r="J762" s="56" t="s">
        <v>14</v>
      </c>
      <c r="K762" s="56" t="s">
        <v>15</v>
      </c>
      <c r="L762" s="56" t="s">
        <v>14</v>
      </c>
      <c r="M762" s="56" t="s">
        <v>15</v>
      </c>
      <c r="N762" s="56" t="s">
        <v>14</v>
      </c>
      <c r="O762" s="56" t="s">
        <v>15</v>
      </c>
      <c r="P762" s="56" t="s">
        <v>14</v>
      </c>
      <c r="Q762" s="56" t="s">
        <v>15</v>
      </c>
      <c r="R762" s="56" t="s">
        <v>14</v>
      </c>
      <c r="S762" s="56" t="s">
        <v>15</v>
      </c>
      <c r="T762" s="56" t="s">
        <v>14</v>
      </c>
      <c r="U762" s="56" t="s">
        <v>15</v>
      </c>
      <c r="V762" s="56" t="s">
        <v>14</v>
      </c>
      <c r="W762" s="56" t="s">
        <v>15</v>
      </c>
      <c r="X762" s="56" t="s">
        <v>14</v>
      </c>
      <c r="Y762" s="56" t="s">
        <v>15</v>
      </c>
    </row>
    <row r="763" spans="1:25" x14ac:dyDescent="0.35">
      <c r="A763" s="57" t="s">
        <v>16</v>
      </c>
      <c r="B763" s="58">
        <v>952.60523523730001</v>
      </c>
      <c r="C763" s="58">
        <v>952.60523523730001</v>
      </c>
      <c r="D763" s="58">
        <v>470.6399860244</v>
      </c>
      <c r="E763" s="58">
        <v>470.6399860244</v>
      </c>
      <c r="F763" s="58">
        <v>79.445279648300001</v>
      </c>
      <c r="G763" s="58">
        <v>79.445279648300001</v>
      </c>
      <c r="H763" s="58">
        <v>153.35790732800001</v>
      </c>
      <c r="I763" s="58">
        <v>153.35790732800001</v>
      </c>
      <c r="J763" s="58">
        <v>21.229778475</v>
      </c>
      <c r="K763" s="58">
        <v>21.229778475</v>
      </c>
      <c r="L763" s="58">
        <v>89.391175410000002</v>
      </c>
      <c r="M763" s="58">
        <v>89.391175410000002</v>
      </c>
      <c r="N763" s="58">
        <v>22.402676524899999</v>
      </c>
      <c r="O763" s="58">
        <v>22.402676524899999</v>
      </c>
      <c r="P763" s="58">
        <v>8.7138509646000006</v>
      </c>
      <c r="Q763" s="58">
        <v>8.7138509646000006</v>
      </c>
      <c r="R763" s="58">
        <v>55.759078434999999</v>
      </c>
      <c r="S763" s="58">
        <v>55.759078434999999</v>
      </c>
      <c r="T763" s="58">
        <v>5.9712176500999998</v>
      </c>
      <c r="U763" s="58">
        <v>5.9712176500999998</v>
      </c>
      <c r="V763" s="58">
        <v>18.7091884118</v>
      </c>
      <c r="W763" s="58">
        <v>18.7091884118</v>
      </c>
      <c r="X763" s="58">
        <v>26.9850963652</v>
      </c>
      <c r="Y763" s="58">
        <v>26.9850963652</v>
      </c>
    </row>
    <row r="764" spans="1:25" x14ac:dyDescent="0.35">
      <c r="A764" s="59" t="s">
        <v>306</v>
      </c>
      <c r="B764" s="60">
        <v>169.65870072289999</v>
      </c>
      <c r="C764" s="61">
        <v>0.17809969381559901</v>
      </c>
      <c r="D764" s="60">
        <v>94.384417819199996</v>
      </c>
      <c r="E764" s="61">
        <v>0.20054483388988301</v>
      </c>
      <c r="F764" s="60">
        <v>8.4624749031999897</v>
      </c>
      <c r="G764" s="61">
        <v>0.10651954327132999</v>
      </c>
      <c r="H764" s="60">
        <v>22.052909767100001</v>
      </c>
      <c r="I764" s="61">
        <v>0.14380027839016801</v>
      </c>
      <c r="J764" s="68">
        <v>3.8840929647000002</v>
      </c>
      <c r="K764" s="69">
        <v>18.295494553906298</v>
      </c>
      <c r="L764" s="60">
        <v>23.183620023500001</v>
      </c>
      <c r="M764" s="61">
        <v>0.25935020897942601</v>
      </c>
      <c r="N764" s="68">
        <v>8.0471207787000196</v>
      </c>
      <c r="O764" s="70">
        <v>35.920354292291101</v>
      </c>
      <c r="P764" s="68">
        <v>1.1615318517</v>
      </c>
      <c r="Q764" s="69">
        <v>13.3297190463633</v>
      </c>
      <c r="R764" s="60">
        <v>1.1265305796</v>
      </c>
      <c r="S764" s="63">
        <v>2.0203536557965699E-2</v>
      </c>
      <c r="T764" s="68">
        <v>1.8083950401</v>
      </c>
      <c r="U764" s="69">
        <v>30.2851971920621</v>
      </c>
      <c r="V764" s="68">
        <v>4.6556248376999996</v>
      </c>
      <c r="W764" s="69">
        <v>24.884162451235301</v>
      </c>
      <c r="X764" s="68">
        <v>0.89198215739999998</v>
      </c>
      <c r="Y764" s="69">
        <v>3.3054621904196702</v>
      </c>
    </row>
    <row r="765" spans="1:25" x14ac:dyDescent="0.35">
      <c r="A765" s="59" t="s">
        <v>307</v>
      </c>
      <c r="B765" s="64">
        <v>223.63097625040001</v>
      </c>
      <c r="C765" s="65">
        <v>0.23475724043726501</v>
      </c>
      <c r="D765" s="64">
        <v>105.0854795795</v>
      </c>
      <c r="E765" s="65">
        <v>0.223282089707635</v>
      </c>
      <c r="F765" s="64">
        <v>14.6201218901</v>
      </c>
      <c r="G765" s="65">
        <v>0.184027571616873</v>
      </c>
      <c r="H765" s="64">
        <v>49.344703170199999</v>
      </c>
      <c r="I765" s="62">
        <v>0.32176171434487699</v>
      </c>
      <c r="J765" s="71">
        <v>11.619703363499999</v>
      </c>
      <c r="K765" s="70">
        <v>54.733041030942701</v>
      </c>
      <c r="L765" s="64">
        <v>21.7583622525</v>
      </c>
      <c r="M765" s="65">
        <v>0.243406154496833</v>
      </c>
      <c r="N765" s="71">
        <v>5.2999673972000103</v>
      </c>
      <c r="O765" s="72">
        <v>23.657741927886299</v>
      </c>
      <c r="P765" s="71">
        <v>0</v>
      </c>
      <c r="Q765" s="72">
        <v>0</v>
      </c>
      <c r="R765" s="64">
        <v>13.1480004096</v>
      </c>
      <c r="S765" s="65">
        <v>0.235800174225028</v>
      </c>
      <c r="T765" s="71">
        <v>1.1382900159</v>
      </c>
      <c r="U765" s="72">
        <v>19.062946330233601</v>
      </c>
      <c r="V765" s="71">
        <v>1.6163481718999999</v>
      </c>
      <c r="W765" s="72">
        <v>8.6393281008414</v>
      </c>
      <c r="X765" s="71">
        <v>0</v>
      </c>
      <c r="Y765" s="73">
        <v>0</v>
      </c>
    </row>
    <row r="766" spans="1:25" x14ac:dyDescent="0.35">
      <c r="A766" s="59" t="s">
        <v>308</v>
      </c>
      <c r="B766" s="60">
        <v>559.31555826399904</v>
      </c>
      <c r="C766" s="61">
        <v>0.58714306574713604</v>
      </c>
      <c r="D766" s="60">
        <v>271.17008862569998</v>
      </c>
      <c r="E766" s="61">
        <v>0.57617307640248305</v>
      </c>
      <c r="F766" s="60">
        <v>56.362682855000003</v>
      </c>
      <c r="G766" s="61">
        <v>0.70945288511179805</v>
      </c>
      <c r="H766" s="60">
        <v>81.960294390700199</v>
      </c>
      <c r="I766" s="61">
        <v>0.53443800726495505</v>
      </c>
      <c r="J766" s="68">
        <v>5.7259821467999998</v>
      </c>
      <c r="K766" s="73">
        <v>26.971464415150901</v>
      </c>
      <c r="L766" s="60">
        <v>44.449193133999998</v>
      </c>
      <c r="M766" s="61">
        <v>0.49724363652374098</v>
      </c>
      <c r="N766" s="68">
        <v>9.05558834899999</v>
      </c>
      <c r="O766" s="69">
        <v>40.421903779822699</v>
      </c>
      <c r="P766" s="68">
        <v>7.5523191129000002</v>
      </c>
      <c r="Q766" s="69">
        <v>86.670280953636706</v>
      </c>
      <c r="R766" s="60">
        <v>41.484547445799997</v>
      </c>
      <c r="S766" s="62">
        <v>0.743996289217006</v>
      </c>
      <c r="T766" s="68">
        <v>3.0245325941000099</v>
      </c>
      <c r="U766" s="69">
        <v>50.6518564777043</v>
      </c>
      <c r="V766" s="68">
        <v>12.4372154022</v>
      </c>
      <c r="W766" s="69">
        <v>66.476509447923306</v>
      </c>
      <c r="X766" s="68">
        <v>26.093114207799999</v>
      </c>
      <c r="Y766" s="70">
        <v>96.694537809580297</v>
      </c>
    </row>
    <row r="767" spans="1:25" x14ac:dyDescent="0.35">
      <c r="A767" s="66" t="s">
        <v>1</v>
      </c>
    </row>
    <row r="768" spans="1:25" x14ac:dyDescent="0.35">
      <c r="A768" s="66" t="s">
        <v>1</v>
      </c>
    </row>
    <row r="769" spans="1:25" x14ac:dyDescent="0.35">
      <c r="A769" s="54" t="s">
        <v>420</v>
      </c>
    </row>
    <row r="770" spans="1:25" x14ac:dyDescent="0.35">
      <c r="A770" s="55" t="s">
        <v>1</v>
      </c>
    </row>
    <row r="771" spans="1:25" ht="25.5" customHeight="1" x14ac:dyDescent="0.35">
      <c r="A771" s="117" t="s">
        <v>1</v>
      </c>
      <c r="B771" s="116" t="s">
        <v>489</v>
      </c>
      <c r="C771" s="116" t="s">
        <v>1</v>
      </c>
      <c r="D771" s="116" t="s">
        <v>53</v>
      </c>
      <c r="E771" s="116" t="s">
        <v>1</v>
      </c>
      <c r="F771" s="116" t="s">
        <v>54</v>
      </c>
      <c r="G771" s="116" t="s">
        <v>1</v>
      </c>
      <c r="H771" s="119" t="s">
        <v>55</v>
      </c>
      <c r="I771" s="119" t="s">
        <v>1</v>
      </c>
      <c r="J771" s="119" t="s">
        <v>56</v>
      </c>
      <c r="K771" s="119" t="s">
        <v>1</v>
      </c>
      <c r="L771" s="119" t="s">
        <v>57</v>
      </c>
      <c r="M771" s="119" t="s">
        <v>1</v>
      </c>
      <c r="N771" s="119" t="s">
        <v>58</v>
      </c>
      <c r="O771" s="119" t="s">
        <v>1</v>
      </c>
      <c r="P771" s="119" t="s">
        <v>59</v>
      </c>
      <c r="Q771" s="119" t="s">
        <v>1</v>
      </c>
      <c r="R771" s="119" t="s">
        <v>60</v>
      </c>
      <c r="S771" s="119" t="s">
        <v>1</v>
      </c>
      <c r="T771" s="116" t="s">
        <v>61</v>
      </c>
      <c r="U771" s="116" t="s">
        <v>1</v>
      </c>
      <c r="V771" s="116" t="s">
        <v>62</v>
      </c>
      <c r="W771" s="116" t="s">
        <v>1</v>
      </c>
      <c r="X771" s="116" t="s">
        <v>63</v>
      </c>
      <c r="Y771" s="116" t="s">
        <v>1</v>
      </c>
    </row>
    <row r="772" spans="1:25" x14ac:dyDescent="0.35">
      <c r="A772" s="118" t="s">
        <v>1</v>
      </c>
      <c r="B772" s="56" t="s">
        <v>14</v>
      </c>
      <c r="C772" s="56" t="s">
        <v>15</v>
      </c>
      <c r="D772" s="56" t="s">
        <v>14</v>
      </c>
      <c r="E772" s="56" t="s">
        <v>15</v>
      </c>
      <c r="F772" s="56" t="s">
        <v>14</v>
      </c>
      <c r="G772" s="56" t="s">
        <v>15</v>
      </c>
      <c r="H772" s="56" t="s">
        <v>14</v>
      </c>
      <c r="I772" s="56" t="s">
        <v>15</v>
      </c>
      <c r="J772" s="56" t="s">
        <v>14</v>
      </c>
      <c r="K772" s="56" t="s">
        <v>15</v>
      </c>
      <c r="L772" s="56" t="s">
        <v>14</v>
      </c>
      <c r="M772" s="56" t="s">
        <v>15</v>
      </c>
      <c r="N772" s="56" t="s">
        <v>14</v>
      </c>
      <c r="O772" s="56" t="s">
        <v>15</v>
      </c>
      <c r="P772" s="56" t="s">
        <v>14</v>
      </c>
      <c r="Q772" s="56" t="s">
        <v>15</v>
      </c>
      <c r="R772" s="56" t="s">
        <v>14</v>
      </c>
      <c r="S772" s="56" t="s">
        <v>15</v>
      </c>
      <c r="T772" s="56" t="s">
        <v>14</v>
      </c>
      <c r="U772" s="56" t="s">
        <v>15</v>
      </c>
      <c r="V772" s="56" t="s">
        <v>14</v>
      </c>
      <c r="W772" s="56" t="s">
        <v>15</v>
      </c>
      <c r="X772" s="56" t="s">
        <v>14</v>
      </c>
      <c r="Y772" s="56" t="s">
        <v>15</v>
      </c>
    </row>
    <row r="773" spans="1:25" x14ac:dyDescent="0.35">
      <c r="A773" s="57" t="s">
        <v>16</v>
      </c>
      <c r="B773" s="58">
        <v>2537.3123465054</v>
      </c>
      <c r="C773" s="58">
        <v>2537.3123465054</v>
      </c>
      <c r="D773" s="58">
        <v>487.38891261650002</v>
      </c>
      <c r="E773" s="58">
        <v>487.38891261650002</v>
      </c>
      <c r="F773" s="58">
        <v>177.34855381310001</v>
      </c>
      <c r="G773" s="58">
        <v>177.34855381310001</v>
      </c>
      <c r="H773" s="58">
        <v>680.72910796270003</v>
      </c>
      <c r="I773" s="58">
        <v>680.72910796270003</v>
      </c>
      <c r="J773" s="58">
        <v>96.004889229100002</v>
      </c>
      <c r="K773" s="58">
        <v>96.004889229100002</v>
      </c>
      <c r="L773" s="58">
        <v>231.30707996999999</v>
      </c>
      <c r="M773" s="58">
        <v>231.30707996999999</v>
      </c>
      <c r="N773" s="58">
        <v>43.717217429900003</v>
      </c>
      <c r="O773" s="58">
        <v>43.717217429900003</v>
      </c>
      <c r="P773" s="58">
        <v>67.991649639900004</v>
      </c>
      <c r="Q773" s="58">
        <v>67.991649639900004</v>
      </c>
      <c r="R773" s="58">
        <v>643.98835945259998</v>
      </c>
      <c r="S773" s="58">
        <v>643.98835945259998</v>
      </c>
      <c r="T773" s="58">
        <v>18.7747393987</v>
      </c>
      <c r="U773" s="58">
        <v>18.7747393987</v>
      </c>
      <c r="V773" s="58">
        <v>11.502840942200001</v>
      </c>
      <c r="W773" s="58">
        <v>11.502840942200001</v>
      </c>
      <c r="X773" s="58">
        <v>78.558996050700003</v>
      </c>
      <c r="Y773" s="58">
        <v>78.558996050700003</v>
      </c>
    </row>
    <row r="774" spans="1:25" x14ac:dyDescent="0.35">
      <c r="A774" s="59" t="s">
        <v>306</v>
      </c>
      <c r="B774" s="60">
        <v>795.91639285359895</v>
      </c>
      <c r="C774" s="61">
        <v>0.31368483030865402</v>
      </c>
      <c r="D774" s="60">
        <v>260.94739682310001</v>
      </c>
      <c r="E774" s="62">
        <v>0.535398713569887</v>
      </c>
      <c r="F774" s="60">
        <v>56.941217265699898</v>
      </c>
      <c r="G774" s="61">
        <v>0.32106953251904102</v>
      </c>
      <c r="H774" s="60">
        <v>213.02464162409899</v>
      </c>
      <c r="I774" s="61">
        <v>0.31293599631965902</v>
      </c>
      <c r="J774" s="60">
        <v>15.0003551615</v>
      </c>
      <c r="K774" s="63">
        <v>0.15624574208615699</v>
      </c>
      <c r="L774" s="60">
        <v>80.183939556400205</v>
      </c>
      <c r="M774" s="61">
        <v>0.34665579439591598</v>
      </c>
      <c r="N774" s="60">
        <v>5.6541201882000101</v>
      </c>
      <c r="O774" s="63">
        <v>0.129333944852879</v>
      </c>
      <c r="P774" s="60">
        <v>14.4865667497</v>
      </c>
      <c r="Q774" s="61">
        <v>0.213063910442302</v>
      </c>
      <c r="R774" s="60">
        <v>119.116737026</v>
      </c>
      <c r="S774" s="63">
        <v>0.18496722072313701</v>
      </c>
      <c r="T774" s="68">
        <v>2.9019234849000002</v>
      </c>
      <c r="U774" s="69">
        <v>15.456531370554901</v>
      </c>
      <c r="V774" s="68">
        <v>6.2620419160000003</v>
      </c>
      <c r="W774" s="69">
        <v>54.439089851505301</v>
      </c>
      <c r="X774" s="60">
        <v>21.397453058</v>
      </c>
      <c r="Y774" s="61">
        <v>0.27237431909377502</v>
      </c>
    </row>
    <row r="775" spans="1:25" x14ac:dyDescent="0.35">
      <c r="A775" s="59" t="s">
        <v>307</v>
      </c>
      <c r="B775" s="64">
        <v>642.82127192230098</v>
      </c>
      <c r="C775" s="65">
        <v>0.253347315638001</v>
      </c>
      <c r="D775" s="64">
        <v>97.571957691700007</v>
      </c>
      <c r="E775" s="63">
        <v>0.200193223862838</v>
      </c>
      <c r="F775" s="64">
        <v>67.119222095700195</v>
      </c>
      <c r="G775" s="62">
        <v>0.37845937084118603</v>
      </c>
      <c r="H775" s="64">
        <v>182.2294943</v>
      </c>
      <c r="I775" s="65">
        <v>0.26769752045035999</v>
      </c>
      <c r="J775" s="64">
        <v>28.616635650399999</v>
      </c>
      <c r="K775" s="65">
        <v>0.29807477390147402</v>
      </c>
      <c r="L775" s="64">
        <v>54.429081390499903</v>
      </c>
      <c r="M775" s="65">
        <v>0.23531091827175901</v>
      </c>
      <c r="N775" s="64">
        <v>5.5094341901999897</v>
      </c>
      <c r="O775" s="63">
        <v>0.12602435639995399</v>
      </c>
      <c r="P775" s="64">
        <v>17.453220334100099</v>
      </c>
      <c r="Q775" s="65">
        <v>0.25669652709614199</v>
      </c>
      <c r="R775" s="64">
        <v>166.935905201</v>
      </c>
      <c r="S775" s="65">
        <v>0.259221929636893</v>
      </c>
      <c r="T775" s="71">
        <v>7.2875774403000202</v>
      </c>
      <c r="U775" s="72">
        <v>38.815864686806798</v>
      </c>
      <c r="V775" s="71">
        <v>1.9182727513</v>
      </c>
      <c r="W775" s="72">
        <v>16.676512880070401</v>
      </c>
      <c r="X775" s="64">
        <v>13.7504708770999</v>
      </c>
      <c r="Y775" s="65">
        <v>0.17503368892629201</v>
      </c>
    </row>
    <row r="776" spans="1:25" x14ac:dyDescent="0.35">
      <c r="A776" s="59" t="s">
        <v>308</v>
      </c>
      <c r="B776" s="60">
        <v>1098.5746817295001</v>
      </c>
      <c r="C776" s="61">
        <v>0.43296785405334498</v>
      </c>
      <c r="D776" s="60">
        <v>128.86955810169999</v>
      </c>
      <c r="E776" s="63">
        <v>0.264408062567276</v>
      </c>
      <c r="F776" s="60">
        <v>53.288114451699997</v>
      </c>
      <c r="G776" s="63">
        <v>0.30047109663977301</v>
      </c>
      <c r="H776" s="60">
        <v>285.47497203860001</v>
      </c>
      <c r="I776" s="61">
        <v>0.41936648322998199</v>
      </c>
      <c r="J776" s="60">
        <v>52.387898417199999</v>
      </c>
      <c r="K776" s="62">
        <v>0.54567948401236999</v>
      </c>
      <c r="L776" s="60">
        <v>96.694059023099996</v>
      </c>
      <c r="M776" s="61">
        <v>0.41803328733232498</v>
      </c>
      <c r="N776" s="60">
        <v>32.553663051500102</v>
      </c>
      <c r="O776" s="62">
        <v>0.74464169874716701</v>
      </c>
      <c r="P776" s="60">
        <v>36.051862556099998</v>
      </c>
      <c r="Q776" s="61">
        <v>0.53023956246155601</v>
      </c>
      <c r="R776" s="60">
        <v>357.9357172256</v>
      </c>
      <c r="S776" s="62">
        <v>0.55581084963996996</v>
      </c>
      <c r="T776" s="68">
        <v>8.5852384735000307</v>
      </c>
      <c r="U776" s="69">
        <v>45.727603942638297</v>
      </c>
      <c r="V776" s="68">
        <v>3.3225262749</v>
      </c>
      <c r="W776" s="69">
        <v>28.884397268424198</v>
      </c>
      <c r="X776" s="60">
        <v>43.4110721156</v>
      </c>
      <c r="Y776" s="62">
        <v>0.55259199197993303</v>
      </c>
    </row>
    <row r="777" spans="1:25" x14ac:dyDescent="0.35">
      <c r="A777" s="66" t="s">
        <v>1</v>
      </c>
    </row>
    <row r="778" spans="1:25" x14ac:dyDescent="0.35">
      <c r="A778" s="66" t="s">
        <v>1</v>
      </c>
    </row>
    <row r="779" spans="1:25" x14ac:dyDescent="0.35">
      <c r="A779" s="54" t="s">
        <v>421</v>
      </c>
    </row>
    <row r="780" spans="1:25" x14ac:dyDescent="0.35">
      <c r="A780" s="55" t="s">
        <v>1</v>
      </c>
    </row>
    <row r="781" spans="1:25" ht="25.5" customHeight="1" x14ac:dyDescent="0.35">
      <c r="A781" s="117" t="s">
        <v>1</v>
      </c>
      <c r="B781" s="116" t="s">
        <v>489</v>
      </c>
      <c r="C781" s="116" t="s">
        <v>1</v>
      </c>
      <c r="D781" s="116" t="s">
        <v>53</v>
      </c>
      <c r="E781" s="116" t="s">
        <v>1</v>
      </c>
      <c r="F781" s="116" t="s">
        <v>54</v>
      </c>
      <c r="G781" s="116" t="s">
        <v>1</v>
      </c>
      <c r="H781" s="119" t="s">
        <v>55</v>
      </c>
      <c r="I781" s="119" t="s">
        <v>1</v>
      </c>
      <c r="J781" s="119" t="s">
        <v>56</v>
      </c>
      <c r="K781" s="119" t="s">
        <v>1</v>
      </c>
      <c r="L781" s="119" t="s">
        <v>57</v>
      </c>
      <c r="M781" s="119" t="s">
        <v>1</v>
      </c>
      <c r="N781" s="119" t="s">
        <v>58</v>
      </c>
      <c r="O781" s="119" t="s">
        <v>1</v>
      </c>
      <c r="P781" s="119" t="s">
        <v>59</v>
      </c>
      <c r="Q781" s="119" t="s">
        <v>1</v>
      </c>
      <c r="R781" s="119" t="s">
        <v>60</v>
      </c>
      <c r="S781" s="119" t="s">
        <v>1</v>
      </c>
      <c r="T781" s="116" t="s">
        <v>61</v>
      </c>
      <c r="U781" s="116" t="s">
        <v>1</v>
      </c>
      <c r="V781" s="116" t="s">
        <v>62</v>
      </c>
      <c r="W781" s="116" t="s">
        <v>1</v>
      </c>
      <c r="X781" s="116" t="s">
        <v>63</v>
      </c>
      <c r="Y781" s="116" t="s">
        <v>1</v>
      </c>
    </row>
    <row r="782" spans="1:25" x14ac:dyDescent="0.35">
      <c r="A782" s="118" t="s">
        <v>1</v>
      </c>
      <c r="B782" s="56" t="s">
        <v>14</v>
      </c>
      <c r="C782" s="56" t="s">
        <v>15</v>
      </c>
      <c r="D782" s="56" t="s">
        <v>14</v>
      </c>
      <c r="E782" s="56" t="s">
        <v>15</v>
      </c>
      <c r="F782" s="56" t="s">
        <v>14</v>
      </c>
      <c r="G782" s="56" t="s">
        <v>15</v>
      </c>
      <c r="H782" s="56" t="s">
        <v>14</v>
      </c>
      <c r="I782" s="56" t="s">
        <v>15</v>
      </c>
      <c r="J782" s="56" t="s">
        <v>14</v>
      </c>
      <c r="K782" s="56" t="s">
        <v>15</v>
      </c>
      <c r="L782" s="56" t="s">
        <v>14</v>
      </c>
      <c r="M782" s="56" t="s">
        <v>15</v>
      </c>
      <c r="N782" s="56" t="s">
        <v>14</v>
      </c>
      <c r="O782" s="56" t="s">
        <v>15</v>
      </c>
      <c r="P782" s="56" t="s">
        <v>14</v>
      </c>
      <c r="Q782" s="56" t="s">
        <v>15</v>
      </c>
      <c r="R782" s="56" t="s">
        <v>14</v>
      </c>
      <c r="S782" s="56" t="s">
        <v>15</v>
      </c>
      <c r="T782" s="56" t="s">
        <v>14</v>
      </c>
      <c r="U782" s="56" t="s">
        <v>15</v>
      </c>
      <c r="V782" s="56" t="s">
        <v>14</v>
      </c>
      <c r="W782" s="56" t="s">
        <v>15</v>
      </c>
      <c r="X782" s="56" t="s">
        <v>14</v>
      </c>
      <c r="Y782" s="56" t="s">
        <v>15</v>
      </c>
    </row>
    <row r="783" spans="1:25" x14ac:dyDescent="0.35">
      <c r="A783" s="57" t="s">
        <v>16</v>
      </c>
      <c r="B783" s="58">
        <v>436.73264749579999</v>
      </c>
      <c r="C783" s="58">
        <v>436.73264749579999</v>
      </c>
      <c r="D783" s="58">
        <v>70.154564903199997</v>
      </c>
      <c r="E783" s="58">
        <v>70.154564903199997</v>
      </c>
      <c r="F783" s="58">
        <v>44.868303731700003</v>
      </c>
      <c r="G783" s="58">
        <v>44.868303731700003</v>
      </c>
      <c r="H783" s="58">
        <v>106.5312838472</v>
      </c>
      <c r="I783" s="58">
        <v>106.5312838472</v>
      </c>
      <c r="J783" s="58">
        <v>10.1309472477</v>
      </c>
      <c r="K783" s="58">
        <v>10.1309472477</v>
      </c>
      <c r="L783" s="58">
        <v>30.114636118699998</v>
      </c>
      <c r="M783" s="58">
        <v>30.114636118699998</v>
      </c>
      <c r="N783" s="58">
        <v>8.3395156723999992</v>
      </c>
      <c r="O783" s="58">
        <v>8.3395156723999992</v>
      </c>
      <c r="P783" s="58">
        <v>11.675632458500001</v>
      </c>
      <c r="Q783" s="58">
        <v>11.675632458500001</v>
      </c>
      <c r="R783" s="58">
        <v>126.9328774714</v>
      </c>
      <c r="S783" s="58">
        <v>126.9328774714</v>
      </c>
      <c r="T783" s="58">
        <v>1.7115501062</v>
      </c>
      <c r="U783" s="58">
        <v>1.7115501062</v>
      </c>
      <c r="V783" s="58">
        <v>3.9702435816000001</v>
      </c>
      <c r="W783" s="58">
        <v>3.9702435816000001</v>
      </c>
      <c r="X783" s="58">
        <v>22.303092357200001</v>
      </c>
      <c r="Y783" s="58">
        <v>22.303092357200001</v>
      </c>
    </row>
    <row r="784" spans="1:25" x14ac:dyDescent="0.35">
      <c r="A784" s="59" t="s">
        <v>306</v>
      </c>
      <c r="B784" s="60">
        <v>178.09464662510001</v>
      </c>
      <c r="C784" s="61">
        <v>0.40778871844430298</v>
      </c>
      <c r="D784" s="60">
        <v>41.652588971199997</v>
      </c>
      <c r="E784" s="62">
        <v>0.59372599671415105</v>
      </c>
      <c r="F784" s="60">
        <v>16.584522115599999</v>
      </c>
      <c r="G784" s="61">
        <v>0.36962667933182503</v>
      </c>
      <c r="H784" s="60">
        <v>41.051107174499997</v>
      </c>
      <c r="I784" s="61">
        <v>0.38534321273533501</v>
      </c>
      <c r="J784" s="68">
        <v>2.7564298106999998</v>
      </c>
      <c r="K784" s="69">
        <v>27.208016617851602</v>
      </c>
      <c r="L784" s="60">
        <v>17.049763843099999</v>
      </c>
      <c r="M784" s="61">
        <v>0.56616204080622401</v>
      </c>
      <c r="N784" s="68">
        <v>3.5546260599999999</v>
      </c>
      <c r="O784" s="69">
        <v>42.623890878509798</v>
      </c>
      <c r="P784" s="68">
        <v>2.3849226497</v>
      </c>
      <c r="Q784" s="69">
        <v>20.4264964504235</v>
      </c>
      <c r="R784" s="60">
        <v>34.693724785000001</v>
      </c>
      <c r="S784" s="63">
        <v>0.27332339324630101</v>
      </c>
      <c r="T784" s="68">
        <v>0</v>
      </c>
      <c r="U784" s="69">
        <v>0</v>
      </c>
      <c r="V784" s="68">
        <v>3.1533371924000102</v>
      </c>
      <c r="W784" s="69">
        <v>79.424275301748906</v>
      </c>
      <c r="X784" s="68">
        <v>15.213624022899999</v>
      </c>
      <c r="Y784" s="69">
        <v>68.213070094688703</v>
      </c>
    </row>
    <row r="785" spans="1:25" x14ac:dyDescent="0.35">
      <c r="A785" s="59" t="s">
        <v>307</v>
      </c>
      <c r="B785" s="64">
        <v>117.40417829179999</v>
      </c>
      <c r="C785" s="65">
        <v>0.26882391084108098</v>
      </c>
      <c r="D785" s="64">
        <v>11.7844148797</v>
      </c>
      <c r="E785" s="65">
        <v>0.16797787707699799</v>
      </c>
      <c r="F785" s="64">
        <v>16.558964751400001</v>
      </c>
      <c r="G785" s="65">
        <v>0.36905707089837902</v>
      </c>
      <c r="H785" s="64">
        <v>31.121914152999999</v>
      </c>
      <c r="I785" s="65">
        <v>0.29213873173291299</v>
      </c>
      <c r="J785" s="71">
        <v>5.7013366473999998</v>
      </c>
      <c r="K785" s="70">
        <v>56.276441955557097</v>
      </c>
      <c r="L785" s="64">
        <v>6.9921106979999799</v>
      </c>
      <c r="M785" s="65">
        <v>0.23218313747640401</v>
      </c>
      <c r="N785" s="71">
        <v>0</v>
      </c>
      <c r="O785" s="72">
        <v>0</v>
      </c>
      <c r="P785" s="71">
        <v>7.7890601508000001</v>
      </c>
      <c r="Q785" s="70">
        <v>66.712104705980806</v>
      </c>
      <c r="R785" s="64">
        <v>34.178270764799997</v>
      </c>
      <c r="S785" s="65">
        <v>0.26926255392343801</v>
      </c>
      <c r="T785" s="71">
        <v>0.96232940990000104</v>
      </c>
      <c r="U785" s="72">
        <v>56.225605456364498</v>
      </c>
      <c r="V785" s="71">
        <v>0.374264030999999</v>
      </c>
      <c r="W785" s="72">
        <v>9.4267271845616207</v>
      </c>
      <c r="X785" s="71">
        <v>1.9415128058</v>
      </c>
      <c r="Y785" s="72">
        <v>8.7051283055519004</v>
      </c>
    </row>
    <row r="786" spans="1:25" x14ac:dyDescent="0.35">
      <c r="A786" s="59" t="s">
        <v>308</v>
      </c>
      <c r="B786" s="60">
        <v>141.2338225789</v>
      </c>
      <c r="C786" s="61">
        <v>0.32338737071461598</v>
      </c>
      <c r="D786" s="60">
        <v>16.717561052299999</v>
      </c>
      <c r="E786" s="61">
        <v>0.23829612620885099</v>
      </c>
      <c r="F786" s="60">
        <v>11.724816864699999</v>
      </c>
      <c r="G786" s="61">
        <v>0.26131624976979601</v>
      </c>
      <c r="H786" s="60">
        <v>34.358262519699998</v>
      </c>
      <c r="I786" s="61">
        <v>0.322518055531751</v>
      </c>
      <c r="J786" s="68">
        <v>1.6731807895999999</v>
      </c>
      <c r="K786" s="69">
        <v>16.515541426591302</v>
      </c>
      <c r="L786" s="60">
        <v>6.0727615776000103</v>
      </c>
      <c r="M786" s="61">
        <v>0.20165482171737301</v>
      </c>
      <c r="N786" s="68">
        <v>4.7848896124000104</v>
      </c>
      <c r="O786" s="69">
        <v>57.376109121490202</v>
      </c>
      <c r="P786" s="68">
        <v>1.5016496580000001</v>
      </c>
      <c r="Q786" s="69">
        <v>12.861398843595699</v>
      </c>
      <c r="R786" s="60">
        <v>58.0608819216</v>
      </c>
      <c r="S786" s="62">
        <v>0.45741405283026099</v>
      </c>
      <c r="T786" s="68">
        <v>0.74922069629999799</v>
      </c>
      <c r="U786" s="69">
        <v>43.774394543635502</v>
      </c>
      <c r="V786" s="68">
        <v>0.44264235819999997</v>
      </c>
      <c r="W786" s="69">
        <v>11.148997513689499</v>
      </c>
      <c r="X786" s="68">
        <v>5.1479555285000096</v>
      </c>
      <c r="Y786" s="69">
        <v>23.081801599759402</v>
      </c>
    </row>
    <row r="787" spans="1:25" x14ac:dyDescent="0.35">
      <c r="A787" s="66" t="s">
        <v>1</v>
      </c>
    </row>
    <row r="788" spans="1:25" x14ac:dyDescent="0.35">
      <c r="A788" s="66" t="s">
        <v>1</v>
      </c>
    </row>
    <row r="789" spans="1:25" x14ac:dyDescent="0.35">
      <c r="A789" s="54" t="s">
        <v>422</v>
      </c>
    </row>
    <row r="790" spans="1:25" x14ac:dyDescent="0.35">
      <c r="A790" s="55" t="s">
        <v>1</v>
      </c>
    </row>
    <row r="791" spans="1:25" ht="25.5" customHeight="1" x14ac:dyDescent="0.35">
      <c r="A791" s="117" t="s">
        <v>1</v>
      </c>
      <c r="B791" s="116" t="s">
        <v>489</v>
      </c>
      <c r="C791" s="116" t="s">
        <v>1</v>
      </c>
      <c r="D791" s="116" t="s">
        <v>53</v>
      </c>
      <c r="E791" s="116" t="s">
        <v>1</v>
      </c>
      <c r="F791" s="116" t="s">
        <v>54</v>
      </c>
      <c r="G791" s="116" t="s">
        <v>1</v>
      </c>
      <c r="H791" s="119" t="s">
        <v>55</v>
      </c>
      <c r="I791" s="119" t="s">
        <v>1</v>
      </c>
      <c r="J791" s="119" t="s">
        <v>56</v>
      </c>
      <c r="K791" s="119" t="s">
        <v>1</v>
      </c>
      <c r="L791" s="119" t="s">
        <v>57</v>
      </c>
      <c r="M791" s="119" t="s">
        <v>1</v>
      </c>
      <c r="N791" s="119" t="s">
        <v>58</v>
      </c>
      <c r="O791" s="119" t="s">
        <v>1</v>
      </c>
      <c r="P791" s="119" t="s">
        <v>59</v>
      </c>
      <c r="Q791" s="119" t="s">
        <v>1</v>
      </c>
      <c r="R791" s="119" t="s">
        <v>60</v>
      </c>
      <c r="S791" s="119" t="s">
        <v>1</v>
      </c>
      <c r="T791" s="116" t="s">
        <v>61</v>
      </c>
      <c r="U791" s="116" t="s">
        <v>1</v>
      </c>
      <c r="V791" s="116" t="s">
        <v>62</v>
      </c>
      <c r="W791" s="116" t="s">
        <v>1</v>
      </c>
      <c r="X791" s="116" t="s">
        <v>63</v>
      </c>
      <c r="Y791" s="116" t="s">
        <v>1</v>
      </c>
    </row>
    <row r="792" spans="1:25" x14ac:dyDescent="0.35">
      <c r="A792" s="118" t="s">
        <v>1</v>
      </c>
      <c r="B792" s="56" t="s">
        <v>14</v>
      </c>
      <c r="C792" s="56" t="s">
        <v>15</v>
      </c>
      <c r="D792" s="56" t="s">
        <v>14</v>
      </c>
      <c r="E792" s="56" t="s">
        <v>15</v>
      </c>
      <c r="F792" s="56" t="s">
        <v>14</v>
      </c>
      <c r="G792" s="56" t="s">
        <v>15</v>
      </c>
      <c r="H792" s="56" t="s">
        <v>14</v>
      </c>
      <c r="I792" s="56" t="s">
        <v>15</v>
      </c>
      <c r="J792" s="56" t="s">
        <v>14</v>
      </c>
      <c r="K792" s="56" t="s">
        <v>15</v>
      </c>
      <c r="L792" s="56" t="s">
        <v>14</v>
      </c>
      <c r="M792" s="56" t="s">
        <v>15</v>
      </c>
      <c r="N792" s="56" t="s">
        <v>14</v>
      </c>
      <c r="O792" s="56" t="s">
        <v>15</v>
      </c>
      <c r="P792" s="56" t="s">
        <v>14</v>
      </c>
      <c r="Q792" s="56" t="s">
        <v>15</v>
      </c>
      <c r="R792" s="56" t="s">
        <v>14</v>
      </c>
      <c r="S792" s="56" t="s">
        <v>15</v>
      </c>
      <c r="T792" s="56" t="s">
        <v>14</v>
      </c>
      <c r="U792" s="56" t="s">
        <v>15</v>
      </c>
      <c r="V792" s="56" t="s">
        <v>14</v>
      </c>
      <c r="W792" s="56" t="s">
        <v>15</v>
      </c>
      <c r="X792" s="56" t="s">
        <v>14</v>
      </c>
      <c r="Y792" s="56" t="s">
        <v>15</v>
      </c>
    </row>
    <row r="793" spans="1:25" x14ac:dyDescent="0.35">
      <c r="A793" s="57" t="s">
        <v>16</v>
      </c>
      <c r="B793" s="58">
        <v>4550.7931276891004</v>
      </c>
      <c r="C793" s="58">
        <v>4550.7931276891004</v>
      </c>
      <c r="D793" s="58">
        <v>919.78196145890001</v>
      </c>
      <c r="E793" s="58">
        <v>919.78196145890001</v>
      </c>
      <c r="F793" s="58">
        <v>324.5834055835</v>
      </c>
      <c r="G793" s="58">
        <v>324.5834055835</v>
      </c>
      <c r="H793" s="58">
        <v>1614.5503264037</v>
      </c>
      <c r="I793" s="58">
        <v>1614.5503264037</v>
      </c>
      <c r="J793" s="58">
        <v>178.40319394119999</v>
      </c>
      <c r="K793" s="58">
        <v>178.40319394119999</v>
      </c>
      <c r="L793" s="58">
        <v>540.90460555840002</v>
      </c>
      <c r="M793" s="58">
        <v>540.90460555840002</v>
      </c>
      <c r="N793" s="58">
        <v>103.17328518230001</v>
      </c>
      <c r="O793" s="58">
        <v>103.17328518230001</v>
      </c>
      <c r="P793" s="58">
        <v>95.410662087700004</v>
      </c>
      <c r="Q793" s="58">
        <v>95.410662087700004</v>
      </c>
      <c r="R793" s="58">
        <v>587.95780456880004</v>
      </c>
      <c r="S793" s="58">
        <v>587.95780456880004</v>
      </c>
      <c r="T793" s="58">
        <v>31.826325499199999</v>
      </c>
      <c r="U793" s="58">
        <v>31.826325499199999</v>
      </c>
      <c r="V793" s="58">
        <v>48.008160883099997</v>
      </c>
      <c r="W793" s="58">
        <v>48.008160883099997</v>
      </c>
      <c r="X793" s="58">
        <v>106.19339652230001</v>
      </c>
      <c r="Y793" s="58">
        <v>106.19339652230001</v>
      </c>
    </row>
    <row r="794" spans="1:25" x14ac:dyDescent="0.35">
      <c r="A794" s="59" t="s">
        <v>306</v>
      </c>
      <c r="B794" s="60">
        <v>960.18932344510097</v>
      </c>
      <c r="C794" s="61">
        <v>0.21099384140379199</v>
      </c>
      <c r="D794" s="60">
        <v>327.38344621229999</v>
      </c>
      <c r="E794" s="62">
        <v>0.35593592822045</v>
      </c>
      <c r="F794" s="60">
        <v>86.442045159699902</v>
      </c>
      <c r="G794" s="62">
        <v>0.26631689628218702</v>
      </c>
      <c r="H794" s="60">
        <v>272.03992680020002</v>
      </c>
      <c r="I794" s="63">
        <v>0.16849268948224799</v>
      </c>
      <c r="J794" s="60">
        <v>21.407921124400001</v>
      </c>
      <c r="K794" s="63">
        <v>0.11999740952763401</v>
      </c>
      <c r="L794" s="60">
        <v>109.2838641479</v>
      </c>
      <c r="M794" s="61">
        <v>0.202039071261154</v>
      </c>
      <c r="N794" s="60">
        <v>9.8076480908000097</v>
      </c>
      <c r="O794" s="63">
        <v>9.5059957366585401E-2</v>
      </c>
      <c r="P794" s="60">
        <v>16.890355816700001</v>
      </c>
      <c r="Q794" s="61">
        <v>0.177027969905236</v>
      </c>
      <c r="R794" s="60">
        <v>80.263353643599899</v>
      </c>
      <c r="S794" s="63">
        <v>0.136512098351112</v>
      </c>
      <c r="T794" s="68">
        <v>0</v>
      </c>
      <c r="U794" s="73">
        <v>0</v>
      </c>
      <c r="V794" s="60">
        <v>11.5513047936</v>
      </c>
      <c r="W794" s="61">
        <v>0.240611274856528</v>
      </c>
      <c r="X794" s="60">
        <v>25.1194576559</v>
      </c>
      <c r="Y794" s="61">
        <v>0.23654444135445901</v>
      </c>
    </row>
    <row r="795" spans="1:25" x14ac:dyDescent="0.35">
      <c r="A795" s="59" t="s">
        <v>307</v>
      </c>
      <c r="B795" s="64">
        <v>1125.7193732445</v>
      </c>
      <c r="C795" s="65">
        <v>0.24736773165871001</v>
      </c>
      <c r="D795" s="64">
        <v>207.06471488119999</v>
      </c>
      <c r="E795" s="65">
        <v>0.225123696221186</v>
      </c>
      <c r="F795" s="64">
        <v>96.885132866399999</v>
      </c>
      <c r="G795" s="62">
        <v>0.29849071517451897</v>
      </c>
      <c r="H795" s="64">
        <v>431.27596279850002</v>
      </c>
      <c r="I795" s="65">
        <v>0.26711831507856298</v>
      </c>
      <c r="J795" s="64">
        <v>47.443196495499997</v>
      </c>
      <c r="K795" s="65">
        <v>0.26593243902985703</v>
      </c>
      <c r="L795" s="64">
        <v>132.2601133023</v>
      </c>
      <c r="M795" s="65">
        <v>0.24451652277163</v>
      </c>
      <c r="N795" s="64">
        <v>19.504647263500001</v>
      </c>
      <c r="O795" s="65">
        <v>0.18904745767314299</v>
      </c>
      <c r="P795" s="64">
        <v>13.969935425399999</v>
      </c>
      <c r="Q795" s="63">
        <v>0.14641901774624599</v>
      </c>
      <c r="R795" s="64">
        <v>139.79095168649999</v>
      </c>
      <c r="S795" s="65">
        <v>0.23775677540163101</v>
      </c>
      <c r="T795" s="71">
        <v>10.043717068899999</v>
      </c>
      <c r="U795" s="72">
        <v>31.5578908697847</v>
      </c>
      <c r="V795" s="64">
        <v>9.80853691380001</v>
      </c>
      <c r="W795" s="65">
        <v>0.204309782615581</v>
      </c>
      <c r="X795" s="64">
        <v>17.672464542499998</v>
      </c>
      <c r="Y795" s="63">
        <v>0.166417735200596</v>
      </c>
    </row>
    <row r="796" spans="1:25" x14ac:dyDescent="0.35">
      <c r="A796" s="59" t="s">
        <v>308</v>
      </c>
      <c r="B796" s="60">
        <v>2464.8844309995002</v>
      </c>
      <c r="C796" s="61">
        <v>0.54163842693749797</v>
      </c>
      <c r="D796" s="60">
        <v>385.33380036540001</v>
      </c>
      <c r="E796" s="63">
        <v>0.418940375558364</v>
      </c>
      <c r="F796" s="60">
        <v>141.2562275574</v>
      </c>
      <c r="G796" s="63">
        <v>0.43519238854329401</v>
      </c>
      <c r="H796" s="60">
        <v>911.23443680499702</v>
      </c>
      <c r="I796" s="61">
        <v>0.56438899543918997</v>
      </c>
      <c r="J796" s="60">
        <v>109.55207632130001</v>
      </c>
      <c r="K796" s="61">
        <v>0.61407015144250898</v>
      </c>
      <c r="L796" s="60">
        <v>299.36062810819999</v>
      </c>
      <c r="M796" s="61">
        <v>0.553444405967216</v>
      </c>
      <c r="N796" s="60">
        <v>73.860989828000001</v>
      </c>
      <c r="O796" s="62">
        <v>0.71589258496027097</v>
      </c>
      <c r="P796" s="60">
        <v>64.5503708456</v>
      </c>
      <c r="Q796" s="62">
        <v>0.67655301234851795</v>
      </c>
      <c r="R796" s="60">
        <v>367.90349923870002</v>
      </c>
      <c r="S796" s="62">
        <v>0.62573112624725702</v>
      </c>
      <c r="T796" s="68">
        <v>21.782608430300002</v>
      </c>
      <c r="U796" s="69">
        <v>68.4421091302153</v>
      </c>
      <c r="V796" s="60">
        <v>26.6483191756999</v>
      </c>
      <c r="W796" s="61">
        <v>0.55507894252789103</v>
      </c>
      <c r="X796" s="60">
        <v>63.401474323899997</v>
      </c>
      <c r="Y796" s="61">
        <v>0.59703782344494505</v>
      </c>
    </row>
    <row r="797" spans="1:25" x14ac:dyDescent="0.35">
      <c r="A797" s="66" t="s">
        <v>1</v>
      </c>
    </row>
    <row r="798" spans="1:25" x14ac:dyDescent="0.35">
      <c r="A798" s="66" t="s">
        <v>1</v>
      </c>
    </row>
    <row r="799" spans="1:25" x14ac:dyDescent="0.35">
      <c r="A799" s="54" t="s">
        <v>423</v>
      </c>
    </row>
    <row r="800" spans="1:25" x14ac:dyDescent="0.35">
      <c r="A800" s="55" t="s">
        <v>1</v>
      </c>
    </row>
    <row r="801" spans="1:25" ht="25.5" customHeight="1" x14ac:dyDescent="0.35">
      <c r="A801" s="117" t="s">
        <v>1</v>
      </c>
      <c r="B801" s="116" t="s">
        <v>489</v>
      </c>
      <c r="C801" s="116" t="s">
        <v>1</v>
      </c>
      <c r="D801" s="116" t="s">
        <v>53</v>
      </c>
      <c r="E801" s="116" t="s">
        <v>1</v>
      </c>
      <c r="F801" s="116" t="s">
        <v>54</v>
      </c>
      <c r="G801" s="116" t="s">
        <v>1</v>
      </c>
      <c r="H801" s="119" t="s">
        <v>55</v>
      </c>
      <c r="I801" s="119" t="s">
        <v>1</v>
      </c>
      <c r="J801" s="119" t="s">
        <v>56</v>
      </c>
      <c r="K801" s="119" t="s">
        <v>1</v>
      </c>
      <c r="L801" s="119" t="s">
        <v>57</v>
      </c>
      <c r="M801" s="119" t="s">
        <v>1</v>
      </c>
      <c r="N801" s="119" t="s">
        <v>58</v>
      </c>
      <c r="O801" s="119" t="s">
        <v>1</v>
      </c>
      <c r="P801" s="119" t="s">
        <v>59</v>
      </c>
      <c r="Q801" s="119" t="s">
        <v>1</v>
      </c>
      <c r="R801" s="119" t="s">
        <v>60</v>
      </c>
      <c r="S801" s="119" t="s">
        <v>1</v>
      </c>
      <c r="T801" s="116" t="s">
        <v>61</v>
      </c>
      <c r="U801" s="116" t="s">
        <v>1</v>
      </c>
      <c r="V801" s="116" t="s">
        <v>62</v>
      </c>
      <c r="W801" s="116" t="s">
        <v>1</v>
      </c>
      <c r="X801" s="116" t="s">
        <v>63</v>
      </c>
      <c r="Y801" s="116" t="s">
        <v>1</v>
      </c>
    </row>
    <row r="802" spans="1:25" x14ac:dyDescent="0.35">
      <c r="A802" s="118" t="s">
        <v>1</v>
      </c>
      <c r="B802" s="56" t="s">
        <v>14</v>
      </c>
      <c r="C802" s="56" t="s">
        <v>15</v>
      </c>
      <c r="D802" s="56" t="s">
        <v>14</v>
      </c>
      <c r="E802" s="56" t="s">
        <v>15</v>
      </c>
      <c r="F802" s="56" t="s">
        <v>14</v>
      </c>
      <c r="G802" s="56" t="s">
        <v>15</v>
      </c>
      <c r="H802" s="56" t="s">
        <v>14</v>
      </c>
      <c r="I802" s="56" t="s">
        <v>15</v>
      </c>
      <c r="J802" s="56" t="s">
        <v>14</v>
      </c>
      <c r="K802" s="56" t="s">
        <v>15</v>
      </c>
      <c r="L802" s="56" t="s">
        <v>14</v>
      </c>
      <c r="M802" s="56" t="s">
        <v>15</v>
      </c>
      <c r="N802" s="56" t="s">
        <v>14</v>
      </c>
      <c r="O802" s="56" t="s">
        <v>15</v>
      </c>
      <c r="P802" s="56" t="s">
        <v>14</v>
      </c>
      <c r="Q802" s="56" t="s">
        <v>15</v>
      </c>
      <c r="R802" s="56" t="s">
        <v>14</v>
      </c>
      <c r="S802" s="56" t="s">
        <v>15</v>
      </c>
      <c r="T802" s="56" t="s">
        <v>14</v>
      </c>
      <c r="U802" s="56" t="s">
        <v>15</v>
      </c>
      <c r="V802" s="56" t="s">
        <v>14</v>
      </c>
      <c r="W802" s="56" t="s">
        <v>15</v>
      </c>
      <c r="X802" s="56" t="s">
        <v>14</v>
      </c>
      <c r="Y802" s="56" t="s">
        <v>15</v>
      </c>
    </row>
    <row r="803" spans="1:25" x14ac:dyDescent="0.35">
      <c r="A803" s="57" t="s">
        <v>16</v>
      </c>
      <c r="B803" s="58">
        <v>2041.8682202892001</v>
      </c>
      <c r="C803" s="58">
        <v>2041.8682202892001</v>
      </c>
      <c r="D803" s="58">
        <v>984.35389597259996</v>
      </c>
      <c r="E803" s="58">
        <v>984.35389597259996</v>
      </c>
      <c r="F803" s="58">
        <v>184.0567093818</v>
      </c>
      <c r="G803" s="58">
        <v>184.0567093818</v>
      </c>
      <c r="H803" s="58">
        <v>366.2712877761</v>
      </c>
      <c r="I803" s="58">
        <v>366.2712877761</v>
      </c>
      <c r="J803" s="58">
        <v>30.189448413400001</v>
      </c>
      <c r="K803" s="58">
        <v>30.189448413400001</v>
      </c>
      <c r="L803" s="58">
        <v>159.1029854011</v>
      </c>
      <c r="M803" s="58">
        <v>159.1029854011</v>
      </c>
      <c r="N803" s="58">
        <v>48.189517031199998</v>
      </c>
      <c r="O803" s="58">
        <v>48.189517031199998</v>
      </c>
      <c r="P803" s="58">
        <v>23.172917202899999</v>
      </c>
      <c r="Q803" s="58">
        <v>23.172917202899999</v>
      </c>
      <c r="R803" s="58">
        <v>146.4283050235</v>
      </c>
      <c r="S803" s="58">
        <v>146.4283050235</v>
      </c>
      <c r="T803" s="58">
        <v>22.9441090752</v>
      </c>
      <c r="U803" s="58">
        <v>22.9441090752</v>
      </c>
      <c r="V803" s="58">
        <v>20.495303538200002</v>
      </c>
      <c r="W803" s="58">
        <v>20.495303538200002</v>
      </c>
      <c r="X803" s="58">
        <v>56.663741473199998</v>
      </c>
      <c r="Y803" s="58">
        <v>56.663741473199998</v>
      </c>
    </row>
    <row r="804" spans="1:25" x14ac:dyDescent="0.35">
      <c r="A804" s="59" t="s">
        <v>306</v>
      </c>
      <c r="B804" s="60">
        <v>405.00632054149997</v>
      </c>
      <c r="C804" s="61">
        <v>0.198350861489062</v>
      </c>
      <c r="D804" s="60">
        <v>232.45431780769999</v>
      </c>
      <c r="E804" s="62">
        <v>0.236149131688072</v>
      </c>
      <c r="F804" s="60">
        <v>32.329408039100002</v>
      </c>
      <c r="G804" s="61">
        <v>0.175649168931066</v>
      </c>
      <c r="H804" s="60">
        <v>66.920939551399897</v>
      </c>
      <c r="I804" s="61">
        <v>0.18270866918814699</v>
      </c>
      <c r="J804" s="60">
        <v>4.2612274904000103</v>
      </c>
      <c r="K804" s="61">
        <v>0.14114956431296</v>
      </c>
      <c r="L804" s="60">
        <v>31.729104358000001</v>
      </c>
      <c r="M804" s="61">
        <v>0.19942494654019599</v>
      </c>
      <c r="N804" s="60">
        <v>0.35154047869999899</v>
      </c>
      <c r="O804" s="63">
        <v>7.2949575002463204E-3</v>
      </c>
      <c r="P804" s="68">
        <v>2.3960059507000002</v>
      </c>
      <c r="Q804" s="69">
        <v>10.339682007754099</v>
      </c>
      <c r="R804" s="60">
        <v>19.1143331677</v>
      </c>
      <c r="S804" s="63">
        <v>0.13053714693093199</v>
      </c>
      <c r="T804" s="60">
        <v>4.2468840112999997</v>
      </c>
      <c r="U804" s="61">
        <v>0.18509692389365401</v>
      </c>
      <c r="V804" s="68">
        <v>7.8413881093000102</v>
      </c>
      <c r="W804" s="69">
        <v>38.259438776717303</v>
      </c>
      <c r="X804" s="60">
        <v>3.3611715772000101</v>
      </c>
      <c r="Y804" s="63">
        <v>5.93178545894242E-2</v>
      </c>
    </row>
    <row r="805" spans="1:25" x14ac:dyDescent="0.35">
      <c r="A805" s="59" t="s">
        <v>307</v>
      </c>
      <c r="B805" s="64">
        <v>643.00461576329997</v>
      </c>
      <c r="C805" s="65">
        <v>0.31490994833752201</v>
      </c>
      <c r="D805" s="64">
        <v>260.66593398830003</v>
      </c>
      <c r="E805" s="63">
        <v>0.26480916574292301</v>
      </c>
      <c r="F805" s="64">
        <v>84.546456594099794</v>
      </c>
      <c r="G805" s="62">
        <v>0.45935003879005698</v>
      </c>
      <c r="H805" s="64">
        <v>135.27263554320001</v>
      </c>
      <c r="I805" s="62">
        <v>0.36932361355578502</v>
      </c>
      <c r="J805" s="64">
        <v>13.1784769511</v>
      </c>
      <c r="K805" s="65">
        <v>0.43652592689472802</v>
      </c>
      <c r="L805" s="64">
        <v>54.582856737199997</v>
      </c>
      <c r="M805" s="65">
        <v>0.34306620079815697</v>
      </c>
      <c r="N805" s="64">
        <v>5.1471765631000004</v>
      </c>
      <c r="O805" s="63">
        <v>0.106811125742711</v>
      </c>
      <c r="P805" s="71">
        <v>3.4714142686999998</v>
      </c>
      <c r="Q805" s="72">
        <v>14.980480179964401</v>
      </c>
      <c r="R805" s="64">
        <v>62.179609231400001</v>
      </c>
      <c r="S805" s="62">
        <v>0.42464200634857402</v>
      </c>
      <c r="T805" s="64">
        <v>4.5169328441999896</v>
      </c>
      <c r="U805" s="65">
        <v>0.19686677871847699</v>
      </c>
      <c r="V805" s="71">
        <v>2.6939985004999998</v>
      </c>
      <c r="W805" s="72">
        <v>13.144467440937399</v>
      </c>
      <c r="X805" s="64">
        <v>16.749124541499999</v>
      </c>
      <c r="Y805" s="65">
        <v>0.29558804459500398</v>
      </c>
    </row>
    <row r="806" spans="1:25" x14ac:dyDescent="0.35">
      <c r="A806" s="59" t="s">
        <v>308</v>
      </c>
      <c r="B806" s="60">
        <v>993.85728398439801</v>
      </c>
      <c r="C806" s="61">
        <v>0.48673919017341599</v>
      </c>
      <c r="D806" s="60">
        <v>491.23364417660002</v>
      </c>
      <c r="E806" s="61">
        <v>0.49904170256900499</v>
      </c>
      <c r="F806" s="60">
        <v>67.180844748599995</v>
      </c>
      <c r="G806" s="63">
        <v>0.365000792278877</v>
      </c>
      <c r="H806" s="60">
        <v>164.0777126815</v>
      </c>
      <c r="I806" s="61">
        <v>0.44796771725606799</v>
      </c>
      <c r="J806" s="60">
        <v>12.749743971899999</v>
      </c>
      <c r="K806" s="61">
        <v>0.42232450879231198</v>
      </c>
      <c r="L806" s="60">
        <v>72.791024305899896</v>
      </c>
      <c r="M806" s="61">
        <v>0.45750885266164698</v>
      </c>
      <c r="N806" s="60">
        <v>42.690799989399899</v>
      </c>
      <c r="O806" s="62">
        <v>0.88589391675704299</v>
      </c>
      <c r="P806" s="68">
        <v>17.305496983499999</v>
      </c>
      <c r="Q806" s="70">
        <v>74.679837812281505</v>
      </c>
      <c r="R806" s="60">
        <v>65.134362624399998</v>
      </c>
      <c r="S806" s="61">
        <v>0.44482084672049399</v>
      </c>
      <c r="T806" s="60">
        <v>14.1802922197</v>
      </c>
      <c r="U806" s="61">
        <v>0.61803629738786803</v>
      </c>
      <c r="V806" s="68">
        <v>9.9599169284000197</v>
      </c>
      <c r="W806" s="69">
        <v>48.596093782345299</v>
      </c>
      <c r="X806" s="60">
        <v>36.553445354499999</v>
      </c>
      <c r="Y806" s="62">
        <v>0.64509410081557195</v>
      </c>
    </row>
    <row r="807" spans="1:25" x14ac:dyDescent="0.35">
      <c r="A807" s="66" t="s">
        <v>1</v>
      </c>
    </row>
    <row r="808" spans="1:25" x14ac:dyDescent="0.35">
      <c r="A808" s="66" t="s">
        <v>1</v>
      </c>
    </row>
    <row r="809" spans="1:25" x14ac:dyDescent="0.35">
      <c r="A809" s="54" t="s">
        <v>424</v>
      </c>
    </row>
    <row r="810" spans="1:25" x14ac:dyDescent="0.35">
      <c r="A810" s="55" t="s">
        <v>1</v>
      </c>
    </row>
    <row r="811" spans="1:25" ht="25.5" customHeight="1" x14ac:dyDescent="0.35">
      <c r="A811" s="117" t="s">
        <v>1</v>
      </c>
      <c r="B811" s="116" t="s">
        <v>489</v>
      </c>
      <c r="C811" s="116" t="s">
        <v>1</v>
      </c>
      <c r="D811" s="116" t="s">
        <v>53</v>
      </c>
      <c r="E811" s="116" t="s">
        <v>1</v>
      </c>
      <c r="F811" s="116" t="s">
        <v>54</v>
      </c>
      <c r="G811" s="116" t="s">
        <v>1</v>
      </c>
      <c r="H811" s="119" t="s">
        <v>55</v>
      </c>
      <c r="I811" s="119" t="s">
        <v>1</v>
      </c>
      <c r="J811" s="119" t="s">
        <v>56</v>
      </c>
      <c r="K811" s="119" t="s">
        <v>1</v>
      </c>
      <c r="L811" s="119" t="s">
        <v>57</v>
      </c>
      <c r="M811" s="119" t="s">
        <v>1</v>
      </c>
      <c r="N811" s="119" t="s">
        <v>58</v>
      </c>
      <c r="O811" s="119" t="s">
        <v>1</v>
      </c>
      <c r="P811" s="119" t="s">
        <v>59</v>
      </c>
      <c r="Q811" s="119" t="s">
        <v>1</v>
      </c>
      <c r="R811" s="119" t="s">
        <v>60</v>
      </c>
      <c r="S811" s="119" t="s">
        <v>1</v>
      </c>
      <c r="T811" s="116" t="s">
        <v>61</v>
      </c>
      <c r="U811" s="116" t="s">
        <v>1</v>
      </c>
      <c r="V811" s="116" t="s">
        <v>62</v>
      </c>
      <c r="W811" s="116" t="s">
        <v>1</v>
      </c>
      <c r="X811" s="116" t="s">
        <v>63</v>
      </c>
      <c r="Y811" s="116" t="s">
        <v>1</v>
      </c>
    </row>
    <row r="812" spans="1:25" x14ac:dyDescent="0.35">
      <c r="A812" s="118" t="s">
        <v>1</v>
      </c>
      <c r="B812" s="56" t="s">
        <v>14</v>
      </c>
      <c r="C812" s="56" t="s">
        <v>15</v>
      </c>
      <c r="D812" s="56" t="s">
        <v>14</v>
      </c>
      <c r="E812" s="56" t="s">
        <v>15</v>
      </c>
      <c r="F812" s="56" t="s">
        <v>14</v>
      </c>
      <c r="G812" s="56" t="s">
        <v>15</v>
      </c>
      <c r="H812" s="56" t="s">
        <v>14</v>
      </c>
      <c r="I812" s="56" t="s">
        <v>15</v>
      </c>
      <c r="J812" s="56" t="s">
        <v>14</v>
      </c>
      <c r="K812" s="56" t="s">
        <v>15</v>
      </c>
      <c r="L812" s="56" t="s">
        <v>14</v>
      </c>
      <c r="M812" s="56" t="s">
        <v>15</v>
      </c>
      <c r="N812" s="56" t="s">
        <v>14</v>
      </c>
      <c r="O812" s="56" t="s">
        <v>15</v>
      </c>
      <c r="P812" s="56" t="s">
        <v>14</v>
      </c>
      <c r="Q812" s="56" t="s">
        <v>15</v>
      </c>
      <c r="R812" s="56" t="s">
        <v>14</v>
      </c>
      <c r="S812" s="56" t="s">
        <v>15</v>
      </c>
      <c r="T812" s="56" t="s">
        <v>14</v>
      </c>
      <c r="U812" s="56" t="s">
        <v>15</v>
      </c>
      <c r="V812" s="56" t="s">
        <v>14</v>
      </c>
      <c r="W812" s="56" t="s">
        <v>15</v>
      </c>
      <c r="X812" s="56" t="s">
        <v>14</v>
      </c>
      <c r="Y812" s="56" t="s">
        <v>15</v>
      </c>
    </row>
    <row r="813" spans="1:25" x14ac:dyDescent="0.35">
      <c r="A813" s="57" t="s">
        <v>16</v>
      </c>
      <c r="B813" s="58">
        <v>1986.6581250265001</v>
      </c>
      <c r="C813" s="58">
        <v>1986.6581250265001</v>
      </c>
      <c r="D813" s="58">
        <v>258.42015539980002</v>
      </c>
      <c r="E813" s="58">
        <v>258.42015539980002</v>
      </c>
      <c r="F813" s="58">
        <v>34.016422640000002</v>
      </c>
      <c r="G813" s="58">
        <v>34.016422640000002</v>
      </c>
      <c r="H813" s="58">
        <v>1135.0537260684</v>
      </c>
      <c r="I813" s="58">
        <v>1135.0537260684</v>
      </c>
      <c r="J813" s="58">
        <v>88.407195056099994</v>
      </c>
      <c r="K813" s="58">
        <v>88.407195056099994</v>
      </c>
      <c r="L813" s="58">
        <v>81.961357296800003</v>
      </c>
      <c r="M813" s="58">
        <v>81.961357296800003</v>
      </c>
      <c r="N813" s="58">
        <v>20.215881522099998</v>
      </c>
      <c r="O813" s="58">
        <v>20.215881522099998</v>
      </c>
      <c r="P813" s="58">
        <v>60.309497523300003</v>
      </c>
      <c r="Q813" s="58">
        <v>60.309497523300003</v>
      </c>
      <c r="R813" s="58">
        <v>258.59872509140001</v>
      </c>
      <c r="S813" s="58">
        <v>258.59872509140001</v>
      </c>
      <c r="T813" s="58">
        <v>28.3005142184</v>
      </c>
      <c r="U813" s="58">
        <v>28.3005142184</v>
      </c>
      <c r="V813" s="58">
        <v>4.5734431905999999</v>
      </c>
      <c r="W813" s="58">
        <v>4.5734431905999999</v>
      </c>
      <c r="X813" s="58">
        <v>16.8012070196</v>
      </c>
      <c r="Y813" s="58">
        <v>16.8012070196</v>
      </c>
    </row>
    <row r="814" spans="1:25" x14ac:dyDescent="0.35">
      <c r="A814" s="59" t="s">
        <v>306</v>
      </c>
      <c r="B814" s="60">
        <v>452.8068108384</v>
      </c>
      <c r="C814" s="61">
        <v>0.22792387131649</v>
      </c>
      <c r="D814" s="60">
        <v>90.088911485600093</v>
      </c>
      <c r="E814" s="62">
        <v>0.34861410614904997</v>
      </c>
      <c r="F814" s="68">
        <v>0.54998002480000097</v>
      </c>
      <c r="G814" s="73">
        <v>1.6168073598464701</v>
      </c>
      <c r="H814" s="60">
        <v>297.09759189189998</v>
      </c>
      <c r="I814" s="62">
        <v>0.26174760283901899</v>
      </c>
      <c r="J814" s="60">
        <v>15.3898475463</v>
      </c>
      <c r="K814" s="61">
        <v>0.174079129380071</v>
      </c>
      <c r="L814" s="60">
        <v>5.6357652986</v>
      </c>
      <c r="M814" s="63">
        <v>6.8761249013869596E-2</v>
      </c>
      <c r="N814" s="68">
        <v>2.3863248970000002</v>
      </c>
      <c r="O814" s="69">
        <v>11.804208955178501</v>
      </c>
      <c r="P814" s="60">
        <v>6.6060192133000104</v>
      </c>
      <c r="Q814" s="63">
        <v>0.10953530512748599</v>
      </c>
      <c r="R814" s="60">
        <v>26.939368266300001</v>
      </c>
      <c r="S814" s="63">
        <v>0.104174404791742</v>
      </c>
      <c r="T814" s="68">
        <v>6.0350448541000103</v>
      </c>
      <c r="U814" s="69">
        <v>21.324859356005</v>
      </c>
      <c r="V814" s="68">
        <v>0.48091415460000098</v>
      </c>
      <c r="W814" s="69">
        <v>10.515363033008599</v>
      </c>
      <c r="X814" s="68">
        <v>1.5970432058999999</v>
      </c>
      <c r="Y814" s="69">
        <v>9.5055266210154805</v>
      </c>
    </row>
    <row r="815" spans="1:25" x14ac:dyDescent="0.35">
      <c r="A815" s="59" t="s">
        <v>307</v>
      </c>
      <c r="B815" s="64">
        <v>461.00236693289997</v>
      </c>
      <c r="C815" s="65">
        <v>0.23204916896647801</v>
      </c>
      <c r="D815" s="64">
        <v>66.183237487900101</v>
      </c>
      <c r="E815" s="65">
        <v>0.256107103509432</v>
      </c>
      <c r="F815" s="71">
        <v>18.195493386999999</v>
      </c>
      <c r="G815" s="70">
        <v>53.490320189060299</v>
      </c>
      <c r="H815" s="64">
        <v>262.77147938939999</v>
      </c>
      <c r="I815" s="65">
        <v>0.231505763431647</v>
      </c>
      <c r="J815" s="64">
        <v>20.4749812447</v>
      </c>
      <c r="K815" s="65">
        <v>0.231598584614152</v>
      </c>
      <c r="L815" s="64">
        <v>26.067157574900101</v>
      </c>
      <c r="M815" s="65">
        <v>0.31804204364875399</v>
      </c>
      <c r="N815" s="71">
        <v>0.82099701560000105</v>
      </c>
      <c r="O815" s="72">
        <v>4.0611487295396298</v>
      </c>
      <c r="P815" s="64">
        <v>13.3809147256</v>
      </c>
      <c r="Q815" s="65">
        <v>0.221870771190398</v>
      </c>
      <c r="R815" s="64">
        <v>44.103979328599898</v>
      </c>
      <c r="S815" s="63">
        <v>0.17054987147756301</v>
      </c>
      <c r="T815" s="71">
        <v>1.7904891212</v>
      </c>
      <c r="U815" s="72">
        <v>6.3267017248608397</v>
      </c>
      <c r="V815" s="71">
        <v>2.1575291826999998</v>
      </c>
      <c r="W815" s="72">
        <v>47.1751608751687</v>
      </c>
      <c r="X815" s="71">
        <v>5.0561084753000003</v>
      </c>
      <c r="Y815" s="72">
        <v>30.093721655840699</v>
      </c>
    </row>
    <row r="816" spans="1:25" x14ac:dyDescent="0.35">
      <c r="A816" s="59" t="s">
        <v>308</v>
      </c>
      <c r="B816" s="60">
        <v>1072.8489472552001</v>
      </c>
      <c r="C816" s="61">
        <v>0.54002695971703196</v>
      </c>
      <c r="D816" s="60">
        <v>102.1480064263</v>
      </c>
      <c r="E816" s="63">
        <v>0.39527879034151803</v>
      </c>
      <c r="F816" s="68">
        <v>15.270949228199999</v>
      </c>
      <c r="G816" s="69">
        <v>44.892872451093197</v>
      </c>
      <c r="H816" s="60">
        <v>575.18465478710004</v>
      </c>
      <c r="I816" s="61">
        <v>0.50674663372933504</v>
      </c>
      <c r="J816" s="60">
        <v>52.5423662651</v>
      </c>
      <c r="K816" s="61">
        <v>0.59432228600577697</v>
      </c>
      <c r="L816" s="60">
        <v>50.258434423300002</v>
      </c>
      <c r="M816" s="61">
        <v>0.61319670733737597</v>
      </c>
      <c r="N816" s="68">
        <v>17.008559609500001</v>
      </c>
      <c r="O816" s="70">
        <v>84.134642315281894</v>
      </c>
      <c r="P816" s="60">
        <v>40.322563584400001</v>
      </c>
      <c r="Q816" s="61">
        <v>0.66859392368211601</v>
      </c>
      <c r="R816" s="60">
        <v>187.5553774965</v>
      </c>
      <c r="S816" s="62">
        <v>0.72527572373069404</v>
      </c>
      <c r="T816" s="68">
        <v>20.474980243099999</v>
      </c>
      <c r="U816" s="69">
        <v>72.348438919134196</v>
      </c>
      <c r="V816" s="68">
        <v>1.9349998532999999</v>
      </c>
      <c r="W816" s="69">
        <v>42.309476091822702</v>
      </c>
      <c r="X816" s="68">
        <v>10.148055338400001</v>
      </c>
      <c r="Y816" s="69">
        <v>60.400751723143799</v>
      </c>
    </row>
    <row r="817" spans="1:25" x14ac:dyDescent="0.35">
      <c r="A817" s="66" t="s">
        <v>1</v>
      </c>
    </row>
    <row r="818" spans="1:25" x14ac:dyDescent="0.35">
      <c r="A818" s="66" t="s">
        <v>1</v>
      </c>
    </row>
    <row r="819" spans="1:25" x14ac:dyDescent="0.35">
      <c r="A819" s="54" t="s">
        <v>425</v>
      </c>
    </row>
    <row r="820" spans="1:25" x14ac:dyDescent="0.35">
      <c r="A820" s="55" t="s">
        <v>1</v>
      </c>
    </row>
    <row r="821" spans="1:25" ht="25.5" customHeight="1" x14ac:dyDescent="0.35">
      <c r="A821" s="117" t="s">
        <v>1</v>
      </c>
      <c r="B821" s="116" t="s">
        <v>489</v>
      </c>
      <c r="C821" s="116" t="s">
        <v>1</v>
      </c>
      <c r="D821" s="116" t="s">
        <v>53</v>
      </c>
      <c r="E821" s="116" t="s">
        <v>1</v>
      </c>
      <c r="F821" s="116" t="s">
        <v>54</v>
      </c>
      <c r="G821" s="116" t="s">
        <v>1</v>
      </c>
      <c r="H821" s="119" t="s">
        <v>55</v>
      </c>
      <c r="I821" s="119" t="s">
        <v>1</v>
      </c>
      <c r="J821" s="119" t="s">
        <v>56</v>
      </c>
      <c r="K821" s="119" t="s">
        <v>1</v>
      </c>
      <c r="L821" s="119" t="s">
        <v>57</v>
      </c>
      <c r="M821" s="119" t="s">
        <v>1</v>
      </c>
      <c r="N821" s="119" t="s">
        <v>58</v>
      </c>
      <c r="O821" s="119" t="s">
        <v>1</v>
      </c>
      <c r="P821" s="119" t="s">
        <v>59</v>
      </c>
      <c r="Q821" s="119" t="s">
        <v>1</v>
      </c>
      <c r="R821" s="119" t="s">
        <v>60</v>
      </c>
      <c r="S821" s="119" t="s">
        <v>1</v>
      </c>
      <c r="T821" s="116" t="s">
        <v>61</v>
      </c>
      <c r="U821" s="116" t="s">
        <v>1</v>
      </c>
      <c r="V821" s="116" t="s">
        <v>62</v>
      </c>
      <c r="W821" s="116" t="s">
        <v>1</v>
      </c>
      <c r="X821" s="116" t="s">
        <v>63</v>
      </c>
      <c r="Y821" s="116" t="s">
        <v>1</v>
      </c>
    </row>
    <row r="822" spans="1:25" x14ac:dyDescent="0.35">
      <c r="A822" s="118" t="s">
        <v>1</v>
      </c>
      <c r="B822" s="56" t="s">
        <v>14</v>
      </c>
      <c r="C822" s="56" t="s">
        <v>15</v>
      </c>
      <c r="D822" s="56" t="s">
        <v>14</v>
      </c>
      <c r="E822" s="56" t="s">
        <v>15</v>
      </c>
      <c r="F822" s="56" t="s">
        <v>14</v>
      </c>
      <c r="G822" s="56" t="s">
        <v>15</v>
      </c>
      <c r="H822" s="56" t="s">
        <v>14</v>
      </c>
      <c r="I822" s="56" t="s">
        <v>15</v>
      </c>
      <c r="J822" s="56" t="s">
        <v>14</v>
      </c>
      <c r="K822" s="56" t="s">
        <v>15</v>
      </c>
      <c r="L822" s="56" t="s">
        <v>14</v>
      </c>
      <c r="M822" s="56" t="s">
        <v>15</v>
      </c>
      <c r="N822" s="56" t="s">
        <v>14</v>
      </c>
      <c r="O822" s="56" t="s">
        <v>15</v>
      </c>
      <c r="P822" s="56" t="s">
        <v>14</v>
      </c>
      <c r="Q822" s="56" t="s">
        <v>15</v>
      </c>
      <c r="R822" s="56" t="s">
        <v>14</v>
      </c>
      <c r="S822" s="56" t="s">
        <v>15</v>
      </c>
      <c r="T822" s="56" t="s">
        <v>14</v>
      </c>
      <c r="U822" s="56" t="s">
        <v>15</v>
      </c>
      <c r="V822" s="56" t="s">
        <v>14</v>
      </c>
      <c r="W822" s="56" t="s">
        <v>15</v>
      </c>
      <c r="X822" s="56" t="s">
        <v>14</v>
      </c>
      <c r="Y822" s="56" t="s">
        <v>15</v>
      </c>
    </row>
    <row r="823" spans="1:25" x14ac:dyDescent="0.35">
      <c r="A823" s="57" t="s">
        <v>16</v>
      </c>
      <c r="B823" s="58">
        <v>337.6889571836</v>
      </c>
      <c r="C823" s="58">
        <v>337.6889571836</v>
      </c>
      <c r="D823" s="58">
        <v>32.475598856399998</v>
      </c>
      <c r="E823" s="58">
        <v>32.475598856399998</v>
      </c>
      <c r="F823" s="58">
        <v>16.1390089814</v>
      </c>
      <c r="G823" s="58">
        <v>16.1390089814</v>
      </c>
      <c r="H823" s="58">
        <v>102.48045056220001</v>
      </c>
      <c r="I823" s="58">
        <v>102.48045056220001</v>
      </c>
      <c r="J823" s="58">
        <v>15.3131582462</v>
      </c>
      <c r="K823" s="58">
        <v>15.3131582462</v>
      </c>
      <c r="L823" s="58">
        <v>35.651420101399999</v>
      </c>
      <c r="M823" s="58">
        <v>35.651420101399999</v>
      </c>
      <c r="N823" s="58">
        <v>11.707101489699999</v>
      </c>
      <c r="O823" s="58">
        <v>11.707101489699999</v>
      </c>
      <c r="P823" s="58">
        <v>23.161434834800001</v>
      </c>
      <c r="Q823" s="58">
        <v>23.161434834800001</v>
      </c>
      <c r="R823" s="58">
        <v>48.582438467999999</v>
      </c>
      <c r="S823" s="58">
        <v>48.582438467999999</v>
      </c>
      <c r="T823" s="58">
        <v>48.183599417000003</v>
      </c>
      <c r="U823" s="58">
        <v>48.183599417000003</v>
      </c>
      <c r="V823" s="58">
        <v>0.74660006430000003</v>
      </c>
      <c r="W823" s="58">
        <v>0.74660006430000003</v>
      </c>
      <c r="X823" s="58">
        <v>3.2481461621999999</v>
      </c>
      <c r="Y823" s="58">
        <v>3.2481461621999999</v>
      </c>
    </row>
    <row r="824" spans="1:25" x14ac:dyDescent="0.35">
      <c r="A824" s="59" t="s">
        <v>306</v>
      </c>
      <c r="B824" s="60">
        <v>145.32918517979999</v>
      </c>
      <c r="C824" s="61">
        <v>0.43036404385822202</v>
      </c>
      <c r="D824" s="68">
        <v>11.8469609553</v>
      </c>
      <c r="E824" s="69">
        <v>36.479576582050598</v>
      </c>
      <c r="F824" s="68">
        <v>6.9259170370999898</v>
      </c>
      <c r="G824" s="69">
        <v>42.914140794407103</v>
      </c>
      <c r="H824" s="60">
        <v>29.4799324934</v>
      </c>
      <c r="I824" s="63">
        <v>0.28766396255749599</v>
      </c>
      <c r="J824" s="68">
        <v>5.7954184241000002</v>
      </c>
      <c r="K824" s="69">
        <v>37.846003619391503</v>
      </c>
      <c r="L824" s="68">
        <v>16.926701168299999</v>
      </c>
      <c r="M824" s="69">
        <v>47.478336403310102</v>
      </c>
      <c r="N824" s="68">
        <v>3.987408866</v>
      </c>
      <c r="O824" s="69">
        <v>34.059744587574897</v>
      </c>
      <c r="P824" s="68">
        <v>16.299224067899999</v>
      </c>
      <c r="Q824" s="69">
        <v>70.372255363948597</v>
      </c>
      <c r="R824" s="60">
        <v>27.582143888200001</v>
      </c>
      <c r="S824" s="61">
        <v>0.56773897642802895</v>
      </c>
      <c r="T824" s="60">
        <v>25.013073705499998</v>
      </c>
      <c r="U824" s="61">
        <v>0.51912007421917405</v>
      </c>
      <c r="V824" s="68">
        <v>0.74660006430000003</v>
      </c>
      <c r="W824" s="69">
        <v>100</v>
      </c>
      <c r="X824" s="68">
        <v>0.72580450970000099</v>
      </c>
      <c r="Y824" s="69">
        <v>22.345192409950101</v>
      </c>
    </row>
    <row r="825" spans="1:25" x14ac:dyDescent="0.35">
      <c r="A825" s="59" t="s">
        <v>307</v>
      </c>
      <c r="B825" s="64">
        <v>103.8624145926</v>
      </c>
      <c r="C825" s="65">
        <v>0.30756828845940198</v>
      </c>
      <c r="D825" s="71">
        <v>14.1270497127</v>
      </c>
      <c r="E825" s="72">
        <v>43.500505641687198</v>
      </c>
      <c r="F825" s="71">
        <v>9.2130919443000199</v>
      </c>
      <c r="G825" s="72">
        <v>57.085859205592897</v>
      </c>
      <c r="H825" s="64">
        <v>37.790249103500102</v>
      </c>
      <c r="I825" s="65">
        <v>0.36875568848678503</v>
      </c>
      <c r="J825" s="71">
        <v>4.2784535857000003</v>
      </c>
      <c r="K825" s="72">
        <v>27.939720317079001</v>
      </c>
      <c r="L825" s="71">
        <v>11.539288259099999</v>
      </c>
      <c r="M825" s="72">
        <v>32.366980687669297</v>
      </c>
      <c r="N825" s="71">
        <v>1.2888540316999999</v>
      </c>
      <c r="O825" s="72">
        <v>11.0091642481612</v>
      </c>
      <c r="P825" s="71">
        <v>6.3636026962000098</v>
      </c>
      <c r="Q825" s="72">
        <v>27.474993417241599</v>
      </c>
      <c r="R825" s="64">
        <v>8.2928607505000098</v>
      </c>
      <c r="S825" s="65">
        <v>0.17069667583611101</v>
      </c>
      <c r="T825" s="64">
        <v>10.968964508899999</v>
      </c>
      <c r="U825" s="65">
        <v>0.22764933798262399</v>
      </c>
      <c r="V825" s="71">
        <v>0</v>
      </c>
      <c r="W825" s="72">
        <v>0</v>
      </c>
      <c r="X825" s="71">
        <v>0</v>
      </c>
      <c r="Y825" s="72">
        <v>0</v>
      </c>
    </row>
    <row r="826" spans="1:25" x14ac:dyDescent="0.35">
      <c r="A826" s="59" t="s">
        <v>308</v>
      </c>
      <c r="B826" s="60">
        <v>88.497357411200099</v>
      </c>
      <c r="C826" s="61">
        <v>0.26206766768237699</v>
      </c>
      <c r="D826" s="68">
        <v>6.5015881884000102</v>
      </c>
      <c r="E826" s="69">
        <v>20.019917776262101</v>
      </c>
      <c r="F826" s="68">
        <v>0</v>
      </c>
      <c r="G826" s="73">
        <v>0</v>
      </c>
      <c r="H826" s="60">
        <v>35.210268965300003</v>
      </c>
      <c r="I826" s="61">
        <v>0.34358034895571898</v>
      </c>
      <c r="J826" s="68">
        <v>5.2392862363999999</v>
      </c>
      <c r="K826" s="69">
        <v>34.214276063529503</v>
      </c>
      <c r="L826" s="68">
        <v>7.1854306740000098</v>
      </c>
      <c r="M826" s="69">
        <v>20.1546829090206</v>
      </c>
      <c r="N826" s="68">
        <v>6.4308385919999997</v>
      </c>
      <c r="O826" s="70">
        <v>54.931091164263897</v>
      </c>
      <c r="P826" s="68">
        <v>0.49860807070000002</v>
      </c>
      <c r="Q826" s="69">
        <v>2.1527512188098199</v>
      </c>
      <c r="R826" s="60">
        <v>12.707433829299999</v>
      </c>
      <c r="S826" s="61">
        <v>0.26156434773586001</v>
      </c>
      <c r="T826" s="60">
        <v>12.201561202600001</v>
      </c>
      <c r="U826" s="61">
        <v>0.25323058779820201</v>
      </c>
      <c r="V826" s="68">
        <v>0</v>
      </c>
      <c r="W826" s="69">
        <v>0</v>
      </c>
      <c r="X826" s="68">
        <v>2.5223416525000002</v>
      </c>
      <c r="Y826" s="70">
        <v>77.654807590049899</v>
      </c>
    </row>
    <row r="827" spans="1:25" x14ac:dyDescent="0.35">
      <c r="A827" s="66" t="s">
        <v>1</v>
      </c>
    </row>
    <row r="828" spans="1:25" x14ac:dyDescent="0.35">
      <c r="A828" s="66" t="s">
        <v>1</v>
      </c>
    </row>
    <row r="829" spans="1:25" x14ac:dyDescent="0.35">
      <c r="A829" s="54" t="s">
        <v>426</v>
      </c>
    </row>
    <row r="830" spans="1:25" x14ac:dyDescent="0.35">
      <c r="A830" s="55" t="s">
        <v>1</v>
      </c>
    </row>
    <row r="831" spans="1:25" ht="25.5" customHeight="1" x14ac:dyDescent="0.35">
      <c r="A831" s="117" t="s">
        <v>1</v>
      </c>
      <c r="B831" s="116" t="s">
        <v>489</v>
      </c>
      <c r="C831" s="116" t="s">
        <v>1</v>
      </c>
      <c r="D831" s="116" t="s">
        <v>53</v>
      </c>
      <c r="E831" s="116" t="s">
        <v>1</v>
      </c>
      <c r="F831" s="116" t="s">
        <v>54</v>
      </c>
      <c r="G831" s="116" t="s">
        <v>1</v>
      </c>
      <c r="H831" s="119" t="s">
        <v>55</v>
      </c>
      <c r="I831" s="119" t="s">
        <v>1</v>
      </c>
      <c r="J831" s="119" t="s">
        <v>56</v>
      </c>
      <c r="K831" s="119" t="s">
        <v>1</v>
      </c>
      <c r="L831" s="119" t="s">
        <v>57</v>
      </c>
      <c r="M831" s="119" t="s">
        <v>1</v>
      </c>
      <c r="N831" s="119" t="s">
        <v>58</v>
      </c>
      <c r="O831" s="119" t="s">
        <v>1</v>
      </c>
      <c r="P831" s="119" t="s">
        <v>59</v>
      </c>
      <c r="Q831" s="119" t="s">
        <v>1</v>
      </c>
      <c r="R831" s="119" t="s">
        <v>60</v>
      </c>
      <c r="S831" s="119" t="s">
        <v>1</v>
      </c>
      <c r="T831" s="116" t="s">
        <v>61</v>
      </c>
      <c r="U831" s="116" t="s">
        <v>1</v>
      </c>
      <c r="V831" s="116" t="s">
        <v>62</v>
      </c>
      <c r="W831" s="116" t="s">
        <v>1</v>
      </c>
      <c r="X831" s="116" t="s">
        <v>63</v>
      </c>
      <c r="Y831" s="116" t="s">
        <v>1</v>
      </c>
    </row>
    <row r="832" spans="1:25" x14ac:dyDescent="0.35">
      <c r="A832" s="118" t="s">
        <v>1</v>
      </c>
      <c r="B832" s="56" t="s">
        <v>14</v>
      </c>
      <c r="C832" s="56" t="s">
        <v>15</v>
      </c>
      <c r="D832" s="56" t="s">
        <v>14</v>
      </c>
      <c r="E832" s="56" t="s">
        <v>15</v>
      </c>
      <c r="F832" s="56" t="s">
        <v>14</v>
      </c>
      <c r="G832" s="56" t="s">
        <v>15</v>
      </c>
      <c r="H832" s="56" t="s">
        <v>14</v>
      </c>
      <c r="I832" s="56" t="s">
        <v>15</v>
      </c>
      <c r="J832" s="56" t="s">
        <v>14</v>
      </c>
      <c r="K832" s="56" t="s">
        <v>15</v>
      </c>
      <c r="L832" s="56" t="s">
        <v>14</v>
      </c>
      <c r="M832" s="56" t="s">
        <v>15</v>
      </c>
      <c r="N832" s="56" t="s">
        <v>14</v>
      </c>
      <c r="O832" s="56" t="s">
        <v>15</v>
      </c>
      <c r="P832" s="56" t="s">
        <v>14</v>
      </c>
      <c r="Q832" s="56" t="s">
        <v>15</v>
      </c>
      <c r="R832" s="56" t="s">
        <v>14</v>
      </c>
      <c r="S832" s="56" t="s">
        <v>15</v>
      </c>
      <c r="T832" s="56" t="s">
        <v>14</v>
      </c>
      <c r="U832" s="56" t="s">
        <v>15</v>
      </c>
      <c r="V832" s="56" t="s">
        <v>14</v>
      </c>
      <c r="W832" s="56" t="s">
        <v>15</v>
      </c>
      <c r="X832" s="56" t="s">
        <v>14</v>
      </c>
      <c r="Y832" s="56" t="s">
        <v>15</v>
      </c>
    </row>
    <row r="833" spans="1:25" x14ac:dyDescent="0.35">
      <c r="A833" s="57" t="s">
        <v>16</v>
      </c>
      <c r="B833" s="58">
        <v>413.61967583109998</v>
      </c>
      <c r="C833" s="58">
        <v>413.61967583109998</v>
      </c>
      <c r="D833" s="58">
        <v>176.11804552300001</v>
      </c>
      <c r="E833" s="58">
        <v>176.11804552300001</v>
      </c>
      <c r="F833" s="58">
        <v>27.2778478245</v>
      </c>
      <c r="G833" s="58">
        <v>27.2778478245</v>
      </c>
      <c r="H833" s="58">
        <v>114.6302219519</v>
      </c>
      <c r="I833" s="58">
        <v>114.6302219519</v>
      </c>
      <c r="J833" s="58">
        <v>6.9248533809000001</v>
      </c>
      <c r="K833" s="58">
        <v>6.9248533809000001</v>
      </c>
      <c r="L833" s="58">
        <v>33.646705356299996</v>
      </c>
      <c r="M833" s="58">
        <v>33.646705356299996</v>
      </c>
      <c r="N833" s="58">
        <v>3.8282172644000001</v>
      </c>
      <c r="O833" s="58">
        <v>3.8282172644000001</v>
      </c>
      <c r="P833" s="58">
        <v>7.2636736975999998</v>
      </c>
      <c r="Q833" s="58">
        <v>7.2636736975999998</v>
      </c>
      <c r="R833" s="58">
        <v>31.381642914099999</v>
      </c>
      <c r="S833" s="58">
        <v>31.381642914099999</v>
      </c>
      <c r="T833" s="58">
        <v>3.5200099503</v>
      </c>
      <c r="U833" s="58">
        <v>3.5200099503</v>
      </c>
      <c r="V833" s="58">
        <v>1.7210938987</v>
      </c>
      <c r="W833" s="58">
        <v>1.7210938987</v>
      </c>
      <c r="X833" s="58">
        <v>7.3073640694000002</v>
      </c>
      <c r="Y833" s="58">
        <v>7.3073640694000002</v>
      </c>
    </row>
    <row r="834" spans="1:25" x14ac:dyDescent="0.35">
      <c r="A834" s="59" t="s">
        <v>306</v>
      </c>
      <c r="B834" s="60">
        <v>145.58311076710001</v>
      </c>
      <c r="C834" s="61">
        <v>0.351973368951984</v>
      </c>
      <c r="D834" s="60">
        <v>54.531604457</v>
      </c>
      <c r="E834" s="61">
        <v>0.30963098809700601</v>
      </c>
      <c r="F834" s="68">
        <v>4.8521059619999898</v>
      </c>
      <c r="G834" s="69">
        <v>17.7877154870041</v>
      </c>
      <c r="H834" s="60">
        <v>41.441227957099997</v>
      </c>
      <c r="I834" s="61">
        <v>0.36152096062842098</v>
      </c>
      <c r="J834" s="68">
        <v>1.6415816977</v>
      </c>
      <c r="K834" s="69">
        <v>23.705652775664198</v>
      </c>
      <c r="L834" s="68">
        <v>24.212713650000001</v>
      </c>
      <c r="M834" s="70">
        <v>71.961618213732194</v>
      </c>
      <c r="N834" s="68">
        <v>2.1161993805999999</v>
      </c>
      <c r="O834" s="69">
        <v>55.278978031871802</v>
      </c>
      <c r="P834" s="68">
        <v>2.5326738281999899</v>
      </c>
      <c r="Q834" s="69">
        <v>34.867670735771398</v>
      </c>
      <c r="R834" s="60">
        <v>9.9659155294000108</v>
      </c>
      <c r="S834" s="61">
        <v>0.31757150371888998</v>
      </c>
      <c r="T834" s="68">
        <v>1.2582889025999999</v>
      </c>
      <c r="U834" s="69">
        <v>35.746742775336799</v>
      </c>
      <c r="V834" s="68">
        <v>0</v>
      </c>
      <c r="W834" s="69">
        <v>0</v>
      </c>
      <c r="X834" s="68">
        <v>3.0307994025</v>
      </c>
      <c r="Y834" s="69">
        <v>41.475960055030598</v>
      </c>
    </row>
    <row r="835" spans="1:25" x14ac:dyDescent="0.35">
      <c r="A835" s="59" t="s">
        <v>307</v>
      </c>
      <c r="B835" s="64">
        <v>146.14299489870001</v>
      </c>
      <c r="C835" s="65">
        <v>0.35332698959509101</v>
      </c>
      <c r="D835" s="64">
        <v>58.083440199400101</v>
      </c>
      <c r="E835" s="65">
        <v>0.32979834648355</v>
      </c>
      <c r="F835" s="71">
        <v>11.2842015264</v>
      </c>
      <c r="G835" s="72">
        <v>41.3676386751631</v>
      </c>
      <c r="H835" s="64">
        <v>44.370699123500003</v>
      </c>
      <c r="I835" s="65">
        <v>0.38707679674665901</v>
      </c>
      <c r="J835" s="71">
        <v>4.3996297748000002</v>
      </c>
      <c r="K835" s="72">
        <v>63.5339050922721</v>
      </c>
      <c r="L835" s="71">
        <v>6.6258627410999997</v>
      </c>
      <c r="M835" s="72">
        <v>19.692456277474399</v>
      </c>
      <c r="N835" s="71">
        <v>1.2031897199999999</v>
      </c>
      <c r="O835" s="72">
        <v>31.429504568324901</v>
      </c>
      <c r="P835" s="71">
        <v>3.2212954826</v>
      </c>
      <c r="Q835" s="72">
        <v>44.348020254053402</v>
      </c>
      <c r="R835" s="64">
        <v>12.9851278151</v>
      </c>
      <c r="S835" s="65">
        <v>0.413781007280077</v>
      </c>
      <c r="T835" s="71">
        <v>0.313729027699999</v>
      </c>
      <c r="U835" s="72">
        <v>8.9127312743323905</v>
      </c>
      <c r="V835" s="71">
        <v>1.7210938987</v>
      </c>
      <c r="W835" s="72">
        <v>100</v>
      </c>
      <c r="X835" s="71">
        <v>1.9347255893999999</v>
      </c>
      <c r="Y835" s="72">
        <v>26.476381510834699</v>
      </c>
    </row>
    <row r="836" spans="1:25" x14ac:dyDescent="0.35">
      <c r="A836" s="59" t="s">
        <v>308</v>
      </c>
      <c r="B836" s="60">
        <v>121.89357016530001</v>
      </c>
      <c r="C836" s="61">
        <v>0.29469964145292399</v>
      </c>
      <c r="D836" s="60">
        <v>63.503000866600203</v>
      </c>
      <c r="E836" s="61">
        <v>0.36057066541944399</v>
      </c>
      <c r="F836" s="68">
        <v>11.1415403361</v>
      </c>
      <c r="G836" s="69">
        <v>40.8446458378328</v>
      </c>
      <c r="H836" s="60">
        <v>28.818294871300001</v>
      </c>
      <c r="I836" s="61">
        <v>0.25140224262492</v>
      </c>
      <c r="J836" s="68">
        <v>0.88364190840000001</v>
      </c>
      <c r="K836" s="69">
        <v>12.7604421320637</v>
      </c>
      <c r="L836" s="68">
        <v>2.8081289651999999</v>
      </c>
      <c r="M836" s="73">
        <v>8.3459255087934103</v>
      </c>
      <c r="N836" s="68">
        <v>0.50882816379999996</v>
      </c>
      <c r="O836" s="69">
        <v>13.2915173998033</v>
      </c>
      <c r="P836" s="68">
        <v>1.5097043868</v>
      </c>
      <c r="Q836" s="69">
        <v>20.7843090101752</v>
      </c>
      <c r="R836" s="60">
        <v>8.4305995695999894</v>
      </c>
      <c r="S836" s="61">
        <v>0.26864748900103202</v>
      </c>
      <c r="T836" s="68">
        <v>1.94799202</v>
      </c>
      <c r="U836" s="69">
        <v>55.3405259503309</v>
      </c>
      <c r="V836" s="68">
        <v>0</v>
      </c>
      <c r="W836" s="69">
        <v>0</v>
      </c>
      <c r="X836" s="68">
        <v>2.3418390774999902</v>
      </c>
      <c r="Y836" s="69">
        <v>32.047658434134703</v>
      </c>
    </row>
    <row r="837" spans="1:25" x14ac:dyDescent="0.35">
      <c r="A837" s="66" t="s">
        <v>1</v>
      </c>
    </row>
    <row r="838" spans="1:25" x14ac:dyDescent="0.35">
      <c r="A838" s="66" t="s">
        <v>1</v>
      </c>
    </row>
    <row r="839" spans="1:25" x14ac:dyDescent="0.35">
      <c r="A839" s="54" t="s">
        <v>427</v>
      </c>
    </row>
    <row r="840" spans="1:25" x14ac:dyDescent="0.35">
      <c r="A840" s="55" t="s">
        <v>1</v>
      </c>
    </row>
    <row r="841" spans="1:25" ht="25.5" customHeight="1" x14ac:dyDescent="0.35">
      <c r="A841" s="117" t="s">
        <v>1</v>
      </c>
      <c r="B841" s="116" t="s">
        <v>489</v>
      </c>
      <c r="C841" s="116" t="s">
        <v>1</v>
      </c>
      <c r="D841" s="116" t="s">
        <v>53</v>
      </c>
      <c r="E841" s="116" t="s">
        <v>1</v>
      </c>
      <c r="F841" s="116" t="s">
        <v>54</v>
      </c>
      <c r="G841" s="116" t="s">
        <v>1</v>
      </c>
      <c r="H841" s="119" t="s">
        <v>55</v>
      </c>
      <c r="I841" s="119" t="s">
        <v>1</v>
      </c>
      <c r="J841" s="119" t="s">
        <v>56</v>
      </c>
      <c r="K841" s="119" t="s">
        <v>1</v>
      </c>
      <c r="L841" s="119" t="s">
        <v>57</v>
      </c>
      <c r="M841" s="119" t="s">
        <v>1</v>
      </c>
      <c r="N841" s="119" t="s">
        <v>58</v>
      </c>
      <c r="O841" s="119" t="s">
        <v>1</v>
      </c>
      <c r="P841" s="119" t="s">
        <v>59</v>
      </c>
      <c r="Q841" s="119" t="s">
        <v>1</v>
      </c>
      <c r="R841" s="119" t="s">
        <v>60</v>
      </c>
      <c r="S841" s="119" t="s">
        <v>1</v>
      </c>
      <c r="T841" s="116" t="s">
        <v>61</v>
      </c>
      <c r="U841" s="116" t="s">
        <v>1</v>
      </c>
      <c r="V841" s="116" t="s">
        <v>62</v>
      </c>
      <c r="W841" s="116" t="s">
        <v>1</v>
      </c>
      <c r="X841" s="116" t="s">
        <v>63</v>
      </c>
      <c r="Y841" s="116" t="s">
        <v>1</v>
      </c>
    </row>
    <row r="842" spans="1:25" x14ac:dyDescent="0.35">
      <c r="A842" s="118" t="s">
        <v>1</v>
      </c>
      <c r="B842" s="56" t="s">
        <v>14</v>
      </c>
      <c r="C842" s="56" t="s">
        <v>15</v>
      </c>
      <c r="D842" s="56" t="s">
        <v>14</v>
      </c>
      <c r="E842" s="56" t="s">
        <v>15</v>
      </c>
      <c r="F842" s="56" t="s">
        <v>14</v>
      </c>
      <c r="G842" s="56" t="s">
        <v>15</v>
      </c>
      <c r="H842" s="56" t="s">
        <v>14</v>
      </c>
      <c r="I842" s="56" t="s">
        <v>15</v>
      </c>
      <c r="J842" s="56" t="s">
        <v>14</v>
      </c>
      <c r="K842" s="56" t="s">
        <v>15</v>
      </c>
      <c r="L842" s="56" t="s">
        <v>14</v>
      </c>
      <c r="M842" s="56" t="s">
        <v>15</v>
      </c>
      <c r="N842" s="56" t="s">
        <v>14</v>
      </c>
      <c r="O842" s="56" t="s">
        <v>15</v>
      </c>
      <c r="P842" s="56" t="s">
        <v>14</v>
      </c>
      <c r="Q842" s="56" t="s">
        <v>15</v>
      </c>
      <c r="R842" s="56" t="s">
        <v>14</v>
      </c>
      <c r="S842" s="56" t="s">
        <v>15</v>
      </c>
      <c r="T842" s="56" t="s">
        <v>14</v>
      </c>
      <c r="U842" s="56" t="s">
        <v>15</v>
      </c>
      <c r="V842" s="56" t="s">
        <v>14</v>
      </c>
      <c r="W842" s="56" t="s">
        <v>15</v>
      </c>
      <c r="X842" s="56" t="s">
        <v>14</v>
      </c>
      <c r="Y842" s="56" t="s">
        <v>15</v>
      </c>
    </row>
    <row r="843" spans="1:25" x14ac:dyDescent="0.35">
      <c r="A843" s="57" t="s">
        <v>16</v>
      </c>
      <c r="B843" s="58">
        <v>574.79596640420004</v>
      </c>
      <c r="C843" s="58">
        <v>574.79596640420004</v>
      </c>
      <c r="D843" s="58">
        <v>145.4324050678</v>
      </c>
      <c r="E843" s="58">
        <v>145.4324050678</v>
      </c>
      <c r="F843" s="58">
        <v>12.9680354924</v>
      </c>
      <c r="G843" s="58">
        <v>12.9680354924</v>
      </c>
      <c r="H843" s="58">
        <v>299.59773359510001</v>
      </c>
      <c r="I843" s="58">
        <v>299.59773359510001</v>
      </c>
      <c r="J843" s="58">
        <v>17.857481787699999</v>
      </c>
      <c r="K843" s="58">
        <v>17.857481787699999</v>
      </c>
      <c r="L843" s="58">
        <v>19.213688102799999</v>
      </c>
      <c r="M843" s="58">
        <v>19.213688102799999</v>
      </c>
      <c r="N843" s="58">
        <v>2.0289800508</v>
      </c>
      <c r="O843" s="58">
        <v>2.0289800508</v>
      </c>
      <c r="P843" s="58">
        <v>23.211483869799999</v>
      </c>
      <c r="Q843" s="58">
        <v>23.211483869799999</v>
      </c>
      <c r="R843" s="58">
        <v>38.4110666236</v>
      </c>
      <c r="S843" s="58">
        <v>38.4110666236</v>
      </c>
      <c r="T843" s="58">
        <v>6.9910536082999997</v>
      </c>
      <c r="U843" s="58">
        <v>6.9910536082999997</v>
      </c>
      <c r="V843" s="58">
        <v>0.42384980230000002</v>
      </c>
      <c r="W843" s="58">
        <v>0.42384980230000002</v>
      </c>
      <c r="X843" s="58">
        <v>8.6601884035999994</v>
      </c>
      <c r="Y843" s="58">
        <v>8.6601884035999994</v>
      </c>
    </row>
    <row r="844" spans="1:25" x14ac:dyDescent="0.35">
      <c r="A844" s="59" t="s">
        <v>306</v>
      </c>
      <c r="B844" s="60">
        <v>318.77847076540002</v>
      </c>
      <c r="C844" s="61">
        <v>0.55459413321845197</v>
      </c>
      <c r="D844" s="60">
        <v>100.226506172</v>
      </c>
      <c r="E844" s="62">
        <v>0.68916213085573896</v>
      </c>
      <c r="F844" s="68">
        <v>4.3279680427000002</v>
      </c>
      <c r="G844" s="69">
        <v>33.374122435402299</v>
      </c>
      <c r="H844" s="60">
        <v>175.80868499370001</v>
      </c>
      <c r="I844" s="61">
        <v>0.58681580425872604</v>
      </c>
      <c r="J844" s="68">
        <v>10.459389846700001</v>
      </c>
      <c r="K844" s="69">
        <v>58.571471448478803</v>
      </c>
      <c r="L844" s="68">
        <v>9.7612951769000205</v>
      </c>
      <c r="M844" s="69">
        <v>50.803859855919598</v>
      </c>
      <c r="N844" s="68">
        <v>0.82099701560000204</v>
      </c>
      <c r="O844" s="69">
        <v>40.4635331567845</v>
      </c>
      <c r="P844" s="68">
        <v>10.7175035329</v>
      </c>
      <c r="Q844" s="69">
        <v>46.173280403000597</v>
      </c>
      <c r="R844" s="60">
        <v>4.8455615805000001</v>
      </c>
      <c r="S844" s="63">
        <v>0.12615014386304099</v>
      </c>
      <c r="T844" s="68">
        <v>0</v>
      </c>
      <c r="U844" s="69">
        <v>0</v>
      </c>
      <c r="V844" s="68">
        <v>0</v>
      </c>
      <c r="W844" s="69">
        <v>0</v>
      </c>
      <c r="X844" s="68">
        <v>1.8105644044</v>
      </c>
      <c r="Y844" s="69">
        <v>20.906755373212899</v>
      </c>
    </row>
    <row r="845" spans="1:25" x14ac:dyDescent="0.35">
      <c r="A845" s="59" t="s">
        <v>307</v>
      </c>
      <c r="B845" s="64">
        <v>198.95084022719999</v>
      </c>
      <c r="C845" s="65">
        <v>0.34612428036298498</v>
      </c>
      <c r="D845" s="64">
        <v>23.296415623800002</v>
      </c>
      <c r="E845" s="63">
        <v>0.16018724033986301</v>
      </c>
      <c r="F845" s="71">
        <v>8.6400674497000303</v>
      </c>
      <c r="G845" s="70">
        <v>66.625877564597701</v>
      </c>
      <c r="H845" s="64">
        <v>99.494214184900002</v>
      </c>
      <c r="I845" s="65">
        <v>0.33209267971086998</v>
      </c>
      <c r="J845" s="71">
        <v>4.3417352862999996</v>
      </c>
      <c r="K845" s="72">
        <v>24.3132561349749</v>
      </c>
      <c r="L845" s="71">
        <v>9.0704575122999795</v>
      </c>
      <c r="M845" s="72">
        <v>47.2083103658697</v>
      </c>
      <c r="N845" s="71">
        <v>0</v>
      </c>
      <c r="O845" s="72">
        <v>0</v>
      </c>
      <c r="P845" s="71">
        <v>12.4939803369</v>
      </c>
      <c r="Q845" s="72">
        <v>53.826719596999403</v>
      </c>
      <c r="R845" s="64">
        <v>28.223508629099999</v>
      </c>
      <c r="S845" s="62">
        <v>0.73477544650528603</v>
      </c>
      <c r="T845" s="71">
        <v>6.9910536082999899</v>
      </c>
      <c r="U845" s="72">
        <v>100</v>
      </c>
      <c r="V845" s="71">
        <v>0.42384980230000002</v>
      </c>
      <c r="W845" s="72">
        <v>100</v>
      </c>
      <c r="X845" s="71">
        <v>5.9755577936000002</v>
      </c>
      <c r="Y845" s="72">
        <v>69.000320952786495</v>
      </c>
    </row>
    <row r="846" spans="1:25" x14ac:dyDescent="0.35">
      <c r="A846" s="59" t="s">
        <v>308</v>
      </c>
      <c r="B846" s="60">
        <v>57.066655411600003</v>
      </c>
      <c r="C846" s="61">
        <v>9.9281586418562995E-2</v>
      </c>
      <c r="D846" s="60">
        <v>21.909483271999999</v>
      </c>
      <c r="E846" s="61">
        <v>0.150650628804398</v>
      </c>
      <c r="F846" s="68">
        <v>0</v>
      </c>
      <c r="G846" s="69">
        <v>0</v>
      </c>
      <c r="H846" s="60">
        <v>24.294834416499999</v>
      </c>
      <c r="I846" s="61">
        <v>8.1091516030404806E-2</v>
      </c>
      <c r="J846" s="68">
        <v>3.0563566547000001</v>
      </c>
      <c r="K846" s="69">
        <v>17.115272416546301</v>
      </c>
      <c r="L846" s="68">
        <v>0.3819354136</v>
      </c>
      <c r="M846" s="69">
        <v>1.9878297782107801</v>
      </c>
      <c r="N846" s="68">
        <v>1.2079830352000001</v>
      </c>
      <c r="O846" s="70">
        <v>59.536466843215599</v>
      </c>
      <c r="P846" s="68">
        <v>0</v>
      </c>
      <c r="Q846" s="69">
        <v>0</v>
      </c>
      <c r="R846" s="60">
        <v>5.3419964139999898</v>
      </c>
      <c r="S846" s="61">
        <v>0.139074409631672</v>
      </c>
      <c r="T846" s="68">
        <v>0</v>
      </c>
      <c r="U846" s="69">
        <v>0</v>
      </c>
      <c r="V846" s="68">
        <v>0</v>
      </c>
      <c r="W846" s="69">
        <v>0</v>
      </c>
      <c r="X846" s="68">
        <v>0.87406620560000003</v>
      </c>
      <c r="Y846" s="69">
        <v>10.0929236740006</v>
      </c>
    </row>
    <row r="847" spans="1:25" x14ac:dyDescent="0.35">
      <c r="A847" s="66" t="s">
        <v>1</v>
      </c>
    </row>
    <row r="848" spans="1:25" x14ac:dyDescent="0.35">
      <c r="A848" s="66" t="s">
        <v>1</v>
      </c>
    </row>
    <row r="849" spans="1:25" x14ac:dyDescent="0.35">
      <c r="A849" s="54" t="s">
        <v>428</v>
      </c>
    </row>
    <row r="850" spans="1:25" x14ac:dyDescent="0.35">
      <c r="A850" s="55" t="s">
        <v>1</v>
      </c>
    </row>
    <row r="851" spans="1:25" ht="25.5" customHeight="1" x14ac:dyDescent="0.35">
      <c r="A851" s="117" t="s">
        <v>1</v>
      </c>
      <c r="B851" s="116" t="s">
        <v>489</v>
      </c>
      <c r="C851" s="116" t="s">
        <v>1</v>
      </c>
      <c r="D851" s="116" t="s">
        <v>53</v>
      </c>
      <c r="E851" s="116" t="s">
        <v>1</v>
      </c>
      <c r="F851" s="116" t="s">
        <v>54</v>
      </c>
      <c r="G851" s="116" t="s">
        <v>1</v>
      </c>
      <c r="H851" s="119" t="s">
        <v>55</v>
      </c>
      <c r="I851" s="119" t="s">
        <v>1</v>
      </c>
      <c r="J851" s="119" t="s">
        <v>56</v>
      </c>
      <c r="K851" s="119" t="s">
        <v>1</v>
      </c>
      <c r="L851" s="119" t="s">
        <v>57</v>
      </c>
      <c r="M851" s="119" t="s">
        <v>1</v>
      </c>
      <c r="N851" s="119" t="s">
        <v>58</v>
      </c>
      <c r="O851" s="119" t="s">
        <v>1</v>
      </c>
      <c r="P851" s="119" t="s">
        <v>59</v>
      </c>
      <c r="Q851" s="119" t="s">
        <v>1</v>
      </c>
      <c r="R851" s="119" t="s">
        <v>60</v>
      </c>
      <c r="S851" s="119" t="s">
        <v>1</v>
      </c>
      <c r="T851" s="116" t="s">
        <v>61</v>
      </c>
      <c r="U851" s="116" t="s">
        <v>1</v>
      </c>
      <c r="V851" s="116" t="s">
        <v>62</v>
      </c>
      <c r="W851" s="116" t="s">
        <v>1</v>
      </c>
      <c r="X851" s="116" t="s">
        <v>63</v>
      </c>
      <c r="Y851" s="116" t="s">
        <v>1</v>
      </c>
    </row>
    <row r="852" spans="1:25" x14ac:dyDescent="0.35">
      <c r="A852" s="118" t="s">
        <v>1</v>
      </c>
      <c r="B852" s="56" t="s">
        <v>14</v>
      </c>
      <c r="C852" s="56" t="s">
        <v>15</v>
      </c>
      <c r="D852" s="56" t="s">
        <v>14</v>
      </c>
      <c r="E852" s="56" t="s">
        <v>15</v>
      </c>
      <c r="F852" s="56" t="s">
        <v>14</v>
      </c>
      <c r="G852" s="56" t="s">
        <v>15</v>
      </c>
      <c r="H852" s="56" t="s">
        <v>14</v>
      </c>
      <c r="I852" s="56" t="s">
        <v>15</v>
      </c>
      <c r="J852" s="56" t="s">
        <v>14</v>
      </c>
      <c r="K852" s="56" t="s">
        <v>15</v>
      </c>
      <c r="L852" s="56" t="s">
        <v>14</v>
      </c>
      <c r="M852" s="56" t="s">
        <v>15</v>
      </c>
      <c r="N852" s="56" t="s">
        <v>14</v>
      </c>
      <c r="O852" s="56" t="s">
        <v>15</v>
      </c>
      <c r="P852" s="56" t="s">
        <v>14</v>
      </c>
      <c r="Q852" s="56" t="s">
        <v>15</v>
      </c>
      <c r="R852" s="56" t="s">
        <v>14</v>
      </c>
      <c r="S852" s="56" t="s">
        <v>15</v>
      </c>
      <c r="T852" s="56" t="s">
        <v>14</v>
      </c>
      <c r="U852" s="56" t="s">
        <v>15</v>
      </c>
      <c r="V852" s="56" t="s">
        <v>14</v>
      </c>
      <c r="W852" s="56" t="s">
        <v>15</v>
      </c>
      <c r="X852" s="56" t="s">
        <v>14</v>
      </c>
      <c r="Y852" s="56" t="s">
        <v>15</v>
      </c>
    </row>
    <row r="853" spans="1:25" x14ac:dyDescent="0.35">
      <c r="A853" s="57" t="s">
        <v>16</v>
      </c>
      <c r="B853" s="58">
        <v>602.54225573639997</v>
      </c>
      <c r="C853" s="58">
        <v>602.54225573639997</v>
      </c>
      <c r="D853" s="58">
        <v>123.32882967099999</v>
      </c>
      <c r="E853" s="58">
        <v>123.32882967099999</v>
      </c>
      <c r="F853" s="58">
        <v>13.5654740879</v>
      </c>
      <c r="G853" s="58">
        <v>13.5654740879</v>
      </c>
      <c r="H853" s="58">
        <v>322.66380817340001</v>
      </c>
      <c r="I853" s="58">
        <v>322.66380817340001</v>
      </c>
      <c r="J853" s="58">
        <v>23.734915322700001</v>
      </c>
      <c r="K853" s="58">
        <v>23.734915322700001</v>
      </c>
      <c r="L853" s="58">
        <v>28.700339594399999</v>
      </c>
      <c r="M853" s="58">
        <v>28.700339594399999</v>
      </c>
      <c r="N853" s="58">
        <v>2.6630790018999999</v>
      </c>
      <c r="O853" s="58">
        <v>2.6630790018999999</v>
      </c>
      <c r="P853" s="58">
        <v>19.969022979599998</v>
      </c>
      <c r="Q853" s="58">
        <v>19.969022979599998</v>
      </c>
      <c r="R853" s="58">
        <v>62.127044007099997</v>
      </c>
      <c r="S853" s="58">
        <v>62.127044007099997</v>
      </c>
      <c r="T853" s="58">
        <v>0</v>
      </c>
      <c r="U853" s="58">
        <v>0</v>
      </c>
      <c r="V853" s="58">
        <v>0.35154047869999999</v>
      </c>
      <c r="W853" s="58">
        <v>0.35154047869999999</v>
      </c>
      <c r="X853" s="58">
        <v>5.4382024196999996</v>
      </c>
      <c r="Y853" s="58">
        <v>5.4382024196999996</v>
      </c>
    </row>
    <row r="854" spans="1:25" x14ac:dyDescent="0.35">
      <c r="A854" s="59" t="s">
        <v>306</v>
      </c>
      <c r="B854" s="60">
        <v>272.90956385369901</v>
      </c>
      <c r="C854" s="61">
        <v>0.45293016590207802</v>
      </c>
      <c r="D854" s="60">
        <v>75.674136211999993</v>
      </c>
      <c r="E854" s="62">
        <v>0.61359648359490004</v>
      </c>
      <c r="F854" s="68">
        <v>4.8672504139999999</v>
      </c>
      <c r="G854" s="69">
        <v>35.879692684986502</v>
      </c>
      <c r="H854" s="60">
        <v>144.3183788867</v>
      </c>
      <c r="I854" s="61">
        <v>0.44727166552606701</v>
      </c>
      <c r="J854" s="68">
        <v>17.440497729800001</v>
      </c>
      <c r="K854" s="70">
        <v>73.480345274794203</v>
      </c>
      <c r="L854" s="60">
        <v>8.8198159484999898</v>
      </c>
      <c r="M854" s="61">
        <v>0.307307023998452</v>
      </c>
      <c r="N854" s="68">
        <v>1.1596108337</v>
      </c>
      <c r="O854" s="69">
        <v>43.543989227231499</v>
      </c>
      <c r="P854" s="68">
        <v>9.2692363885999995</v>
      </c>
      <c r="Q854" s="69">
        <v>46.418076628332201</v>
      </c>
      <c r="R854" s="60">
        <v>9.7403290620000007</v>
      </c>
      <c r="S854" s="63">
        <v>0.15678082254946599</v>
      </c>
      <c r="T854" s="68"/>
      <c r="U854" s="69"/>
      <c r="V854" s="68">
        <v>0.35154047869999999</v>
      </c>
      <c r="W854" s="69">
        <v>100</v>
      </c>
      <c r="X854" s="68">
        <v>1.2687678997</v>
      </c>
      <c r="Y854" s="69">
        <v>23.330648655222198</v>
      </c>
    </row>
    <row r="855" spans="1:25" x14ac:dyDescent="0.35">
      <c r="A855" s="59" t="s">
        <v>307</v>
      </c>
      <c r="B855" s="64">
        <v>242.15857106280001</v>
      </c>
      <c r="C855" s="65">
        <v>0.40189475303577599</v>
      </c>
      <c r="D855" s="64">
        <v>30.753277878700001</v>
      </c>
      <c r="E855" s="63">
        <v>0.249360007394374</v>
      </c>
      <c r="F855" s="71">
        <v>3.7291265360999999</v>
      </c>
      <c r="G855" s="72">
        <v>27.489835680909</v>
      </c>
      <c r="H855" s="64">
        <v>131.22407308780001</v>
      </c>
      <c r="I855" s="65">
        <v>0.406689779776231</v>
      </c>
      <c r="J855" s="71">
        <v>5.8271951583000003</v>
      </c>
      <c r="K855" s="72">
        <v>24.551152085749798</v>
      </c>
      <c r="L855" s="64">
        <v>14.1022927066</v>
      </c>
      <c r="M855" s="65">
        <v>0.49136326976951999</v>
      </c>
      <c r="N855" s="71">
        <v>0.61772222939999799</v>
      </c>
      <c r="O855" s="72">
        <v>23.195790622782098</v>
      </c>
      <c r="P855" s="71">
        <v>10.1485061381</v>
      </c>
      <c r="Q855" s="72">
        <v>50.821245228009097</v>
      </c>
      <c r="R855" s="64">
        <v>43.465039186699997</v>
      </c>
      <c r="S855" s="62">
        <v>0.699615439320318</v>
      </c>
      <c r="T855" s="71"/>
      <c r="U855" s="72"/>
      <c r="V855" s="71">
        <v>0</v>
      </c>
      <c r="W855" s="72">
        <v>0</v>
      </c>
      <c r="X855" s="71">
        <v>2.2913381410999998</v>
      </c>
      <c r="Y855" s="72">
        <v>42.134109109281802</v>
      </c>
    </row>
    <row r="856" spans="1:25" x14ac:dyDescent="0.35">
      <c r="A856" s="59" t="s">
        <v>308</v>
      </c>
      <c r="B856" s="60">
        <v>87.474120819899895</v>
      </c>
      <c r="C856" s="61">
        <v>0.14517508106214599</v>
      </c>
      <c r="D856" s="60">
        <v>16.9014155803</v>
      </c>
      <c r="E856" s="61">
        <v>0.13704350901072601</v>
      </c>
      <c r="F856" s="68">
        <v>4.9690971378000004</v>
      </c>
      <c r="G856" s="70">
        <v>36.630471634104502</v>
      </c>
      <c r="H856" s="60">
        <v>47.121356198899903</v>
      </c>
      <c r="I856" s="61">
        <v>0.14603855469770199</v>
      </c>
      <c r="J856" s="68">
        <v>0.46722243459999802</v>
      </c>
      <c r="K856" s="69">
        <v>1.9685026394560201</v>
      </c>
      <c r="L856" s="60">
        <v>5.7782309393000002</v>
      </c>
      <c r="M856" s="61">
        <v>0.20132970623202801</v>
      </c>
      <c r="N856" s="68">
        <v>0.88574593879999897</v>
      </c>
      <c r="O856" s="69">
        <v>33.260220149986402</v>
      </c>
      <c r="P856" s="68">
        <v>0.55128045290000005</v>
      </c>
      <c r="Q856" s="69">
        <v>2.7606781436587</v>
      </c>
      <c r="R856" s="60">
        <v>8.9216757583999993</v>
      </c>
      <c r="S856" s="61">
        <v>0.14360373813021601</v>
      </c>
      <c r="T856" s="68"/>
      <c r="U856" s="69"/>
      <c r="V856" s="68">
        <v>0</v>
      </c>
      <c r="W856" s="69">
        <v>0</v>
      </c>
      <c r="X856" s="68">
        <v>1.8780963789</v>
      </c>
      <c r="Y856" s="69">
        <v>34.535242235496</v>
      </c>
    </row>
    <row r="857" spans="1:25" x14ac:dyDescent="0.35">
      <c r="A857" s="66" t="s">
        <v>1</v>
      </c>
    </row>
    <row r="858" spans="1:25" x14ac:dyDescent="0.35">
      <c r="A858" s="66" t="s">
        <v>1</v>
      </c>
    </row>
    <row r="859" spans="1:25" x14ac:dyDescent="0.35">
      <c r="A859" s="54" t="s">
        <v>429</v>
      </c>
    </row>
    <row r="860" spans="1:25" x14ac:dyDescent="0.35">
      <c r="A860" s="55" t="s">
        <v>1</v>
      </c>
    </row>
    <row r="861" spans="1:25" ht="25.5" customHeight="1" x14ac:dyDescent="0.35">
      <c r="A861" s="117" t="s">
        <v>1</v>
      </c>
      <c r="B861" s="116" t="s">
        <v>489</v>
      </c>
      <c r="C861" s="116" t="s">
        <v>1</v>
      </c>
      <c r="D861" s="116" t="s">
        <v>53</v>
      </c>
      <c r="E861" s="116" t="s">
        <v>1</v>
      </c>
      <c r="F861" s="116" t="s">
        <v>54</v>
      </c>
      <c r="G861" s="116" t="s">
        <v>1</v>
      </c>
      <c r="H861" s="119" t="s">
        <v>55</v>
      </c>
      <c r="I861" s="119" t="s">
        <v>1</v>
      </c>
      <c r="J861" s="119" t="s">
        <v>56</v>
      </c>
      <c r="K861" s="119" t="s">
        <v>1</v>
      </c>
      <c r="L861" s="119" t="s">
        <v>57</v>
      </c>
      <c r="M861" s="119" t="s">
        <v>1</v>
      </c>
      <c r="N861" s="119" t="s">
        <v>58</v>
      </c>
      <c r="O861" s="119" t="s">
        <v>1</v>
      </c>
      <c r="P861" s="119" t="s">
        <v>59</v>
      </c>
      <c r="Q861" s="119" t="s">
        <v>1</v>
      </c>
      <c r="R861" s="119" t="s">
        <v>60</v>
      </c>
      <c r="S861" s="119" t="s">
        <v>1</v>
      </c>
      <c r="T861" s="116" t="s">
        <v>61</v>
      </c>
      <c r="U861" s="116" t="s">
        <v>1</v>
      </c>
      <c r="V861" s="116" t="s">
        <v>62</v>
      </c>
      <c r="W861" s="116" t="s">
        <v>1</v>
      </c>
      <c r="X861" s="116" t="s">
        <v>63</v>
      </c>
      <c r="Y861" s="116" t="s">
        <v>1</v>
      </c>
    </row>
    <row r="862" spans="1:25" x14ac:dyDescent="0.35">
      <c r="A862" s="118" t="s">
        <v>1</v>
      </c>
      <c r="B862" s="56" t="s">
        <v>14</v>
      </c>
      <c r="C862" s="56" t="s">
        <v>15</v>
      </c>
      <c r="D862" s="56" t="s">
        <v>14</v>
      </c>
      <c r="E862" s="56" t="s">
        <v>15</v>
      </c>
      <c r="F862" s="56" t="s">
        <v>14</v>
      </c>
      <c r="G862" s="56" t="s">
        <v>15</v>
      </c>
      <c r="H862" s="56" t="s">
        <v>14</v>
      </c>
      <c r="I862" s="56" t="s">
        <v>15</v>
      </c>
      <c r="J862" s="56" t="s">
        <v>14</v>
      </c>
      <c r="K862" s="56" t="s">
        <v>15</v>
      </c>
      <c r="L862" s="56" t="s">
        <v>14</v>
      </c>
      <c r="M862" s="56" t="s">
        <v>15</v>
      </c>
      <c r="N862" s="56" t="s">
        <v>14</v>
      </c>
      <c r="O862" s="56" t="s">
        <v>15</v>
      </c>
      <c r="P862" s="56" t="s">
        <v>14</v>
      </c>
      <c r="Q862" s="56" t="s">
        <v>15</v>
      </c>
      <c r="R862" s="56" t="s">
        <v>14</v>
      </c>
      <c r="S862" s="56" t="s">
        <v>15</v>
      </c>
      <c r="T862" s="56" t="s">
        <v>14</v>
      </c>
      <c r="U862" s="56" t="s">
        <v>15</v>
      </c>
      <c r="V862" s="56" t="s">
        <v>14</v>
      </c>
      <c r="W862" s="56" t="s">
        <v>15</v>
      </c>
      <c r="X862" s="56" t="s">
        <v>14</v>
      </c>
      <c r="Y862" s="56" t="s">
        <v>15</v>
      </c>
    </row>
    <row r="863" spans="1:25" x14ac:dyDescent="0.35">
      <c r="A863" s="57" t="s">
        <v>16</v>
      </c>
      <c r="B863" s="58">
        <v>430.77292370089998</v>
      </c>
      <c r="C863" s="58">
        <v>430.77292370089998</v>
      </c>
      <c r="D863" s="58">
        <v>268.26176766179998</v>
      </c>
      <c r="E863" s="58">
        <v>268.26176766179998</v>
      </c>
      <c r="F863" s="58">
        <v>34.944155639800002</v>
      </c>
      <c r="G863" s="58">
        <v>34.944155639800002</v>
      </c>
      <c r="H863" s="58">
        <v>78.904010600099994</v>
      </c>
      <c r="I863" s="58">
        <v>78.904010600099994</v>
      </c>
      <c r="J863" s="58">
        <v>6.5286809267999999</v>
      </c>
      <c r="K863" s="58">
        <v>6.5286809267999999</v>
      </c>
      <c r="L863" s="58">
        <v>14.2483063487</v>
      </c>
      <c r="M863" s="58">
        <v>14.2483063487</v>
      </c>
      <c r="N863" s="58">
        <v>5.0134105303999998</v>
      </c>
      <c r="O863" s="58">
        <v>5.0134105303999998</v>
      </c>
      <c r="P863" s="58">
        <v>7.1406320726999999</v>
      </c>
      <c r="Q863" s="58">
        <v>7.1406320726999999</v>
      </c>
      <c r="R863" s="58">
        <v>11.0160115761</v>
      </c>
      <c r="S863" s="58">
        <v>11.0160115761</v>
      </c>
      <c r="T863" s="58">
        <v>1.2619603572</v>
      </c>
      <c r="U863" s="58">
        <v>1.2619603572</v>
      </c>
      <c r="V863" s="58">
        <v>0</v>
      </c>
      <c r="W863" s="58">
        <v>0</v>
      </c>
      <c r="X863" s="58">
        <v>3.4539879873000001</v>
      </c>
      <c r="Y863" s="58">
        <v>3.4539879873000001</v>
      </c>
    </row>
    <row r="864" spans="1:25" x14ac:dyDescent="0.35">
      <c r="A864" s="59" t="s">
        <v>306</v>
      </c>
      <c r="B864" s="60">
        <v>235.09025149339999</v>
      </c>
      <c r="C864" s="61">
        <v>0.54574054811446604</v>
      </c>
      <c r="D864" s="60">
        <v>163.802144736</v>
      </c>
      <c r="E864" s="61">
        <v>0.61060562660016005</v>
      </c>
      <c r="F864" s="60">
        <v>14.7933745142</v>
      </c>
      <c r="G864" s="61">
        <v>0.42334331001407699</v>
      </c>
      <c r="H864" s="60">
        <v>32.102158633199899</v>
      </c>
      <c r="I864" s="63">
        <v>0.406850784757946</v>
      </c>
      <c r="J864" s="68">
        <v>5.1331183074000002</v>
      </c>
      <c r="K864" s="69">
        <v>78.624125837253501</v>
      </c>
      <c r="L864" s="68">
        <v>3.9554015581000002</v>
      </c>
      <c r="M864" s="73">
        <v>27.760503327898199</v>
      </c>
      <c r="N864" s="68">
        <v>1.2161483868</v>
      </c>
      <c r="O864" s="69">
        <v>24.257905460276898</v>
      </c>
      <c r="P864" s="68">
        <v>5.78705973120001</v>
      </c>
      <c r="Q864" s="69">
        <v>81.044082264440405</v>
      </c>
      <c r="R864" s="68">
        <v>6.3683059149999997</v>
      </c>
      <c r="S864" s="69">
        <v>57.809542691626099</v>
      </c>
      <c r="T864" s="68">
        <v>0</v>
      </c>
      <c r="U864" s="69">
        <v>0</v>
      </c>
      <c r="V864" s="68"/>
      <c r="W864" s="69"/>
      <c r="X864" s="68">
        <v>1.9325397115</v>
      </c>
      <c r="Y864" s="69">
        <v>55.950967942151898</v>
      </c>
    </row>
    <row r="865" spans="1:25" x14ac:dyDescent="0.35">
      <c r="A865" s="59" t="s">
        <v>307</v>
      </c>
      <c r="B865" s="64">
        <v>107.43644224649999</v>
      </c>
      <c r="C865" s="65">
        <v>0.24940388853477899</v>
      </c>
      <c r="D865" s="64">
        <v>48.673594671100197</v>
      </c>
      <c r="E865" s="63">
        <v>0.18144066929605601</v>
      </c>
      <c r="F865" s="64">
        <v>12.3273779643</v>
      </c>
      <c r="G865" s="65">
        <v>0.35277366811689698</v>
      </c>
      <c r="H865" s="64">
        <v>27.2537535192</v>
      </c>
      <c r="I865" s="65">
        <v>0.34540390674596999</v>
      </c>
      <c r="J865" s="71">
        <v>0.93506586490000099</v>
      </c>
      <c r="K865" s="72">
        <v>14.3224316731668</v>
      </c>
      <c r="L865" s="71">
        <v>9.6875898516000003</v>
      </c>
      <c r="M865" s="70">
        <v>67.991167613292404</v>
      </c>
      <c r="N865" s="71">
        <v>3.1098092492</v>
      </c>
      <c r="O865" s="72">
        <v>62.029814441545099</v>
      </c>
      <c r="P865" s="71">
        <v>0</v>
      </c>
      <c r="Q865" s="72">
        <v>0</v>
      </c>
      <c r="R865" s="71">
        <v>4.6477056610999998</v>
      </c>
      <c r="S865" s="72">
        <v>42.190457308373901</v>
      </c>
      <c r="T865" s="71">
        <v>0</v>
      </c>
      <c r="U865" s="72">
        <v>0</v>
      </c>
      <c r="V865" s="71"/>
      <c r="W865" s="72"/>
      <c r="X865" s="71">
        <v>0.80154546510000002</v>
      </c>
      <c r="Y865" s="72">
        <v>23.206376746161499</v>
      </c>
    </row>
    <row r="866" spans="1:25" x14ac:dyDescent="0.35">
      <c r="A866" s="59" t="s">
        <v>308</v>
      </c>
      <c r="B866" s="60">
        <v>88.246229960999898</v>
      </c>
      <c r="C866" s="61">
        <v>0.204855563350756</v>
      </c>
      <c r="D866" s="60">
        <v>55.786028254699801</v>
      </c>
      <c r="E866" s="61">
        <v>0.207953704103784</v>
      </c>
      <c r="F866" s="60">
        <v>7.8234031613000097</v>
      </c>
      <c r="G866" s="61">
        <v>0.22388302186902601</v>
      </c>
      <c r="H866" s="60">
        <v>19.548098447699999</v>
      </c>
      <c r="I866" s="61">
        <v>0.24774530849608301</v>
      </c>
      <c r="J866" s="68">
        <v>0.46049675449999999</v>
      </c>
      <c r="K866" s="69">
        <v>7.0534424895797496</v>
      </c>
      <c r="L866" s="68">
        <v>0.605314939</v>
      </c>
      <c r="M866" s="69">
        <v>4.2483290588093503</v>
      </c>
      <c r="N866" s="68">
        <v>0.68745289440000001</v>
      </c>
      <c r="O866" s="69">
        <v>13.712280098178001</v>
      </c>
      <c r="P866" s="68">
        <v>1.3535723415000001</v>
      </c>
      <c r="Q866" s="69">
        <v>18.955917735559701</v>
      </c>
      <c r="R866" s="68">
        <v>0</v>
      </c>
      <c r="S866" s="69">
        <v>0</v>
      </c>
      <c r="T866" s="68">
        <v>1.2619603572</v>
      </c>
      <c r="U866" s="69">
        <v>100</v>
      </c>
      <c r="V866" s="68"/>
      <c r="W866" s="69"/>
      <c r="X866" s="68">
        <v>0.71990281070000095</v>
      </c>
      <c r="Y866" s="69">
        <v>20.842655311686599</v>
      </c>
    </row>
    <row r="867" spans="1:25" x14ac:dyDescent="0.35">
      <c r="A867" s="66" t="s">
        <v>1</v>
      </c>
    </row>
    <row r="868" spans="1:25" x14ac:dyDescent="0.35">
      <c r="A868" s="66" t="s">
        <v>1</v>
      </c>
    </row>
    <row r="869" spans="1:25" x14ac:dyDescent="0.35">
      <c r="A869" s="54" t="s">
        <v>430</v>
      </c>
    </row>
    <row r="870" spans="1:25" x14ac:dyDescent="0.35">
      <c r="A870" s="55" t="s">
        <v>1</v>
      </c>
    </row>
    <row r="871" spans="1:25" ht="25.5" customHeight="1" x14ac:dyDescent="0.35">
      <c r="A871" s="117" t="s">
        <v>1</v>
      </c>
      <c r="B871" s="116" t="s">
        <v>489</v>
      </c>
      <c r="C871" s="116" t="s">
        <v>1</v>
      </c>
      <c r="D871" s="116" t="s">
        <v>53</v>
      </c>
      <c r="E871" s="116" t="s">
        <v>1</v>
      </c>
      <c r="F871" s="116" t="s">
        <v>54</v>
      </c>
      <c r="G871" s="116" t="s">
        <v>1</v>
      </c>
      <c r="H871" s="119" t="s">
        <v>55</v>
      </c>
      <c r="I871" s="119" t="s">
        <v>1</v>
      </c>
      <c r="J871" s="119" t="s">
        <v>56</v>
      </c>
      <c r="K871" s="119" t="s">
        <v>1</v>
      </c>
      <c r="L871" s="119" t="s">
        <v>57</v>
      </c>
      <c r="M871" s="119" t="s">
        <v>1</v>
      </c>
      <c r="N871" s="119" t="s">
        <v>58</v>
      </c>
      <c r="O871" s="119" t="s">
        <v>1</v>
      </c>
      <c r="P871" s="119" t="s">
        <v>59</v>
      </c>
      <c r="Q871" s="119" t="s">
        <v>1</v>
      </c>
      <c r="R871" s="119" t="s">
        <v>60</v>
      </c>
      <c r="S871" s="119" t="s">
        <v>1</v>
      </c>
      <c r="T871" s="116" t="s">
        <v>61</v>
      </c>
      <c r="U871" s="116" t="s">
        <v>1</v>
      </c>
      <c r="V871" s="116" t="s">
        <v>62</v>
      </c>
      <c r="W871" s="116" t="s">
        <v>1</v>
      </c>
      <c r="X871" s="116" t="s">
        <v>63</v>
      </c>
      <c r="Y871" s="116" t="s">
        <v>1</v>
      </c>
    </row>
    <row r="872" spans="1:25" x14ac:dyDescent="0.35">
      <c r="A872" s="118" t="s">
        <v>1</v>
      </c>
      <c r="B872" s="56" t="s">
        <v>14</v>
      </c>
      <c r="C872" s="56" t="s">
        <v>15</v>
      </c>
      <c r="D872" s="56" t="s">
        <v>14</v>
      </c>
      <c r="E872" s="56" t="s">
        <v>15</v>
      </c>
      <c r="F872" s="56" t="s">
        <v>14</v>
      </c>
      <c r="G872" s="56" t="s">
        <v>15</v>
      </c>
      <c r="H872" s="56" t="s">
        <v>14</v>
      </c>
      <c r="I872" s="56" t="s">
        <v>15</v>
      </c>
      <c r="J872" s="56" t="s">
        <v>14</v>
      </c>
      <c r="K872" s="56" t="s">
        <v>15</v>
      </c>
      <c r="L872" s="56" t="s">
        <v>14</v>
      </c>
      <c r="M872" s="56" t="s">
        <v>15</v>
      </c>
      <c r="N872" s="56" t="s">
        <v>14</v>
      </c>
      <c r="O872" s="56" t="s">
        <v>15</v>
      </c>
      <c r="P872" s="56" t="s">
        <v>14</v>
      </c>
      <c r="Q872" s="56" t="s">
        <v>15</v>
      </c>
      <c r="R872" s="56" t="s">
        <v>14</v>
      </c>
      <c r="S872" s="56" t="s">
        <v>15</v>
      </c>
      <c r="T872" s="56" t="s">
        <v>14</v>
      </c>
      <c r="U872" s="56" t="s">
        <v>15</v>
      </c>
      <c r="V872" s="56" t="s">
        <v>14</v>
      </c>
      <c r="W872" s="56" t="s">
        <v>15</v>
      </c>
      <c r="X872" s="56" t="s">
        <v>14</v>
      </c>
      <c r="Y872" s="56" t="s">
        <v>15</v>
      </c>
    </row>
    <row r="873" spans="1:25" x14ac:dyDescent="0.35">
      <c r="A873" s="57" t="s">
        <v>16</v>
      </c>
      <c r="B873" s="58">
        <v>349.6210518634</v>
      </c>
      <c r="C873" s="58">
        <v>349.6210518634</v>
      </c>
      <c r="D873" s="58">
        <v>165.38247067020001</v>
      </c>
      <c r="E873" s="58">
        <v>165.38247067020001</v>
      </c>
      <c r="F873" s="58">
        <v>44.2556219266</v>
      </c>
      <c r="G873" s="58">
        <v>44.2556219266</v>
      </c>
      <c r="H873" s="58">
        <v>55.147409184200001</v>
      </c>
      <c r="I873" s="58">
        <v>55.147409184200001</v>
      </c>
      <c r="J873" s="58">
        <v>3.7049304448</v>
      </c>
      <c r="K873" s="58">
        <v>3.7049304448</v>
      </c>
      <c r="L873" s="58">
        <v>32.371220246199996</v>
      </c>
      <c r="M873" s="58">
        <v>32.371220246199996</v>
      </c>
      <c r="N873" s="58">
        <v>4.551717258</v>
      </c>
      <c r="O873" s="58">
        <v>4.551717258</v>
      </c>
      <c r="P873" s="58">
        <v>4.5553360966999996</v>
      </c>
      <c r="Q873" s="58">
        <v>4.5553360966999996</v>
      </c>
      <c r="R873" s="58">
        <v>28.496928825400001</v>
      </c>
      <c r="S873" s="58">
        <v>28.496928825400001</v>
      </c>
      <c r="T873" s="58">
        <v>1.1140395084000001</v>
      </c>
      <c r="U873" s="58">
        <v>1.1140395084000001</v>
      </c>
      <c r="V873" s="58">
        <v>5.1819518770000004</v>
      </c>
      <c r="W873" s="58">
        <v>5.1819518770000004</v>
      </c>
      <c r="X873" s="58">
        <v>4.8594258258999998</v>
      </c>
      <c r="Y873" s="58">
        <v>4.8594258258999998</v>
      </c>
    </row>
    <row r="874" spans="1:25" x14ac:dyDescent="0.35">
      <c r="A874" s="59" t="s">
        <v>306</v>
      </c>
      <c r="B874" s="60">
        <v>243.26245186809999</v>
      </c>
      <c r="C874" s="61">
        <v>0.695788913658279</v>
      </c>
      <c r="D874" s="60">
        <v>138.4433956556</v>
      </c>
      <c r="E874" s="62">
        <v>0.83711045732095202</v>
      </c>
      <c r="F874" s="60">
        <v>23.406911592299998</v>
      </c>
      <c r="G874" s="61">
        <v>0.52890255685755505</v>
      </c>
      <c r="H874" s="60">
        <v>26.976969249300002</v>
      </c>
      <c r="I874" s="63">
        <v>0.48917926786357602</v>
      </c>
      <c r="J874" s="68">
        <v>0.7153317884</v>
      </c>
      <c r="K874" s="73">
        <v>19.3075632338522</v>
      </c>
      <c r="L874" s="68">
        <v>24.179800798900001</v>
      </c>
      <c r="M874" s="69">
        <v>74.695364014701994</v>
      </c>
      <c r="N874" s="68">
        <v>0.43206449199999902</v>
      </c>
      <c r="O874" s="73">
        <v>9.4923403082784397</v>
      </c>
      <c r="P874" s="68">
        <v>4.5553360966999996</v>
      </c>
      <c r="Q874" s="69">
        <v>100</v>
      </c>
      <c r="R874" s="68">
        <v>17.535310513399999</v>
      </c>
      <c r="S874" s="69">
        <v>61.534036249444398</v>
      </c>
      <c r="T874" s="68">
        <v>0.35154047869999999</v>
      </c>
      <c r="U874" s="69">
        <v>31.555476807540501</v>
      </c>
      <c r="V874" s="68">
        <v>2.9801362145000101</v>
      </c>
      <c r="W874" s="69">
        <v>57.509916827427098</v>
      </c>
      <c r="X874" s="68">
        <v>3.6856549883</v>
      </c>
      <c r="Y874" s="69">
        <v>75.845482992167902</v>
      </c>
    </row>
    <row r="875" spans="1:25" x14ac:dyDescent="0.35">
      <c r="A875" s="59" t="s">
        <v>307</v>
      </c>
      <c r="B875" s="64">
        <v>71.4279545726001</v>
      </c>
      <c r="C875" s="65">
        <v>0.20430106880551199</v>
      </c>
      <c r="D875" s="64">
        <v>8.8585547232000295</v>
      </c>
      <c r="E875" s="63">
        <v>5.3564048761040803E-2</v>
      </c>
      <c r="F875" s="64">
        <v>17.136740296199999</v>
      </c>
      <c r="G875" s="62">
        <v>0.38722177093391802</v>
      </c>
      <c r="H875" s="64">
        <v>21.081661955600101</v>
      </c>
      <c r="I875" s="62">
        <v>0.382278374767966</v>
      </c>
      <c r="J875" s="71">
        <v>2.6758696287000001</v>
      </c>
      <c r="K875" s="70">
        <v>72.224557749948502</v>
      </c>
      <c r="L875" s="71">
        <v>6.9294590901000097</v>
      </c>
      <c r="M875" s="72">
        <v>21.4062338008819</v>
      </c>
      <c r="N875" s="71">
        <v>2.8365745867999999</v>
      </c>
      <c r="O875" s="70">
        <v>62.318778298772799</v>
      </c>
      <c r="P875" s="71">
        <v>0</v>
      </c>
      <c r="Q875" s="72">
        <v>0</v>
      </c>
      <c r="R875" s="71">
        <v>8.3564762528000003</v>
      </c>
      <c r="S875" s="72">
        <v>29.3241292912648</v>
      </c>
      <c r="T875" s="71">
        <v>0.76249902970000005</v>
      </c>
      <c r="U875" s="72">
        <v>68.444523192459499</v>
      </c>
      <c r="V875" s="71">
        <v>1.6163481718999999</v>
      </c>
      <c r="W875" s="72">
        <v>31.191879242918699</v>
      </c>
      <c r="X875" s="71">
        <v>1.1737708376</v>
      </c>
      <c r="Y875" s="72">
        <v>24.154517007832101</v>
      </c>
    </row>
    <row r="876" spans="1:25" x14ac:dyDescent="0.35">
      <c r="A876" s="59" t="s">
        <v>308</v>
      </c>
      <c r="B876" s="60">
        <v>34.930645422699897</v>
      </c>
      <c r="C876" s="61">
        <v>9.9910017536208595E-2</v>
      </c>
      <c r="D876" s="60">
        <v>18.080520291399999</v>
      </c>
      <c r="E876" s="61">
        <v>0.109325493918007</v>
      </c>
      <c r="F876" s="60">
        <v>3.7119700381000098</v>
      </c>
      <c r="G876" s="61">
        <v>8.3875672208527E-2</v>
      </c>
      <c r="H876" s="60">
        <v>7.0887779793000103</v>
      </c>
      <c r="I876" s="61">
        <v>0.12854235736845801</v>
      </c>
      <c r="J876" s="68">
        <v>0.313729027699999</v>
      </c>
      <c r="K876" s="69">
        <v>8.4678790161993405</v>
      </c>
      <c r="L876" s="68">
        <v>1.2619603572</v>
      </c>
      <c r="M876" s="69">
        <v>3.8984021844160801</v>
      </c>
      <c r="N876" s="68">
        <v>1.2830781791999999</v>
      </c>
      <c r="O876" s="69">
        <v>28.188881392948801</v>
      </c>
      <c r="P876" s="68">
        <v>0</v>
      </c>
      <c r="Q876" s="69">
        <v>0</v>
      </c>
      <c r="R876" s="68">
        <v>2.6051420591999999</v>
      </c>
      <c r="S876" s="69">
        <v>9.1418344592908305</v>
      </c>
      <c r="T876" s="68">
        <v>0</v>
      </c>
      <c r="U876" s="69">
        <v>0</v>
      </c>
      <c r="V876" s="68">
        <v>0.58546749060000003</v>
      </c>
      <c r="W876" s="69">
        <v>11.2982039296541</v>
      </c>
      <c r="X876" s="68">
        <v>0</v>
      </c>
      <c r="Y876" s="69">
        <v>0</v>
      </c>
    </row>
    <row r="877" spans="1:25" x14ac:dyDescent="0.35">
      <c r="A877" s="66" t="s">
        <v>1</v>
      </c>
    </row>
    <row r="878" spans="1:25" x14ac:dyDescent="0.35">
      <c r="A878" s="66" t="s">
        <v>1</v>
      </c>
    </row>
    <row r="879" spans="1:25" x14ac:dyDescent="0.35">
      <c r="A879" s="54" t="s">
        <v>431</v>
      </c>
    </row>
    <row r="880" spans="1:25" x14ac:dyDescent="0.35">
      <c r="A880" s="55" t="s">
        <v>1</v>
      </c>
    </row>
    <row r="881" spans="1:25" ht="25.5" customHeight="1" x14ac:dyDescent="0.35">
      <c r="A881" s="117" t="s">
        <v>1</v>
      </c>
      <c r="B881" s="116" t="s">
        <v>489</v>
      </c>
      <c r="C881" s="116" t="s">
        <v>1</v>
      </c>
      <c r="D881" s="116" t="s">
        <v>53</v>
      </c>
      <c r="E881" s="116" t="s">
        <v>1</v>
      </c>
      <c r="F881" s="116" t="s">
        <v>54</v>
      </c>
      <c r="G881" s="116" t="s">
        <v>1</v>
      </c>
      <c r="H881" s="119" t="s">
        <v>55</v>
      </c>
      <c r="I881" s="119" t="s">
        <v>1</v>
      </c>
      <c r="J881" s="119" t="s">
        <v>56</v>
      </c>
      <c r="K881" s="119" t="s">
        <v>1</v>
      </c>
      <c r="L881" s="119" t="s">
        <v>57</v>
      </c>
      <c r="M881" s="119" t="s">
        <v>1</v>
      </c>
      <c r="N881" s="119" t="s">
        <v>58</v>
      </c>
      <c r="O881" s="119" t="s">
        <v>1</v>
      </c>
      <c r="P881" s="119" t="s">
        <v>59</v>
      </c>
      <c r="Q881" s="119" t="s">
        <v>1</v>
      </c>
      <c r="R881" s="119" t="s">
        <v>60</v>
      </c>
      <c r="S881" s="119" t="s">
        <v>1</v>
      </c>
      <c r="T881" s="116" t="s">
        <v>61</v>
      </c>
      <c r="U881" s="116" t="s">
        <v>1</v>
      </c>
      <c r="V881" s="116" t="s">
        <v>62</v>
      </c>
      <c r="W881" s="116" t="s">
        <v>1</v>
      </c>
      <c r="X881" s="116" t="s">
        <v>63</v>
      </c>
      <c r="Y881" s="116" t="s">
        <v>1</v>
      </c>
    </row>
    <row r="882" spans="1:25" x14ac:dyDescent="0.35">
      <c r="A882" s="118" t="s">
        <v>1</v>
      </c>
      <c r="B882" s="56" t="s">
        <v>14</v>
      </c>
      <c r="C882" s="56" t="s">
        <v>15</v>
      </c>
      <c r="D882" s="56" t="s">
        <v>14</v>
      </c>
      <c r="E882" s="56" t="s">
        <v>15</v>
      </c>
      <c r="F882" s="56" t="s">
        <v>14</v>
      </c>
      <c r="G882" s="56" t="s">
        <v>15</v>
      </c>
      <c r="H882" s="56" t="s">
        <v>14</v>
      </c>
      <c r="I882" s="56" t="s">
        <v>15</v>
      </c>
      <c r="J882" s="56" t="s">
        <v>14</v>
      </c>
      <c r="K882" s="56" t="s">
        <v>15</v>
      </c>
      <c r="L882" s="56" t="s">
        <v>14</v>
      </c>
      <c r="M882" s="56" t="s">
        <v>15</v>
      </c>
      <c r="N882" s="56" t="s">
        <v>14</v>
      </c>
      <c r="O882" s="56" t="s">
        <v>15</v>
      </c>
      <c r="P882" s="56" t="s">
        <v>14</v>
      </c>
      <c r="Q882" s="56" t="s">
        <v>15</v>
      </c>
      <c r="R882" s="56" t="s">
        <v>14</v>
      </c>
      <c r="S882" s="56" t="s">
        <v>15</v>
      </c>
      <c r="T882" s="56" t="s">
        <v>14</v>
      </c>
      <c r="U882" s="56" t="s">
        <v>15</v>
      </c>
      <c r="V882" s="56" t="s">
        <v>14</v>
      </c>
      <c r="W882" s="56" t="s">
        <v>15</v>
      </c>
      <c r="X882" s="56" t="s">
        <v>14</v>
      </c>
      <c r="Y882" s="56" t="s">
        <v>15</v>
      </c>
    </row>
    <row r="883" spans="1:25" x14ac:dyDescent="0.35">
      <c r="A883" s="57" t="s">
        <v>16</v>
      </c>
      <c r="B883" s="58">
        <v>397.6641553664</v>
      </c>
      <c r="C883" s="58">
        <v>397.6641553664</v>
      </c>
      <c r="D883" s="58">
        <v>146.86392225169999</v>
      </c>
      <c r="E883" s="58">
        <v>146.86392225169999</v>
      </c>
      <c r="F883" s="58">
        <v>43.1652544656</v>
      </c>
      <c r="G883" s="58">
        <v>43.1652544656</v>
      </c>
      <c r="H883" s="58">
        <v>48.705861191700002</v>
      </c>
      <c r="I883" s="58">
        <v>48.705861191700002</v>
      </c>
      <c r="J883" s="58">
        <v>7.9021451765000004</v>
      </c>
      <c r="K883" s="58">
        <v>7.9021451765000004</v>
      </c>
      <c r="L883" s="58">
        <v>33.740571187800001</v>
      </c>
      <c r="M883" s="58">
        <v>33.740571187800001</v>
      </c>
      <c r="N883" s="58">
        <v>6.0562600723999997</v>
      </c>
      <c r="O883" s="58">
        <v>6.0562600723999997</v>
      </c>
      <c r="P883" s="58">
        <v>10.808784721</v>
      </c>
      <c r="Q883" s="58">
        <v>10.808784721</v>
      </c>
      <c r="R883" s="58">
        <v>74.068190087399998</v>
      </c>
      <c r="S883" s="58">
        <v>74.068190087399998</v>
      </c>
      <c r="T883" s="58">
        <v>3.1973116443</v>
      </c>
      <c r="U883" s="58">
        <v>3.1973116443</v>
      </c>
      <c r="V883" s="58">
        <v>3.9619983255000002</v>
      </c>
      <c r="W883" s="58">
        <v>3.9619983255000002</v>
      </c>
      <c r="X883" s="58">
        <v>19.193856242500001</v>
      </c>
      <c r="Y883" s="58">
        <v>19.193856242500001</v>
      </c>
    </row>
    <row r="884" spans="1:25" x14ac:dyDescent="0.35">
      <c r="A884" s="59" t="s">
        <v>306</v>
      </c>
      <c r="B884" s="60">
        <v>275.7131299257</v>
      </c>
      <c r="C884" s="61">
        <v>0.693331612127986</v>
      </c>
      <c r="D884" s="60">
        <v>114.2984722099</v>
      </c>
      <c r="E884" s="62">
        <v>0.77826106274086604</v>
      </c>
      <c r="F884" s="60">
        <v>28.643444631999898</v>
      </c>
      <c r="G884" s="61">
        <v>0.66357641085672403</v>
      </c>
      <c r="H884" s="60">
        <v>21.8356205308</v>
      </c>
      <c r="I884" s="63">
        <v>0.44831607524313799</v>
      </c>
      <c r="J884" s="68">
        <v>3.8406069705000099</v>
      </c>
      <c r="K884" s="69">
        <v>48.602080634021902</v>
      </c>
      <c r="L884" s="60">
        <v>23.565477786100001</v>
      </c>
      <c r="M884" s="61">
        <v>0.69843150120176001</v>
      </c>
      <c r="N884" s="68">
        <v>4.2766242697999903</v>
      </c>
      <c r="O884" s="69">
        <v>70.614937579872503</v>
      </c>
      <c r="P884" s="68">
        <v>10.808784721</v>
      </c>
      <c r="Q884" s="69">
        <v>100</v>
      </c>
      <c r="R884" s="60">
        <v>52.745675628500003</v>
      </c>
      <c r="S884" s="61">
        <v>0.71212318764992699</v>
      </c>
      <c r="T884" s="68">
        <v>0.43206449199999902</v>
      </c>
      <c r="U884" s="69">
        <v>13.513368106304601</v>
      </c>
      <c r="V884" s="68">
        <v>2.6747125053</v>
      </c>
      <c r="W884" s="69">
        <v>67.509178085340395</v>
      </c>
      <c r="X884" s="68">
        <v>12.5916461798</v>
      </c>
      <c r="Y884" s="69">
        <v>65.602482485614004</v>
      </c>
    </row>
    <row r="885" spans="1:25" x14ac:dyDescent="0.35">
      <c r="A885" s="59" t="s">
        <v>307</v>
      </c>
      <c r="B885" s="64">
        <v>81.589757695599999</v>
      </c>
      <c r="C885" s="65">
        <v>0.205172522075631</v>
      </c>
      <c r="D885" s="64">
        <v>24.612052752899999</v>
      </c>
      <c r="E885" s="65">
        <v>0.16758406268572301</v>
      </c>
      <c r="F885" s="64">
        <v>13.051204758500001</v>
      </c>
      <c r="G885" s="65">
        <v>0.30235440332920999</v>
      </c>
      <c r="H885" s="64">
        <v>14.879288877800001</v>
      </c>
      <c r="I885" s="65">
        <v>0.30549277876921299</v>
      </c>
      <c r="J885" s="71">
        <v>2.1251103162999998</v>
      </c>
      <c r="K885" s="72">
        <v>26.892828071797702</v>
      </c>
      <c r="L885" s="64">
        <v>8.9916125230000095</v>
      </c>
      <c r="M885" s="65">
        <v>0.26649259945697701</v>
      </c>
      <c r="N885" s="71">
        <v>1.0015076413999999</v>
      </c>
      <c r="O885" s="72">
        <v>16.536734377774501</v>
      </c>
      <c r="P885" s="71">
        <v>0</v>
      </c>
      <c r="Q885" s="72">
        <v>0</v>
      </c>
      <c r="R885" s="64">
        <v>11.594816875599999</v>
      </c>
      <c r="S885" s="65">
        <v>0.156542462586411</v>
      </c>
      <c r="T885" s="71">
        <v>0</v>
      </c>
      <c r="U885" s="72">
        <v>0</v>
      </c>
      <c r="V885" s="71">
        <v>0</v>
      </c>
      <c r="W885" s="72">
        <v>0</v>
      </c>
      <c r="X885" s="71">
        <v>5.3341639500999802</v>
      </c>
      <c r="Y885" s="72">
        <v>27.7909966747007</v>
      </c>
    </row>
    <row r="886" spans="1:25" x14ac:dyDescent="0.35">
      <c r="A886" s="59" t="s">
        <v>308</v>
      </c>
      <c r="B886" s="60">
        <v>40.361267745100001</v>
      </c>
      <c r="C886" s="61">
        <v>0.10149586579638301</v>
      </c>
      <c r="D886" s="60">
        <v>7.95339728889999</v>
      </c>
      <c r="E886" s="61">
        <v>5.4154874573410998E-2</v>
      </c>
      <c r="F886" s="60">
        <v>1.4706050750999999</v>
      </c>
      <c r="G886" s="61">
        <v>3.4069185814066698E-2</v>
      </c>
      <c r="H886" s="60">
        <v>11.9909517831</v>
      </c>
      <c r="I886" s="62">
        <v>0.24619114598764899</v>
      </c>
      <c r="J886" s="68">
        <v>1.9364278897</v>
      </c>
      <c r="K886" s="69">
        <v>24.505091294180399</v>
      </c>
      <c r="L886" s="60">
        <v>1.1834808787</v>
      </c>
      <c r="M886" s="61">
        <v>3.5075899341263303E-2</v>
      </c>
      <c r="N886" s="68">
        <v>0.77812816119999995</v>
      </c>
      <c r="O886" s="69">
        <v>12.848328042353</v>
      </c>
      <c r="P886" s="68">
        <v>0</v>
      </c>
      <c r="Q886" s="69">
        <v>0</v>
      </c>
      <c r="R886" s="60">
        <v>9.7276975832999995</v>
      </c>
      <c r="S886" s="61">
        <v>0.13133434976366201</v>
      </c>
      <c r="T886" s="68">
        <v>2.7652471523000002</v>
      </c>
      <c r="U886" s="70">
        <v>86.486631893695403</v>
      </c>
      <c r="V886" s="68">
        <v>1.2872858201999999</v>
      </c>
      <c r="W886" s="69">
        <v>32.490821914659598</v>
      </c>
      <c r="X886" s="68">
        <v>1.2680461126</v>
      </c>
      <c r="Y886" s="69">
        <v>6.6065208396852997</v>
      </c>
    </row>
    <row r="887" spans="1:25" x14ac:dyDescent="0.35">
      <c r="A887" s="66" t="s">
        <v>1</v>
      </c>
    </row>
    <row r="888" spans="1:25" x14ac:dyDescent="0.35">
      <c r="A888" s="66" t="s">
        <v>1</v>
      </c>
    </row>
    <row r="889" spans="1:25" x14ac:dyDescent="0.35">
      <c r="A889" s="54" t="s">
        <v>432</v>
      </c>
    </row>
    <row r="890" spans="1:25" x14ac:dyDescent="0.35">
      <c r="A890" s="55" t="s">
        <v>1</v>
      </c>
    </row>
    <row r="891" spans="1:25" ht="25.5" customHeight="1" x14ac:dyDescent="0.35">
      <c r="A891" s="117" t="s">
        <v>1</v>
      </c>
      <c r="B891" s="116" t="s">
        <v>489</v>
      </c>
      <c r="C891" s="116" t="s">
        <v>1</v>
      </c>
      <c r="D891" s="116" t="s">
        <v>53</v>
      </c>
      <c r="E891" s="116" t="s">
        <v>1</v>
      </c>
      <c r="F891" s="116" t="s">
        <v>54</v>
      </c>
      <c r="G891" s="116" t="s">
        <v>1</v>
      </c>
      <c r="H891" s="119" t="s">
        <v>55</v>
      </c>
      <c r="I891" s="119" t="s">
        <v>1</v>
      </c>
      <c r="J891" s="119" t="s">
        <v>56</v>
      </c>
      <c r="K891" s="119" t="s">
        <v>1</v>
      </c>
      <c r="L891" s="119" t="s">
        <v>57</v>
      </c>
      <c r="M891" s="119" t="s">
        <v>1</v>
      </c>
      <c r="N891" s="119" t="s">
        <v>58</v>
      </c>
      <c r="O891" s="119" t="s">
        <v>1</v>
      </c>
      <c r="P891" s="119" t="s">
        <v>59</v>
      </c>
      <c r="Q891" s="119" t="s">
        <v>1</v>
      </c>
      <c r="R891" s="119" t="s">
        <v>60</v>
      </c>
      <c r="S891" s="119" t="s">
        <v>1</v>
      </c>
      <c r="T891" s="116" t="s">
        <v>61</v>
      </c>
      <c r="U891" s="116" t="s">
        <v>1</v>
      </c>
      <c r="V891" s="116" t="s">
        <v>62</v>
      </c>
      <c r="W891" s="116" t="s">
        <v>1</v>
      </c>
      <c r="X891" s="116" t="s">
        <v>63</v>
      </c>
      <c r="Y891" s="116" t="s">
        <v>1</v>
      </c>
    </row>
    <row r="892" spans="1:25" x14ac:dyDescent="0.35">
      <c r="A892" s="118" t="s">
        <v>1</v>
      </c>
      <c r="B892" s="56" t="s">
        <v>14</v>
      </c>
      <c r="C892" s="56" t="s">
        <v>15</v>
      </c>
      <c r="D892" s="56" t="s">
        <v>14</v>
      </c>
      <c r="E892" s="56" t="s">
        <v>15</v>
      </c>
      <c r="F892" s="56" t="s">
        <v>14</v>
      </c>
      <c r="G892" s="56" t="s">
        <v>15</v>
      </c>
      <c r="H892" s="56" t="s">
        <v>14</v>
      </c>
      <c r="I892" s="56" t="s">
        <v>15</v>
      </c>
      <c r="J892" s="56" t="s">
        <v>14</v>
      </c>
      <c r="K892" s="56" t="s">
        <v>15</v>
      </c>
      <c r="L892" s="56" t="s">
        <v>14</v>
      </c>
      <c r="M892" s="56" t="s">
        <v>15</v>
      </c>
      <c r="N892" s="56" t="s">
        <v>14</v>
      </c>
      <c r="O892" s="56" t="s">
        <v>15</v>
      </c>
      <c r="P892" s="56" t="s">
        <v>14</v>
      </c>
      <c r="Q892" s="56" t="s">
        <v>15</v>
      </c>
      <c r="R892" s="56" t="s">
        <v>14</v>
      </c>
      <c r="S892" s="56" t="s">
        <v>15</v>
      </c>
      <c r="T892" s="56" t="s">
        <v>14</v>
      </c>
      <c r="U892" s="56" t="s">
        <v>15</v>
      </c>
      <c r="V892" s="56" t="s">
        <v>14</v>
      </c>
      <c r="W892" s="56" t="s">
        <v>15</v>
      </c>
      <c r="X892" s="56" t="s">
        <v>14</v>
      </c>
      <c r="Y892" s="56" t="s">
        <v>15</v>
      </c>
    </row>
    <row r="893" spans="1:25" x14ac:dyDescent="0.35">
      <c r="A893" s="57" t="s">
        <v>16</v>
      </c>
      <c r="B893" s="58">
        <v>1051.745561358</v>
      </c>
      <c r="C893" s="58">
        <v>1051.745561358</v>
      </c>
      <c r="D893" s="58">
        <v>288.00866494130003</v>
      </c>
      <c r="E893" s="58">
        <v>288.00866494130003</v>
      </c>
      <c r="F893" s="58">
        <v>59.612104573700002</v>
      </c>
      <c r="G893" s="58">
        <v>59.612104573700002</v>
      </c>
      <c r="H893" s="58">
        <v>262.9958306268</v>
      </c>
      <c r="I893" s="58">
        <v>262.9958306268</v>
      </c>
      <c r="J893" s="58">
        <v>52.442897019999997</v>
      </c>
      <c r="K893" s="58">
        <v>52.442897019999997</v>
      </c>
      <c r="L893" s="58">
        <v>93.806644824499998</v>
      </c>
      <c r="M893" s="58">
        <v>93.806644824499998</v>
      </c>
      <c r="N893" s="58">
        <v>40.9613268616</v>
      </c>
      <c r="O893" s="58">
        <v>40.9613268616</v>
      </c>
      <c r="P893" s="58">
        <v>26.459321667800001</v>
      </c>
      <c r="Q893" s="58">
        <v>26.459321667800001</v>
      </c>
      <c r="R893" s="58">
        <v>186.83352786360001</v>
      </c>
      <c r="S893" s="58">
        <v>186.83352786360001</v>
      </c>
      <c r="T893" s="58">
        <v>11.8166401958</v>
      </c>
      <c r="U893" s="58">
        <v>11.8166401958</v>
      </c>
      <c r="V893" s="58">
        <v>5.1622372989</v>
      </c>
      <c r="W893" s="58">
        <v>5.1622372989</v>
      </c>
      <c r="X893" s="58">
        <v>23.646365484</v>
      </c>
      <c r="Y893" s="58">
        <v>23.646365484</v>
      </c>
    </row>
    <row r="894" spans="1:25" x14ac:dyDescent="0.35">
      <c r="A894" s="59" t="s">
        <v>306</v>
      </c>
      <c r="B894" s="60">
        <v>222.71039947290001</v>
      </c>
      <c r="C894" s="61">
        <v>0.211753115635058</v>
      </c>
      <c r="D894" s="60">
        <v>85.151726110999803</v>
      </c>
      <c r="E894" s="62">
        <v>0.29565682035419</v>
      </c>
      <c r="F894" s="60">
        <v>16.590582546899999</v>
      </c>
      <c r="G894" s="61">
        <v>0.278308955295961</v>
      </c>
      <c r="H894" s="60">
        <v>49.825799424700001</v>
      </c>
      <c r="I894" s="61">
        <v>0.18945471228935401</v>
      </c>
      <c r="J894" s="60">
        <v>15.447238284699999</v>
      </c>
      <c r="K894" s="61">
        <v>0.29455348888923799</v>
      </c>
      <c r="L894" s="60">
        <v>15.5783782538</v>
      </c>
      <c r="M894" s="61">
        <v>0.166069027230908</v>
      </c>
      <c r="N894" s="60">
        <v>5.9273090765000003</v>
      </c>
      <c r="O894" s="61">
        <v>0.14470500666463201</v>
      </c>
      <c r="P894" s="68">
        <v>2.3939277335</v>
      </c>
      <c r="Q894" s="69">
        <v>9.0475778765459403</v>
      </c>
      <c r="R894" s="60">
        <v>20.956185932899999</v>
      </c>
      <c r="S894" s="63">
        <v>0.11216501755616</v>
      </c>
      <c r="T894" s="68">
        <v>0.83989181469999996</v>
      </c>
      <c r="U894" s="69">
        <v>7.1077040578634501</v>
      </c>
      <c r="V894" s="68">
        <v>5.1622372989000098</v>
      </c>
      <c r="W894" s="69">
        <v>100</v>
      </c>
      <c r="X894" s="68">
        <v>4.8371229953000201</v>
      </c>
      <c r="Y894" s="69">
        <v>20.456095033179501</v>
      </c>
    </row>
    <row r="895" spans="1:25" x14ac:dyDescent="0.35">
      <c r="A895" s="59" t="s">
        <v>307</v>
      </c>
      <c r="B895" s="64">
        <v>337.72164283929999</v>
      </c>
      <c r="C895" s="65">
        <v>0.321105840849224</v>
      </c>
      <c r="D895" s="64">
        <v>66.225554632400204</v>
      </c>
      <c r="E895" s="63">
        <v>0.22994292427242599</v>
      </c>
      <c r="F895" s="64">
        <v>15.633066382299999</v>
      </c>
      <c r="G895" s="65">
        <v>0.26224651006864602</v>
      </c>
      <c r="H895" s="64">
        <v>102.18780696429999</v>
      </c>
      <c r="I895" s="62">
        <v>0.38855295432157599</v>
      </c>
      <c r="J895" s="64">
        <v>14.8056362864</v>
      </c>
      <c r="K895" s="65">
        <v>0.28231919149610701</v>
      </c>
      <c r="L895" s="64">
        <v>35.854859531499997</v>
      </c>
      <c r="M895" s="65">
        <v>0.38222089275850102</v>
      </c>
      <c r="N895" s="64">
        <v>7.7393040761999901</v>
      </c>
      <c r="O895" s="65">
        <v>0.18894173282885901</v>
      </c>
      <c r="P895" s="71">
        <v>6.90770729210002</v>
      </c>
      <c r="Q895" s="72">
        <v>26.106894873674801</v>
      </c>
      <c r="R895" s="64">
        <v>70.030461066799802</v>
      </c>
      <c r="S895" s="65">
        <v>0.37482812569875901</v>
      </c>
      <c r="T895" s="71">
        <v>10.6252079024</v>
      </c>
      <c r="U895" s="70">
        <v>89.917334592082497</v>
      </c>
      <c r="V895" s="71">
        <v>0</v>
      </c>
      <c r="W895" s="72">
        <v>0</v>
      </c>
      <c r="X895" s="71">
        <v>7.7120387048999799</v>
      </c>
      <c r="Y895" s="72">
        <v>32.614055255630099</v>
      </c>
    </row>
    <row r="896" spans="1:25" x14ac:dyDescent="0.35">
      <c r="A896" s="59" t="s">
        <v>308</v>
      </c>
      <c r="B896" s="60">
        <v>491.31351904579998</v>
      </c>
      <c r="C896" s="61">
        <v>0.467141043515717</v>
      </c>
      <c r="D896" s="60">
        <v>136.63138419789999</v>
      </c>
      <c r="E896" s="61">
        <v>0.47440025537338398</v>
      </c>
      <c r="F896" s="60">
        <v>27.388455644499999</v>
      </c>
      <c r="G896" s="61">
        <v>0.45944453463539298</v>
      </c>
      <c r="H896" s="60">
        <v>110.9822242378</v>
      </c>
      <c r="I896" s="61">
        <v>0.42199233338907</v>
      </c>
      <c r="J896" s="60">
        <v>22.190022448899999</v>
      </c>
      <c r="K896" s="61">
        <v>0.423127319614655</v>
      </c>
      <c r="L896" s="60">
        <v>42.373407039200004</v>
      </c>
      <c r="M896" s="61">
        <v>0.45171008001059099</v>
      </c>
      <c r="N896" s="60">
        <v>27.294713708900101</v>
      </c>
      <c r="O896" s="62">
        <v>0.666353260506509</v>
      </c>
      <c r="P896" s="68">
        <v>17.157686642200002</v>
      </c>
      <c r="Q896" s="69">
        <v>64.845527249779295</v>
      </c>
      <c r="R896" s="60">
        <v>95.846880863899898</v>
      </c>
      <c r="S896" s="61">
        <v>0.51300685674508095</v>
      </c>
      <c r="T896" s="68">
        <v>0.35154047869999999</v>
      </c>
      <c r="U896" s="73">
        <v>2.9749613500540399</v>
      </c>
      <c r="V896" s="68">
        <v>0</v>
      </c>
      <c r="W896" s="69">
        <v>0</v>
      </c>
      <c r="X896" s="68">
        <v>11.097203783799999</v>
      </c>
      <c r="Y896" s="69">
        <v>46.9298497111904</v>
      </c>
    </row>
    <row r="897" spans="1:25" x14ac:dyDescent="0.35">
      <c r="A897" s="66" t="s">
        <v>1</v>
      </c>
    </row>
    <row r="898" spans="1:25" x14ac:dyDescent="0.35">
      <c r="A898" s="66" t="s">
        <v>1</v>
      </c>
    </row>
    <row r="899" spans="1:25" x14ac:dyDescent="0.35">
      <c r="A899" s="54" t="s">
        <v>433</v>
      </c>
    </row>
    <row r="900" spans="1:25" x14ac:dyDescent="0.35">
      <c r="A900" s="55" t="s">
        <v>1</v>
      </c>
    </row>
    <row r="901" spans="1:25" ht="25.5" customHeight="1" x14ac:dyDescent="0.35">
      <c r="A901" s="117" t="s">
        <v>1</v>
      </c>
      <c r="B901" s="116" t="s">
        <v>489</v>
      </c>
      <c r="C901" s="116" t="s">
        <v>1</v>
      </c>
      <c r="D901" s="116" t="s">
        <v>53</v>
      </c>
      <c r="E901" s="116" t="s">
        <v>1</v>
      </c>
      <c r="F901" s="116" t="s">
        <v>54</v>
      </c>
      <c r="G901" s="116" t="s">
        <v>1</v>
      </c>
      <c r="H901" s="119" t="s">
        <v>55</v>
      </c>
      <c r="I901" s="119" t="s">
        <v>1</v>
      </c>
      <c r="J901" s="119" t="s">
        <v>56</v>
      </c>
      <c r="K901" s="119" t="s">
        <v>1</v>
      </c>
      <c r="L901" s="119" t="s">
        <v>57</v>
      </c>
      <c r="M901" s="119" t="s">
        <v>1</v>
      </c>
      <c r="N901" s="119" t="s">
        <v>58</v>
      </c>
      <c r="O901" s="119" t="s">
        <v>1</v>
      </c>
      <c r="P901" s="119" t="s">
        <v>59</v>
      </c>
      <c r="Q901" s="119" t="s">
        <v>1</v>
      </c>
      <c r="R901" s="119" t="s">
        <v>60</v>
      </c>
      <c r="S901" s="119" t="s">
        <v>1</v>
      </c>
      <c r="T901" s="116" t="s">
        <v>61</v>
      </c>
      <c r="U901" s="116" t="s">
        <v>1</v>
      </c>
      <c r="V901" s="116" t="s">
        <v>62</v>
      </c>
      <c r="W901" s="116" t="s">
        <v>1</v>
      </c>
      <c r="X901" s="116" t="s">
        <v>63</v>
      </c>
      <c r="Y901" s="116" t="s">
        <v>1</v>
      </c>
    </row>
    <row r="902" spans="1:25" x14ac:dyDescent="0.35">
      <c r="A902" s="118" t="s">
        <v>1</v>
      </c>
      <c r="B902" s="56" t="s">
        <v>14</v>
      </c>
      <c r="C902" s="56" t="s">
        <v>15</v>
      </c>
      <c r="D902" s="56" t="s">
        <v>14</v>
      </c>
      <c r="E902" s="56" t="s">
        <v>15</v>
      </c>
      <c r="F902" s="56" t="s">
        <v>14</v>
      </c>
      <c r="G902" s="56" t="s">
        <v>15</v>
      </c>
      <c r="H902" s="56" t="s">
        <v>14</v>
      </c>
      <c r="I902" s="56" t="s">
        <v>15</v>
      </c>
      <c r="J902" s="56" t="s">
        <v>14</v>
      </c>
      <c r="K902" s="56" t="s">
        <v>15</v>
      </c>
      <c r="L902" s="56" t="s">
        <v>14</v>
      </c>
      <c r="M902" s="56" t="s">
        <v>15</v>
      </c>
      <c r="N902" s="56" t="s">
        <v>14</v>
      </c>
      <c r="O902" s="56" t="s">
        <v>15</v>
      </c>
      <c r="P902" s="56" t="s">
        <v>14</v>
      </c>
      <c r="Q902" s="56" t="s">
        <v>15</v>
      </c>
      <c r="R902" s="56" t="s">
        <v>14</v>
      </c>
      <c r="S902" s="56" t="s">
        <v>15</v>
      </c>
      <c r="T902" s="56" t="s">
        <v>14</v>
      </c>
      <c r="U902" s="56" t="s">
        <v>15</v>
      </c>
      <c r="V902" s="56" t="s">
        <v>14</v>
      </c>
      <c r="W902" s="56" t="s">
        <v>15</v>
      </c>
      <c r="X902" s="56" t="s">
        <v>14</v>
      </c>
      <c r="Y902" s="56" t="s">
        <v>15</v>
      </c>
    </row>
    <row r="903" spans="1:25" x14ac:dyDescent="0.35">
      <c r="A903" s="57" t="s">
        <v>16</v>
      </c>
      <c r="B903" s="58">
        <v>1866.0580309156001</v>
      </c>
      <c r="C903" s="58">
        <v>1866.0580309156001</v>
      </c>
      <c r="D903" s="58">
        <v>734.63105824599995</v>
      </c>
      <c r="E903" s="58">
        <v>734.63105824599995</v>
      </c>
      <c r="F903" s="58">
        <v>144.40334183900001</v>
      </c>
      <c r="G903" s="58">
        <v>144.40334183900001</v>
      </c>
      <c r="H903" s="58">
        <v>465.79030218909998</v>
      </c>
      <c r="I903" s="58">
        <v>465.79030218909998</v>
      </c>
      <c r="J903" s="58">
        <v>35.132168068600002</v>
      </c>
      <c r="K903" s="58">
        <v>35.132168068600002</v>
      </c>
      <c r="L903" s="58">
        <v>167.2619149505</v>
      </c>
      <c r="M903" s="58">
        <v>167.2619149505</v>
      </c>
      <c r="N903" s="58">
        <v>34.411866558200003</v>
      </c>
      <c r="O903" s="58">
        <v>34.411866558200003</v>
      </c>
      <c r="P903" s="58">
        <v>29.232361687299999</v>
      </c>
      <c r="Q903" s="58">
        <v>29.232361687299999</v>
      </c>
      <c r="R903" s="58">
        <v>179.06546388890001</v>
      </c>
      <c r="S903" s="58">
        <v>179.06546388890001</v>
      </c>
      <c r="T903" s="58">
        <v>19.8241673695</v>
      </c>
      <c r="U903" s="58">
        <v>19.8241673695</v>
      </c>
      <c r="V903" s="58">
        <v>12.2976165868</v>
      </c>
      <c r="W903" s="58">
        <v>12.2976165868</v>
      </c>
      <c r="X903" s="58">
        <v>44.007769531699999</v>
      </c>
      <c r="Y903" s="58">
        <v>44.007769531699999</v>
      </c>
    </row>
    <row r="904" spans="1:25" x14ac:dyDescent="0.35">
      <c r="A904" s="59" t="s">
        <v>306</v>
      </c>
      <c r="B904" s="60">
        <v>779.31130119739805</v>
      </c>
      <c r="C904" s="61">
        <v>0.41762436552684401</v>
      </c>
      <c r="D904" s="60">
        <v>415.78106388800001</v>
      </c>
      <c r="E904" s="62">
        <v>0.56597261880094796</v>
      </c>
      <c r="F904" s="60">
        <v>71.846113000499798</v>
      </c>
      <c r="G904" s="61">
        <v>0.49753774452535598</v>
      </c>
      <c r="H904" s="60">
        <v>150.79148081220001</v>
      </c>
      <c r="I904" s="63">
        <v>0.323732546820999</v>
      </c>
      <c r="J904" s="60">
        <v>8.0403880163999997</v>
      </c>
      <c r="K904" s="63">
        <v>0.228861139474801</v>
      </c>
      <c r="L904" s="60">
        <v>63.7445276061</v>
      </c>
      <c r="M904" s="61">
        <v>0.38110604930575398</v>
      </c>
      <c r="N904" s="68">
        <v>6.7076398744999901</v>
      </c>
      <c r="O904" s="73">
        <v>19.492229121473301</v>
      </c>
      <c r="P904" s="68">
        <v>5.2238442114999799</v>
      </c>
      <c r="Q904" s="73">
        <v>17.8700724470356</v>
      </c>
      <c r="R904" s="60">
        <v>35.125831251100003</v>
      </c>
      <c r="S904" s="63">
        <v>0.19616195378073301</v>
      </c>
      <c r="T904" s="68">
        <v>5.1514497507999897</v>
      </c>
      <c r="U904" s="69">
        <v>25.985705501687999</v>
      </c>
      <c r="V904" s="68">
        <v>5.9312275508000001</v>
      </c>
      <c r="W904" s="69">
        <v>48.2307080313957</v>
      </c>
      <c r="X904" s="60">
        <v>10.967735235499999</v>
      </c>
      <c r="Y904" s="63">
        <v>0.24922270208672201</v>
      </c>
    </row>
    <row r="905" spans="1:25" x14ac:dyDescent="0.35">
      <c r="A905" s="59" t="s">
        <v>307</v>
      </c>
      <c r="B905" s="64">
        <v>609.85519227300097</v>
      </c>
      <c r="C905" s="65">
        <v>0.32681469824053</v>
      </c>
      <c r="D905" s="64">
        <v>149.657186019199</v>
      </c>
      <c r="E905" s="63">
        <v>0.203717477418557</v>
      </c>
      <c r="F905" s="64">
        <v>28.332209512199999</v>
      </c>
      <c r="G905" s="63">
        <v>0.19620189637846799</v>
      </c>
      <c r="H905" s="64">
        <v>205.0162269027</v>
      </c>
      <c r="I905" s="62">
        <v>0.44014704887408401</v>
      </c>
      <c r="J905" s="64">
        <v>21.303839125700001</v>
      </c>
      <c r="K905" s="62">
        <v>0.60639124474474704</v>
      </c>
      <c r="L905" s="64">
        <v>62.475461768799804</v>
      </c>
      <c r="M905" s="65">
        <v>0.373518752235314</v>
      </c>
      <c r="N905" s="71">
        <v>15.5917484897</v>
      </c>
      <c r="O905" s="72">
        <v>45.309220478726502</v>
      </c>
      <c r="P905" s="71">
        <v>19.488782711100001</v>
      </c>
      <c r="Q905" s="70">
        <v>66.668519360742906</v>
      </c>
      <c r="R905" s="64">
        <v>82.235093453399898</v>
      </c>
      <c r="S905" s="62">
        <v>0.45924597444665399</v>
      </c>
      <c r="T905" s="71">
        <v>3.2182275111999998</v>
      </c>
      <c r="U905" s="72">
        <v>16.2338596684334</v>
      </c>
      <c r="V905" s="71">
        <v>4.8547568273000001</v>
      </c>
      <c r="W905" s="72">
        <v>39.4772173374717</v>
      </c>
      <c r="X905" s="64">
        <v>17.681659951699999</v>
      </c>
      <c r="Y905" s="65">
        <v>0.40178496069798397</v>
      </c>
    </row>
    <row r="906" spans="1:25" x14ac:dyDescent="0.35">
      <c r="A906" s="59" t="s">
        <v>308</v>
      </c>
      <c r="B906" s="60">
        <v>476.89153744520002</v>
      </c>
      <c r="C906" s="61">
        <v>0.25556093623262499</v>
      </c>
      <c r="D906" s="60">
        <v>169.19280833880001</v>
      </c>
      <c r="E906" s="61">
        <v>0.23030990378049601</v>
      </c>
      <c r="F906" s="60">
        <v>44.2250193263</v>
      </c>
      <c r="G906" s="61">
        <v>0.30626035909617599</v>
      </c>
      <c r="H906" s="60">
        <v>109.9825944742</v>
      </c>
      <c r="I906" s="61">
        <v>0.23612040430491801</v>
      </c>
      <c r="J906" s="60">
        <v>5.7879409264999904</v>
      </c>
      <c r="K906" s="61">
        <v>0.16474761578045299</v>
      </c>
      <c r="L906" s="60">
        <v>41.041925575599997</v>
      </c>
      <c r="M906" s="61">
        <v>0.24537519845893199</v>
      </c>
      <c r="N906" s="68">
        <v>12.112478193999999</v>
      </c>
      <c r="O906" s="69">
        <v>35.198550399800098</v>
      </c>
      <c r="P906" s="68">
        <v>4.5197347646999901</v>
      </c>
      <c r="Q906" s="69">
        <v>15.4614081922214</v>
      </c>
      <c r="R906" s="60">
        <v>61.704539184399998</v>
      </c>
      <c r="S906" s="62">
        <v>0.34459207177261297</v>
      </c>
      <c r="T906" s="68">
        <v>11.4544901075</v>
      </c>
      <c r="U906" s="70">
        <v>57.780434829878601</v>
      </c>
      <c r="V906" s="68">
        <v>1.5116322087</v>
      </c>
      <c r="W906" s="69">
        <v>12.2920746311326</v>
      </c>
      <c r="X906" s="60">
        <v>15.3583743445</v>
      </c>
      <c r="Y906" s="61">
        <v>0.34899233721529399</v>
      </c>
    </row>
    <row r="907" spans="1:25" x14ac:dyDescent="0.35">
      <c r="A907" s="66" t="s">
        <v>1</v>
      </c>
    </row>
    <row r="908" spans="1:25" x14ac:dyDescent="0.35">
      <c r="A908" s="66" t="s">
        <v>1</v>
      </c>
    </row>
    <row r="909" spans="1:25" x14ac:dyDescent="0.35">
      <c r="A909" s="54" t="s">
        <v>434</v>
      </c>
    </row>
    <row r="910" spans="1:25" x14ac:dyDescent="0.35">
      <c r="A910" s="55" t="s">
        <v>1</v>
      </c>
    </row>
    <row r="911" spans="1:25" ht="25.5" customHeight="1" x14ac:dyDescent="0.35">
      <c r="A911" s="117" t="s">
        <v>1</v>
      </c>
      <c r="B911" s="116" t="s">
        <v>489</v>
      </c>
      <c r="C911" s="116" t="s">
        <v>1</v>
      </c>
      <c r="D911" s="116" t="s">
        <v>53</v>
      </c>
      <c r="E911" s="116" t="s">
        <v>1</v>
      </c>
      <c r="F911" s="116" t="s">
        <v>54</v>
      </c>
      <c r="G911" s="116" t="s">
        <v>1</v>
      </c>
      <c r="H911" s="119" t="s">
        <v>55</v>
      </c>
      <c r="I911" s="119" t="s">
        <v>1</v>
      </c>
      <c r="J911" s="119" t="s">
        <v>56</v>
      </c>
      <c r="K911" s="119" t="s">
        <v>1</v>
      </c>
      <c r="L911" s="119" t="s">
        <v>57</v>
      </c>
      <c r="M911" s="119" t="s">
        <v>1</v>
      </c>
      <c r="N911" s="119" t="s">
        <v>58</v>
      </c>
      <c r="O911" s="119" t="s">
        <v>1</v>
      </c>
      <c r="P911" s="119" t="s">
        <v>59</v>
      </c>
      <c r="Q911" s="119" t="s">
        <v>1</v>
      </c>
      <c r="R911" s="119" t="s">
        <v>60</v>
      </c>
      <c r="S911" s="119" t="s">
        <v>1</v>
      </c>
      <c r="T911" s="116" t="s">
        <v>61</v>
      </c>
      <c r="U911" s="116" t="s">
        <v>1</v>
      </c>
      <c r="V911" s="116" t="s">
        <v>62</v>
      </c>
      <c r="W911" s="116" t="s">
        <v>1</v>
      </c>
      <c r="X911" s="116" t="s">
        <v>63</v>
      </c>
      <c r="Y911" s="116" t="s">
        <v>1</v>
      </c>
    </row>
    <row r="912" spans="1:25" x14ac:dyDescent="0.35">
      <c r="A912" s="118" t="s">
        <v>1</v>
      </c>
      <c r="B912" s="56" t="s">
        <v>14</v>
      </c>
      <c r="C912" s="56" t="s">
        <v>15</v>
      </c>
      <c r="D912" s="56" t="s">
        <v>14</v>
      </c>
      <c r="E912" s="56" t="s">
        <v>15</v>
      </c>
      <c r="F912" s="56" t="s">
        <v>14</v>
      </c>
      <c r="G912" s="56" t="s">
        <v>15</v>
      </c>
      <c r="H912" s="56" t="s">
        <v>14</v>
      </c>
      <c r="I912" s="56" t="s">
        <v>15</v>
      </c>
      <c r="J912" s="56" t="s">
        <v>14</v>
      </c>
      <c r="K912" s="56" t="s">
        <v>15</v>
      </c>
      <c r="L912" s="56" t="s">
        <v>14</v>
      </c>
      <c r="M912" s="56" t="s">
        <v>15</v>
      </c>
      <c r="N912" s="56" t="s">
        <v>14</v>
      </c>
      <c r="O912" s="56" t="s">
        <v>15</v>
      </c>
      <c r="P912" s="56" t="s">
        <v>14</v>
      </c>
      <c r="Q912" s="56" t="s">
        <v>15</v>
      </c>
      <c r="R912" s="56" t="s">
        <v>14</v>
      </c>
      <c r="S912" s="56" t="s">
        <v>15</v>
      </c>
      <c r="T912" s="56" t="s">
        <v>14</v>
      </c>
      <c r="U912" s="56" t="s">
        <v>15</v>
      </c>
      <c r="V912" s="56" t="s">
        <v>14</v>
      </c>
      <c r="W912" s="56" t="s">
        <v>15</v>
      </c>
      <c r="X912" s="56" t="s">
        <v>14</v>
      </c>
      <c r="Y912" s="56" t="s">
        <v>15</v>
      </c>
    </row>
    <row r="913" spans="1:25" x14ac:dyDescent="0.35">
      <c r="A913" s="57" t="s">
        <v>16</v>
      </c>
      <c r="B913" s="58">
        <v>1761.2308971120001</v>
      </c>
      <c r="C913" s="58">
        <v>1761.2308971120001</v>
      </c>
      <c r="D913" s="58">
        <v>695.18003233959996</v>
      </c>
      <c r="E913" s="58">
        <v>695.18003233959996</v>
      </c>
      <c r="F913" s="58">
        <v>116.5378099876</v>
      </c>
      <c r="G913" s="58">
        <v>116.5378099876</v>
      </c>
      <c r="H913" s="58">
        <v>485.91567237539999</v>
      </c>
      <c r="I913" s="58">
        <v>485.91567237539999</v>
      </c>
      <c r="J913" s="58">
        <v>39.454411358000002</v>
      </c>
      <c r="K913" s="58">
        <v>39.454411358000002</v>
      </c>
      <c r="L913" s="58">
        <v>149.2449275889</v>
      </c>
      <c r="M913" s="58">
        <v>149.2449275889</v>
      </c>
      <c r="N913" s="58">
        <v>26.606363578700002</v>
      </c>
      <c r="O913" s="58">
        <v>26.606363578700002</v>
      </c>
      <c r="P913" s="58">
        <v>32.832963831900003</v>
      </c>
      <c r="Q913" s="58">
        <v>32.832963831900003</v>
      </c>
      <c r="R913" s="58">
        <v>155.58742825300001</v>
      </c>
      <c r="S913" s="58">
        <v>155.58742825300001</v>
      </c>
      <c r="T913" s="58">
        <v>15.2955560754</v>
      </c>
      <c r="U913" s="58">
        <v>15.2955560754</v>
      </c>
      <c r="V913" s="58">
        <v>5.4127728718999997</v>
      </c>
      <c r="W913" s="58">
        <v>5.4127728718999997</v>
      </c>
      <c r="X913" s="58">
        <v>39.162958851600003</v>
      </c>
      <c r="Y913" s="58">
        <v>39.162958851600003</v>
      </c>
    </row>
    <row r="914" spans="1:25" x14ac:dyDescent="0.35">
      <c r="A914" s="59" t="s">
        <v>306</v>
      </c>
      <c r="B914" s="60">
        <v>510.14576624839998</v>
      </c>
      <c r="C914" s="61">
        <v>0.28965297343177299</v>
      </c>
      <c r="D914" s="60">
        <v>256.89460038369998</v>
      </c>
      <c r="E914" s="62">
        <v>0.369536793971386</v>
      </c>
      <c r="F914" s="60">
        <v>34.9152855675</v>
      </c>
      <c r="G914" s="61">
        <v>0.29960478553025099</v>
      </c>
      <c r="H914" s="60">
        <v>134.47427538060001</v>
      </c>
      <c r="I914" s="61">
        <v>0.27674405874423103</v>
      </c>
      <c r="J914" s="60">
        <v>10.787871152099999</v>
      </c>
      <c r="K914" s="61">
        <v>0.273426235008638</v>
      </c>
      <c r="L914" s="60">
        <v>38.704492645499997</v>
      </c>
      <c r="M914" s="61">
        <v>0.25933539766331498</v>
      </c>
      <c r="N914" s="68">
        <v>4.2067504753000096</v>
      </c>
      <c r="O914" s="69">
        <v>15.8110688928109</v>
      </c>
      <c r="P914" s="60">
        <v>6.6393062517999999</v>
      </c>
      <c r="Q914" s="61">
        <v>0.20221464884474899</v>
      </c>
      <c r="R914" s="60">
        <v>16.3550360606</v>
      </c>
      <c r="S914" s="63">
        <v>0.10511797928817999</v>
      </c>
      <c r="T914" s="68">
        <v>2.6124805468000001</v>
      </c>
      <c r="U914" s="69">
        <v>17.0799971829836</v>
      </c>
      <c r="V914" s="68">
        <v>0</v>
      </c>
      <c r="W914" s="69">
        <v>0</v>
      </c>
      <c r="X914" s="60">
        <v>4.55566778449999</v>
      </c>
      <c r="Y914" s="63">
        <v>0.116325934456658</v>
      </c>
    </row>
    <row r="915" spans="1:25" x14ac:dyDescent="0.35">
      <c r="A915" s="59" t="s">
        <v>307</v>
      </c>
      <c r="B915" s="64">
        <v>630.38774439320196</v>
      </c>
      <c r="C915" s="65">
        <v>0.35792453188669698</v>
      </c>
      <c r="D915" s="64">
        <v>188.92591243659999</v>
      </c>
      <c r="E915" s="63">
        <v>0.27176544729108199</v>
      </c>
      <c r="F915" s="64">
        <v>37.467991060000003</v>
      </c>
      <c r="G915" s="65">
        <v>0.32150931156151602</v>
      </c>
      <c r="H915" s="64">
        <v>191.7425314969</v>
      </c>
      <c r="I915" s="65">
        <v>0.39460042636527098</v>
      </c>
      <c r="J915" s="64">
        <v>19.7141242352</v>
      </c>
      <c r="K915" s="65">
        <v>0.49966844154177598</v>
      </c>
      <c r="L915" s="64">
        <v>64.985410456400004</v>
      </c>
      <c r="M915" s="65">
        <v>0.43542793384177497</v>
      </c>
      <c r="N915" s="71">
        <v>12.595678422800001</v>
      </c>
      <c r="O915" s="72">
        <v>47.3408490624536</v>
      </c>
      <c r="P915" s="64">
        <v>12.889094759100001</v>
      </c>
      <c r="Q915" s="65">
        <v>0.39256567957404898</v>
      </c>
      <c r="R915" s="64">
        <v>78.338876133000099</v>
      </c>
      <c r="S915" s="62">
        <v>0.503503894965174</v>
      </c>
      <c r="T915" s="71">
        <v>10.274176495700001</v>
      </c>
      <c r="U915" s="70">
        <v>67.170990352054403</v>
      </c>
      <c r="V915" s="71">
        <v>0.77812816119999995</v>
      </c>
      <c r="W915" s="72">
        <v>14.3757770668633</v>
      </c>
      <c r="X915" s="64">
        <v>12.6758207363</v>
      </c>
      <c r="Y915" s="65">
        <v>0.323668617183202</v>
      </c>
    </row>
    <row r="916" spans="1:25" x14ac:dyDescent="0.35">
      <c r="A916" s="59" t="s">
        <v>308</v>
      </c>
      <c r="B916" s="60">
        <v>620.69738647040197</v>
      </c>
      <c r="C916" s="61">
        <v>0.35242249468152997</v>
      </c>
      <c r="D916" s="60">
        <v>249.35951951929999</v>
      </c>
      <c r="E916" s="61">
        <v>0.35869775873753301</v>
      </c>
      <c r="F916" s="60">
        <v>44.154533360099997</v>
      </c>
      <c r="G916" s="61">
        <v>0.37888590290823398</v>
      </c>
      <c r="H916" s="60">
        <v>159.69886549789999</v>
      </c>
      <c r="I916" s="61">
        <v>0.32865551489049899</v>
      </c>
      <c r="J916" s="60">
        <v>8.9524159707000095</v>
      </c>
      <c r="K916" s="61">
        <v>0.226905323449586</v>
      </c>
      <c r="L916" s="60">
        <v>45.555024486999997</v>
      </c>
      <c r="M916" s="61">
        <v>0.30523666849491099</v>
      </c>
      <c r="N916" s="68">
        <v>9.8039346806000101</v>
      </c>
      <c r="O916" s="69">
        <v>36.848082044735499</v>
      </c>
      <c r="P916" s="60">
        <v>13.304562820999999</v>
      </c>
      <c r="Q916" s="61">
        <v>0.40521967158120198</v>
      </c>
      <c r="R916" s="60">
        <v>60.8935160594</v>
      </c>
      <c r="S916" s="61">
        <v>0.39137812574664699</v>
      </c>
      <c r="T916" s="68">
        <v>2.4088990329</v>
      </c>
      <c r="U916" s="69">
        <v>15.749012464962</v>
      </c>
      <c r="V916" s="68">
        <v>4.6346447106999999</v>
      </c>
      <c r="W916" s="70">
        <v>85.624222933136707</v>
      </c>
      <c r="X916" s="60">
        <v>21.9314703308</v>
      </c>
      <c r="Y916" s="62">
        <v>0.56000544836014099</v>
      </c>
    </row>
    <row r="917" spans="1:25" x14ac:dyDescent="0.35">
      <c r="A917" s="66" t="s">
        <v>1</v>
      </c>
    </row>
    <row r="918" spans="1:25" x14ac:dyDescent="0.35">
      <c r="A918" s="66" t="s">
        <v>1</v>
      </c>
    </row>
    <row r="919" spans="1:25" x14ac:dyDescent="0.35">
      <c r="A919" s="54" t="s">
        <v>435</v>
      </c>
    </row>
    <row r="920" spans="1:25" x14ac:dyDescent="0.35">
      <c r="A920" s="55" t="s">
        <v>1</v>
      </c>
    </row>
    <row r="921" spans="1:25" ht="25.5" customHeight="1" x14ac:dyDescent="0.35">
      <c r="A921" s="117" t="s">
        <v>1</v>
      </c>
      <c r="B921" s="116" t="s">
        <v>489</v>
      </c>
      <c r="C921" s="116" t="s">
        <v>1</v>
      </c>
      <c r="D921" s="116" t="s">
        <v>53</v>
      </c>
      <c r="E921" s="116" t="s">
        <v>1</v>
      </c>
      <c r="F921" s="116" t="s">
        <v>54</v>
      </c>
      <c r="G921" s="116" t="s">
        <v>1</v>
      </c>
      <c r="H921" s="119" t="s">
        <v>55</v>
      </c>
      <c r="I921" s="119" t="s">
        <v>1</v>
      </c>
      <c r="J921" s="119" t="s">
        <v>56</v>
      </c>
      <c r="K921" s="119" t="s">
        <v>1</v>
      </c>
      <c r="L921" s="119" t="s">
        <v>57</v>
      </c>
      <c r="M921" s="119" t="s">
        <v>1</v>
      </c>
      <c r="N921" s="119" t="s">
        <v>58</v>
      </c>
      <c r="O921" s="119" t="s">
        <v>1</v>
      </c>
      <c r="P921" s="119" t="s">
        <v>59</v>
      </c>
      <c r="Q921" s="119" t="s">
        <v>1</v>
      </c>
      <c r="R921" s="119" t="s">
        <v>60</v>
      </c>
      <c r="S921" s="119" t="s">
        <v>1</v>
      </c>
      <c r="T921" s="116" t="s">
        <v>61</v>
      </c>
      <c r="U921" s="116" t="s">
        <v>1</v>
      </c>
      <c r="V921" s="116" t="s">
        <v>62</v>
      </c>
      <c r="W921" s="116" t="s">
        <v>1</v>
      </c>
      <c r="X921" s="116" t="s">
        <v>63</v>
      </c>
      <c r="Y921" s="116" t="s">
        <v>1</v>
      </c>
    </row>
    <row r="922" spans="1:25" x14ac:dyDescent="0.35">
      <c r="A922" s="118" t="s">
        <v>1</v>
      </c>
      <c r="B922" s="56" t="s">
        <v>14</v>
      </c>
      <c r="C922" s="56" t="s">
        <v>15</v>
      </c>
      <c r="D922" s="56" t="s">
        <v>14</v>
      </c>
      <c r="E922" s="56" t="s">
        <v>15</v>
      </c>
      <c r="F922" s="56" t="s">
        <v>14</v>
      </c>
      <c r="G922" s="56" t="s">
        <v>15</v>
      </c>
      <c r="H922" s="56" t="s">
        <v>14</v>
      </c>
      <c r="I922" s="56" t="s">
        <v>15</v>
      </c>
      <c r="J922" s="56" t="s">
        <v>14</v>
      </c>
      <c r="K922" s="56" t="s">
        <v>15</v>
      </c>
      <c r="L922" s="56" t="s">
        <v>14</v>
      </c>
      <c r="M922" s="56" t="s">
        <v>15</v>
      </c>
      <c r="N922" s="56" t="s">
        <v>14</v>
      </c>
      <c r="O922" s="56" t="s">
        <v>15</v>
      </c>
      <c r="P922" s="56" t="s">
        <v>14</v>
      </c>
      <c r="Q922" s="56" t="s">
        <v>15</v>
      </c>
      <c r="R922" s="56" t="s">
        <v>14</v>
      </c>
      <c r="S922" s="56" t="s">
        <v>15</v>
      </c>
      <c r="T922" s="56" t="s">
        <v>14</v>
      </c>
      <c r="U922" s="56" t="s">
        <v>15</v>
      </c>
      <c r="V922" s="56" t="s">
        <v>14</v>
      </c>
      <c r="W922" s="56" t="s">
        <v>15</v>
      </c>
      <c r="X922" s="56" t="s">
        <v>14</v>
      </c>
      <c r="Y922" s="56" t="s">
        <v>15</v>
      </c>
    </row>
    <row r="923" spans="1:25" x14ac:dyDescent="0.35">
      <c r="A923" s="57" t="s">
        <v>16</v>
      </c>
      <c r="B923" s="58">
        <v>256.18044467319999</v>
      </c>
      <c r="C923" s="58">
        <v>256.18044467319999</v>
      </c>
      <c r="D923" s="58">
        <v>73.198527233700005</v>
      </c>
      <c r="E923" s="58">
        <v>73.198527233700005</v>
      </c>
      <c r="F923" s="58">
        <v>24.111550043299999</v>
      </c>
      <c r="G923" s="58">
        <v>24.111550043299999</v>
      </c>
      <c r="H923" s="58">
        <v>73.940857390600002</v>
      </c>
      <c r="I923" s="58">
        <v>73.940857390600002</v>
      </c>
      <c r="J923" s="58">
        <v>14.9583827946</v>
      </c>
      <c r="K923" s="58">
        <v>14.9583827946</v>
      </c>
      <c r="L923" s="58">
        <v>28.467087946700001</v>
      </c>
      <c r="M923" s="58">
        <v>28.467087946700001</v>
      </c>
      <c r="N923" s="58">
        <v>1.0281098488</v>
      </c>
      <c r="O923" s="58">
        <v>1.0281098488</v>
      </c>
      <c r="P923" s="58">
        <v>9.1866761317000005</v>
      </c>
      <c r="Q923" s="58">
        <v>9.1866761317000005</v>
      </c>
      <c r="R923" s="58">
        <v>26.032260596899999</v>
      </c>
      <c r="S923" s="58">
        <v>26.032260596899999</v>
      </c>
      <c r="T923" s="58">
        <v>0.46722243460000001</v>
      </c>
      <c r="U923" s="58">
        <v>0.46722243460000001</v>
      </c>
      <c r="V923" s="58">
        <v>0.19717885260000001</v>
      </c>
      <c r="W923" s="58">
        <v>0.19717885260000001</v>
      </c>
      <c r="X923" s="58">
        <v>4.5925913996999999</v>
      </c>
      <c r="Y923" s="58">
        <v>4.5925913996999999</v>
      </c>
    </row>
    <row r="924" spans="1:25" x14ac:dyDescent="0.35">
      <c r="A924" s="59" t="s">
        <v>306</v>
      </c>
      <c r="B924" s="60">
        <v>88.863347519900003</v>
      </c>
      <c r="C924" s="61">
        <v>0.34687795016227602</v>
      </c>
      <c r="D924" s="60">
        <v>30.051952717199999</v>
      </c>
      <c r="E924" s="61">
        <v>0.41055406239600301</v>
      </c>
      <c r="F924" s="68">
        <v>8.5864110580000208</v>
      </c>
      <c r="G924" s="69">
        <v>35.6111948115337</v>
      </c>
      <c r="H924" s="60">
        <v>28.291097112799999</v>
      </c>
      <c r="I924" s="61">
        <v>0.38261792074373002</v>
      </c>
      <c r="J924" s="68">
        <v>1.1118501179</v>
      </c>
      <c r="K924" s="69">
        <v>7.4329567117468001</v>
      </c>
      <c r="L924" s="68">
        <v>11.1662643396</v>
      </c>
      <c r="M924" s="69">
        <v>39.2251724535612</v>
      </c>
      <c r="N924" s="68">
        <v>0.44264235819999997</v>
      </c>
      <c r="O924" s="69">
        <v>43.053994543155902</v>
      </c>
      <c r="P924" s="68">
        <v>0</v>
      </c>
      <c r="Q924" s="69">
        <v>0</v>
      </c>
      <c r="R924" s="60">
        <v>5.8824987737000001</v>
      </c>
      <c r="S924" s="61">
        <v>0.22596957155539901</v>
      </c>
      <c r="T924" s="68">
        <v>0</v>
      </c>
      <c r="U924" s="69">
        <v>0</v>
      </c>
      <c r="V924" s="68">
        <v>0</v>
      </c>
      <c r="W924" s="69">
        <v>0</v>
      </c>
      <c r="X924" s="68">
        <v>3.3306310424999901</v>
      </c>
      <c r="Y924" s="69">
        <v>72.521823794678596</v>
      </c>
    </row>
    <row r="925" spans="1:25" x14ac:dyDescent="0.35">
      <c r="A925" s="59" t="s">
        <v>307</v>
      </c>
      <c r="B925" s="64">
        <v>98.624940653500005</v>
      </c>
      <c r="C925" s="65">
        <v>0.38498231502139901</v>
      </c>
      <c r="D925" s="64">
        <v>17.3361455943</v>
      </c>
      <c r="E925" s="63">
        <v>0.23683735519638399</v>
      </c>
      <c r="F925" s="71">
        <v>12.462519670300001</v>
      </c>
      <c r="G925" s="72">
        <v>51.686928662485698</v>
      </c>
      <c r="H925" s="64">
        <v>25.6373238946999</v>
      </c>
      <c r="I925" s="65">
        <v>0.34672743594611399</v>
      </c>
      <c r="J925" s="71">
        <v>11.4640905951</v>
      </c>
      <c r="K925" s="70">
        <v>76.639906549513896</v>
      </c>
      <c r="L925" s="71">
        <v>11.0161328496</v>
      </c>
      <c r="M925" s="72">
        <v>38.6977862654091</v>
      </c>
      <c r="N925" s="71">
        <v>0.58546749060000003</v>
      </c>
      <c r="O925" s="72">
        <v>56.946005456844098</v>
      </c>
      <c r="P925" s="71">
        <v>8.4066951775999996</v>
      </c>
      <c r="Q925" s="70">
        <v>91.509650030999097</v>
      </c>
      <c r="R925" s="64">
        <v>10.454605024099999</v>
      </c>
      <c r="S925" s="65">
        <v>0.40160188874818498</v>
      </c>
      <c r="T925" s="71">
        <v>0</v>
      </c>
      <c r="U925" s="72">
        <v>0</v>
      </c>
      <c r="V925" s="71">
        <v>0</v>
      </c>
      <c r="W925" s="72">
        <v>0</v>
      </c>
      <c r="X925" s="71">
        <v>1.2619603572</v>
      </c>
      <c r="Y925" s="72">
        <v>27.478176205321301</v>
      </c>
    </row>
    <row r="926" spans="1:25" x14ac:dyDescent="0.35">
      <c r="A926" s="59" t="s">
        <v>308</v>
      </c>
      <c r="B926" s="60">
        <v>68.692156499800006</v>
      </c>
      <c r="C926" s="61">
        <v>0.26813973481632503</v>
      </c>
      <c r="D926" s="60">
        <v>25.810428922200099</v>
      </c>
      <c r="E926" s="61">
        <v>0.352608582407613</v>
      </c>
      <c r="F926" s="68">
        <v>3.0626193150000001</v>
      </c>
      <c r="G926" s="69">
        <v>12.701876525980699</v>
      </c>
      <c r="H926" s="60">
        <v>20.012436383099999</v>
      </c>
      <c r="I926" s="61">
        <v>0.27065464331015698</v>
      </c>
      <c r="J926" s="68">
        <v>2.3824420815999998</v>
      </c>
      <c r="K926" s="69">
        <v>15.9271367387393</v>
      </c>
      <c r="L926" s="68">
        <v>6.2846907574999999</v>
      </c>
      <c r="M926" s="69">
        <v>22.0770412810297</v>
      </c>
      <c r="N926" s="68">
        <v>0</v>
      </c>
      <c r="O926" s="69">
        <v>0</v>
      </c>
      <c r="P926" s="68">
        <v>0.77998095410000001</v>
      </c>
      <c r="Q926" s="69">
        <v>8.4903499690008601</v>
      </c>
      <c r="R926" s="60">
        <v>9.6951567990999994</v>
      </c>
      <c r="S926" s="61">
        <v>0.37242853969641498</v>
      </c>
      <c r="T926" s="68">
        <v>0.46722243459999901</v>
      </c>
      <c r="U926" s="69">
        <v>100</v>
      </c>
      <c r="V926" s="68">
        <v>0.19717885260000001</v>
      </c>
      <c r="W926" s="69">
        <v>100</v>
      </c>
      <c r="X926" s="68">
        <v>0</v>
      </c>
      <c r="Y926" s="69">
        <v>0</v>
      </c>
    </row>
    <row r="927" spans="1:25" x14ac:dyDescent="0.35">
      <c r="A927" s="66" t="s">
        <v>1</v>
      </c>
    </row>
    <row r="928" spans="1:25" x14ac:dyDescent="0.35">
      <c r="A928" s="66" t="s">
        <v>1</v>
      </c>
    </row>
    <row r="929" spans="1:25" x14ac:dyDescent="0.35">
      <c r="A929" s="54" t="s">
        <v>436</v>
      </c>
    </row>
    <row r="930" spans="1:25" x14ac:dyDescent="0.35">
      <c r="A930" s="55" t="s">
        <v>1</v>
      </c>
    </row>
    <row r="931" spans="1:25" ht="25.5" customHeight="1" x14ac:dyDescent="0.35">
      <c r="A931" s="117" t="s">
        <v>1</v>
      </c>
      <c r="B931" s="116" t="s">
        <v>489</v>
      </c>
      <c r="C931" s="116" t="s">
        <v>1</v>
      </c>
      <c r="D931" s="116" t="s">
        <v>53</v>
      </c>
      <c r="E931" s="116" t="s">
        <v>1</v>
      </c>
      <c r="F931" s="116" t="s">
        <v>54</v>
      </c>
      <c r="G931" s="116" t="s">
        <v>1</v>
      </c>
      <c r="H931" s="119" t="s">
        <v>55</v>
      </c>
      <c r="I931" s="119" t="s">
        <v>1</v>
      </c>
      <c r="J931" s="119" t="s">
        <v>56</v>
      </c>
      <c r="K931" s="119" t="s">
        <v>1</v>
      </c>
      <c r="L931" s="119" t="s">
        <v>57</v>
      </c>
      <c r="M931" s="119" t="s">
        <v>1</v>
      </c>
      <c r="N931" s="119" t="s">
        <v>58</v>
      </c>
      <c r="O931" s="119" t="s">
        <v>1</v>
      </c>
      <c r="P931" s="119" t="s">
        <v>59</v>
      </c>
      <c r="Q931" s="119" t="s">
        <v>1</v>
      </c>
      <c r="R931" s="119" t="s">
        <v>60</v>
      </c>
      <c r="S931" s="119" t="s">
        <v>1</v>
      </c>
      <c r="T931" s="116" t="s">
        <v>61</v>
      </c>
      <c r="U931" s="116" t="s">
        <v>1</v>
      </c>
      <c r="V931" s="116" t="s">
        <v>62</v>
      </c>
      <c r="W931" s="116" t="s">
        <v>1</v>
      </c>
      <c r="X931" s="116" t="s">
        <v>63</v>
      </c>
      <c r="Y931" s="116" t="s">
        <v>1</v>
      </c>
    </row>
    <row r="932" spans="1:25" x14ac:dyDescent="0.35">
      <c r="A932" s="118" t="s">
        <v>1</v>
      </c>
      <c r="B932" s="56" t="s">
        <v>14</v>
      </c>
      <c r="C932" s="56" t="s">
        <v>15</v>
      </c>
      <c r="D932" s="56" t="s">
        <v>14</v>
      </c>
      <c r="E932" s="56" t="s">
        <v>15</v>
      </c>
      <c r="F932" s="56" t="s">
        <v>14</v>
      </c>
      <c r="G932" s="56" t="s">
        <v>15</v>
      </c>
      <c r="H932" s="56" t="s">
        <v>14</v>
      </c>
      <c r="I932" s="56" t="s">
        <v>15</v>
      </c>
      <c r="J932" s="56" t="s">
        <v>14</v>
      </c>
      <c r="K932" s="56" t="s">
        <v>15</v>
      </c>
      <c r="L932" s="56" t="s">
        <v>14</v>
      </c>
      <c r="M932" s="56" t="s">
        <v>15</v>
      </c>
      <c r="N932" s="56" t="s">
        <v>14</v>
      </c>
      <c r="O932" s="56" t="s">
        <v>15</v>
      </c>
      <c r="P932" s="56" t="s">
        <v>14</v>
      </c>
      <c r="Q932" s="56" t="s">
        <v>15</v>
      </c>
      <c r="R932" s="56" t="s">
        <v>14</v>
      </c>
      <c r="S932" s="56" t="s">
        <v>15</v>
      </c>
      <c r="T932" s="56" t="s">
        <v>14</v>
      </c>
      <c r="U932" s="56" t="s">
        <v>15</v>
      </c>
      <c r="V932" s="56" t="s">
        <v>14</v>
      </c>
      <c r="W932" s="56" t="s">
        <v>15</v>
      </c>
      <c r="X932" s="56" t="s">
        <v>14</v>
      </c>
      <c r="Y932" s="56" t="s">
        <v>15</v>
      </c>
    </row>
    <row r="933" spans="1:25" x14ac:dyDescent="0.35">
      <c r="A933" s="57" t="s">
        <v>16</v>
      </c>
      <c r="B933" s="58">
        <v>402.05222373179998</v>
      </c>
      <c r="C933" s="58">
        <v>402.05222373179998</v>
      </c>
      <c r="D933" s="58">
        <v>211.09007235519999</v>
      </c>
      <c r="E933" s="58">
        <v>211.09007235519999</v>
      </c>
      <c r="F933" s="58">
        <v>41.349458601800002</v>
      </c>
      <c r="G933" s="58">
        <v>41.349458601800002</v>
      </c>
      <c r="H933" s="58">
        <v>58.396960411800002</v>
      </c>
      <c r="I933" s="58">
        <v>58.396960411800002</v>
      </c>
      <c r="J933" s="58">
        <v>11.8337931929</v>
      </c>
      <c r="K933" s="58">
        <v>11.8337931929</v>
      </c>
      <c r="L933" s="58">
        <v>24.509370866499999</v>
      </c>
      <c r="M933" s="58">
        <v>24.509370866499999</v>
      </c>
      <c r="N933" s="58">
        <v>18.144152202699999</v>
      </c>
      <c r="O933" s="58">
        <v>18.144152202699999</v>
      </c>
      <c r="P933" s="58">
        <v>3.6330615555999999</v>
      </c>
      <c r="Q933" s="58">
        <v>3.6330615555999999</v>
      </c>
      <c r="R933" s="58">
        <v>9.0281057617999991</v>
      </c>
      <c r="S933" s="58">
        <v>9.0281057617999991</v>
      </c>
      <c r="T933" s="58">
        <v>9.6596733527000005</v>
      </c>
      <c r="U933" s="58">
        <v>9.6596733527000005</v>
      </c>
      <c r="V933" s="58">
        <v>6.3103936054999998</v>
      </c>
      <c r="W933" s="58">
        <v>6.3103936054999998</v>
      </c>
      <c r="X933" s="58">
        <v>8.0971818252999999</v>
      </c>
      <c r="Y933" s="58">
        <v>8.0971818252999999</v>
      </c>
    </row>
    <row r="934" spans="1:25" x14ac:dyDescent="0.35">
      <c r="A934" s="59" t="s">
        <v>306</v>
      </c>
      <c r="B934" s="60">
        <v>204.93606468460001</v>
      </c>
      <c r="C934" s="61">
        <v>0.50972498742180405</v>
      </c>
      <c r="D934" s="60">
        <v>141.44320729649999</v>
      </c>
      <c r="E934" s="62">
        <v>0.670060916263719</v>
      </c>
      <c r="F934" s="60">
        <v>20.121553838699999</v>
      </c>
      <c r="G934" s="61">
        <v>0.48662194183659901</v>
      </c>
      <c r="H934" s="60">
        <v>8.9962526956000008</v>
      </c>
      <c r="I934" s="63">
        <v>0.15405344100379201</v>
      </c>
      <c r="J934" s="68">
        <v>5.7785478421000001</v>
      </c>
      <c r="K934" s="69">
        <v>48.830901029831999</v>
      </c>
      <c r="L934" s="68">
        <v>15.2266076694</v>
      </c>
      <c r="M934" s="69">
        <v>62.125656967442197</v>
      </c>
      <c r="N934" s="68">
        <v>4.5943874413000003</v>
      </c>
      <c r="O934" s="69">
        <v>25.321587859124801</v>
      </c>
      <c r="P934" s="68">
        <v>0.80450683950000001</v>
      </c>
      <c r="Q934" s="69">
        <v>22.144046479475001</v>
      </c>
      <c r="R934" s="68">
        <v>3.9588144877999998</v>
      </c>
      <c r="S934" s="69">
        <v>43.8498904670641</v>
      </c>
      <c r="T934" s="68">
        <v>1.8406399734000001</v>
      </c>
      <c r="U934" s="69">
        <v>19.054888361059501</v>
      </c>
      <c r="V934" s="68">
        <v>0.70181832960000001</v>
      </c>
      <c r="W934" s="69">
        <v>11.121625265788699</v>
      </c>
      <c r="X934" s="68">
        <v>1.4697282706999999</v>
      </c>
      <c r="Y934" s="73">
        <v>18.151108650021499</v>
      </c>
    </row>
    <row r="935" spans="1:25" x14ac:dyDescent="0.35">
      <c r="A935" s="59" t="s">
        <v>307</v>
      </c>
      <c r="B935" s="64">
        <v>110.9835504783</v>
      </c>
      <c r="C935" s="65">
        <v>0.27604262314025801</v>
      </c>
      <c r="D935" s="64">
        <v>35.608713753399996</v>
      </c>
      <c r="E935" s="63">
        <v>0.16868966577206601</v>
      </c>
      <c r="F935" s="64">
        <v>15.309531229099999</v>
      </c>
      <c r="G935" s="65">
        <v>0.37024744088024297</v>
      </c>
      <c r="H935" s="64">
        <v>27.543436859100101</v>
      </c>
      <c r="I935" s="62">
        <v>0.47165874156584398</v>
      </c>
      <c r="J935" s="71">
        <v>4.3251940274000003</v>
      </c>
      <c r="K935" s="72">
        <v>36.549515078521203</v>
      </c>
      <c r="L935" s="71">
        <v>3.2410474119999999</v>
      </c>
      <c r="M935" s="72">
        <v>13.223707085969901</v>
      </c>
      <c r="N935" s="71">
        <v>9.1595933900000102</v>
      </c>
      <c r="O935" s="72">
        <v>50.482344325997097</v>
      </c>
      <c r="P935" s="71">
        <v>2.0431087318999999</v>
      </c>
      <c r="Q935" s="72">
        <v>56.236556981831299</v>
      </c>
      <c r="R935" s="71">
        <v>2.2426487177000101</v>
      </c>
      <c r="S935" s="72">
        <v>24.8407448569019</v>
      </c>
      <c r="T935" s="71">
        <v>3.0679810450999998</v>
      </c>
      <c r="U935" s="72">
        <v>31.760712118101399</v>
      </c>
      <c r="V935" s="71">
        <v>5.6085752759000096</v>
      </c>
      <c r="W935" s="72">
        <v>88.878374734211405</v>
      </c>
      <c r="X935" s="71">
        <v>2.8337200366999999</v>
      </c>
      <c r="Y935" s="72">
        <v>34.996374020476097</v>
      </c>
    </row>
    <row r="936" spans="1:25" x14ac:dyDescent="0.35">
      <c r="A936" s="59" t="s">
        <v>308</v>
      </c>
      <c r="B936" s="60">
        <v>86.132608568899897</v>
      </c>
      <c r="C936" s="61">
        <v>0.21423238943793799</v>
      </c>
      <c r="D936" s="60">
        <v>34.038151305299998</v>
      </c>
      <c r="E936" s="61">
        <v>0.16124941796421499</v>
      </c>
      <c r="F936" s="60">
        <v>5.9183735340000103</v>
      </c>
      <c r="G936" s="61">
        <v>0.14313061728315701</v>
      </c>
      <c r="H936" s="60">
        <v>21.857270857100001</v>
      </c>
      <c r="I936" s="62">
        <v>0.37428781743036399</v>
      </c>
      <c r="J936" s="68">
        <v>1.7300513233999999</v>
      </c>
      <c r="K936" s="69">
        <v>14.6195838916468</v>
      </c>
      <c r="L936" s="68">
        <v>6.0417157851000001</v>
      </c>
      <c r="M936" s="69">
        <v>24.650635946587901</v>
      </c>
      <c r="N936" s="68">
        <v>4.3901713714000001</v>
      </c>
      <c r="O936" s="69">
        <v>24.196067814878202</v>
      </c>
      <c r="P936" s="68">
        <v>0.785445984199999</v>
      </c>
      <c r="Q936" s="69">
        <v>21.619396538693799</v>
      </c>
      <c r="R936" s="68">
        <v>2.8266425562999999</v>
      </c>
      <c r="S936" s="69">
        <v>31.309364676034001</v>
      </c>
      <c r="T936" s="68">
        <v>4.7510523341999997</v>
      </c>
      <c r="U936" s="69">
        <v>49.184399520839101</v>
      </c>
      <c r="V936" s="68">
        <v>0</v>
      </c>
      <c r="W936" s="69">
        <v>0</v>
      </c>
      <c r="X936" s="68">
        <v>3.7937335178999998</v>
      </c>
      <c r="Y936" s="70">
        <v>46.852517329502398</v>
      </c>
    </row>
    <row r="937" spans="1:25" x14ac:dyDescent="0.35">
      <c r="A937" s="66" t="s">
        <v>1</v>
      </c>
    </row>
    <row r="938" spans="1:25" x14ac:dyDescent="0.35">
      <c r="A938" s="66" t="s">
        <v>1</v>
      </c>
    </row>
    <row r="939" spans="1:25" x14ac:dyDescent="0.35">
      <c r="A939" s="54" t="s">
        <v>437</v>
      </c>
    </row>
    <row r="940" spans="1:25" x14ac:dyDescent="0.35">
      <c r="A940" s="55" t="s">
        <v>1</v>
      </c>
    </row>
    <row r="941" spans="1:25" ht="25.5" customHeight="1" x14ac:dyDescent="0.35">
      <c r="A941" s="117" t="s">
        <v>1</v>
      </c>
      <c r="B941" s="116" t="s">
        <v>489</v>
      </c>
      <c r="C941" s="116" t="s">
        <v>1</v>
      </c>
      <c r="D941" s="116" t="s">
        <v>53</v>
      </c>
      <c r="E941" s="116" t="s">
        <v>1</v>
      </c>
      <c r="F941" s="116" t="s">
        <v>54</v>
      </c>
      <c r="G941" s="116" t="s">
        <v>1</v>
      </c>
      <c r="H941" s="119" t="s">
        <v>55</v>
      </c>
      <c r="I941" s="119" t="s">
        <v>1</v>
      </c>
      <c r="J941" s="119" t="s">
        <v>56</v>
      </c>
      <c r="K941" s="119" t="s">
        <v>1</v>
      </c>
      <c r="L941" s="119" t="s">
        <v>57</v>
      </c>
      <c r="M941" s="119" t="s">
        <v>1</v>
      </c>
      <c r="N941" s="119" t="s">
        <v>58</v>
      </c>
      <c r="O941" s="119" t="s">
        <v>1</v>
      </c>
      <c r="P941" s="119" t="s">
        <v>59</v>
      </c>
      <c r="Q941" s="119" t="s">
        <v>1</v>
      </c>
      <c r="R941" s="119" t="s">
        <v>60</v>
      </c>
      <c r="S941" s="119" t="s">
        <v>1</v>
      </c>
      <c r="T941" s="116" t="s">
        <v>61</v>
      </c>
      <c r="U941" s="116" t="s">
        <v>1</v>
      </c>
      <c r="V941" s="116" t="s">
        <v>62</v>
      </c>
      <c r="W941" s="116" t="s">
        <v>1</v>
      </c>
      <c r="X941" s="116" t="s">
        <v>63</v>
      </c>
      <c r="Y941" s="116" t="s">
        <v>1</v>
      </c>
    </row>
    <row r="942" spans="1:25" x14ac:dyDescent="0.35">
      <c r="A942" s="118" t="s">
        <v>1</v>
      </c>
      <c r="B942" s="56" t="s">
        <v>14</v>
      </c>
      <c r="C942" s="56" t="s">
        <v>15</v>
      </c>
      <c r="D942" s="56" t="s">
        <v>14</v>
      </c>
      <c r="E942" s="56" t="s">
        <v>15</v>
      </c>
      <c r="F942" s="56" t="s">
        <v>14</v>
      </c>
      <c r="G942" s="56" t="s">
        <v>15</v>
      </c>
      <c r="H942" s="56" t="s">
        <v>14</v>
      </c>
      <c r="I942" s="56" t="s">
        <v>15</v>
      </c>
      <c r="J942" s="56" t="s">
        <v>14</v>
      </c>
      <c r="K942" s="56" t="s">
        <v>15</v>
      </c>
      <c r="L942" s="56" t="s">
        <v>14</v>
      </c>
      <c r="M942" s="56" t="s">
        <v>15</v>
      </c>
      <c r="N942" s="56" t="s">
        <v>14</v>
      </c>
      <c r="O942" s="56" t="s">
        <v>15</v>
      </c>
      <c r="P942" s="56" t="s">
        <v>14</v>
      </c>
      <c r="Q942" s="56" t="s">
        <v>15</v>
      </c>
      <c r="R942" s="56" t="s">
        <v>14</v>
      </c>
      <c r="S942" s="56" t="s">
        <v>15</v>
      </c>
      <c r="T942" s="56" t="s">
        <v>14</v>
      </c>
      <c r="U942" s="56" t="s">
        <v>15</v>
      </c>
      <c r="V942" s="56" t="s">
        <v>14</v>
      </c>
      <c r="W942" s="56" t="s">
        <v>15</v>
      </c>
      <c r="X942" s="56" t="s">
        <v>14</v>
      </c>
      <c r="Y942" s="56" t="s">
        <v>15</v>
      </c>
    </row>
    <row r="943" spans="1:25" x14ac:dyDescent="0.35">
      <c r="A943" s="57" t="s">
        <v>16</v>
      </c>
      <c r="B943" s="58">
        <v>406.27280605520002</v>
      </c>
      <c r="C943" s="58">
        <v>406.27280605520002</v>
      </c>
      <c r="D943" s="58">
        <v>61.548720186200001</v>
      </c>
      <c r="E943" s="58">
        <v>61.548720186200001</v>
      </c>
      <c r="F943" s="58">
        <v>6.7694718906000002</v>
      </c>
      <c r="G943" s="58">
        <v>6.7694718906000002</v>
      </c>
      <c r="H943" s="58">
        <v>200.5547011585</v>
      </c>
      <c r="I943" s="58">
        <v>200.5547011585</v>
      </c>
      <c r="J943" s="58">
        <v>17.840532241399998</v>
      </c>
      <c r="K943" s="58">
        <v>17.840532241399998</v>
      </c>
      <c r="L943" s="58">
        <v>46.139131268900002</v>
      </c>
      <c r="M943" s="58">
        <v>46.139131268900002</v>
      </c>
      <c r="N943" s="58">
        <v>5.3281440063999996</v>
      </c>
      <c r="O943" s="58">
        <v>5.3281440063999996</v>
      </c>
      <c r="P943" s="58">
        <v>6.0174048029999998</v>
      </c>
      <c r="Q943" s="58">
        <v>6.0174048029999998</v>
      </c>
      <c r="R943" s="58">
        <v>41.689913045799997</v>
      </c>
      <c r="S943" s="58">
        <v>41.689913045799997</v>
      </c>
      <c r="T943" s="58">
        <v>6.9910536082999997</v>
      </c>
      <c r="U943" s="58">
        <v>6.9910536082999997</v>
      </c>
      <c r="V943" s="58">
        <v>9.8089457269999993</v>
      </c>
      <c r="W943" s="58">
        <v>9.8089457269999993</v>
      </c>
      <c r="X943" s="58">
        <v>3.5847881191000002</v>
      </c>
      <c r="Y943" s="58">
        <v>3.5847881191000002</v>
      </c>
    </row>
    <row r="944" spans="1:25" x14ac:dyDescent="0.35">
      <c r="A944" s="59" t="s">
        <v>306</v>
      </c>
      <c r="B944" s="60">
        <v>151.5372973721</v>
      </c>
      <c r="C944" s="61">
        <v>0.37299394671153702</v>
      </c>
      <c r="D944" s="60">
        <v>31.586511268500001</v>
      </c>
      <c r="E944" s="62">
        <v>0.51319525691099699</v>
      </c>
      <c r="F944" s="68">
        <v>2.8421764697</v>
      </c>
      <c r="G944" s="69">
        <v>41.985202326441602</v>
      </c>
      <c r="H944" s="60">
        <v>61.712671883199803</v>
      </c>
      <c r="I944" s="61">
        <v>0.307709924158936</v>
      </c>
      <c r="J944" s="68">
        <v>2.7881213274999999</v>
      </c>
      <c r="K944" s="69">
        <v>15.628016528733401</v>
      </c>
      <c r="L944" s="60">
        <v>26.634872697499901</v>
      </c>
      <c r="M944" s="62">
        <v>0.57727295605700302</v>
      </c>
      <c r="N944" s="68">
        <v>0</v>
      </c>
      <c r="O944" s="69">
        <v>0</v>
      </c>
      <c r="P944" s="68">
        <v>1.8699033246999901</v>
      </c>
      <c r="Q944" s="69">
        <v>31.074913287664401</v>
      </c>
      <c r="R944" s="60">
        <v>5.4885077853999897</v>
      </c>
      <c r="S944" s="63">
        <v>0.13165073717880901</v>
      </c>
      <c r="T944" s="68">
        <v>6.9910536082999899</v>
      </c>
      <c r="U944" s="69">
        <v>100</v>
      </c>
      <c r="V944" s="68">
        <v>9.1505410060999992</v>
      </c>
      <c r="W944" s="70">
        <v>93.287711653988595</v>
      </c>
      <c r="X944" s="68">
        <v>2.4729380012000002</v>
      </c>
      <c r="Y944" s="69">
        <v>68.984216613082793</v>
      </c>
    </row>
    <row r="945" spans="1:25" x14ac:dyDescent="0.35">
      <c r="A945" s="59" t="s">
        <v>307</v>
      </c>
      <c r="B945" s="64">
        <v>147.6121657429</v>
      </c>
      <c r="C945" s="65">
        <v>0.36333262660667498</v>
      </c>
      <c r="D945" s="64">
        <v>16.127614272100001</v>
      </c>
      <c r="E945" s="65">
        <v>0.262030050719333</v>
      </c>
      <c r="F945" s="71">
        <v>0</v>
      </c>
      <c r="G945" s="73">
        <v>0</v>
      </c>
      <c r="H945" s="64">
        <v>78.3658422483999</v>
      </c>
      <c r="I945" s="65">
        <v>0.390745476399812</v>
      </c>
      <c r="J945" s="71">
        <v>13.559014486200001</v>
      </c>
      <c r="K945" s="70">
        <v>76.001176998158797</v>
      </c>
      <c r="L945" s="64">
        <v>14.800734243500001</v>
      </c>
      <c r="M945" s="65">
        <v>0.32078484870555901</v>
      </c>
      <c r="N945" s="71">
        <v>1.3286164922000001</v>
      </c>
      <c r="O945" s="72">
        <v>24.9358217533931</v>
      </c>
      <c r="P945" s="71">
        <v>1.9712945709</v>
      </c>
      <c r="Q945" s="72">
        <v>32.759879639761003</v>
      </c>
      <c r="R945" s="64">
        <v>20.347199311699999</v>
      </c>
      <c r="S945" s="65">
        <v>0.48806048814126402</v>
      </c>
      <c r="T945" s="71">
        <v>0</v>
      </c>
      <c r="U945" s="72">
        <v>0</v>
      </c>
      <c r="V945" s="71">
        <v>0</v>
      </c>
      <c r="W945" s="72">
        <v>0</v>
      </c>
      <c r="X945" s="71">
        <v>1.1118501179</v>
      </c>
      <c r="Y945" s="72">
        <v>31.015783386917199</v>
      </c>
    </row>
    <row r="946" spans="1:25" x14ac:dyDescent="0.35">
      <c r="A946" s="59" t="s">
        <v>308</v>
      </c>
      <c r="B946" s="60">
        <v>107.1233429402</v>
      </c>
      <c r="C946" s="61">
        <v>0.263673426681788</v>
      </c>
      <c r="D946" s="60">
        <v>13.834594645599999</v>
      </c>
      <c r="E946" s="61">
        <v>0.22477469236966999</v>
      </c>
      <c r="F946" s="68">
        <v>3.92729542089999</v>
      </c>
      <c r="G946" s="69">
        <v>58.014797673558398</v>
      </c>
      <c r="H946" s="60">
        <v>60.476187026900099</v>
      </c>
      <c r="I946" s="61">
        <v>0.301544599441253</v>
      </c>
      <c r="J946" s="68">
        <v>1.4933964277</v>
      </c>
      <c r="K946" s="69">
        <v>8.3708064731078302</v>
      </c>
      <c r="L946" s="60">
        <v>4.7035243279000101</v>
      </c>
      <c r="M946" s="63">
        <v>0.101942195237438</v>
      </c>
      <c r="N946" s="68">
        <v>3.9995275142</v>
      </c>
      <c r="O946" s="69">
        <v>75.0641782466069</v>
      </c>
      <c r="P946" s="68">
        <v>2.1762069073999899</v>
      </c>
      <c r="Q946" s="69">
        <v>36.165207072574603</v>
      </c>
      <c r="R946" s="60">
        <v>15.854205948700001</v>
      </c>
      <c r="S946" s="61">
        <v>0.380288774679927</v>
      </c>
      <c r="T946" s="68">
        <v>0</v>
      </c>
      <c r="U946" s="69">
        <v>0</v>
      </c>
      <c r="V946" s="68">
        <v>0.65840472090000002</v>
      </c>
      <c r="W946" s="69">
        <v>6.71228834601136</v>
      </c>
      <c r="X946" s="68">
        <v>0</v>
      </c>
      <c r="Y946" s="69">
        <v>0</v>
      </c>
    </row>
    <row r="947" spans="1:25" x14ac:dyDescent="0.35">
      <c r="A947" s="66" t="s">
        <v>1</v>
      </c>
    </row>
    <row r="948" spans="1:25" x14ac:dyDescent="0.35">
      <c r="A948" s="66" t="s">
        <v>1</v>
      </c>
    </row>
    <row r="949" spans="1:25" x14ac:dyDescent="0.35">
      <c r="A949" s="54" t="s">
        <v>438</v>
      </c>
    </row>
    <row r="950" spans="1:25" x14ac:dyDescent="0.35">
      <c r="A950" s="55" t="s">
        <v>1</v>
      </c>
    </row>
    <row r="951" spans="1:25" ht="25.5" customHeight="1" x14ac:dyDescent="0.35">
      <c r="A951" s="117" t="s">
        <v>1</v>
      </c>
      <c r="B951" s="116" t="s">
        <v>489</v>
      </c>
      <c r="C951" s="116" t="s">
        <v>1</v>
      </c>
      <c r="D951" s="116" t="s">
        <v>53</v>
      </c>
      <c r="E951" s="116" t="s">
        <v>1</v>
      </c>
      <c r="F951" s="116" t="s">
        <v>54</v>
      </c>
      <c r="G951" s="116" t="s">
        <v>1</v>
      </c>
      <c r="H951" s="119" t="s">
        <v>55</v>
      </c>
      <c r="I951" s="119" t="s">
        <v>1</v>
      </c>
      <c r="J951" s="119" t="s">
        <v>56</v>
      </c>
      <c r="K951" s="119" t="s">
        <v>1</v>
      </c>
      <c r="L951" s="119" t="s">
        <v>57</v>
      </c>
      <c r="M951" s="119" t="s">
        <v>1</v>
      </c>
      <c r="N951" s="119" t="s">
        <v>58</v>
      </c>
      <c r="O951" s="119" t="s">
        <v>1</v>
      </c>
      <c r="P951" s="119" t="s">
        <v>59</v>
      </c>
      <c r="Q951" s="119" t="s">
        <v>1</v>
      </c>
      <c r="R951" s="119" t="s">
        <v>60</v>
      </c>
      <c r="S951" s="119" t="s">
        <v>1</v>
      </c>
      <c r="T951" s="116" t="s">
        <v>61</v>
      </c>
      <c r="U951" s="116" t="s">
        <v>1</v>
      </c>
      <c r="V951" s="116" t="s">
        <v>62</v>
      </c>
      <c r="W951" s="116" t="s">
        <v>1</v>
      </c>
      <c r="X951" s="116" t="s">
        <v>63</v>
      </c>
      <c r="Y951" s="116" t="s">
        <v>1</v>
      </c>
    </row>
    <row r="952" spans="1:25" x14ac:dyDescent="0.35">
      <c r="A952" s="118" t="s">
        <v>1</v>
      </c>
      <c r="B952" s="56" t="s">
        <v>14</v>
      </c>
      <c r="C952" s="56" t="s">
        <v>15</v>
      </c>
      <c r="D952" s="56" t="s">
        <v>14</v>
      </c>
      <c r="E952" s="56" t="s">
        <v>15</v>
      </c>
      <c r="F952" s="56" t="s">
        <v>14</v>
      </c>
      <c r="G952" s="56" t="s">
        <v>15</v>
      </c>
      <c r="H952" s="56" t="s">
        <v>14</v>
      </c>
      <c r="I952" s="56" t="s">
        <v>15</v>
      </c>
      <c r="J952" s="56" t="s">
        <v>14</v>
      </c>
      <c r="K952" s="56" t="s">
        <v>15</v>
      </c>
      <c r="L952" s="56" t="s">
        <v>14</v>
      </c>
      <c r="M952" s="56" t="s">
        <v>15</v>
      </c>
      <c r="N952" s="56" t="s">
        <v>14</v>
      </c>
      <c r="O952" s="56" t="s">
        <v>15</v>
      </c>
      <c r="P952" s="56" t="s">
        <v>14</v>
      </c>
      <c r="Q952" s="56" t="s">
        <v>15</v>
      </c>
      <c r="R952" s="56" t="s">
        <v>14</v>
      </c>
      <c r="S952" s="56" t="s">
        <v>15</v>
      </c>
      <c r="T952" s="56" t="s">
        <v>14</v>
      </c>
      <c r="U952" s="56" t="s">
        <v>15</v>
      </c>
      <c r="V952" s="56" t="s">
        <v>14</v>
      </c>
      <c r="W952" s="56" t="s">
        <v>15</v>
      </c>
      <c r="X952" s="56" t="s">
        <v>14</v>
      </c>
      <c r="Y952" s="56" t="s">
        <v>15</v>
      </c>
    </row>
    <row r="953" spans="1:25" x14ac:dyDescent="0.35">
      <c r="A953" s="57" t="s">
        <v>16</v>
      </c>
      <c r="B953" s="58">
        <v>739.97976180820001</v>
      </c>
      <c r="C953" s="58">
        <v>739.97976180820001</v>
      </c>
      <c r="D953" s="58">
        <v>239.90617644650001</v>
      </c>
      <c r="E953" s="58">
        <v>239.90617644650001</v>
      </c>
      <c r="F953" s="58">
        <v>57.960367200199997</v>
      </c>
      <c r="G953" s="58">
        <v>57.960367200199997</v>
      </c>
      <c r="H953" s="58">
        <v>186.32732938480001</v>
      </c>
      <c r="I953" s="58">
        <v>186.32732938480001</v>
      </c>
      <c r="J953" s="58">
        <v>12.2760544856</v>
      </c>
      <c r="K953" s="58">
        <v>12.2760544856</v>
      </c>
      <c r="L953" s="58">
        <v>62.437061379799999</v>
      </c>
      <c r="M953" s="58">
        <v>62.437061379799999</v>
      </c>
      <c r="N953" s="58">
        <v>10.454207279</v>
      </c>
      <c r="O953" s="58">
        <v>10.454207279</v>
      </c>
      <c r="P953" s="58">
        <v>16.373688360100001</v>
      </c>
      <c r="Q953" s="58">
        <v>16.373688360100001</v>
      </c>
      <c r="R953" s="58">
        <v>89.528912423700007</v>
      </c>
      <c r="S953" s="58">
        <v>89.528912423700007</v>
      </c>
      <c r="T953" s="58">
        <v>6.8813660638999998</v>
      </c>
      <c r="U953" s="58">
        <v>6.8813660638999998</v>
      </c>
      <c r="V953" s="58">
        <v>16.742509778100001</v>
      </c>
      <c r="W953" s="58">
        <v>16.742509778100001</v>
      </c>
      <c r="X953" s="58">
        <v>41.092089006499997</v>
      </c>
      <c r="Y953" s="58">
        <v>41.092089006499997</v>
      </c>
    </row>
    <row r="954" spans="1:25" x14ac:dyDescent="0.35">
      <c r="A954" s="59" t="s">
        <v>306</v>
      </c>
      <c r="B954" s="60">
        <v>477.27291563469902</v>
      </c>
      <c r="C954" s="61">
        <v>0.64498103903334503</v>
      </c>
      <c r="D954" s="60">
        <v>175.33715463039999</v>
      </c>
      <c r="E954" s="62">
        <v>0.73085719270550298</v>
      </c>
      <c r="F954" s="60">
        <v>48.551853867899901</v>
      </c>
      <c r="G954" s="62">
        <v>0.83767333116089104</v>
      </c>
      <c r="H954" s="60">
        <v>101.9334476018</v>
      </c>
      <c r="I954" s="63">
        <v>0.54706654111533404</v>
      </c>
      <c r="J954" s="68">
        <v>6.6589638634000003</v>
      </c>
      <c r="K954" s="69">
        <v>54.243518316174502</v>
      </c>
      <c r="L954" s="60">
        <v>21.052207247399899</v>
      </c>
      <c r="M954" s="63">
        <v>0.33717485708273498</v>
      </c>
      <c r="N954" s="68">
        <v>8.7250244872000007</v>
      </c>
      <c r="O954" s="69">
        <v>83.459455646402603</v>
      </c>
      <c r="P954" s="68">
        <v>10.4973657441</v>
      </c>
      <c r="Q954" s="69">
        <v>64.111185661016705</v>
      </c>
      <c r="R954" s="60">
        <v>58.286468333800002</v>
      </c>
      <c r="S954" s="61">
        <v>0.65103514335074697</v>
      </c>
      <c r="T954" s="68">
        <v>2.7579171263000002</v>
      </c>
      <c r="U954" s="69">
        <v>40.078047014068503</v>
      </c>
      <c r="V954" s="68">
        <v>10.235813977399999</v>
      </c>
      <c r="W954" s="69">
        <v>61.136676120021903</v>
      </c>
      <c r="X954" s="60">
        <v>33.236698755000099</v>
      </c>
      <c r="Y954" s="62">
        <v>0.80883448757600496</v>
      </c>
    </row>
    <row r="955" spans="1:25" x14ac:dyDescent="0.35">
      <c r="A955" s="59" t="s">
        <v>307</v>
      </c>
      <c r="B955" s="64">
        <v>132.98980817509999</v>
      </c>
      <c r="C955" s="65">
        <v>0.17972087216294799</v>
      </c>
      <c r="D955" s="64">
        <v>27.7832527455</v>
      </c>
      <c r="E955" s="63">
        <v>0.11580882642133999</v>
      </c>
      <c r="F955" s="64">
        <v>4.9358766198000001</v>
      </c>
      <c r="G955" s="65">
        <v>8.5159512581262101E-2</v>
      </c>
      <c r="H955" s="64">
        <v>50.5297348422</v>
      </c>
      <c r="I955" s="62">
        <v>0.27118799485311601</v>
      </c>
      <c r="J955" s="71">
        <v>0.55128045290000005</v>
      </c>
      <c r="K955" s="72">
        <v>4.49069734536174</v>
      </c>
      <c r="L955" s="64">
        <v>22.707933259400001</v>
      </c>
      <c r="M955" s="62">
        <v>0.36369317769888798</v>
      </c>
      <c r="N955" s="71">
        <v>1.2619603572</v>
      </c>
      <c r="O955" s="72">
        <v>12.0713156294019</v>
      </c>
      <c r="P955" s="71">
        <v>0.85014854940000095</v>
      </c>
      <c r="Q955" s="72">
        <v>5.1921627595629198</v>
      </c>
      <c r="R955" s="64">
        <v>16.0616660829</v>
      </c>
      <c r="S955" s="65">
        <v>0.179402001522004</v>
      </c>
      <c r="T955" s="71">
        <v>0.83977342900000096</v>
      </c>
      <c r="U955" s="72">
        <v>12.203586049658</v>
      </c>
      <c r="V955" s="71">
        <v>4.8592330802000001</v>
      </c>
      <c r="W955" s="72">
        <v>29.023325323399899</v>
      </c>
      <c r="X955" s="64">
        <v>2.60894875660001</v>
      </c>
      <c r="Y955" s="65">
        <v>6.3490292649451593E-2</v>
      </c>
    </row>
    <row r="956" spans="1:25" x14ac:dyDescent="0.35">
      <c r="A956" s="59" t="s">
        <v>308</v>
      </c>
      <c r="B956" s="60">
        <v>129.7170379984</v>
      </c>
      <c r="C956" s="61">
        <v>0.17529808880370701</v>
      </c>
      <c r="D956" s="60">
        <v>36.785769070599997</v>
      </c>
      <c r="E956" s="61">
        <v>0.153333980873158</v>
      </c>
      <c r="F956" s="60">
        <v>4.4726367124999902</v>
      </c>
      <c r="G956" s="63">
        <v>7.7167156257846606E-2</v>
      </c>
      <c r="H956" s="60">
        <v>33.864146940799998</v>
      </c>
      <c r="I956" s="61">
        <v>0.18174546403155001</v>
      </c>
      <c r="J956" s="68">
        <v>5.0658101692999997</v>
      </c>
      <c r="K956" s="70">
        <v>41.265784338463703</v>
      </c>
      <c r="L956" s="60">
        <v>18.676920873</v>
      </c>
      <c r="M956" s="62">
        <v>0.29913196521837698</v>
      </c>
      <c r="N956" s="68">
        <v>0.46722243460000001</v>
      </c>
      <c r="O956" s="69">
        <v>4.4692287241954496</v>
      </c>
      <c r="P956" s="68">
        <v>5.0261740666000003</v>
      </c>
      <c r="Q956" s="69">
        <v>30.696651579420301</v>
      </c>
      <c r="R956" s="60">
        <v>15.180778007000001</v>
      </c>
      <c r="S956" s="61">
        <v>0.169562855127249</v>
      </c>
      <c r="T956" s="68">
        <v>3.2836755086</v>
      </c>
      <c r="U956" s="70">
        <v>47.718366936273497</v>
      </c>
      <c r="V956" s="68">
        <v>1.6474627205000001</v>
      </c>
      <c r="W956" s="69">
        <v>9.8399985565781805</v>
      </c>
      <c r="X956" s="60">
        <v>5.2464414949000098</v>
      </c>
      <c r="Y956" s="61">
        <v>0.12767521977454399</v>
      </c>
    </row>
    <row r="957" spans="1:25" x14ac:dyDescent="0.35">
      <c r="A957" s="66" t="s">
        <v>1</v>
      </c>
    </row>
    <row r="958" spans="1:25" x14ac:dyDescent="0.35">
      <c r="A958" s="66" t="s">
        <v>1</v>
      </c>
    </row>
    <row r="959" spans="1:25" x14ac:dyDescent="0.35">
      <c r="A959" s="54" t="s">
        <v>309</v>
      </c>
    </row>
    <row r="960" spans="1:25" x14ac:dyDescent="0.35">
      <c r="A960" s="55" t="s">
        <v>1</v>
      </c>
    </row>
    <row r="961" spans="1:25" ht="25.5" customHeight="1" x14ac:dyDescent="0.35">
      <c r="A961" s="117" t="s">
        <v>1</v>
      </c>
      <c r="B961" s="116" t="s">
        <v>489</v>
      </c>
      <c r="C961" s="116" t="s">
        <v>1</v>
      </c>
      <c r="D961" s="116" t="s">
        <v>53</v>
      </c>
      <c r="E961" s="116" t="s">
        <v>1</v>
      </c>
      <c r="F961" s="116" t="s">
        <v>54</v>
      </c>
      <c r="G961" s="116" t="s">
        <v>1</v>
      </c>
      <c r="H961" s="119" t="s">
        <v>55</v>
      </c>
      <c r="I961" s="119" t="s">
        <v>1</v>
      </c>
      <c r="J961" s="119" t="s">
        <v>56</v>
      </c>
      <c r="K961" s="119" t="s">
        <v>1</v>
      </c>
      <c r="L961" s="119" t="s">
        <v>57</v>
      </c>
      <c r="M961" s="119" t="s">
        <v>1</v>
      </c>
      <c r="N961" s="119" t="s">
        <v>58</v>
      </c>
      <c r="O961" s="119" t="s">
        <v>1</v>
      </c>
      <c r="P961" s="119" t="s">
        <v>59</v>
      </c>
      <c r="Q961" s="119" t="s">
        <v>1</v>
      </c>
      <c r="R961" s="119" t="s">
        <v>60</v>
      </c>
      <c r="S961" s="119" t="s">
        <v>1</v>
      </c>
      <c r="T961" s="116" t="s">
        <v>61</v>
      </c>
      <c r="U961" s="116" t="s">
        <v>1</v>
      </c>
      <c r="V961" s="116" t="s">
        <v>62</v>
      </c>
      <c r="W961" s="116" t="s">
        <v>1</v>
      </c>
      <c r="X961" s="116" t="s">
        <v>63</v>
      </c>
      <c r="Y961" s="116" t="s">
        <v>1</v>
      </c>
    </row>
    <row r="962" spans="1:25" x14ac:dyDescent="0.35">
      <c r="A962" s="118" t="s">
        <v>1</v>
      </c>
      <c r="B962" s="56" t="s">
        <v>14</v>
      </c>
      <c r="C962" s="56" t="s">
        <v>15</v>
      </c>
      <c r="D962" s="56" t="s">
        <v>14</v>
      </c>
      <c r="E962" s="56" t="s">
        <v>15</v>
      </c>
      <c r="F962" s="56" t="s">
        <v>14</v>
      </c>
      <c r="G962" s="56" t="s">
        <v>15</v>
      </c>
      <c r="H962" s="56" t="s">
        <v>14</v>
      </c>
      <c r="I962" s="56" t="s">
        <v>15</v>
      </c>
      <c r="J962" s="56" t="s">
        <v>14</v>
      </c>
      <c r="K962" s="56" t="s">
        <v>15</v>
      </c>
      <c r="L962" s="56" t="s">
        <v>14</v>
      </c>
      <c r="M962" s="56" t="s">
        <v>15</v>
      </c>
      <c r="N962" s="56" t="s">
        <v>14</v>
      </c>
      <c r="O962" s="56" t="s">
        <v>15</v>
      </c>
      <c r="P962" s="56" t="s">
        <v>14</v>
      </c>
      <c r="Q962" s="56" t="s">
        <v>15</v>
      </c>
      <c r="R962" s="56" t="s">
        <v>14</v>
      </c>
      <c r="S962" s="56" t="s">
        <v>15</v>
      </c>
      <c r="T962" s="56" t="s">
        <v>14</v>
      </c>
      <c r="U962" s="56" t="s">
        <v>15</v>
      </c>
      <c r="V962" s="56" t="s">
        <v>14</v>
      </c>
      <c r="W962" s="56" t="s">
        <v>15</v>
      </c>
      <c r="X962" s="56" t="s">
        <v>14</v>
      </c>
      <c r="Y962" s="56" t="s">
        <v>15</v>
      </c>
    </row>
    <row r="963" spans="1:25" x14ac:dyDescent="0.35">
      <c r="A963" s="57" t="s">
        <v>16</v>
      </c>
      <c r="B963" s="58">
        <v>4243.0689722039997</v>
      </c>
      <c r="C963" s="58">
        <v>4243.0689722039997</v>
      </c>
      <c r="D963" s="58">
        <v>1290.7449819522999</v>
      </c>
      <c r="E963" s="58">
        <v>1290.7449819522999</v>
      </c>
      <c r="F963" s="58">
        <v>277.08288667009998</v>
      </c>
      <c r="G963" s="58">
        <v>277.08288667009998</v>
      </c>
      <c r="H963" s="58">
        <v>1335.4300894122</v>
      </c>
      <c r="I963" s="58">
        <v>1335.4300894122</v>
      </c>
      <c r="J963" s="58">
        <v>139.88852691490001</v>
      </c>
      <c r="K963" s="58">
        <v>139.88852691490001</v>
      </c>
      <c r="L963" s="58">
        <v>377.38593393859998</v>
      </c>
      <c r="M963" s="58">
        <v>377.38593393859998</v>
      </c>
      <c r="N963" s="58">
        <v>70.040514241799997</v>
      </c>
      <c r="O963" s="58">
        <v>70.040514241799997</v>
      </c>
      <c r="P963" s="58">
        <v>82.704704204500004</v>
      </c>
      <c r="Q963" s="58">
        <v>82.704704204500004</v>
      </c>
      <c r="R963" s="58">
        <v>496.18594764509999</v>
      </c>
      <c r="S963" s="58">
        <v>496.18594764509999</v>
      </c>
      <c r="T963" s="58">
        <v>42.188003503499999</v>
      </c>
      <c r="U963" s="58">
        <v>42.188003503499999</v>
      </c>
      <c r="V963" s="58">
        <v>32.550657605799998</v>
      </c>
      <c r="W963" s="58">
        <v>32.550657605799998</v>
      </c>
      <c r="X963" s="58">
        <v>98.866726115199995</v>
      </c>
      <c r="Y963" s="58">
        <v>98.866726115199995</v>
      </c>
    </row>
    <row r="964" spans="1:25" x14ac:dyDescent="0.35">
      <c r="A964" s="59" t="s">
        <v>310</v>
      </c>
      <c r="B964" s="60">
        <v>43.779152570999997</v>
      </c>
      <c r="C964" s="61">
        <v>1.03178036599908E-2</v>
      </c>
      <c r="D964" s="60">
        <v>7.5509849528000004</v>
      </c>
      <c r="E964" s="61">
        <v>5.8500982443324004E-3</v>
      </c>
      <c r="F964" s="60">
        <v>8.6285831877000003</v>
      </c>
      <c r="G964" s="62">
        <v>3.1140801553628101E-2</v>
      </c>
      <c r="H964" s="60">
        <v>24.129373789700001</v>
      </c>
      <c r="I964" s="62">
        <v>1.8068616231584799E-2</v>
      </c>
      <c r="J964" s="60">
        <v>1.4276992915</v>
      </c>
      <c r="K964" s="61">
        <v>1.02059784528901E-2</v>
      </c>
      <c r="L964" s="60">
        <v>0</v>
      </c>
      <c r="M964" s="63">
        <v>0</v>
      </c>
      <c r="N964" s="60">
        <v>0.55128045290000005</v>
      </c>
      <c r="O964" s="61">
        <v>7.8708795740251407E-3</v>
      </c>
      <c r="P964" s="60">
        <v>0</v>
      </c>
      <c r="Q964" s="61">
        <v>0</v>
      </c>
      <c r="R964" s="60">
        <v>0.67113180229999903</v>
      </c>
      <c r="S964" s="63">
        <v>1.35258123589592E-3</v>
      </c>
      <c r="T964" s="60">
        <v>0</v>
      </c>
      <c r="U964" s="61">
        <v>0</v>
      </c>
      <c r="V964" s="68">
        <v>0.82009909410000104</v>
      </c>
      <c r="W964" s="69">
        <v>2.5194547650363601</v>
      </c>
      <c r="X964" s="60">
        <v>0</v>
      </c>
      <c r="Y964" s="61">
        <v>0</v>
      </c>
    </row>
    <row r="965" spans="1:25" x14ac:dyDescent="0.35">
      <c r="A965" s="59" t="s">
        <v>311</v>
      </c>
      <c r="B965" s="64">
        <v>4024.3856366058899</v>
      </c>
      <c r="C965" s="65">
        <v>0.94846104623076399</v>
      </c>
      <c r="D965" s="64">
        <v>1224.9555689091001</v>
      </c>
      <c r="E965" s="65">
        <v>0.94902989051819397</v>
      </c>
      <c r="F965" s="64">
        <v>262.0234596816</v>
      </c>
      <c r="G965" s="65">
        <v>0.94565010069918198</v>
      </c>
      <c r="H965" s="64">
        <v>1256.7918182199001</v>
      </c>
      <c r="I965" s="65">
        <v>0.94111389894853004</v>
      </c>
      <c r="J965" s="64">
        <v>133.9776643706</v>
      </c>
      <c r="K965" s="65">
        <v>0.95774590901299705</v>
      </c>
      <c r="L965" s="64">
        <v>364.41899362340098</v>
      </c>
      <c r="M965" s="65">
        <v>0.96564010698578495</v>
      </c>
      <c r="N965" s="64">
        <v>67.321022641799999</v>
      </c>
      <c r="O965" s="65">
        <v>0.96117259232832697</v>
      </c>
      <c r="P965" s="64">
        <v>69.9144173137</v>
      </c>
      <c r="Q965" s="63">
        <v>0.84534994697309995</v>
      </c>
      <c r="R965" s="64">
        <v>480.11144433210097</v>
      </c>
      <c r="S965" s="65">
        <v>0.967603872319864</v>
      </c>
      <c r="T965" s="64">
        <v>39.254808276200102</v>
      </c>
      <c r="U965" s="65">
        <v>0.93047323922174596</v>
      </c>
      <c r="V965" s="71">
        <v>27.347245585500001</v>
      </c>
      <c r="W965" s="73">
        <v>84.014418131531599</v>
      </c>
      <c r="X965" s="64">
        <v>98.269193651999998</v>
      </c>
      <c r="Y965" s="62">
        <v>0.99395618236105299</v>
      </c>
    </row>
    <row r="966" spans="1:25" x14ac:dyDescent="0.35">
      <c r="A966" s="59" t="s">
        <v>312</v>
      </c>
      <c r="B966" s="74">
        <v>4.3471634879896301</v>
      </c>
      <c r="C966" s="74">
        <v>4.3471634879896301</v>
      </c>
      <c r="D966" s="74">
        <v>4.3726673508352496</v>
      </c>
      <c r="E966" s="74">
        <v>4.3726673508352496</v>
      </c>
      <c r="F966" s="74">
        <v>4.3705442525778997</v>
      </c>
      <c r="G966" s="74">
        <v>4.3705442525778997</v>
      </c>
      <c r="H966" s="74">
        <v>4.3065309116149599</v>
      </c>
      <c r="I966" s="75">
        <v>4.3065309116149599</v>
      </c>
      <c r="J966" s="74">
        <v>4.42666474513174</v>
      </c>
      <c r="K966" s="74">
        <v>4.42666474513174</v>
      </c>
      <c r="L966" s="74">
        <v>4.39273461527136</v>
      </c>
      <c r="M966" s="74">
        <v>4.39273461527136</v>
      </c>
      <c r="N966" s="74">
        <v>4.45157553488984</v>
      </c>
      <c r="O966" s="74">
        <v>4.45157553488984</v>
      </c>
      <c r="P966" s="74">
        <v>4.0765145580709996</v>
      </c>
      <c r="Q966" s="75">
        <v>4.0765145580709996</v>
      </c>
      <c r="R966" s="74">
        <v>4.37021262529605</v>
      </c>
      <c r="S966" s="74">
        <v>4.37021262529605</v>
      </c>
      <c r="T966" s="74">
        <v>4.2159192693094401</v>
      </c>
      <c r="U966" s="74">
        <v>4.2159192693094401</v>
      </c>
      <c r="V966" s="77">
        <v>4.04071680468489</v>
      </c>
      <c r="W966" s="78">
        <v>4.04071680468489</v>
      </c>
      <c r="X966" s="74">
        <v>4.40495047509968</v>
      </c>
      <c r="Y966" s="74">
        <v>4.40495047509968</v>
      </c>
    </row>
    <row r="967" spans="1:25" x14ac:dyDescent="0.35">
      <c r="A967" s="66" t="s">
        <v>1</v>
      </c>
    </row>
    <row r="968" spans="1:25" x14ac:dyDescent="0.35">
      <c r="A968" s="66" t="s">
        <v>1</v>
      </c>
    </row>
    <row r="969" spans="1:25" x14ac:dyDescent="0.35">
      <c r="A969" s="54" t="s">
        <v>439</v>
      </c>
    </row>
    <row r="970" spans="1:25" x14ac:dyDescent="0.35">
      <c r="A970" s="55" t="s">
        <v>1</v>
      </c>
    </row>
    <row r="971" spans="1:25" ht="25.5" customHeight="1" x14ac:dyDescent="0.35">
      <c r="A971" s="117" t="s">
        <v>1</v>
      </c>
      <c r="B971" s="116" t="s">
        <v>489</v>
      </c>
      <c r="C971" s="116" t="s">
        <v>1</v>
      </c>
      <c r="D971" s="116" t="s">
        <v>53</v>
      </c>
      <c r="E971" s="116" t="s">
        <v>1</v>
      </c>
      <c r="F971" s="116" t="s">
        <v>54</v>
      </c>
      <c r="G971" s="116" t="s">
        <v>1</v>
      </c>
      <c r="H971" s="119" t="s">
        <v>55</v>
      </c>
      <c r="I971" s="119" t="s">
        <v>1</v>
      </c>
      <c r="J971" s="119" t="s">
        <v>56</v>
      </c>
      <c r="K971" s="119" t="s">
        <v>1</v>
      </c>
      <c r="L971" s="119" t="s">
        <v>57</v>
      </c>
      <c r="M971" s="119" t="s">
        <v>1</v>
      </c>
      <c r="N971" s="119" t="s">
        <v>58</v>
      </c>
      <c r="O971" s="119" t="s">
        <v>1</v>
      </c>
      <c r="P971" s="119" t="s">
        <v>59</v>
      </c>
      <c r="Q971" s="119" t="s">
        <v>1</v>
      </c>
      <c r="R971" s="119" t="s">
        <v>60</v>
      </c>
      <c r="S971" s="119" t="s">
        <v>1</v>
      </c>
      <c r="T971" s="116" t="s">
        <v>61</v>
      </c>
      <c r="U971" s="116" t="s">
        <v>1</v>
      </c>
      <c r="V971" s="116" t="s">
        <v>62</v>
      </c>
      <c r="W971" s="116" t="s">
        <v>1</v>
      </c>
      <c r="X971" s="116" t="s">
        <v>63</v>
      </c>
      <c r="Y971" s="116" t="s">
        <v>1</v>
      </c>
    </row>
    <row r="972" spans="1:25" x14ac:dyDescent="0.35">
      <c r="A972" s="118" t="s">
        <v>1</v>
      </c>
      <c r="B972" s="56" t="s">
        <v>14</v>
      </c>
      <c r="C972" s="56" t="s">
        <v>15</v>
      </c>
      <c r="D972" s="56" t="s">
        <v>14</v>
      </c>
      <c r="E972" s="56" t="s">
        <v>15</v>
      </c>
      <c r="F972" s="56" t="s">
        <v>14</v>
      </c>
      <c r="G972" s="56" t="s">
        <v>15</v>
      </c>
      <c r="H972" s="56" t="s">
        <v>14</v>
      </c>
      <c r="I972" s="56" t="s">
        <v>15</v>
      </c>
      <c r="J972" s="56" t="s">
        <v>14</v>
      </c>
      <c r="K972" s="56" t="s">
        <v>15</v>
      </c>
      <c r="L972" s="56" t="s">
        <v>14</v>
      </c>
      <c r="M972" s="56" t="s">
        <v>15</v>
      </c>
      <c r="N972" s="56" t="s">
        <v>14</v>
      </c>
      <c r="O972" s="56" t="s">
        <v>15</v>
      </c>
      <c r="P972" s="56" t="s">
        <v>14</v>
      </c>
      <c r="Q972" s="56" t="s">
        <v>15</v>
      </c>
      <c r="R972" s="56" t="s">
        <v>14</v>
      </c>
      <c r="S972" s="56" t="s">
        <v>15</v>
      </c>
      <c r="T972" s="56" t="s">
        <v>14</v>
      </c>
      <c r="U972" s="56" t="s">
        <v>15</v>
      </c>
      <c r="V972" s="56" t="s">
        <v>14</v>
      </c>
      <c r="W972" s="56" t="s">
        <v>15</v>
      </c>
      <c r="X972" s="56" t="s">
        <v>14</v>
      </c>
      <c r="Y972" s="56" t="s">
        <v>15</v>
      </c>
    </row>
    <row r="973" spans="1:25" x14ac:dyDescent="0.35">
      <c r="A973" s="57" t="s">
        <v>16</v>
      </c>
      <c r="B973" s="58">
        <v>3149.3747840698002</v>
      </c>
      <c r="C973" s="58">
        <v>3149.3747840698002</v>
      </c>
      <c r="D973" s="58">
        <v>581.44605016540004</v>
      </c>
      <c r="E973" s="58">
        <v>581.44605016540004</v>
      </c>
      <c r="F973" s="58">
        <v>207.93115384660001</v>
      </c>
      <c r="G973" s="58">
        <v>207.93115384660001</v>
      </c>
      <c r="H973" s="58">
        <v>1113.6300224879999</v>
      </c>
      <c r="I973" s="58">
        <v>1113.6300224879999</v>
      </c>
      <c r="J973" s="58">
        <v>118.9418136834</v>
      </c>
      <c r="K973" s="58">
        <v>118.9418136834</v>
      </c>
      <c r="L973" s="58">
        <v>374.3950759535</v>
      </c>
      <c r="M973" s="58">
        <v>374.3950759535</v>
      </c>
      <c r="N973" s="58">
        <v>67.677814969500005</v>
      </c>
      <c r="O973" s="58">
        <v>67.677814969500005</v>
      </c>
      <c r="P973" s="58">
        <v>65.110670293599995</v>
      </c>
      <c r="Q973" s="58">
        <v>65.110670293599995</v>
      </c>
      <c r="R973" s="58">
        <v>483.18111226730002</v>
      </c>
      <c r="S973" s="58">
        <v>483.18111226730002</v>
      </c>
      <c r="T973" s="58">
        <v>9.5031838357999998</v>
      </c>
      <c r="U973" s="58">
        <v>9.5031838357999998</v>
      </c>
      <c r="V973" s="58">
        <v>42.246559965800003</v>
      </c>
      <c r="W973" s="58">
        <v>42.246559965800003</v>
      </c>
      <c r="X973" s="58">
        <v>85.311326600900003</v>
      </c>
      <c r="Y973" s="58">
        <v>85.311326600900003</v>
      </c>
    </row>
    <row r="974" spans="1:25" x14ac:dyDescent="0.35">
      <c r="A974" s="59" t="s">
        <v>310</v>
      </c>
      <c r="B974" s="60">
        <v>37.035102982700103</v>
      </c>
      <c r="C974" s="61">
        <v>1.1759509592199501E-2</v>
      </c>
      <c r="D974" s="60">
        <v>3.7470075632999902</v>
      </c>
      <c r="E974" s="61">
        <v>6.4442910261994397E-3</v>
      </c>
      <c r="F974" s="60">
        <v>5.09207599990002</v>
      </c>
      <c r="G974" s="61">
        <v>2.4489240336042401E-2</v>
      </c>
      <c r="H974" s="60">
        <v>23.4921949939</v>
      </c>
      <c r="I974" s="62">
        <v>2.1095152357167302E-2</v>
      </c>
      <c r="J974" s="60">
        <v>0</v>
      </c>
      <c r="K974" s="61">
        <v>0</v>
      </c>
      <c r="L974" s="60">
        <v>0.89198215740000097</v>
      </c>
      <c r="M974" s="61">
        <v>2.3824623097093902E-3</v>
      </c>
      <c r="N974" s="60">
        <v>0</v>
      </c>
      <c r="O974" s="61">
        <v>0</v>
      </c>
      <c r="P974" s="60">
        <v>0.45783801540000102</v>
      </c>
      <c r="Q974" s="61">
        <v>7.03168948093294E-3</v>
      </c>
      <c r="R974" s="60">
        <v>3.0758033067999899</v>
      </c>
      <c r="S974" s="61">
        <v>6.3657358052904203E-3</v>
      </c>
      <c r="T974" s="68">
        <v>0</v>
      </c>
      <c r="U974" s="69">
        <v>0</v>
      </c>
      <c r="V974" s="60">
        <v>0</v>
      </c>
      <c r="W974" s="61">
        <v>0</v>
      </c>
      <c r="X974" s="60">
        <v>0.278200946</v>
      </c>
      <c r="Y974" s="61">
        <v>3.2610083219250401E-3</v>
      </c>
    </row>
    <row r="975" spans="1:25" x14ac:dyDescent="0.35">
      <c r="A975" s="59" t="s">
        <v>311</v>
      </c>
      <c r="B975" s="64">
        <v>3043.3932002544998</v>
      </c>
      <c r="C975" s="65">
        <v>0.96634837354024095</v>
      </c>
      <c r="D975" s="64">
        <v>557.8673503924</v>
      </c>
      <c r="E975" s="65">
        <v>0.95944817276462202</v>
      </c>
      <c r="F975" s="64">
        <v>195.87986601290001</v>
      </c>
      <c r="G975" s="65">
        <v>0.94204193257836299</v>
      </c>
      <c r="H975" s="64">
        <v>1071.9954643742999</v>
      </c>
      <c r="I975" s="65">
        <v>0.96261365330230397</v>
      </c>
      <c r="J975" s="64">
        <v>118.5598782698</v>
      </c>
      <c r="K975" s="65">
        <v>0.99678888860214798</v>
      </c>
      <c r="L975" s="64">
        <v>366.24496314529898</v>
      </c>
      <c r="M975" s="65">
        <v>0.97823125000390698</v>
      </c>
      <c r="N975" s="64">
        <v>66.907508436399993</v>
      </c>
      <c r="O975" s="65">
        <v>0.98861803482504296</v>
      </c>
      <c r="P975" s="64">
        <v>64.652832278199995</v>
      </c>
      <c r="Q975" s="65">
        <v>0.99296831051906698</v>
      </c>
      <c r="R975" s="64">
        <v>465.58329559729901</v>
      </c>
      <c r="S975" s="65">
        <v>0.96357925377624298</v>
      </c>
      <c r="T975" s="71">
        <v>9.0359614012000105</v>
      </c>
      <c r="U975" s="72">
        <v>95.083516822647397</v>
      </c>
      <c r="V975" s="64">
        <v>42.246559965800103</v>
      </c>
      <c r="W975" s="65">
        <v>1</v>
      </c>
      <c r="X975" s="64">
        <v>84.419520380899996</v>
      </c>
      <c r="Y975" s="65">
        <v>0.98954644997876995</v>
      </c>
    </row>
    <row r="976" spans="1:25" x14ac:dyDescent="0.35">
      <c r="A976" s="59" t="s">
        <v>312</v>
      </c>
      <c r="B976" s="74">
        <v>4.59119856296818</v>
      </c>
      <c r="C976" s="74">
        <v>4.59119856296818</v>
      </c>
      <c r="D976" s="74">
        <v>4.5504081682616304</v>
      </c>
      <c r="E976" s="74">
        <v>4.5504081682616304</v>
      </c>
      <c r="F976" s="74">
        <v>4.4776134064367596</v>
      </c>
      <c r="G976" s="75">
        <v>4.4776134064367596</v>
      </c>
      <c r="H976" s="74">
        <v>4.5721835449363697</v>
      </c>
      <c r="I976" s="74">
        <v>4.5721835449363697</v>
      </c>
      <c r="J976" s="74">
        <v>4.5392046662001704</v>
      </c>
      <c r="K976" s="74">
        <v>4.5392046662001704</v>
      </c>
      <c r="L976" s="74">
        <v>4.6809888474572396</v>
      </c>
      <c r="M976" s="76">
        <v>4.6809888474572396</v>
      </c>
      <c r="N976" s="74">
        <v>4.8199247247817896</v>
      </c>
      <c r="O976" s="76">
        <v>4.8199247247817896</v>
      </c>
      <c r="P976" s="74">
        <v>4.6645764607840796</v>
      </c>
      <c r="Q976" s="74">
        <v>4.6645764607840796</v>
      </c>
      <c r="R976" s="74">
        <v>4.6248283308070199</v>
      </c>
      <c r="S976" s="74">
        <v>4.6248283308070199</v>
      </c>
      <c r="T976" s="77">
        <v>4.3492673647852902</v>
      </c>
      <c r="U976" s="77">
        <v>4.3492673647852902</v>
      </c>
      <c r="V976" s="74">
        <v>4.4771342992143701</v>
      </c>
      <c r="W976" s="74">
        <v>4.4771342992143701</v>
      </c>
      <c r="X976" s="74">
        <v>4.7289296411004802</v>
      </c>
      <c r="Y976" s="76">
        <v>4.7289296411004802</v>
      </c>
    </row>
    <row r="977" spans="1:25" x14ac:dyDescent="0.35">
      <c r="A977" s="66" t="s">
        <v>1</v>
      </c>
    </row>
    <row r="978" spans="1:25" x14ac:dyDescent="0.35">
      <c r="A978" s="66" t="s">
        <v>1</v>
      </c>
    </row>
    <row r="979" spans="1:25" x14ac:dyDescent="0.35">
      <c r="A979" s="54" t="s">
        <v>440</v>
      </c>
    </row>
    <row r="980" spans="1:25" x14ac:dyDescent="0.35">
      <c r="A980" s="55" t="s">
        <v>1</v>
      </c>
    </row>
    <row r="981" spans="1:25" ht="25.5" customHeight="1" x14ac:dyDescent="0.35">
      <c r="A981" s="117" t="s">
        <v>1</v>
      </c>
      <c r="B981" s="116" t="s">
        <v>489</v>
      </c>
      <c r="C981" s="116" t="s">
        <v>1</v>
      </c>
      <c r="D981" s="116" t="s">
        <v>53</v>
      </c>
      <c r="E981" s="116" t="s">
        <v>1</v>
      </c>
      <c r="F981" s="116" t="s">
        <v>54</v>
      </c>
      <c r="G981" s="116" t="s">
        <v>1</v>
      </c>
      <c r="H981" s="119" t="s">
        <v>55</v>
      </c>
      <c r="I981" s="119" t="s">
        <v>1</v>
      </c>
      <c r="J981" s="119" t="s">
        <v>56</v>
      </c>
      <c r="K981" s="119" t="s">
        <v>1</v>
      </c>
      <c r="L981" s="119" t="s">
        <v>57</v>
      </c>
      <c r="M981" s="119" t="s">
        <v>1</v>
      </c>
      <c r="N981" s="119" t="s">
        <v>58</v>
      </c>
      <c r="O981" s="119" t="s">
        <v>1</v>
      </c>
      <c r="P981" s="119" t="s">
        <v>59</v>
      </c>
      <c r="Q981" s="119" t="s">
        <v>1</v>
      </c>
      <c r="R981" s="119" t="s">
        <v>60</v>
      </c>
      <c r="S981" s="119" t="s">
        <v>1</v>
      </c>
      <c r="T981" s="116" t="s">
        <v>61</v>
      </c>
      <c r="U981" s="116" t="s">
        <v>1</v>
      </c>
      <c r="V981" s="116" t="s">
        <v>62</v>
      </c>
      <c r="W981" s="116" t="s">
        <v>1</v>
      </c>
      <c r="X981" s="116" t="s">
        <v>63</v>
      </c>
      <c r="Y981" s="116" t="s">
        <v>1</v>
      </c>
    </row>
    <row r="982" spans="1:25" x14ac:dyDescent="0.35">
      <c r="A982" s="118" t="s">
        <v>1</v>
      </c>
      <c r="B982" s="56" t="s">
        <v>14</v>
      </c>
      <c r="C982" s="56" t="s">
        <v>15</v>
      </c>
      <c r="D982" s="56" t="s">
        <v>14</v>
      </c>
      <c r="E982" s="56" t="s">
        <v>15</v>
      </c>
      <c r="F982" s="56" t="s">
        <v>14</v>
      </c>
      <c r="G982" s="56" t="s">
        <v>15</v>
      </c>
      <c r="H982" s="56" t="s">
        <v>14</v>
      </c>
      <c r="I982" s="56" t="s">
        <v>15</v>
      </c>
      <c r="J982" s="56" t="s">
        <v>14</v>
      </c>
      <c r="K982" s="56" t="s">
        <v>15</v>
      </c>
      <c r="L982" s="56" t="s">
        <v>14</v>
      </c>
      <c r="M982" s="56" t="s">
        <v>15</v>
      </c>
      <c r="N982" s="56" t="s">
        <v>14</v>
      </c>
      <c r="O982" s="56" t="s">
        <v>15</v>
      </c>
      <c r="P982" s="56" t="s">
        <v>14</v>
      </c>
      <c r="Q982" s="56" t="s">
        <v>15</v>
      </c>
      <c r="R982" s="56" t="s">
        <v>14</v>
      </c>
      <c r="S982" s="56" t="s">
        <v>15</v>
      </c>
      <c r="T982" s="56" t="s">
        <v>14</v>
      </c>
      <c r="U982" s="56" t="s">
        <v>15</v>
      </c>
      <c r="V982" s="56" t="s">
        <v>14</v>
      </c>
      <c r="W982" s="56" t="s">
        <v>15</v>
      </c>
      <c r="X982" s="56" t="s">
        <v>14</v>
      </c>
      <c r="Y982" s="56" t="s">
        <v>15</v>
      </c>
    </row>
    <row r="983" spans="1:25" x14ac:dyDescent="0.35">
      <c r="A983" s="57" t="s">
        <v>16</v>
      </c>
      <c r="B983" s="58">
        <v>1841.6767576136001</v>
      </c>
      <c r="C983" s="58">
        <v>1841.6767576136001</v>
      </c>
      <c r="D983" s="58">
        <v>427.66965697469999</v>
      </c>
      <c r="E983" s="58">
        <v>427.66965697469999</v>
      </c>
      <c r="F983" s="58">
        <v>87.526296493700002</v>
      </c>
      <c r="G983" s="58">
        <v>87.526296493700002</v>
      </c>
      <c r="H983" s="58">
        <v>657.90250562200004</v>
      </c>
      <c r="I983" s="58">
        <v>657.90250562200004</v>
      </c>
      <c r="J983" s="58">
        <v>79.213432589700005</v>
      </c>
      <c r="K983" s="58">
        <v>79.213432589700005</v>
      </c>
      <c r="L983" s="58">
        <v>279.22885392080002</v>
      </c>
      <c r="M983" s="58">
        <v>279.22885392080002</v>
      </c>
      <c r="N983" s="58">
        <v>47.839310756400003</v>
      </c>
      <c r="O983" s="58">
        <v>47.839310756400003</v>
      </c>
      <c r="P983" s="58">
        <v>49.029515973499997</v>
      </c>
      <c r="Q983" s="58">
        <v>49.029515973499997</v>
      </c>
      <c r="R983" s="58">
        <v>156.7958837608</v>
      </c>
      <c r="S983" s="58">
        <v>156.7958837608</v>
      </c>
      <c r="T983" s="58">
        <v>1.2619603572</v>
      </c>
      <c r="U983" s="58">
        <v>1.2619603572</v>
      </c>
      <c r="V983" s="58">
        <v>14.576648712400001</v>
      </c>
      <c r="W983" s="58">
        <v>14.576648712400001</v>
      </c>
      <c r="X983" s="58">
        <v>40.632692452400001</v>
      </c>
      <c r="Y983" s="58">
        <v>40.632692452400001</v>
      </c>
    </row>
    <row r="984" spans="1:25" x14ac:dyDescent="0.35">
      <c r="A984" s="59" t="s">
        <v>310</v>
      </c>
      <c r="B984" s="60">
        <v>13.104712085099999</v>
      </c>
      <c r="C984" s="61">
        <v>7.1156417818297102E-3</v>
      </c>
      <c r="D984" s="60">
        <v>3.3108753999999898</v>
      </c>
      <c r="E984" s="61">
        <v>7.7416654326632802E-3</v>
      </c>
      <c r="F984" s="60">
        <v>1.2161483868</v>
      </c>
      <c r="G984" s="61">
        <v>1.38946629243879E-2</v>
      </c>
      <c r="H984" s="60">
        <v>5.4887458806999998</v>
      </c>
      <c r="I984" s="61">
        <v>8.3427952223875199E-3</v>
      </c>
      <c r="J984" s="60">
        <v>0</v>
      </c>
      <c r="K984" s="61">
        <v>0</v>
      </c>
      <c r="L984" s="60">
        <v>0.785445984200001</v>
      </c>
      <c r="M984" s="61">
        <v>2.8129112488596299E-3</v>
      </c>
      <c r="N984" s="60">
        <v>0</v>
      </c>
      <c r="O984" s="61">
        <v>0</v>
      </c>
      <c r="P984" s="60">
        <v>0.45783801539999902</v>
      </c>
      <c r="Q984" s="61">
        <v>9.3380080612555406E-3</v>
      </c>
      <c r="R984" s="60">
        <v>1.5674574720000001</v>
      </c>
      <c r="S984" s="61">
        <v>9.9968024313140409E-3</v>
      </c>
      <c r="T984" s="68">
        <v>0</v>
      </c>
      <c r="U984" s="69">
        <v>0</v>
      </c>
      <c r="V984" s="68">
        <v>0</v>
      </c>
      <c r="W984" s="69">
        <v>0</v>
      </c>
      <c r="X984" s="60">
        <v>0.27820094599999901</v>
      </c>
      <c r="Y984" s="61">
        <v>6.8467268401153601E-3</v>
      </c>
    </row>
    <row r="985" spans="1:25" x14ac:dyDescent="0.35">
      <c r="A985" s="59" t="s">
        <v>311</v>
      </c>
      <c r="B985" s="64">
        <v>1794.5424647397999</v>
      </c>
      <c r="C985" s="65">
        <v>0.97440685903270297</v>
      </c>
      <c r="D985" s="64">
        <v>410.1575588709</v>
      </c>
      <c r="E985" s="65">
        <v>0.95905227827552897</v>
      </c>
      <c r="F985" s="64">
        <v>86.310148106900002</v>
      </c>
      <c r="G985" s="65">
        <v>0.98610533707561199</v>
      </c>
      <c r="H985" s="64">
        <v>644.14207763360002</v>
      </c>
      <c r="I985" s="65">
        <v>0.97908439644048695</v>
      </c>
      <c r="J985" s="64">
        <v>76.786383269500007</v>
      </c>
      <c r="K985" s="65">
        <v>0.96936063441700204</v>
      </c>
      <c r="L985" s="64">
        <v>277.0772101037</v>
      </c>
      <c r="M985" s="65">
        <v>0.99229433567882497</v>
      </c>
      <c r="N985" s="64">
        <v>47.2368196797999</v>
      </c>
      <c r="O985" s="65">
        <v>0.98740594153481998</v>
      </c>
      <c r="P985" s="64">
        <v>47.997969903799898</v>
      </c>
      <c r="Q985" s="65">
        <v>0.97896071276213403</v>
      </c>
      <c r="R985" s="64">
        <v>152.45100328289999</v>
      </c>
      <c r="S985" s="65">
        <v>0.97228957563370499</v>
      </c>
      <c r="T985" s="71">
        <v>1.2619603572</v>
      </c>
      <c r="U985" s="72">
        <v>100</v>
      </c>
      <c r="V985" s="71">
        <v>14.576648712400001</v>
      </c>
      <c r="W985" s="72">
        <v>100</v>
      </c>
      <c r="X985" s="64">
        <v>36.544684819099999</v>
      </c>
      <c r="Y985" s="63">
        <v>0.89939117034666205</v>
      </c>
    </row>
    <row r="986" spans="1:25" x14ac:dyDescent="0.35">
      <c r="A986" s="59" t="s">
        <v>312</v>
      </c>
      <c r="B986" s="74">
        <v>4.6858326655112599</v>
      </c>
      <c r="C986" s="74">
        <v>4.6858326655112599</v>
      </c>
      <c r="D986" s="74">
        <v>4.6478780736573198</v>
      </c>
      <c r="E986" s="74">
        <v>4.6478780736573198</v>
      </c>
      <c r="F986" s="74">
        <v>4.57874335734114</v>
      </c>
      <c r="G986" s="74">
        <v>4.57874335734114</v>
      </c>
      <c r="H986" s="74">
        <v>4.6616469027818299</v>
      </c>
      <c r="I986" s="74">
        <v>4.6616469027818299</v>
      </c>
      <c r="J986" s="74">
        <v>4.7231307854843303</v>
      </c>
      <c r="K986" s="74">
        <v>4.7231307854843303</v>
      </c>
      <c r="L986" s="74">
        <v>4.8231234585058003</v>
      </c>
      <c r="M986" s="76">
        <v>4.8231234585058003</v>
      </c>
      <c r="N986" s="74">
        <v>4.7977960037915901</v>
      </c>
      <c r="O986" s="74">
        <v>4.7977960037915901</v>
      </c>
      <c r="P986" s="74">
        <v>4.7041485802237997</v>
      </c>
      <c r="Q986" s="74">
        <v>4.7041485802237997</v>
      </c>
      <c r="R986" s="74">
        <v>4.64350512919283</v>
      </c>
      <c r="S986" s="74">
        <v>4.64350512919283</v>
      </c>
      <c r="T986" s="77">
        <v>5</v>
      </c>
      <c r="U986" s="79">
        <v>5</v>
      </c>
      <c r="V986" s="77">
        <v>4.4608237073646304</v>
      </c>
      <c r="W986" s="77">
        <v>4.4608237073646304</v>
      </c>
      <c r="X986" s="74">
        <v>4.7743723019946103</v>
      </c>
      <c r="Y986" s="74">
        <v>4.7743723019946103</v>
      </c>
    </row>
    <row r="987" spans="1:25" x14ac:dyDescent="0.35">
      <c r="A987" s="66" t="s">
        <v>1</v>
      </c>
    </row>
    <row r="988" spans="1:25" x14ac:dyDescent="0.35">
      <c r="A988" s="66" t="s">
        <v>1</v>
      </c>
    </row>
    <row r="989" spans="1:25" x14ac:dyDescent="0.35">
      <c r="A989" s="54" t="s">
        <v>441</v>
      </c>
    </row>
    <row r="990" spans="1:25" x14ac:dyDescent="0.35">
      <c r="A990" s="55" t="s">
        <v>1</v>
      </c>
    </row>
    <row r="991" spans="1:25" ht="25.5" customHeight="1" x14ac:dyDescent="0.35">
      <c r="A991" s="117" t="s">
        <v>1</v>
      </c>
      <c r="B991" s="116" t="s">
        <v>489</v>
      </c>
      <c r="C991" s="116" t="s">
        <v>1</v>
      </c>
      <c r="D991" s="116" t="s">
        <v>53</v>
      </c>
      <c r="E991" s="116" t="s">
        <v>1</v>
      </c>
      <c r="F991" s="116" t="s">
        <v>54</v>
      </c>
      <c r="G991" s="116" t="s">
        <v>1</v>
      </c>
      <c r="H991" s="119" t="s">
        <v>55</v>
      </c>
      <c r="I991" s="119" t="s">
        <v>1</v>
      </c>
      <c r="J991" s="119" t="s">
        <v>56</v>
      </c>
      <c r="K991" s="119" t="s">
        <v>1</v>
      </c>
      <c r="L991" s="119" t="s">
        <v>57</v>
      </c>
      <c r="M991" s="119" t="s">
        <v>1</v>
      </c>
      <c r="N991" s="119" t="s">
        <v>58</v>
      </c>
      <c r="O991" s="119" t="s">
        <v>1</v>
      </c>
      <c r="P991" s="119" t="s">
        <v>59</v>
      </c>
      <c r="Q991" s="119" t="s">
        <v>1</v>
      </c>
      <c r="R991" s="119" t="s">
        <v>60</v>
      </c>
      <c r="S991" s="119" t="s">
        <v>1</v>
      </c>
      <c r="T991" s="116" t="s">
        <v>61</v>
      </c>
      <c r="U991" s="116" t="s">
        <v>1</v>
      </c>
      <c r="V991" s="116" t="s">
        <v>62</v>
      </c>
      <c r="W991" s="116" t="s">
        <v>1</v>
      </c>
      <c r="X991" s="116" t="s">
        <v>63</v>
      </c>
      <c r="Y991" s="116" t="s">
        <v>1</v>
      </c>
    </row>
    <row r="992" spans="1:25" x14ac:dyDescent="0.35">
      <c r="A992" s="118" t="s">
        <v>1</v>
      </c>
      <c r="B992" s="56" t="s">
        <v>14</v>
      </c>
      <c r="C992" s="56" t="s">
        <v>15</v>
      </c>
      <c r="D992" s="56" t="s">
        <v>14</v>
      </c>
      <c r="E992" s="56" t="s">
        <v>15</v>
      </c>
      <c r="F992" s="56" t="s">
        <v>14</v>
      </c>
      <c r="G992" s="56" t="s">
        <v>15</v>
      </c>
      <c r="H992" s="56" t="s">
        <v>14</v>
      </c>
      <c r="I992" s="56" t="s">
        <v>15</v>
      </c>
      <c r="J992" s="56" t="s">
        <v>14</v>
      </c>
      <c r="K992" s="56" t="s">
        <v>15</v>
      </c>
      <c r="L992" s="56" t="s">
        <v>14</v>
      </c>
      <c r="M992" s="56" t="s">
        <v>15</v>
      </c>
      <c r="N992" s="56" t="s">
        <v>14</v>
      </c>
      <c r="O992" s="56" t="s">
        <v>15</v>
      </c>
      <c r="P992" s="56" t="s">
        <v>14</v>
      </c>
      <c r="Q992" s="56" t="s">
        <v>15</v>
      </c>
      <c r="R992" s="56" t="s">
        <v>14</v>
      </c>
      <c r="S992" s="56" t="s">
        <v>15</v>
      </c>
      <c r="T992" s="56" t="s">
        <v>14</v>
      </c>
      <c r="U992" s="56" t="s">
        <v>15</v>
      </c>
      <c r="V992" s="56" t="s">
        <v>14</v>
      </c>
      <c r="W992" s="56" t="s">
        <v>15</v>
      </c>
      <c r="X992" s="56" t="s">
        <v>14</v>
      </c>
      <c r="Y992" s="56" t="s">
        <v>15</v>
      </c>
    </row>
    <row r="993" spans="1:25" x14ac:dyDescent="0.35">
      <c r="A993" s="57" t="s">
        <v>16</v>
      </c>
      <c r="B993" s="58">
        <v>368.47864449330001</v>
      </c>
      <c r="C993" s="58">
        <v>368.47864449330001</v>
      </c>
      <c r="D993" s="58">
        <v>158.57080409880001</v>
      </c>
      <c r="E993" s="58">
        <v>158.57080409880001</v>
      </c>
      <c r="F993" s="58">
        <v>47.758222907499999</v>
      </c>
      <c r="G993" s="58">
        <v>47.758222907499999</v>
      </c>
      <c r="H993" s="58">
        <v>61.514468713900001</v>
      </c>
      <c r="I993" s="58">
        <v>61.514468713900001</v>
      </c>
      <c r="J993" s="58">
        <v>16.471295167299999</v>
      </c>
      <c r="K993" s="58">
        <v>16.471295167299999</v>
      </c>
      <c r="L993" s="58">
        <v>13.6706433623</v>
      </c>
      <c r="M993" s="58">
        <v>13.6706433623</v>
      </c>
      <c r="N993" s="58">
        <v>16.2957527085</v>
      </c>
      <c r="O993" s="58">
        <v>16.2957527085</v>
      </c>
      <c r="P993" s="58">
        <v>8.7724977940999995</v>
      </c>
      <c r="Q993" s="58">
        <v>8.7724977940999995</v>
      </c>
      <c r="R993" s="58">
        <v>22.3069753105</v>
      </c>
      <c r="S993" s="58">
        <v>22.3069753105</v>
      </c>
      <c r="T993" s="58">
        <v>8.4050301174000008</v>
      </c>
      <c r="U993" s="58">
        <v>8.4050301174000008</v>
      </c>
      <c r="V993" s="58">
        <v>3.7191493136</v>
      </c>
      <c r="W993" s="58">
        <v>3.7191493136</v>
      </c>
      <c r="X993" s="58">
        <v>10.9938049994</v>
      </c>
      <c r="Y993" s="58">
        <v>10.9938049994</v>
      </c>
    </row>
    <row r="994" spans="1:25" x14ac:dyDescent="0.35">
      <c r="A994" s="59" t="s">
        <v>310</v>
      </c>
      <c r="B994" s="60">
        <v>12.144636066</v>
      </c>
      <c r="C994" s="61">
        <v>3.2958860024846902E-2</v>
      </c>
      <c r="D994" s="60">
        <v>2.8007654366999999</v>
      </c>
      <c r="E994" s="61">
        <v>1.7662554293127901E-2</v>
      </c>
      <c r="F994" s="60">
        <v>2.0206021774999998</v>
      </c>
      <c r="G994" s="61">
        <v>4.2308990043737199E-2</v>
      </c>
      <c r="H994" s="60">
        <v>7.3232684517999997</v>
      </c>
      <c r="I994" s="62">
        <v>0.119049527776304</v>
      </c>
      <c r="J994" s="68">
        <v>0</v>
      </c>
      <c r="K994" s="69">
        <v>0</v>
      </c>
      <c r="L994" s="68">
        <v>0</v>
      </c>
      <c r="M994" s="69">
        <v>0</v>
      </c>
      <c r="N994" s="68">
        <v>0</v>
      </c>
      <c r="O994" s="69">
        <v>0</v>
      </c>
      <c r="P994" s="68">
        <v>0</v>
      </c>
      <c r="Q994" s="69">
        <v>0</v>
      </c>
      <c r="R994" s="68">
        <v>0</v>
      </c>
      <c r="S994" s="69">
        <v>0</v>
      </c>
      <c r="T994" s="68">
        <v>0</v>
      </c>
      <c r="U994" s="69">
        <v>0</v>
      </c>
      <c r="V994" s="68">
        <v>0</v>
      </c>
      <c r="W994" s="69">
        <v>0</v>
      </c>
      <c r="X994" s="68">
        <v>0</v>
      </c>
      <c r="Y994" s="69">
        <v>0</v>
      </c>
    </row>
    <row r="995" spans="1:25" x14ac:dyDescent="0.35">
      <c r="A995" s="59" t="s">
        <v>311</v>
      </c>
      <c r="B995" s="64">
        <v>327.04053270190002</v>
      </c>
      <c r="C995" s="65">
        <v>0.88754270454836803</v>
      </c>
      <c r="D995" s="64">
        <v>144.11404363450001</v>
      </c>
      <c r="E995" s="65">
        <v>0.90883088128069001</v>
      </c>
      <c r="F995" s="64">
        <v>44.916623714400103</v>
      </c>
      <c r="G995" s="65">
        <v>0.940500315545582</v>
      </c>
      <c r="H995" s="64">
        <v>52.396800567200003</v>
      </c>
      <c r="I995" s="65">
        <v>0.85178010413930905</v>
      </c>
      <c r="J995" s="71">
        <v>14.6751678965</v>
      </c>
      <c r="K995" s="72">
        <v>89.095409604669101</v>
      </c>
      <c r="L995" s="71">
        <v>11.2409238759</v>
      </c>
      <c r="M995" s="72">
        <v>82.226736357554898</v>
      </c>
      <c r="N995" s="71">
        <v>13.6308901837</v>
      </c>
      <c r="O995" s="72">
        <v>83.646889023972605</v>
      </c>
      <c r="P995" s="71">
        <v>7.8805156367000002</v>
      </c>
      <c r="Q995" s="72">
        <v>89.832061764667401</v>
      </c>
      <c r="R995" s="71">
        <v>15.067582762600001</v>
      </c>
      <c r="S995" s="73">
        <v>67.546507551418799</v>
      </c>
      <c r="T995" s="71">
        <v>8.4050301174000097</v>
      </c>
      <c r="U995" s="72">
        <v>100</v>
      </c>
      <c r="V995" s="71">
        <v>3.7191493136000102</v>
      </c>
      <c r="W995" s="72">
        <v>100</v>
      </c>
      <c r="X995" s="71">
        <v>10.9938049994</v>
      </c>
      <c r="Y995" s="72">
        <v>100</v>
      </c>
    </row>
    <row r="996" spans="1:25" x14ac:dyDescent="0.35">
      <c r="A996" s="59" t="s">
        <v>312</v>
      </c>
      <c r="B996" s="74">
        <v>4.1447178282960797</v>
      </c>
      <c r="C996" s="74">
        <v>4.1447178282960797</v>
      </c>
      <c r="D996" s="74">
        <v>4.1618206388965504</v>
      </c>
      <c r="E996" s="74">
        <v>4.1618206388965504</v>
      </c>
      <c r="F996" s="74">
        <v>4.2180812035860802</v>
      </c>
      <c r="G996" s="74">
        <v>4.2180812035860802</v>
      </c>
      <c r="H996" s="74">
        <v>4.0425549534626599</v>
      </c>
      <c r="I996" s="74">
        <v>4.0425549534626599</v>
      </c>
      <c r="J996" s="77">
        <v>4.0535086452187299</v>
      </c>
      <c r="K996" s="77">
        <v>4.0535086452187299</v>
      </c>
      <c r="L996" s="77">
        <v>3.9797550976596101</v>
      </c>
      <c r="M996" s="77">
        <v>3.9797550976596101</v>
      </c>
      <c r="N996" s="77">
        <v>4.22272298872742</v>
      </c>
      <c r="O996" s="77">
        <v>4.22272298872742</v>
      </c>
      <c r="P996" s="77">
        <v>4.0526178740575398</v>
      </c>
      <c r="Q996" s="77">
        <v>4.0526178740575398</v>
      </c>
      <c r="R996" s="77">
        <v>3.8747811579951499</v>
      </c>
      <c r="S996" s="77">
        <v>3.8747811579951499</v>
      </c>
      <c r="T996" s="77">
        <v>4.5539093581666004</v>
      </c>
      <c r="U996" s="77">
        <v>4.5539093581666004</v>
      </c>
      <c r="V996" s="77">
        <v>4</v>
      </c>
      <c r="W996" s="78">
        <v>4</v>
      </c>
      <c r="X996" s="77">
        <v>4.7254878505426703</v>
      </c>
      <c r="Y996" s="79">
        <v>4.7254878505426703</v>
      </c>
    </row>
    <row r="997" spans="1:25" x14ac:dyDescent="0.35">
      <c r="A997" s="66" t="s">
        <v>1</v>
      </c>
    </row>
    <row r="998" spans="1:25" x14ac:dyDescent="0.35">
      <c r="A998" s="66" t="s">
        <v>1</v>
      </c>
    </row>
    <row r="999" spans="1:25" x14ac:dyDescent="0.35">
      <c r="A999" s="54" t="s">
        <v>442</v>
      </c>
    </row>
    <row r="1000" spans="1:25" x14ac:dyDescent="0.35">
      <c r="A1000" s="55" t="s">
        <v>1</v>
      </c>
    </row>
    <row r="1001" spans="1:25" ht="25.5" customHeight="1" x14ac:dyDescent="0.35">
      <c r="A1001" s="117" t="s">
        <v>1</v>
      </c>
      <c r="B1001" s="116" t="s">
        <v>489</v>
      </c>
      <c r="C1001" s="116" t="s">
        <v>1</v>
      </c>
      <c r="D1001" s="116" t="s">
        <v>53</v>
      </c>
      <c r="E1001" s="116" t="s">
        <v>1</v>
      </c>
      <c r="F1001" s="116" t="s">
        <v>54</v>
      </c>
      <c r="G1001" s="116" t="s">
        <v>1</v>
      </c>
      <c r="H1001" s="119" t="s">
        <v>55</v>
      </c>
      <c r="I1001" s="119" t="s">
        <v>1</v>
      </c>
      <c r="J1001" s="119" t="s">
        <v>56</v>
      </c>
      <c r="K1001" s="119" t="s">
        <v>1</v>
      </c>
      <c r="L1001" s="119" t="s">
        <v>57</v>
      </c>
      <c r="M1001" s="119" t="s">
        <v>1</v>
      </c>
      <c r="N1001" s="119" t="s">
        <v>58</v>
      </c>
      <c r="O1001" s="119" t="s">
        <v>1</v>
      </c>
      <c r="P1001" s="119" t="s">
        <v>59</v>
      </c>
      <c r="Q1001" s="119" t="s">
        <v>1</v>
      </c>
      <c r="R1001" s="119" t="s">
        <v>60</v>
      </c>
      <c r="S1001" s="119" t="s">
        <v>1</v>
      </c>
      <c r="T1001" s="116" t="s">
        <v>61</v>
      </c>
      <c r="U1001" s="116" t="s">
        <v>1</v>
      </c>
      <c r="V1001" s="116" t="s">
        <v>62</v>
      </c>
      <c r="W1001" s="116" t="s">
        <v>1</v>
      </c>
      <c r="X1001" s="116" t="s">
        <v>63</v>
      </c>
      <c r="Y1001" s="116" t="s">
        <v>1</v>
      </c>
    </row>
    <row r="1002" spans="1:25" x14ac:dyDescent="0.35">
      <c r="A1002" s="118" t="s">
        <v>1</v>
      </c>
      <c r="B1002" s="56" t="s">
        <v>14</v>
      </c>
      <c r="C1002" s="56" t="s">
        <v>15</v>
      </c>
      <c r="D1002" s="56" t="s">
        <v>14</v>
      </c>
      <c r="E1002" s="56" t="s">
        <v>15</v>
      </c>
      <c r="F1002" s="56" t="s">
        <v>14</v>
      </c>
      <c r="G1002" s="56" t="s">
        <v>15</v>
      </c>
      <c r="H1002" s="56" t="s">
        <v>14</v>
      </c>
      <c r="I1002" s="56" t="s">
        <v>15</v>
      </c>
      <c r="J1002" s="56" t="s">
        <v>14</v>
      </c>
      <c r="K1002" s="56" t="s">
        <v>15</v>
      </c>
      <c r="L1002" s="56" t="s">
        <v>14</v>
      </c>
      <c r="M1002" s="56" t="s">
        <v>15</v>
      </c>
      <c r="N1002" s="56" t="s">
        <v>14</v>
      </c>
      <c r="O1002" s="56" t="s">
        <v>15</v>
      </c>
      <c r="P1002" s="56" t="s">
        <v>14</v>
      </c>
      <c r="Q1002" s="56" t="s">
        <v>15</v>
      </c>
      <c r="R1002" s="56" t="s">
        <v>14</v>
      </c>
      <c r="S1002" s="56" t="s">
        <v>15</v>
      </c>
      <c r="T1002" s="56" t="s">
        <v>14</v>
      </c>
      <c r="U1002" s="56" t="s">
        <v>15</v>
      </c>
      <c r="V1002" s="56" t="s">
        <v>14</v>
      </c>
      <c r="W1002" s="56" t="s">
        <v>15</v>
      </c>
      <c r="X1002" s="56" t="s">
        <v>14</v>
      </c>
      <c r="Y1002" s="56" t="s">
        <v>15</v>
      </c>
    </row>
    <row r="1003" spans="1:25" x14ac:dyDescent="0.35">
      <c r="A1003" s="57" t="s">
        <v>16</v>
      </c>
      <c r="B1003" s="58">
        <v>3582.2908584406</v>
      </c>
      <c r="C1003" s="58">
        <v>3582.2908584406</v>
      </c>
      <c r="D1003" s="58">
        <v>1349.8764399212</v>
      </c>
      <c r="E1003" s="58">
        <v>1349.8764399212</v>
      </c>
      <c r="F1003" s="58">
        <v>250.87944342719999</v>
      </c>
      <c r="G1003" s="58">
        <v>250.87944342719999</v>
      </c>
      <c r="H1003" s="58">
        <v>1051.4640243106001</v>
      </c>
      <c r="I1003" s="58">
        <v>1051.4640243106001</v>
      </c>
      <c r="J1003" s="58">
        <v>104.41427909710001</v>
      </c>
      <c r="K1003" s="58">
        <v>104.41427909710001</v>
      </c>
      <c r="L1003" s="58">
        <v>262.88067341620001</v>
      </c>
      <c r="M1003" s="58">
        <v>262.88067341620001</v>
      </c>
      <c r="N1003" s="58">
        <v>76.474149983700002</v>
      </c>
      <c r="O1003" s="58">
        <v>76.474149983700002</v>
      </c>
      <c r="P1003" s="58">
        <v>48.9546489803</v>
      </c>
      <c r="Q1003" s="58">
        <v>48.9546489803</v>
      </c>
      <c r="R1003" s="58">
        <v>321.47114138559999</v>
      </c>
      <c r="S1003" s="58">
        <v>321.47114138559999</v>
      </c>
      <c r="T1003" s="58">
        <v>19.082468173599999</v>
      </c>
      <c r="U1003" s="58">
        <v>19.082468173599999</v>
      </c>
      <c r="V1003" s="58">
        <v>17.589012457599999</v>
      </c>
      <c r="W1003" s="58">
        <v>17.589012457599999</v>
      </c>
      <c r="X1003" s="58">
        <v>79.204577287500001</v>
      </c>
      <c r="Y1003" s="58">
        <v>79.204577287500001</v>
      </c>
    </row>
    <row r="1004" spans="1:25" x14ac:dyDescent="0.35">
      <c r="A1004" s="59" t="s">
        <v>310</v>
      </c>
      <c r="B1004" s="60">
        <v>56.3918970685001</v>
      </c>
      <c r="C1004" s="61">
        <v>1.5741853271246602E-2</v>
      </c>
      <c r="D1004" s="60">
        <v>10.978834410699999</v>
      </c>
      <c r="E1004" s="63">
        <v>8.1332143342992894E-3</v>
      </c>
      <c r="F1004" s="60">
        <v>13.4102118493</v>
      </c>
      <c r="G1004" s="62">
        <v>5.3452812498730601E-2</v>
      </c>
      <c r="H1004" s="60">
        <v>21.291901436500002</v>
      </c>
      <c r="I1004" s="61">
        <v>2.02497669384934E-2</v>
      </c>
      <c r="J1004" s="60">
        <v>0.43206449200000002</v>
      </c>
      <c r="K1004" s="61">
        <v>4.1379828097860196E-3</v>
      </c>
      <c r="L1004" s="60">
        <v>7.4170443513000102</v>
      </c>
      <c r="M1004" s="61">
        <v>2.8214490836902001E-2</v>
      </c>
      <c r="N1004" s="60">
        <v>0</v>
      </c>
      <c r="O1004" s="61">
        <v>0</v>
      </c>
      <c r="P1004" s="60">
        <v>0</v>
      </c>
      <c r="Q1004" s="61">
        <v>0</v>
      </c>
      <c r="R1004" s="60">
        <v>0</v>
      </c>
      <c r="S1004" s="63">
        <v>0</v>
      </c>
      <c r="T1004" s="68">
        <v>0</v>
      </c>
      <c r="U1004" s="69">
        <v>0</v>
      </c>
      <c r="V1004" s="68">
        <v>2.3946180941000001</v>
      </c>
      <c r="W1004" s="70">
        <v>13.614283916578399</v>
      </c>
      <c r="X1004" s="60">
        <v>0.46722243460000001</v>
      </c>
      <c r="Y1004" s="61">
        <v>5.8989322410503801E-3</v>
      </c>
    </row>
    <row r="1005" spans="1:25" x14ac:dyDescent="0.35">
      <c r="A1005" s="59" t="s">
        <v>311</v>
      </c>
      <c r="B1005" s="64">
        <v>3248.2782906703901</v>
      </c>
      <c r="C1005" s="65">
        <v>0.90676006472696102</v>
      </c>
      <c r="D1005" s="64">
        <v>1240.9915046768999</v>
      </c>
      <c r="E1005" s="65">
        <v>0.91933710966119497</v>
      </c>
      <c r="F1005" s="64">
        <v>208.51750147210001</v>
      </c>
      <c r="G1005" s="63">
        <v>0.831146221562021</v>
      </c>
      <c r="H1005" s="64">
        <v>954.94632635029996</v>
      </c>
      <c r="I1005" s="65">
        <v>0.90820637156503603</v>
      </c>
      <c r="J1005" s="64">
        <v>91.632342034000104</v>
      </c>
      <c r="K1005" s="65">
        <v>0.87758439579692504</v>
      </c>
      <c r="L1005" s="64">
        <v>239.80254874319999</v>
      </c>
      <c r="M1005" s="65">
        <v>0.91221064533541396</v>
      </c>
      <c r="N1005" s="64">
        <v>63.923171271599998</v>
      </c>
      <c r="O1005" s="65">
        <v>0.83587946103650501</v>
      </c>
      <c r="P1005" s="64">
        <v>44.649547006799999</v>
      </c>
      <c r="Q1005" s="65">
        <v>0.91205938428375999</v>
      </c>
      <c r="R1005" s="64">
        <v>301.64135198709999</v>
      </c>
      <c r="S1005" s="65">
        <v>0.93831549135941095</v>
      </c>
      <c r="T1005" s="71">
        <v>15.452338451299999</v>
      </c>
      <c r="U1005" s="72">
        <v>80.976623729826699</v>
      </c>
      <c r="V1005" s="71">
        <v>7.9843038241999897</v>
      </c>
      <c r="W1005" s="73">
        <v>45.393701570494201</v>
      </c>
      <c r="X1005" s="64">
        <v>78.737354852899998</v>
      </c>
      <c r="Y1005" s="62">
        <v>0.99410106775895002</v>
      </c>
    </row>
    <row r="1006" spans="1:25" x14ac:dyDescent="0.35">
      <c r="A1006" s="59" t="s">
        <v>312</v>
      </c>
      <c r="B1006" s="74">
        <v>4.2451600594392103</v>
      </c>
      <c r="C1006" s="74">
        <v>4.2451600594392103</v>
      </c>
      <c r="D1006" s="74">
        <v>4.3150720750675804</v>
      </c>
      <c r="E1006" s="76">
        <v>4.3150720750675804</v>
      </c>
      <c r="F1006" s="74">
        <v>4.1424620467535398</v>
      </c>
      <c r="G1006" s="74">
        <v>4.1424620467535398</v>
      </c>
      <c r="H1006" s="74">
        <v>4.1656773979564896</v>
      </c>
      <c r="I1006" s="75">
        <v>4.1656773979564896</v>
      </c>
      <c r="J1006" s="74">
        <v>4.2354944913926298</v>
      </c>
      <c r="K1006" s="74">
        <v>4.2354944913926298</v>
      </c>
      <c r="L1006" s="74">
        <v>4.2505238722577996</v>
      </c>
      <c r="M1006" s="74">
        <v>4.2505238722577996</v>
      </c>
      <c r="N1006" s="74">
        <v>4.38881242566982</v>
      </c>
      <c r="O1006" s="74">
        <v>4.38881242566982</v>
      </c>
      <c r="P1006" s="74">
        <v>4.1868957728464498</v>
      </c>
      <c r="Q1006" s="74">
        <v>4.1868957728464498</v>
      </c>
      <c r="R1006" s="74">
        <v>4.2932959642772799</v>
      </c>
      <c r="S1006" s="74">
        <v>4.2932959642772799</v>
      </c>
      <c r="T1006" s="77">
        <v>4.0398847786657397</v>
      </c>
      <c r="U1006" s="77">
        <v>4.0398847786657397</v>
      </c>
      <c r="V1006" s="77">
        <v>3.4249800306310099</v>
      </c>
      <c r="W1006" s="78">
        <v>3.4249800306310099</v>
      </c>
      <c r="X1006" s="74">
        <v>4.36142862628241</v>
      </c>
      <c r="Y1006" s="74">
        <v>4.36142862628241</v>
      </c>
    </row>
    <row r="1007" spans="1:25" x14ac:dyDescent="0.35">
      <c r="A1007" s="66" t="s">
        <v>1</v>
      </c>
    </row>
    <row r="1008" spans="1:25" x14ac:dyDescent="0.35">
      <c r="A1008" s="66" t="s">
        <v>1</v>
      </c>
    </row>
    <row r="1009" spans="1:25" x14ac:dyDescent="0.35">
      <c r="A1009" s="54" t="s">
        <v>443</v>
      </c>
    </row>
    <row r="1010" spans="1:25" x14ac:dyDescent="0.35">
      <c r="A1010" s="55" t="s">
        <v>1</v>
      </c>
    </row>
    <row r="1011" spans="1:25" ht="25.5" customHeight="1" x14ac:dyDescent="0.35">
      <c r="A1011" s="117" t="s">
        <v>1</v>
      </c>
      <c r="B1011" s="116" t="s">
        <v>489</v>
      </c>
      <c r="C1011" s="116" t="s">
        <v>1</v>
      </c>
      <c r="D1011" s="116" t="s">
        <v>53</v>
      </c>
      <c r="E1011" s="116" t="s">
        <v>1</v>
      </c>
      <c r="F1011" s="116" t="s">
        <v>54</v>
      </c>
      <c r="G1011" s="116" t="s">
        <v>1</v>
      </c>
      <c r="H1011" s="119" t="s">
        <v>55</v>
      </c>
      <c r="I1011" s="119" t="s">
        <v>1</v>
      </c>
      <c r="J1011" s="119" t="s">
        <v>56</v>
      </c>
      <c r="K1011" s="119" t="s">
        <v>1</v>
      </c>
      <c r="L1011" s="119" t="s">
        <v>57</v>
      </c>
      <c r="M1011" s="119" t="s">
        <v>1</v>
      </c>
      <c r="N1011" s="119" t="s">
        <v>58</v>
      </c>
      <c r="O1011" s="119" t="s">
        <v>1</v>
      </c>
      <c r="P1011" s="119" t="s">
        <v>59</v>
      </c>
      <c r="Q1011" s="119" t="s">
        <v>1</v>
      </c>
      <c r="R1011" s="119" t="s">
        <v>60</v>
      </c>
      <c r="S1011" s="119" t="s">
        <v>1</v>
      </c>
      <c r="T1011" s="116" t="s">
        <v>61</v>
      </c>
      <c r="U1011" s="116" t="s">
        <v>1</v>
      </c>
      <c r="V1011" s="116" t="s">
        <v>62</v>
      </c>
      <c r="W1011" s="116" t="s">
        <v>1</v>
      </c>
      <c r="X1011" s="116" t="s">
        <v>63</v>
      </c>
      <c r="Y1011" s="116" t="s">
        <v>1</v>
      </c>
    </row>
    <row r="1012" spans="1:25" x14ac:dyDescent="0.35">
      <c r="A1012" s="118" t="s">
        <v>1</v>
      </c>
      <c r="B1012" s="56" t="s">
        <v>14</v>
      </c>
      <c r="C1012" s="56" t="s">
        <v>15</v>
      </c>
      <c r="D1012" s="56" t="s">
        <v>14</v>
      </c>
      <c r="E1012" s="56" t="s">
        <v>15</v>
      </c>
      <c r="F1012" s="56" t="s">
        <v>14</v>
      </c>
      <c r="G1012" s="56" t="s">
        <v>15</v>
      </c>
      <c r="H1012" s="56" t="s">
        <v>14</v>
      </c>
      <c r="I1012" s="56" t="s">
        <v>15</v>
      </c>
      <c r="J1012" s="56" t="s">
        <v>14</v>
      </c>
      <c r="K1012" s="56" t="s">
        <v>15</v>
      </c>
      <c r="L1012" s="56" t="s">
        <v>14</v>
      </c>
      <c r="M1012" s="56" t="s">
        <v>15</v>
      </c>
      <c r="N1012" s="56" t="s">
        <v>14</v>
      </c>
      <c r="O1012" s="56" t="s">
        <v>15</v>
      </c>
      <c r="P1012" s="56" t="s">
        <v>14</v>
      </c>
      <c r="Q1012" s="56" t="s">
        <v>15</v>
      </c>
      <c r="R1012" s="56" t="s">
        <v>14</v>
      </c>
      <c r="S1012" s="56" t="s">
        <v>15</v>
      </c>
      <c r="T1012" s="56" t="s">
        <v>14</v>
      </c>
      <c r="U1012" s="56" t="s">
        <v>15</v>
      </c>
      <c r="V1012" s="56" t="s">
        <v>14</v>
      </c>
      <c r="W1012" s="56" t="s">
        <v>15</v>
      </c>
      <c r="X1012" s="56" t="s">
        <v>14</v>
      </c>
      <c r="Y1012" s="56" t="s">
        <v>15</v>
      </c>
    </row>
    <row r="1013" spans="1:25" x14ac:dyDescent="0.35">
      <c r="A1013" s="57" t="s">
        <v>16</v>
      </c>
      <c r="B1013" s="58">
        <v>6206.9876728196004</v>
      </c>
      <c r="C1013" s="58">
        <v>6206.9876728196004</v>
      </c>
      <c r="D1013" s="58">
        <v>2354.3877900160001</v>
      </c>
      <c r="E1013" s="58">
        <v>2354.3877900160001</v>
      </c>
      <c r="F1013" s="58">
        <v>431.14658712699998</v>
      </c>
      <c r="G1013" s="58">
        <v>431.14658712699998</v>
      </c>
      <c r="H1013" s="58">
        <v>1781.0452685113</v>
      </c>
      <c r="I1013" s="58">
        <v>1781.0452685113</v>
      </c>
      <c r="J1013" s="58">
        <v>161.59382994430001</v>
      </c>
      <c r="K1013" s="58">
        <v>161.59382994430001</v>
      </c>
      <c r="L1013" s="58">
        <v>524.26300172890001</v>
      </c>
      <c r="M1013" s="58">
        <v>524.26300172890001</v>
      </c>
      <c r="N1013" s="58">
        <v>106.9614387028</v>
      </c>
      <c r="O1013" s="58">
        <v>106.9614387028</v>
      </c>
      <c r="P1013" s="58">
        <v>91.429580777499993</v>
      </c>
      <c r="Q1013" s="58">
        <v>91.429580777499993</v>
      </c>
      <c r="R1013" s="58">
        <v>563.7185284633</v>
      </c>
      <c r="S1013" s="58">
        <v>563.7185284633</v>
      </c>
      <c r="T1013" s="58">
        <v>46.912650167000002</v>
      </c>
      <c r="U1013" s="58">
        <v>46.912650167000002</v>
      </c>
      <c r="V1013" s="58">
        <v>22.821837452600001</v>
      </c>
      <c r="W1013" s="58">
        <v>22.821837452600001</v>
      </c>
      <c r="X1013" s="58">
        <v>122.7071599289</v>
      </c>
      <c r="Y1013" s="58">
        <v>122.7071599289</v>
      </c>
    </row>
    <row r="1014" spans="1:25" x14ac:dyDescent="0.35">
      <c r="A1014" s="59" t="s">
        <v>310</v>
      </c>
      <c r="B1014" s="60">
        <v>40.821352768700002</v>
      </c>
      <c r="C1014" s="61">
        <v>6.57667695192254E-3</v>
      </c>
      <c r="D1014" s="60">
        <v>12.730271259</v>
      </c>
      <c r="E1014" s="61">
        <v>5.4070409781191899E-3</v>
      </c>
      <c r="F1014" s="60">
        <v>0.76947722410000097</v>
      </c>
      <c r="G1014" s="61">
        <v>1.78472298534823E-3</v>
      </c>
      <c r="H1014" s="60">
        <v>13.772957572999999</v>
      </c>
      <c r="I1014" s="61">
        <v>7.7330755239659E-3</v>
      </c>
      <c r="J1014" s="60">
        <v>1.3731809568</v>
      </c>
      <c r="K1014" s="61">
        <v>8.4977313630930293E-3</v>
      </c>
      <c r="L1014" s="60">
        <v>7.9103320584999999</v>
      </c>
      <c r="M1014" s="62">
        <v>1.5088480461931401E-2</v>
      </c>
      <c r="N1014" s="60">
        <v>0.58546749060000003</v>
      </c>
      <c r="O1014" s="61">
        <v>5.4736314105381803E-3</v>
      </c>
      <c r="P1014" s="60">
        <v>0.71620367380000005</v>
      </c>
      <c r="Q1014" s="61">
        <v>7.8333912034763593E-3</v>
      </c>
      <c r="R1014" s="60">
        <v>2.9634625328999999</v>
      </c>
      <c r="S1014" s="61">
        <v>5.2569897622106098E-3</v>
      </c>
      <c r="T1014" s="60">
        <v>0</v>
      </c>
      <c r="U1014" s="61">
        <v>0</v>
      </c>
      <c r="V1014" s="68">
        <v>0</v>
      </c>
      <c r="W1014" s="69">
        <v>0</v>
      </c>
      <c r="X1014" s="60">
        <v>0</v>
      </c>
      <c r="Y1014" s="61">
        <v>0</v>
      </c>
    </row>
    <row r="1015" spans="1:25" x14ac:dyDescent="0.35">
      <c r="A1015" s="59" t="s">
        <v>311</v>
      </c>
      <c r="B1015" s="64">
        <v>5901.3160681079999</v>
      </c>
      <c r="C1015" s="65">
        <v>0.95075363109707201</v>
      </c>
      <c r="D1015" s="64">
        <v>2256.6190163578999</v>
      </c>
      <c r="E1015" s="65">
        <v>0.95847380194855802</v>
      </c>
      <c r="F1015" s="64">
        <v>405.8054636567</v>
      </c>
      <c r="G1015" s="65">
        <v>0.94122388016761604</v>
      </c>
      <c r="H1015" s="64">
        <v>1686.4583190123999</v>
      </c>
      <c r="I1015" s="65">
        <v>0.94689245064615302</v>
      </c>
      <c r="J1015" s="64">
        <v>155.16937116240001</v>
      </c>
      <c r="K1015" s="65">
        <v>0.96024316779845797</v>
      </c>
      <c r="L1015" s="64">
        <v>488.86793620539902</v>
      </c>
      <c r="M1015" s="65">
        <v>0.93248605107212401</v>
      </c>
      <c r="N1015" s="64">
        <v>100.769058543</v>
      </c>
      <c r="O1015" s="65">
        <v>0.94210642419455504</v>
      </c>
      <c r="P1015" s="64">
        <v>90.072685883099894</v>
      </c>
      <c r="Q1015" s="65">
        <v>0.98515912593209798</v>
      </c>
      <c r="R1015" s="64">
        <v>530.50414613160001</v>
      </c>
      <c r="S1015" s="65">
        <v>0.94107984631578001</v>
      </c>
      <c r="T1015" s="64">
        <v>44.193224477699999</v>
      </c>
      <c r="U1015" s="65">
        <v>0.94203214528236301</v>
      </c>
      <c r="V1015" s="71">
        <v>22.0085169579</v>
      </c>
      <c r="W1015" s="72">
        <v>96.436218177483596</v>
      </c>
      <c r="X1015" s="64">
        <v>120.84832971989999</v>
      </c>
      <c r="Y1015" s="65">
        <v>0.98485149350635204</v>
      </c>
    </row>
    <row r="1016" spans="1:25" x14ac:dyDescent="0.35">
      <c r="A1016" s="59" t="s">
        <v>312</v>
      </c>
      <c r="B1016" s="74">
        <v>4.4408491761474602</v>
      </c>
      <c r="C1016" s="74">
        <v>4.4408491761474602</v>
      </c>
      <c r="D1016" s="74">
        <v>4.4986342761217504</v>
      </c>
      <c r="E1016" s="76">
        <v>4.4986342761217504</v>
      </c>
      <c r="F1016" s="74">
        <v>4.4213463359098499</v>
      </c>
      <c r="G1016" s="74">
        <v>4.4213463359098499</v>
      </c>
      <c r="H1016" s="74">
        <v>4.3854980871650797</v>
      </c>
      <c r="I1016" s="75">
        <v>4.3854980871650797</v>
      </c>
      <c r="J1016" s="74">
        <v>4.5121863222248599</v>
      </c>
      <c r="K1016" s="74">
        <v>4.5121863222248599</v>
      </c>
      <c r="L1016" s="74">
        <v>4.3817850789255504</v>
      </c>
      <c r="M1016" s="74">
        <v>4.3817850789255504</v>
      </c>
      <c r="N1016" s="74">
        <v>4.5542407018684603</v>
      </c>
      <c r="O1016" s="74">
        <v>4.5542407018684603</v>
      </c>
      <c r="P1016" s="74">
        <v>4.4961536934964803</v>
      </c>
      <c r="Q1016" s="74">
        <v>4.4961536934964803</v>
      </c>
      <c r="R1016" s="74">
        <v>4.39917421699964</v>
      </c>
      <c r="S1016" s="74">
        <v>4.39917421699964</v>
      </c>
      <c r="T1016" s="74">
        <v>4.2570011861785897</v>
      </c>
      <c r="U1016" s="75">
        <v>4.2570011861785897</v>
      </c>
      <c r="V1016" s="77">
        <v>4.4221510304728904</v>
      </c>
      <c r="W1016" s="77">
        <v>4.4221510304728904</v>
      </c>
      <c r="X1016" s="74">
        <v>4.4864540081865396</v>
      </c>
      <c r="Y1016" s="74">
        <v>4.4864540081865396</v>
      </c>
    </row>
    <row r="1017" spans="1:25" x14ac:dyDescent="0.35">
      <c r="A1017" s="66" t="s">
        <v>1</v>
      </c>
    </row>
    <row r="1018" spans="1:25" x14ac:dyDescent="0.35">
      <c r="A1018" s="66" t="s">
        <v>1</v>
      </c>
    </row>
    <row r="1019" spans="1:25" x14ac:dyDescent="0.35">
      <c r="A1019" s="54" t="s">
        <v>444</v>
      </c>
    </row>
    <row r="1020" spans="1:25" x14ac:dyDescent="0.35">
      <c r="A1020" s="55" t="s">
        <v>1</v>
      </c>
    </row>
    <row r="1021" spans="1:25" ht="25.5" customHeight="1" x14ac:dyDescent="0.35">
      <c r="A1021" s="117" t="s">
        <v>1</v>
      </c>
      <c r="B1021" s="116" t="s">
        <v>489</v>
      </c>
      <c r="C1021" s="116" t="s">
        <v>1</v>
      </c>
      <c r="D1021" s="116" t="s">
        <v>53</v>
      </c>
      <c r="E1021" s="116" t="s">
        <v>1</v>
      </c>
      <c r="F1021" s="116" t="s">
        <v>54</v>
      </c>
      <c r="G1021" s="116" t="s">
        <v>1</v>
      </c>
      <c r="H1021" s="119" t="s">
        <v>55</v>
      </c>
      <c r="I1021" s="119" t="s">
        <v>1</v>
      </c>
      <c r="J1021" s="119" t="s">
        <v>56</v>
      </c>
      <c r="K1021" s="119" t="s">
        <v>1</v>
      </c>
      <c r="L1021" s="119" t="s">
        <v>57</v>
      </c>
      <c r="M1021" s="119" t="s">
        <v>1</v>
      </c>
      <c r="N1021" s="119" t="s">
        <v>58</v>
      </c>
      <c r="O1021" s="119" t="s">
        <v>1</v>
      </c>
      <c r="P1021" s="119" t="s">
        <v>59</v>
      </c>
      <c r="Q1021" s="119" t="s">
        <v>1</v>
      </c>
      <c r="R1021" s="119" t="s">
        <v>60</v>
      </c>
      <c r="S1021" s="119" t="s">
        <v>1</v>
      </c>
      <c r="T1021" s="116" t="s">
        <v>61</v>
      </c>
      <c r="U1021" s="116" t="s">
        <v>1</v>
      </c>
      <c r="V1021" s="116" t="s">
        <v>62</v>
      </c>
      <c r="W1021" s="116" t="s">
        <v>1</v>
      </c>
      <c r="X1021" s="116" t="s">
        <v>63</v>
      </c>
      <c r="Y1021" s="116" t="s">
        <v>1</v>
      </c>
    </row>
    <row r="1022" spans="1:25" x14ac:dyDescent="0.35">
      <c r="A1022" s="118" t="s">
        <v>1</v>
      </c>
      <c r="B1022" s="56" t="s">
        <v>14</v>
      </c>
      <c r="C1022" s="56" t="s">
        <v>15</v>
      </c>
      <c r="D1022" s="56" t="s">
        <v>14</v>
      </c>
      <c r="E1022" s="56" t="s">
        <v>15</v>
      </c>
      <c r="F1022" s="56" t="s">
        <v>14</v>
      </c>
      <c r="G1022" s="56" t="s">
        <v>15</v>
      </c>
      <c r="H1022" s="56" t="s">
        <v>14</v>
      </c>
      <c r="I1022" s="56" t="s">
        <v>15</v>
      </c>
      <c r="J1022" s="56" t="s">
        <v>14</v>
      </c>
      <c r="K1022" s="56" t="s">
        <v>15</v>
      </c>
      <c r="L1022" s="56" t="s">
        <v>14</v>
      </c>
      <c r="M1022" s="56" t="s">
        <v>15</v>
      </c>
      <c r="N1022" s="56" t="s">
        <v>14</v>
      </c>
      <c r="O1022" s="56" t="s">
        <v>15</v>
      </c>
      <c r="P1022" s="56" t="s">
        <v>14</v>
      </c>
      <c r="Q1022" s="56" t="s">
        <v>15</v>
      </c>
      <c r="R1022" s="56" t="s">
        <v>14</v>
      </c>
      <c r="S1022" s="56" t="s">
        <v>15</v>
      </c>
      <c r="T1022" s="56" t="s">
        <v>14</v>
      </c>
      <c r="U1022" s="56" t="s">
        <v>15</v>
      </c>
      <c r="V1022" s="56" t="s">
        <v>14</v>
      </c>
      <c r="W1022" s="56" t="s">
        <v>15</v>
      </c>
      <c r="X1022" s="56" t="s">
        <v>14</v>
      </c>
      <c r="Y1022" s="56" t="s">
        <v>15</v>
      </c>
    </row>
    <row r="1023" spans="1:25" x14ac:dyDescent="0.35">
      <c r="A1023" s="57" t="s">
        <v>16</v>
      </c>
      <c r="B1023" s="58">
        <v>3881.4078386113001</v>
      </c>
      <c r="C1023" s="58">
        <v>3881.4078386113001</v>
      </c>
      <c r="D1023" s="58">
        <v>1378.7038203428001</v>
      </c>
      <c r="E1023" s="58">
        <v>1378.7038203428001</v>
      </c>
      <c r="F1023" s="58">
        <v>272.15985706869998</v>
      </c>
      <c r="G1023" s="58">
        <v>272.15985706869998</v>
      </c>
      <c r="H1023" s="58">
        <v>1076.0238928558999</v>
      </c>
      <c r="I1023" s="58">
        <v>1076.0238928558999</v>
      </c>
      <c r="J1023" s="58">
        <v>129.2799289333</v>
      </c>
      <c r="K1023" s="58">
        <v>129.2799289333</v>
      </c>
      <c r="L1023" s="58">
        <v>330.6798347129</v>
      </c>
      <c r="M1023" s="58">
        <v>330.6798347129</v>
      </c>
      <c r="N1023" s="58">
        <v>65.988339923400005</v>
      </c>
      <c r="O1023" s="58">
        <v>65.988339923400005</v>
      </c>
      <c r="P1023" s="58">
        <v>82.313310079499999</v>
      </c>
      <c r="Q1023" s="58">
        <v>82.313310079499999</v>
      </c>
      <c r="R1023" s="58">
        <v>393.40092466060003</v>
      </c>
      <c r="S1023" s="58">
        <v>393.40092466060003</v>
      </c>
      <c r="T1023" s="58">
        <v>50.577902743599999</v>
      </c>
      <c r="U1023" s="58">
        <v>50.577902743599999</v>
      </c>
      <c r="V1023" s="58">
        <v>24.784851789600001</v>
      </c>
      <c r="W1023" s="58">
        <v>24.784851789600001</v>
      </c>
      <c r="X1023" s="58">
        <v>77.495175501000006</v>
      </c>
      <c r="Y1023" s="58">
        <v>77.495175501000006</v>
      </c>
    </row>
    <row r="1024" spans="1:25" x14ac:dyDescent="0.35">
      <c r="A1024" s="59" t="s">
        <v>310</v>
      </c>
      <c r="B1024" s="60">
        <v>46.238879798799999</v>
      </c>
      <c r="C1024" s="61">
        <v>1.19129145200427E-2</v>
      </c>
      <c r="D1024" s="60">
        <v>14.5848526875</v>
      </c>
      <c r="E1024" s="61">
        <v>1.05786699596391E-2</v>
      </c>
      <c r="F1024" s="60">
        <v>0</v>
      </c>
      <c r="G1024" s="61">
        <v>0</v>
      </c>
      <c r="H1024" s="60">
        <v>9.56957598509997</v>
      </c>
      <c r="I1024" s="61">
        <v>8.8934604971467393E-3</v>
      </c>
      <c r="J1024" s="60">
        <v>1.4877170068000001</v>
      </c>
      <c r="K1024" s="61">
        <v>1.15077183215932E-2</v>
      </c>
      <c r="L1024" s="60">
        <v>6.1080137592000199</v>
      </c>
      <c r="M1024" s="61">
        <v>1.84710802353674E-2</v>
      </c>
      <c r="N1024" s="60">
        <v>0</v>
      </c>
      <c r="O1024" s="61">
        <v>0</v>
      </c>
      <c r="P1024" s="60">
        <v>7.5883989183000002</v>
      </c>
      <c r="Q1024" s="62">
        <v>9.2189208658611299E-2</v>
      </c>
      <c r="R1024" s="60">
        <v>6.9003214418999903</v>
      </c>
      <c r="S1024" s="61">
        <v>1.7540175961338E-2</v>
      </c>
      <c r="T1024" s="60">
        <v>0</v>
      </c>
      <c r="U1024" s="61">
        <v>0</v>
      </c>
      <c r="V1024" s="68">
        <v>0</v>
      </c>
      <c r="W1024" s="69">
        <v>0</v>
      </c>
      <c r="X1024" s="60">
        <v>0</v>
      </c>
      <c r="Y1024" s="61">
        <v>0</v>
      </c>
    </row>
    <row r="1025" spans="1:25" x14ac:dyDescent="0.35">
      <c r="A1025" s="59" t="s">
        <v>311</v>
      </c>
      <c r="B1025" s="64">
        <v>3691.6203167865901</v>
      </c>
      <c r="C1025" s="65">
        <v>0.95110343212667803</v>
      </c>
      <c r="D1025" s="64">
        <v>1319.7947707455</v>
      </c>
      <c r="E1025" s="65">
        <v>0.95727215031387003</v>
      </c>
      <c r="F1025" s="64">
        <v>256.2974039568</v>
      </c>
      <c r="G1025" s="65">
        <v>0.94171641151363505</v>
      </c>
      <c r="H1025" s="64">
        <v>1023.7336549288</v>
      </c>
      <c r="I1025" s="65">
        <v>0.95140420368518497</v>
      </c>
      <c r="J1025" s="64">
        <v>127.7922119265</v>
      </c>
      <c r="K1025" s="65">
        <v>0.98849228167840697</v>
      </c>
      <c r="L1025" s="64">
        <v>307.82256860060102</v>
      </c>
      <c r="M1025" s="65">
        <v>0.93087795591725497</v>
      </c>
      <c r="N1025" s="64">
        <v>62.718162459600002</v>
      </c>
      <c r="O1025" s="65">
        <v>0.95044310149950595</v>
      </c>
      <c r="P1025" s="64">
        <v>73.343225478999997</v>
      </c>
      <c r="Q1025" s="63">
        <v>0.89102510162892901</v>
      </c>
      <c r="R1025" s="64">
        <v>370.67529012580002</v>
      </c>
      <c r="S1025" s="65">
        <v>0.94223288988350395</v>
      </c>
      <c r="T1025" s="64">
        <v>49.293636891299897</v>
      </c>
      <c r="U1025" s="65">
        <v>0.974608163197069</v>
      </c>
      <c r="V1025" s="71">
        <v>24.784851789600001</v>
      </c>
      <c r="W1025" s="72">
        <v>100</v>
      </c>
      <c r="X1025" s="64">
        <v>75.364539883099994</v>
      </c>
      <c r="Y1025" s="65">
        <v>0.97250621597892195</v>
      </c>
    </row>
    <row r="1026" spans="1:25" x14ac:dyDescent="0.35">
      <c r="A1026" s="59" t="s">
        <v>312</v>
      </c>
      <c r="B1026" s="74">
        <v>4.4305963628679796</v>
      </c>
      <c r="C1026" s="74">
        <v>4.4305963628679796</v>
      </c>
      <c r="D1026" s="74">
        <v>4.4830289539598001</v>
      </c>
      <c r="E1026" s="76">
        <v>4.4830289539598001</v>
      </c>
      <c r="F1026" s="74">
        <v>4.4022578055571397</v>
      </c>
      <c r="G1026" s="74">
        <v>4.4022578055571397</v>
      </c>
      <c r="H1026" s="74">
        <v>4.3903084575847799</v>
      </c>
      <c r="I1026" s="74">
        <v>4.3903084575847799</v>
      </c>
      <c r="J1026" s="74">
        <v>4.5099774377267403</v>
      </c>
      <c r="K1026" s="74">
        <v>4.5099774377267403</v>
      </c>
      <c r="L1026" s="74">
        <v>4.4037267955257198</v>
      </c>
      <c r="M1026" s="74">
        <v>4.4037267955257198</v>
      </c>
      <c r="N1026" s="74">
        <v>4.5031341950508201</v>
      </c>
      <c r="O1026" s="74">
        <v>4.5031341950508201</v>
      </c>
      <c r="P1026" s="74">
        <v>4.2135626326597002</v>
      </c>
      <c r="Q1026" s="75">
        <v>4.2135626326597002</v>
      </c>
      <c r="R1026" s="74">
        <v>4.3798917774164803</v>
      </c>
      <c r="S1026" s="74">
        <v>4.3798917774164803</v>
      </c>
      <c r="T1026" s="74">
        <v>4.3790785343650098</v>
      </c>
      <c r="U1026" s="74">
        <v>4.3790785343650098</v>
      </c>
      <c r="V1026" s="77">
        <v>4.6733034531480397</v>
      </c>
      <c r="W1026" s="79">
        <v>4.6733034531480397</v>
      </c>
      <c r="X1026" s="74">
        <v>4.5207924552603798</v>
      </c>
      <c r="Y1026" s="74">
        <v>4.5207924552603798</v>
      </c>
    </row>
    <row r="1027" spans="1:25" x14ac:dyDescent="0.35">
      <c r="A1027" s="66" t="s">
        <v>1</v>
      </c>
    </row>
    <row r="1028" spans="1:25" x14ac:dyDescent="0.35">
      <c r="A1028" s="66" t="s">
        <v>1</v>
      </c>
    </row>
    <row r="1029" spans="1:25" x14ac:dyDescent="0.35">
      <c r="A1029" s="54" t="s">
        <v>445</v>
      </c>
    </row>
    <row r="1030" spans="1:25" x14ac:dyDescent="0.35">
      <c r="A1030" s="55" t="s">
        <v>1</v>
      </c>
    </row>
    <row r="1031" spans="1:25" ht="25.5" customHeight="1" x14ac:dyDescent="0.35">
      <c r="A1031" s="117" t="s">
        <v>1</v>
      </c>
      <c r="B1031" s="116" t="s">
        <v>489</v>
      </c>
      <c r="C1031" s="116" t="s">
        <v>1</v>
      </c>
      <c r="D1031" s="116" t="s">
        <v>53</v>
      </c>
      <c r="E1031" s="116" t="s">
        <v>1</v>
      </c>
      <c r="F1031" s="116" t="s">
        <v>54</v>
      </c>
      <c r="G1031" s="116" t="s">
        <v>1</v>
      </c>
      <c r="H1031" s="119" t="s">
        <v>55</v>
      </c>
      <c r="I1031" s="119" t="s">
        <v>1</v>
      </c>
      <c r="J1031" s="119" t="s">
        <v>56</v>
      </c>
      <c r="K1031" s="119" t="s">
        <v>1</v>
      </c>
      <c r="L1031" s="119" t="s">
        <v>57</v>
      </c>
      <c r="M1031" s="119" t="s">
        <v>1</v>
      </c>
      <c r="N1031" s="119" t="s">
        <v>58</v>
      </c>
      <c r="O1031" s="119" t="s">
        <v>1</v>
      </c>
      <c r="P1031" s="119" t="s">
        <v>59</v>
      </c>
      <c r="Q1031" s="119" t="s">
        <v>1</v>
      </c>
      <c r="R1031" s="119" t="s">
        <v>60</v>
      </c>
      <c r="S1031" s="119" t="s">
        <v>1</v>
      </c>
      <c r="T1031" s="116" t="s">
        <v>61</v>
      </c>
      <c r="U1031" s="116" t="s">
        <v>1</v>
      </c>
      <c r="V1031" s="116" t="s">
        <v>62</v>
      </c>
      <c r="W1031" s="116" t="s">
        <v>1</v>
      </c>
      <c r="X1031" s="116" t="s">
        <v>63</v>
      </c>
      <c r="Y1031" s="116" t="s">
        <v>1</v>
      </c>
    </row>
    <row r="1032" spans="1:25" x14ac:dyDescent="0.35">
      <c r="A1032" s="118" t="s">
        <v>1</v>
      </c>
      <c r="B1032" s="56" t="s">
        <v>14</v>
      </c>
      <c r="C1032" s="56" t="s">
        <v>15</v>
      </c>
      <c r="D1032" s="56" t="s">
        <v>14</v>
      </c>
      <c r="E1032" s="56" t="s">
        <v>15</v>
      </c>
      <c r="F1032" s="56" t="s">
        <v>14</v>
      </c>
      <c r="G1032" s="56" t="s">
        <v>15</v>
      </c>
      <c r="H1032" s="56" t="s">
        <v>14</v>
      </c>
      <c r="I1032" s="56" t="s">
        <v>15</v>
      </c>
      <c r="J1032" s="56" t="s">
        <v>14</v>
      </c>
      <c r="K1032" s="56" t="s">
        <v>15</v>
      </c>
      <c r="L1032" s="56" t="s">
        <v>14</v>
      </c>
      <c r="M1032" s="56" t="s">
        <v>15</v>
      </c>
      <c r="N1032" s="56" t="s">
        <v>14</v>
      </c>
      <c r="O1032" s="56" t="s">
        <v>15</v>
      </c>
      <c r="P1032" s="56" t="s">
        <v>14</v>
      </c>
      <c r="Q1032" s="56" t="s">
        <v>15</v>
      </c>
      <c r="R1032" s="56" t="s">
        <v>14</v>
      </c>
      <c r="S1032" s="56" t="s">
        <v>15</v>
      </c>
      <c r="T1032" s="56" t="s">
        <v>14</v>
      </c>
      <c r="U1032" s="56" t="s">
        <v>15</v>
      </c>
      <c r="V1032" s="56" t="s">
        <v>14</v>
      </c>
      <c r="W1032" s="56" t="s">
        <v>15</v>
      </c>
      <c r="X1032" s="56" t="s">
        <v>14</v>
      </c>
      <c r="Y1032" s="56" t="s">
        <v>15</v>
      </c>
    </row>
    <row r="1033" spans="1:25" x14ac:dyDescent="0.35">
      <c r="A1033" s="57" t="s">
        <v>16</v>
      </c>
      <c r="B1033" s="58">
        <v>952.60523523730001</v>
      </c>
      <c r="C1033" s="58">
        <v>952.60523523730001</v>
      </c>
      <c r="D1033" s="58">
        <v>470.6399860244</v>
      </c>
      <c r="E1033" s="58">
        <v>470.6399860244</v>
      </c>
      <c r="F1033" s="58">
        <v>79.445279648300001</v>
      </c>
      <c r="G1033" s="58">
        <v>79.445279648300001</v>
      </c>
      <c r="H1033" s="58">
        <v>153.35790732800001</v>
      </c>
      <c r="I1033" s="58">
        <v>153.35790732800001</v>
      </c>
      <c r="J1033" s="58">
        <v>21.229778475</v>
      </c>
      <c r="K1033" s="58">
        <v>21.229778475</v>
      </c>
      <c r="L1033" s="58">
        <v>89.391175410000002</v>
      </c>
      <c r="M1033" s="58">
        <v>89.391175410000002</v>
      </c>
      <c r="N1033" s="58">
        <v>22.402676524899999</v>
      </c>
      <c r="O1033" s="58">
        <v>22.402676524899999</v>
      </c>
      <c r="P1033" s="58">
        <v>8.7138509646000006</v>
      </c>
      <c r="Q1033" s="58">
        <v>8.7138509646000006</v>
      </c>
      <c r="R1033" s="58">
        <v>55.759078434999999</v>
      </c>
      <c r="S1033" s="58">
        <v>55.759078434999999</v>
      </c>
      <c r="T1033" s="58">
        <v>5.9712176500999998</v>
      </c>
      <c r="U1033" s="58">
        <v>5.9712176500999998</v>
      </c>
      <c r="V1033" s="58">
        <v>18.7091884118</v>
      </c>
      <c r="W1033" s="58">
        <v>18.7091884118</v>
      </c>
      <c r="X1033" s="58">
        <v>26.9850963652</v>
      </c>
      <c r="Y1033" s="58">
        <v>26.9850963652</v>
      </c>
    </row>
    <row r="1034" spans="1:25" x14ac:dyDescent="0.35">
      <c r="A1034" s="59" t="s">
        <v>310</v>
      </c>
      <c r="B1034" s="60">
        <v>8.5642362519000006</v>
      </c>
      <c r="C1034" s="61">
        <v>8.9903308685539592E-3</v>
      </c>
      <c r="D1034" s="60">
        <v>2.9371663883000001</v>
      </c>
      <c r="E1034" s="61">
        <v>6.2407922733274199E-3</v>
      </c>
      <c r="F1034" s="60">
        <v>0</v>
      </c>
      <c r="G1034" s="61">
        <v>0</v>
      </c>
      <c r="H1034" s="60">
        <v>3.1533371924</v>
      </c>
      <c r="I1034" s="61">
        <v>2.0561947194908399E-2</v>
      </c>
      <c r="J1034" s="68">
        <v>0.80154546509999802</v>
      </c>
      <c r="K1034" s="69">
        <v>3.7755714975730599</v>
      </c>
      <c r="L1034" s="60">
        <v>0.7153317884</v>
      </c>
      <c r="M1034" s="61">
        <v>8.0022640391411298E-3</v>
      </c>
      <c r="N1034" s="68">
        <v>0</v>
      </c>
      <c r="O1034" s="69">
        <v>0</v>
      </c>
      <c r="P1034" s="68">
        <v>0</v>
      </c>
      <c r="Q1034" s="69">
        <v>0</v>
      </c>
      <c r="R1034" s="60">
        <v>0.605314938999999</v>
      </c>
      <c r="S1034" s="61">
        <v>1.0855899272181E-2</v>
      </c>
      <c r="T1034" s="68">
        <v>0.35154047869999899</v>
      </c>
      <c r="U1034" s="69">
        <v>5.8872494573047902</v>
      </c>
      <c r="V1034" s="68">
        <v>0</v>
      </c>
      <c r="W1034" s="69">
        <v>0</v>
      </c>
      <c r="X1034" s="68">
        <v>0</v>
      </c>
      <c r="Y1034" s="69">
        <v>0</v>
      </c>
    </row>
    <row r="1035" spans="1:25" x14ac:dyDescent="0.35">
      <c r="A1035" s="59" t="s">
        <v>311</v>
      </c>
      <c r="B1035" s="64">
        <v>861.54700871980003</v>
      </c>
      <c r="C1035" s="65">
        <v>0.90441137299144003</v>
      </c>
      <c r="D1035" s="64">
        <v>433.252182218401</v>
      </c>
      <c r="E1035" s="65">
        <v>0.92055965299119002</v>
      </c>
      <c r="F1035" s="64">
        <v>71.506689125199998</v>
      </c>
      <c r="G1035" s="65">
        <v>0.900074736243063</v>
      </c>
      <c r="H1035" s="64">
        <v>126.8797774682</v>
      </c>
      <c r="I1035" s="63">
        <v>0.82734421510350398</v>
      </c>
      <c r="J1035" s="71">
        <v>19.623726170400001</v>
      </c>
      <c r="K1035" s="72">
        <v>92.434907851293602</v>
      </c>
      <c r="L1035" s="64">
        <v>80.773199058499998</v>
      </c>
      <c r="M1035" s="65">
        <v>0.90359253794378502</v>
      </c>
      <c r="N1035" s="71">
        <v>21.4836325582</v>
      </c>
      <c r="O1035" s="72">
        <v>95.897615333245994</v>
      </c>
      <c r="P1035" s="71">
        <v>8.7138509646000095</v>
      </c>
      <c r="Q1035" s="72">
        <v>100</v>
      </c>
      <c r="R1035" s="64">
        <v>48.585456698500003</v>
      </c>
      <c r="S1035" s="65">
        <v>0.87134612088572305</v>
      </c>
      <c r="T1035" s="71">
        <v>5.0342096807999903</v>
      </c>
      <c r="U1035" s="72">
        <v>84.307924711397703</v>
      </c>
      <c r="V1035" s="71">
        <v>18.7091884118</v>
      </c>
      <c r="W1035" s="72">
        <v>100</v>
      </c>
      <c r="X1035" s="71">
        <v>26.9850963652</v>
      </c>
      <c r="Y1035" s="72">
        <v>100</v>
      </c>
    </row>
    <row r="1036" spans="1:25" x14ac:dyDescent="0.35">
      <c r="A1036" s="59" t="s">
        <v>312</v>
      </c>
      <c r="B1036" s="74">
        <v>4.3440511879500496</v>
      </c>
      <c r="C1036" s="74">
        <v>4.3440511879500496</v>
      </c>
      <c r="D1036" s="74">
        <v>4.4009532490536101</v>
      </c>
      <c r="E1036" s="74">
        <v>4.4009532490536101</v>
      </c>
      <c r="F1036" s="74">
        <v>4.4740746724252496</v>
      </c>
      <c r="G1036" s="74">
        <v>4.4740746724252496</v>
      </c>
      <c r="H1036" s="74">
        <v>4.1294758290678404</v>
      </c>
      <c r="I1036" s="75">
        <v>4.1294758290678404</v>
      </c>
      <c r="J1036" s="77">
        <v>4.14913253440813</v>
      </c>
      <c r="K1036" s="77">
        <v>4.14913253440813</v>
      </c>
      <c r="L1036" s="74">
        <v>4.3048560179683202</v>
      </c>
      <c r="M1036" s="74">
        <v>4.3048560179683202</v>
      </c>
      <c r="N1036" s="77">
        <v>4.3337103140506699</v>
      </c>
      <c r="O1036" s="77">
        <v>4.3337103140506699</v>
      </c>
      <c r="P1036" s="77">
        <v>4.96046758242717</v>
      </c>
      <c r="Q1036" s="79">
        <v>4.96046758242717</v>
      </c>
      <c r="R1036" s="74">
        <v>4.1167243132952303</v>
      </c>
      <c r="S1036" s="75">
        <v>4.1167243132952303</v>
      </c>
      <c r="T1036" s="77">
        <v>3.96931373531545</v>
      </c>
      <c r="U1036" s="77">
        <v>3.96931373531545</v>
      </c>
      <c r="V1036" s="77">
        <v>4.6202267824124998</v>
      </c>
      <c r="W1036" s="77">
        <v>4.6202267824124998</v>
      </c>
      <c r="X1036" s="77">
        <v>4.6513209729117699</v>
      </c>
      <c r="Y1036" s="79">
        <v>4.6513209729117699</v>
      </c>
    </row>
    <row r="1037" spans="1:25" x14ac:dyDescent="0.35">
      <c r="A1037" s="66" t="s">
        <v>1</v>
      </c>
    </row>
    <row r="1038" spans="1:25" x14ac:dyDescent="0.35">
      <c r="A1038" s="66" t="s">
        <v>1</v>
      </c>
    </row>
    <row r="1039" spans="1:25" x14ac:dyDescent="0.35">
      <c r="A1039" s="54" t="s">
        <v>446</v>
      </c>
    </row>
    <row r="1040" spans="1:25" x14ac:dyDescent="0.35">
      <c r="A1040" s="55" t="s">
        <v>1</v>
      </c>
    </row>
    <row r="1041" spans="1:25" ht="25.5" customHeight="1" x14ac:dyDescent="0.35">
      <c r="A1041" s="117" t="s">
        <v>1</v>
      </c>
      <c r="B1041" s="116" t="s">
        <v>489</v>
      </c>
      <c r="C1041" s="116" t="s">
        <v>1</v>
      </c>
      <c r="D1041" s="116" t="s">
        <v>53</v>
      </c>
      <c r="E1041" s="116" t="s">
        <v>1</v>
      </c>
      <c r="F1041" s="116" t="s">
        <v>54</v>
      </c>
      <c r="G1041" s="116" t="s">
        <v>1</v>
      </c>
      <c r="H1041" s="119" t="s">
        <v>55</v>
      </c>
      <c r="I1041" s="119" t="s">
        <v>1</v>
      </c>
      <c r="J1041" s="119" t="s">
        <v>56</v>
      </c>
      <c r="K1041" s="119" t="s">
        <v>1</v>
      </c>
      <c r="L1041" s="119" t="s">
        <v>57</v>
      </c>
      <c r="M1041" s="119" t="s">
        <v>1</v>
      </c>
      <c r="N1041" s="119" t="s">
        <v>58</v>
      </c>
      <c r="O1041" s="119" t="s">
        <v>1</v>
      </c>
      <c r="P1041" s="119" t="s">
        <v>59</v>
      </c>
      <c r="Q1041" s="119" t="s">
        <v>1</v>
      </c>
      <c r="R1041" s="119" t="s">
        <v>60</v>
      </c>
      <c r="S1041" s="119" t="s">
        <v>1</v>
      </c>
      <c r="T1041" s="116" t="s">
        <v>61</v>
      </c>
      <c r="U1041" s="116" t="s">
        <v>1</v>
      </c>
      <c r="V1041" s="116" t="s">
        <v>62</v>
      </c>
      <c r="W1041" s="116" t="s">
        <v>1</v>
      </c>
      <c r="X1041" s="116" t="s">
        <v>63</v>
      </c>
      <c r="Y1041" s="116" t="s">
        <v>1</v>
      </c>
    </row>
    <row r="1042" spans="1:25" x14ac:dyDescent="0.35">
      <c r="A1042" s="118" t="s">
        <v>1</v>
      </c>
      <c r="B1042" s="56" t="s">
        <v>14</v>
      </c>
      <c r="C1042" s="56" t="s">
        <v>15</v>
      </c>
      <c r="D1042" s="56" t="s">
        <v>14</v>
      </c>
      <c r="E1042" s="56" t="s">
        <v>15</v>
      </c>
      <c r="F1042" s="56" t="s">
        <v>14</v>
      </c>
      <c r="G1042" s="56" t="s">
        <v>15</v>
      </c>
      <c r="H1042" s="56" t="s">
        <v>14</v>
      </c>
      <c r="I1042" s="56" t="s">
        <v>15</v>
      </c>
      <c r="J1042" s="56" t="s">
        <v>14</v>
      </c>
      <c r="K1042" s="56" t="s">
        <v>15</v>
      </c>
      <c r="L1042" s="56" t="s">
        <v>14</v>
      </c>
      <c r="M1042" s="56" t="s">
        <v>15</v>
      </c>
      <c r="N1042" s="56" t="s">
        <v>14</v>
      </c>
      <c r="O1042" s="56" t="s">
        <v>15</v>
      </c>
      <c r="P1042" s="56" t="s">
        <v>14</v>
      </c>
      <c r="Q1042" s="56" t="s">
        <v>15</v>
      </c>
      <c r="R1042" s="56" t="s">
        <v>14</v>
      </c>
      <c r="S1042" s="56" t="s">
        <v>15</v>
      </c>
      <c r="T1042" s="56" t="s">
        <v>14</v>
      </c>
      <c r="U1042" s="56" t="s">
        <v>15</v>
      </c>
      <c r="V1042" s="56" t="s">
        <v>14</v>
      </c>
      <c r="W1042" s="56" t="s">
        <v>15</v>
      </c>
      <c r="X1042" s="56" t="s">
        <v>14</v>
      </c>
      <c r="Y1042" s="56" t="s">
        <v>15</v>
      </c>
    </row>
    <row r="1043" spans="1:25" x14ac:dyDescent="0.35">
      <c r="A1043" s="57" t="s">
        <v>16</v>
      </c>
      <c r="B1043" s="58">
        <v>2537.3123465054</v>
      </c>
      <c r="C1043" s="58">
        <v>2537.3123465054</v>
      </c>
      <c r="D1043" s="58">
        <v>487.38891261650002</v>
      </c>
      <c r="E1043" s="58">
        <v>487.38891261650002</v>
      </c>
      <c r="F1043" s="58">
        <v>177.34855381310001</v>
      </c>
      <c r="G1043" s="58">
        <v>177.34855381310001</v>
      </c>
      <c r="H1043" s="58">
        <v>680.72910796270003</v>
      </c>
      <c r="I1043" s="58">
        <v>680.72910796270003</v>
      </c>
      <c r="J1043" s="58">
        <v>96.004889229100002</v>
      </c>
      <c r="K1043" s="58">
        <v>96.004889229100002</v>
      </c>
      <c r="L1043" s="58">
        <v>231.30707996999999</v>
      </c>
      <c r="M1043" s="58">
        <v>231.30707996999999</v>
      </c>
      <c r="N1043" s="58">
        <v>43.717217429900003</v>
      </c>
      <c r="O1043" s="58">
        <v>43.717217429900003</v>
      </c>
      <c r="P1043" s="58">
        <v>67.991649639900004</v>
      </c>
      <c r="Q1043" s="58">
        <v>67.991649639900004</v>
      </c>
      <c r="R1043" s="58">
        <v>643.98835945259998</v>
      </c>
      <c r="S1043" s="58">
        <v>643.98835945259998</v>
      </c>
      <c r="T1043" s="58">
        <v>18.7747393987</v>
      </c>
      <c r="U1043" s="58">
        <v>18.7747393987</v>
      </c>
      <c r="V1043" s="58">
        <v>11.502840942200001</v>
      </c>
      <c r="W1043" s="58">
        <v>11.502840942200001</v>
      </c>
      <c r="X1043" s="58">
        <v>78.558996050700003</v>
      </c>
      <c r="Y1043" s="58">
        <v>78.558996050700003</v>
      </c>
    </row>
    <row r="1044" spans="1:25" x14ac:dyDescent="0.35">
      <c r="A1044" s="59" t="s">
        <v>310</v>
      </c>
      <c r="B1044" s="60">
        <v>27.198734938600001</v>
      </c>
      <c r="C1044" s="61">
        <v>1.07195060064483E-2</v>
      </c>
      <c r="D1044" s="60">
        <v>2.60842133629999</v>
      </c>
      <c r="E1044" s="61">
        <v>5.3518273985695402E-3</v>
      </c>
      <c r="F1044" s="60">
        <v>10.0106186919</v>
      </c>
      <c r="G1044" s="62">
        <v>5.6446012536700799E-2</v>
      </c>
      <c r="H1044" s="60">
        <v>6.3329914610000104</v>
      </c>
      <c r="I1044" s="61">
        <v>9.3032476309901097E-3</v>
      </c>
      <c r="J1044" s="60">
        <v>1.5674574720000001</v>
      </c>
      <c r="K1044" s="61">
        <v>1.6326850482161599E-2</v>
      </c>
      <c r="L1044" s="60">
        <v>0.49742366040000002</v>
      </c>
      <c r="M1044" s="61">
        <v>2.1504904236589501E-3</v>
      </c>
      <c r="N1044" s="60">
        <v>0</v>
      </c>
      <c r="O1044" s="61">
        <v>0</v>
      </c>
      <c r="P1044" s="60">
        <v>0</v>
      </c>
      <c r="Q1044" s="61">
        <v>0</v>
      </c>
      <c r="R1044" s="60">
        <v>6.181822317</v>
      </c>
      <c r="S1044" s="61">
        <v>9.5992764873182503E-3</v>
      </c>
      <c r="T1044" s="68">
        <v>0</v>
      </c>
      <c r="U1044" s="69">
        <v>0</v>
      </c>
      <c r="V1044" s="68">
        <v>0</v>
      </c>
      <c r="W1044" s="69">
        <v>0</v>
      </c>
      <c r="X1044" s="60">
        <v>0</v>
      </c>
      <c r="Y1044" s="61">
        <v>0</v>
      </c>
    </row>
    <row r="1045" spans="1:25" x14ac:dyDescent="0.35">
      <c r="A1045" s="59" t="s">
        <v>311</v>
      </c>
      <c r="B1045" s="64">
        <v>2433.7473674101002</v>
      </c>
      <c r="C1045" s="65">
        <v>0.95918319664587703</v>
      </c>
      <c r="D1045" s="64">
        <v>461.47691619490001</v>
      </c>
      <c r="E1045" s="65">
        <v>0.94683507205263595</v>
      </c>
      <c r="F1045" s="64">
        <v>155.87968911729999</v>
      </c>
      <c r="G1045" s="63">
        <v>0.87894536361190101</v>
      </c>
      <c r="H1045" s="64">
        <v>653.44443453930103</v>
      </c>
      <c r="I1045" s="65">
        <v>0.95991845639588103</v>
      </c>
      <c r="J1045" s="64">
        <v>93.011084347899995</v>
      </c>
      <c r="K1045" s="65">
        <v>0.96881612066594003</v>
      </c>
      <c r="L1045" s="64">
        <v>228.47173015710001</v>
      </c>
      <c r="M1045" s="62">
        <v>0.98774205349327104</v>
      </c>
      <c r="N1045" s="64">
        <v>43.717217429899897</v>
      </c>
      <c r="O1045" s="65">
        <v>1</v>
      </c>
      <c r="P1045" s="64">
        <v>64.468714248400005</v>
      </c>
      <c r="Q1045" s="65">
        <v>0.94818576383778996</v>
      </c>
      <c r="R1045" s="64">
        <v>628.74765988460001</v>
      </c>
      <c r="S1045" s="62">
        <v>0.976333889666958</v>
      </c>
      <c r="T1045" s="71">
        <v>17.3422498734</v>
      </c>
      <c r="U1045" s="72">
        <v>92.370122988768699</v>
      </c>
      <c r="V1045" s="71">
        <v>11.502840942200001</v>
      </c>
      <c r="W1045" s="72">
        <v>100</v>
      </c>
      <c r="X1045" s="64">
        <v>75.684830675100002</v>
      </c>
      <c r="Y1045" s="65">
        <v>0.96341392431052597</v>
      </c>
    </row>
    <row r="1046" spans="1:25" x14ac:dyDescent="0.35">
      <c r="A1046" s="59" t="s">
        <v>312</v>
      </c>
      <c r="B1046" s="74">
        <v>4.6428053174560002</v>
      </c>
      <c r="C1046" s="74">
        <v>4.6428053174560002</v>
      </c>
      <c r="D1046" s="74">
        <v>4.6372279867383401</v>
      </c>
      <c r="E1046" s="74">
        <v>4.6372279867383401</v>
      </c>
      <c r="F1046" s="74">
        <v>4.3915458278318198</v>
      </c>
      <c r="G1046" s="75">
        <v>4.3915458278318198</v>
      </c>
      <c r="H1046" s="74">
        <v>4.6235315146699802</v>
      </c>
      <c r="I1046" s="74">
        <v>4.6235315146699802</v>
      </c>
      <c r="J1046" s="74">
        <v>4.6487989186796499</v>
      </c>
      <c r="K1046" s="74">
        <v>4.6487989186796499</v>
      </c>
      <c r="L1046" s="74">
        <v>4.78250709290168</v>
      </c>
      <c r="M1046" s="76">
        <v>4.78250709290168</v>
      </c>
      <c r="N1046" s="74">
        <v>4.7224753630613696</v>
      </c>
      <c r="O1046" s="74">
        <v>4.7224753630613696</v>
      </c>
      <c r="P1046" s="74">
        <v>4.5419721373339801</v>
      </c>
      <c r="Q1046" s="74">
        <v>4.5419721373339801</v>
      </c>
      <c r="R1046" s="74">
        <v>4.68278765453395</v>
      </c>
      <c r="S1046" s="74">
        <v>4.68278765453395</v>
      </c>
      <c r="T1046" s="77">
        <v>4.5279290349609997</v>
      </c>
      <c r="U1046" s="77">
        <v>4.5279290349609997</v>
      </c>
      <c r="V1046" s="77">
        <v>4.7085586736141698</v>
      </c>
      <c r="W1046" s="77">
        <v>4.7085586736141698</v>
      </c>
      <c r="X1046" s="74">
        <v>4.72190080589115</v>
      </c>
      <c r="Y1046" s="74">
        <v>4.72190080589115</v>
      </c>
    </row>
    <row r="1047" spans="1:25" x14ac:dyDescent="0.35">
      <c r="A1047" s="66" t="s">
        <v>1</v>
      </c>
    </row>
    <row r="1048" spans="1:25" x14ac:dyDescent="0.35">
      <c r="A1048" s="66" t="s">
        <v>1</v>
      </c>
    </row>
    <row r="1049" spans="1:25" x14ac:dyDescent="0.35">
      <c r="A1049" s="54" t="s">
        <v>447</v>
      </c>
    </row>
    <row r="1050" spans="1:25" x14ac:dyDescent="0.35">
      <c r="A1050" s="55" t="s">
        <v>1</v>
      </c>
    </row>
    <row r="1051" spans="1:25" ht="25.5" customHeight="1" x14ac:dyDescent="0.35">
      <c r="A1051" s="117" t="s">
        <v>1</v>
      </c>
      <c r="B1051" s="116" t="s">
        <v>489</v>
      </c>
      <c r="C1051" s="116" t="s">
        <v>1</v>
      </c>
      <c r="D1051" s="116" t="s">
        <v>53</v>
      </c>
      <c r="E1051" s="116" t="s">
        <v>1</v>
      </c>
      <c r="F1051" s="116" t="s">
        <v>54</v>
      </c>
      <c r="G1051" s="116" t="s">
        <v>1</v>
      </c>
      <c r="H1051" s="119" t="s">
        <v>55</v>
      </c>
      <c r="I1051" s="119" t="s">
        <v>1</v>
      </c>
      <c r="J1051" s="119" t="s">
        <v>56</v>
      </c>
      <c r="K1051" s="119" t="s">
        <v>1</v>
      </c>
      <c r="L1051" s="119" t="s">
        <v>57</v>
      </c>
      <c r="M1051" s="119" t="s">
        <v>1</v>
      </c>
      <c r="N1051" s="119" t="s">
        <v>58</v>
      </c>
      <c r="O1051" s="119" t="s">
        <v>1</v>
      </c>
      <c r="P1051" s="119" t="s">
        <v>59</v>
      </c>
      <c r="Q1051" s="119" t="s">
        <v>1</v>
      </c>
      <c r="R1051" s="119" t="s">
        <v>60</v>
      </c>
      <c r="S1051" s="119" t="s">
        <v>1</v>
      </c>
      <c r="T1051" s="116" t="s">
        <v>61</v>
      </c>
      <c r="U1051" s="116" t="s">
        <v>1</v>
      </c>
      <c r="V1051" s="116" t="s">
        <v>62</v>
      </c>
      <c r="W1051" s="116" t="s">
        <v>1</v>
      </c>
      <c r="X1051" s="116" t="s">
        <v>63</v>
      </c>
      <c r="Y1051" s="116" t="s">
        <v>1</v>
      </c>
    </row>
    <row r="1052" spans="1:25" x14ac:dyDescent="0.35">
      <c r="A1052" s="118" t="s">
        <v>1</v>
      </c>
      <c r="B1052" s="56" t="s">
        <v>14</v>
      </c>
      <c r="C1052" s="56" t="s">
        <v>15</v>
      </c>
      <c r="D1052" s="56" t="s">
        <v>14</v>
      </c>
      <c r="E1052" s="56" t="s">
        <v>15</v>
      </c>
      <c r="F1052" s="56" t="s">
        <v>14</v>
      </c>
      <c r="G1052" s="56" t="s">
        <v>15</v>
      </c>
      <c r="H1052" s="56" t="s">
        <v>14</v>
      </c>
      <c r="I1052" s="56" t="s">
        <v>15</v>
      </c>
      <c r="J1052" s="56" t="s">
        <v>14</v>
      </c>
      <c r="K1052" s="56" t="s">
        <v>15</v>
      </c>
      <c r="L1052" s="56" t="s">
        <v>14</v>
      </c>
      <c r="M1052" s="56" t="s">
        <v>15</v>
      </c>
      <c r="N1052" s="56" t="s">
        <v>14</v>
      </c>
      <c r="O1052" s="56" t="s">
        <v>15</v>
      </c>
      <c r="P1052" s="56" t="s">
        <v>14</v>
      </c>
      <c r="Q1052" s="56" t="s">
        <v>15</v>
      </c>
      <c r="R1052" s="56" t="s">
        <v>14</v>
      </c>
      <c r="S1052" s="56" t="s">
        <v>15</v>
      </c>
      <c r="T1052" s="56" t="s">
        <v>14</v>
      </c>
      <c r="U1052" s="56" t="s">
        <v>15</v>
      </c>
      <c r="V1052" s="56" t="s">
        <v>14</v>
      </c>
      <c r="W1052" s="56" t="s">
        <v>15</v>
      </c>
      <c r="X1052" s="56" t="s">
        <v>14</v>
      </c>
      <c r="Y1052" s="56" t="s">
        <v>15</v>
      </c>
    </row>
    <row r="1053" spans="1:25" x14ac:dyDescent="0.35">
      <c r="A1053" s="57" t="s">
        <v>16</v>
      </c>
      <c r="B1053" s="58">
        <v>436.73264749579999</v>
      </c>
      <c r="C1053" s="58">
        <v>436.73264749579999</v>
      </c>
      <c r="D1053" s="58">
        <v>70.154564903199997</v>
      </c>
      <c r="E1053" s="58">
        <v>70.154564903199997</v>
      </c>
      <c r="F1053" s="58">
        <v>44.868303731700003</v>
      </c>
      <c r="G1053" s="58">
        <v>44.868303731700003</v>
      </c>
      <c r="H1053" s="58">
        <v>106.5312838472</v>
      </c>
      <c r="I1053" s="58">
        <v>106.5312838472</v>
      </c>
      <c r="J1053" s="58">
        <v>10.1309472477</v>
      </c>
      <c r="K1053" s="58">
        <v>10.1309472477</v>
      </c>
      <c r="L1053" s="58">
        <v>30.114636118699998</v>
      </c>
      <c r="M1053" s="58">
        <v>30.114636118699998</v>
      </c>
      <c r="N1053" s="58">
        <v>8.3395156723999992</v>
      </c>
      <c r="O1053" s="58">
        <v>8.3395156723999992</v>
      </c>
      <c r="P1053" s="58">
        <v>11.675632458500001</v>
      </c>
      <c r="Q1053" s="58">
        <v>11.675632458500001</v>
      </c>
      <c r="R1053" s="58">
        <v>126.9328774714</v>
      </c>
      <c r="S1053" s="58">
        <v>126.9328774714</v>
      </c>
      <c r="T1053" s="58">
        <v>1.7115501062</v>
      </c>
      <c r="U1053" s="58">
        <v>1.7115501062</v>
      </c>
      <c r="V1053" s="58">
        <v>3.9702435816000001</v>
      </c>
      <c r="W1053" s="58">
        <v>3.9702435816000001</v>
      </c>
      <c r="X1053" s="58">
        <v>22.303092357200001</v>
      </c>
      <c r="Y1053" s="58">
        <v>22.303092357200001</v>
      </c>
    </row>
    <row r="1054" spans="1:25" x14ac:dyDescent="0.35">
      <c r="A1054" s="59" t="s">
        <v>310</v>
      </c>
      <c r="B1054" s="60">
        <v>9.1369049307000001</v>
      </c>
      <c r="C1054" s="61">
        <v>2.09210485707686E-2</v>
      </c>
      <c r="D1054" s="60">
        <v>3.8060788235</v>
      </c>
      <c r="E1054" s="61">
        <v>5.4252760725573099E-2</v>
      </c>
      <c r="F1054" s="60">
        <v>1.0653112413000001</v>
      </c>
      <c r="G1054" s="61">
        <v>2.3743069220317901E-2</v>
      </c>
      <c r="H1054" s="60">
        <v>1.7567575049999999</v>
      </c>
      <c r="I1054" s="61">
        <v>1.6490531621863799E-2</v>
      </c>
      <c r="J1054" s="68">
        <v>0.44958639090000002</v>
      </c>
      <c r="K1054" s="69">
        <v>4.4377527580362104</v>
      </c>
      <c r="L1054" s="60">
        <v>0</v>
      </c>
      <c r="M1054" s="61">
        <v>0</v>
      </c>
      <c r="N1054" s="68">
        <v>0</v>
      </c>
      <c r="O1054" s="69">
        <v>0</v>
      </c>
      <c r="P1054" s="68">
        <v>0</v>
      </c>
      <c r="Q1054" s="69">
        <v>0</v>
      </c>
      <c r="R1054" s="60">
        <v>2.0591709699999998</v>
      </c>
      <c r="S1054" s="61">
        <v>1.6222518633629501E-2</v>
      </c>
      <c r="T1054" s="68">
        <v>0</v>
      </c>
      <c r="U1054" s="69">
        <v>0</v>
      </c>
      <c r="V1054" s="68">
        <v>0</v>
      </c>
      <c r="W1054" s="69">
        <v>0</v>
      </c>
      <c r="X1054" s="68">
        <v>0</v>
      </c>
      <c r="Y1054" s="69">
        <v>0</v>
      </c>
    </row>
    <row r="1055" spans="1:25" x14ac:dyDescent="0.35">
      <c r="A1055" s="59" t="s">
        <v>311</v>
      </c>
      <c r="B1055" s="64">
        <v>410.19534462019999</v>
      </c>
      <c r="C1055" s="65">
        <v>0.93923673206534197</v>
      </c>
      <c r="D1055" s="64">
        <v>62.464393115</v>
      </c>
      <c r="E1055" s="65">
        <v>0.89038244626260599</v>
      </c>
      <c r="F1055" s="64">
        <v>39.288236005100003</v>
      </c>
      <c r="G1055" s="65">
        <v>0.87563452899919603</v>
      </c>
      <c r="H1055" s="64">
        <v>101.28122241040001</v>
      </c>
      <c r="I1055" s="65">
        <v>0.95071812478735995</v>
      </c>
      <c r="J1055" s="71">
        <v>7.0980000114999999</v>
      </c>
      <c r="K1055" s="73">
        <v>70.062550302109599</v>
      </c>
      <c r="L1055" s="64">
        <v>29.607227306999999</v>
      </c>
      <c r="M1055" s="65">
        <v>0.98315075733606805</v>
      </c>
      <c r="N1055" s="71">
        <v>8.3395156723999992</v>
      </c>
      <c r="O1055" s="72">
        <v>100</v>
      </c>
      <c r="P1055" s="71">
        <v>11.0012498634</v>
      </c>
      <c r="Q1055" s="72">
        <v>94.2240165789988</v>
      </c>
      <c r="R1055" s="64">
        <v>123.1306141904</v>
      </c>
      <c r="S1055" s="65">
        <v>0.97004508716146698</v>
      </c>
      <c r="T1055" s="71">
        <v>1.7115501062</v>
      </c>
      <c r="U1055" s="72">
        <v>100</v>
      </c>
      <c r="V1055" s="71">
        <v>3.9702435816000001</v>
      </c>
      <c r="W1055" s="72">
        <v>100</v>
      </c>
      <c r="X1055" s="71">
        <v>22.303092357200001</v>
      </c>
      <c r="Y1055" s="72">
        <v>100</v>
      </c>
    </row>
    <row r="1056" spans="1:25" x14ac:dyDescent="0.35">
      <c r="A1056" s="59" t="s">
        <v>312</v>
      </c>
      <c r="B1056" s="74">
        <v>4.5038293605453097</v>
      </c>
      <c r="C1056" s="74">
        <v>4.5038293605453097</v>
      </c>
      <c r="D1056" s="74">
        <v>4.2966633977121402</v>
      </c>
      <c r="E1056" s="75">
        <v>4.2966633977121402</v>
      </c>
      <c r="F1056" s="74">
        <v>4.3522926023223798</v>
      </c>
      <c r="G1056" s="74">
        <v>4.3522926023223798</v>
      </c>
      <c r="H1056" s="74">
        <v>4.5314686101196404</v>
      </c>
      <c r="I1056" s="74">
        <v>4.5314686101196404</v>
      </c>
      <c r="J1056" s="77">
        <v>4.28901675415048</v>
      </c>
      <c r="K1056" s="77">
        <v>4.28901675415048</v>
      </c>
      <c r="L1056" s="74">
        <v>4.7832435466372196</v>
      </c>
      <c r="M1056" s="76">
        <v>4.7832435466372196</v>
      </c>
      <c r="N1056" s="77">
        <v>4.6441922410649896</v>
      </c>
      <c r="O1056" s="77">
        <v>4.6441922410649896</v>
      </c>
      <c r="P1056" s="77">
        <v>4.23735102430211</v>
      </c>
      <c r="Q1056" s="77">
        <v>4.23735102430211</v>
      </c>
      <c r="R1056" s="74">
        <v>4.5817202235042904</v>
      </c>
      <c r="S1056" s="74">
        <v>4.5817202235042904</v>
      </c>
      <c r="T1056" s="77">
        <v>4.4377439454363596</v>
      </c>
      <c r="U1056" s="77">
        <v>4.4377439454363596</v>
      </c>
      <c r="V1056" s="77">
        <v>4.2057572469825102</v>
      </c>
      <c r="W1056" s="77">
        <v>4.2057572469825102</v>
      </c>
      <c r="X1056" s="77">
        <v>4.7292517465117099</v>
      </c>
      <c r="Y1056" s="77">
        <v>4.7292517465117099</v>
      </c>
    </row>
    <row r="1057" spans="1:25" x14ac:dyDescent="0.35">
      <c r="A1057" s="66" t="s">
        <v>1</v>
      </c>
    </row>
    <row r="1058" spans="1:25" x14ac:dyDescent="0.35">
      <c r="A1058" s="66" t="s">
        <v>1</v>
      </c>
    </row>
    <row r="1059" spans="1:25" x14ac:dyDescent="0.35">
      <c r="A1059" s="54" t="s">
        <v>448</v>
      </c>
    </row>
    <row r="1060" spans="1:25" x14ac:dyDescent="0.35">
      <c r="A1060" s="55" t="s">
        <v>1</v>
      </c>
    </row>
    <row r="1061" spans="1:25" ht="25.5" customHeight="1" x14ac:dyDescent="0.35">
      <c r="A1061" s="117" t="s">
        <v>1</v>
      </c>
      <c r="B1061" s="116" t="s">
        <v>489</v>
      </c>
      <c r="C1061" s="116" t="s">
        <v>1</v>
      </c>
      <c r="D1061" s="116" t="s">
        <v>53</v>
      </c>
      <c r="E1061" s="116" t="s">
        <v>1</v>
      </c>
      <c r="F1061" s="116" t="s">
        <v>54</v>
      </c>
      <c r="G1061" s="116" t="s">
        <v>1</v>
      </c>
      <c r="H1061" s="119" t="s">
        <v>55</v>
      </c>
      <c r="I1061" s="119" t="s">
        <v>1</v>
      </c>
      <c r="J1061" s="119" t="s">
        <v>56</v>
      </c>
      <c r="K1061" s="119" t="s">
        <v>1</v>
      </c>
      <c r="L1061" s="119" t="s">
        <v>57</v>
      </c>
      <c r="M1061" s="119" t="s">
        <v>1</v>
      </c>
      <c r="N1061" s="119" t="s">
        <v>58</v>
      </c>
      <c r="O1061" s="119" t="s">
        <v>1</v>
      </c>
      <c r="P1061" s="119" t="s">
        <v>59</v>
      </c>
      <c r="Q1061" s="119" t="s">
        <v>1</v>
      </c>
      <c r="R1061" s="119" t="s">
        <v>60</v>
      </c>
      <c r="S1061" s="119" t="s">
        <v>1</v>
      </c>
      <c r="T1061" s="116" t="s">
        <v>61</v>
      </c>
      <c r="U1061" s="116" t="s">
        <v>1</v>
      </c>
      <c r="V1061" s="116" t="s">
        <v>62</v>
      </c>
      <c r="W1061" s="116" t="s">
        <v>1</v>
      </c>
      <c r="X1061" s="116" t="s">
        <v>63</v>
      </c>
      <c r="Y1061" s="116" t="s">
        <v>1</v>
      </c>
    </row>
    <row r="1062" spans="1:25" x14ac:dyDescent="0.35">
      <c r="A1062" s="118" t="s">
        <v>1</v>
      </c>
      <c r="B1062" s="56" t="s">
        <v>14</v>
      </c>
      <c r="C1062" s="56" t="s">
        <v>15</v>
      </c>
      <c r="D1062" s="56" t="s">
        <v>14</v>
      </c>
      <c r="E1062" s="56" t="s">
        <v>15</v>
      </c>
      <c r="F1062" s="56" t="s">
        <v>14</v>
      </c>
      <c r="G1062" s="56" t="s">
        <v>15</v>
      </c>
      <c r="H1062" s="56" t="s">
        <v>14</v>
      </c>
      <c r="I1062" s="56" t="s">
        <v>15</v>
      </c>
      <c r="J1062" s="56" t="s">
        <v>14</v>
      </c>
      <c r="K1062" s="56" t="s">
        <v>15</v>
      </c>
      <c r="L1062" s="56" t="s">
        <v>14</v>
      </c>
      <c r="M1062" s="56" t="s">
        <v>15</v>
      </c>
      <c r="N1062" s="56" t="s">
        <v>14</v>
      </c>
      <c r="O1062" s="56" t="s">
        <v>15</v>
      </c>
      <c r="P1062" s="56" t="s">
        <v>14</v>
      </c>
      <c r="Q1062" s="56" t="s">
        <v>15</v>
      </c>
      <c r="R1062" s="56" t="s">
        <v>14</v>
      </c>
      <c r="S1062" s="56" t="s">
        <v>15</v>
      </c>
      <c r="T1062" s="56" t="s">
        <v>14</v>
      </c>
      <c r="U1062" s="56" t="s">
        <v>15</v>
      </c>
      <c r="V1062" s="56" t="s">
        <v>14</v>
      </c>
      <c r="W1062" s="56" t="s">
        <v>15</v>
      </c>
      <c r="X1062" s="56" t="s">
        <v>14</v>
      </c>
      <c r="Y1062" s="56" t="s">
        <v>15</v>
      </c>
    </row>
    <row r="1063" spans="1:25" x14ac:dyDescent="0.35">
      <c r="A1063" s="57" t="s">
        <v>16</v>
      </c>
      <c r="B1063" s="58">
        <v>4550.7931276891004</v>
      </c>
      <c r="C1063" s="58">
        <v>4550.7931276891004</v>
      </c>
      <c r="D1063" s="58">
        <v>919.78196145890001</v>
      </c>
      <c r="E1063" s="58">
        <v>919.78196145890001</v>
      </c>
      <c r="F1063" s="58">
        <v>324.5834055835</v>
      </c>
      <c r="G1063" s="58">
        <v>324.5834055835</v>
      </c>
      <c r="H1063" s="58">
        <v>1614.5503264037</v>
      </c>
      <c r="I1063" s="58">
        <v>1614.5503264037</v>
      </c>
      <c r="J1063" s="58">
        <v>178.40319394119999</v>
      </c>
      <c r="K1063" s="58">
        <v>178.40319394119999</v>
      </c>
      <c r="L1063" s="58">
        <v>540.90460555840002</v>
      </c>
      <c r="M1063" s="58">
        <v>540.90460555840002</v>
      </c>
      <c r="N1063" s="58">
        <v>103.17328518230001</v>
      </c>
      <c r="O1063" s="58">
        <v>103.17328518230001</v>
      </c>
      <c r="P1063" s="58">
        <v>95.410662087700004</v>
      </c>
      <c r="Q1063" s="58">
        <v>95.410662087700004</v>
      </c>
      <c r="R1063" s="58">
        <v>587.95780456880004</v>
      </c>
      <c r="S1063" s="58">
        <v>587.95780456880004</v>
      </c>
      <c r="T1063" s="58">
        <v>31.826325499199999</v>
      </c>
      <c r="U1063" s="58">
        <v>31.826325499199999</v>
      </c>
      <c r="V1063" s="58">
        <v>48.008160883099997</v>
      </c>
      <c r="W1063" s="58">
        <v>48.008160883099997</v>
      </c>
      <c r="X1063" s="58">
        <v>106.19339652230001</v>
      </c>
      <c r="Y1063" s="58">
        <v>106.19339652230001</v>
      </c>
    </row>
    <row r="1064" spans="1:25" x14ac:dyDescent="0.35">
      <c r="A1064" s="59" t="s">
        <v>310</v>
      </c>
      <c r="B1064" s="60">
        <v>23.113129816299999</v>
      </c>
      <c r="C1064" s="61">
        <v>5.0789234245057603E-3</v>
      </c>
      <c r="D1064" s="60">
        <v>2.3697204992000001</v>
      </c>
      <c r="E1064" s="61">
        <v>2.57639375253815E-3</v>
      </c>
      <c r="F1064" s="60">
        <v>0.34648004360000101</v>
      </c>
      <c r="G1064" s="61">
        <v>1.0674607439561999E-3</v>
      </c>
      <c r="H1064" s="60">
        <v>9.5591560080999702</v>
      </c>
      <c r="I1064" s="61">
        <v>5.9206305630573703E-3</v>
      </c>
      <c r="J1064" s="60">
        <v>1.4877170068000001</v>
      </c>
      <c r="K1064" s="61">
        <v>8.33907159358558E-3</v>
      </c>
      <c r="L1064" s="60">
        <v>2.0078892421000099</v>
      </c>
      <c r="M1064" s="61">
        <v>3.71209492665932E-3</v>
      </c>
      <c r="N1064" s="60">
        <v>1.1615318517</v>
      </c>
      <c r="O1064" s="61">
        <v>1.1258067916008E-2</v>
      </c>
      <c r="P1064" s="60">
        <v>0</v>
      </c>
      <c r="Q1064" s="61">
        <v>0</v>
      </c>
      <c r="R1064" s="60">
        <v>5.2276442988999996</v>
      </c>
      <c r="S1064" s="61">
        <v>8.8911895688396896E-3</v>
      </c>
      <c r="T1064" s="68">
        <v>0</v>
      </c>
      <c r="U1064" s="69">
        <v>0</v>
      </c>
      <c r="V1064" s="60">
        <v>0</v>
      </c>
      <c r="W1064" s="61">
        <v>0</v>
      </c>
      <c r="X1064" s="60">
        <v>0.95299086590000304</v>
      </c>
      <c r="Y1064" s="61">
        <v>8.9741066498412406E-3</v>
      </c>
    </row>
    <row r="1065" spans="1:25" x14ac:dyDescent="0.35">
      <c r="A1065" s="59" t="s">
        <v>311</v>
      </c>
      <c r="B1065" s="64">
        <v>4410.7422241141903</v>
      </c>
      <c r="C1065" s="65">
        <v>0.96922494614778998</v>
      </c>
      <c r="D1065" s="64">
        <v>887.67268546240098</v>
      </c>
      <c r="E1065" s="65">
        <v>0.96509033951310597</v>
      </c>
      <c r="F1065" s="64">
        <v>315.00297585489898</v>
      </c>
      <c r="G1065" s="65">
        <v>0.97048392011483897</v>
      </c>
      <c r="H1065" s="64">
        <v>1564.7119240306999</v>
      </c>
      <c r="I1065" s="65">
        <v>0.969131713296289</v>
      </c>
      <c r="J1065" s="64">
        <v>172.97624833329999</v>
      </c>
      <c r="K1065" s="65">
        <v>0.96958044591013004</v>
      </c>
      <c r="L1065" s="64">
        <v>528.95341623690103</v>
      </c>
      <c r="M1065" s="65">
        <v>0.97790518106392899</v>
      </c>
      <c r="N1065" s="64">
        <v>102.0117533306</v>
      </c>
      <c r="O1065" s="65">
        <v>0.98874193208399197</v>
      </c>
      <c r="P1065" s="64">
        <v>94.363457167700005</v>
      </c>
      <c r="Q1065" s="65">
        <v>0.98902423589684996</v>
      </c>
      <c r="R1065" s="64">
        <v>561.67003770940005</v>
      </c>
      <c r="S1065" s="65">
        <v>0.95528970505174404</v>
      </c>
      <c r="T1065" s="71">
        <v>31.826325499200099</v>
      </c>
      <c r="U1065" s="72">
        <v>100</v>
      </c>
      <c r="V1065" s="64">
        <v>47.188061789000102</v>
      </c>
      <c r="W1065" s="65">
        <v>0.98291750654442001</v>
      </c>
      <c r="X1065" s="64">
        <v>104.3653387001</v>
      </c>
      <c r="Y1065" s="65">
        <v>0.98278557912199205</v>
      </c>
    </row>
    <row r="1066" spans="1:25" x14ac:dyDescent="0.35">
      <c r="A1066" s="59" t="s">
        <v>312</v>
      </c>
      <c r="B1066" s="74">
        <v>4.60897160749085</v>
      </c>
      <c r="C1066" s="74">
        <v>4.60897160749085</v>
      </c>
      <c r="D1066" s="74">
        <v>4.6178372684006899</v>
      </c>
      <c r="E1066" s="74">
        <v>4.6178372684006899</v>
      </c>
      <c r="F1066" s="74">
        <v>4.5769232468827301</v>
      </c>
      <c r="G1066" s="74">
        <v>4.5769232468827301</v>
      </c>
      <c r="H1066" s="74">
        <v>4.5839961805615097</v>
      </c>
      <c r="I1066" s="74">
        <v>4.5839961805615097</v>
      </c>
      <c r="J1066" s="74">
        <v>4.6195086476575504</v>
      </c>
      <c r="K1066" s="74">
        <v>4.6195086476575504</v>
      </c>
      <c r="L1066" s="74">
        <v>4.6793852740291104</v>
      </c>
      <c r="M1066" s="76">
        <v>4.6793852740291104</v>
      </c>
      <c r="N1066" s="74">
        <v>4.8150499985545299</v>
      </c>
      <c r="O1066" s="76">
        <v>4.8150499985545299</v>
      </c>
      <c r="P1066" s="74">
        <v>4.6625000710958204</v>
      </c>
      <c r="Q1066" s="74">
        <v>4.6625000710958204</v>
      </c>
      <c r="R1066" s="74">
        <v>4.5817820427760099</v>
      </c>
      <c r="S1066" s="74">
        <v>4.5817820427760099</v>
      </c>
      <c r="T1066" s="77">
        <v>4.3354217812725002</v>
      </c>
      <c r="U1066" s="78">
        <v>4.3354217812725002</v>
      </c>
      <c r="V1066" s="74">
        <v>4.4622704899910497</v>
      </c>
      <c r="W1066" s="74">
        <v>4.4622704899910497</v>
      </c>
      <c r="X1066" s="74">
        <v>4.6809718585911702</v>
      </c>
      <c r="Y1066" s="74">
        <v>4.6809718585911702</v>
      </c>
    </row>
    <row r="1067" spans="1:25" x14ac:dyDescent="0.35">
      <c r="A1067" s="66" t="s">
        <v>1</v>
      </c>
    </row>
    <row r="1068" spans="1:25" x14ac:dyDescent="0.35">
      <c r="A1068" s="66" t="s">
        <v>1</v>
      </c>
    </row>
    <row r="1069" spans="1:25" x14ac:dyDescent="0.35">
      <c r="A1069" s="54" t="s">
        <v>449</v>
      </c>
    </row>
    <row r="1070" spans="1:25" x14ac:dyDescent="0.35">
      <c r="A1070" s="55" t="s">
        <v>1</v>
      </c>
    </row>
    <row r="1071" spans="1:25" ht="25.5" customHeight="1" x14ac:dyDescent="0.35">
      <c r="A1071" s="117" t="s">
        <v>1</v>
      </c>
      <c r="B1071" s="116" t="s">
        <v>489</v>
      </c>
      <c r="C1071" s="116" t="s">
        <v>1</v>
      </c>
      <c r="D1071" s="116" t="s">
        <v>53</v>
      </c>
      <c r="E1071" s="116" t="s">
        <v>1</v>
      </c>
      <c r="F1071" s="116" t="s">
        <v>54</v>
      </c>
      <c r="G1071" s="116" t="s">
        <v>1</v>
      </c>
      <c r="H1071" s="119" t="s">
        <v>55</v>
      </c>
      <c r="I1071" s="119" t="s">
        <v>1</v>
      </c>
      <c r="J1071" s="119" t="s">
        <v>56</v>
      </c>
      <c r="K1071" s="119" t="s">
        <v>1</v>
      </c>
      <c r="L1071" s="119" t="s">
        <v>57</v>
      </c>
      <c r="M1071" s="119" t="s">
        <v>1</v>
      </c>
      <c r="N1071" s="119" t="s">
        <v>58</v>
      </c>
      <c r="O1071" s="119" t="s">
        <v>1</v>
      </c>
      <c r="P1071" s="119" t="s">
        <v>59</v>
      </c>
      <c r="Q1071" s="119" t="s">
        <v>1</v>
      </c>
      <c r="R1071" s="119" t="s">
        <v>60</v>
      </c>
      <c r="S1071" s="119" t="s">
        <v>1</v>
      </c>
      <c r="T1071" s="116" t="s">
        <v>61</v>
      </c>
      <c r="U1071" s="116" t="s">
        <v>1</v>
      </c>
      <c r="V1071" s="116" t="s">
        <v>62</v>
      </c>
      <c r="W1071" s="116" t="s">
        <v>1</v>
      </c>
      <c r="X1071" s="116" t="s">
        <v>63</v>
      </c>
      <c r="Y1071" s="116" t="s">
        <v>1</v>
      </c>
    </row>
    <row r="1072" spans="1:25" x14ac:dyDescent="0.35">
      <c r="A1072" s="118" t="s">
        <v>1</v>
      </c>
      <c r="B1072" s="56" t="s">
        <v>14</v>
      </c>
      <c r="C1072" s="56" t="s">
        <v>15</v>
      </c>
      <c r="D1072" s="56" t="s">
        <v>14</v>
      </c>
      <c r="E1072" s="56" t="s">
        <v>15</v>
      </c>
      <c r="F1072" s="56" t="s">
        <v>14</v>
      </c>
      <c r="G1072" s="56" t="s">
        <v>15</v>
      </c>
      <c r="H1072" s="56" t="s">
        <v>14</v>
      </c>
      <c r="I1072" s="56" t="s">
        <v>15</v>
      </c>
      <c r="J1072" s="56" t="s">
        <v>14</v>
      </c>
      <c r="K1072" s="56" t="s">
        <v>15</v>
      </c>
      <c r="L1072" s="56" t="s">
        <v>14</v>
      </c>
      <c r="M1072" s="56" t="s">
        <v>15</v>
      </c>
      <c r="N1072" s="56" t="s">
        <v>14</v>
      </c>
      <c r="O1072" s="56" t="s">
        <v>15</v>
      </c>
      <c r="P1072" s="56" t="s">
        <v>14</v>
      </c>
      <c r="Q1072" s="56" t="s">
        <v>15</v>
      </c>
      <c r="R1072" s="56" t="s">
        <v>14</v>
      </c>
      <c r="S1072" s="56" t="s">
        <v>15</v>
      </c>
      <c r="T1072" s="56" t="s">
        <v>14</v>
      </c>
      <c r="U1072" s="56" t="s">
        <v>15</v>
      </c>
      <c r="V1072" s="56" t="s">
        <v>14</v>
      </c>
      <c r="W1072" s="56" t="s">
        <v>15</v>
      </c>
      <c r="X1072" s="56" t="s">
        <v>14</v>
      </c>
      <c r="Y1072" s="56" t="s">
        <v>15</v>
      </c>
    </row>
    <row r="1073" spans="1:25" x14ac:dyDescent="0.35">
      <c r="A1073" s="57" t="s">
        <v>16</v>
      </c>
      <c r="B1073" s="58">
        <v>2041.8682202892001</v>
      </c>
      <c r="C1073" s="58">
        <v>2041.8682202892001</v>
      </c>
      <c r="D1073" s="58">
        <v>984.35389597259996</v>
      </c>
      <c r="E1073" s="58">
        <v>984.35389597259996</v>
      </c>
      <c r="F1073" s="58">
        <v>184.0567093818</v>
      </c>
      <c r="G1073" s="58">
        <v>184.0567093818</v>
      </c>
      <c r="H1073" s="58">
        <v>366.2712877761</v>
      </c>
      <c r="I1073" s="58">
        <v>366.2712877761</v>
      </c>
      <c r="J1073" s="58">
        <v>30.189448413400001</v>
      </c>
      <c r="K1073" s="58">
        <v>30.189448413400001</v>
      </c>
      <c r="L1073" s="58">
        <v>159.1029854011</v>
      </c>
      <c r="M1073" s="58">
        <v>159.1029854011</v>
      </c>
      <c r="N1073" s="58">
        <v>48.189517031199998</v>
      </c>
      <c r="O1073" s="58">
        <v>48.189517031199998</v>
      </c>
      <c r="P1073" s="58">
        <v>23.172917202899999</v>
      </c>
      <c r="Q1073" s="58">
        <v>23.172917202899999</v>
      </c>
      <c r="R1073" s="58">
        <v>146.4283050235</v>
      </c>
      <c r="S1073" s="58">
        <v>146.4283050235</v>
      </c>
      <c r="T1073" s="58">
        <v>22.9441090752</v>
      </c>
      <c r="U1073" s="58">
        <v>22.9441090752</v>
      </c>
      <c r="V1073" s="58">
        <v>20.495303538200002</v>
      </c>
      <c r="W1073" s="58">
        <v>20.495303538200002</v>
      </c>
      <c r="X1073" s="58">
        <v>56.663741473199998</v>
      </c>
      <c r="Y1073" s="58">
        <v>56.663741473199998</v>
      </c>
    </row>
    <row r="1074" spans="1:25" x14ac:dyDescent="0.35">
      <c r="A1074" s="59" t="s">
        <v>310</v>
      </c>
      <c r="B1074" s="60">
        <v>23.520946982600002</v>
      </c>
      <c r="C1074" s="61">
        <v>1.1519326638654801E-2</v>
      </c>
      <c r="D1074" s="60">
        <v>4.7891479276000002</v>
      </c>
      <c r="E1074" s="61">
        <v>4.8652704552645002E-3</v>
      </c>
      <c r="F1074" s="60">
        <v>8.3385439380999902</v>
      </c>
      <c r="G1074" s="62">
        <v>4.5304210675650297E-2</v>
      </c>
      <c r="H1074" s="60">
        <v>6.1155266567000099</v>
      </c>
      <c r="I1074" s="61">
        <v>1.6696713230872701E-2</v>
      </c>
      <c r="J1074" s="60">
        <v>0</v>
      </c>
      <c r="K1074" s="61">
        <v>0</v>
      </c>
      <c r="L1074" s="60">
        <v>0</v>
      </c>
      <c r="M1074" s="61">
        <v>0</v>
      </c>
      <c r="N1074" s="60">
        <v>0</v>
      </c>
      <c r="O1074" s="61">
        <v>0</v>
      </c>
      <c r="P1074" s="68">
        <v>0</v>
      </c>
      <c r="Q1074" s="69">
        <v>0</v>
      </c>
      <c r="R1074" s="60">
        <v>0</v>
      </c>
      <c r="S1074" s="61">
        <v>0</v>
      </c>
      <c r="T1074" s="60">
        <v>0</v>
      </c>
      <c r="U1074" s="61">
        <v>0</v>
      </c>
      <c r="V1074" s="68">
        <v>3.9995275142</v>
      </c>
      <c r="W1074" s="70">
        <v>19.514360969309401</v>
      </c>
      <c r="X1074" s="60">
        <v>0.278200946000001</v>
      </c>
      <c r="Y1074" s="61">
        <v>4.9096819018133401E-3</v>
      </c>
    </row>
    <row r="1075" spans="1:25" x14ac:dyDescent="0.35">
      <c r="A1075" s="59" t="s">
        <v>311</v>
      </c>
      <c r="B1075" s="64">
        <v>1915.0907848079</v>
      </c>
      <c r="C1075" s="65">
        <v>0.93791105898923099</v>
      </c>
      <c r="D1075" s="64">
        <v>946.07280247350002</v>
      </c>
      <c r="E1075" s="62">
        <v>0.96111043634233195</v>
      </c>
      <c r="F1075" s="64">
        <v>163.46904134479999</v>
      </c>
      <c r="G1075" s="63">
        <v>0.88814497387164604</v>
      </c>
      <c r="H1075" s="64">
        <v>334.224645355799</v>
      </c>
      <c r="I1075" s="65">
        <v>0.91250572051421597</v>
      </c>
      <c r="J1075" s="64">
        <v>26.7717422781</v>
      </c>
      <c r="K1075" s="65">
        <v>0.88679136867624897</v>
      </c>
      <c r="L1075" s="64">
        <v>153.44030869540001</v>
      </c>
      <c r="M1075" s="65">
        <v>0.96440873380581604</v>
      </c>
      <c r="N1075" s="64">
        <v>45.513686407500103</v>
      </c>
      <c r="O1075" s="65">
        <v>0.94447276527034796</v>
      </c>
      <c r="P1075" s="71">
        <v>16.042356300000002</v>
      </c>
      <c r="Q1075" s="73">
        <v>69.228902686418607</v>
      </c>
      <c r="R1075" s="64">
        <v>137.93045359499999</v>
      </c>
      <c r="S1075" s="65">
        <v>0.94196578709876999</v>
      </c>
      <c r="T1075" s="64">
        <v>20.953082512400002</v>
      </c>
      <c r="U1075" s="65">
        <v>0.91322275551104004</v>
      </c>
      <c r="V1075" s="71">
        <v>16.046189633099999</v>
      </c>
      <c r="W1075" s="73">
        <v>78.292032138935795</v>
      </c>
      <c r="X1075" s="64">
        <v>54.626476212300098</v>
      </c>
      <c r="Y1075" s="65">
        <v>0.96404640413899301</v>
      </c>
    </row>
    <row r="1076" spans="1:25" x14ac:dyDescent="0.35">
      <c r="A1076" s="59" t="s">
        <v>312</v>
      </c>
      <c r="B1076" s="74">
        <v>4.3187896476451</v>
      </c>
      <c r="C1076" s="74">
        <v>4.3187896476451</v>
      </c>
      <c r="D1076" s="74">
        <v>4.3673114208127499</v>
      </c>
      <c r="E1076" s="76">
        <v>4.3673114208127499</v>
      </c>
      <c r="F1076" s="74">
        <v>4.2139762440333</v>
      </c>
      <c r="G1076" s="74">
        <v>4.2139762440333</v>
      </c>
      <c r="H1076" s="74">
        <v>4.2769803476243196</v>
      </c>
      <c r="I1076" s="74">
        <v>4.2769803476243196</v>
      </c>
      <c r="J1076" s="74">
        <v>4.1461701869962404</v>
      </c>
      <c r="K1076" s="74">
        <v>4.1461701869962404</v>
      </c>
      <c r="L1076" s="74">
        <v>4.3689139504116099</v>
      </c>
      <c r="M1076" s="74">
        <v>4.3689139504116099</v>
      </c>
      <c r="N1076" s="74">
        <v>4.4541263869511596</v>
      </c>
      <c r="O1076" s="74">
        <v>4.4541263869511596</v>
      </c>
      <c r="P1076" s="77">
        <v>3.96695166313354</v>
      </c>
      <c r="Q1076" s="77">
        <v>3.96695166313354</v>
      </c>
      <c r="R1076" s="74">
        <v>4.2651796418600103</v>
      </c>
      <c r="S1076" s="74">
        <v>4.2651796418600103</v>
      </c>
      <c r="T1076" s="74">
        <v>4.32776196965645</v>
      </c>
      <c r="U1076" s="74">
        <v>4.32776196965645</v>
      </c>
      <c r="V1076" s="77">
        <v>3.58777671169626</v>
      </c>
      <c r="W1076" s="78">
        <v>3.58777671169626</v>
      </c>
      <c r="X1076" s="74">
        <v>4.4645072586064396</v>
      </c>
      <c r="Y1076" s="74">
        <v>4.4645072586064396</v>
      </c>
    </row>
    <row r="1077" spans="1:25" x14ac:dyDescent="0.35">
      <c r="A1077" s="66" t="s">
        <v>1</v>
      </c>
    </row>
    <row r="1078" spans="1:25" x14ac:dyDescent="0.35">
      <c r="A1078" s="66" t="s">
        <v>1</v>
      </c>
    </row>
    <row r="1079" spans="1:25" x14ac:dyDescent="0.35">
      <c r="A1079" s="54" t="s">
        <v>450</v>
      </c>
    </row>
    <row r="1080" spans="1:25" x14ac:dyDescent="0.35">
      <c r="A1080" s="55" t="s">
        <v>1</v>
      </c>
    </row>
    <row r="1081" spans="1:25" ht="25.5" customHeight="1" x14ac:dyDescent="0.35">
      <c r="A1081" s="117" t="s">
        <v>1</v>
      </c>
      <c r="B1081" s="116" t="s">
        <v>489</v>
      </c>
      <c r="C1081" s="116" t="s">
        <v>1</v>
      </c>
      <c r="D1081" s="116" t="s">
        <v>53</v>
      </c>
      <c r="E1081" s="116" t="s">
        <v>1</v>
      </c>
      <c r="F1081" s="116" t="s">
        <v>54</v>
      </c>
      <c r="G1081" s="116" t="s">
        <v>1</v>
      </c>
      <c r="H1081" s="119" t="s">
        <v>55</v>
      </c>
      <c r="I1081" s="119" t="s">
        <v>1</v>
      </c>
      <c r="J1081" s="119" t="s">
        <v>56</v>
      </c>
      <c r="K1081" s="119" t="s">
        <v>1</v>
      </c>
      <c r="L1081" s="119" t="s">
        <v>57</v>
      </c>
      <c r="M1081" s="119" t="s">
        <v>1</v>
      </c>
      <c r="N1081" s="119" t="s">
        <v>58</v>
      </c>
      <c r="O1081" s="119" t="s">
        <v>1</v>
      </c>
      <c r="P1081" s="119" t="s">
        <v>59</v>
      </c>
      <c r="Q1081" s="119" t="s">
        <v>1</v>
      </c>
      <c r="R1081" s="119" t="s">
        <v>60</v>
      </c>
      <c r="S1081" s="119" t="s">
        <v>1</v>
      </c>
      <c r="T1081" s="116" t="s">
        <v>61</v>
      </c>
      <c r="U1081" s="116" t="s">
        <v>1</v>
      </c>
      <c r="V1081" s="116" t="s">
        <v>62</v>
      </c>
      <c r="W1081" s="116" t="s">
        <v>1</v>
      </c>
      <c r="X1081" s="116" t="s">
        <v>63</v>
      </c>
      <c r="Y1081" s="116" t="s">
        <v>1</v>
      </c>
    </row>
    <row r="1082" spans="1:25" x14ac:dyDescent="0.35">
      <c r="A1082" s="118" t="s">
        <v>1</v>
      </c>
      <c r="B1082" s="56" t="s">
        <v>14</v>
      </c>
      <c r="C1082" s="56" t="s">
        <v>15</v>
      </c>
      <c r="D1082" s="56" t="s">
        <v>14</v>
      </c>
      <c r="E1082" s="56" t="s">
        <v>15</v>
      </c>
      <c r="F1082" s="56" t="s">
        <v>14</v>
      </c>
      <c r="G1082" s="56" t="s">
        <v>15</v>
      </c>
      <c r="H1082" s="56" t="s">
        <v>14</v>
      </c>
      <c r="I1082" s="56" t="s">
        <v>15</v>
      </c>
      <c r="J1082" s="56" t="s">
        <v>14</v>
      </c>
      <c r="K1082" s="56" t="s">
        <v>15</v>
      </c>
      <c r="L1082" s="56" t="s">
        <v>14</v>
      </c>
      <c r="M1082" s="56" t="s">
        <v>15</v>
      </c>
      <c r="N1082" s="56" t="s">
        <v>14</v>
      </c>
      <c r="O1082" s="56" t="s">
        <v>15</v>
      </c>
      <c r="P1082" s="56" t="s">
        <v>14</v>
      </c>
      <c r="Q1082" s="56" t="s">
        <v>15</v>
      </c>
      <c r="R1082" s="56" t="s">
        <v>14</v>
      </c>
      <c r="S1082" s="56" t="s">
        <v>15</v>
      </c>
      <c r="T1082" s="56" t="s">
        <v>14</v>
      </c>
      <c r="U1082" s="56" t="s">
        <v>15</v>
      </c>
      <c r="V1082" s="56" t="s">
        <v>14</v>
      </c>
      <c r="W1082" s="56" t="s">
        <v>15</v>
      </c>
      <c r="X1082" s="56" t="s">
        <v>14</v>
      </c>
      <c r="Y1082" s="56" t="s">
        <v>15</v>
      </c>
    </row>
    <row r="1083" spans="1:25" x14ac:dyDescent="0.35">
      <c r="A1083" s="57" t="s">
        <v>16</v>
      </c>
      <c r="B1083" s="58">
        <v>1986.6581250265001</v>
      </c>
      <c r="C1083" s="58">
        <v>1986.6581250265001</v>
      </c>
      <c r="D1083" s="58">
        <v>258.42015539980002</v>
      </c>
      <c r="E1083" s="58">
        <v>258.42015539980002</v>
      </c>
      <c r="F1083" s="58">
        <v>34.016422640000002</v>
      </c>
      <c r="G1083" s="58">
        <v>34.016422640000002</v>
      </c>
      <c r="H1083" s="58">
        <v>1135.0537260684</v>
      </c>
      <c r="I1083" s="58">
        <v>1135.0537260684</v>
      </c>
      <c r="J1083" s="58">
        <v>88.407195056099994</v>
      </c>
      <c r="K1083" s="58">
        <v>88.407195056099994</v>
      </c>
      <c r="L1083" s="58">
        <v>81.961357296800003</v>
      </c>
      <c r="M1083" s="58">
        <v>81.961357296800003</v>
      </c>
      <c r="N1083" s="58">
        <v>20.215881522099998</v>
      </c>
      <c r="O1083" s="58">
        <v>20.215881522099998</v>
      </c>
      <c r="P1083" s="58">
        <v>60.309497523300003</v>
      </c>
      <c r="Q1083" s="58">
        <v>60.309497523300003</v>
      </c>
      <c r="R1083" s="58">
        <v>258.59872509140001</v>
      </c>
      <c r="S1083" s="58">
        <v>258.59872509140001</v>
      </c>
      <c r="T1083" s="58">
        <v>28.3005142184</v>
      </c>
      <c r="U1083" s="58">
        <v>28.3005142184</v>
      </c>
      <c r="V1083" s="58">
        <v>4.5734431905999999</v>
      </c>
      <c r="W1083" s="58">
        <v>4.5734431905999999</v>
      </c>
      <c r="X1083" s="58">
        <v>16.8012070196</v>
      </c>
      <c r="Y1083" s="58">
        <v>16.8012070196</v>
      </c>
    </row>
    <row r="1084" spans="1:25" x14ac:dyDescent="0.35">
      <c r="A1084" s="59" t="s">
        <v>310</v>
      </c>
      <c r="B1084" s="60">
        <v>30.809782992100001</v>
      </c>
      <c r="C1084" s="61">
        <v>1.55083467074583E-2</v>
      </c>
      <c r="D1084" s="60">
        <v>3.3262169988000001</v>
      </c>
      <c r="E1084" s="61">
        <v>1.2871352831028301E-2</v>
      </c>
      <c r="F1084" s="68">
        <v>1.8207947761000001</v>
      </c>
      <c r="G1084" s="69">
        <v>5.3526933016140301</v>
      </c>
      <c r="H1084" s="60">
        <v>21.665540493200002</v>
      </c>
      <c r="I1084" s="61">
        <v>1.9087678402893899E-2</v>
      </c>
      <c r="J1084" s="60">
        <v>1.2810124548999999</v>
      </c>
      <c r="K1084" s="61">
        <v>1.4489911755339801E-2</v>
      </c>
      <c r="L1084" s="60">
        <v>0.95072709990000004</v>
      </c>
      <c r="M1084" s="61">
        <v>1.15996993126555E-2</v>
      </c>
      <c r="N1084" s="68">
        <v>0</v>
      </c>
      <c r="O1084" s="69">
        <v>0</v>
      </c>
      <c r="P1084" s="60">
        <v>1.1601762302</v>
      </c>
      <c r="Q1084" s="61">
        <v>1.92370402315452E-2</v>
      </c>
      <c r="R1084" s="60">
        <v>0.60531493900000199</v>
      </c>
      <c r="S1084" s="61">
        <v>2.34074989652813E-3</v>
      </c>
      <c r="T1084" s="68">
        <v>0</v>
      </c>
      <c r="U1084" s="69">
        <v>0</v>
      </c>
      <c r="V1084" s="68">
        <v>0</v>
      </c>
      <c r="W1084" s="69">
        <v>0</v>
      </c>
      <c r="X1084" s="68">
        <v>0</v>
      </c>
      <c r="Y1084" s="69">
        <v>0</v>
      </c>
    </row>
    <row r="1085" spans="1:25" x14ac:dyDescent="0.35">
      <c r="A1085" s="59" t="s">
        <v>311</v>
      </c>
      <c r="B1085" s="64">
        <v>1841.4832537913001</v>
      </c>
      <c r="C1085" s="65">
        <v>0.926925086200594</v>
      </c>
      <c r="D1085" s="64">
        <v>236.49265455560001</v>
      </c>
      <c r="E1085" s="65">
        <v>0.91514786913475799</v>
      </c>
      <c r="F1085" s="71">
        <v>30.7607055026001</v>
      </c>
      <c r="G1085" s="72">
        <v>90.428984341311704</v>
      </c>
      <c r="H1085" s="64">
        <v>1058.6298766452001</v>
      </c>
      <c r="I1085" s="65">
        <v>0.93266939910596403</v>
      </c>
      <c r="J1085" s="64">
        <v>80.907888517900005</v>
      </c>
      <c r="K1085" s="65">
        <v>0.915173119863816</v>
      </c>
      <c r="L1085" s="64">
        <v>80.158434318299996</v>
      </c>
      <c r="M1085" s="65">
        <v>0.97800276815852105</v>
      </c>
      <c r="N1085" s="71">
        <v>20.215881522099998</v>
      </c>
      <c r="O1085" s="72">
        <v>100</v>
      </c>
      <c r="P1085" s="64">
        <v>47.231448490799899</v>
      </c>
      <c r="Q1085" s="63">
        <v>0.78315108615442497</v>
      </c>
      <c r="R1085" s="64">
        <v>238.97431376989999</v>
      </c>
      <c r="S1085" s="65">
        <v>0.92411249779145699</v>
      </c>
      <c r="T1085" s="71">
        <v>27.408532060999999</v>
      </c>
      <c r="U1085" s="72">
        <v>96.848176854609704</v>
      </c>
      <c r="V1085" s="71">
        <v>4.5734431905999999</v>
      </c>
      <c r="W1085" s="72">
        <v>100</v>
      </c>
      <c r="X1085" s="71">
        <v>16.1300752173</v>
      </c>
      <c r="Y1085" s="72">
        <v>96.005454837160997</v>
      </c>
    </row>
    <row r="1086" spans="1:25" x14ac:dyDescent="0.35">
      <c r="A1086" s="59" t="s">
        <v>312</v>
      </c>
      <c r="B1086" s="74">
        <v>4.3518997030691002</v>
      </c>
      <c r="C1086" s="74">
        <v>4.3518997030691002</v>
      </c>
      <c r="D1086" s="74">
        <v>4.3087823396106604</v>
      </c>
      <c r="E1086" s="74">
        <v>4.3087823396106604</v>
      </c>
      <c r="F1086" s="77">
        <v>4.0795817236471201</v>
      </c>
      <c r="G1086" s="77">
        <v>4.0795817236471201</v>
      </c>
      <c r="H1086" s="74">
        <v>4.3830855797085002</v>
      </c>
      <c r="I1086" s="74">
        <v>4.3830855797085002</v>
      </c>
      <c r="J1086" s="74">
        <v>4.27629272337958</v>
      </c>
      <c r="K1086" s="74">
        <v>4.27629272337958</v>
      </c>
      <c r="L1086" s="74">
        <v>4.4699105076336902</v>
      </c>
      <c r="M1086" s="74">
        <v>4.4699105076336902</v>
      </c>
      <c r="N1086" s="77">
        <v>4.7106688161430998</v>
      </c>
      <c r="O1086" s="79">
        <v>4.7106688161430998</v>
      </c>
      <c r="P1086" s="74">
        <v>4.1393548451842603</v>
      </c>
      <c r="Q1086" s="75">
        <v>4.1393548451842603</v>
      </c>
      <c r="R1086" s="74">
        <v>4.2719289044442599</v>
      </c>
      <c r="S1086" s="74">
        <v>4.2719289044442599</v>
      </c>
      <c r="T1086" s="77">
        <v>4.5396013098472698</v>
      </c>
      <c r="U1086" s="77">
        <v>4.5396013098472698</v>
      </c>
      <c r="V1086" s="77">
        <v>4.5000396338803101</v>
      </c>
      <c r="W1086" s="77">
        <v>4.5000396338803101</v>
      </c>
      <c r="X1086" s="77">
        <v>4.4821884141388804</v>
      </c>
      <c r="Y1086" s="77">
        <v>4.4821884141388804</v>
      </c>
    </row>
    <row r="1087" spans="1:25" x14ac:dyDescent="0.35">
      <c r="A1087" s="66" t="s">
        <v>1</v>
      </c>
    </row>
    <row r="1088" spans="1:25" x14ac:dyDescent="0.35">
      <c r="A1088" s="66" t="s">
        <v>1</v>
      </c>
    </row>
    <row r="1089" spans="1:25" x14ac:dyDescent="0.35">
      <c r="A1089" s="54" t="s">
        <v>451</v>
      </c>
    </row>
    <row r="1090" spans="1:25" x14ac:dyDescent="0.35">
      <c r="A1090" s="55" t="s">
        <v>1</v>
      </c>
    </row>
    <row r="1091" spans="1:25" ht="25.5" customHeight="1" x14ac:dyDescent="0.35">
      <c r="A1091" s="117" t="s">
        <v>1</v>
      </c>
      <c r="B1091" s="116" t="s">
        <v>489</v>
      </c>
      <c r="C1091" s="116" t="s">
        <v>1</v>
      </c>
      <c r="D1091" s="116" t="s">
        <v>53</v>
      </c>
      <c r="E1091" s="116" t="s">
        <v>1</v>
      </c>
      <c r="F1091" s="116" t="s">
        <v>54</v>
      </c>
      <c r="G1091" s="116" t="s">
        <v>1</v>
      </c>
      <c r="H1091" s="119" t="s">
        <v>55</v>
      </c>
      <c r="I1091" s="119" t="s">
        <v>1</v>
      </c>
      <c r="J1091" s="119" t="s">
        <v>56</v>
      </c>
      <c r="K1091" s="119" t="s">
        <v>1</v>
      </c>
      <c r="L1091" s="119" t="s">
        <v>57</v>
      </c>
      <c r="M1091" s="119" t="s">
        <v>1</v>
      </c>
      <c r="N1091" s="119" t="s">
        <v>58</v>
      </c>
      <c r="O1091" s="119" t="s">
        <v>1</v>
      </c>
      <c r="P1091" s="119" t="s">
        <v>59</v>
      </c>
      <c r="Q1091" s="119" t="s">
        <v>1</v>
      </c>
      <c r="R1091" s="119" t="s">
        <v>60</v>
      </c>
      <c r="S1091" s="119" t="s">
        <v>1</v>
      </c>
      <c r="T1091" s="116" t="s">
        <v>61</v>
      </c>
      <c r="U1091" s="116" t="s">
        <v>1</v>
      </c>
      <c r="V1091" s="116" t="s">
        <v>62</v>
      </c>
      <c r="W1091" s="116" t="s">
        <v>1</v>
      </c>
      <c r="X1091" s="116" t="s">
        <v>63</v>
      </c>
      <c r="Y1091" s="116" t="s">
        <v>1</v>
      </c>
    </row>
    <row r="1092" spans="1:25" x14ac:dyDescent="0.35">
      <c r="A1092" s="118" t="s">
        <v>1</v>
      </c>
      <c r="B1092" s="56" t="s">
        <v>14</v>
      </c>
      <c r="C1092" s="56" t="s">
        <v>15</v>
      </c>
      <c r="D1092" s="56" t="s">
        <v>14</v>
      </c>
      <c r="E1092" s="56" t="s">
        <v>15</v>
      </c>
      <c r="F1092" s="56" t="s">
        <v>14</v>
      </c>
      <c r="G1092" s="56" t="s">
        <v>15</v>
      </c>
      <c r="H1092" s="56" t="s">
        <v>14</v>
      </c>
      <c r="I1092" s="56" t="s">
        <v>15</v>
      </c>
      <c r="J1092" s="56" t="s">
        <v>14</v>
      </c>
      <c r="K1092" s="56" t="s">
        <v>15</v>
      </c>
      <c r="L1092" s="56" t="s">
        <v>14</v>
      </c>
      <c r="M1092" s="56" t="s">
        <v>15</v>
      </c>
      <c r="N1092" s="56" t="s">
        <v>14</v>
      </c>
      <c r="O1092" s="56" t="s">
        <v>15</v>
      </c>
      <c r="P1092" s="56" t="s">
        <v>14</v>
      </c>
      <c r="Q1092" s="56" t="s">
        <v>15</v>
      </c>
      <c r="R1092" s="56" t="s">
        <v>14</v>
      </c>
      <c r="S1092" s="56" t="s">
        <v>15</v>
      </c>
      <c r="T1092" s="56" t="s">
        <v>14</v>
      </c>
      <c r="U1092" s="56" t="s">
        <v>15</v>
      </c>
      <c r="V1092" s="56" t="s">
        <v>14</v>
      </c>
      <c r="W1092" s="56" t="s">
        <v>15</v>
      </c>
      <c r="X1092" s="56" t="s">
        <v>14</v>
      </c>
      <c r="Y1092" s="56" t="s">
        <v>15</v>
      </c>
    </row>
    <row r="1093" spans="1:25" x14ac:dyDescent="0.35">
      <c r="A1093" s="57" t="s">
        <v>16</v>
      </c>
      <c r="B1093" s="58">
        <v>337.6889571836</v>
      </c>
      <c r="C1093" s="58">
        <v>337.6889571836</v>
      </c>
      <c r="D1093" s="58">
        <v>32.475598856399998</v>
      </c>
      <c r="E1093" s="58">
        <v>32.475598856399998</v>
      </c>
      <c r="F1093" s="58">
        <v>16.1390089814</v>
      </c>
      <c r="G1093" s="58">
        <v>16.1390089814</v>
      </c>
      <c r="H1093" s="58">
        <v>102.48045056220001</v>
      </c>
      <c r="I1093" s="58">
        <v>102.48045056220001</v>
      </c>
      <c r="J1093" s="58">
        <v>15.3131582462</v>
      </c>
      <c r="K1093" s="58">
        <v>15.3131582462</v>
      </c>
      <c r="L1093" s="58">
        <v>35.651420101399999</v>
      </c>
      <c r="M1093" s="58">
        <v>35.651420101399999</v>
      </c>
      <c r="N1093" s="58">
        <v>11.707101489699999</v>
      </c>
      <c r="O1093" s="58">
        <v>11.707101489699999</v>
      </c>
      <c r="P1093" s="58">
        <v>23.161434834800001</v>
      </c>
      <c r="Q1093" s="58">
        <v>23.161434834800001</v>
      </c>
      <c r="R1093" s="58">
        <v>48.582438467999999</v>
      </c>
      <c r="S1093" s="58">
        <v>48.582438467999999</v>
      </c>
      <c r="T1093" s="58">
        <v>48.183599417000003</v>
      </c>
      <c r="U1093" s="58">
        <v>48.183599417000003</v>
      </c>
      <c r="V1093" s="58">
        <v>0.74660006430000003</v>
      </c>
      <c r="W1093" s="58">
        <v>0.74660006430000003</v>
      </c>
      <c r="X1093" s="58">
        <v>3.2481461621999999</v>
      </c>
      <c r="Y1093" s="58">
        <v>3.2481461621999999</v>
      </c>
    </row>
    <row r="1094" spans="1:25" x14ac:dyDescent="0.35">
      <c r="A1094" s="59" t="s">
        <v>310</v>
      </c>
      <c r="B1094" s="60">
        <v>1.7810099580000001</v>
      </c>
      <c r="C1094" s="61">
        <v>5.2741137076379799E-3</v>
      </c>
      <c r="D1094" s="68">
        <v>0</v>
      </c>
      <c r="E1094" s="69">
        <v>0</v>
      </c>
      <c r="F1094" s="68">
        <v>1.7810099580000001</v>
      </c>
      <c r="G1094" s="70">
        <v>11.0354356952933</v>
      </c>
      <c r="H1094" s="60">
        <v>0</v>
      </c>
      <c r="I1094" s="61">
        <v>0</v>
      </c>
      <c r="J1094" s="68">
        <v>0</v>
      </c>
      <c r="K1094" s="69">
        <v>0</v>
      </c>
      <c r="L1094" s="68">
        <v>0</v>
      </c>
      <c r="M1094" s="69">
        <v>0</v>
      </c>
      <c r="N1094" s="68">
        <v>0</v>
      </c>
      <c r="O1094" s="69">
        <v>0</v>
      </c>
      <c r="P1094" s="68">
        <v>0</v>
      </c>
      <c r="Q1094" s="69">
        <v>0</v>
      </c>
      <c r="R1094" s="60">
        <v>0</v>
      </c>
      <c r="S1094" s="61">
        <v>0</v>
      </c>
      <c r="T1094" s="60">
        <v>0</v>
      </c>
      <c r="U1094" s="61">
        <v>0</v>
      </c>
      <c r="V1094" s="68">
        <v>0</v>
      </c>
      <c r="W1094" s="69">
        <v>0</v>
      </c>
      <c r="X1094" s="68">
        <v>0</v>
      </c>
      <c r="Y1094" s="69">
        <v>0</v>
      </c>
    </row>
    <row r="1095" spans="1:25" x14ac:dyDescent="0.35">
      <c r="A1095" s="59" t="s">
        <v>311</v>
      </c>
      <c r="B1095" s="64">
        <v>298.549276477099</v>
      </c>
      <c r="C1095" s="65">
        <v>0.88409546751859003</v>
      </c>
      <c r="D1095" s="71">
        <v>26.044921626600001</v>
      </c>
      <c r="E1095" s="72">
        <v>80.198433727935097</v>
      </c>
      <c r="F1095" s="71">
        <v>11.384597516099999</v>
      </c>
      <c r="G1095" s="72">
        <v>70.540871061046005</v>
      </c>
      <c r="H1095" s="64">
        <v>96.809970566900006</v>
      </c>
      <c r="I1095" s="65">
        <v>0.94466769062594702</v>
      </c>
      <c r="J1095" s="71">
        <v>10.2141006601</v>
      </c>
      <c r="K1095" s="73">
        <v>66.701463511843798</v>
      </c>
      <c r="L1095" s="71">
        <v>28.775483064700001</v>
      </c>
      <c r="M1095" s="72">
        <v>80.713427355366406</v>
      </c>
      <c r="N1095" s="71">
        <v>11.445036694400001</v>
      </c>
      <c r="O1095" s="72">
        <v>97.761488652587801</v>
      </c>
      <c r="P1095" s="71">
        <v>14.927928813899999</v>
      </c>
      <c r="Q1095" s="73">
        <v>64.451658199822802</v>
      </c>
      <c r="R1095" s="64">
        <v>47.752039599100101</v>
      </c>
      <c r="S1095" s="65">
        <v>0.98290742714680801</v>
      </c>
      <c r="T1095" s="64">
        <v>47.5981319264001</v>
      </c>
      <c r="U1095" s="62">
        <v>0.98784923713288597</v>
      </c>
      <c r="V1095" s="71">
        <v>0.74660006430000003</v>
      </c>
      <c r="W1095" s="72">
        <v>100</v>
      </c>
      <c r="X1095" s="71">
        <v>2.8504659445999998</v>
      </c>
      <c r="Y1095" s="72">
        <v>87.756701892668303</v>
      </c>
    </row>
    <row r="1096" spans="1:25" x14ac:dyDescent="0.35">
      <c r="A1096" s="59" t="s">
        <v>312</v>
      </c>
      <c r="B1096" s="74">
        <v>4.4996465122478497</v>
      </c>
      <c r="C1096" s="74">
        <v>4.4996465122478497</v>
      </c>
      <c r="D1096" s="77">
        <v>4.2515496367633601</v>
      </c>
      <c r="E1096" s="77">
        <v>4.2515496367633601</v>
      </c>
      <c r="F1096" s="77">
        <v>3.7316005872856102</v>
      </c>
      <c r="G1096" s="78">
        <v>3.7316005872856102</v>
      </c>
      <c r="H1096" s="74">
        <v>4.5761705268173296</v>
      </c>
      <c r="I1096" s="74">
        <v>4.5761705268173296</v>
      </c>
      <c r="J1096" s="77">
        <v>4.3132036058068</v>
      </c>
      <c r="K1096" s="77">
        <v>4.3132036058068</v>
      </c>
      <c r="L1096" s="77">
        <v>4.3593025121654803</v>
      </c>
      <c r="M1096" s="77">
        <v>4.3593025121654803</v>
      </c>
      <c r="N1096" s="77">
        <v>4.7084384337230603</v>
      </c>
      <c r="O1096" s="77">
        <v>4.7084384337230603</v>
      </c>
      <c r="P1096" s="77">
        <v>4.1646148072645</v>
      </c>
      <c r="Q1096" s="77">
        <v>4.1646148072645</v>
      </c>
      <c r="R1096" s="74">
        <v>4.7445364697086001</v>
      </c>
      <c r="S1096" s="76">
        <v>4.7445364697086001</v>
      </c>
      <c r="T1096" s="74">
        <v>4.8069756485270299</v>
      </c>
      <c r="U1096" s="76">
        <v>4.8069756485270299</v>
      </c>
      <c r="V1096" s="77">
        <v>5</v>
      </c>
      <c r="W1096" s="79">
        <v>5</v>
      </c>
      <c r="X1096" s="77">
        <v>4.1010189430261796</v>
      </c>
      <c r="Y1096" s="77">
        <v>4.1010189430261796</v>
      </c>
    </row>
    <row r="1097" spans="1:25" x14ac:dyDescent="0.35">
      <c r="A1097" s="66" t="s">
        <v>1</v>
      </c>
    </row>
    <row r="1098" spans="1:25" x14ac:dyDescent="0.35">
      <c r="A1098" s="66" t="s">
        <v>1</v>
      </c>
    </row>
    <row r="1099" spans="1:25" x14ac:dyDescent="0.35">
      <c r="A1099" s="54" t="s">
        <v>452</v>
      </c>
    </row>
    <row r="1100" spans="1:25" x14ac:dyDescent="0.35">
      <c r="A1100" s="55" t="s">
        <v>1</v>
      </c>
    </row>
    <row r="1101" spans="1:25" ht="25.5" customHeight="1" x14ac:dyDescent="0.35">
      <c r="A1101" s="117" t="s">
        <v>1</v>
      </c>
      <c r="B1101" s="116" t="s">
        <v>489</v>
      </c>
      <c r="C1101" s="116" t="s">
        <v>1</v>
      </c>
      <c r="D1101" s="116" t="s">
        <v>53</v>
      </c>
      <c r="E1101" s="116" t="s">
        <v>1</v>
      </c>
      <c r="F1101" s="116" t="s">
        <v>54</v>
      </c>
      <c r="G1101" s="116" t="s">
        <v>1</v>
      </c>
      <c r="H1101" s="119" t="s">
        <v>55</v>
      </c>
      <c r="I1101" s="119" t="s">
        <v>1</v>
      </c>
      <c r="J1101" s="119" t="s">
        <v>56</v>
      </c>
      <c r="K1101" s="119" t="s">
        <v>1</v>
      </c>
      <c r="L1101" s="119" t="s">
        <v>57</v>
      </c>
      <c r="M1101" s="119" t="s">
        <v>1</v>
      </c>
      <c r="N1101" s="119" t="s">
        <v>58</v>
      </c>
      <c r="O1101" s="119" t="s">
        <v>1</v>
      </c>
      <c r="P1101" s="119" t="s">
        <v>59</v>
      </c>
      <c r="Q1101" s="119" t="s">
        <v>1</v>
      </c>
      <c r="R1101" s="119" t="s">
        <v>60</v>
      </c>
      <c r="S1101" s="119" t="s">
        <v>1</v>
      </c>
      <c r="T1101" s="116" t="s">
        <v>61</v>
      </c>
      <c r="U1101" s="116" t="s">
        <v>1</v>
      </c>
      <c r="V1101" s="116" t="s">
        <v>62</v>
      </c>
      <c r="W1101" s="116" t="s">
        <v>1</v>
      </c>
      <c r="X1101" s="116" t="s">
        <v>63</v>
      </c>
      <c r="Y1101" s="116" t="s">
        <v>1</v>
      </c>
    </row>
    <row r="1102" spans="1:25" x14ac:dyDescent="0.35">
      <c r="A1102" s="118" t="s">
        <v>1</v>
      </c>
      <c r="B1102" s="56" t="s">
        <v>14</v>
      </c>
      <c r="C1102" s="56" t="s">
        <v>15</v>
      </c>
      <c r="D1102" s="56" t="s">
        <v>14</v>
      </c>
      <c r="E1102" s="56" t="s">
        <v>15</v>
      </c>
      <c r="F1102" s="56" t="s">
        <v>14</v>
      </c>
      <c r="G1102" s="56" t="s">
        <v>15</v>
      </c>
      <c r="H1102" s="56" t="s">
        <v>14</v>
      </c>
      <c r="I1102" s="56" t="s">
        <v>15</v>
      </c>
      <c r="J1102" s="56" t="s">
        <v>14</v>
      </c>
      <c r="K1102" s="56" t="s">
        <v>15</v>
      </c>
      <c r="L1102" s="56" t="s">
        <v>14</v>
      </c>
      <c r="M1102" s="56" t="s">
        <v>15</v>
      </c>
      <c r="N1102" s="56" t="s">
        <v>14</v>
      </c>
      <c r="O1102" s="56" t="s">
        <v>15</v>
      </c>
      <c r="P1102" s="56" t="s">
        <v>14</v>
      </c>
      <c r="Q1102" s="56" t="s">
        <v>15</v>
      </c>
      <c r="R1102" s="56" t="s">
        <v>14</v>
      </c>
      <c r="S1102" s="56" t="s">
        <v>15</v>
      </c>
      <c r="T1102" s="56" t="s">
        <v>14</v>
      </c>
      <c r="U1102" s="56" t="s">
        <v>15</v>
      </c>
      <c r="V1102" s="56" t="s">
        <v>14</v>
      </c>
      <c r="W1102" s="56" t="s">
        <v>15</v>
      </c>
      <c r="X1102" s="56" t="s">
        <v>14</v>
      </c>
      <c r="Y1102" s="56" t="s">
        <v>15</v>
      </c>
    </row>
    <row r="1103" spans="1:25" x14ac:dyDescent="0.35">
      <c r="A1103" s="57" t="s">
        <v>16</v>
      </c>
      <c r="B1103" s="58">
        <v>413.61967583109998</v>
      </c>
      <c r="C1103" s="58">
        <v>413.61967583109998</v>
      </c>
      <c r="D1103" s="58">
        <v>176.11804552300001</v>
      </c>
      <c r="E1103" s="58">
        <v>176.11804552300001</v>
      </c>
      <c r="F1103" s="58">
        <v>27.2778478245</v>
      </c>
      <c r="G1103" s="58">
        <v>27.2778478245</v>
      </c>
      <c r="H1103" s="58">
        <v>114.6302219519</v>
      </c>
      <c r="I1103" s="58">
        <v>114.6302219519</v>
      </c>
      <c r="J1103" s="58">
        <v>6.9248533809000001</v>
      </c>
      <c r="K1103" s="58">
        <v>6.9248533809000001</v>
      </c>
      <c r="L1103" s="58">
        <v>33.646705356299996</v>
      </c>
      <c r="M1103" s="58">
        <v>33.646705356299996</v>
      </c>
      <c r="N1103" s="58">
        <v>3.8282172644000001</v>
      </c>
      <c r="O1103" s="58">
        <v>3.8282172644000001</v>
      </c>
      <c r="P1103" s="58">
        <v>7.2636736975999998</v>
      </c>
      <c r="Q1103" s="58">
        <v>7.2636736975999998</v>
      </c>
      <c r="R1103" s="58">
        <v>31.381642914099999</v>
      </c>
      <c r="S1103" s="58">
        <v>31.381642914099999</v>
      </c>
      <c r="T1103" s="58">
        <v>3.5200099503</v>
      </c>
      <c r="U1103" s="58">
        <v>3.5200099503</v>
      </c>
      <c r="V1103" s="58">
        <v>1.7210938987</v>
      </c>
      <c r="W1103" s="58">
        <v>1.7210938987</v>
      </c>
      <c r="X1103" s="58">
        <v>7.3073640694000002</v>
      </c>
      <c r="Y1103" s="58">
        <v>7.3073640694000002</v>
      </c>
    </row>
    <row r="1104" spans="1:25" x14ac:dyDescent="0.35">
      <c r="A1104" s="59" t="s">
        <v>310</v>
      </c>
      <c r="B1104" s="60">
        <v>10.992644267699999</v>
      </c>
      <c r="C1104" s="61">
        <v>2.6576695718384499E-2</v>
      </c>
      <c r="D1104" s="60">
        <v>1.2565992929000001</v>
      </c>
      <c r="E1104" s="61">
        <v>7.1349831822650799E-3</v>
      </c>
      <c r="F1104" s="68">
        <v>0</v>
      </c>
      <c r="G1104" s="69">
        <v>0</v>
      </c>
      <c r="H1104" s="60">
        <v>7.7470843103</v>
      </c>
      <c r="I1104" s="62">
        <v>6.7583261886649398E-2</v>
      </c>
      <c r="J1104" s="68">
        <v>0</v>
      </c>
      <c r="K1104" s="69">
        <v>0</v>
      </c>
      <c r="L1104" s="68">
        <v>0.92121651199999999</v>
      </c>
      <c r="M1104" s="69">
        <v>2.7379100040994402</v>
      </c>
      <c r="N1104" s="68">
        <v>0</v>
      </c>
      <c r="O1104" s="69">
        <v>0</v>
      </c>
      <c r="P1104" s="68">
        <v>0</v>
      </c>
      <c r="Q1104" s="69">
        <v>0</v>
      </c>
      <c r="R1104" s="60">
        <v>0.71620367380000105</v>
      </c>
      <c r="S1104" s="61">
        <v>2.28223766282869E-2</v>
      </c>
      <c r="T1104" s="68">
        <v>0.35154047870000099</v>
      </c>
      <c r="U1104" s="69">
        <v>9.9869171866982693</v>
      </c>
      <c r="V1104" s="68">
        <v>0</v>
      </c>
      <c r="W1104" s="69">
        <v>0</v>
      </c>
      <c r="X1104" s="68">
        <v>0</v>
      </c>
      <c r="Y1104" s="69">
        <v>0</v>
      </c>
    </row>
    <row r="1105" spans="1:25" x14ac:dyDescent="0.35">
      <c r="A1105" s="59" t="s">
        <v>311</v>
      </c>
      <c r="B1105" s="64">
        <v>364.59935977420002</v>
      </c>
      <c r="C1105" s="65">
        <v>0.88148456439263501</v>
      </c>
      <c r="D1105" s="64">
        <v>161.92702922480001</v>
      </c>
      <c r="E1105" s="65">
        <v>0.919423269455107</v>
      </c>
      <c r="F1105" s="71">
        <v>21.240928820600001</v>
      </c>
      <c r="G1105" s="72">
        <v>77.868785533447195</v>
      </c>
      <c r="H1105" s="64">
        <v>99.294309974099605</v>
      </c>
      <c r="I1105" s="65">
        <v>0.86621406016089597</v>
      </c>
      <c r="J1105" s="71">
        <v>5.8266209835000096</v>
      </c>
      <c r="K1105" s="72">
        <v>84.140712633293802</v>
      </c>
      <c r="L1105" s="71">
        <v>31.039329041799999</v>
      </c>
      <c r="M1105" s="72">
        <v>92.250723252427505</v>
      </c>
      <c r="N1105" s="71">
        <v>3.0500891032000101</v>
      </c>
      <c r="O1105" s="72">
        <v>79.673876704018397</v>
      </c>
      <c r="P1105" s="71">
        <v>7.2636736976000096</v>
      </c>
      <c r="Q1105" s="72">
        <v>100</v>
      </c>
      <c r="R1105" s="64">
        <v>26.425079141099999</v>
      </c>
      <c r="S1105" s="65">
        <v>0.842055312828348</v>
      </c>
      <c r="T1105" s="71">
        <v>1.8779356357000001</v>
      </c>
      <c r="U1105" s="73">
        <v>53.350293385958999</v>
      </c>
      <c r="V1105" s="71">
        <v>1.7210938987</v>
      </c>
      <c r="W1105" s="72">
        <v>100</v>
      </c>
      <c r="X1105" s="71">
        <v>4.9332702530999999</v>
      </c>
      <c r="Y1105" s="72">
        <v>67.510941103350106</v>
      </c>
    </row>
    <row r="1106" spans="1:25" x14ac:dyDescent="0.35">
      <c r="A1106" s="59" t="s">
        <v>312</v>
      </c>
      <c r="B1106" s="74">
        <v>4.3186098767210801</v>
      </c>
      <c r="C1106" s="74">
        <v>4.3186098767210801</v>
      </c>
      <c r="D1106" s="74">
        <v>4.4240751473233999</v>
      </c>
      <c r="E1106" s="74">
        <v>4.4240751473233999</v>
      </c>
      <c r="F1106" s="77">
        <v>4.2838812947751999</v>
      </c>
      <c r="G1106" s="77">
        <v>4.2838812947751999</v>
      </c>
      <c r="H1106" s="74">
        <v>4.0880067014057904</v>
      </c>
      <c r="I1106" s="75">
        <v>4.0880067014057904</v>
      </c>
      <c r="J1106" s="77">
        <v>4.4014399233444399</v>
      </c>
      <c r="K1106" s="77">
        <v>4.4014399233444399</v>
      </c>
      <c r="L1106" s="77">
        <v>4.6671660112628803</v>
      </c>
      <c r="M1106" s="79">
        <v>4.6671660112628803</v>
      </c>
      <c r="N1106" s="77">
        <v>4.0517009415950698</v>
      </c>
      <c r="O1106" s="77">
        <v>4.0517009415950698</v>
      </c>
      <c r="P1106" s="77">
        <v>4.2974734476046104</v>
      </c>
      <c r="Q1106" s="77">
        <v>4.2974734476046104</v>
      </c>
      <c r="R1106" s="74">
        <v>4.2947430662511303</v>
      </c>
      <c r="S1106" s="74">
        <v>4.2947430662511303</v>
      </c>
      <c r="T1106" s="77">
        <v>3.6637442970298602</v>
      </c>
      <c r="U1106" s="77">
        <v>3.6637442970298602</v>
      </c>
      <c r="V1106" s="77">
        <v>5</v>
      </c>
      <c r="W1106" s="79">
        <v>5</v>
      </c>
      <c r="X1106" s="77">
        <v>4.2764746930374198</v>
      </c>
      <c r="Y1106" s="77">
        <v>4.2764746930374198</v>
      </c>
    </row>
    <row r="1107" spans="1:25" x14ac:dyDescent="0.35">
      <c r="A1107" s="66" t="s">
        <v>1</v>
      </c>
    </row>
    <row r="1108" spans="1:25" x14ac:dyDescent="0.35">
      <c r="A1108" s="66" t="s">
        <v>1</v>
      </c>
    </row>
    <row r="1109" spans="1:25" x14ac:dyDescent="0.35">
      <c r="A1109" s="54" t="s">
        <v>453</v>
      </c>
    </row>
    <row r="1110" spans="1:25" x14ac:dyDescent="0.35">
      <c r="A1110" s="55" t="s">
        <v>1</v>
      </c>
    </row>
    <row r="1111" spans="1:25" ht="25.5" customHeight="1" x14ac:dyDescent="0.35">
      <c r="A1111" s="117" t="s">
        <v>1</v>
      </c>
      <c r="B1111" s="116" t="s">
        <v>489</v>
      </c>
      <c r="C1111" s="116" t="s">
        <v>1</v>
      </c>
      <c r="D1111" s="116" t="s">
        <v>53</v>
      </c>
      <c r="E1111" s="116" t="s">
        <v>1</v>
      </c>
      <c r="F1111" s="116" t="s">
        <v>54</v>
      </c>
      <c r="G1111" s="116" t="s">
        <v>1</v>
      </c>
      <c r="H1111" s="119" t="s">
        <v>55</v>
      </c>
      <c r="I1111" s="119" t="s">
        <v>1</v>
      </c>
      <c r="J1111" s="119" t="s">
        <v>56</v>
      </c>
      <c r="K1111" s="119" t="s">
        <v>1</v>
      </c>
      <c r="L1111" s="119" t="s">
        <v>57</v>
      </c>
      <c r="M1111" s="119" t="s">
        <v>1</v>
      </c>
      <c r="N1111" s="119" t="s">
        <v>58</v>
      </c>
      <c r="O1111" s="119" t="s">
        <v>1</v>
      </c>
      <c r="P1111" s="119" t="s">
        <v>59</v>
      </c>
      <c r="Q1111" s="119" t="s">
        <v>1</v>
      </c>
      <c r="R1111" s="119" t="s">
        <v>60</v>
      </c>
      <c r="S1111" s="119" t="s">
        <v>1</v>
      </c>
      <c r="T1111" s="116" t="s">
        <v>61</v>
      </c>
      <c r="U1111" s="116" t="s">
        <v>1</v>
      </c>
      <c r="V1111" s="116" t="s">
        <v>62</v>
      </c>
      <c r="W1111" s="116" t="s">
        <v>1</v>
      </c>
      <c r="X1111" s="116" t="s">
        <v>63</v>
      </c>
      <c r="Y1111" s="116" t="s">
        <v>1</v>
      </c>
    </row>
    <row r="1112" spans="1:25" x14ac:dyDescent="0.35">
      <c r="A1112" s="118" t="s">
        <v>1</v>
      </c>
      <c r="B1112" s="56" t="s">
        <v>14</v>
      </c>
      <c r="C1112" s="56" t="s">
        <v>15</v>
      </c>
      <c r="D1112" s="56" t="s">
        <v>14</v>
      </c>
      <c r="E1112" s="56" t="s">
        <v>15</v>
      </c>
      <c r="F1112" s="56" t="s">
        <v>14</v>
      </c>
      <c r="G1112" s="56" t="s">
        <v>15</v>
      </c>
      <c r="H1112" s="56" t="s">
        <v>14</v>
      </c>
      <c r="I1112" s="56" t="s">
        <v>15</v>
      </c>
      <c r="J1112" s="56" t="s">
        <v>14</v>
      </c>
      <c r="K1112" s="56" t="s">
        <v>15</v>
      </c>
      <c r="L1112" s="56" t="s">
        <v>14</v>
      </c>
      <c r="M1112" s="56" t="s">
        <v>15</v>
      </c>
      <c r="N1112" s="56" t="s">
        <v>14</v>
      </c>
      <c r="O1112" s="56" t="s">
        <v>15</v>
      </c>
      <c r="P1112" s="56" t="s">
        <v>14</v>
      </c>
      <c r="Q1112" s="56" t="s">
        <v>15</v>
      </c>
      <c r="R1112" s="56" t="s">
        <v>14</v>
      </c>
      <c r="S1112" s="56" t="s">
        <v>15</v>
      </c>
      <c r="T1112" s="56" t="s">
        <v>14</v>
      </c>
      <c r="U1112" s="56" t="s">
        <v>15</v>
      </c>
      <c r="V1112" s="56" t="s">
        <v>14</v>
      </c>
      <c r="W1112" s="56" t="s">
        <v>15</v>
      </c>
      <c r="X1112" s="56" t="s">
        <v>14</v>
      </c>
      <c r="Y1112" s="56" t="s">
        <v>15</v>
      </c>
    </row>
    <row r="1113" spans="1:25" x14ac:dyDescent="0.35">
      <c r="A1113" s="57" t="s">
        <v>16</v>
      </c>
      <c r="B1113" s="58">
        <v>574.79596640420004</v>
      </c>
      <c r="C1113" s="58">
        <v>574.79596640420004</v>
      </c>
      <c r="D1113" s="58">
        <v>145.4324050678</v>
      </c>
      <c r="E1113" s="58">
        <v>145.4324050678</v>
      </c>
      <c r="F1113" s="58">
        <v>12.9680354924</v>
      </c>
      <c r="G1113" s="58">
        <v>12.9680354924</v>
      </c>
      <c r="H1113" s="58">
        <v>299.59773359510001</v>
      </c>
      <c r="I1113" s="58">
        <v>299.59773359510001</v>
      </c>
      <c r="J1113" s="58">
        <v>17.857481787699999</v>
      </c>
      <c r="K1113" s="58">
        <v>17.857481787699999</v>
      </c>
      <c r="L1113" s="58">
        <v>19.213688102799999</v>
      </c>
      <c r="M1113" s="58">
        <v>19.213688102799999</v>
      </c>
      <c r="N1113" s="58">
        <v>2.0289800508</v>
      </c>
      <c r="O1113" s="58">
        <v>2.0289800508</v>
      </c>
      <c r="P1113" s="58">
        <v>23.211483869799999</v>
      </c>
      <c r="Q1113" s="58">
        <v>23.211483869799999</v>
      </c>
      <c r="R1113" s="58">
        <v>38.4110666236</v>
      </c>
      <c r="S1113" s="58">
        <v>38.4110666236</v>
      </c>
      <c r="T1113" s="58">
        <v>6.9910536082999997</v>
      </c>
      <c r="U1113" s="58">
        <v>6.9910536082999997</v>
      </c>
      <c r="V1113" s="58">
        <v>0.42384980230000002</v>
      </c>
      <c r="W1113" s="58">
        <v>0.42384980230000002</v>
      </c>
      <c r="X1113" s="58">
        <v>8.6601884035999994</v>
      </c>
      <c r="Y1113" s="58">
        <v>8.6601884035999994</v>
      </c>
    </row>
    <row r="1114" spans="1:25" x14ac:dyDescent="0.35">
      <c r="A1114" s="59" t="s">
        <v>310</v>
      </c>
      <c r="B1114" s="60">
        <v>2.9464950520999902</v>
      </c>
      <c r="C1114" s="61">
        <v>5.1261581923280402E-3</v>
      </c>
      <c r="D1114" s="60">
        <v>0.96993183170000297</v>
      </c>
      <c r="E1114" s="61">
        <v>6.6692965109654999E-3</v>
      </c>
      <c r="F1114" s="68">
        <v>0</v>
      </c>
      <c r="G1114" s="69">
        <v>0</v>
      </c>
      <c r="H1114" s="60">
        <v>1.9765632204000001</v>
      </c>
      <c r="I1114" s="61">
        <v>6.59739042976635E-3</v>
      </c>
      <c r="J1114" s="68">
        <v>0</v>
      </c>
      <c r="K1114" s="69">
        <v>0</v>
      </c>
      <c r="L1114" s="68">
        <v>0</v>
      </c>
      <c r="M1114" s="69">
        <v>0</v>
      </c>
      <c r="N1114" s="68">
        <v>0</v>
      </c>
      <c r="O1114" s="69">
        <v>0</v>
      </c>
      <c r="P1114" s="68">
        <v>0</v>
      </c>
      <c r="Q1114" s="69">
        <v>0</v>
      </c>
      <c r="R1114" s="60">
        <v>0</v>
      </c>
      <c r="S1114" s="61">
        <v>0</v>
      </c>
      <c r="T1114" s="68">
        <v>0</v>
      </c>
      <c r="U1114" s="69">
        <v>0</v>
      </c>
      <c r="V1114" s="68">
        <v>0</v>
      </c>
      <c r="W1114" s="69">
        <v>0</v>
      </c>
      <c r="X1114" s="68">
        <v>0</v>
      </c>
      <c r="Y1114" s="69">
        <v>0</v>
      </c>
    </row>
    <row r="1115" spans="1:25" x14ac:dyDescent="0.35">
      <c r="A1115" s="59" t="s">
        <v>311</v>
      </c>
      <c r="B1115" s="64">
        <v>517.47958816170001</v>
      </c>
      <c r="C1115" s="65">
        <v>0.90028395884358903</v>
      </c>
      <c r="D1115" s="64">
        <v>129.90119281779999</v>
      </c>
      <c r="E1115" s="65">
        <v>0.89320666021606798</v>
      </c>
      <c r="F1115" s="71">
        <v>12.460626680700001</v>
      </c>
      <c r="G1115" s="72">
        <v>96.087234554552396</v>
      </c>
      <c r="H1115" s="64">
        <v>272.7947435159</v>
      </c>
      <c r="I1115" s="65">
        <v>0.910536739522123</v>
      </c>
      <c r="J1115" s="71">
        <v>17.857481787699999</v>
      </c>
      <c r="K1115" s="72">
        <v>100</v>
      </c>
      <c r="L1115" s="71">
        <v>14.0514508039</v>
      </c>
      <c r="M1115" s="73">
        <v>73.132501832650703</v>
      </c>
      <c r="N1115" s="71">
        <v>2.0289800508</v>
      </c>
      <c r="O1115" s="72">
        <v>100</v>
      </c>
      <c r="P1115" s="71">
        <v>23.211483869799999</v>
      </c>
      <c r="Q1115" s="72">
        <v>100</v>
      </c>
      <c r="R1115" s="64">
        <v>36.378352478099899</v>
      </c>
      <c r="S1115" s="65">
        <v>0.94707998698866902</v>
      </c>
      <c r="T1115" s="71">
        <v>0</v>
      </c>
      <c r="U1115" s="73">
        <v>0</v>
      </c>
      <c r="V1115" s="71">
        <v>0.42384980230000002</v>
      </c>
      <c r="W1115" s="72">
        <v>100</v>
      </c>
      <c r="X1115" s="71">
        <v>8.3714263547000005</v>
      </c>
      <c r="Y1115" s="72">
        <v>96.665637796286703</v>
      </c>
    </row>
    <row r="1116" spans="1:25" x14ac:dyDescent="0.35">
      <c r="A1116" s="59" t="s">
        <v>312</v>
      </c>
      <c r="B1116" s="74">
        <v>4.4273830002340997</v>
      </c>
      <c r="C1116" s="74">
        <v>4.4273830002340997</v>
      </c>
      <c r="D1116" s="74">
        <v>4.4272350465147898</v>
      </c>
      <c r="E1116" s="74">
        <v>4.4272350465147898</v>
      </c>
      <c r="F1116" s="77">
        <v>3.9969011206729399</v>
      </c>
      <c r="G1116" s="78">
        <v>3.9969011206729399</v>
      </c>
      <c r="H1116" s="74">
        <v>4.4387780412646096</v>
      </c>
      <c r="I1116" s="74">
        <v>4.4387780412646096</v>
      </c>
      <c r="J1116" s="77">
        <v>4.5232608204274403</v>
      </c>
      <c r="K1116" s="77">
        <v>4.5232608204274403</v>
      </c>
      <c r="L1116" s="77">
        <v>4.1904821710812898</v>
      </c>
      <c r="M1116" s="77">
        <v>4.1904821710812898</v>
      </c>
      <c r="N1116" s="77">
        <v>5</v>
      </c>
      <c r="O1116" s="79">
        <v>5</v>
      </c>
      <c r="P1116" s="77">
        <v>4.6801707918570896</v>
      </c>
      <c r="Q1116" s="79">
        <v>4.6801707918570896</v>
      </c>
      <c r="R1116" s="74">
        <v>4.53727555996376</v>
      </c>
      <c r="S1116" s="74">
        <v>4.53727555996376</v>
      </c>
      <c r="T1116" s="77">
        <v>3</v>
      </c>
      <c r="U1116" s="78">
        <v>3</v>
      </c>
      <c r="V1116" s="77">
        <v>5</v>
      </c>
      <c r="W1116" s="79">
        <v>5</v>
      </c>
      <c r="X1116" s="77">
        <v>4.83546040896666</v>
      </c>
      <c r="Y1116" s="79">
        <v>4.83546040896666</v>
      </c>
    </row>
    <row r="1117" spans="1:25" x14ac:dyDescent="0.35">
      <c r="A1117" s="66" t="s">
        <v>1</v>
      </c>
    </row>
    <row r="1118" spans="1:25" x14ac:dyDescent="0.35">
      <c r="A1118" s="66" t="s">
        <v>1</v>
      </c>
    </row>
    <row r="1119" spans="1:25" x14ac:dyDescent="0.35">
      <c r="A1119" s="54" t="s">
        <v>454</v>
      </c>
    </row>
    <row r="1120" spans="1:25" x14ac:dyDescent="0.35">
      <c r="A1120" s="55" t="s">
        <v>1</v>
      </c>
    </row>
    <row r="1121" spans="1:25" ht="25.5" customHeight="1" x14ac:dyDescent="0.35">
      <c r="A1121" s="117" t="s">
        <v>1</v>
      </c>
      <c r="B1121" s="116" t="s">
        <v>489</v>
      </c>
      <c r="C1121" s="116" t="s">
        <v>1</v>
      </c>
      <c r="D1121" s="116" t="s">
        <v>53</v>
      </c>
      <c r="E1121" s="116" t="s">
        <v>1</v>
      </c>
      <c r="F1121" s="116" t="s">
        <v>54</v>
      </c>
      <c r="G1121" s="116" t="s">
        <v>1</v>
      </c>
      <c r="H1121" s="119" t="s">
        <v>55</v>
      </c>
      <c r="I1121" s="119" t="s">
        <v>1</v>
      </c>
      <c r="J1121" s="119" t="s">
        <v>56</v>
      </c>
      <c r="K1121" s="119" t="s">
        <v>1</v>
      </c>
      <c r="L1121" s="119" t="s">
        <v>57</v>
      </c>
      <c r="M1121" s="119" t="s">
        <v>1</v>
      </c>
      <c r="N1121" s="119" t="s">
        <v>58</v>
      </c>
      <c r="O1121" s="119" t="s">
        <v>1</v>
      </c>
      <c r="P1121" s="119" t="s">
        <v>59</v>
      </c>
      <c r="Q1121" s="119" t="s">
        <v>1</v>
      </c>
      <c r="R1121" s="119" t="s">
        <v>60</v>
      </c>
      <c r="S1121" s="119" t="s">
        <v>1</v>
      </c>
      <c r="T1121" s="116" t="s">
        <v>61</v>
      </c>
      <c r="U1121" s="116" t="s">
        <v>1</v>
      </c>
      <c r="V1121" s="116" t="s">
        <v>62</v>
      </c>
      <c r="W1121" s="116" t="s">
        <v>1</v>
      </c>
      <c r="X1121" s="116" t="s">
        <v>63</v>
      </c>
      <c r="Y1121" s="116" t="s">
        <v>1</v>
      </c>
    </row>
    <row r="1122" spans="1:25" x14ac:dyDescent="0.35">
      <c r="A1122" s="118" t="s">
        <v>1</v>
      </c>
      <c r="B1122" s="56" t="s">
        <v>14</v>
      </c>
      <c r="C1122" s="56" t="s">
        <v>15</v>
      </c>
      <c r="D1122" s="56" t="s">
        <v>14</v>
      </c>
      <c r="E1122" s="56" t="s">
        <v>15</v>
      </c>
      <c r="F1122" s="56" t="s">
        <v>14</v>
      </c>
      <c r="G1122" s="56" t="s">
        <v>15</v>
      </c>
      <c r="H1122" s="56" t="s">
        <v>14</v>
      </c>
      <c r="I1122" s="56" t="s">
        <v>15</v>
      </c>
      <c r="J1122" s="56" t="s">
        <v>14</v>
      </c>
      <c r="K1122" s="56" t="s">
        <v>15</v>
      </c>
      <c r="L1122" s="56" t="s">
        <v>14</v>
      </c>
      <c r="M1122" s="56" t="s">
        <v>15</v>
      </c>
      <c r="N1122" s="56" t="s">
        <v>14</v>
      </c>
      <c r="O1122" s="56" t="s">
        <v>15</v>
      </c>
      <c r="P1122" s="56" t="s">
        <v>14</v>
      </c>
      <c r="Q1122" s="56" t="s">
        <v>15</v>
      </c>
      <c r="R1122" s="56" t="s">
        <v>14</v>
      </c>
      <c r="S1122" s="56" t="s">
        <v>15</v>
      </c>
      <c r="T1122" s="56" t="s">
        <v>14</v>
      </c>
      <c r="U1122" s="56" t="s">
        <v>15</v>
      </c>
      <c r="V1122" s="56" t="s">
        <v>14</v>
      </c>
      <c r="W1122" s="56" t="s">
        <v>15</v>
      </c>
      <c r="X1122" s="56" t="s">
        <v>14</v>
      </c>
      <c r="Y1122" s="56" t="s">
        <v>15</v>
      </c>
    </row>
    <row r="1123" spans="1:25" x14ac:dyDescent="0.35">
      <c r="A1123" s="57" t="s">
        <v>16</v>
      </c>
      <c r="B1123" s="58">
        <v>602.54225573639997</v>
      </c>
      <c r="C1123" s="58">
        <v>602.54225573639997</v>
      </c>
      <c r="D1123" s="58">
        <v>123.32882967099999</v>
      </c>
      <c r="E1123" s="58">
        <v>123.32882967099999</v>
      </c>
      <c r="F1123" s="58">
        <v>13.5654740879</v>
      </c>
      <c r="G1123" s="58">
        <v>13.5654740879</v>
      </c>
      <c r="H1123" s="58">
        <v>322.66380817340001</v>
      </c>
      <c r="I1123" s="58">
        <v>322.66380817340001</v>
      </c>
      <c r="J1123" s="58">
        <v>23.734915322700001</v>
      </c>
      <c r="K1123" s="58">
        <v>23.734915322700001</v>
      </c>
      <c r="L1123" s="58">
        <v>28.700339594399999</v>
      </c>
      <c r="M1123" s="58">
        <v>28.700339594399999</v>
      </c>
      <c r="N1123" s="58">
        <v>2.6630790018999999</v>
      </c>
      <c r="O1123" s="58">
        <v>2.6630790018999999</v>
      </c>
      <c r="P1123" s="58">
        <v>19.969022979599998</v>
      </c>
      <c r="Q1123" s="58">
        <v>19.969022979599998</v>
      </c>
      <c r="R1123" s="58">
        <v>62.127044007099997</v>
      </c>
      <c r="S1123" s="58">
        <v>62.127044007099997</v>
      </c>
      <c r="T1123" s="58">
        <v>0</v>
      </c>
      <c r="U1123" s="58">
        <v>0</v>
      </c>
      <c r="V1123" s="58">
        <v>0.35154047869999999</v>
      </c>
      <c r="W1123" s="58">
        <v>0.35154047869999999</v>
      </c>
      <c r="X1123" s="58">
        <v>5.4382024196999996</v>
      </c>
      <c r="Y1123" s="58">
        <v>5.4382024196999996</v>
      </c>
    </row>
    <row r="1124" spans="1:25" x14ac:dyDescent="0.35">
      <c r="A1124" s="59" t="s">
        <v>310</v>
      </c>
      <c r="B1124" s="60">
        <v>14.893105782899999</v>
      </c>
      <c r="C1124" s="61">
        <v>2.4717114262299E-2</v>
      </c>
      <c r="D1124" s="60">
        <v>9.6578674296999996</v>
      </c>
      <c r="E1124" s="62">
        <v>7.8309892792009395E-2</v>
      </c>
      <c r="F1124" s="68">
        <v>0</v>
      </c>
      <c r="G1124" s="69">
        <v>0</v>
      </c>
      <c r="H1124" s="60">
        <v>5.2352383531999998</v>
      </c>
      <c r="I1124" s="61">
        <v>1.6225055988884199E-2</v>
      </c>
      <c r="J1124" s="68">
        <v>0</v>
      </c>
      <c r="K1124" s="69">
        <v>0</v>
      </c>
      <c r="L1124" s="60">
        <v>0</v>
      </c>
      <c r="M1124" s="61">
        <v>0</v>
      </c>
      <c r="N1124" s="68">
        <v>0</v>
      </c>
      <c r="O1124" s="69">
        <v>0</v>
      </c>
      <c r="P1124" s="68">
        <v>0</v>
      </c>
      <c r="Q1124" s="69">
        <v>0</v>
      </c>
      <c r="R1124" s="60">
        <v>0</v>
      </c>
      <c r="S1124" s="61">
        <v>0</v>
      </c>
      <c r="T1124" s="68"/>
      <c r="U1124" s="69"/>
      <c r="V1124" s="68">
        <v>0</v>
      </c>
      <c r="W1124" s="69">
        <v>0</v>
      </c>
      <c r="X1124" s="68">
        <v>0</v>
      </c>
      <c r="Y1124" s="69">
        <v>0</v>
      </c>
    </row>
    <row r="1125" spans="1:25" x14ac:dyDescent="0.35">
      <c r="A1125" s="59" t="s">
        <v>311</v>
      </c>
      <c r="B1125" s="64">
        <v>554.05481885309905</v>
      </c>
      <c r="C1125" s="65">
        <v>0.91952857011822198</v>
      </c>
      <c r="D1125" s="64">
        <v>111.2240561776</v>
      </c>
      <c r="E1125" s="65">
        <v>0.90184960381371104</v>
      </c>
      <c r="F1125" s="71">
        <v>13.5654740879</v>
      </c>
      <c r="G1125" s="72">
        <v>100</v>
      </c>
      <c r="H1125" s="64">
        <v>295.2433190081</v>
      </c>
      <c r="I1125" s="65">
        <v>0.915018392299628</v>
      </c>
      <c r="J1125" s="71">
        <v>23.734915322700001</v>
      </c>
      <c r="K1125" s="72">
        <v>100</v>
      </c>
      <c r="L1125" s="64">
        <v>20.559162385400001</v>
      </c>
      <c r="M1125" s="63">
        <v>0.71633864532430502</v>
      </c>
      <c r="N1125" s="71">
        <v>2.6630790018999999</v>
      </c>
      <c r="O1125" s="72">
        <v>100</v>
      </c>
      <c r="P1125" s="71">
        <v>19.969022979599998</v>
      </c>
      <c r="Q1125" s="72">
        <v>100</v>
      </c>
      <c r="R1125" s="64">
        <v>61.306046991499997</v>
      </c>
      <c r="S1125" s="65">
        <v>0.98678519107546503</v>
      </c>
      <c r="T1125" s="71"/>
      <c r="U1125" s="72"/>
      <c r="V1125" s="71">
        <v>0.35154047869999999</v>
      </c>
      <c r="W1125" s="72">
        <v>100</v>
      </c>
      <c r="X1125" s="71">
        <v>5.4382024196999899</v>
      </c>
      <c r="Y1125" s="72">
        <v>100</v>
      </c>
    </row>
    <row r="1126" spans="1:25" x14ac:dyDescent="0.35">
      <c r="A1126" s="59" t="s">
        <v>312</v>
      </c>
      <c r="B1126" s="74">
        <v>4.4439216261370698</v>
      </c>
      <c r="C1126" s="74">
        <v>4.4439216261370698</v>
      </c>
      <c r="D1126" s="74">
        <v>4.3979309577332302</v>
      </c>
      <c r="E1126" s="74">
        <v>4.3979309577332302</v>
      </c>
      <c r="F1126" s="77">
        <v>4.4467376901928901</v>
      </c>
      <c r="G1126" s="77">
        <v>4.4467376901928901</v>
      </c>
      <c r="H1126" s="74">
        <v>4.4596840973819099</v>
      </c>
      <c r="I1126" s="74">
        <v>4.4596840973819099</v>
      </c>
      <c r="J1126" s="77">
        <v>4.5169541818068</v>
      </c>
      <c r="K1126" s="77">
        <v>4.5169541818068</v>
      </c>
      <c r="L1126" s="74">
        <v>4.0825379444312304</v>
      </c>
      <c r="M1126" s="75">
        <v>4.0825379444312304</v>
      </c>
      <c r="N1126" s="77">
        <v>4.1084316494906803</v>
      </c>
      <c r="O1126" s="77">
        <v>4.1084316494906803</v>
      </c>
      <c r="P1126" s="77">
        <v>4.4314148420831998</v>
      </c>
      <c r="Q1126" s="77">
        <v>4.4314148420831998</v>
      </c>
      <c r="R1126" s="74">
        <v>4.5937400993806197</v>
      </c>
      <c r="S1126" s="74">
        <v>4.5937400993806197</v>
      </c>
      <c r="T1126" s="77"/>
      <c r="U1126" s="77"/>
      <c r="V1126" s="77">
        <v>5</v>
      </c>
      <c r="W1126" s="79">
        <v>5</v>
      </c>
      <c r="X1126" s="77">
        <v>4.5958338759443897</v>
      </c>
      <c r="Y1126" s="77">
        <v>4.5958338759443897</v>
      </c>
    </row>
    <row r="1127" spans="1:25" x14ac:dyDescent="0.35">
      <c r="A1127" s="66" t="s">
        <v>1</v>
      </c>
    </row>
    <row r="1128" spans="1:25" x14ac:dyDescent="0.35">
      <c r="A1128" s="66" t="s">
        <v>1</v>
      </c>
    </row>
    <row r="1129" spans="1:25" x14ac:dyDescent="0.35">
      <c r="A1129" s="54" t="s">
        <v>455</v>
      </c>
    </row>
    <row r="1130" spans="1:25" x14ac:dyDescent="0.35">
      <c r="A1130" s="55" t="s">
        <v>1</v>
      </c>
    </row>
    <row r="1131" spans="1:25" ht="25.5" customHeight="1" x14ac:dyDescent="0.35">
      <c r="A1131" s="117" t="s">
        <v>1</v>
      </c>
      <c r="B1131" s="116" t="s">
        <v>489</v>
      </c>
      <c r="C1131" s="116" t="s">
        <v>1</v>
      </c>
      <c r="D1131" s="116" t="s">
        <v>53</v>
      </c>
      <c r="E1131" s="116" t="s">
        <v>1</v>
      </c>
      <c r="F1131" s="116" t="s">
        <v>54</v>
      </c>
      <c r="G1131" s="116" t="s">
        <v>1</v>
      </c>
      <c r="H1131" s="119" t="s">
        <v>55</v>
      </c>
      <c r="I1131" s="119" t="s">
        <v>1</v>
      </c>
      <c r="J1131" s="119" t="s">
        <v>56</v>
      </c>
      <c r="K1131" s="119" t="s">
        <v>1</v>
      </c>
      <c r="L1131" s="119" t="s">
        <v>57</v>
      </c>
      <c r="M1131" s="119" t="s">
        <v>1</v>
      </c>
      <c r="N1131" s="119" t="s">
        <v>58</v>
      </c>
      <c r="O1131" s="119" t="s">
        <v>1</v>
      </c>
      <c r="P1131" s="119" t="s">
        <v>59</v>
      </c>
      <c r="Q1131" s="119" t="s">
        <v>1</v>
      </c>
      <c r="R1131" s="119" t="s">
        <v>60</v>
      </c>
      <c r="S1131" s="119" t="s">
        <v>1</v>
      </c>
      <c r="T1131" s="116" t="s">
        <v>61</v>
      </c>
      <c r="U1131" s="116" t="s">
        <v>1</v>
      </c>
      <c r="V1131" s="116" t="s">
        <v>62</v>
      </c>
      <c r="W1131" s="116" t="s">
        <v>1</v>
      </c>
      <c r="X1131" s="116" t="s">
        <v>63</v>
      </c>
      <c r="Y1131" s="116" t="s">
        <v>1</v>
      </c>
    </row>
    <row r="1132" spans="1:25" x14ac:dyDescent="0.35">
      <c r="A1132" s="118" t="s">
        <v>1</v>
      </c>
      <c r="B1132" s="56" t="s">
        <v>14</v>
      </c>
      <c r="C1132" s="56" t="s">
        <v>15</v>
      </c>
      <c r="D1132" s="56" t="s">
        <v>14</v>
      </c>
      <c r="E1132" s="56" t="s">
        <v>15</v>
      </c>
      <c r="F1132" s="56" t="s">
        <v>14</v>
      </c>
      <c r="G1132" s="56" t="s">
        <v>15</v>
      </c>
      <c r="H1132" s="56" t="s">
        <v>14</v>
      </c>
      <c r="I1132" s="56" t="s">
        <v>15</v>
      </c>
      <c r="J1132" s="56" t="s">
        <v>14</v>
      </c>
      <c r="K1132" s="56" t="s">
        <v>15</v>
      </c>
      <c r="L1132" s="56" t="s">
        <v>14</v>
      </c>
      <c r="M1132" s="56" t="s">
        <v>15</v>
      </c>
      <c r="N1132" s="56" t="s">
        <v>14</v>
      </c>
      <c r="O1132" s="56" t="s">
        <v>15</v>
      </c>
      <c r="P1132" s="56" t="s">
        <v>14</v>
      </c>
      <c r="Q1132" s="56" t="s">
        <v>15</v>
      </c>
      <c r="R1132" s="56" t="s">
        <v>14</v>
      </c>
      <c r="S1132" s="56" t="s">
        <v>15</v>
      </c>
      <c r="T1132" s="56" t="s">
        <v>14</v>
      </c>
      <c r="U1132" s="56" t="s">
        <v>15</v>
      </c>
      <c r="V1132" s="56" t="s">
        <v>14</v>
      </c>
      <c r="W1132" s="56" t="s">
        <v>15</v>
      </c>
      <c r="X1132" s="56" t="s">
        <v>14</v>
      </c>
      <c r="Y1132" s="56" t="s">
        <v>15</v>
      </c>
    </row>
    <row r="1133" spans="1:25" x14ac:dyDescent="0.35">
      <c r="A1133" s="57" t="s">
        <v>16</v>
      </c>
      <c r="B1133" s="58">
        <v>430.77292370089998</v>
      </c>
      <c r="C1133" s="58">
        <v>430.77292370089998</v>
      </c>
      <c r="D1133" s="58">
        <v>268.26176766179998</v>
      </c>
      <c r="E1133" s="58">
        <v>268.26176766179998</v>
      </c>
      <c r="F1133" s="58">
        <v>34.944155639800002</v>
      </c>
      <c r="G1133" s="58">
        <v>34.944155639800002</v>
      </c>
      <c r="H1133" s="58">
        <v>78.904010600099994</v>
      </c>
      <c r="I1133" s="58">
        <v>78.904010600099994</v>
      </c>
      <c r="J1133" s="58">
        <v>6.5286809267999999</v>
      </c>
      <c r="K1133" s="58">
        <v>6.5286809267999999</v>
      </c>
      <c r="L1133" s="58">
        <v>14.2483063487</v>
      </c>
      <c r="M1133" s="58">
        <v>14.2483063487</v>
      </c>
      <c r="N1133" s="58">
        <v>5.0134105303999998</v>
      </c>
      <c r="O1133" s="58">
        <v>5.0134105303999998</v>
      </c>
      <c r="P1133" s="58">
        <v>7.1406320726999999</v>
      </c>
      <c r="Q1133" s="58">
        <v>7.1406320726999999</v>
      </c>
      <c r="R1133" s="58">
        <v>11.0160115761</v>
      </c>
      <c r="S1133" s="58">
        <v>11.0160115761</v>
      </c>
      <c r="T1133" s="58">
        <v>1.2619603572</v>
      </c>
      <c r="U1133" s="58">
        <v>1.2619603572</v>
      </c>
      <c r="V1133" s="58">
        <v>0</v>
      </c>
      <c r="W1133" s="58">
        <v>0</v>
      </c>
      <c r="X1133" s="58">
        <v>3.4539879873000001</v>
      </c>
      <c r="Y1133" s="58">
        <v>3.4539879873000001</v>
      </c>
    </row>
    <row r="1134" spans="1:25" x14ac:dyDescent="0.35">
      <c r="A1134" s="59" t="s">
        <v>310</v>
      </c>
      <c r="B1134" s="60">
        <v>2.2903177787</v>
      </c>
      <c r="C1134" s="61">
        <v>5.3167635491645797E-3</v>
      </c>
      <c r="D1134" s="60">
        <v>0.19717885260000001</v>
      </c>
      <c r="E1134" s="61">
        <v>7.3502405623668699E-4</v>
      </c>
      <c r="F1134" s="60">
        <v>0.44958639090000102</v>
      </c>
      <c r="G1134" s="61">
        <v>1.2865853607518201E-2</v>
      </c>
      <c r="H1134" s="60">
        <v>0.65840472090000002</v>
      </c>
      <c r="I1134" s="61">
        <v>8.3443758548208107E-3</v>
      </c>
      <c r="J1134" s="68">
        <v>0</v>
      </c>
      <c r="K1134" s="69">
        <v>0</v>
      </c>
      <c r="L1134" s="68">
        <v>0</v>
      </c>
      <c r="M1134" s="69">
        <v>0</v>
      </c>
      <c r="N1134" s="68">
        <v>0.98514781429999898</v>
      </c>
      <c r="O1134" s="70">
        <v>19.6502522250337</v>
      </c>
      <c r="P1134" s="68">
        <v>0</v>
      </c>
      <c r="Q1134" s="69">
        <v>0</v>
      </c>
      <c r="R1134" s="68">
        <v>0</v>
      </c>
      <c r="S1134" s="69">
        <v>0</v>
      </c>
      <c r="T1134" s="68">
        <v>0</v>
      </c>
      <c r="U1134" s="69">
        <v>0</v>
      </c>
      <c r="V1134" s="68"/>
      <c r="W1134" s="69"/>
      <c r="X1134" s="68">
        <v>0</v>
      </c>
      <c r="Y1134" s="69">
        <v>0</v>
      </c>
    </row>
    <row r="1135" spans="1:25" x14ac:dyDescent="0.35">
      <c r="A1135" s="59" t="s">
        <v>311</v>
      </c>
      <c r="B1135" s="64">
        <v>390.77436999249898</v>
      </c>
      <c r="C1135" s="65">
        <v>0.90714701062276504</v>
      </c>
      <c r="D1135" s="64">
        <v>240.60841746240001</v>
      </c>
      <c r="E1135" s="65">
        <v>0.89691654371612595</v>
      </c>
      <c r="F1135" s="64">
        <v>29.331535599499901</v>
      </c>
      <c r="G1135" s="65">
        <v>0.83938315470677904</v>
      </c>
      <c r="H1135" s="64">
        <v>74.669330175400006</v>
      </c>
      <c r="I1135" s="65">
        <v>0.94633123978751699</v>
      </c>
      <c r="J1135" s="71">
        <v>5.8575491245000002</v>
      </c>
      <c r="K1135" s="72">
        <v>89.720254216360502</v>
      </c>
      <c r="L1135" s="71">
        <v>13.8645209367</v>
      </c>
      <c r="M1135" s="72">
        <v>97.306448902714607</v>
      </c>
      <c r="N1135" s="71">
        <v>4.0282627160999898</v>
      </c>
      <c r="O1135" s="72">
        <v>80.349747774966303</v>
      </c>
      <c r="P1135" s="71">
        <v>7.1406320726999999</v>
      </c>
      <c r="Q1135" s="72">
        <v>100</v>
      </c>
      <c r="R1135" s="71">
        <v>11.0160115761</v>
      </c>
      <c r="S1135" s="72">
        <v>100</v>
      </c>
      <c r="T1135" s="71">
        <v>1.2619603572</v>
      </c>
      <c r="U1135" s="72">
        <v>100</v>
      </c>
      <c r="V1135" s="71"/>
      <c r="W1135" s="72"/>
      <c r="X1135" s="71">
        <v>2.9961499718999902</v>
      </c>
      <c r="Y1135" s="72">
        <v>86.7446552482687</v>
      </c>
    </row>
    <row r="1136" spans="1:25" x14ac:dyDescent="0.35">
      <c r="A1136" s="59" t="s">
        <v>312</v>
      </c>
      <c r="B1136" s="74">
        <v>4.4726825852530796</v>
      </c>
      <c r="C1136" s="74">
        <v>4.4726825852530796</v>
      </c>
      <c r="D1136" s="74">
        <v>4.4299614482154697</v>
      </c>
      <c r="E1136" s="74">
        <v>4.4299614482154697</v>
      </c>
      <c r="F1136" s="74">
        <v>4.5141160947851899</v>
      </c>
      <c r="G1136" s="74">
        <v>4.5141160947851899</v>
      </c>
      <c r="H1136" s="74">
        <v>4.5825622178765197</v>
      </c>
      <c r="I1136" s="74">
        <v>4.5825622178765197</v>
      </c>
      <c r="J1136" s="77">
        <v>4.5639740599185199</v>
      </c>
      <c r="K1136" s="77">
        <v>4.5639740599185199</v>
      </c>
      <c r="L1136" s="77">
        <v>4.6205753083071999</v>
      </c>
      <c r="M1136" s="77">
        <v>4.6205753083071999</v>
      </c>
      <c r="N1136" s="77">
        <v>3.7441177564811099</v>
      </c>
      <c r="O1136" s="77">
        <v>3.7441177564811099</v>
      </c>
      <c r="P1136" s="77">
        <v>4.5432052086018402</v>
      </c>
      <c r="Q1136" s="77">
        <v>4.5432052086018402</v>
      </c>
      <c r="R1136" s="77">
        <v>4.6938046386844698</v>
      </c>
      <c r="S1136" s="77">
        <v>4.6938046386844698</v>
      </c>
      <c r="T1136" s="77">
        <v>4</v>
      </c>
      <c r="U1136" s="78">
        <v>4</v>
      </c>
      <c r="V1136" s="77"/>
      <c r="W1136" s="77"/>
      <c r="X1136" s="77">
        <v>4.4457420362956999</v>
      </c>
      <c r="Y1136" s="77">
        <v>4.4457420362956999</v>
      </c>
    </row>
    <row r="1137" spans="1:25" x14ac:dyDescent="0.35">
      <c r="A1137" s="66" t="s">
        <v>1</v>
      </c>
    </row>
    <row r="1138" spans="1:25" x14ac:dyDescent="0.35">
      <c r="A1138" s="66" t="s">
        <v>1</v>
      </c>
    </row>
    <row r="1139" spans="1:25" x14ac:dyDescent="0.35">
      <c r="A1139" s="54" t="s">
        <v>456</v>
      </c>
    </row>
    <row r="1140" spans="1:25" x14ac:dyDescent="0.35">
      <c r="A1140" s="55" t="s">
        <v>1</v>
      </c>
    </row>
    <row r="1141" spans="1:25" ht="25.5" customHeight="1" x14ac:dyDescent="0.35">
      <c r="A1141" s="117" t="s">
        <v>1</v>
      </c>
      <c r="B1141" s="116" t="s">
        <v>489</v>
      </c>
      <c r="C1141" s="116" t="s">
        <v>1</v>
      </c>
      <c r="D1141" s="116" t="s">
        <v>53</v>
      </c>
      <c r="E1141" s="116" t="s">
        <v>1</v>
      </c>
      <c r="F1141" s="116" t="s">
        <v>54</v>
      </c>
      <c r="G1141" s="116" t="s">
        <v>1</v>
      </c>
      <c r="H1141" s="119" t="s">
        <v>55</v>
      </c>
      <c r="I1141" s="119" t="s">
        <v>1</v>
      </c>
      <c r="J1141" s="119" t="s">
        <v>56</v>
      </c>
      <c r="K1141" s="119" t="s">
        <v>1</v>
      </c>
      <c r="L1141" s="119" t="s">
        <v>57</v>
      </c>
      <c r="M1141" s="119" t="s">
        <v>1</v>
      </c>
      <c r="N1141" s="119" t="s">
        <v>58</v>
      </c>
      <c r="O1141" s="119" t="s">
        <v>1</v>
      </c>
      <c r="P1141" s="119" t="s">
        <v>59</v>
      </c>
      <c r="Q1141" s="119" t="s">
        <v>1</v>
      </c>
      <c r="R1141" s="119" t="s">
        <v>60</v>
      </c>
      <c r="S1141" s="119" t="s">
        <v>1</v>
      </c>
      <c r="T1141" s="116" t="s">
        <v>61</v>
      </c>
      <c r="U1141" s="116" t="s">
        <v>1</v>
      </c>
      <c r="V1141" s="116" t="s">
        <v>62</v>
      </c>
      <c r="W1141" s="116" t="s">
        <v>1</v>
      </c>
      <c r="X1141" s="116" t="s">
        <v>63</v>
      </c>
      <c r="Y1141" s="116" t="s">
        <v>1</v>
      </c>
    </row>
    <row r="1142" spans="1:25" x14ac:dyDescent="0.35">
      <c r="A1142" s="118" t="s">
        <v>1</v>
      </c>
      <c r="B1142" s="56" t="s">
        <v>14</v>
      </c>
      <c r="C1142" s="56" t="s">
        <v>15</v>
      </c>
      <c r="D1142" s="56" t="s">
        <v>14</v>
      </c>
      <c r="E1142" s="56" t="s">
        <v>15</v>
      </c>
      <c r="F1142" s="56" t="s">
        <v>14</v>
      </c>
      <c r="G1142" s="56" t="s">
        <v>15</v>
      </c>
      <c r="H1142" s="56" t="s">
        <v>14</v>
      </c>
      <c r="I1142" s="56" t="s">
        <v>15</v>
      </c>
      <c r="J1142" s="56" t="s">
        <v>14</v>
      </c>
      <c r="K1142" s="56" t="s">
        <v>15</v>
      </c>
      <c r="L1142" s="56" t="s">
        <v>14</v>
      </c>
      <c r="M1142" s="56" t="s">
        <v>15</v>
      </c>
      <c r="N1142" s="56" t="s">
        <v>14</v>
      </c>
      <c r="O1142" s="56" t="s">
        <v>15</v>
      </c>
      <c r="P1142" s="56" t="s">
        <v>14</v>
      </c>
      <c r="Q1142" s="56" t="s">
        <v>15</v>
      </c>
      <c r="R1142" s="56" t="s">
        <v>14</v>
      </c>
      <c r="S1142" s="56" t="s">
        <v>15</v>
      </c>
      <c r="T1142" s="56" t="s">
        <v>14</v>
      </c>
      <c r="U1142" s="56" t="s">
        <v>15</v>
      </c>
      <c r="V1142" s="56" t="s">
        <v>14</v>
      </c>
      <c r="W1142" s="56" t="s">
        <v>15</v>
      </c>
      <c r="X1142" s="56" t="s">
        <v>14</v>
      </c>
      <c r="Y1142" s="56" t="s">
        <v>15</v>
      </c>
    </row>
    <row r="1143" spans="1:25" x14ac:dyDescent="0.35">
      <c r="A1143" s="57" t="s">
        <v>16</v>
      </c>
      <c r="B1143" s="58">
        <v>349.6210518634</v>
      </c>
      <c r="C1143" s="58">
        <v>349.6210518634</v>
      </c>
      <c r="D1143" s="58">
        <v>165.38247067020001</v>
      </c>
      <c r="E1143" s="58">
        <v>165.38247067020001</v>
      </c>
      <c r="F1143" s="58">
        <v>44.2556219266</v>
      </c>
      <c r="G1143" s="58">
        <v>44.2556219266</v>
      </c>
      <c r="H1143" s="58">
        <v>55.147409184200001</v>
      </c>
      <c r="I1143" s="58">
        <v>55.147409184200001</v>
      </c>
      <c r="J1143" s="58">
        <v>3.7049304448</v>
      </c>
      <c r="K1143" s="58">
        <v>3.7049304448</v>
      </c>
      <c r="L1143" s="58">
        <v>32.371220246199996</v>
      </c>
      <c r="M1143" s="58">
        <v>32.371220246199996</v>
      </c>
      <c r="N1143" s="58">
        <v>4.551717258</v>
      </c>
      <c r="O1143" s="58">
        <v>4.551717258</v>
      </c>
      <c r="P1143" s="58">
        <v>4.5553360966999996</v>
      </c>
      <c r="Q1143" s="58">
        <v>4.5553360966999996</v>
      </c>
      <c r="R1143" s="58">
        <v>28.496928825400001</v>
      </c>
      <c r="S1143" s="58">
        <v>28.496928825400001</v>
      </c>
      <c r="T1143" s="58">
        <v>1.1140395084000001</v>
      </c>
      <c r="U1143" s="58">
        <v>1.1140395084000001</v>
      </c>
      <c r="V1143" s="58">
        <v>5.1819518770000004</v>
      </c>
      <c r="W1143" s="58">
        <v>5.1819518770000004</v>
      </c>
      <c r="X1143" s="58">
        <v>4.8594258258999998</v>
      </c>
      <c r="Y1143" s="58">
        <v>4.8594258258999998</v>
      </c>
    </row>
    <row r="1144" spans="1:25" x14ac:dyDescent="0.35">
      <c r="A1144" s="59" t="s">
        <v>310</v>
      </c>
      <c r="B1144" s="60">
        <v>0.46722243460000101</v>
      </c>
      <c r="C1144" s="61">
        <v>1.3363681394750399E-3</v>
      </c>
      <c r="D1144" s="60">
        <v>0.46722243460000001</v>
      </c>
      <c r="E1144" s="61">
        <v>2.8251025196722301E-3</v>
      </c>
      <c r="F1144" s="60">
        <v>0</v>
      </c>
      <c r="G1144" s="61">
        <v>0</v>
      </c>
      <c r="H1144" s="60">
        <v>0</v>
      </c>
      <c r="I1144" s="61">
        <v>0</v>
      </c>
      <c r="J1144" s="68">
        <v>0</v>
      </c>
      <c r="K1144" s="69">
        <v>0</v>
      </c>
      <c r="L1144" s="68">
        <v>0</v>
      </c>
      <c r="M1144" s="69">
        <v>0</v>
      </c>
      <c r="N1144" s="68">
        <v>0</v>
      </c>
      <c r="O1144" s="69">
        <v>0</v>
      </c>
      <c r="P1144" s="68">
        <v>0</v>
      </c>
      <c r="Q1144" s="69">
        <v>0</v>
      </c>
      <c r="R1144" s="68">
        <v>0</v>
      </c>
      <c r="S1144" s="69">
        <v>0</v>
      </c>
      <c r="T1144" s="68">
        <v>0</v>
      </c>
      <c r="U1144" s="69">
        <v>0</v>
      </c>
      <c r="V1144" s="68">
        <v>0</v>
      </c>
      <c r="W1144" s="69">
        <v>0</v>
      </c>
      <c r="X1144" s="68">
        <v>0</v>
      </c>
      <c r="Y1144" s="69">
        <v>0</v>
      </c>
    </row>
    <row r="1145" spans="1:25" x14ac:dyDescent="0.35">
      <c r="A1145" s="59" t="s">
        <v>311</v>
      </c>
      <c r="B1145" s="64">
        <v>325.23420462599898</v>
      </c>
      <c r="C1145" s="65">
        <v>0.93024777224533906</v>
      </c>
      <c r="D1145" s="64">
        <v>158.10568179399999</v>
      </c>
      <c r="E1145" s="65">
        <v>0.95600024085556701</v>
      </c>
      <c r="F1145" s="64">
        <v>43.4022646182001</v>
      </c>
      <c r="G1145" s="65">
        <v>0.98071753889674596</v>
      </c>
      <c r="H1145" s="64">
        <v>48.695126842999997</v>
      </c>
      <c r="I1145" s="65">
        <v>0.882999356875524</v>
      </c>
      <c r="J1145" s="71">
        <v>3.7049304447999898</v>
      </c>
      <c r="K1145" s="72">
        <v>100</v>
      </c>
      <c r="L1145" s="71">
        <v>26.307375064999999</v>
      </c>
      <c r="M1145" s="73">
        <v>81.267789304569604</v>
      </c>
      <c r="N1145" s="71">
        <v>3.2686390788000002</v>
      </c>
      <c r="O1145" s="72">
        <v>71.811118607051199</v>
      </c>
      <c r="P1145" s="71">
        <v>2.5964488161999899</v>
      </c>
      <c r="Q1145" s="73">
        <v>56.997963730512303</v>
      </c>
      <c r="R1145" s="71">
        <v>27.9983207547</v>
      </c>
      <c r="S1145" s="72">
        <v>98.250309449993907</v>
      </c>
      <c r="T1145" s="71">
        <v>1.1140395084000001</v>
      </c>
      <c r="U1145" s="72">
        <v>100</v>
      </c>
      <c r="V1145" s="71">
        <v>5.1819518770000004</v>
      </c>
      <c r="W1145" s="72">
        <v>100</v>
      </c>
      <c r="X1145" s="71">
        <v>4.8594258258999998</v>
      </c>
      <c r="Y1145" s="72">
        <v>100</v>
      </c>
    </row>
    <row r="1146" spans="1:25" x14ac:dyDescent="0.35">
      <c r="A1146" s="59" t="s">
        <v>312</v>
      </c>
      <c r="B1146" s="74">
        <v>4.5633072600005704</v>
      </c>
      <c r="C1146" s="74">
        <v>4.5633072600005704</v>
      </c>
      <c r="D1146" s="74">
        <v>4.5823566200593904</v>
      </c>
      <c r="E1146" s="74">
        <v>4.5823566200593904</v>
      </c>
      <c r="F1146" s="74">
        <v>4.5150583442620098</v>
      </c>
      <c r="G1146" s="74">
        <v>4.5150583442620098</v>
      </c>
      <c r="H1146" s="74">
        <v>4.4777915748297596</v>
      </c>
      <c r="I1146" s="74">
        <v>4.4777915748297596</v>
      </c>
      <c r="J1146" s="77">
        <v>4.63616928004899</v>
      </c>
      <c r="K1146" s="77">
        <v>4.63616928004899</v>
      </c>
      <c r="L1146" s="77">
        <v>4.60783766175539</v>
      </c>
      <c r="M1146" s="77">
        <v>4.60783766175539</v>
      </c>
      <c r="N1146" s="77">
        <v>3.8973512086281699</v>
      </c>
      <c r="O1146" s="77">
        <v>3.8973512086281699</v>
      </c>
      <c r="P1146" s="77">
        <v>4.6218865692280398</v>
      </c>
      <c r="Q1146" s="77">
        <v>4.6218865692280398</v>
      </c>
      <c r="R1146" s="77">
        <v>4.7293511530328303</v>
      </c>
      <c r="S1146" s="77">
        <v>4.7293511530328303</v>
      </c>
      <c r="T1146" s="77">
        <v>4</v>
      </c>
      <c r="U1146" s="78">
        <v>4</v>
      </c>
      <c r="V1146" s="77">
        <v>4.4249379588169404</v>
      </c>
      <c r="W1146" s="77">
        <v>4.4249379588169404</v>
      </c>
      <c r="X1146" s="77">
        <v>4.8789356257143703</v>
      </c>
      <c r="Y1146" s="79">
        <v>4.8789356257143703</v>
      </c>
    </row>
    <row r="1147" spans="1:25" x14ac:dyDescent="0.35">
      <c r="A1147" s="66" t="s">
        <v>1</v>
      </c>
    </row>
    <row r="1148" spans="1:25" x14ac:dyDescent="0.35">
      <c r="A1148" s="66" t="s">
        <v>1</v>
      </c>
    </row>
    <row r="1149" spans="1:25" x14ac:dyDescent="0.35">
      <c r="A1149" s="54" t="s">
        <v>457</v>
      </c>
    </row>
    <row r="1150" spans="1:25" x14ac:dyDescent="0.35">
      <c r="A1150" s="55" t="s">
        <v>1</v>
      </c>
    </row>
    <row r="1151" spans="1:25" ht="25.5" customHeight="1" x14ac:dyDescent="0.35">
      <c r="A1151" s="117" t="s">
        <v>1</v>
      </c>
      <c r="B1151" s="116" t="s">
        <v>489</v>
      </c>
      <c r="C1151" s="116" t="s">
        <v>1</v>
      </c>
      <c r="D1151" s="116" t="s">
        <v>53</v>
      </c>
      <c r="E1151" s="116" t="s">
        <v>1</v>
      </c>
      <c r="F1151" s="116" t="s">
        <v>54</v>
      </c>
      <c r="G1151" s="116" t="s">
        <v>1</v>
      </c>
      <c r="H1151" s="119" t="s">
        <v>55</v>
      </c>
      <c r="I1151" s="119" t="s">
        <v>1</v>
      </c>
      <c r="J1151" s="119" t="s">
        <v>56</v>
      </c>
      <c r="K1151" s="119" t="s">
        <v>1</v>
      </c>
      <c r="L1151" s="119" t="s">
        <v>57</v>
      </c>
      <c r="M1151" s="119" t="s">
        <v>1</v>
      </c>
      <c r="N1151" s="119" t="s">
        <v>58</v>
      </c>
      <c r="O1151" s="119" t="s">
        <v>1</v>
      </c>
      <c r="P1151" s="119" t="s">
        <v>59</v>
      </c>
      <c r="Q1151" s="119" t="s">
        <v>1</v>
      </c>
      <c r="R1151" s="119" t="s">
        <v>60</v>
      </c>
      <c r="S1151" s="119" t="s">
        <v>1</v>
      </c>
      <c r="T1151" s="116" t="s">
        <v>61</v>
      </c>
      <c r="U1151" s="116" t="s">
        <v>1</v>
      </c>
      <c r="V1151" s="116" t="s">
        <v>62</v>
      </c>
      <c r="W1151" s="116" t="s">
        <v>1</v>
      </c>
      <c r="X1151" s="116" t="s">
        <v>63</v>
      </c>
      <c r="Y1151" s="116" t="s">
        <v>1</v>
      </c>
    </row>
    <row r="1152" spans="1:25" x14ac:dyDescent="0.35">
      <c r="A1152" s="118" t="s">
        <v>1</v>
      </c>
      <c r="B1152" s="56" t="s">
        <v>14</v>
      </c>
      <c r="C1152" s="56" t="s">
        <v>15</v>
      </c>
      <c r="D1152" s="56" t="s">
        <v>14</v>
      </c>
      <c r="E1152" s="56" t="s">
        <v>15</v>
      </c>
      <c r="F1152" s="56" t="s">
        <v>14</v>
      </c>
      <c r="G1152" s="56" t="s">
        <v>15</v>
      </c>
      <c r="H1152" s="56" t="s">
        <v>14</v>
      </c>
      <c r="I1152" s="56" t="s">
        <v>15</v>
      </c>
      <c r="J1152" s="56" t="s">
        <v>14</v>
      </c>
      <c r="K1152" s="56" t="s">
        <v>15</v>
      </c>
      <c r="L1152" s="56" t="s">
        <v>14</v>
      </c>
      <c r="M1152" s="56" t="s">
        <v>15</v>
      </c>
      <c r="N1152" s="56" t="s">
        <v>14</v>
      </c>
      <c r="O1152" s="56" t="s">
        <v>15</v>
      </c>
      <c r="P1152" s="56" t="s">
        <v>14</v>
      </c>
      <c r="Q1152" s="56" t="s">
        <v>15</v>
      </c>
      <c r="R1152" s="56" t="s">
        <v>14</v>
      </c>
      <c r="S1152" s="56" t="s">
        <v>15</v>
      </c>
      <c r="T1152" s="56" t="s">
        <v>14</v>
      </c>
      <c r="U1152" s="56" t="s">
        <v>15</v>
      </c>
      <c r="V1152" s="56" t="s">
        <v>14</v>
      </c>
      <c r="W1152" s="56" t="s">
        <v>15</v>
      </c>
      <c r="X1152" s="56" t="s">
        <v>14</v>
      </c>
      <c r="Y1152" s="56" t="s">
        <v>15</v>
      </c>
    </row>
    <row r="1153" spans="1:25" x14ac:dyDescent="0.35">
      <c r="A1153" s="57" t="s">
        <v>16</v>
      </c>
      <c r="B1153" s="58">
        <v>397.6641553664</v>
      </c>
      <c r="C1153" s="58">
        <v>397.6641553664</v>
      </c>
      <c r="D1153" s="58">
        <v>146.86392225169999</v>
      </c>
      <c r="E1153" s="58">
        <v>146.86392225169999</v>
      </c>
      <c r="F1153" s="58">
        <v>43.1652544656</v>
      </c>
      <c r="G1153" s="58">
        <v>43.1652544656</v>
      </c>
      <c r="H1153" s="58">
        <v>48.705861191700002</v>
      </c>
      <c r="I1153" s="58">
        <v>48.705861191700002</v>
      </c>
      <c r="J1153" s="58">
        <v>7.9021451765000004</v>
      </c>
      <c r="K1153" s="58">
        <v>7.9021451765000004</v>
      </c>
      <c r="L1153" s="58">
        <v>33.740571187800001</v>
      </c>
      <c r="M1153" s="58">
        <v>33.740571187800001</v>
      </c>
      <c r="N1153" s="58">
        <v>6.0562600723999997</v>
      </c>
      <c r="O1153" s="58">
        <v>6.0562600723999997</v>
      </c>
      <c r="P1153" s="58">
        <v>10.808784721</v>
      </c>
      <c r="Q1153" s="58">
        <v>10.808784721</v>
      </c>
      <c r="R1153" s="58">
        <v>74.068190087399998</v>
      </c>
      <c r="S1153" s="58">
        <v>74.068190087399998</v>
      </c>
      <c r="T1153" s="58">
        <v>3.1973116443</v>
      </c>
      <c r="U1153" s="58">
        <v>3.1973116443</v>
      </c>
      <c r="V1153" s="58">
        <v>3.9619983255000002</v>
      </c>
      <c r="W1153" s="58">
        <v>3.9619983255000002</v>
      </c>
      <c r="X1153" s="58">
        <v>19.193856242500001</v>
      </c>
      <c r="Y1153" s="58">
        <v>19.193856242500001</v>
      </c>
    </row>
    <row r="1154" spans="1:25" x14ac:dyDescent="0.35">
      <c r="A1154" s="59" t="s">
        <v>310</v>
      </c>
      <c r="B1154" s="60">
        <v>6.0501091003000003</v>
      </c>
      <c r="C1154" s="61">
        <v>1.52141172862954E-2</v>
      </c>
      <c r="D1154" s="60">
        <v>2.9071262118000001</v>
      </c>
      <c r="E1154" s="61">
        <v>1.9794692714373199E-2</v>
      </c>
      <c r="F1154" s="60">
        <v>1.2079830352000001</v>
      </c>
      <c r="G1154" s="61">
        <v>2.7985078511762001E-2</v>
      </c>
      <c r="H1154" s="60">
        <v>1.9349998532999999</v>
      </c>
      <c r="I1154" s="61">
        <v>3.9728275118349497E-2</v>
      </c>
      <c r="J1154" s="68">
        <v>0</v>
      </c>
      <c r="K1154" s="69">
        <v>0</v>
      </c>
      <c r="L1154" s="60">
        <v>0</v>
      </c>
      <c r="M1154" s="61">
        <v>0</v>
      </c>
      <c r="N1154" s="68">
        <v>0</v>
      </c>
      <c r="O1154" s="69">
        <v>0</v>
      </c>
      <c r="P1154" s="68">
        <v>0</v>
      </c>
      <c r="Q1154" s="69">
        <v>0</v>
      </c>
      <c r="R1154" s="60">
        <v>0</v>
      </c>
      <c r="S1154" s="61">
        <v>0</v>
      </c>
      <c r="T1154" s="68">
        <v>0</v>
      </c>
      <c r="U1154" s="69">
        <v>0</v>
      </c>
      <c r="V1154" s="68">
        <v>0</v>
      </c>
      <c r="W1154" s="69">
        <v>0</v>
      </c>
      <c r="X1154" s="68">
        <v>0</v>
      </c>
      <c r="Y1154" s="69">
        <v>0</v>
      </c>
    </row>
    <row r="1155" spans="1:25" x14ac:dyDescent="0.35">
      <c r="A1155" s="59" t="s">
        <v>311</v>
      </c>
      <c r="B1155" s="64">
        <v>366.63985859470102</v>
      </c>
      <c r="C1155" s="65">
        <v>0.92198367302399997</v>
      </c>
      <c r="D1155" s="64">
        <v>138.34312738919999</v>
      </c>
      <c r="E1155" s="65">
        <v>0.94198170161970196</v>
      </c>
      <c r="F1155" s="64">
        <v>40.630886332800003</v>
      </c>
      <c r="G1155" s="65">
        <v>0.94128684831871601</v>
      </c>
      <c r="H1155" s="64">
        <v>39.735378174599902</v>
      </c>
      <c r="I1155" s="63">
        <v>0.81582333629635795</v>
      </c>
      <c r="J1155" s="71">
        <v>5.1511386528999896</v>
      </c>
      <c r="K1155" s="73">
        <v>65.186585893395701</v>
      </c>
      <c r="L1155" s="64">
        <v>32.605691838200102</v>
      </c>
      <c r="M1155" s="65">
        <v>0.96636454838647301</v>
      </c>
      <c r="N1155" s="71">
        <v>6.05626007239999</v>
      </c>
      <c r="O1155" s="72">
        <v>100</v>
      </c>
      <c r="P1155" s="71">
        <v>10.464305125999999</v>
      </c>
      <c r="Q1155" s="72">
        <v>96.812966453751997</v>
      </c>
      <c r="R1155" s="64">
        <v>67.299904796299998</v>
      </c>
      <c r="S1155" s="65">
        <v>0.90862088997836399</v>
      </c>
      <c r="T1155" s="71">
        <v>3.1973116443000098</v>
      </c>
      <c r="U1155" s="72">
        <v>100</v>
      </c>
      <c r="V1155" s="71">
        <v>3.9619983255000002</v>
      </c>
      <c r="W1155" s="72">
        <v>100</v>
      </c>
      <c r="X1155" s="71">
        <v>19.193856242500001</v>
      </c>
      <c r="Y1155" s="72">
        <v>100</v>
      </c>
    </row>
    <row r="1156" spans="1:25" x14ac:dyDescent="0.35">
      <c r="A1156" s="59" t="s">
        <v>312</v>
      </c>
      <c r="B1156" s="74">
        <v>4.5759218500596104</v>
      </c>
      <c r="C1156" s="74">
        <v>4.5759218500596104</v>
      </c>
      <c r="D1156" s="74">
        <v>4.6227937442802602</v>
      </c>
      <c r="E1156" s="74">
        <v>4.6227937442802602</v>
      </c>
      <c r="F1156" s="74">
        <v>4.8334519030351801</v>
      </c>
      <c r="G1156" s="76">
        <v>4.8334519030351801</v>
      </c>
      <c r="H1156" s="74">
        <v>4.1767420315382902</v>
      </c>
      <c r="I1156" s="75">
        <v>4.1767420315382902</v>
      </c>
      <c r="J1156" s="77">
        <v>3.96163774267252</v>
      </c>
      <c r="K1156" s="78">
        <v>3.96163774267252</v>
      </c>
      <c r="L1156" s="74">
        <v>4.6836110891934197</v>
      </c>
      <c r="M1156" s="74">
        <v>4.6836110891934197</v>
      </c>
      <c r="N1156" s="77">
        <v>4.8980026910972496</v>
      </c>
      <c r="O1156" s="79">
        <v>4.8980026910972496</v>
      </c>
      <c r="P1156" s="77">
        <v>4.9042039174313201</v>
      </c>
      <c r="Q1156" s="79">
        <v>4.9042039174313201</v>
      </c>
      <c r="R1156" s="74">
        <v>4.5696007139504404</v>
      </c>
      <c r="S1156" s="74">
        <v>4.5696007139504404</v>
      </c>
      <c r="T1156" s="77">
        <v>4</v>
      </c>
      <c r="U1156" s="78">
        <v>4</v>
      </c>
      <c r="V1156" s="77">
        <v>4.5655995390955102</v>
      </c>
      <c r="W1156" s="77">
        <v>4.5655995390955102</v>
      </c>
      <c r="X1156" s="77">
        <v>4.5569621470973098</v>
      </c>
      <c r="Y1156" s="77">
        <v>4.5569621470973098</v>
      </c>
    </row>
    <row r="1157" spans="1:25" x14ac:dyDescent="0.35">
      <c r="A1157" s="66" t="s">
        <v>1</v>
      </c>
    </row>
    <row r="1158" spans="1:25" x14ac:dyDescent="0.35">
      <c r="A1158" s="66" t="s">
        <v>1</v>
      </c>
    </row>
    <row r="1159" spans="1:25" x14ac:dyDescent="0.35">
      <c r="A1159" s="54" t="s">
        <v>458</v>
      </c>
    </row>
    <row r="1160" spans="1:25" x14ac:dyDescent="0.35">
      <c r="A1160" s="55" t="s">
        <v>1</v>
      </c>
    </row>
    <row r="1161" spans="1:25" ht="25.5" customHeight="1" x14ac:dyDescent="0.35">
      <c r="A1161" s="117" t="s">
        <v>1</v>
      </c>
      <c r="B1161" s="116" t="s">
        <v>489</v>
      </c>
      <c r="C1161" s="116" t="s">
        <v>1</v>
      </c>
      <c r="D1161" s="116" t="s">
        <v>53</v>
      </c>
      <c r="E1161" s="116" t="s">
        <v>1</v>
      </c>
      <c r="F1161" s="116" t="s">
        <v>54</v>
      </c>
      <c r="G1161" s="116" t="s">
        <v>1</v>
      </c>
      <c r="H1161" s="119" t="s">
        <v>55</v>
      </c>
      <c r="I1161" s="119" t="s">
        <v>1</v>
      </c>
      <c r="J1161" s="119" t="s">
        <v>56</v>
      </c>
      <c r="K1161" s="119" t="s">
        <v>1</v>
      </c>
      <c r="L1161" s="119" t="s">
        <v>57</v>
      </c>
      <c r="M1161" s="119" t="s">
        <v>1</v>
      </c>
      <c r="N1161" s="119" t="s">
        <v>58</v>
      </c>
      <c r="O1161" s="119" t="s">
        <v>1</v>
      </c>
      <c r="P1161" s="119" t="s">
        <v>59</v>
      </c>
      <c r="Q1161" s="119" t="s">
        <v>1</v>
      </c>
      <c r="R1161" s="119" t="s">
        <v>60</v>
      </c>
      <c r="S1161" s="119" t="s">
        <v>1</v>
      </c>
      <c r="T1161" s="116" t="s">
        <v>61</v>
      </c>
      <c r="U1161" s="116" t="s">
        <v>1</v>
      </c>
      <c r="V1161" s="116" t="s">
        <v>62</v>
      </c>
      <c r="W1161" s="116" t="s">
        <v>1</v>
      </c>
      <c r="X1161" s="116" t="s">
        <v>63</v>
      </c>
      <c r="Y1161" s="116" t="s">
        <v>1</v>
      </c>
    </row>
    <row r="1162" spans="1:25" x14ac:dyDescent="0.35">
      <c r="A1162" s="118" t="s">
        <v>1</v>
      </c>
      <c r="B1162" s="56" t="s">
        <v>14</v>
      </c>
      <c r="C1162" s="56" t="s">
        <v>15</v>
      </c>
      <c r="D1162" s="56" t="s">
        <v>14</v>
      </c>
      <c r="E1162" s="56" t="s">
        <v>15</v>
      </c>
      <c r="F1162" s="56" t="s">
        <v>14</v>
      </c>
      <c r="G1162" s="56" t="s">
        <v>15</v>
      </c>
      <c r="H1162" s="56" t="s">
        <v>14</v>
      </c>
      <c r="I1162" s="56" t="s">
        <v>15</v>
      </c>
      <c r="J1162" s="56" t="s">
        <v>14</v>
      </c>
      <c r="K1162" s="56" t="s">
        <v>15</v>
      </c>
      <c r="L1162" s="56" t="s">
        <v>14</v>
      </c>
      <c r="M1162" s="56" t="s">
        <v>15</v>
      </c>
      <c r="N1162" s="56" t="s">
        <v>14</v>
      </c>
      <c r="O1162" s="56" t="s">
        <v>15</v>
      </c>
      <c r="P1162" s="56" t="s">
        <v>14</v>
      </c>
      <c r="Q1162" s="56" t="s">
        <v>15</v>
      </c>
      <c r="R1162" s="56" t="s">
        <v>14</v>
      </c>
      <c r="S1162" s="56" t="s">
        <v>15</v>
      </c>
      <c r="T1162" s="56" t="s">
        <v>14</v>
      </c>
      <c r="U1162" s="56" t="s">
        <v>15</v>
      </c>
      <c r="V1162" s="56" t="s">
        <v>14</v>
      </c>
      <c r="W1162" s="56" t="s">
        <v>15</v>
      </c>
      <c r="X1162" s="56" t="s">
        <v>14</v>
      </c>
      <c r="Y1162" s="56" t="s">
        <v>15</v>
      </c>
    </row>
    <row r="1163" spans="1:25" x14ac:dyDescent="0.35">
      <c r="A1163" s="57" t="s">
        <v>16</v>
      </c>
      <c r="B1163" s="58">
        <v>1051.745561358</v>
      </c>
      <c r="C1163" s="58">
        <v>1051.745561358</v>
      </c>
      <c r="D1163" s="58">
        <v>288.00866494130003</v>
      </c>
      <c r="E1163" s="58">
        <v>288.00866494130003</v>
      </c>
      <c r="F1163" s="58">
        <v>59.612104573700002</v>
      </c>
      <c r="G1163" s="58">
        <v>59.612104573700002</v>
      </c>
      <c r="H1163" s="58">
        <v>262.9958306268</v>
      </c>
      <c r="I1163" s="58">
        <v>262.9958306268</v>
      </c>
      <c r="J1163" s="58">
        <v>52.442897019999997</v>
      </c>
      <c r="K1163" s="58">
        <v>52.442897019999997</v>
      </c>
      <c r="L1163" s="58">
        <v>93.806644824499998</v>
      </c>
      <c r="M1163" s="58">
        <v>93.806644824499998</v>
      </c>
      <c r="N1163" s="58">
        <v>40.9613268616</v>
      </c>
      <c r="O1163" s="58">
        <v>40.9613268616</v>
      </c>
      <c r="P1163" s="58">
        <v>26.459321667800001</v>
      </c>
      <c r="Q1163" s="58">
        <v>26.459321667800001</v>
      </c>
      <c r="R1163" s="58">
        <v>186.83352786360001</v>
      </c>
      <c r="S1163" s="58">
        <v>186.83352786360001</v>
      </c>
      <c r="T1163" s="58">
        <v>11.8166401958</v>
      </c>
      <c r="U1163" s="58">
        <v>11.8166401958</v>
      </c>
      <c r="V1163" s="58">
        <v>5.1622372989</v>
      </c>
      <c r="W1163" s="58">
        <v>5.1622372989</v>
      </c>
      <c r="X1163" s="58">
        <v>23.646365484</v>
      </c>
      <c r="Y1163" s="58">
        <v>23.646365484</v>
      </c>
    </row>
    <row r="1164" spans="1:25" x14ac:dyDescent="0.35">
      <c r="A1164" s="59" t="s">
        <v>310</v>
      </c>
      <c r="B1164" s="60">
        <v>16.8211410529</v>
      </c>
      <c r="C1164" s="61">
        <v>1.59935460352034E-2</v>
      </c>
      <c r="D1164" s="60">
        <v>3.2156722621</v>
      </c>
      <c r="E1164" s="61">
        <v>1.1165192765139199E-2</v>
      </c>
      <c r="F1164" s="60">
        <v>0</v>
      </c>
      <c r="G1164" s="61">
        <v>0</v>
      </c>
      <c r="H1164" s="60">
        <v>5.0242144760999903</v>
      </c>
      <c r="I1164" s="61">
        <v>1.9103779950144999E-2</v>
      </c>
      <c r="J1164" s="60">
        <v>3.1650262106999998</v>
      </c>
      <c r="K1164" s="62">
        <v>6.0351856791835197E-2</v>
      </c>
      <c r="L1164" s="60">
        <v>0</v>
      </c>
      <c r="M1164" s="61">
        <v>0</v>
      </c>
      <c r="N1164" s="60">
        <v>0.847419760400001</v>
      </c>
      <c r="O1164" s="61">
        <v>2.0688288816015601E-2</v>
      </c>
      <c r="P1164" s="68">
        <v>0</v>
      </c>
      <c r="Q1164" s="69">
        <v>0</v>
      </c>
      <c r="R1164" s="60">
        <v>4.3873212498000003</v>
      </c>
      <c r="S1164" s="61">
        <v>2.34825156917393E-2</v>
      </c>
      <c r="T1164" s="68">
        <v>0</v>
      </c>
      <c r="U1164" s="69">
        <v>0</v>
      </c>
      <c r="V1164" s="68">
        <v>0</v>
      </c>
      <c r="W1164" s="69">
        <v>0</v>
      </c>
      <c r="X1164" s="68">
        <v>0.1814870938</v>
      </c>
      <c r="Y1164" s="69">
        <v>0.76750523848073304</v>
      </c>
    </row>
    <row r="1165" spans="1:25" x14ac:dyDescent="0.35">
      <c r="A1165" s="59" t="s">
        <v>311</v>
      </c>
      <c r="B1165" s="64">
        <v>952.87210841439605</v>
      </c>
      <c r="C1165" s="65">
        <v>0.90599109083385598</v>
      </c>
      <c r="D1165" s="64">
        <v>258.69458895790001</v>
      </c>
      <c r="E1165" s="65">
        <v>0.89821807621873195</v>
      </c>
      <c r="F1165" s="64">
        <v>52.655766490300003</v>
      </c>
      <c r="G1165" s="65">
        <v>0.88330661812485201</v>
      </c>
      <c r="H1165" s="64">
        <v>240.48566497409999</v>
      </c>
      <c r="I1165" s="65">
        <v>0.91440865963900897</v>
      </c>
      <c r="J1165" s="64">
        <v>47.191736971499999</v>
      </c>
      <c r="K1165" s="65">
        <v>0.89986899376482998</v>
      </c>
      <c r="L1165" s="64">
        <v>82.631565369599997</v>
      </c>
      <c r="M1165" s="65">
        <v>0.88087113150878504</v>
      </c>
      <c r="N1165" s="64">
        <v>40.113907101199999</v>
      </c>
      <c r="O1165" s="65">
        <v>0.97931171118398397</v>
      </c>
      <c r="P1165" s="71">
        <v>22.829326098300001</v>
      </c>
      <c r="Q1165" s="72">
        <v>86.280844176298103</v>
      </c>
      <c r="R1165" s="64">
        <v>176.3503218521</v>
      </c>
      <c r="S1165" s="65">
        <v>0.94389012437235897</v>
      </c>
      <c r="T1165" s="71">
        <v>4.1671818666</v>
      </c>
      <c r="U1165" s="73">
        <v>35.265369830598303</v>
      </c>
      <c r="V1165" s="71">
        <v>5.1622372989000098</v>
      </c>
      <c r="W1165" s="72">
        <v>100</v>
      </c>
      <c r="X1165" s="71">
        <v>22.5898114339</v>
      </c>
      <c r="Y1165" s="72">
        <v>95.531854352776094</v>
      </c>
    </row>
    <row r="1166" spans="1:25" x14ac:dyDescent="0.35">
      <c r="A1166" s="59" t="s">
        <v>312</v>
      </c>
      <c r="B1166" s="74">
        <v>4.2419117529046098</v>
      </c>
      <c r="C1166" s="74">
        <v>4.2419117529046098</v>
      </c>
      <c r="D1166" s="74">
        <v>4.2716339501436904</v>
      </c>
      <c r="E1166" s="74">
        <v>4.2716339501436904</v>
      </c>
      <c r="F1166" s="74">
        <v>4.3794580073305003</v>
      </c>
      <c r="G1166" s="74">
        <v>4.3794580073305003</v>
      </c>
      <c r="H1166" s="74">
        <v>4.2333257214401101</v>
      </c>
      <c r="I1166" s="74">
        <v>4.2333257214401101</v>
      </c>
      <c r="J1166" s="74">
        <v>4.2867102434075299</v>
      </c>
      <c r="K1166" s="74">
        <v>4.2867102434075299</v>
      </c>
      <c r="L1166" s="74">
        <v>4.1362082696242304</v>
      </c>
      <c r="M1166" s="74">
        <v>4.1362082696242304</v>
      </c>
      <c r="N1166" s="74">
        <v>4.1892480526935101</v>
      </c>
      <c r="O1166" s="74">
        <v>4.1892480526935101</v>
      </c>
      <c r="P1166" s="77">
        <v>4.1005142813595503</v>
      </c>
      <c r="Q1166" s="77">
        <v>4.1005142813595503</v>
      </c>
      <c r="R1166" s="74">
        <v>4.2666324516889196</v>
      </c>
      <c r="S1166" s="74">
        <v>4.2666324516889196</v>
      </c>
      <c r="T1166" s="77">
        <v>3.55040014897904</v>
      </c>
      <c r="U1166" s="78">
        <v>3.55040014897904</v>
      </c>
      <c r="V1166" s="77">
        <v>4</v>
      </c>
      <c r="W1166" s="78">
        <v>4</v>
      </c>
      <c r="X1166" s="77">
        <v>4.4041660568456802</v>
      </c>
      <c r="Y1166" s="77">
        <v>4.4041660568456802</v>
      </c>
    </row>
    <row r="1167" spans="1:25" x14ac:dyDescent="0.35">
      <c r="A1167" s="66" t="s">
        <v>1</v>
      </c>
    </row>
    <row r="1168" spans="1:25" x14ac:dyDescent="0.35">
      <c r="A1168" s="66" t="s">
        <v>1</v>
      </c>
    </row>
    <row r="1169" spans="1:25" x14ac:dyDescent="0.35">
      <c r="A1169" s="54" t="s">
        <v>459</v>
      </c>
    </row>
    <row r="1170" spans="1:25" x14ac:dyDescent="0.35">
      <c r="A1170" s="55" t="s">
        <v>1</v>
      </c>
    </row>
    <row r="1171" spans="1:25" ht="25.5" customHeight="1" x14ac:dyDescent="0.35">
      <c r="A1171" s="117" t="s">
        <v>1</v>
      </c>
      <c r="B1171" s="116" t="s">
        <v>489</v>
      </c>
      <c r="C1171" s="116" t="s">
        <v>1</v>
      </c>
      <c r="D1171" s="116" t="s">
        <v>53</v>
      </c>
      <c r="E1171" s="116" t="s">
        <v>1</v>
      </c>
      <c r="F1171" s="116" t="s">
        <v>54</v>
      </c>
      <c r="G1171" s="116" t="s">
        <v>1</v>
      </c>
      <c r="H1171" s="119" t="s">
        <v>55</v>
      </c>
      <c r="I1171" s="119" t="s">
        <v>1</v>
      </c>
      <c r="J1171" s="119" t="s">
        <v>56</v>
      </c>
      <c r="K1171" s="119" t="s">
        <v>1</v>
      </c>
      <c r="L1171" s="119" t="s">
        <v>57</v>
      </c>
      <c r="M1171" s="119" t="s">
        <v>1</v>
      </c>
      <c r="N1171" s="119" t="s">
        <v>58</v>
      </c>
      <c r="O1171" s="119" t="s">
        <v>1</v>
      </c>
      <c r="P1171" s="119" t="s">
        <v>59</v>
      </c>
      <c r="Q1171" s="119" t="s">
        <v>1</v>
      </c>
      <c r="R1171" s="119" t="s">
        <v>60</v>
      </c>
      <c r="S1171" s="119" t="s">
        <v>1</v>
      </c>
      <c r="T1171" s="116" t="s">
        <v>61</v>
      </c>
      <c r="U1171" s="116" t="s">
        <v>1</v>
      </c>
      <c r="V1171" s="116" t="s">
        <v>62</v>
      </c>
      <c r="W1171" s="116" t="s">
        <v>1</v>
      </c>
      <c r="X1171" s="116" t="s">
        <v>63</v>
      </c>
      <c r="Y1171" s="116" t="s">
        <v>1</v>
      </c>
    </row>
    <row r="1172" spans="1:25" x14ac:dyDescent="0.35">
      <c r="A1172" s="118" t="s">
        <v>1</v>
      </c>
      <c r="B1172" s="56" t="s">
        <v>14</v>
      </c>
      <c r="C1172" s="56" t="s">
        <v>15</v>
      </c>
      <c r="D1172" s="56" t="s">
        <v>14</v>
      </c>
      <c r="E1172" s="56" t="s">
        <v>15</v>
      </c>
      <c r="F1172" s="56" t="s">
        <v>14</v>
      </c>
      <c r="G1172" s="56" t="s">
        <v>15</v>
      </c>
      <c r="H1172" s="56" t="s">
        <v>14</v>
      </c>
      <c r="I1172" s="56" t="s">
        <v>15</v>
      </c>
      <c r="J1172" s="56" t="s">
        <v>14</v>
      </c>
      <c r="K1172" s="56" t="s">
        <v>15</v>
      </c>
      <c r="L1172" s="56" t="s">
        <v>14</v>
      </c>
      <c r="M1172" s="56" t="s">
        <v>15</v>
      </c>
      <c r="N1172" s="56" t="s">
        <v>14</v>
      </c>
      <c r="O1172" s="56" t="s">
        <v>15</v>
      </c>
      <c r="P1172" s="56" t="s">
        <v>14</v>
      </c>
      <c r="Q1172" s="56" t="s">
        <v>15</v>
      </c>
      <c r="R1172" s="56" t="s">
        <v>14</v>
      </c>
      <c r="S1172" s="56" t="s">
        <v>15</v>
      </c>
      <c r="T1172" s="56" t="s">
        <v>14</v>
      </c>
      <c r="U1172" s="56" t="s">
        <v>15</v>
      </c>
      <c r="V1172" s="56" t="s">
        <v>14</v>
      </c>
      <c r="W1172" s="56" t="s">
        <v>15</v>
      </c>
      <c r="X1172" s="56" t="s">
        <v>14</v>
      </c>
      <c r="Y1172" s="56" t="s">
        <v>15</v>
      </c>
    </row>
    <row r="1173" spans="1:25" x14ac:dyDescent="0.35">
      <c r="A1173" s="57" t="s">
        <v>16</v>
      </c>
      <c r="B1173" s="58">
        <v>1866.0580309156001</v>
      </c>
      <c r="C1173" s="58">
        <v>1866.0580309156001</v>
      </c>
      <c r="D1173" s="58">
        <v>734.63105824599995</v>
      </c>
      <c r="E1173" s="58">
        <v>734.63105824599995</v>
      </c>
      <c r="F1173" s="58">
        <v>144.40334183900001</v>
      </c>
      <c r="G1173" s="58">
        <v>144.40334183900001</v>
      </c>
      <c r="H1173" s="58">
        <v>465.79030218909998</v>
      </c>
      <c r="I1173" s="58">
        <v>465.79030218909998</v>
      </c>
      <c r="J1173" s="58">
        <v>35.132168068600002</v>
      </c>
      <c r="K1173" s="58">
        <v>35.132168068600002</v>
      </c>
      <c r="L1173" s="58">
        <v>167.2619149505</v>
      </c>
      <c r="M1173" s="58">
        <v>167.2619149505</v>
      </c>
      <c r="N1173" s="58">
        <v>34.411866558200003</v>
      </c>
      <c r="O1173" s="58">
        <v>34.411866558200003</v>
      </c>
      <c r="P1173" s="58">
        <v>29.232361687299999</v>
      </c>
      <c r="Q1173" s="58">
        <v>29.232361687299999</v>
      </c>
      <c r="R1173" s="58">
        <v>179.06546388890001</v>
      </c>
      <c r="S1173" s="58">
        <v>179.06546388890001</v>
      </c>
      <c r="T1173" s="58">
        <v>19.8241673695</v>
      </c>
      <c r="U1173" s="58">
        <v>19.8241673695</v>
      </c>
      <c r="V1173" s="58">
        <v>12.2976165868</v>
      </c>
      <c r="W1173" s="58">
        <v>12.2976165868</v>
      </c>
      <c r="X1173" s="58">
        <v>44.007769531699999</v>
      </c>
      <c r="Y1173" s="58">
        <v>44.007769531699999</v>
      </c>
    </row>
    <row r="1174" spans="1:25" x14ac:dyDescent="0.35">
      <c r="A1174" s="59" t="s">
        <v>310</v>
      </c>
      <c r="B1174" s="60">
        <v>16.351049687100002</v>
      </c>
      <c r="C1174" s="61">
        <v>8.7623479099828393E-3</v>
      </c>
      <c r="D1174" s="60">
        <v>7.23327408619999</v>
      </c>
      <c r="E1174" s="61">
        <v>9.8461316126085292E-3</v>
      </c>
      <c r="F1174" s="60">
        <v>1.3263850976</v>
      </c>
      <c r="G1174" s="61">
        <v>9.1852797913695803E-3</v>
      </c>
      <c r="H1174" s="60">
        <v>5.63250063749999</v>
      </c>
      <c r="I1174" s="61">
        <v>1.20923527411984E-2</v>
      </c>
      <c r="J1174" s="60">
        <v>0</v>
      </c>
      <c r="K1174" s="61">
        <v>0</v>
      </c>
      <c r="L1174" s="60">
        <v>0.65765175139999899</v>
      </c>
      <c r="M1174" s="61">
        <v>3.9318678827432304E-3</v>
      </c>
      <c r="N1174" s="68">
        <v>0</v>
      </c>
      <c r="O1174" s="69">
        <v>0</v>
      </c>
      <c r="P1174" s="68">
        <v>0</v>
      </c>
      <c r="Q1174" s="69">
        <v>0</v>
      </c>
      <c r="R1174" s="60">
        <v>1.2230371684000001</v>
      </c>
      <c r="S1174" s="61">
        <v>6.8301119704401803E-3</v>
      </c>
      <c r="T1174" s="68">
        <v>0</v>
      </c>
      <c r="U1174" s="69">
        <v>0</v>
      </c>
      <c r="V1174" s="68">
        <v>0</v>
      </c>
      <c r="W1174" s="69">
        <v>0</v>
      </c>
      <c r="X1174" s="60">
        <v>0.278200946</v>
      </c>
      <c r="Y1174" s="61">
        <v>6.3216324971799402E-3</v>
      </c>
    </row>
    <row r="1175" spans="1:25" x14ac:dyDescent="0.35">
      <c r="A1175" s="59" t="s">
        <v>311</v>
      </c>
      <c r="B1175" s="64">
        <v>1800.5172847097001</v>
      </c>
      <c r="C1175" s="65">
        <v>0.96487743407757698</v>
      </c>
      <c r="D1175" s="64">
        <v>712.135376571199</v>
      </c>
      <c r="E1175" s="65">
        <v>0.96937825943745104</v>
      </c>
      <c r="F1175" s="64">
        <v>141.02593343519999</v>
      </c>
      <c r="G1175" s="65">
        <v>0.97661128640938499</v>
      </c>
      <c r="H1175" s="64">
        <v>439.787799286699</v>
      </c>
      <c r="I1175" s="63">
        <v>0.94417551679329803</v>
      </c>
      <c r="J1175" s="64">
        <v>32.070062440699999</v>
      </c>
      <c r="K1175" s="65">
        <v>0.91284040250744403</v>
      </c>
      <c r="L1175" s="64">
        <v>163.75034703079999</v>
      </c>
      <c r="M1175" s="65">
        <v>0.979005573858584</v>
      </c>
      <c r="N1175" s="71">
        <v>33.904247081599998</v>
      </c>
      <c r="O1175" s="72">
        <v>98.524870844359796</v>
      </c>
      <c r="P1175" s="71">
        <v>29.232361687299999</v>
      </c>
      <c r="Q1175" s="72">
        <v>100</v>
      </c>
      <c r="R1175" s="64">
        <v>174.951712077</v>
      </c>
      <c r="S1175" s="65">
        <v>0.97702654815418599</v>
      </c>
      <c r="T1175" s="71">
        <v>19.8241673695</v>
      </c>
      <c r="U1175" s="72">
        <v>100</v>
      </c>
      <c r="V1175" s="71">
        <v>12.2976165868</v>
      </c>
      <c r="W1175" s="72">
        <v>100</v>
      </c>
      <c r="X1175" s="64">
        <v>41.5376611428999</v>
      </c>
      <c r="Y1175" s="65">
        <v>0.943871084240688</v>
      </c>
    </row>
    <row r="1176" spans="1:25" x14ac:dyDescent="0.35">
      <c r="A1176" s="59" t="s">
        <v>312</v>
      </c>
      <c r="B1176" s="74">
        <v>4.4951909582847902</v>
      </c>
      <c r="C1176" s="74">
        <v>4.4951909582847902</v>
      </c>
      <c r="D1176" s="74">
        <v>4.5127027048228001</v>
      </c>
      <c r="E1176" s="74">
        <v>4.5127027048228001</v>
      </c>
      <c r="F1176" s="74">
        <v>4.5408377587831401</v>
      </c>
      <c r="G1176" s="74">
        <v>4.5408377587831401</v>
      </c>
      <c r="H1176" s="74">
        <v>4.4802857674287297</v>
      </c>
      <c r="I1176" s="74">
        <v>4.4802857674287297</v>
      </c>
      <c r="J1176" s="74">
        <v>4.3977463979169897</v>
      </c>
      <c r="K1176" s="74">
        <v>4.3977463979169897</v>
      </c>
      <c r="L1176" s="74">
        <v>4.4426015507589298</v>
      </c>
      <c r="M1176" s="74">
        <v>4.4426015507589298</v>
      </c>
      <c r="N1176" s="77">
        <v>4.6169001086499204</v>
      </c>
      <c r="O1176" s="77">
        <v>4.6169001086499204</v>
      </c>
      <c r="P1176" s="77">
        <v>4.5329996975601601</v>
      </c>
      <c r="Q1176" s="77">
        <v>4.5329996975601601</v>
      </c>
      <c r="R1176" s="74">
        <v>4.4882405434084296</v>
      </c>
      <c r="S1176" s="74">
        <v>4.4882405434084296</v>
      </c>
      <c r="T1176" s="77">
        <v>4.4063038686503599</v>
      </c>
      <c r="U1176" s="77">
        <v>4.4063038686503599</v>
      </c>
      <c r="V1176" s="77">
        <v>4.0492221346085699</v>
      </c>
      <c r="W1176" s="78">
        <v>4.0492221346085699</v>
      </c>
      <c r="X1176" s="74">
        <v>4.5616334194214598</v>
      </c>
      <c r="Y1176" s="74">
        <v>4.5616334194214598</v>
      </c>
    </row>
    <row r="1177" spans="1:25" x14ac:dyDescent="0.35">
      <c r="A1177" s="66" t="s">
        <v>1</v>
      </c>
    </row>
    <row r="1178" spans="1:25" x14ac:dyDescent="0.35">
      <c r="A1178" s="66" t="s">
        <v>1</v>
      </c>
    </row>
    <row r="1179" spans="1:25" x14ac:dyDescent="0.35">
      <c r="A1179" s="54" t="s">
        <v>460</v>
      </c>
    </row>
    <row r="1180" spans="1:25" x14ac:dyDescent="0.35">
      <c r="A1180" s="55" t="s">
        <v>1</v>
      </c>
    </row>
    <row r="1181" spans="1:25" ht="25.5" customHeight="1" x14ac:dyDescent="0.35">
      <c r="A1181" s="117" t="s">
        <v>1</v>
      </c>
      <c r="B1181" s="116" t="s">
        <v>489</v>
      </c>
      <c r="C1181" s="116" t="s">
        <v>1</v>
      </c>
      <c r="D1181" s="116" t="s">
        <v>53</v>
      </c>
      <c r="E1181" s="116" t="s">
        <v>1</v>
      </c>
      <c r="F1181" s="116" t="s">
        <v>54</v>
      </c>
      <c r="G1181" s="116" t="s">
        <v>1</v>
      </c>
      <c r="H1181" s="119" t="s">
        <v>55</v>
      </c>
      <c r="I1181" s="119" t="s">
        <v>1</v>
      </c>
      <c r="J1181" s="119" t="s">
        <v>56</v>
      </c>
      <c r="K1181" s="119" t="s">
        <v>1</v>
      </c>
      <c r="L1181" s="119" t="s">
        <v>57</v>
      </c>
      <c r="M1181" s="119" t="s">
        <v>1</v>
      </c>
      <c r="N1181" s="119" t="s">
        <v>58</v>
      </c>
      <c r="O1181" s="119" t="s">
        <v>1</v>
      </c>
      <c r="P1181" s="119" t="s">
        <v>59</v>
      </c>
      <c r="Q1181" s="119" t="s">
        <v>1</v>
      </c>
      <c r="R1181" s="119" t="s">
        <v>60</v>
      </c>
      <c r="S1181" s="119" t="s">
        <v>1</v>
      </c>
      <c r="T1181" s="116" t="s">
        <v>61</v>
      </c>
      <c r="U1181" s="116" t="s">
        <v>1</v>
      </c>
      <c r="V1181" s="116" t="s">
        <v>62</v>
      </c>
      <c r="W1181" s="116" t="s">
        <v>1</v>
      </c>
      <c r="X1181" s="116" t="s">
        <v>63</v>
      </c>
      <c r="Y1181" s="116" t="s">
        <v>1</v>
      </c>
    </row>
    <row r="1182" spans="1:25" x14ac:dyDescent="0.35">
      <c r="A1182" s="118" t="s">
        <v>1</v>
      </c>
      <c r="B1182" s="56" t="s">
        <v>14</v>
      </c>
      <c r="C1182" s="56" t="s">
        <v>15</v>
      </c>
      <c r="D1182" s="56" t="s">
        <v>14</v>
      </c>
      <c r="E1182" s="56" t="s">
        <v>15</v>
      </c>
      <c r="F1182" s="56" t="s">
        <v>14</v>
      </c>
      <c r="G1182" s="56" t="s">
        <v>15</v>
      </c>
      <c r="H1182" s="56" t="s">
        <v>14</v>
      </c>
      <c r="I1182" s="56" t="s">
        <v>15</v>
      </c>
      <c r="J1182" s="56" t="s">
        <v>14</v>
      </c>
      <c r="K1182" s="56" t="s">
        <v>15</v>
      </c>
      <c r="L1182" s="56" t="s">
        <v>14</v>
      </c>
      <c r="M1182" s="56" t="s">
        <v>15</v>
      </c>
      <c r="N1182" s="56" t="s">
        <v>14</v>
      </c>
      <c r="O1182" s="56" t="s">
        <v>15</v>
      </c>
      <c r="P1182" s="56" t="s">
        <v>14</v>
      </c>
      <c r="Q1182" s="56" t="s">
        <v>15</v>
      </c>
      <c r="R1182" s="56" t="s">
        <v>14</v>
      </c>
      <c r="S1182" s="56" t="s">
        <v>15</v>
      </c>
      <c r="T1182" s="56" t="s">
        <v>14</v>
      </c>
      <c r="U1182" s="56" t="s">
        <v>15</v>
      </c>
      <c r="V1182" s="56" t="s">
        <v>14</v>
      </c>
      <c r="W1182" s="56" t="s">
        <v>15</v>
      </c>
      <c r="X1182" s="56" t="s">
        <v>14</v>
      </c>
      <c r="Y1182" s="56" t="s">
        <v>15</v>
      </c>
    </row>
    <row r="1183" spans="1:25" x14ac:dyDescent="0.35">
      <c r="A1183" s="57" t="s">
        <v>16</v>
      </c>
      <c r="B1183" s="58">
        <v>1761.2308971120001</v>
      </c>
      <c r="C1183" s="58">
        <v>1761.2308971120001</v>
      </c>
      <c r="D1183" s="58">
        <v>695.18003233959996</v>
      </c>
      <c r="E1183" s="58">
        <v>695.18003233959996</v>
      </c>
      <c r="F1183" s="58">
        <v>116.5378099876</v>
      </c>
      <c r="G1183" s="58">
        <v>116.5378099876</v>
      </c>
      <c r="H1183" s="58">
        <v>485.91567237539999</v>
      </c>
      <c r="I1183" s="58">
        <v>485.91567237539999</v>
      </c>
      <c r="J1183" s="58">
        <v>39.454411358000002</v>
      </c>
      <c r="K1183" s="58">
        <v>39.454411358000002</v>
      </c>
      <c r="L1183" s="58">
        <v>149.2449275889</v>
      </c>
      <c r="M1183" s="58">
        <v>149.2449275889</v>
      </c>
      <c r="N1183" s="58">
        <v>26.606363578700002</v>
      </c>
      <c r="O1183" s="58">
        <v>26.606363578700002</v>
      </c>
      <c r="P1183" s="58">
        <v>32.832963831900003</v>
      </c>
      <c r="Q1183" s="58">
        <v>32.832963831900003</v>
      </c>
      <c r="R1183" s="58">
        <v>155.58742825300001</v>
      </c>
      <c r="S1183" s="58">
        <v>155.58742825300001</v>
      </c>
      <c r="T1183" s="58">
        <v>15.2955560754</v>
      </c>
      <c r="U1183" s="58">
        <v>15.2955560754</v>
      </c>
      <c r="V1183" s="58">
        <v>5.4127728718999997</v>
      </c>
      <c r="W1183" s="58">
        <v>5.4127728718999997</v>
      </c>
      <c r="X1183" s="58">
        <v>39.162958851600003</v>
      </c>
      <c r="Y1183" s="58">
        <v>39.162958851600003</v>
      </c>
    </row>
    <row r="1184" spans="1:25" x14ac:dyDescent="0.35">
      <c r="A1184" s="59" t="s">
        <v>310</v>
      </c>
      <c r="B1184" s="60">
        <v>28.331977015900002</v>
      </c>
      <c r="C1184" s="61">
        <v>1.60864637693773E-2</v>
      </c>
      <c r="D1184" s="60">
        <v>9.3890370755999992</v>
      </c>
      <c r="E1184" s="61">
        <v>1.35059073028919E-2</v>
      </c>
      <c r="F1184" s="60">
        <v>0</v>
      </c>
      <c r="G1184" s="61">
        <v>0</v>
      </c>
      <c r="H1184" s="60">
        <v>17.695476286200002</v>
      </c>
      <c r="I1184" s="62">
        <v>3.6416763838251202E-2</v>
      </c>
      <c r="J1184" s="60">
        <v>0</v>
      </c>
      <c r="K1184" s="61">
        <v>0</v>
      </c>
      <c r="L1184" s="60">
        <v>0</v>
      </c>
      <c r="M1184" s="61">
        <v>0</v>
      </c>
      <c r="N1184" s="68">
        <v>0.61772222939999899</v>
      </c>
      <c r="O1184" s="69">
        <v>2.3217085926560999</v>
      </c>
      <c r="P1184" s="60">
        <v>0</v>
      </c>
      <c r="Q1184" s="61">
        <v>0</v>
      </c>
      <c r="R1184" s="60">
        <v>0</v>
      </c>
      <c r="S1184" s="61">
        <v>0</v>
      </c>
      <c r="T1184" s="68">
        <v>0.35154047869999999</v>
      </c>
      <c r="U1184" s="69">
        <v>2.29831773991785</v>
      </c>
      <c r="V1184" s="68">
        <v>0</v>
      </c>
      <c r="W1184" s="69">
        <v>0</v>
      </c>
      <c r="X1184" s="60">
        <v>0.278200946</v>
      </c>
      <c r="Y1184" s="61">
        <v>7.1036753646266998E-3</v>
      </c>
    </row>
    <row r="1185" spans="1:25" x14ac:dyDescent="0.35">
      <c r="A1185" s="59" t="s">
        <v>311</v>
      </c>
      <c r="B1185" s="64">
        <v>1660.8607943756001</v>
      </c>
      <c r="C1185" s="65">
        <v>0.94301138885254399</v>
      </c>
      <c r="D1185" s="64">
        <v>667.40847662069905</v>
      </c>
      <c r="E1185" s="65">
        <v>0.96005127531434398</v>
      </c>
      <c r="F1185" s="64">
        <v>102.1481320324</v>
      </c>
      <c r="G1185" s="63">
        <v>0.87652352522557997</v>
      </c>
      <c r="H1185" s="64">
        <v>455.5771803929</v>
      </c>
      <c r="I1185" s="65">
        <v>0.93756428593012797</v>
      </c>
      <c r="J1185" s="64">
        <v>37.188155524299901</v>
      </c>
      <c r="K1185" s="65">
        <v>0.94256014078789496</v>
      </c>
      <c r="L1185" s="64">
        <v>143.90925938300001</v>
      </c>
      <c r="M1185" s="65">
        <v>0.96424891423715697</v>
      </c>
      <c r="N1185" s="71">
        <v>25.9886413493</v>
      </c>
      <c r="O1185" s="72">
        <v>97.678291407343906</v>
      </c>
      <c r="P1185" s="64">
        <v>31.985544071499898</v>
      </c>
      <c r="Q1185" s="65">
        <v>0.97418997064235002</v>
      </c>
      <c r="R1185" s="64">
        <v>145.4802852688</v>
      </c>
      <c r="S1185" s="65">
        <v>0.93503881966758395</v>
      </c>
      <c r="T1185" s="71">
        <v>6.8775889551999798</v>
      </c>
      <c r="U1185" s="73">
        <v>44.964621889499597</v>
      </c>
      <c r="V1185" s="71">
        <v>5.4127728719000103</v>
      </c>
      <c r="W1185" s="72">
        <v>100</v>
      </c>
      <c r="X1185" s="64">
        <v>38.884757905599997</v>
      </c>
      <c r="Y1185" s="65">
        <v>0.99289632463537303</v>
      </c>
    </row>
    <row r="1186" spans="1:25" x14ac:dyDescent="0.35">
      <c r="A1186" s="59" t="s">
        <v>312</v>
      </c>
      <c r="B1186" s="74">
        <v>4.38303424836164</v>
      </c>
      <c r="C1186" s="74">
        <v>4.38303424836164</v>
      </c>
      <c r="D1186" s="74">
        <v>4.4391426457005396</v>
      </c>
      <c r="E1186" s="76">
        <v>4.4391426457005396</v>
      </c>
      <c r="F1186" s="74">
        <v>4.25317059495059</v>
      </c>
      <c r="G1186" s="75">
        <v>4.25317059495059</v>
      </c>
      <c r="H1186" s="74">
        <v>4.3451374502877202</v>
      </c>
      <c r="I1186" s="74">
        <v>4.3451374502877202</v>
      </c>
      <c r="J1186" s="74">
        <v>4.3220956976442997</v>
      </c>
      <c r="K1186" s="74">
        <v>4.3220956976442997</v>
      </c>
      <c r="L1186" s="74">
        <v>4.4084515281176904</v>
      </c>
      <c r="M1186" s="74">
        <v>4.4084515281176904</v>
      </c>
      <c r="N1186" s="77">
        <v>4.4687019721057801</v>
      </c>
      <c r="O1186" s="77">
        <v>4.4687019721057801</v>
      </c>
      <c r="P1186" s="74">
        <v>4.5193430611382404</v>
      </c>
      <c r="Q1186" s="74">
        <v>4.5193430611382404</v>
      </c>
      <c r="R1186" s="74">
        <v>4.3238210626116498</v>
      </c>
      <c r="S1186" s="74">
        <v>4.3238210626116498</v>
      </c>
      <c r="T1186" s="77">
        <v>3.60176404760487</v>
      </c>
      <c r="U1186" s="78">
        <v>3.60176404760487</v>
      </c>
      <c r="V1186" s="77">
        <v>4.4733401557454702</v>
      </c>
      <c r="W1186" s="77">
        <v>4.4733401557454702</v>
      </c>
      <c r="X1186" s="74">
        <v>4.5626382761041002</v>
      </c>
      <c r="Y1186" s="74">
        <v>4.5626382761041002</v>
      </c>
    </row>
    <row r="1187" spans="1:25" x14ac:dyDescent="0.35">
      <c r="A1187" s="66" t="s">
        <v>1</v>
      </c>
    </row>
    <row r="1188" spans="1:25" x14ac:dyDescent="0.35">
      <c r="A1188" s="66" t="s">
        <v>1</v>
      </c>
    </row>
    <row r="1189" spans="1:25" x14ac:dyDescent="0.35">
      <c r="A1189" s="54" t="s">
        <v>461</v>
      </c>
    </row>
    <row r="1190" spans="1:25" x14ac:dyDescent="0.35">
      <c r="A1190" s="55" t="s">
        <v>1</v>
      </c>
    </row>
    <row r="1191" spans="1:25" ht="25.5" customHeight="1" x14ac:dyDescent="0.35">
      <c r="A1191" s="117" t="s">
        <v>1</v>
      </c>
      <c r="B1191" s="116" t="s">
        <v>489</v>
      </c>
      <c r="C1191" s="116" t="s">
        <v>1</v>
      </c>
      <c r="D1191" s="116" t="s">
        <v>53</v>
      </c>
      <c r="E1191" s="116" t="s">
        <v>1</v>
      </c>
      <c r="F1191" s="116" t="s">
        <v>54</v>
      </c>
      <c r="G1191" s="116" t="s">
        <v>1</v>
      </c>
      <c r="H1191" s="119" t="s">
        <v>55</v>
      </c>
      <c r="I1191" s="119" t="s">
        <v>1</v>
      </c>
      <c r="J1191" s="119" t="s">
        <v>56</v>
      </c>
      <c r="K1191" s="119" t="s">
        <v>1</v>
      </c>
      <c r="L1191" s="119" t="s">
        <v>57</v>
      </c>
      <c r="M1191" s="119" t="s">
        <v>1</v>
      </c>
      <c r="N1191" s="119" t="s">
        <v>58</v>
      </c>
      <c r="O1191" s="119" t="s">
        <v>1</v>
      </c>
      <c r="P1191" s="119" t="s">
        <v>59</v>
      </c>
      <c r="Q1191" s="119" t="s">
        <v>1</v>
      </c>
      <c r="R1191" s="119" t="s">
        <v>60</v>
      </c>
      <c r="S1191" s="119" t="s">
        <v>1</v>
      </c>
      <c r="T1191" s="116" t="s">
        <v>61</v>
      </c>
      <c r="U1191" s="116" t="s">
        <v>1</v>
      </c>
      <c r="V1191" s="116" t="s">
        <v>62</v>
      </c>
      <c r="W1191" s="116" t="s">
        <v>1</v>
      </c>
      <c r="X1191" s="116" t="s">
        <v>63</v>
      </c>
      <c r="Y1191" s="116" t="s">
        <v>1</v>
      </c>
    </row>
    <row r="1192" spans="1:25" x14ac:dyDescent="0.35">
      <c r="A1192" s="118" t="s">
        <v>1</v>
      </c>
      <c r="B1192" s="56" t="s">
        <v>14</v>
      </c>
      <c r="C1192" s="56" t="s">
        <v>15</v>
      </c>
      <c r="D1192" s="56" t="s">
        <v>14</v>
      </c>
      <c r="E1192" s="56" t="s">
        <v>15</v>
      </c>
      <c r="F1192" s="56" t="s">
        <v>14</v>
      </c>
      <c r="G1192" s="56" t="s">
        <v>15</v>
      </c>
      <c r="H1192" s="56" t="s">
        <v>14</v>
      </c>
      <c r="I1192" s="56" t="s">
        <v>15</v>
      </c>
      <c r="J1192" s="56" t="s">
        <v>14</v>
      </c>
      <c r="K1192" s="56" t="s">
        <v>15</v>
      </c>
      <c r="L1192" s="56" t="s">
        <v>14</v>
      </c>
      <c r="M1192" s="56" t="s">
        <v>15</v>
      </c>
      <c r="N1192" s="56" t="s">
        <v>14</v>
      </c>
      <c r="O1192" s="56" t="s">
        <v>15</v>
      </c>
      <c r="P1192" s="56" t="s">
        <v>14</v>
      </c>
      <c r="Q1192" s="56" t="s">
        <v>15</v>
      </c>
      <c r="R1192" s="56" t="s">
        <v>14</v>
      </c>
      <c r="S1192" s="56" t="s">
        <v>15</v>
      </c>
      <c r="T1192" s="56" t="s">
        <v>14</v>
      </c>
      <c r="U1192" s="56" t="s">
        <v>15</v>
      </c>
      <c r="V1192" s="56" t="s">
        <v>14</v>
      </c>
      <c r="W1192" s="56" t="s">
        <v>15</v>
      </c>
      <c r="X1192" s="56" t="s">
        <v>14</v>
      </c>
      <c r="Y1192" s="56" t="s">
        <v>15</v>
      </c>
    </row>
    <row r="1193" spans="1:25" x14ac:dyDescent="0.35">
      <c r="A1193" s="57" t="s">
        <v>16</v>
      </c>
      <c r="B1193" s="58">
        <v>256.18044467319999</v>
      </c>
      <c r="C1193" s="58">
        <v>256.18044467319999</v>
      </c>
      <c r="D1193" s="58">
        <v>73.198527233700005</v>
      </c>
      <c r="E1193" s="58">
        <v>73.198527233700005</v>
      </c>
      <c r="F1193" s="58">
        <v>24.111550043299999</v>
      </c>
      <c r="G1193" s="58">
        <v>24.111550043299999</v>
      </c>
      <c r="H1193" s="58">
        <v>73.940857390600002</v>
      </c>
      <c r="I1193" s="58">
        <v>73.940857390600002</v>
      </c>
      <c r="J1193" s="58">
        <v>14.9583827946</v>
      </c>
      <c r="K1193" s="58">
        <v>14.9583827946</v>
      </c>
      <c r="L1193" s="58">
        <v>28.467087946700001</v>
      </c>
      <c r="M1193" s="58">
        <v>28.467087946700001</v>
      </c>
      <c r="N1193" s="58">
        <v>1.0281098488</v>
      </c>
      <c r="O1193" s="58">
        <v>1.0281098488</v>
      </c>
      <c r="P1193" s="58">
        <v>9.1866761317000005</v>
      </c>
      <c r="Q1193" s="58">
        <v>9.1866761317000005</v>
      </c>
      <c r="R1193" s="58">
        <v>26.032260596899999</v>
      </c>
      <c r="S1193" s="58">
        <v>26.032260596899999</v>
      </c>
      <c r="T1193" s="58">
        <v>0.46722243460000001</v>
      </c>
      <c r="U1193" s="58">
        <v>0.46722243460000001</v>
      </c>
      <c r="V1193" s="58">
        <v>0.19717885260000001</v>
      </c>
      <c r="W1193" s="58">
        <v>0.19717885260000001</v>
      </c>
      <c r="X1193" s="58">
        <v>4.5925913996999999</v>
      </c>
      <c r="Y1193" s="58">
        <v>4.5925913996999999</v>
      </c>
    </row>
    <row r="1194" spans="1:25" x14ac:dyDescent="0.35">
      <c r="A1194" s="59" t="s">
        <v>310</v>
      </c>
      <c r="B1194" s="60">
        <v>4.3223728720000096</v>
      </c>
      <c r="C1194" s="61">
        <v>1.6872376334243201E-2</v>
      </c>
      <c r="D1194" s="60">
        <v>2.83465586520001</v>
      </c>
      <c r="E1194" s="61">
        <v>3.8725586051066699E-2</v>
      </c>
      <c r="F1194" s="68">
        <v>0</v>
      </c>
      <c r="G1194" s="69">
        <v>0</v>
      </c>
      <c r="H1194" s="60">
        <v>0</v>
      </c>
      <c r="I1194" s="61">
        <v>0</v>
      </c>
      <c r="J1194" s="68">
        <v>0</v>
      </c>
      <c r="K1194" s="69">
        <v>0</v>
      </c>
      <c r="L1194" s="68">
        <v>1.4877170068000001</v>
      </c>
      <c r="M1194" s="69">
        <v>5.22609481372141</v>
      </c>
      <c r="N1194" s="68">
        <v>0</v>
      </c>
      <c r="O1194" s="69">
        <v>0</v>
      </c>
      <c r="P1194" s="68">
        <v>0</v>
      </c>
      <c r="Q1194" s="69">
        <v>0</v>
      </c>
      <c r="R1194" s="60">
        <v>0</v>
      </c>
      <c r="S1194" s="61">
        <v>0</v>
      </c>
      <c r="T1194" s="68">
        <v>0</v>
      </c>
      <c r="U1194" s="69">
        <v>0</v>
      </c>
      <c r="V1194" s="68">
        <v>0</v>
      </c>
      <c r="W1194" s="69">
        <v>0</v>
      </c>
      <c r="X1194" s="68">
        <v>0</v>
      </c>
      <c r="Y1194" s="69">
        <v>0</v>
      </c>
    </row>
    <row r="1195" spans="1:25" x14ac:dyDescent="0.35">
      <c r="A1195" s="59" t="s">
        <v>311</v>
      </c>
      <c r="B1195" s="64">
        <v>205.12646162600001</v>
      </c>
      <c r="C1195" s="65">
        <v>0.80071085007160603</v>
      </c>
      <c r="D1195" s="64">
        <v>59.335335565800001</v>
      </c>
      <c r="E1195" s="65">
        <v>0.81060832516972403</v>
      </c>
      <c r="F1195" s="71">
        <v>24.111550043299999</v>
      </c>
      <c r="G1195" s="70">
        <v>100</v>
      </c>
      <c r="H1195" s="64">
        <v>56.632690520200001</v>
      </c>
      <c r="I1195" s="65">
        <v>0.76591876965981198</v>
      </c>
      <c r="J1195" s="71">
        <v>6.2971941303000003</v>
      </c>
      <c r="K1195" s="73">
        <v>42.0980945384905</v>
      </c>
      <c r="L1195" s="71">
        <v>25.198360981899999</v>
      </c>
      <c r="M1195" s="72">
        <v>88.517522512593601</v>
      </c>
      <c r="N1195" s="71">
        <v>1.0281098488</v>
      </c>
      <c r="O1195" s="72">
        <v>100</v>
      </c>
      <c r="P1195" s="71">
        <v>2.0430924814</v>
      </c>
      <c r="Q1195" s="73">
        <v>22.2397355921801</v>
      </c>
      <c r="R1195" s="64">
        <v>25.420314220000002</v>
      </c>
      <c r="S1195" s="62">
        <v>0.97649276847770705</v>
      </c>
      <c r="T1195" s="71">
        <v>0.46722243459999901</v>
      </c>
      <c r="U1195" s="72">
        <v>100</v>
      </c>
      <c r="V1195" s="71">
        <v>0</v>
      </c>
      <c r="W1195" s="73">
        <v>0</v>
      </c>
      <c r="X1195" s="71">
        <v>4.5925913996999999</v>
      </c>
      <c r="Y1195" s="72">
        <v>100</v>
      </c>
    </row>
    <row r="1196" spans="1:25" x14ac:dyDescent="0.35">
      <c r="A1196" s="59" t="s">
        <v>312</v>
      </c>
      <c r="B1196" s="74">
        <v>4.28665297628622</v>
      </c>
      <c r="C1196" s="74">
        <v>4.28665297628622</v>
      </c>
      <c r="D1196" s="74">
        <v>4.1866994420621104</v>
      </c>
      <c r="E1196" s="74">
        <v>4.1866994420621104</v>
      </c>
      <c r="F1196" s="77">
        <v>4.6062238651911898</v>
      </c>
      <c r="G1196" s="79">
        <v>4.6062238651911898</v>
      </c>
      <c r="H1196" s="74">
        <v>4.3441426646647896</v>
      </c>
      <c r="I1196" s="74">
        <v>4.3441426646647896</v>
      </c>
      <c r="J1196" s="77">
        <v>3.8419618907698099</v>
      </c>
      <c r="K1196" s="77">
        <v>3.8419618907698099</v>
      </c>
      <c r="L1196" s="77">
        <v>4.4645872011482997</v>
      </c>
      <c r="M1196" s="77">
        <v>4.4645872011482997</v>
      </c>
      <c r="N1196" s="77">
        <v>5</v>
      </c>
      <c r="O1196" s="79">
        <v>5</v>
      </c>
      <c r="P1196" s="77">
        <v>3.2598950961339899</v>
      </c>
      <c r="Q1196" s="78">
        <v>3.2598950961339899</v>
      </c>
      <c r="R1196" s="74">
        <v>4.52052046944066</v>
      </c>
      <c r="S1196" s="76">
        <v>4.52052046944066</v>
      </c>
      <c r="T1196" s="77">
        <v>4</v>
      </c>
      <c r="U1196" s="78">
        <v>4</v>
      </c>
      <c r="V1196" s="77">
        <v>3</v>
      </c>
      <c r="W1196" s="78">
        <v>3</v>
      </c>
      <c r="X1196" s="77">
        <v>4.2747817620532098</v>
      </c>
      <c r="Y1196" s="77">
        <v>4.2747817620532098</v>
      </c>
    </row>
    <row r="1197" spans="1:25" x14ac:dyDescent="0.35">
      <c r="A1197" s="66" t="s">
        <v>1</v>
      </c>
    </row>
    <row r="1198" spans="1:25" x14ac:dyDescent="0.35">
      <c r="A1198" s="66" t="s">
        <v>1</v>
      </c>
    </row>
    <row r="1199" spans="1:25" x14ac:dyDescent="0.35">
      <c r="A1199" s="54" t="s">
        <v>462</v>
      </c>
    </row>
    <row r="1200" spans="1:25" x14ac:dyDescent="0.35">
      <c r="A1200" s="55" t="s">
        <v>1</v>
      </c>
    </row>
    <row r="1201" spans="1:25" ht="25.5" customHeight="1" x14ac:dyDescent="0.35">
      <c r="A1201" s="117" t="s">
        <v>1</v>
      </c>
      <c r="B1201" s="116" t="s">
        <v>489</v>
      </c>
      <c r="C1201" s="116" t="s">
        <v>1</v>
      </c>
      <c r="D1201" s="116" t="s">
        <v>53</v>
      </c>
      <c r="E1201" s="116" t="s">
        <v>1</v>
      </c>
      <c r="F1201" s="116" t="s">
        <v>54</v>
      </c>
      <c r="G1201" s="116" t="s">
        <v>1</v>
      </c>
      <c r="H1201" s="119" t="s">
        <v>55</v>
      </c>
      <c r="I1201" s="119" t="s">
        <v>1</v>
      </c>
      <c r="J1201" s="119" t="s">
        <v>56</v>
      </c>
      <c r="K1201" s="119" t="s">
        <v>1</v>
      </c>
      <c r="L1201" s="119" t="s">
        <v>57</v>
      </c>
      <c r="M1201" s="119" t="s">
        <v>1</v>
      </c>
      <c r="N1201" s="119" t="s">
        <v>58</v>
      </c>
      <c r="O1201" s="119" t="s">
        <v>1</v>
      </c>
      <c r="P1201" s="119" t="s">
        <v>59</v>
      </c>
      <c r="Q1201" s="119" t="s">
        <v>1</v>
      </c>
      <c r="R1201" s="119" t="s">
        <v>60</v>
      </c>
      <c r="S1201" s="119" t="s">
        <v>1</v>
      </c>
      <c r="T1201" s="116" t="s">
        <v>61</v>
      </c>
      <c r="U1201" s="116" t="s">
        <v>1</v>
      </c>
      <c r="V1201" s="116" t="s">
        <v>62</v>
      </c>
      <c r="W1201" s="116" t="s">
        <v>1</v>
      </c>
      <c r="X1201" s="116" t="s">
        <v>63</v>
      </c>
      <c r="Y1201" s="116" t="s">
        <v>1</v>
      </c>
    </row>
    <row r="1202" spans="1:25" x14ac:dyDescent="0.35">
      <c r="A1202" s="118" t="s">
        <v>1</v>
      </c>
      <c r="B1202" s="56" t="s">
        <v>14</v>
      </c>
      <c r="C1202" s="56" t="s">
        <v>15</v>
      </c>
      <c r="D1202" s="56" t="s">
        <v>14</v>
      </c>
      <c r="E1202" s="56" t="s">
        <v>15</v>
      </c>
      <c r="F1202" s="56" t="s">
        <v>14</v>
      </c>
      <c r="G1202" s="56" t="s">
        <v>15</v>
      </c>
      <c r="H1202" s="56" t="s">
        <v>14</v>
      </c>
      <c r="I1202" s="56" t="s">
        <v>15</v>
      </c>
      <c r="J1202" s="56" t="s">
        <v>14</v>
      </c>
      <c r="K1202" s="56" t="s">
        <v>15</v>
      </c>
      <c r="L1202" s="56" t="s">
        <v>14</v>
      </c>
      <c r="M1202" s="56" t="s">
        <v>15</v>
      </c>
      <c r="N1202" s="56" t="s">
        <v>14</v>
      </c>
      <c r="O1202" s="56" t="s">
        <v>15</v>
      </c>
      <c r="P1202" s="56" t="s">
        <v>14</v>
      </c>
      <c r="Q1202" s="56" t="s">
        <v>15</v>
      </c>
      <c r="R1202" s="56" t="s">
        <v>14</v>
      </c>
      <c r="S1202" s="56" t="s">
        <v>15</v>
      </c>
      <c r="T1202" s="56" t="s">
        <v>14</v>
      </c>
      <c r="U1202" s="56" t="s">
        <v>15</v>
      </c>
      <c r="V1202" s="56" t="s">
        <v>14</v>
      </c>
      <c r="W1202" s="56" t="s">
        <v>15</v>
      </c>
      <c r="X1202" s="56" t="s">
        <v>14</v>
      </c>
      <c r="Y1202" s="56" t="s">
        <v>15</v>
      </c>
    </row>
    <row r="1203" spans="1:25" x14ac:dyDescent="0.35">
      <c r="A1203" s="57" t="s">
        <v>16</v>
      </c>
      <c r="B1203" s="58">
        <v>402.05222373179998</v>
      </c>
      <c r="C1203" s="58">
        <v>402.05222373179998</v>
      </c>
      <c r="D1203" s="58">
        <v>211.09007235519999</v>
      </c>
      <c r="E1203" s="58">
        <v>211.09007235519999</v>
      </c>
      <c r="F1203" s="58">
        <v>41.349458601800002</v>
      </c>
      <c r="G1203" s="58">
        <v>41.349458601800002</v>
      </c>
      <c r="H1203" s="58">
        <v>58.396960411800002</v>
      </c>
      <c r="I1203" s="58">
        <v>58.396960411800002</v>
      </c>
      <c r="J1203" s="58">
        <v>11.8337931929</v>
      </c>
      <c r="K1203" s="58">
        <v>11.8337931929</v>
      </c>
      <c r="L1203" s="58">
        <v>24.509370866499999</v>
      </c>
      <c r="M1203" s="58">
        <v>24.509370866499999</v>
      </c>
      <c r="N1203" s="58">
        <v>18.144152202699999</v>
      </c>
      <c r="O1203" s="58">
        <v>18.144152202699999</v>
      </c>
      <c r="P1203" s="58">
        <v>3.6330615555999999</v>
      </c>
      <c r="Q1203" s="58">
        <v>3.6330615555999999</v>
      </c>
      <c r="R1203" s="58">
        <v>9.0281057617999991</v>
      </c>
      <c r="S1203" s="58">
        <v>9.0281057617999991</v>
      </c>
      <c r="T1203" s="58">
        <v>9.6596733527000005</v>
      </c>
      <c r="U1203" s="58">
        <v>9.6596733527000005</v>
      </c>
      <c r="V1203" s="58">
        <v>6.3103936054999998</v>
      </c>
      <c r="W1203" s="58">
        <v>6.3103936054999998</v>
      </c>
      <c r="X1203" s="58">
        <v>8.0971818252999999</v>
      </c>
      <c r="Y1203" s="58">
        <v>8.0971818252999999</v>
      </c>
    </row>
    <row r="1204" spans="1:25" x14ac:dyDescent="0.35">
      <c r="A1204" s="59" t="s">
        <v>310</v>
      </c>
      <c r="B1204" s="60">
        <v>5.4339205155999997</v>
      </c>
      <c r="C1204" s="61">
        <v>1.35154594225671E-2</v>
      </c>
      <c r="D1204" s="60">
        <v>0</v>
      </c>
      <c r="E1204" s="61">
        <v>0</v>
      </c>
      <c r="F1204" s="60">
        <v>3.26964366950001</v>
      </c>
      <c r="G1204" s="62">
        <v>7.9073433608576105E-2</v>
      </c>
      <c r="H1204" s="60">
        <v>0.278200946</v>
      </c>
      <c r="I1204" s="61">
        <v>4.7639627822784001E-3</v>
      </c>
      <c r="J1204" s="68">
        <v>0</v>
      </c>
      <c r="K1204" s="69">
        <v>0</v>
      </c>
      <c r="L1204" s="68">
        <v>0.77422578220000204</v>
      </c>
      <c r="M1204" s="69">
        <v>3.1588970048114602</v>
      </c>
      <c r="N1204" s="68">
        <v>0</v>
      </c>
      <c r="O1204" s="69">
        <v>0</v>
      </c>
      <c r="P1204" s="68">
        <v>1.1118501179</v>
      </c>
      <c r="Q1204" s="70">
        <v>30.6036685832145</v>
      </c>
      <c r="R1204" s="68">
        <v>0</v>
      </c>
      <c r="S1204" s="69">
        <v>0</v>
      </c>
      <c r="T1204" s="68">
        <v>0</v>
      </c>
      <c r="U1204" s="69">
        <v>0</v>
      </c>
      <c r="V1204" s="68">
        <v>0</v>
      </c>
      <c r="W1204" s="69">
        <v>0</v>
      </c>
      <c r="X1204" s="68">
        <v>0</v>
      </c>
      <c r="Y1204" s="69">
        <v>0</v>
      </c>
    </row>
    <row r="1205" spans="1:25" x14ac:dyDescent="0.35">
      <c r="A1205" s="59" t="s">
        <v>311</v>
      </c>
      <c r="B1205" s="64">
        <v>370.63647639739901</v>
      </c>
      <c r="C1205" s="65">
        <v>0.92186152574209701</v>
      </c>
      <c r="D1205" s="64">
        <v>203.8247430182</v>
      </c>
      <c r="E1205" s="62">
        <v>0.96558185206941105</v>
      </c>
      <c r="F1205" s="64">
        <v>35.414952407500003</v>
      </c>
      <c r="G1205" s="65">
        <v>0.85647922862908599</v>
      </c>
      <c r="H1205" s="64">
        <v>55.060655351999998</v>
      </c>
      <c r="I1205" s="65">
        <v>0.94286851513720504</v>
      </c>
      <c r="J1205" s="71">
        <v>7.8223281931999997</v>
      </c>
      <c r="K1205" s="73">
        <v>66.101613115000305</v>
      </c>
      <c r="L1205" s="71">
        <v>20.210565715800001</v>
      </c>
      <c r="M1205" s="72">
        <v>82.4605650870635</v>
      </c>
      <c r="N1205" s="71">
        <v>17.830423175</v>
      </c>
      <c r="O1205" s="72">
        <v>98.270908311421096</v>
      </c>
      <c r="P1205" s="71">
        <v>1.2928547959000001</v>
      </c>
      <c r="Q1205" s="73">
        <v>35.585821382717697</v>
      </c>
      <c r="R1205" s="71">
        <v>8.1806860013999891</v>
      </c>
      <c r="S1205" s="72">
        <v>90.613537515415203</v>
      </c>
      <c r="T1205" s="71">
        <v>6.5916923075999998</v>
      </c>
      <c r="U1205" s="72">
        <v>68.239287881898605</v>
      </c>
      <c r="V1205" s="71">
        <v>6.3103936054999998</v>
      </c>
      <c r="W1205" s="72">
        <v>100</v>
      </c>
      <c r="X1205" s="71">
        <v>8.0971818252999892</v>
      </c>
      <c r="Y1205" s="72">
        <v>100</v>
      </c>
    </row>
    <row r="1206" spans="1:25" x14ac:dyDescent="0.35">
      <c r="A1206" s="59" t="s">
        <v>312</v>
      </c>
      <c r="B1206" s="74">
        <v>4.43409535311116</v>
      </c>
      <c r="C1206" s="74">
        <v>4.43409535311116</v>
      </c>
      <c r="D1206" s="74">
        <v>4.55512256752717</v>
      </c>
      <c r="E1206" s="76">
        <v>4.55512256752717</v>
      </c>
      <c r="F1206" s="74">
        <v>4.2136716322548304</v>
      </c>
      <c r="G1206" s="74">
        <v>4.2136716322548304</v>
      </c>
      <c r="H1206" s="74">
        <v>4.3258431699307298</v>
      </c>
      <c r="I1206" s="74">
        <v>4.3258431699307298</v>
      </c>
      <c r="J1206" s="77">
        <v>3.9155998217292498</v>
      </c>
      <c r="K1206" s="77">
        <v>3.9155998217292498</v>
      </c>
      <c r="L1206" s="77">
        <v>4.4193780243779104</v>
      </c>
      <c r="M1206" s="77">
        <v>4.4193780243779104</v>
      </c>
      <c r="N1206" s="77">
        <v>4.7435656276567402</v>
      </c>
      <c r="O1206" s="79">
        <v>4.7435656276567402</v>
      </c>
      <c r="P1206" s="77">
        <v>3.40567974182221</v>
      </c>
      <c r="Q1206" s="77">
        <v>3.40567974182221</v>
      </c>
      <c r="R1206" s="77">
        <v>4.2602013472681799</v>
      </c>
      <c r="S1206" s="77">
        <v>4.2602013472681799</v>
      </c>
      <c r="T1206" s="77">
        <v>3.8729417624295799</v>
      </c>
      <c r="U1206" s="77">
        <v>3.8729417624295799</v>
      </c>
      <c r="V1206" s="77">
        <v>4.1112162526578899</v>
      </c>
      <c r="W1206" s="77">
        <v>4.1112162526578899</v>
      </c>
      <c r="X1206" s="77">
        <v>4.8850398704162101</v>
      </c>
      <c r="Y1206" s="79">
        <v>4.8850398704162101</v>
      </c>
    </row>
    <row r="1207" spans="1:25" x14ac:dyDescent="0.35">
      <c r="A1207" s="66" t="s">
        <v>1</v>
      </c>
    </row>
    <row r="1208" spans="1:25" x14ac:dyDescent="0.35">
      <c r="A1208" s="66" t="s">
        <v>1</v>
      </c>
    </row>
    <row r="1209" spans="1:25" x14ac:dyDescent="0.35">
      <c r="A1209" s="54" t="s">
        <v>463</v>
      </c>
    </row>
    <row r="1210" spans="1:25" x14ac:dyDescent="0.35">
      <c r="A1210" s="55" t="s">
        <v>1</v>
      </c>
    </row>
    <row r="1211" spans="1:25" ht="25.5" customHeight="1" x14ac:dyDescent="0.35">
      <c r="A1211" s="117" t="s">
        <v>1</v>
      </c>
      <c r="B1211" s="116" t="s">
        <v>489</v>
      </c>
      <c r="C1211" s="116" t="s">
        <v>1</v>
      </c>
      <c r="D1211" s="116" t="s">
        <v>53</v>
      </c>
      <c r="E1211" s="116" t="s">
        <v>1</v>
      </c>
      <c r="F1211" s="116" t="s">
        <v>54</v>
      </c>
      <c r="G1211" s="116" t="s">
        <v>1</v>
      </c>
      <c r="H1211" s="119" t="s">
        <v>55</v>
      </c>
      <c r="I1211" s="119" t="s">
        <v>1</v>
      </c>
      <c r="J1211" s="119" t="s">
        <v>56</v>
      </c>
      <c r="K1211" s="119" t="s">
        <v>1</v>
      </c>
      <c r="L1211" s="119" t="s">
        <v>57</v>
      </c>
      <c r="M1211" s="119" t="s">
        <v>1</v>
      </c>
      <c r="N1211" s="119" t="s">
        <v>58</v>
      </c>
      <c r="O1211" s="119" t="s">
        <v>1</v>
      </c>
      <c r="P1211" s="119" t="s">
        <v>59</v>
      </c>
      <c r="Q1211" s="119" t="s">
        <v>1</v>
      </c>
      <c r="R1211" s="119" t="s">
        <v>60</v>
      </c>
      <c r="S1211" s="119" t="s">
        <v>1</v>
      </c>
      <c r="T1211" s="116" t="s">
        <v>61</v>
      </c>
      <c r="U1211" s="116" t="s">
        <v>1</v>
      </c>
      <c r="V1211" s="116" t="s">
        <v>62</v>
      </c>
      <c r="W1211" s="116" t="s">
        <v>1</v>
      </c>
      <c r="X1211" s="116" t="s">
        <v>63</v>
      </c>
      <c r="Y1211" s="116" t="s">
        <v>1</v>
      </c>
    </row>
    <row r="1212" spans="1:25" x14ac:dyDescent="0.35">
      <c r="A1212" s="118" t="s">
        <v>1</v>
      </c>
      <c r="B1212" s="56" t="s">
        <v>14</v>
      </c>
      <c r="C1212" s="56" t="s">
        <v>15</v>
      </c>
      <c r="D1212" s="56" t="s">
        <v>14</v>
      </c>
      <c r="E1212" s="56" t="s">
        <v>15</v>
      </c>
      <c r="F1212" s="56" t="s">
        <v>14</v>
      </c>
      <c r="G1212" s="56" t="s">
        <v>15</v>
      </c>
      <c r="H1212" s="56" t="s">
        <v>14</v>
      </c>
      <c r="I1212" s="56" t="s">
        <v>15</v>
      </c>
      <c r="J1212" s="56" t="s">
        <v>14</v>
      </c>
      <c r="K1212" s="56" t="s">
        <v>15</v>
      </c>
      <c r="L1212" s="56" t="s">
        <v>14</v>
      </c>
      <c r="M1212" s="56" t="s">
        <v>15</v>
      </c>
      <c r="N1212" s="56" t="s">
        <v>14</v>
      </c>
      <c r="O1212" s="56" t="s">
        <v>15</v>
      </c>
      <c r="P1212" s="56" t="s">
        <v>14</v>
      </c>
      <c r="Q1212" s="56" t="s">
        <v>15</v>
      </c>
      <c r="R1212" s="56" t="s">
        <v>14</v>
      </c>
      <c r="S1212" s="56" t="s">
        <v>15</v>
      </c>
      <c r="T1212" s="56" t="s">
        <v>14</v>
      </c>
      <c r="U1212" s="56" t="s">
        <v>15</v>
      </c>
      <c r="V1212" s="56" t="s">
        <v>14</v>
      </c>
      <c r="W1212" s="56" t="s">
        <v>15</v>
      </c>
      <c r="X1212" s="56" t="s">
        <v>14</v>
      </c>
      <c r="Y1212" s="56" t="s">
        <v>15</v>
      </c>
    </row>
    <row r="1213" spans="1:25" x14ac:dyDescent="0.35">
      <c r="A1213" s="57" t="s">
        <v>16</v>
      </c>
      <c r="B1213" s="58">
        <v>406.27280605520002</v>
      </c>
      <c r="C1213" s="58">
        <v>406.27280605520002</v>
      </c>
      <c r="D1213" s="58">
        <v>61.548720186200001</v>
      </c>
      <c r="E1213" s="58">
        <v>61.548720186200001</v>
      </c>
      <c r="F1213" s="58">
        <v>6.7694718906000002</v>
      </c>
      <c r="G1213" s="58">
        <v>6.7694718906000002</v>
      </c>
      <c r="H1213" s="58">
        <v>200.5547011585</v>
      </c>
      <c r="I1213" s="58">
        <v>200.5547011585</v>
      </c>
      <c r="J1213" s="58">
        <v>17.840532241399998</v>
      </c>
      <c r="K1213" s="58">
        <v>17.840532241399998</v>
      </c>
      <c r="L1213" s="58">
        <v>46.139131268900002</v>
      </c>
      <c r="M1213" s="58">
        <v>46.139131268900002</v>
      </c>
      <c r="N1213" s="58">
        <v>5.3281440063999996</v>
      </c>
      <c r="O1213" s="58">
        <v>5.3281440063999996</v>
      </c>
      <c r="P1213" s="58">
        <v>6.0174048029999998</v>
      </c>
      <c r="Q1213" s="58">
        <v>6.0174048029999998</v>
      </c>
      <c r="R1213" s="58">
        <v>41.689913045799997</v>
      </c>
      <c r="S1213" s="58">
        <v>41.689913045799997</v>
      </c>
      <c r="T1213" s="58">
        <v>6.9910536082999997</v>
      </c>
      <c r="U1213" s="58">
        <v>6.9910536082999997</v>
      </c>
      <c r="V1213" s="58">
        <v>9.8089457269999993</v>
      </c>
      <c r="W1213" s="58">
        <v>9.8089457269999993</v>
      </c>
      <c r="X1213" s="58">
        <v>3.5847881191000002</v>
      </c>
      <c r="Y1213" s="58">
        <v>3.5847881191000002</v>
      </c>
    </row>
    <row r="1214" spans="1:25" x14ac:dyDescent="0.35">
      <c r="A1214" s="59" t="s">
        <v>310</v>
      </c>
      <c r="B1214" s="60">
        <v>7.8511187764999901</v>
      </c>
      <c r="C1214" s="61">
        <v>1.93247459822188E-2</v>
      </c>
      <c r="D1214" s="60">
        <v>0</v>
      </c>
      <c r="E1214" s="61">
        <v>0</v>
      </c>
      <c r="F1214" s="68">
        <v>0.46049675449999999</v>
      </c>
      <c r="G1214" s="69">
        <v>6.8025506559742102</v>
      </c>
      <c r="H1214" s="60">
        <v>7.3906220219999996</v>
      </c>
      <c r="I1214" s="61">
        <v>3.6850903914534203E-2</v>
      </c>
      <c r="J1214" s="68">
        <v>0</v>
      </c>
      <c r="K1214" s="69">
        <v>0</v>
      </c>
      <c r="L1214" s="60">
        <v>0</v>
      </c>
      <c r="M1214" s="61">
        <v>0</v>
      </c>
      <c r="N1214" s="68">
        <v>0</v>
      </c>
      <c r="O1214" s="69">
        <v>0</v>
      </c>
      <c r="P1214" s="68">
        <v>0</v>
      </c>
      <c r="Q1214" s="69">
        <v>0</v>
      </c>
      <c r="R1214" s="60">
        <v>0</v>
      </c>
      <c r="S1214" s="61">
        <v>0</v>
      </c>
      <c r="T1214" s="68">
        <v>0</v>
      </c>
      <c r="U1214" s="69">
        <v>0</v>
      </c>
      <c r="V1214" s="68">
        <v>0</v>
      </c>
      <c r="W1214" s="69">
        <v>0</v>
      </c>
      <c r="X1214" s="68">
        <v>0</v>
      </c>
      <c r="Y1214" s="69">
        <v>0</v>
      </c>
    </row>
    <row r="1215" spans="1:25" x14ac:dyDescent="0.35">
      <c r="A1215" s="59" t="s">
        <v>311</v>
      </c>
      <c r="B1215" s="64">
        <v>373.712658509101</v>
      </c>
      <c r="C1215" s="65">
        <v>0.91985644359943697</v>
      </c>
      <c r="D1215" s="64">
        <v>60.943405247200097</v>
      </c>
      <c r="E1215" s="65">
        <v>0.99016527172021196</v>
      </c>
      <c r="F1215" s="71">
        <v>6.3089751361000097</v>
      </c>
      <c r="G1215" s="72">
        <v>93.197449344025799</v>
      </c>
      <c r="H1215" s="64">
        <v>183.6932552621</v>
      </c>
      <c r="I1215" s="65">
        <v>0.91592595038161595</v>
      </c>
      <c r="J1215" s="71">
        <v>16.968803021100001</v>
      </c>
      <c r="K1215" s="72">
        <v>95.113771223276103</v>
      </c>
      <c r="L1215" s="64">
        <v>40.530555993</v>
      </c>
      <c r="M1215" s="65">
        <v>0.87844211363206903</v>
      </c>
      <c r="N1215" s="71">
        <v>5.3281440063999899</v>
      </c>
      <c r="O1215" s="72">
        <v>100</v>
      </c>
      <c r="P1215" s="71">
        <v>6.0174048030000096</v>
      </c>
      <c r="Q1215" s="72">
        <v>100</v>
      </c>
      <c r="R1215" s="64">
        <v>40.5283811940999</v>
      </c>
      <c r="S1215" s="65">
        <v>0.972138779698966</v>
      </c>
      <c r="T1215" s="71">
        <v>0</v>
      </c>
      <c r="U1215" s="73">
        <v>0</v>
      </c>
      <c r="V1215" s="71">
        <v>9.8089457269999993</v>
      </c>
      <c r="W1215" s="72">
        <v>100</v>
      </c>
      <c r="X1215" s="71">
        <v>3.5847881191000002</v>
      </c>
      <c r="Y1215" s="72">
        <v>100</v>
      </c>
    </row>
    <row r="1216" spans="1:25" x14ac:dyDescent="0.35">
      <c r="A1216" s="59" t="s">
        <v>312</v>
      </c>
      <c r="B1216" s="74">
        <v>4.3363323447196596</v>
      </c>
      <c r="C1216" s="74">
        <v>4.3363323447196596</v>
      </c>
      <c r="D1216" s="74">
        <v>4.4789765262041898</v>
      </c>
      <c r="E1216" s="74">
        <v>4.4789765262041898</v>
      </c>
      <c r="F1216" s="77">
        <v>4.4388432698605502</v>
      </c>
      <c r="G1216" s="77">
        <v>4.4388432698605502</v>
      </c>
      <c r="H1216" s="74">
        <v>4.28678310544087</v>
      </c>
      <c r="I1216" s="74">
        <v>4.28678310544087</v>
      </c>
      <c r="J1216" s="77">
        <v>4.4524781821905197</v>
      </c>
      <c r="K1216" s="77">
        <v>4.4524781821905197</v>
      </c>
      <c r="L1216" s="74">
        <v>4.3887717013189098</v>
      </c>
      <c r="M1216" s="74">
        <v>4.3887717013189098</v>
      </c>
      <c r="N1216" s="77">
        <v>4.9047286492275202</v>
      </c>
      <c r="O1216" s="79">
        <v>4.9047286492275202</v>
      </c>
      <c r="P1216" s="77">
        <v>4.6362860287031298</v>
      </c>
      <c r="Q1216" s="77">
        <v>4.6362860287031298</v>
      </c>
      <c r="R1216" s="74">
        <v>4.3952319587737803</v>
      </c>
      <c r="S1216" s="74">
        <v>4.3952319587737803</v>
      </c>
      <c r="T1216" s="77">
        <v>3</v>
      </c>
      <c r="U1216" s="78">
        <v>3</v>
      </c>
      <c r="V1216" s="77">
        <v>4.0358387627461703</v>
      </c>
      <c r="W1216" s="78">
        <v>4.0358387627461703</v>
      </c>
      <c r="X1216" s="77">
        <v>4.6898421661308296</v>
      </c>
      <c r="Y1216" s="77">
        <v>4.6898421661308296</v>
      </c>
    </row>
    <row r="1217" spans="1:25" x14ac:dyDescent="0.35">
      <c r="A1217" s="66" t="s">
        <v>1</v>
      </c>
    </row>
    <row r="1218" spans="1:25" x14ac:dyDescent="0.35">
      <c r="A1218" s="66" t="s">
        <v>1</v>
      </c>
    </row>
    <row r="1219" spans="1:25" x14ac:dyDescent="0.35">
      <c r="A1219" s="54" t="s">
        <v>464</v>
      </c>
    </row>
    <row r="1220" spans="1:25" x14ac:dyDescent="0.35">
      <c r="A1220" s="55" t="s">
        <v>1</v>
      </c>
    </row>
    <row r="1221" spans="1:25" ht="25.5" customHeight="1" x14ac:dyDescent="0.35">
      <c r="A1221" s="117" t="s">
        <v>1</v>
      </c>
      <c r="B1221" s="116" t="s">
        <v>489</v>
      </c>
      <c r="C1221" s="116" t="s">
        <v>1</v>
      </c>
      <c r="D1221" s="116" t="s">
        <v>53</v>
      </c>
      <c r="E1221" s="116" t="s">
        <v>1</v>
      </c>
      <c r="F1221" s="116" t="s">
        <v>54</v>
      </c>
      <c r="G1221" s="116" t="s">
        <v>1</v>
      </c>
      <c r="H1221" s="119" t="s">
        <v>55</v>
      </c>
      <c r="I1221" s="119" t="s">
        <v>1</v>
      </c>
      <c r="J1221" s="119" t="s">
        <v>56</v>
      </c>
      <c r="K1221" s="119" t="s">
        <v>1</v>
      </c>
      <c r="L1221" s="119" t="s">
        <v>57</v>
      </c>
      <c r="M1221" s="119" t="s">
        <v>1</v>
      </c>
      <c r="N1221" s="119" t="s">
        <v>58</v>
      </c>
      <c r="O1221" s="119" t="s">
        <v>1</v>
      </c>
      <c r="P1221" s="119" t="s">
        <v>59</v>
      </c>
      <c r="Q1221" s="119" t="s">
        <v>1</v>
      </c>
      <c r="R1221" s="119" t="s">
        <v>60</v>
      </c>
      <c r="S1221" s="119" t="s">
        <v>1</v>
      </c>
      <c r="T1221" s="116" t="s">
        <v>61</v>
      </c>
      <c r="U1221" s="116" t="s">
        <v>1</v>
      </c>
      <c r="V1221" s="116" t="s">
        <v>62</v>
      </c>
      <c r="W1221" s="116" t="s">
        <v>1</v>
      </c>
      <c r="X1221" s="116" t="s">
        <v>63</v>
      </c>
      <c r="Y1221" s="116" t="s">
        <v>1</v>
      </c>
    </row>
    <row r="1222" spans="1:25" x14ac:dyDescent="0.35">
      <c r="A1222" s="118" t="s">
        <v>1</v>
      </c>
      <c r="B1222" s="56" t="s">
        <v>14</v>
      </c>
      <c r="C1222" s="56" t="s">
        <v>15</v>
      </c>
      <c r="D1222" s="56" t="s">
        <v>14</v>
      </c>
      <c r="E1222" s="56" t="s">
        <v>15</v>
      </c>
      <c r="F1222" s="56" t="s">
        <v>14</v>
      </c>
      <c r="G1222" s="56" t="s">
        <v>15</v>
      </c>
      <c r="H1222" s="56" t="s">
        <v>14</v>
      </c>
      <c r="I1222" s="56" t="s">
        <v>15</v>
      </c>
      <c r="J1222" s="56" t="s">
        <v>14</v>
      </c>
      <c r="K1222" s="56" t="s">
        <v>15</v>
      </c>
      <c r="L1222" s="56" t="s">
        <v>14</v>
      </c>
      <c r="M1222" s="56" t="s">
        <v>15</v>
      </c>
      <c r="N1222" s="56" t="s">
        <v>14</v>
      </c>
      <c r="O1222" s="56" t="s">
        <v>15</v>
      </c>
      <c r="P1222" s="56" t="s">
        <v>14</v>
      </c>
      <c r="Q1222" s="56" t="s">
        <v>15</v>
      </c>
      <c r="R1222" s="56" t="s">
        <v>14</v>
      </c>
      <c r="S1222" s="56" t="s">
        <v>15</v>
      </c>
      <c r="T1222" s="56" t="s">
        <v>14</v>
      </c>
      <c r="U1222" s="56" t="s">
        <v>15</v>
      </c>
      <c r="V1222" s="56" t="s">
        <v>14</v>
      </c>
      <c r="W1222" s="56" t="s">
        <v>15</v>
      </c>
      <c r="X1222" s="56" t="s">
        <v>14</v>
      </c>
      <c r="Y1222" s="56" t="s">
        <v>15</v>
      </c>
    </row>
    <row r="1223" spans="1:25" x14ac:dyDescent="0.35">
      <c r="A1223" s="57" t="s">
        <v>16</v>
      </c>
      <c r="B1223" s="58">
        <v>739.97976180820001</v>
      </c>
      <c r="C1223" s="58">
        <v>739.97976180820001</v>
      </c>
      <c r="D1223" s="58">
        <v>239.90617644650001</v>
      </c>
      <c r="E1223" s="58">
        <v>239.90617644650001</v>
      </c>
      <c r="F1223" s="58">
        <v>57.960367200199997</v>
      </c>
      <c r="G1223" s="58">
        <v>57.960367200199997</v>
      </c>
      <c r="H1223" s="58">
        <v>186.32732938480001</v>
      </c>
      <c r="I1223" s="58">
        <v>186.32732938480001</v>
      </c>
      <c r="J1223" s="58">
        <v>12.2760544856</v>
      </c>
      <c r="K1223" s="58">
        <v>12.2760544856</v>
      </c>
      <c r="L1223" s="58">
        <v>62.437061379799999</v>
      </c>
      <c r="M1223" s="58">
        <v>62.437061379799999</v>
      </c>
      <c r="N1223" s="58">
        <v>10.454207279</v>
      </c>
      <c r="O1223" s="58">
        <v>10.454207279</v>
      </c>
      <c r="P1223" s="58">
        <v>16.373688360100001</v>
      </c>
      <c r="Q1223" s="58">
        <v>16.373688360100001</v>
      </c>
      <c r="R1223" s="58">
        <v>89.528912423700007</v>
      </c>
      <c r="S1223" s="58">
        <v>89.528912423700007</v>
      </c>
      <c r="T1223" s="58">
        <v>6.8813660638999998</v>
      </c>
      <c r="U1223" s="58">
        <v>6.8813660638999998</v>
      </c>
      <c r="V1223" s="58">
        <v>16.742509778100001</v>
      </c>
      <c r="W1223" s="58">
        <v>16.742509778100001</v>
      </c>
      <c r="X1223" s="58">
        <v>41.092089006499997</v>
      </c>
      <c r="Y1223" s="58">
        <v>41.092089006499997</v>
      </c>
    </row>
    <row r="1224" spans="1:25" x14ac:dyDescent="0.35">
      <c r="A1224" s="59" t="s">
        <v>310</v>
      </c>
      <c r="B1224" s="60">
        <v>8.0675779287000005</v>
      </c>
      <c r="C1224" s="61">
        <v>1.09024305056482E-2</v>
      </c>
      <c r="D1224" s="60">
        <v>2.7783447486999999</v>
      </c>
      <c r="E1224" s="61">
        <v>1.15809638161591E-2</v>
      </c>
      <c r="F1224" s="60">
        <v>0.87506695630000098</v>
      </c>
      <c r="G1224" s="61">
        <v>1.50976779232168E-2</v>
      </c>
      <c r="H1224" s="60">
        <v>2.3847713431000002</v>
      </c>
      <c r="I1224" s="61">
        <v>1.27988274772887E-2</v>
      </c>
      <c r="J1224" s="68">
        <v>0</v>
      </c>
      <c r="K1224" s="69">
        <v>0</v>
      </c>
      <c r="L1224" s="60">
        <v>1.2439488964000001</v>
      </c>
      <c r="M1224" s="61">
        <v>1.99232454076138E-2</v>
      </c>
      <c r="N1224" s="68">
        <v>0</v>
      </c>
      <c r="O1224" s="69">
        <v>0</v>
      </c>
      <c r="P1224" s="68">
        <v>0</v>
      </c>
      <c r="Q1224" s="69">
        <v>0</v>
      </c>
      <c r="R1224" s="60">
        <v>0.785445984199999</v>
      </c>
      <c r="S1224" s="61">
        <v>8.7730986888664292E-3</v>
      </c>
      <c r="T1224" s="68">
        <v>0</v>
      </c>
      <c r="U1224" s="69">
        <v>0</v>
      </c>
      <c r="V1224" s="68">
        <v>0</v>
      </c>
      <c r="W1224" s="69">
        <v>0</v>
      </c>
      <c r="X1224" s="60">
        <v>0</v>
      </c>
      <c r="Y1224" s="61">
        <v>0</v>
      </c>
    </row>
    <row r="1225" spans="1:25" x14ac:dyDescent="0.35">
      <c r="A1225" s="59" t="s">
        <v>311</v>
      </c>
      <c r="B1225" s="64">
        <v>708.70750635690001</v>
      </c>
      <c r="C1225" s="65">
        <v>0.95773903954496897</v>
      </c>
      <c r="D1225" s="64">
        <v>224.21619587879999</v>
      </c>
      <c r="E1225" s="65">
        <v>0.93459951385953999</v>
      </c>
      <c r="F1225" s="64">
        <v>56.766393548899998</v>
      </c>
      <c r="G1225" s="65">
        <v>0.97940017103107901</v>
      </c>
      <c r="H1225" s="64">
        <v>179.12360949489999</v>
      </c>
      <c r="I1225" s="65">
        <v>0.96133836129308203</v>
      </c>
      <c r="J1225" s="71">
        <v>11.635363265000001</v>
      </c>
      <c r="K1225" s="72">
        <v>94.7809679294635</v>
      </c>
      <c r="L1225" s="64">
        <v>60.809327071400098</v>
      </c>
      <c r="M1225" s="65">
        <v>0.97392999810643499</v>
      </c>
      <c r="N1225" s="71">
        <v>10.051532522700001</v>
      </c>
      <c r="O1225" s="72">
        <v>96.148203823078205</v>
      </c>
      <c r="P1225" s="71">
        <v>15.915850344700001</v>
      </c>
      <c r="Q1225" s="72">
        <v>97.203818679512196</v>
      </c>
      <c r="R1225" s="64">
        <v>87.0799973954</v>
      </c>
      <c r="S1225" s="65">
        <v>0.97264665724173704</v>
      </c>
      <c r="T1225" s="71">
        <v>6.4994306502999999</v>
      </c>
      <c r="U1225" s="72">
        <v>94.449715215650997</v>
      </c>
      <c r="V1225" s="71">
        <v>16.742509778100001</v>
      </c>
      <c r="W1225" s="72">
        <v>100</v>
      </c>
      <c r="X1225" s="64">
        <v>39.8672964066999</v>
      </c>
      <c r="Y1225" s="65">
        <v>0.97019395632073502</v>
      </c>
    </row>
    <row r="1226" spans="1:25" x14ac:dyDescent="0.35">
      <c r="A1226" s="59" t="s">
        <v>312</v>
      </c>
      <c r="B1226" s="74">
        <v>4.6385015563701897</v>
      </c>
      <c r="C1226" s="74">
        <v>4.6385015563701897</v>
      </c>
      <c r="D1226" s="74">
        <v>4.6082017359498799</v>
      </c>
      <c r="E1226" s="74">
        <v>4.6082017359498799</v>
      </c>
      <c r="F1226" s="74">
        <v>4.5948903929335501</v>
      </c>
      <c r="G1226" s="74">
        <v>4.5948903929335501</v>
      </c>
      <c r="H1226" s="74">
        <v>4.5990053977447696</v>
      </c>
      <c r="I1226" s="74">
        <v>4.5990053977447696</v>
      </c>
      <c r="J1226" s="77">
        <v>4.8112001914106104</v>
      </c>
      <c r="K1226" s="77">
        <v>4.8112001914106104</v>
      </c>
      <c r="L1226" s="74">
        <v>4.5958788065320997</v>
      </c>
      <c r="M1226" s="74">
        <v>4.5958788065320997</v>
      </c>
      <c r="N1226" s="77">
        <v>5</v>
      </c>
      <c r="O1226" s="79">
        <v>5</v>
      </c>
      <c r="P1226" s="77">
        <v>4.8232473165757499</v>
      </c>
      <c r="Q1226" s="77">
        <v>4.8232473165757499</v>
      </c>
      <c r="R1226" s="74">
        <v>4.6924083171667004</v>
      </c>
      <c r="S1226" s="74">
        <v>4.6924083171667004</v>
      </c>
      <c r="T1226" s="77">
        <v>4.5183697216377698</v>
      </c>
      <c r="U1226" s="77">
        <v>4.5183697216377698</v>
      </c>
      <c r="V1226" s="77">
        <v>4.8748938600567602</v>
      </c>
      <c r="W1226" s="79">
        <v>4.8748938600567602</v>
      </c>
      <c r="X1226" s="74">
        <v>4.71077082497996</v>
      </c>
      <c r="Y1226" s="74">
        <v>4.71077082497996</v>
      </c>
    </row>
    <row r="1227" spans="1:25" x14ac:dyDescent="0.35">
      <c r="A1227" s="66" t="s">
        <v>1</v>
      </c>
    </row>
    <row r="1228" spans="1:25" x14ac:dyDescent="0.35">
      <c r="A1228" s="66" t="s">
        <v>1</v>
      </c>
    </row>
    <row r="1229" spans="1:25" x14ac:dyDescent="0.35">
      <c r="A1229" s="54" t="s">
        <v>465</v>
      </c>
    </row>
    <row r="1230" spans="1:25" x14ac:dyDescent="0.35">
      <c r="A1230" s="55" t="s">
        <v>1</v>
      </c>
    </row>
    <row r="1231" spans="1:25" ht="25.5" customHeight="1" x14ac:dyDescent="0.35">
      <c r="A1231" s="117" t="s">
        <v>1</v>
      </c>
      <c r="B1231" s="116" t="s">
        <v>489</v>
      </c>
      <c r="C1231" s="116" t="s">
        <v>1</v>
      </c>
      <c r="D1231" s="116" t="s">
        <v>53</v>
      </c>
      <c r="E1231" s="116" t="s">
        <v>1</v>
      </c>
      <c r="F1231" s="116" t="s">
        <v>54</v>
      </c>
      <c r="G1231" s="116" t="s">
        <v>1</v>
      </c>
      <c r="H1231" s="119" t="s">
        <v>55</v>
      </c>
      <c r="I1231" s="119" t="s">
        <v>1</v>
      </c>
      <c r="J1231" s="119" t="s">
        <v>56</v>
      </c>
      <c r="K1231" s="119" t="s">
        <v>1</v>
      </c>
      <c r="L1231" s="119" t="s">
        <v>57</v>
      </c>
      <c r="M1231" s="119" t="s">
        <v>1</v>
      </c>
      <c r="N1231" s="119" t="s">
        <v>58</v>
      </c>
      <c r="O1231" s="119" t="s">
        <v>1</v>
      </c>
      <c r="P1231" s="119" t="s">
        <v>59</v>
      </c>
      <c r="Q1231" s="119" t="s">
        <v>1</v>
      </c>
      <c r="R1231" s="119" t="s">
        <v>60</v>
      </c>
      <c r="S1231" s="119" t="s">
        <v>1</v>
      </c>
      <c r="T1231" s="116" t="s">
        <v>61</v>
      </c>
      <c r="U1231" s="116" t="s">
        <v>1</v>
      </c>
      <c r="V1231" s="116" t="s">
        <v>62</v>
      </c>
      <c r="W1231" s="116" t="s">
        <v>1</v>
      </c>
      <c r="X1231" s="116" t="s">
        <v>63</v>
      </c>
      <c r="Y1231" s="116" t="s">
        <v>1</v>
      </c>
    </row>
    <row r="1232" spans="1:25" x14ac:dyDescent="0.35">
      <c r="A1232" s="118" t="s">
        <v>1</v>
      </c>
      <c r="B1232" s="56" t="s">
        <v>14</v>
      </c>
      <c r="C1232" s="56" t="s">
        <v>15</v>
      </c>
      <c r="D1232" s="56" t="s">
        <v>14</v>
      </c>
      <c r="E1232" s="56" t="s">
        <v>15</v>
      </c>
      <c r="F1232" s="56" t="s">
        <v>14</v>
      </c>
      <c r="G1232" s="56" t="s">
        <v>15</v>
      </c>
      <c r="H1232" s="56" t="s">
        <v>14</v>
      </c>
      <c r="I1232" s="56" t="s">
        <v>15</v>
      </c>
      <c r="J1232" s="56" t="s">
        <v>14</v>
      </c>
      <c r="K1232" s="56" t="s">
        <v>15</v>
      </c>
      <c r="L1232" s="56" t="s">
        <v>14</v>
      </c>
      <c r="M1232" s="56" t="s">
        <v>15</v>
      </c>
      <c r="N1232" s="56" t="s">
        <v>14</v>
      </c>
      <c r="O1232" s="56" t="s">
        <v>15</v>
      </c>
      <c r="P1232" s="56" t="s">
        <v>14</v>
      </c>
      <c r="Q1232" s="56" t="s">
        <v>15</v>
      </c>
      <c r="R1232" s="56" t="s">
        <v>14</v>
      </c>
      <c r="S1232" s="56" t="s">
        <v>15</v>
      </c>
      <c r="T1232" s="56" t="s">
        <v>14</v>
      </c>
      <c r="U1232" s="56" t="s">
        <v>15</v>
      </c>
      <c r="V1232" s="56" t="s">
        <v>14</v>
      </c>
      <c r="W1232" s="56" t="s">
        <v>15</v>
      </c>
      <c r="X1232" s="56" t="s">
        <v>14</v>
      </c>
      <c r="Y1232" s="56" t="s">
        <v>15</v>
      </c>
    </row>
    <row r="1233" spans="1:25" x14ac:dyDescent="0.35">
      <c r="A1233" s="57" t="s">
        <v>16</v>
      </c>
      <c r="B1233" s="58">
        <v>13310.000000187199</v>
      </c>
      <c r="C1233" s="58">
        <v>13310.000000187199</v>
      </c>
      <c r="D1233" s="58">
        <v>4325.5123956767002</v>
      </c>
      <c r="E1233" s="58">
        <v>4325.5123956767002</v>
      </c>
      <c r="F1233" s="58">
        <v>974.86166655520003</v>
      </c>
      <c r="G1233" s="58">
        <v>974.86166655520003</v>
      </c>
      <c r="H1233" s="58">
        <v>3807.4507937627</v>
      </c>
      <c r="I1233" s="58">
        <v>3807.4507937627</v>
      </c>
      <c r="J1233" s="58">
        <v>427.03300695590002</v>
      </c>
      <c r="K1233" s="58">
        <v>427.03300695590002</v>
      </c>
      <c r="L1233" s="58">
        <v>1122.2733160083999</v>
      </c>
      <c r="M1233" s="58">
        <v>1122.2733160083999</v>
      </c>
      <c r="N1233" s="58">
        <v>244.65471233209999</v>
      </c>
      <c r="O1233" s="58">
        <v>244.65471233209999</v>
      </c>
      <c r="P1233" s="58">
        <v>270.15260260420001</v>
      </c>
      <c r="Q1233" s="58">
        <v>270.15260260420001</v>
      </c>
      <c r="R1233" s="58">
        <v>1524.1496293004</v>
      </c>
      <c r="S1233" s="58">
        <v>1524.1496293004</v>
      </c>
      <c r="T1233" s="58">
        <v>141.147089193</v>
      </c>
      <c r="U1233" s="58">
        <v>141.147089193</v>
      </c>
      <c r="V1233" s="58">
        <v>121.0291564044</v>
      </c>
      <c r="W1233" s="58">
        <v>121.0291564044</v>
      </c>
      <c r="X1233" s="58">
        <v>351.73563139420003</v>
      </c>
      <c r="Y1233" s="58">
        <v>351.73563139420003</v>
      </c>
    </row>
    <row r="1234" spans="1:25" x14ac:dyDescent="0.35">
      <c r="A1234" s="59" t="s">
        <v>276</v>
      </c>
      <c r="B1234" s="60">
        <v>142.89598235299999</v>
      </c>
      <c r="C1234" s="61">
        <v>1.0735986652966999E-2</v>
      </c>
      <c r="D1234" s="60">
        <v>36.065054147600001</v>
      </c>
      <c r="E1234" s="61">
        <v>8.3377530448523508E-3</v>
      </c>
      <c r="F1234" s="60">
        <v>21.557532674099999</v>
      </c>
      <c r="G1234" s="62">
        <v>2.21134273853195E-2</v>
      </c>
      <c r="H1234" s="60">
        <v>44.110191054600001</v>
      </c>
      <c r="I1234" s="61">
        <v>1.1585229447183E-2</v>
      </c>
      <c r="J1234" s="60">
        <v>11.405445971600001</v>
      </c>
      <c r="K1234" s="62">
        <v>2.67085817391578E-2</v>
      </c>
      <c r="L1234" s="60">
        <v>17.992519938699999</v>
      </c>
      <c r="M1234" s="61">
        <v>1.6032208626944999E-2</v>
      </c>
      <c r="N1234" s="60">
        <v>1.6163481718999999</v>
      </c>
      <c r="O1234" s="61">
        <v>6.6066504768807896E-3</v>
      </c>
      <c r="P1234" s="60">
        <v>3.9854080786999999</v>
      </c>
      <c r="Q1234" s="61">
        <v>1.47524326631752E-2</v>
      </c>
      <c r="R1234" s="60">
        <v>6.1634823157999996</v>
      </c>
      <c r="S1234" s="63">
        <v>4.0438826984651802E-3</v>
      </c>
      <c r="T1234" s="60">
        <v>0</v>
      </c>
      <c r="U1234" s="61">
        <v>0</v>
      </c>
      <c r="V1234" s="60">
        <v>0</v>
      </c>
      <c r="W1234" s="61">
        <v>0</v>
      </c>
      <c r="X1234" s="60">
        <v>0</v>
      </c>
      <c r="Y1234" s="63">
        <v>0</v>
      </c>
    </row>
    <row r="1235" spans="1:25" x14ac:dyDescent="0.35">
      <c r="A1235" s="59" t="s">
        <v>291</v>
      </c>
      <c r="B1235" s="64">
        <v>119.9835680913</v>
      </c>
      <c r="C1235" s="65">
        <v>9.0145430570708097E-3</v>
      </c>
      <c r="D1235" s="64">
        <v>34.024374189600003</v>
      </c>
      <c r="E1235" s="65">
        <v>7.8659754214568806E-3</v>
      </c>
      <c r="F1235" s="64">
        <v>17.711471834299999</v>
      </c>
      <c r="G1235" s="62">
        <v>1.81681898488078E-2</v>
      </c>
      <c r="H1235" s="64">
        <v>31.794506551399898</v>
      </c>
      <c r="I1235" s="65">
        <v>8.3506020888005194E-3</v>
      </c>
      <c r="J1235" s="64">
        <v>14.526655158600001</v>
      </c>
      <c r="K1235" s="62">
        <v>3.4017640140168802E-2</v>
      </c>
      <c r="L1235" s="64">
        <v>15.8737677003</v>
      </c>
      <c r="M1235" s="65">
        <v>1.41442975377499E-2</v>
      </c>
      <c r="N1235" s="64">
        <v>0</v>
      </c>
      <c r="O1235" s="65">
        <v>0</v>
      </c>
      <c r="P1235" s="64">
        <v>0.61772222940000099</v>
      </c>
      <c r="Q1235" s="65">
        <v>2.2865677526158201E-3</v>
      </c>
      <c r="R1235" s="64">
        <v>4.8173481983000004</v>
      </c>
      <c r="S1235" s="63">
        <v>3.1606793097546499E-3</v>
      </c>
      <c r="T1235" s="64">
        <v>0</v>
      </c>
      <c r="U1235" s="65">
        <v>0</v>
      </c>
      <c r="V1235" s="64">
        <v>0</v>
      </c>
      <c r="W1235" s="65">
        <v>0</v>
      </c>
      <c r="X1235" s="64">
        <v>0.61772222939999999</v>
      </c>
      <c r="Y1235" s="65">
        <v>1.7562116949923099E-3</v>
      </c>
    </row>
    <row r="1236" spans="1:25" x14ac:dyDescent="0.35">
      <c r="A1236" s="59" t="s">
        <v>292</v>
      </c>
      <c r="B1236" s="60">
        <v>115.5160873775</v>
      </c>
      <c r="C1236" s="61">
        <v>8.6788946187735007E-3</v>
      </c>
      <c r="D1236" s="60">
        <v>26.255681810600102</v>
      </c>
      <c r="E1236" s="61">
        <v>6.06995874912814E-3</v>
      </c>
      <c r="F1236" s="60">
        <v>18.411309016499999</v>
      </c>
      <c r="G1236" s="62">
        <v>1.8886073427790799E-2</v>
      </c>
      <c r="H1236" s="60">
        <v>42.580372962699997</v>
      </c>
      <c r="I1236" s="61">
        <v>1.11834335541393E-2</v>
      </c>
      <c r="J1236" s="60">
        <v>16.178570107799999</v>
      </c>
      <c r="K1236" s="62">
        <v>3.78859943945054E-2</v>
      </c>
      <c r="L1236" s="60">
        <v>6.2886609686000003</v>
      </c>
      <c r="M1236" s="61">
        <v>5.60350217624967E-3</v>
      </c>
      <c r="N1236" s="60">
        <v>0</v>
      </c>
      <c r="O1236" s="61">
        <v>0</v>
      </c>
      <c r="P1236" s="60">
        <v>1.4410671639999999</v>
      </c>
      <c r="Q1236" s="61">
        <v>5.33427089026162E-3</v>
      </c>
      <c r="R1236" s="60">
        <v>3.3403803874000002</v>
      </c>
      <c r="S1236" s="63">
        <v>2.1916354688438699E-3</v>
      </c>
      <c r="T1236" s="60">
        <v>0</v>
      </c>
      <c r="U1236" s="61">
        <v>0</v>
      </c>
      <c r="V1236" s="60">
        <v>0</v>
      </c>
      <c r="W1236" s="61">
        <v>0</v>
      </c>
      <c r="X1236" s="60">
        <v>1.0200449599000001</v>
      </c>
      <c r="Y1236" s="61">
        <v>2.9000330613556898E-3</v>
      </c>
    </row>
    <row r="1237" spans="1:25" x14ac:dyDescent="0.35">
      <c r="A1237" s="59" t="s">
        <v>293</v>
      </c>
      <c r="B1237" s="64">
        <v>139.61828180250001</v>
      </c>
      <c r="C1237" s="65">
        <v>1.0489728159318999E-2</v>
      </c>
      <c r="D1237" s="64">
        <v>52.582766801999902</v>
      </c>
      <c r="E1237" s="65">
        <v>1.2156424948534601E-2</v>
      </c>
      <c r="F1237" s="64">
        <v>16.8330882757</v>
      </c>
      <c r="G1237" s="65">
        <v>1.72671557957365E-2</v>
      </c>
      <c r="H1237" s="64">
        <v>32.560246930100099</v>
      </c>
      <c r="I1237" s="65">
        <v>8.5517183789846005E-3</v>
      </c>
      <c r="J1237" s="64">
        <v>8.8406847336000105</v>
      </c>
      <c r="K1237" s="62">
        <v>2.0702579401580001E-2</v>
      </c>
      <c r="L1237" s="64">
        <v>6.1873170198</v>
      </c>
      <c r="M1237" s="65">
        <v>5.5131997986074301E-3</v>
      </c>
      <c r="N1237" s="64">
        <v>3.2889052628000002</v>
      </c>
      <c r="O1237" s="65">
        <v>1.34430489053306E-2</v>
      </c>
      <c r="P1237" s="64">
        <v>0.61772222940000099</v>
      </c>
      <c r="Q1237" s="65">
        <v>2.2865677526158201E-3</v>
      </c>
      <c r="R1237" s="64">
        <v>8.6841911104000094</v>
      </c>
      <c r="S1237" s="65">
        <v>5.6977287160356596E-3</v>
      </c>
      <c r="T1237" s="64">
        <v>3.1533371924</v>
      </c>
      <c r="U1237" s="65">
        <v>2.2340787971108798E-2</v>
      </c>
      <c r="V1237" s="64">
        <v>0</v>
      </c>
      <c r="W1237" s="65">
        <v>0</v>
      </c>
      <c r="X1237" s="64">
        <v>6.8700222462999996</v>
      </c>
      <c r="Y1237" s="65">
        <v>1.9531777940917702E-2</v>
      </c>
    </row>
    <row r="1238" spans="1:25" x14ac:dyDescent="0.35">
      <c r="A1238" s="59" t="s">
        <v>294</v>
      </c>
      <c r="B1238" s="60">
        <v>80.004308555799597</v>
      </c>
      <c r="C1238" s="61">
        <v>6.0108421153023898E-3</v>
      </c>
      <c r="D1238" s="60">
        <v>36.449914122100097</v>
      </c>
      <c r="E1238" s="61">
        <v>8.4267274689887092E-3</v>
      </c>
      <c r="F1238" s="60">
        <v>15.7895842464</v>
      </c>
      <c r="G1238" s="62">
        <v>1.61967433822632E-2</v>
      </c>
      <c r="H1238" s="60">
        <v>3.9445436967999998</v>
      </c>
      <c r="I1238" s="63">
        <v>1.0360064805727499E-3</v>
      </c>
      <c r="J1238" s="60">
        <v>3.6670416043000098</v>
      </c>
      <c r="K1238" s="61">
        <v>8.5872556560451004E-3</v>
      </c>
      <c r="L1238" s="60">
        <v>7.4851316142000002</v>
      </c>
      <c r="M1238" s="61">
        <v>6.6696155984733198E-3</v>
      </c>
      <c r="N1238" s="60">
        <v>0.67113180229999903</v>
      </c>
      <c r="O1238" s="61">
        <v>2.7431795443571502E-3</v>
      </c>
      <c r="P1238" s="60">
        <v>6.3636026961999796</v>
      </c>
      <c r="Q1238" s="62">
        <v>2.3555585379731799E-2</v>
      </c>
      <c r="R1238" s="60">
        <v>4.3713984162999999</v>
      </c>
      <c r="S1238" s="61">
        <v>2.8680900695468598E-3</v>
      </c>
      <c r="T1238" s="60">
        <v>0</v>
      </c>
      <c r="U1238" s="61">
        <v>0</v>
      </c>
      <c r="V1238" s="60">
        <v>0</v>
      </c>
      <c r="W1238" s="61">
        <v>0</v>
      </c>
      <c r="X1238" s="60">
        <v>1.2619603572</v>
      </c>
      <c r="Y1238" s="61">
        <v>3.5878092651514299E-3</v>
      </c>
    </row>
    <row r="1239" spans="1:25" x14ac:dyDescent="0.35">
      <c r="A1239" s="59" t="s">
        <v>295</v>
      </c>
      <c r="B1239" s="64">
        <v>114.6351581271</v>
      </c>
      <c r="C1239" s="65">
        <v>8.6127091003371705E-3</v>
      </c>
      <c r="D1239" s="64">
        <v>48.082872850400001</v>
      </c>
      <c r="E1239" s="65">
        <v>1.11161102898372E-2</v>
      </c>
      <c r="F1239" s="64">
        <v>7.5661086378000002</v>
      </c>
      <c r="G1239" s="65">
        <v>7.7612125877672697E-3</v>
      </c>
      <c r="H1239" s="64">
        <v>18.4420825262</v>
      </c>
      <c r="I1239" s="63">
        <v>4.8436824335094499E-3</v>
      </c>
      <c r="J1239" s="64">
        <v>15.4468148436</v>
      </c>
      <c r="K1239" s="62">
        <v>3.61724142911398E-2</v>
      </c>
      <c r="L1239" s="64">
        <v>16.238181476000001</v>
      </c>
      <c r="M1239" s="65">
        <v>1.44690079006373E-2</v>
      </c>
      <c r="N1239" s="64">
        <v>2.1990139450999999</v>
      </c>
      <c r="O1239" s="65">
        <v>8.9882345781879206E-3</v>
      </c>
      <c r="P1239" s="64">
        <v>0.87406620560000103</v>
      </c>
      <c r="Q1239" s="65">
        <v>3.2354535813248998E-3</v>
      </c>
      <c r="R1239" s="64">
        <v>3.9267790040000001</v>
      </c>
      <c r="S1239" s="63">
        <v>2.5763736896372998E-3</v>
      </c>
      <c r="T1239" s="64">
        <v>0</v>
      </c>
      <c r="U1239" s="65">
        <v>0</v>
      </c>
      <c r="V1239" s="64">
        <v>0.70181832960000001</v>
      </c>
      <c r="W1239" s="65">
        <v>5.7987542047718103E-3</v>
      </c>
      <c r="X1239" s="64">
        <v>1.1574203087999999</v>
      </c>
      <c r="Y1239" s="65">
        <v>3.2905972710590898E-3</v>
      </c>
    </row>
    <row r="1240" spans="1:25" x14ac:dyDescent="0.35">
      <c r="A1240" s="59" t="s">
        <v>296</v>
      </c>
      <c r="B1240" s="60">
        <v>296.38029709680001</v>
      </c>
      <c r="C1240" s="61">
        <v>2.2267490390130099E-2</v>
      </c>
      <c r="D1240" s="60">
        <v>98.613877642899894</v>
      </c>
      <c r="E1240" s="61">
        <v>2.2798195594460301E-2</v>
      </c>
      <c r="F1240" s="60">
        <v>25.219295610900001</v>
      </c>
      <c r="G1240" s="61">
        <v>2.5869614609030301E-2</v>
      </c>
      <c r="H1240" s="60">
        <v>85.027917210099901</v>
      </c>
      <c r="I1240" s="61">
        <v>2.2331980586430999E-2</v>
      </c>
      <c r="J1240" s="60">
        <v>8.2621495577000008</v>
      </c>
      <c r="K1240" s="61">
        <v>1.9347800809582899E-2</v>
      </c>
      <c r="L1240" s="60">
        <v>21.683855292200001</v>
      </c>
      <c r="M1240" s="61">
        <v>1.9321367605284599E-2</v>
      </c>
      <c r="N1240" s="60">
        <v>5.5986938372000097</v>
      </c>
      <c r="O1240" s="61">
        <v>2.2884062946640499E-2</v>
      </c>
      <c r="P1240" s="60">
        <v>2.7104485190999998</v>
      </c>
      <c r="Q1240" s="61">
        <v>1.0033027603554401E-2</v>
      </c>
      <c r="R1240" s="60">
        <v>38.340143357499997</v>
      </c>
      <c r="S1240" s="61">
        <v>2.51551046041972E-2</v>
      </c>
      <c r="T1240" s="60">
        <v>0.46722243460000001</v>
      </c>
      <c r="U1240" s="61">
        <v>3.31018115408058E-3</v>
      </c>
      <c r="V1240" s="60">
        <v>5.7685224714999999</v>
      </c>
      <c r="W1240" s="61">
        <v>4.7662254640736201E-2</v>
      </c>
      <c r="X1240" s="60">
        <v>4.6881711630999998</v>
      </c>
      <c r="Y1240" s="61">
        <v>1.33286785433627E-2</v>
      </c>
    </row>
    <row r="1241" spans="1:25" x14ac:dyDescent="0.35">
      <c r="A1241" s="59" t="s">
        <v>297</v>
      </c>
      <c r="B1241" s="64">
        <v>184.18385546549999</v>
      </c>
      <c r="C1241" s="65">
        <v>1.3838005669640101E-2</v>
      </c>
      <c r="D1241" s="64">
        <v>75.355108382800097</v>
      </c>
      <c r="E1241" s="65">
        <v>1.7421082519175402E-2</v>
      </c>
      <c r="F1241" s="64">
        <v>18.1118147171</v>
      </c>
      <c r="G1241" s="65">
        <v>1.8578856199259999E-2</v>
      </c>
      <c r="H1241" s="64">
        <v>52.281420826099897</v>
      </c>
      <c r="I1241" s="65">
        <v>1.37313451067435E-2</v>
      </c>
      <c r="J1241" s="64">
        <v>12.253086467899999</v>
      </c>
      <c r="K1241" s="62">
        <v>2.8693534851663999E-2</v>
      </c>
      <c r="L1241" s="64">
        <v>15.1909222493</v>
      </c>
      <c r="M1241" s="65">
        <v>1.3535849095414399E-2</v>
      </c>
      <c r="N1241" s="64">
        <v>0.98514781430000198</v>
      </c>
      <c r="O1241" s="65">
        <v>4.0266864468268999E-3</v>
      </c>
      <c r="P1241" s="64">
        <v>2.2099380065999998</v>
      </c>
      <c r="Q1241" s="65">
        <v>8.1803320985871595E-3</v>
      </c>
      <c r="R1241" s="64">
        <v>3.5781834119</v>
      </c>
      <c r="S1241" s="63">
        <v>2.3476588801471E-3</v>
      </c>
      <c r="T1241" s="64">
        <v>0</v>
      </c>
      <c r="U1241" s="65">
        <v>0</v>
      </c>
      <c r="V1241" s="64">
        <v>0</v>
      </c>
      <c r="W1241" s="65">
        <v>0</v>
      </c>
      <c r="X1241" s="64">
        <v>4.2182335894999898</v>
      </c>
      <c r="Y1241" s="65">
        <v>1.1992625179257199E-2</v>
      </c>
    </row>
    <row r="1242" spans="1:25" x14ac:dyDescent="0.35">
      <c r="A1242" s="59" t="s">
        <v>298</v>
      </c>
      <c r="B1242" s="60">
        <v>153.01707060160001</v>
      </c>
      <c r="C1242" s="61">
        <v>1.14963989931967E-2</v>
      </c>
      <c r="D1242" s="60">
        <v>57.331643832799998</v>
      </c>
      <c r="E1242" s="61">
        <v>1.3254301129758001E-2</v>
      </c>
      <c r="F1242" s="60">
        <v>15.5559893658</v>
      </c>
      <c r="G1242" s="61">
        <v>1.5957124892159402E-2</v>
      </c>
      <c r="H1242" s="60">
        <v>49.166901491200001</v>
      </c>
      <c r="I1242" s="61">
        <v>1.2913338649509099E-2</v>
      </c>
      <c r="J1242" s="60">
        <v>8.3243035708999908</v>
      </c>
      <c r="K1242" s="61">
        <v>1.9493349308616001E-2</v>
      </c>
      <c r="L1242" s="60">
        <v>9.6965236434000293</v>
      </c>
      <c r="M1242" s="61">
        <v>8.6400732380305708E-3</v>
      </c>
      <c r="N1242" s="60">
        <v>1.7978352657000001</v>
      </c>
      <c r="O1242" s="61">
        <v>7.3484595843777397E-3</v>
      </c>
      <c r="P1242" s="60">
        <v>4.9497813777999902</v>
      </c>
      <c r="Q1242" s="61">
        <v>1.8322168026831499E-2</v>
      </c>
      <c r="R1242" s="60">
        <v>3.2249231611</v>
      </c>
      <c r="S1242" s="63">
        <v>2.1158835714707798E-3</v>
      </c>
      <c r="T1242" s="60">
        <v>0.49860807070000002</v>
      </c>
      <c r="U1242" s="61">
        <v>3.5325423538718499E-3</v>
      </c>
      <c r="V1242" s="60">
        <v>1.3587107043</v>
      </c>
      <c r="W1242" s="61">
        <v>1.1226308971039E-2</v>
      </c>
      <c r="X1242" s="60">
        <v>1.1118501179</v>
      </c>
      <c r="Y1242" s="61">
        <v>3.1610391972314001E-3</v>
      </c>
    </row>
    <row r="1243" spans="1:25" x14ac:dyDescent="0.35">
      <c r="A1243" s="59" t="s">
        <v>299</v>
      </c>
      <c r="B1243" s="64">
        <v>82.661815457899706</v>
      </c>
      <c r="C1243" s="65">
        <v>6.2105045422041604E-3</v>
      </c>
      <c r="D1243" s="64">
        <v>21.124563755499999</v>
      </c>
      <c r="E1243" s="65">
        <v>4.8837136096555296E-3</v>
      </c>
      <c r="F1243" s="64">
        <v>5.0418827661999996</v>
      </c>
      <c r="G1243" s="65">
        <v>5.1718956023946898E-3</v>
      </c>
      <c r="H1243" s="64">
        <v>27.027258026599899</v>
      </c>
      <c r="I1243" s="65">
        <v>7.0985180086570203E-3</v>
      </c>
      <c r="J1243" s="64">
        <v>2.9660895881</v>
      </c>
      <c r="K1243" s="65">
        <v>6.9458087309075597E-3</v>
      </c>
      <c r="L1243" s="64">
        <v>12.690453591200001</v>
      </c>
      <c r="M1243" s="62">
        <v>1.1307810147653001E-2</v>
      </c>
      <c r="N1243" s="64">
        <v>0.98514781430000198</v>
      </c>
      <c r="O1243" s="65">
        <v>4.0266864468268999E-3</v>
      </c>
      <c r="P1243" s="64">
        <v>2.3247090724000001</v>
      </c>
      <c r="Q1243" s="65">
        <v>8.6051700038808302E-3</v>
      </c>
      <c r="R1243" s="64">
        <v>3.4457687185000001</v>
      </c>
      <c r="S1243" s="65">
        <v>2.2607811282161598E-3</v>
      </c>
      <c r="T1243" s="64">
        <v>3.1533371924</v>
      </c>
      <c r="U1243" s="62">
        <v>2.2340787971108798E-2</v>
      </c>
      <c r="V1243" s="64">
        <v>0</v>
      </c>
      <c r="W1243" s="65">
        <v>0</v>
      </c>
      <c r="X1243" s="64">
        <v>3.9026049326999899</v>
      </c>
      <c r="Y1243" s="65">
        <v>1.10952789094212E-2</v>
      </c>
    </row>
    <row r="1244" spans="1:25" x14ac:dyDescent="0.35">
      <c r="A1244" s="59" t="s">
        <v>300</v>
      </c>
      <c r="B1244" s="60">
        <v>105.9436727766</v>
      </c>
      <c r="C1244" s="61">
        <v>7.9597049417813592E-3</v>
      </c>
      <c r="D1244" s="60">
        <v>33.400531989900102</v>
      </c>
      <c r="E1244" s="61">
        <v>7.7217515370626303E-3</v>
      </c>
      <c r="F1244" s="60">
        <v>17.443267774900001</v>
      </c>
      <c r="G1244" s="62">
        <v>1.78930697280754E-2</v>
      </c>
      <c r="H1244" s="60">
        <v>25.074912101999999</v>
      </c>
      <c r="I1244" s="61">
        <v>6.5857481712113799E-3</v>
      </c>
      <c r="J1244" s="60">
        <v>3.2358493008999898</v>
      </c>
      <c r="K1244" s="61">
        <v>7.5775156678560204E-3</v>
      </c>
      <c r="L1244" s="60">
        <v>10.140441174299999</v>
      </c>
      <c r="M1244" s="61">
        <v>9.0356253059340301E-3</v>
      </c>
      <c r="N1244" s="60">
        <v>4.2400324259</v>
      </c>
      <c r="O1244" s="61">
        <v>1.7330679574830699E-2</v>
      </c>
      <c r="P1244" s="60">
        <v>6.3636026961999796</v>
      </c>
      <c r="Q1244" s="62">
        <v>2.3555585379731799E-2</v>
      </c>
      <c r="R1244" s="60">
        <v>2.4209663549</v>
      </c>
      <c r="S1244" s="63">
        <v>1.5884046476534199E-3</v>
      </c>
      <c r="T1244" s="60">
        <v>1.0748227802000001</v>
      </c>
      <c r="U1244" s="61">
        <v>7.6149128284914297E-3</v>
      </c>
      <c r="V1244" s="60">
        <v>0.70181832960000001</v>
      </c>
      <c r="W1244" s="61">
        <v>5.7987542047718103E-3</v>
      </c>
      <c r="X1244" s="60">
        <v>1.8474278477999999</v>
      </c>
      <c r="Y1244" s="61">
        <v>5.2523193071944904E-3</v>
      </c>
    </row>
    <row r="1245" spans="1:25" x14ac:dyDescent="0.35">
      <c r="A1245" s="59" t="s">
        <v>277</v>
      </c>
      <c r="B1245" s="64">
        <v>150.60004453560001</v>
      </c>
      <c r="C1245" s="65">
        <v>1.13148042474442E-2</v>
      </c>
      <c r="D1245" s="64">
        <v>39.7006016692999</v>
      </c>
      <c r="E1245" s="65">
        <v>9.17824249191386E-3</v>
      </c>
      <c r="F1245" s="64">
        <v>20.150242718600001</v>
      </c>
      <c r="G1245" s="62">
        <v>2.0669848256320799E-2</v>
      </c>
      <c r="H1245" s="64">
        <v>30.9251937742</v>
      </c>
      <c r="I1245" s="65">
        <v>8.1222832412860407E-3</v>
      </c>
      <c r="J1245" s="64">
        <v>19.11073665</v>
      </c>
      <c r="K1245" s="62">
        <v>4.4752364193650203E-2</v>
      </c>
      <c r="L1245" s="64">
        <v>8.7780625875999903</v>
      </c>
      <c r="M1245" s="65">
        <v>7.8216798549759908E-3</v>
      </c>
      <c r="N1245" s="64">
        <v>1.2469256253000001</v>
      </c>
      <c r="O1245" s="65">
        <v>5.0966752833576899E-3</v>
      </c>
      <c r="P1245" s="64">
        <v>3.3933920827000001</v>
      </c>
      <c r="Q1245" s="65">
        <v>1.25610194015849E-2</v>
      </c>
      <c r="R1245" s="64">
        <v>15.988296461899999</v>
      </c>
      <c r="S1245" s="65">
        <v>1.04899782505204E-2</v>
      </c>
      <c r="T1245" s="64">
        <v>6.9910536082999997</v>
      </c>
      <c r="U1245" s="62">
        <v>4.95302712104864E-2</v>
      </c>
      <c r="V1245" s="64">
        <v>0</v>
      </c>
      <c r="W1245" s="65">
        <v>0</v>
      </c>
      <c r="X1245" s="64">
        <v>4.3155393576999996</v>
      </c>
      <c r="Y1245" s="65">
        <v>1.22692697938909E-2</v>
      </c>
    </row>
    <row r="1246" spans="1:25" x14ac:dyDescent="0.35">
      <c r="A1246" s="59" t="s">
        <v>278</v>
      </c>
      <c r="B1246" s="60">
        <v>161.3994081749</v>
      </c>
      <c r="C1246" s="61">
        <v>1.21261764216852E-2</v>
      </c>
      <c r="D1246" s="60">
        <v>57.322464449999998</v>
      </c>
      <c r="E1246" s="61">
        <v>1.3252178980528001E-2</v>
      </c>
      <c r="F1246" s="60">
        <v>10.0831727815</v>
      </c>
      <c r="G1246" s="61">
        <v>1.03431831688799E-2</v>
      </c>
      <c r="H1246" s="60">
        <v>47.144968312099898</v>
      </c>
      <c r="I1246" s="61">
        <v>1.2382292212241301E-2</v>
      </c>
      <c r="J1246" s="60">
        <v>9.6289938779999904</v>
      </c>
      <c r="K1246" s="61">
        <v>2.25485939521167E-2</v>
      </c>
      <c r="L1246" s="60">
        <v>6.4057196704999999</v>
      </c>
      <c r="M1246" s="61">
        <v>5.7078071617021799E-3</v>
      </c>
      <c r="N1246" s="60">
        <v>0.48091415459999998</v>
      </c>
      <c r="O1246" s="61">
        <v>1.9656852304859602E-3</v>
      </c>
      <c r="P1246" s="60">
        <v>7.0792229345000104</v>
      </c>
      <c r="Q1246" s="62">
        <v>2.6204533534965602E-2</v>
      </c>
      <c r="R1246" s="60">
        <v>13.006517672499999</v>
      </c>
      <c r="S1246" s="61">
        <v>8.5336225672738696E-3</v>
      </c>
      <c r="T1246" s="60">
        <v>1.1962220220999999</v>
      </c>
      <c r="U1246" s="61">
        <v>8.4750031257415804E-3</v>
      </c>
      <c r="V1246" s="60">
        <v>5.1486073664000003</v>
      </c>
      <c r="W1246" s="62">
        <v>4.25402235242947E-2</v>
      </c>
      <c r="X1246" s="60">
        <v>3.9026049326999899</v>
      </c>
      <c r="Y1246" s="61">
        <v>1.10952789094212E-2</v>
      </c>
    </row>
    <row r="1247" spans="1:25" x14ac:dyDescent="0.35">
      <c r="A1247" s="59" t="s">
        <v>279</v>
      </c>
      <c r="B1247" s="64">
        <v>60.280084770800002</v>
      </c>
      <c r="C1247" s="65">
        <v>4.5289319887266899E-3</v>
      </c>
      <c r="D1247" s="64">
        <v>36.926317115300002</v>
      </c>
      <c r="E1247" s="62">
        <v>8.5368654017053403E-3</v>
      </c>
      <c r="F1247" s="64">
        <v>4.6149966466000096</v>
      </c>
      <c r="G1247" s="65">
        <v>4.7340015562491898E-3</v>
      </c>
      <c r="H1247" s="64">
        <v>6.4695235409999903</v>
      </c>
      <c r="I1247" s="63">
        <v>1.6991745636209599E-3</v>
      </c>
      <c r="J1247" s="64">
        <v>4.8229637623999899</v>
      </c>
      <c r="K1247" s="65">
        <v>1.12941240696602E-2</v>
      </c>
      <c r="L1247" s="64">
        <v>0.97513025519999896</v>
      </c>
      <c r="M1247" s="65">
        <v>8.6888839045755405E-4</v>
      </c>
      <c r="N1247" s="64">
        <v>0</v>
      </c>
      <c r="O1247" s="65">
        <v>0</v>
      </c>
      <c r="P1247" s="64">
        <v>0.50761947660000095</v>
      </c>
      <c r="Q1247" s="65">
        <v>1.8790101287445801E-3</v>
      </c>
      <c r="R1247" s="64">
        <v>1.5419805871000001</v>
      </c>
      <c r="S1247" s="63">
        <v>1.0116989549167699E-3</v>
      </c>
      <c r="T1247" s="64">
        <v>3.0679810450999998</v>
      </c>
      <c r="U1247" s="62">
        <v>2.17360560720097E-2</v>
      </c>
      <c r="V1247" s="64">
        <v>0</v>
      </c>
      <c r="W1247" s="65">
        <v>0</v>
      </c>
      <c r="X1247" s="64">
        <v>1.3535723415000001</v>
      </c>
      <c r="Y1247" s="65">
        <v>3.8482661996305199E-3</v>
      </c>
    </row>
    <row r="1248" spans="1:25" x14ac:dyDescent="0.35">
      <c r="A1248" s="59" t="s">
        <v>301</v>
      </c>
      <c r="B1248" s="60">
        <v>97.3223823005996</v>
      </c>
      <c r="C1248" s="61">
        <v>7.3119746280414103E-3</v>
      </c>
      <c r="D1248" s="60">
        <v>17.2284904419</v>
      </c>
      <c r="E1248" s="63">
        <v>3.9829941209091604E-3</v>
      </c>
      <c r="F1248" s="60">
        <v>6.5812618804999996</v>
      </c>
      <c r="G1248" s="61">
        <v>6.7509700158338796E-3</v>
      </c>
      <c r="H1248" s="60">
        <v>34.340957368600002</v>
      </c>
      <c r="I1248" s="61">
        <v>9.0194093709252306E-3</v>
      </c>
      <c r="J1248" s="60">
        <v>12.6462978736</v>
      </c>
      <c r="K1248" s="62">
        <v>2.96143334768172E-2</v>
      </c>
      <c r="L1248" s="60">
        <v>8.0995747704000003</v>
      </c>
      <c r="M1248" s="61">
        <v>7.2171142758769603E-3</v>
      </c>
      <c r="N1248" s="60">
        <v>1.8501572949</v>
      </c>
      <c r="O1248" s="61">
        <v>7.56232028912876E-3</v>
      </c>
      <c r="P1248" s="60">
        <v>1.7129791729999999</v>
      </c>
      <c r="Q1248" s="61">
        <v>6.3407835293361296E-3</v>
      </c>
      <c r="R1248" s="60">
        <v>10.962984086500001</v>
      </c>
      <c r="S1248" s="61">
        <v>7.1928529035119202E-3</v>
      </c>
      <c r="T1248" s="60">
        <v>0</v>
      </c>
      <c r="U1248" s="61">
        <v>0</v>
      </c>
      <c r="V1248" s="60">
        <v>3.8996794112000002</v>
      </c>
      <c r="W1248" s="62">
        <v>3.2220991429286902E-2</v>
      </c>
      <c r="X1248" s="60">
        <v>0</v>
      </c>
      <c r="Y1248" s="61">
        <v>0</v>
      </c>
    </row>
    <row r="1249" spans="1:25" x14ac:dyDescent="0.35">
      <c r="A1249" s="59" t="s">
        <v>280</v>
      </c>
      <c r="B1249" s="64">
        <v>225.36270227310001</v>
      </c>
      <c r="C1249" s="65">
        <v>1.6931833378657401E-2</v>
      </c>
      <c r="D1249" s="64">
        <v>82.705626472399899</v>
      </c>
      <c r="E1249" s="65">
        <v>1.91204229480566E-2</v>
      </c>
      <c r="F1249" s="64">
        <v>36.381348253500001</v>
      </c>
      <c r="G1249" s="62">
        <v>3.7319498244359303E-2</v>
      </c>
      <c r="H1249" s="64">
        <v>50.786137708700103</v>
      </c>
      <c r="I1249" s="65">
        <v>1.33386195802969E-2</v>
      </c>
      <c r="J1249" s="64">
        <v>18.281028464999999</v>
      </c>
      <c r="K1249" s="62">
        <v>4.2809403880313797E-2</v>
      </c>
      <c r="L1249" s="64">
        <v>15.9065161077</v>
      </c>
      <c r="M1249" s="65">
        <v>1.4173477958359401E-2</v>
      </c>
      <c r="N1249" s="64">
        <v>4.0691373466999998</v>
      </c>
      <c r="O1249" s="65">
        <v>1.6632164195457901E-2</v>
      </c>
      <c r="P1249" s="64">
        <v>6.5390083362000002</v>
      </c>
      <c r="Q1249" s="65">
        <v>2.4204868926546299E-2</v>
      </c>
      <c r="R1249" s="64">
        <v>9.7594547137000003</v>
      </c>
      <c r="S1249" s="63">
        <v>6.4032129956818496E-3</v>
      </c>
      <c r="T1249" s="64">
        <v>0</v>
      </c>
      <c r="U1249" s="65">
        <v>0</v>
      </c>
      <c r="V1249" s="64">
        <v>0</v>
      </c>
      <c r="W1249" s="65">
        <v>0</v>
      </c>
      <c r="X1249" s="64">
        <v>0.93444486920000103</v>
      </c>
      <c r="Y1249" s="63">
        <v>2.6566682070169401E-3</v>
      </c>
    </row>
    <row r="1250" spans="1:25" x14ac:dyDescent="0.35">
      <c r="A1250" s="59" t="s">
        <v>281</v>
      </c>
      <c r="B1250" s="60">
        <v>145.35071771689999</v>
      </c>
      <c r="C1250" s="61">
        <v>1.0920414554083799E-2</v>
      </c>
      <c r="D1250" s="60">
        <v>31.074176715900101</v>
      </c>
      <c r="E1250" s="63">
        <v>7.1839296419444502E-3</v>
      </c>
      <c r="F1250" s="60">
        <v>14.024837357999999</v>
      </c>
      <c r="G1250" s="61">
        <v>1.4386489734034299E-2</v>
      </c>
      <c r="H1250" s="60">
        <v>37.7879721193001</v>
      </c>
      <c r="I1250" s="61">
        <v>9.9247433955557893E-3</v>
      </c>
      <c r="J1250" s="60">
        <v>14.243175283699999</v>
      </c>
      <c r="K1250" s="62">
        <v>3.3353804159618299E-2</v>
      </c>
      <c r="L1250" s="60">
        <v>15.741319176299999</v>
      </c>
      <c r="M1250" s="61">
        <v>1.4026279473780301E-2</v>
      </c>
      <c r="N1250" s="60">
        <v>11.3530643455</v>
      </c>
      <c r="O1250" s="62">
        <v>4.6404437655339699E-2</v>
      </c>
      <c r="P1250" s="60">
        <v>2.4667242100000002</v>
      </c>
      <c r="Q1250" s="61">
        <v>9.1308548806172101E-3</v>
      </c>
      <c r="R1250" s="60">
        <v>14.200867866899999</v>
      </c>
      <c r="S1250" s="61">
        <v>9.3172399834643097E-3</v>
      </c>
      <c r="T1250" s="60">
        <v>3.3467305234000002</v>
      </c>
      <c r="U1250" s="61">
        <v>2.3710942553153098E-2</v>
      </c>
      <c r="V1250" s="60">
        <v>0</v>
      </c>
      <c r="W1250" s="61">
        <v>0</v>
      </c>
      <c r="X1250" s="60">
        <v>1.1118501179</v>
      </c>
      <c r="Y1250" s="61">
        <v>3.1610391972314001E-3</v>
      </c>
    </row>
    <row r="1251" spans="1:25" x14ac:dyDescent="0.35">
      <c r="A1251" s="59" t="s">
        <v>282</v>
      </c>
      <c r="B1251" s="64">
        <v>229.92853658679999</v>
      </c>
      <c r="C1251" s="65">
        <v>1.7274871268487299E-2</v>
      </c>
      <c r="D1251" s="64">
        <v>71.642491726100005</v>
      </c>
      <c r="E1251" s="65">
        <v>1.65627757298085E-2</v>
      </c>
      <c r="F1251" s="64">
        <v>36.092368346199997</v>
      </c>
      <c r="G1251" s="62">
        <v>3.7023066537980799E-2</v>
      </c>
      <c r="H1251" s="64">
        <v>60.403690653300103</v>
      </c>
      <c r="I1251" s="65">
        <v>1.5864601783495701E-2</v>
      </c>
      <c r="J1251" s="64">
        <v>13.0836686766</v>
      </c>
      <c r="K1251" s="62">
        <v>3.0638541900699399E-2</v>
      </c>
      <c r="L1251" s="64">
        <v>19.727251705899999</v>
      </c>
      <c r="M1251" s="65">
        <v>1.7577938835848E-2</v>
      </c>
      <c r="N1251" s="64">
        <v>8.3250760108000001</v>
      </c>
      <c r="O1251" s="65">
        <v>3.4027858819654998E-2</v>
      </c>
      <c r="P1251" s="64">
        <v>3.0401460669000002</v>
      </c>
      <c r="Q1251" s="65">
        <v>1.1253439861744E-2</v>
      </c>
      <c r="R1251" s="64">
        <v>12.7551681839</v>
      </c>
      <c r="S1251" s="63">
        <v>8.3687112726292794E-3</v>
      </c>
      <c r="T1251" s="64">
        <v>0</v>
      </c>
      <c r="U1251" s="65">
        <v>0</v>
      </c>
      <c r="V1251" s="64">
        <v>0.54871933129999995</v>
      </c>
      <c r="W1251" s="65">
        <v>4.5337780382979798E-3</v>
      </c>
      <c r="X1251" s="64">
        <v>4.3099558858</v>
      </c>
      <c r="Y1251" s="65">
        <v>1.22533957356447E-2</v>
      </c>
    </row>
    <row r="1252" spans="1:25" x14ac:dyDescent="0.35">
      <c r="A1252" s="59" t="s">
        <v>283</v>
      </c>
      <c r="B1252" s="60">
        <v>132.64274945759999</v>
      </c>
      <c r="C1252" s="61">
        <v>9.9656460898373007E-3</v>
      </c>
      <c r="D1252" s="60">
        <v>37.567146554300002</v>
      </c>
      <c r="E1252" s="61">
        <v>8.6850165062173808E-3</v>
      </c>
      <c r="F1252" s="60">
        <v>23.639967892000001</v>
      </c>
      <c r="G1252" s="62">
        <v>2.4249561453713601E-2</v>
      </c>
      <c r="H1252" s="60">
        <v>32.847423840999902</v>
      </c>
      <c r="I1252" s="61">
        <v>8.6271433618551503E-3</v>
      </c>
      <c r="J1252" s="60">
        <v>1.4889983595</v>
      </c>
      <c r="K1252" s="61">
        <v>3.4868460639947002E-3</v>
      </c>
      <c r="L1252" s="60">
        <v>12.606538286499999</v>
      </c>
      <c r="M1252" s="61">
        <v>1.1233037537894799E-2</v>
      </c>
      <c r="N1252" s="60">
        <v>13.449146471300001</v>
      </c>
      <c r="O1252" s="62">
        <v>5.4971949418427E-2</v>
      </c>
      <c r="P1252" s="60">
        <v>0</v>
      </c>
      <c r="Q1252" s="61">
        <v>0</v>
      </c>
      <c r="R1252" s="60">
        <v>10.492247600100001</v>
      </c>
      <c r="S1252" s="61">
        <v>6.88400101827013E-3</v>
      </c>
      <c r="T1252" s="60">
        <v>0.55128045290000005</v>
      </c>
      <c r="U1252" s="61">
        <v>3.9057160587009799E-3</v>
      </c>
      <c r="V1252" s="60">
        <v>0</v>
      </c>
      <c r="W1252" s="61">
        <v>0</v>
      </c>
      <c r="X1252" s="60">
        <v>0</v>
      </c>
      <c r="Y1252" s="61">
        <v>0</v>
      </c>
    </row>
    <row r="1253" spans="1:25" x14ac:dyDescent="0.35">
      <c r="A1253" s="59" t="s">
        <v>284</v>
      </c>
      <c r="B1253" s="64">
        <v>128.15822127359999</v>
      </c>
      <c r="C1253" s="65">
        <v>9.6287168498720901E-3</v>
      </c>
      <c r="D1253" s="64">
        <v>32.016669379800099</v>
      </c>
      <c r="E1253" s="65">
        <v>7.4018212066159599E-3</v>
      </c>
      <c r="F1253" s="64">
        <v>26.489380529599998</v>
      </c>
      <c r="G1253" s="62">
        <v>2.7172450654669399E-2</v>
      </c>
      <c r="H1253" s="64">
        <v>33.278964420800101</v>
      </c>
      <c r="I1253" s="65">
        <v>8.7404844404862791E-3</v>
      </c>
      <c r="J1253" s="64">
        <v>4.8028823851000002</v>
      </c>
      <c r="K1253" s="65">
        <v>1.1247098718053E-2</v>
      </c>
      <c r="L1253" s="64">
        <v>15.0381369285</v>
      </c>
      <c r="M1253" s="65">
        <v>1.33997099583427E-2</v>
      </c>
      <c r="N1253" s="64">
        <v>1.3958503905999999</v>
      </c>
      <c r="O1253" s="65">
        <v>5.7053893517703402E-3</v>
      </c>
      <c r="P1253" s="64">
        <v>3.1110387302000002</v>
      </c>
      <c r="Q1253" s="65">
        <v>1.1515856964583701E-2</v>
      </c>
      <c r="R1253" s="64">
        <v>7.6653116098999803</v>
      </c>
      <c r="S1253" s="65">
        <v>5.0292382470469498E-3</v>
      </c>
      <c r="T1253" s="64">
        <v>0.88743708200000204</v>
      </c>
      <c r="U1253" s="65">
        <v>6.2873211702336104E-3</v>
      </c>
      <c r="V1253" s="64">
        <v>2.1443997663999999</v>
      </c>
      <c r="W1253" s="65">
        <v>1.7718042743641201E-2</v>
      </c>
      <c r="X1253" s="64">
        <v>1.3281500506999999</v>
      </c>
      <c r="Y1253" s="65">
        <v>3.7759894993734801E-3</v>
      </c>
    </row>
    <row r="1254" spans="1:25" x14ac:dyDescent="0.35">
      <c r="A1254" s="59" t="s">
        <v>285</v>
      </c>
      <c r="B1254" s="60">
        <v>53.077243682999999</v>
      </c>
      <c r="C1254" s="61">
        <v>3.98777187695368E-3</v>
      </c>
      <c r="D1254" s="60">
        <v>22.307878426399999</v>
      </c>
      <c r="E1254" s="61">
        <v>5.1572799672696496E-3</v>
      </c>
      <c r="F1254" s="60">
        <v>5.4512050076999996</v>
      </c>
      <c r="G1254" s="61">
        <v>5.5917728583610602E-3</v>
      </c>
      <c r="H1254" s="60">
        <v>6.7711228375000001</v>
      </c>
      <c r="I1254" s="63">
        <v>1.7783874839807101E-3</v>
      </c>
      <c r="J1254" s="60">
        <v>3.88692822070001</v>
      </c>
      <c r="K1254" s="61">
        <v>9.1021728001962308E-3</v>
      </c>
      <c r="L1254" s="60">
        <v>9.5287977500000203</v>
      </c>
      <c r="M1254" s="62">
        <v>8.4906213255529998E-3</v>
      </c>
      <c r="N1254" s="60">
        <v>0.3137290277</v>
      </c>
      <c r="O1254" s="61">
        <v>1.28233388480226E-3</v>
      </c>
      <c r="P1254" s="60">
        <v>0</v>
      </c>
      <c r="Q1254" s="61">
        <v>0</v>
      </c>
      <c r="R1254" s="60">
        <v>2.6389969005</v>
      </c>
      <c r="S1254" s="61">
        <v>1.7314552651312399E-3</v>
      </c>
      <c r="T1254" s="60">
        <v>0</v>
      </c>
      <c r="U1254" s="61">
        <v>0</v>
      </c>
      <c r="V1254" s="60">
        <v>2.1785855125000002</v>
      </c>
      <c r="W1254" s="62">
        <v>1.8000501509079302E-2</v>
      </c>
      <c r="X1254" s="60">
        <v>0</v>
      </c>
      <c r="Y1254" s="61">
        <v>0</v>
      </c>
    </row>
    <row r="1255" spans="1:25" x14ac:dyDescent="0.35">
      <c r="A1255" s="59" t="s">
        <v>286</v>
      </c>
      <c r="B1255" s="64">
        <v>229.49102707189999</v>
      </c>
      <c r="C1255" s="65">
        <v>1.7242000531079799E-2</v>
      </c>
      <c r="D1255" s="64">
        <v>83.111037275700099</v>
      </c>
      <c r="E1255" s="65">
        <v>1.9214148446035799E-2</v>
      </c>
      <c r="F1255" s="64">
        <v>43.812191977499999</v>
      </c>
      <c r="G1255" s="62">
        <v>4.4941957900874303E-2</v>
      </c>
      <c r="H1255" s="64">
        <v>44.215386306299898</v>
      </c>
      <c r="I1255" s="63">
        <v>1.1612858235419099E-2</v>
      </c>
      <c r="J1255" s="64">
        <v>21.020864542999998</v>
      </c>
      <c r="K1255" s="62">
        <v>4.9225385861498099E-2</v>
      </c>
      <c r="L1255" s="64">
        <v>11.515538171099999</v>
      </c>
      <c r="M1255" s="65">
        <v>1.02609034776461E-2</v>
      </c>
      <c r="N1255" s="64">
        <v>0.67113180229999903</v>
      </c>
      <c r="O1255" s="65">
        <v>2.7431795443571502E-3</v>
      </c>
      <c r="P1255" s="64">
        <v>2.2412721542999998</v>
      </c>
      <c r="Q1255" s="65">
        <v>8.2963189423115903E-3</v>
      </c>
      <c r="R1255" s="64">
        <v>16.3842242779</v>
      </c>
      <c r="S1255" s="65">
        <v>1.0749747900683801E-2</v>
      </c>
      <c r="T1255" s="64">
        <v>0</v>
      </c>
      <c r="U1255" s="65">
        <v>0</v>
      </c>
      <c r="V1255" s="64">
        <v>1.9678886506</v>
      </c>
      <c r="W1255" s="65">
        <v>1.62596246149532E-2</v>
      </c>
      <c r="X1255" s="64">
        <v>4.5514919132000102</v>
      </c>
      <c r="Y1255" s="65">
        <v>1.29400933739892E-2</v>
      </c>
    </row>
    <row r="1256" spans="1:25" x14ac:dyDescent="0.35">
      <c r="A1256" s="59" t="s">
        <v>287</v>
      </c>
      <c r="B1256" s="60">
        <v>142.1175966143</v>
      </c>
      <c r="C1256" s="61">
        <v>1.06775053803382E-2</v>
      </c>
      <c r="D1256" s="60">
        <v>58.673568911000103</v>
      </c>
      <c r="E1256" s="61">
        <v>1.35645360696789E-2</v>
      </c>
      <c r="F1256" s="60">
        <v>34.893186559</v>
      </c>
      <c r="G1256" s="62">
        <v>3.5792961972029899E-2</v>
      </c>
      <c r="H1256" s="60">
        <v>25.7387198214</v>
      </c>
      <c r="I1256" s="63">
        <v>6.7600925699590701E-3</v>
      </c>
      <c r="J1256" s="60">
        <v>5.4921061548999903</v>
      </c>
      <c r="K1256" s="61">
        <v>1.2861081146983E-2</v>
      </c>
      <c r="L1256" s="60">
        <v>6.7077425522</v>
      </c>
      <c r="M1256" s="61">
        <v>5.97692420956554E-3</v>
      </c>
      <c r="N1256" s="60">
        <v>1.5034681682</v>
      </c>
      <c r="O1256" s="61">
        <v>6.14526552081759E-3</v>
      </c>
      <c r="P1256" s="60">
        <v>0</v>
      </c>
      <c r="Q1256" s="61">
        <v>0</v>
      </c>
      <c r="R1256" s="60">
        <v>7.5377879505999896</v>
      </c>
      <c r="S1256" s="63">
        <v>4.9455695200082903E-3</v>
      </c>
      <c r="T1256" s="60">
        <v>0.86500948060000105</v>
      </c>
      <c r="U1256" s="61">
        <v>6.1284259246551899E-3</v>
      </c>
      <c r="V1256" s="60">
        <v>0.19717885260000001</v>
      </c>
      <c r="W1256" s="61">
        <v>1.62918472257344E-3</v>
      </c>
      <c r="X1256" s="60">
        <v>0.50882816379999896</v>
      </c>
      <c r="Y1256" s="61">
        <v>1.44662103689388E-3</v>
      </c>
    </row>
    <row r="1257" spans="1:25" x14ac:dyDescent="0.35">
      <c r="A1257" s="59" t="s">
        <v>288</v>
      </c>
      <c r="B1257" s="64">
        <v>288.82501121090002</v>
      </c>
      <c r="C1257" s="65">
        <v>2.1699850579026101E-2</v>
      </c>
      <c r="D1257" s="64">
        <v>82.680069920500003</v>
      </c>
      <c r="E1257" s="65">
        <v>1.9114514618692999E-2</v>
      </c>
      <c r="F1257" s="64">
        <v>18.808160118</v>
      </c>
      <c r="G1257" s="65">
        <v>1.9293157955898602E-2</v>
      </c>
      <c r="H1257" s="64">
        <v>100.8368103114</v>
      </c>
      <c r="I1257" s="65">
        <v>2.64840744564813E-2</v>
      </c>
      <c r="J1257" s="64">
        <v>10.106027091</v>
      </c>
      <c r="K1257" s="65">
        <v>2.3665681402570499E-2</v>
      </c>
      <c r="L1257" s="64">
        <v>20.011316171099999</v>
      </c>
      <c r="M1257" s="65">
        <v>1.7831054062903699E-2</v>
      </c>
      <c r="N1257" s="64">
        <v>6.8754618222999904</v>
      </c>
      <c r="O1257" s="65">
        <v>2.8102715687597701E-2</v>
      </c>
      <c r="P1257" s="64">
        <v>4.9567470166999996</v>
      </c>
      <c r="Q1257" s="65">
        <v>1.8347952116389999E-2</v>
      </c>
      <c r="R1257" s="64">
        <v>30.732962021500001</v>
      </c>
      <c r="S1257" s="65">
        <v>2.01640058368854E-2</v>
      </c>
      <c r="T1257" s="64">
        <v>0</v>
      </c>
      <c r="U1257" s="65">
        <v>0</v>
      </c>
      <c r="V1257" s="64">
        <v>10.3142003456</v>
      </c>
      <c r="W1257" s="62">
        <v>8.5220790196510299E-2</v>
      </c>
      <c r="X1257" s="64">
        <v>3.5032563928000102</v>
      </c>
      <c r="Y1257" s="65">
        <v>9.9599132988429095E-3</v>
      </c>
    </row>
    <row r="1258" spans="1:25" x14ac:dyDescent="0.35">
      <c r="A1258" s="59" t="s">
        <v>313</v>
      </c>
      <c r="B1258" s="60">
        <v>118.5072045408</v>
      </c>
      <c r="C1258" s="61">
        <v>8.9036216783721402E-3</v>
      </c>
      <c r="D1258" s="60">
        <v>18.122348246200001</v>
      </c>
      <c r="E1258" s="63">
        <v>4.1896419634152703E-3</v>
      </c>
      <c r="F1258" s="60">
        <v>9.5177362025000001</v>
      </c>
      <c r="G1258" s="61">
        <v>9.7631659229479705E-3</v>
      </c>
      <c r="H1258" s="60">
        <v>39.339039415500103</v>
      </c>
      <c r="I1258" s="61">
        <v>1.03321202416968E-2</v>
      </c>
      <c r="J1258" s="60">
        <v>5.1354960680000001</v>
      </c>
      <c r="K1258" s="61">
        <v>1.20259932706568E-2</v>
      </c>
      <c r="L1258" s="60">
        <v>17.583086962100001</v>
      </c>
      <c r="M1258" s="62">
        <v>1.5667383970812E-2</v>
      </c>
      <c r="N1258" s="60">
        <v>8.9709722079999796</v>
      </c>
      <c r="O1258" s="62">
        <v>3.6667890524105601E-2</v>
      </c>
      <c r="P1258" s="60">
        <v>1.5356999201999999</v>
      </c>
      <c r="Q1258" s="61">
        <v>5.6845645956998302E-3</v>
      </c>
      <c r="R1258" s="60">
        <v>4.7025298703000002</v>
      </c>
      <c r="S1258" s="63">
        <v>3.0853465958316098E-3</v>
      </c>
      <c r="T1258" s="60">
        <v>6.9910536082999997</v>
      </c>
      <c r="U1258" s="62">
        <v>4.95302712104864E-2</v>
      </c>
      <c r="V1258" s="60">
        <v>2.7066371070000002</v>
      </c>
      <c r="W1258" s="61">
        <v>2.2363512953491899E-2</v>
      </c>
      <c r="X1258" s="60">
        <v>3.9026049326999899</v>
      </c>
      <c r="Y1258" s="61">
        <v>1.10952789094212E-2</v>
      </c>
    </row>
    <row r="1259" spans="1:25" x14ac:dyDescent="0.35">
      <c r="A1259" s="59" t="s">
        <v>290</v>
      </c>
      <c r="B1259" s="64">
        <v>169.2484259375</v>
      </c>
      <c r="C1259" s="65">
        <v>1.2715884743435E-2</v>
      </c>
      <c r="D1259" s="64">
        <v>59.862629742800003</v>
      </c>
      <c r="E1259" s="65">
        <v>1.3839430862025E-2</v>
      </c>
      <c r="F1259" s="64">
        <v>21.021072206700001</v>
      </c>
      <c r="G1259" s="62">
        <v>2.1563133445364299E-2</v>
      </c>
      <c r="H1259" s="64">
        <v>40.632853850099998</v>
      </c>
      <c r="I1259" s="65">
        <v>1.06719314446989E-2</v>
      </c>
      <c r="J1259" s="64">
        <v>15.3988622165</v>
      </c>
      <c r="K1259" s="62">
        <v>3.6060121736890098E-2</v>
      </c>
      <c r="L1259" s="64">
        <v>10.4044456535</v>
      </c>
      <c r="M1259" s="65">
        <v>9.2708661117468193E-3</v>
      </c>
      <c r="N1259" s="64">
        <v>3.7119700381</v>
      </c>
      <c r="O1259" s="65">
        <v>1.5172280978022999E-2</v>
      </c>
      <c r="P1259" s="64">
        <v>1.2283566418</v>
      </c>
      <c r="Q1259" s="65">
        <v>4.5468991598043703E-3</v>
      </c>
      <c r="R1259" s="64">
        <v>10.8298255044</v>
      </c>
      <c r="S1259" s="65">
        <v>7.1054870835555702E-3</v>
      </c>
      <c r="T1259" s="64">
        <v>0</v>
      </c>
      <c r="U1259" s="65">
        <v>0</v>
      </c>
      <c r="V1259" s="64">
        <v>0</v>
      </c>
      <c r="W1259" s="65">
        <v>0</v>
      </c>
      <c r="X1259" s="64">
        <v>6.15841008359999</v>
      </c>
      <c r="Y1259" s="65">
        <v>1.7508633001409198E-2</v>
      </c>
    </row>
    <row r="1260" spans="1:25" x14ac:dyDescent="0.35">
      <c r="A1260" s="59" t="s">
        <v>63</v>
      </c>
      <c r="B1260" s="60">
        <v>86.5646158631003</v>
      </c>
      <c r="C1260" s="61">
        <v>6.5037277131391796E-3</v>
      </c>
      <c r="D1260" s="60">
        <v>27.2343387596</v>
      </c>
      <c r="E1260" s="61">
        <v>6.2962110076994404E-3</v>
      </c>
      <c r="F1260" s="60">
        <v>11.8113626557</v>
      </c>
      <c r="G1260" s="62">
        <v>1.2115937123096601E-2</v>
      </c>
      <c r="H1260" s="60">
        <v>27.805778205300001</v>
      </c>
      <c r="I1260" s="61">
        <v>7.3029908228494896E-3</v>
      </c>
      <c r="J1260" s="60">
        <v>0.61194637690000098</v>
      </c>
      <c r="K1260" s="61">
        <v>1.4330189164117599E-3</v>
      </c>
      <c r="L1260" s="60">
        <v>4.945366355</v>
      </c>
      <c r="M1260" s="61">
        <v>4.4065614716647002E-3</v>
      </c>
      <c r="N1260" s="60">
        <v>1.2207705194</v>
      </c>
      <c r="O1260" s="61">
        <v>4.9897690821621996E-3</v>
      </c>
      <c r="P1260" s="60">
        <v>0.71620367380000205</v>
      </c>
      <c r="Q1260" s="61">
        <v>2.6511078068320801E-3</v>
      </c>
      <c r="R1260" s="60">
        <v>7.76198927340001</v>
      </c>
      <c r="S1260" s="61">
        <v>5.09266880638408E-3</v>
      </c>
      <c r="T1260" s="60">
        <v>3.9494512322999999</v>
      </c>
      <c r="U1260" s="62">
        <v>2.7981102939357402E-2</v>
      </c>
      <c r="V1260" s="60">
        <v>0.50740881169999996</v>
      </c>
      <c r="W1260" s="61">
        <v>4.1924510322502197E-3</v>
      </c>
      <c r="X1260" s="60">
        <v>0</v>
      </c>
      <c r="Y1260" s="61">
        <v>0</v>
      </c>
    </row>
    <row r="1261" spans="1:25" x14ac:dyDescent="0.35">
      <c r="A1261" s="59" t="s">
        <v>314</v>
      </c>
      <c r="B1261" s="64">
        <v>10977.0189176615</v>
      </c>
      <c r="C1261" s="65">
        <v>0.82471967824997106</v>
      </c>
      <c r="D1261" s="64">
        <v>3562.7369105865</v>
      </c>
      <c r="E1261" s="65">
        <v>0.82365661791824096</v>
      </c>
      <c r="F1261" s="64">
        <v>677.79352835689997</v>
      </c>
      <c r="G1261" s="63">
        <v>0.69527149503372199</v>
      </c>
      <c r="H1261" s="64">
        <v>3187.66130973501</v>
      </c>
      <c r="I1261" s="65">
        <v>0.83721667919043696</v>
      </c>
      <c r="J1261" s="64">
        <v>285.43867729290002</v>
      </c>
      <c r="K1261" s="63">
        <v>0.66842298521054999</v>
      </c>
      <c r="L1261" s="64">
        <v>958.34539146129896</v>
      </c>
      <c r="M1261" s="62">
        <v>0.85393226212475204</v>
      </c>
      <c r="N1261" s="64">
        <v>188.2133412156</v>
      </c>
      <c r="O1261" s="63">
        <v>0.769301925237863</v>
      </c>
      <c r="P1261" s="64">
        <v>232.7431806925</v>
      </c>
      <c r="Q1261" s="65">
        <v>0.86152485095060005</v>
      </c>
      <c r="R1261" s="64">
        <v>1353.4380192827</v>
      </c>
      <c r="S1261" s="62">
        <v>0.88799550468279198</v>
      </c>
      <c r="T1261" s="64">
        <v>117.2619118745</v>
      </c>
      <c r="U1261" s="65">
        <v>0.83077810916922201</v>
      </c>
      <c r="V1261" s="64">
        <v>95.530421493900207</v>
      </c>
      <c r="W1261" s="65">
        <v>0.78931742013221995</v>
      </c>
      <c r="X1261" s="64">
        <v>317.85622566969897</v>
      </c>
      <c r="Y1261" s="62">
        <v>0.90367934692823204</v>
      </c>
    </row>
    <row r="1262" spans="1:25" x14ac:dyDescent="0.35">
      <c r="A1262" s="66" t="s">
        <v>1</v>
      </c>
    </row>
    <row r="1263" spans="1:25" x14ac:dyDescent="0.35">
      <c r="A1263" s="66" t="s">
        <v>1</v>
      </c>
    </row>
    <row r="1264" spans="1:25" x14ac:dyDescent="0.35">
      <c r="A1264" s="54" t="s">
        <v>315</v>
      </c>
    </row>
    <row r="1265" spans="1:25" x14ac:dyDescent="0.35">
      <c r="A1265" s="55" t="s">
        <v>1</v>
      </c>
    </row>
    <row r="1266" spans="1:25" ht="25.5" customHeight="1" x14ac:dyDescent="0.35">
      <c r="A1266" s="117" t="s">
        <v>1</v>
      </c>
      <c r="B1266" s="116" t="s">
        <v>489</v>
      </c>
      <c r="C1266" s="116" t="s">
        <v>1</v>
      </c>
      <c r="D1266" s="116" t="s">
        <v>53</v>
      </c>
      <c r="E1266" s="116" t="s">
        <v>1</v>
      </c>
      <c r="F1266" s="116" t="s">
        <v>54</v>
      </c>
      <c r="G1266" s="116" t="s">
        <v>1</v>
      </c>
      <c r="H1266" s="119" t="s">
        <v>55</v>
      </c>
      <c r="I1266" s="119" t="s">
        <v>1</v>
      </c>
      <c r="J1266" s="119" t="s">
        <v>56</v>
      </c>
      <c r="K1266" s="119" t="s">
        <v>1</v>
      </c>
      <c r="L1266" s="119" t="s">
        <v>57</v>
      </c>
      <c r="M1266" s="119" t="s">
        <v>1</v>
      </c>
      <c r="N1266" s="119" t="s">
        <v>58</v>
      </c>
      <c r="O1266" s="119" t="s">
        <v>1</v>
      </c>
      <c r="P1266" s="119" t="s">
        <v>59</v>
      </c>
      <c r="Q1266" s="119" t="s">
        <v>1</v>
      </c>
      <c r="R1266" s="119" t="s">
        <v>60</v>
      </c>
      <c r="S1266" s="119" t="s">
        <v>1</v>
      </c>
      <c r="T1266" s="116" t="s">
        <v>61</v>
      </c>
      <c r="U1266" s="116" t="s">
        <v>1</v>
      </c>
      <c r="V1266" s="116" t="s">
        <v>62</v>
      </c>
      <c r="W1266" s="116" t="s">
        <v>1</v>
      </c>
      <c r="X1266" s="116" t="s">
        <v>63</v>
      </c>
      <c r="Y1266" s="116" t="s">
        <v>1</v>
      </c>
    </row>
    <row r="1267" spans="1:25" x14ac:dyDescent="0.35">
      <c r="A1267" s="118" t="s">
        <v>1</v>
      </c>
      <c r="B1267" s="56" t="s">
        <v>14</v>
      </c>
      <c r="C1267" s="56" t="s">
        <v>15</v>
      </c>
      <c r="D1267" s="56" t="s">
        <v>14</v>
      </c>
      <c r="E1267" s="56" t="s">
        <v>15</v>
      </c>
      <c r="F1267" s="56" t="s">
        <v>14</v>
      </c>
      <c r="G1267" s="56" t="s">
        <v>15</v>
      </c>
      <c r="H1267" s="56" t="s">
        <v>14</v>
      </c>
      <c r="I1267" s="56" t="s">
        <v>15</v>
      </c>
      <c r="J1267" s="56" t="s">
        <v>14</v>
      </c>
      <c r="K1267" s="56" t="s">
        <v>15</v>
      </c>
      <c r="L1267" s="56" t="s">
        <v>14</v>
      </c>
      <c r="M1267" s="56" t="s">
        <v>15</v>
      </c>
      <c r="N1267" s="56" t="s">
        <v>14</v>
      </c>
      <c r="O1267" s="56" t="s">
        <v>15</v>
      </c>
      <c r="P1267" s="56" t="s">
        <v>14</v>
      </c>
      <c r="Q1267" s="56" t="s">
        <v>15</v>
      </c>
      <c r="R1267" s="56" t="s">
        <v>14</v>
      </c>
      <c r="S1267" s="56" t="s">
        <v>15</v>
      </c>
      <c r="T1267" s="56" t="s">
        <v>14</v>
      </c>
      <c r="U1267" s="56" t="s">
        <v>15</v>
      </c>
      <c r="V1267" s="56" t="s">
        <v>14</v>
      </c>
      <c r="W1267" s="56" t="s">
        <v>15</v>
      </c>
      <c r="X1267" s="56" t="s">
        <v>14</v>
      </c>
      <c r="Y1267" s="56" t="s">
        <v>15</v>
      </c>
    </row>
    <row r="1268" spans="1:25" x14ac:dyDescent="0.35">
      <c r="A1268" s="57" t="s">
        <v>16</v>
      </c>
      <c r="B1268" s="58">
        <v>13310.000000187199</v>
      </c>
      <c r="C1268" s="58">
        <v>13310.000000187199</v>
      </c>
      <c r="D1268" s="58">
        <v>4325.5123956767002</v>
      </c>
      <c r="E1268" s="58">
        <v>4325.5123956767002</v>
      </c>
      <c r="F1268" s="58">
        <v>974.86166655520003</v>
      </c>
      <c r="G1268" s="58">
        <v>974.86166655520003</v>
      </c>
      <c r="H1268" s="58">
        <v>3807.4507937627</v>
      </c>
      <c r="I1268" s="58">
        <v>3807.4507937627</v>
      </c>
      <c r="J1268" s="58">
        <v>427.03300695590002</v>
      </c>
      <c r="K1268" s="58">
        <v>427.03300695590002</v>
      </c>
      <c r="L1268" s="58">
        <v>1122.2733160083999</v>
      </c>
      <c r="M1268" s="58">
        <v>1122.2733160083999</v>
      </c>
      <c r="N1268" s="58">
        <v>244.65471233209999</v>
      </c>
      <c r="O1268" s="58">
        <v>244.65471233209999</v>
      </c>
      <c r="P1268" s="58">
        <v>270.15260260420001</v>
      </c>
      <c r="Q1268" s="58">
        <v>270.15260260420001</v>
      </c>
      <c r="R1268" s="58">
        <v>1524.1496293004</v>
      </c>
      <c r="S1268" s="58">
        <v>1524.1496293004</v>
      </c>
      <c r="T1268" s="58">
        <v>141.147089193</v>
      </c>
      <c r="U1268" s="58">
        <v>141.147089193</v>
      </c>
      <c r="V1268" s="58">
        <v>121.0291564044</v>
      </c>
      <c r="W1268" s="58">
        <v>121.0291564044</v>
      </c>
      <c r="X1268" s="58">
        <v>351.73563139420003</v>
      </c>
      <c r="Y1268" s="58">
        <v>351.73563139420003</v>
      </c>
    </row>
    <row r="1269" spans="1:25" x14ac:dyDescent="0.35">
      <c r="A1269" s="59" t="s">
        <v>316</v>
      </c>
      <c r="B1269" s="60">
        <v>102.4008536282</v>
      </c>
      <c r="C1269" s="61">
        <v>7.6935276954740598E-3</v>
      </c>
      <c r="D1269" s="60">
        <v>34.009674763499902</v>
      </c>
      <c r="E1269" s="61">
        <v>7.8625771128276699E-3</v>
      </c>
      <c r="F1269" s="60">
        <v>4.9296771506999999</v>
      </c>
      <c r="G1269" s="61">
        <v>5.0567965895301397E-3</v>
      </c>
      <c r="H1269" s="60">
        <v>25.199109811700001</v>
      </c>
      <c r="I1269" s="61">
        <v>6.61836782053251E-3</v>
      </c>
      <c r="J1269" s="60">
        <v>3.6851308035000101</v>
      </c>
      <c r="K1269" s="61">
        <v>8.6296158457853499E-3</v>
      </c>
      <c r="L1269" s="60">
        <v>8.9010361844000006</v>
      </c>
      <c r="M1269" s="61">
        <v>7.9312552988949295E-3</v>
      </c>
      <c r="N1269" s="60">
        <v>5.8929069463000001</v>
      </c>
      <c r="O1269" s="62">
        <v>2.40866275990664E-2</v>
      </c>
      <c r="P1269" s="60">
        <v>1.8313080325</v>
      </c>
      <c r="Q1269" s="61">
        <v>6.7787910049604298E-3</v>
      </c>
      <c r="R1269" s="60">
        <v>7.1845997360000302</v>
      </c>
      <c r="S1269" s="61">
        <v>4.7138414745393504E-3</v>
      </c>
      <c r="T1269" s="60">
        <v>3.2237091879999999</v>
      </c>
      <c r="U1269" s="61">
        <v>2.28393600352042E-2</v>
      </c>
      <c r="V1269" s="60">
        <v>1.8084220604000001</v>
      </c>
      <c r="W1269" s="61">
        <v>1.4942036399538601E-2</v>
      </c>
      <c r="X1269" s="60">
        <v>5.7352789512000104</v>
      </c>
      <c r="Y1269" s="61">
        <v>1.6305652425563599E-2</v>
      </c>
    </row>
    <row r="1270" spans="1:25" x14ac:dyDescent="0.35">
      <c r="A1270" s="59" t="s">
        <v>317</v>
      </c>
      <c r="B1270" s="64">
        <v>23.9783065851</v>
      </c>
      <c r="C1270" s="65">
        <v>1.8015256637687999E-3</v>
      </c>
      <c r="D1270" s="64">
        <v>3.5447401385999902</v>
      </c>
      <c r="E1270" s="65">
        <v>8.1949600748871404E-4</v>
      </c>
      <c r="F1270" s="64">
        <v>3.3489300963000002</v>
      </c>
      <c r="G1270" s="65">
        <v>3.4352874989267701E-3</v>
      </c>
      <c r="H1270" s="64">
        <v>6.1905905675000099</v>
      </c>
      <c r="I1270" s="65">
        <v>1.62591479255394E-3</v>
      </c>
      <c r="J1270" s="64">
        <v>5.0815013208999904</v>
      </c>
      <c r="K1270" s="62">
        <v>1.18995516461911E-2</v>
      </c>
      <c r="L1270" s="64">
        <v>5.3453220271999999</v>
      </c>
      <c r="M1270" s="62">
        <v>4.7629413895464903E-3</v>
      </c>
      <c r="N1270" s="64">
        <v>0</v>
      </c>
      <c r="O1270" s="65">
        <v>0</v>
      </c>
      <c r="P1270" s="64">
        <v>0</v>
      </c>
      <c r="Q1270" s="65">
        <v>0</v>
      </c>
      <c r="R1270" s="64">
        <v>0.46722243460000001</v>
      </c>
      <c r="S1270" s="65">
        <v>3.0654630334061097E-4</v>
      </c>
      <c r="T1270" s="64">
        <v>0</v>
      </c>
      <c r="U1270" s="65">
        <v>0</v>
      </c>
      <c r="V1270" s="64">
        <v>0</v>
      </c>
      <c r="W1270" s="65">
        <v>0</v>
      </c>
      <c r="X1270" s="64">
        <v>0</v>
      </c>
      <c r="Y1270" s="65">
        <v>0</v>
      </c>
    </row>
    <row r="1271" spans="1:25" x14ac:dyDescent="0.35">
      <c r="A1271" s="59" t="s">
        <v>237</v>
      </c>
      <c r="B1271" s="60">
        <v>47.327734356199997</v>
      </c>
      <c r="C1271" s="61">
        <v>3.5558027314451001E-3</v>
      </c>
      <c r="D1271" s="60">
        <v>18.413316846200001</v>
      </c>
      <c r="E1271" s="61">
        <v>4.2569099708519801E-3</v>
      </c>
      <c r="F1271" s="60">
        <v>6.7012330370999997</v>
      </c>
      <c r="G1271" s="61">
        <v>6.87403481642649E-3</v>
      </c>
      <c r="H1271" s="60">
        <v>8.3304553758999997</v>
      </c>
      <c r="I1271" s="61">
        <v>2.18793513748012E-3</v>
      </c>
      <c r="J1271" s="60">
        <v>0.67438259509999998</v>
      </c>
      <c r="K1271" s="61">
        <v>1.57922826600063E-3</v>
      </c>
      <c r="L1271" s="60">
        <v>0.89198215739999598</v>
      </c>
      <c r="M1271" s="61">
        <v>7.9479939928761903E-4</v>
      </c>
      <c r="N1271" s="60">
        <v>0</v>
      </c>
      <c r="O1271" s="61">
        <v>0</v>
      </c>
      <c r="P1271" s="60">
        <v>1.9082311966000001</v>
      </c>
      <c r="Q1271" s="61">
        <v>7.06353067934624E-3</v>
      </c>
      <c r="R1271" s="60">
        <v>6.1844439965999998</v>
      </c>
      <c r="S1271" s="61">
        <v>4.0576357318924897E-3</v>
      </c>
      <c r="T1271" s="60">
        <v>0.374264031</v>
      </c>
      <c r="U1271" s="61">
        <v>2.6515887301667498E-3</v>
      </c>
      <c r="V1271" s="60">
        <v>0</v>
      </c>
      <c r="W1271" s="61">
        <v>0</v>
      </c>
      <c r="X1271" s="60">
        <v>3.8494251203000101</v>
      </c>
      <c r="Y1271" s="62">
        <v>1.0944086344172099E-2</v>
      </c>
    </row>
    <row r="1272" spans="1:25" x14ac:dyDescent="0.35">
      <c r="A1272" s="59" t="s">
        <v>238</v>
      </c>
      <c r="B1272" s="64">
        <v>61.401442563400003</v>
      </c>
      <c r="C1272" s="65">
        <v>4.6131812593941703E-3</v>
      </c>
      <c r="D1272" s="64">
        <v>16.165736341599999</v>
      </c>
      <c r="E1272" s="65">
        <v>3.73729973765824E-3</v>
      </c>
      <c r="F1272" s="64">
        <v>5.1513432622000002</v>
      </c>
      <c r="G1272" s="65">
        <v>5.2841787085576297E-3</v>
      </c>
      <c r="H1272" s="64">
        <v>12.251678053999999</v>
      </c>
      <c r="I1272" s="65">
        <v>3.21781651756879E-3</v>
      </c>
      <c r="J1272" s="64">
        <v>3.4285001237000099</v>
      </c>
      <c r="K1272" s="65">
        <v>8.0286536821592008E-3</v>
      </c>
      <c r="L1272" s="64">
        <v>2.9441113578000002</v>
      </c>
      <c r="M1272" s="65">
        <v>2.62334612772524E-3</v>
      </c>
      <c r="N1272" s="64">
        <v>0.73269114349999998</v>
      </c>
      <c r="O1272" s="65">
        <v>2.9947967750787799E-3</v>
      </c>
      <c r="P1272" s="64">
        <v>7.5678728765999903</v>
      </c>
      <c r="Q1272" s="62">
        <v>2.80133258152899E-2</v>
      </c>
      <c r="R1272" s="64">
        <v>7.0514956448000001</v>
      </c>
      <c r="S1272" s="65">
        <v>4.6265114062565499E-3</v>
      </c>
      <c r="T1272" s="64">
        <v>6.1080137592000003</v>
      </c>
      <c r="U1272" s="62">
        <v>4.3274103590248997E-2</v>
      </c>
      <c r="V1272" s="64">
        <v>0</v>
      </c>
      <c r="W1272" s="65">
        <v>0</v>
      </c>
      <c r="X1272" s="64">
        <v>0</v>
      </c>
      <c r="Y1272" s="65">
        <v>0</v>
      </c>
    </row>
    <row r="1273" spans="1:25" x14ac:dyDescent="0.35">
      <c r="A1273" s="59" t="s">
        <v>239</v>
      </c>
      <c r="B1273" s="60">
        <v>87.798339929699793</v>
      </c>
      <c r="C1273" s="61">
        <v>6.5964192282843802E-3</v>
      </c>
      <c r="D1273" s="60">
        <v>16.297761657399999</v>
      </c>
      <c r="E1273" s="63">
        <v>3.7678222061482101E-3</v>
      </c>
      <c r="F1273" s="60">
        <v>8.1152925823000004</v>
      </c>
      <c r="G1273" s="61">
        <v>8.3245580995880593E-3</v>
      </c>
      <c r="H1273" s="60">
        <v>32.831289880500002</v>
      </c>
      <c r="I1273" s="61">
        <v>8.6229058913338194E-3</v>
      </c>
      <c r="J1273" s="60">
        <v>1.1574203087999999</v>
      </c>
      <c r="K1273" s="61">
        <v>2.71037669207506E-3</v>
      </c>
      <c r="L1273" s="60">
        <v>9.2960230418999892</v>
      </c>
      <c r="M1273" s="61">
        <v>8.2832077616914693E-3</v>
      </c>
      <c r="N1273" s="60">
        <v>0</v>
      </c>
      <c r="O1273" s="61">
        <v>0</v>
      </c>
      <c r="P1273" s="60">
        <v>1.2185458006000001</v>
      </c>
      <c r="Q1273" s="61">
        <v>4.5105832364875998E-3</v>
      </c>
      <c r="R1273" s="60">
        <v>14.307657923600001</v>
      </c>
      <c r="S1273" s="61">
        <v>9.3873053199949597E-3</v>
      </c>
      <c r="T1273" s="60">
        <v>2.2325096571</v>
      </c>
      <c r="U1273" s="61">
        <v>1.5816901856526001E-2</v>
      </c>
      <c r="V1273" s="60">
        <v>0</v>
      </c>
      <c r="W1273" s="61">
        <v>0</v>
      </c>
      <c r="X1273" s="60">
        <v>2.3418390775</v>
      </c>
      <c r="Y1273" s="61">
        <v>6.6579523610317297E-3</v>
      </c>
    </row>
    <row r="1274" spans="1:25" x14ac:dyDescent="0.35">
      <c r="A1274" s="59" t="s">
        <v>318</v>
      </c>
      <c r="B1274" s="64">
        <v>453.57845136140003</v>
      </c>
      <c r="C1274" s="65">
        <v>3.40780203873043E-2</v>
      </c>
      <c r="D1274" s="64">
        <v>127.7994430035</v>
      </c>
      <c r="E1274" s="65">
        <v>2.9545503818515E-2</v>
      </c>
      <c r="F1274" s="64">
        <v>43.859922128500003</v>
      </c>
      <c r="G1274" s="65">
        <v>4.49909188485016E-2</v>
      </c>
      <c r="H1274" s="64">
        <v>116.6527222964</v>
      </c>
      <c r="I1274" s="65">
        <v>3.0638011786652201E-2</v>
      </c>
      <c r="J1274" s="64">
        <v>24.2872928671</v>
      </c>
      <c r="K1274" s="62">
        <v>5.6874509631542801E-2</v>
      </c>
      <c r="L1274" s="64">
        <v>29.968498407799999</v>
      </c>
      <c r="M1274" s="65">
        <v>2.670338676E-2</v>
      </c>
      <c r="N1274" s="64">
        <v>5.7659995961000003</v>
      </c>
      <c r="O1274" s="65">
        <v>2.3567907362736999E-2</v>
      </c>
      <c r="P1274" s="64">
        <v>5.0865210950000197</v>
      </c>
      <c r="Q1274" s="65">
        <v>1.8828325346368201E-2</v>
      </c>
      <c r="R1274" s="64">
        <v>67.759164953700306</v>
      </c>
      <c r="S1274" s="62">
        <v>4.4457029448481497E-2</v>
      </c>
      <c r="T1274" s="64">
        <v>10.5246974336</v>
      </c>
      <c r="U1274" s="62">
        <v>7.4565458584901198E-2</v>
      </c>
      <c r="V1274" s="64">
        <v>7.5435751291999997</v>
      </c>
      <c r="W1274" s="65">
        <v>6.2328577289213899E-2</v>
      </c>
      <c r="X1274" s="64">
        <v>14.330614450500001</v>
      </c>
      <c r="Y1274" s="65">
        <v>4.0742572464713599E-2</v>
      </c>
    </row>
    <row r="1275" spans="1:25" x14ac:dyDescent="0.35">
      <c r="A1275" s="59" t="s">
        <v>319</v>
      </c>
      <c r="B1275" s="60">
        <v>717.24014884760004</v>
      </c>
      <c r="C1275" s="61">
        <v>5.3887313962247399E-2</v>
      </c>
      <c r="D1275" s="60">
        <v>221.87564744159999</v>
      </c>
      <c r="E1275" s="61">
        <v>5.1294650701582102E-2</v>
      </c>
      <c r="F1275" s="60">
        <v>86.138648341299998</v>
      </c>
      <c r="G1275" s="62">
        <v>8.8359868170508796E-2</v>
      </c>
      <c r="H1275" s="60">
        <v>171.59708046489999</v>
      </c>
      <c r="I1275" s="63">
        <v>4.5068758536816099E-2</v>
      </c>
      <c r="J1275" s="60">
        <v>16.6975053106</v>
      </c>
      <c r="K1275" s="61">
        <v>3.91012053836962E-2</v>
      </c>
      <c r="L1275" s="60">
        <v>74.647290077799994</v>
      </c>
      <c r="M1275" s="61">
        <v>6.6514358858053194E-2</v>
      </c>
      <c r="N1275" s="60">
        <v>15.1618440994</v>
      </c>
      <c r="O1275" s="61">
        <v>6.1972418004436203E-2</v>
      </c>
      <c r="P1275" s="60">
        <v>14.1675471249</v>
      </c>
      <c r="Q1275" s="61">
        <v>5.2442756384090197E-2</v>
      </c>
      <c r="R1275" s="60">
        <v>81.495135193900197</v>
      </c>
      <c r="S1275" s="61">
        <v>5.3469248443348098E-2</v>
      </c>
      <c r="T1275" s="60">
        <v>9.8658279731999698</v>
      </c>
      <c r="U1275" s="61">
        <v>6.9897495085497599E-2</v>
      </c>
      <c r="V1275" s="60">
        <v>10.790167933899999</v>
      </c>
      <c r="W1275" s="61">
        <v>8.9153459004922303E-2</v>
      </c>
      <c r="X1275" s="60">
        <v>14.803454886100001</v>
      </c>
      <c r="Y1275" s="61">
        <v>4.2086878794231002E-2</v>
      </c>
    </row>
    <row r="1276" spans="1:25" x14ac:dyDescent="0.35">
      <c r="A1276" s="59" t="s">
        <v>320</v>
      </c>
      <c r="B1276" s="64">
        <v>2725.2334503615002</v>
      </c>
      <c r="C1276" s="65">
        <v>0.20475082271398701</v>
      </c>
      <c r="D1276" s="64">
        <v>893.45903303930004</v>
      </c>
      <c r="E1276" s="65">
        <v>0.206555651980631</v>
      </c>
      <c r="F1276" s="64">
        <v>200.78007415339999</v>
      </c>
      <c r="G1276" s="65">
        <v>0.20595750252739201</v>
      </c>
      <c r="H1276" s="64">
        <v>862.61617322070094</v>
      </c>
      <c r="I1276" s="62">
        <v>0.226560031881127</v>
      </c>
      <c r="J1276" s="64">
        <v>78.246573825900001</v>
      </c>
      <c r="K1276" s="65">
        <v>0.18323308163853599</v>
      </c>
      <c r="L1276" s="64">
        <v>197.7930752741</v>
      </c>
      <c r="M1276" s="63">
        <v>0.17624323099616501</v>
      </c>
      <c r="N1276" s="64">
        <v>37.974938575000003</v>
      </c>
      <c r="O1276" s="65">
        <v>0.155218504532428</v>
      </c>
      <c r="P1276" s="64">
        <v>50.879277693499802</v>
      </c>
      <c r="Q1276" s="65">
        <v>0.18833532308420201</v>
      </c>
      <c r="R1276" s="64">
        <v>260.94122095659998</v>
      </c>
      <c r="S1276" s="63">
        <v>0.17120446440443901</v>
      </c>
      <c r="T1276" s="64">
        <v>29.463054870600001</v>
      </c>
      <c r="U1276" s="65">
        <v>0.208740081280126</v>
      </c>
      <c r="V1276" s="64">
        <v>51.084407911900001</v>
      </c>
      <c r="W1276" s="62">
        <v>0.42208348326587902</v>
      </c>
      <c r="X1276" s="64">
        <v>61.995620840500003</v>
      </c>
      <c r="Y1276" s="65">
        <v>0.17625629963834899</v>
      </c>
    </row>
    <row r="1277" spans="1:25" x14ac:dyDescent="0.35">
      <c r="A1277" s="59" t="s">
        <v>321</v>
      </c>
      <c r="B1277" s="60">
        <v>5037.2575676291999</v>
      </c>
      <c r="C1277" s="61">
        <v>0.37845661664600699</v>
      </c>
      <c r="D1277" s="60">
        <v>1711.2371111077</v>
      </c>
      <c r="E1277" s="62">
        <v>0.39561489011522899</v>
      </c>
      <c r="F1277" s="60">
        <v>359.96654452669998</v>
      </c>
      <c r="G1277" s="61">
        <v>0.36924884511941902</v>
      </c>
      <c r="H1277" s="60">
        <v>1440.7893701109999</v>
      </c>
      <c r="I1277" s="61">
        <v>0.3784131294543</v>
      </c>
      <c r="J1277" s="60">
        <v>148.19441167240001</v>
      </c>
      <c r="K1277" s="61">
        <v>0.347032686603788</v>
      </c>
      <c r="L1277" s="60">
        <v>427.90294226229997</v>
      </c>
      <c r="M1277" s="61">
        <v>0.38128229207500602</v>
      </c>
      <c r="N1277" s="60">
        <v>75.432556342500106</v>
      </c>
      <c r="O1277" s="63">
        <v>0.30832251552999401</v>
      </c>
      <c r="P1277" s="60">
        <v>101.5419410767</v>
      </c>
      <c r="Q1277" s="61">
        <v>0.37586882413074102</v>
      </c>
      <c r="R1277" s="60">
        <v>577.90943999789999</v>
      </c>
      <c r="S1277" s="61">
        <v>0.37916844179082698</v>
      </c>
      <c r="T1277" s="60">
        <v>34.684156980499999</v>
      </c>
      <c r="U1277" s="63">
        <v>0.24573058628983799</v>
      </c>
      <c r="V1277" s="60">
        <v>27.5028283535</v>
      </c>
      <c r="W1277" s="63">
        <v>0.227241345561425</v>
      </c>
      <c r="X1277" s="60">
        <v>132.096265198</v>
      </c>
      <c r="Y1277" s="61">
        <v>0.37555554060417601</v>
      </c>
    </row>
    <row r="1278" spans="1:25" x14ac:dyDescent="0.35">
      <c r="A1278" s="59" t="s">
        <v>322</v>
      </c>
      <c r="B1278" s="64">
        <v>2207.4843044341001</v>
      </c>
      <c r="C1278" s="65">
        <v>0.16585156306559401</v>
      </c>
      <c r="D1278" s="64">
        <v>729.36850579350096</v>
      </c>
      <c r="E1278" s="65">
        <v>0.16862014001450901</v>
      </c>
      <c r="F1278" s="64">
        <v>163.19366448279999</v>
      </c>
      <c r="G1278" s="65">
        <v>0.167401868471725</v>
      </c>
      <c r="H1278" s="64">
        <v>636.18359798319898</v>
      </c>
      <c r="I1278" s="65">
        <v>0.16708911879449201</v>
      </c>
      <c r="J1278" s="64">
        <v>60.761646777700001</v>
      </c>
      <c r="K1278" s="65">
        <v>0.142287939779734</v>
      </c>
      <c r="L1278" s="64">
        <v>170.71886494149999</v>
      </c>
      <c r="M1278" s="65">
        <v>0.15211879540065801</v>
      </c>
      <c r="N1278" s="64">
        <v>55.425217225500198</v>
      </c>
      <c r="O1278" s="62">
        <v>0.22654465428920301</v>
      </c>
      <c r="P1278" s="64">
        <v>33.6216350272</v>
      </c>
      <c r="Q1278" s="65">
        <v>0.124454233285544</v>
      </c>
      <c r="R1278" s="64">
        <v>277.37580622140001</v>
      </c>
      <c r="S1278" s="65">
        <v>0.18198725432798801</v>
      </c>
      <c r="T1278" s="64">
        <v>29.071664826500001</v>
      </c>
      <c r="U1278" s="65">
        <v>0.20596715803857901</v>
      </c>
      <c r="V1278" s="64">
        <v>15.1818288611</v>
      </c>
      <c r="W1278" s="65">
        <v>0.12543943386973899</v>
      </c>
      <c r="X1278" s="64">
        <v>36.581872293700101</v>
      </c>
      <c r="Y1278" s="63">
        <v>0.104003885386015</v>
      </c>
    </row>
    <row r="1279" spans="1:25" x14ac:dyDescent="0.35">
      <c r="A1279" s="59" t="s">
        <v>323</v>
      </c>
      <c r="B1279" s="60">
        <v>1846.2994004908001</v>
      </c>
      <c r="C1279" s="61">
        <v>0.138715206646494</v>
      </c>
      <c r="D1279" s="60">
        <v>553.34142554379901</v>
      </c>
      <c r="E1279" s="61">
        <v>0.127925058334559</v>
      </c>
      <c r="F1279" s="60">
        <v>92.676336793900006</v>
      </c>
      <c r="G1279" s="63">
        <v>9.5066141149424604E-2</v>
      </c>
      <c r="H1279" s="60">
        <v>494.80872599690099</v>
      </c>
      <c r="I1279" s="61">
        <v>0.129958009387144</v>
      </c>
      <c r="J1279" s="60">
        <v>84.818641350199897</v>
      </c>
      <c r="K1279" s="62">
        <v>0.19862315083049101</v>
      </c>
      <c r="L1279" s="60">
        <v>193.86417027620001</v>
      </c>
      <c r="M1279" s="62">
        <v>0.172742385932973</v>
      </c>
      <c r="N1279" s="60">
        <v>48.268558403800199</v>
      </c>
      <c r="O1279" s="62">
        <v>0.19729257590705701</v>
      </c>
      <c r="P1279" s="60">
        <v>52.3297226805999</v>
      </c>
      <c r="Q1279" s="62">
        <v>0.19370430703297001</v>
      </c>
      <c r="R1279" s="60">
        <v>223.47344224130001</v>
      </c>
      <c r="S1279" s="61">
        <v>0.14662172134889201</v>
      </c>
      <c r="T1279" s="60">
        <v>15.5991904733</v>
      </c>
      <c r="U1279" s="61">
        <v>0.110517266508912</v>
      </c>
      <c r="V1279" s="60">
        <v>7.1179261544000001</v>
      </c>
      <c r="W1279" s="63">
        <v>5.8811664609282797E-2</v>
      </c>
      <c r="X1279" s="60">
        <v>80.001260576400099</v>
      </c>
      <c r="Y1279" s="62">
        <v>0.22744713198174801</v>
      </c>
    </row>
    <row r="1280" spans="1:25" x14ac:dyDescent="0.35">
      <c r="A1280" s="59" t="s">
        <v>312</v>
      </c>
      <c r="B1280" s="80">
        <v>7.8835771637492202</v>
      </c>
      <c r="C1280" s="80">
        <v>7.8835771637492202</v>
      </c>
      <c r="D1280" s="80">
        <v>7.8987524555512501</v>
      </c>
      <c r="E1280" s="80">
        <v>7.8987524555512501</v>
      </c>
      <c r="F1280" s="80">
        <v>7.6744194353082298</v>
      </c>
      <c r="G1280" s="75">
        <v>7.6744194353082298</v>
      </c>
      <c r="H1280" s="80">
        <v>7.8903568901638703</v>
      </c>
      <c r="I1280" s="80">
        <v>7.8903568901638703</v>
      </c>
      <c r="J1280" s="80">
        <v>7.8946812870754401</v>
      </c>
      <c r="K1280" s="80">
        <v>7.8946812870754401</v>
      </c>
      <c r="L1280" s="80">
        <v>7.96041246807523</v>
      </c>
      <c r="M1280" s="80">
        <v>7.96041246807523</v>
      </c>
      <c r="N1280" s="80">
        <v>8.0635957388058799</v>
      </c>
      <c r="O1280" s="80">
        <v>8.0635957388058799</v>
      </c>
      <c r="P1280" s="80">
        <v>7.9074365613218403</v>
      </c>
      <c r="Q1280" s="80">
        <v>7.9074365613218403</v>
      </c>
      <c r="R1280" s="80">
        <v>7.9388324987668701</v>
      </c>
      <c r="S1280" s="80">
        <v>7.9388324987668701</v>
      </c>
      <c r="T1280" s="80">
        <v>7.3765077058106003</v>
      </c>
      <c r="U1280" s="75">
        <v>7.3765077058106003</v>
      </c>
      <c r="V1280" s="80">
        <v>7.33615033874863</v>
      </c>
      <c r="W1280" s="75">
        <v>7.33615033874863</v>
      </c>
      <c r="X1280" s="80">
        <v>7.9534988278148901</v>
      </c>
      <c r="Y1280" s="80">
        <v>7.9534988278148901</v>
      </c>
    </row>
    <row r="1281" spans="1:25" x14ac:dyDescent="0.35">
      <c r="A1281" s="66" t="s">
        <v>1</v>
      </c>
    </row>
    <row r="1282" spans="1:25" x14ac:dyDescent="0.35">
      <c r="A1282" s="66" t="s">
        <v>1</v>
      </c>
    </row>
    <row r="1283" spans="1:25" x14ac:dyDescent="0.35">
      <c r="A1283" s="54" t="s">
        <v>324</v>
      </c>
    </row>
    <row r="1284" spans="1:25" x14ac:dyDescent="0.35">
      <c r="A1284" s="55" t="s">
        <v>1</v>
      </c>
    </row>
    <row r="1285" spans="1:25" ht="25.5" customHeight="1" x14ac:dyDescent="0.35">
      <c r="A1285" s="117" t="s">
        <v>1</v>
      </c>
      <c r="B1285" s="116" t="s">
        <v>489</v>
      </c>
      <c r="C1285" s="116" t="s">
        <v>1</v>
      </c>
      <c r="D1285" s="116" t="s">
        <v>53</v>
      </c>
      <c r="E1285" s="116" t="s">
        <v>1</v>
      </c>
      <c r="F1285" s="116" t="s">
        <v>54</v>
      </c>
      <c r="G1285" s="116" t="s">
        <v>1</v>
      </c>
      <c r="H1285" s="119" t="s">
        <v>55</v>
      </c>
      <c r="I1285" s="119" t="s">
        <v>1</v>
      </c>
      <c r="J1285" s="119" t="s">
        <v>56</v>
      </c>
      <c r="K1285" s="119" t="s">
        <v>1</v>
      </c>
      <c r="L1285" s="119" t="s">
        <v>57</v>
      </c>
      <c r="M1285" s="119" t="s">
        <v>1</v>
      </c>
      <c r="N1285" s="119" t="s">
        <v>58</v>
      </c>
      <c r="O1285" s="119" t="s">
        <v>1</v>
      </c>
      <c r="P1285" s="119" t="s">
        <v>59</v>
      </c>
      <c r="Q1285" s="119" t="s">
        <v>1</v>
      </c>
      <c r="R1285" s="119" t="s">
        <v>60</v>
      </c>
      <c r="S1285" s="119" t="s">
        <v>1</v>
      </c>
      <c r="T1285" s="116" t="s">
        <v>61</v>
      </c>
      <c r="U1285" s="116" t="s">
        <v>1</v>
      </c>
      <c r="V1285" s="116" t="s">
        <v>62</v>
      </c>
      <c r="W1285" s="116" t="s">
        <v>1</v>
      </c>
      <c r="X1285" s="116" t="s">
        <v>63</v>
      </c>
      <c r="Y1285" s="116" t="s">
        <v>1</v>
      </c>
    </row>
    <row r="1286" spans="1:25" x14ac:dyDescent="0.35">
      <c r="A1286" s="118" t="s">
        <v>1</v>
      </c>
      <c r="B1286" s="56" t="s">
        <v>14</v>
      </c>
      <c r="C1286" s="56" t="s">
        <v>15</v>
      </c>
      <c r="D1286" s="56" t="s">
        <v>14</v>
      </c>
      <c r="E1286" s="56" t="s">
        <v>15</v>
      </c>
      <c r="F1286" s="56" t="s">
        <v>14</v>
      </c>
      <c r="G1286" s="56" t="s">
        <v>15</v>
      </c>
      <c r="H1286" s="56" t="s">
        <v>14</v>
      </c>
      <c r="I1286" s="56" t="s">
        <v>15</v>
      </c>
      <c r="J1286" s="56" t="s">
        <v>14</v>
      </c>
      <c r="K1286" s="56" t="s">
        <v>15</v>
      </c>
      <c r="L1286" s="56" t="s">
        <v>14</v>
      </c>
      <c r="M1286" s="56" t="s">
        <v>15</v>
      </c>
      <c r="N1286" s="56" t="s">
        <v>14</v>
      </c>
      <c r="O1286" s="56" t="s">
        <v>15</v>
      </c>
      <c r="P1286" s="56" t="s">
        <v>14</v>
      </c>
      <c r="Q1286" s="56" t="s">
        <v>15</v>
      </c>
      <c r="R1286" s="56" t="s">
        <v>14</v>
      </c>
      <c r="S1286" s="56" t="s">
        <v>15</v>
      </c>
      <c r="T1286" s="56" t="s">
        <v>14</v>
      </c>
      <c r="U1286" s="56" t="s">
        <v>15</v>
      </c>
      <c r="V1286" s="56" t="s">
        <v>14</v>
      </c>
      <c r="W1286" s="56" t="s">
        <v>15</v>
      </c>
      <c r="X1286" s="56" t="s">
        <v>14</v>
      </c>
      <c r="Y1286" s="56" t="s">
        <v>15</v>
      </c>
    </row>
    <row r="1287" spans="1:25" x14ac:dyDescent="0.35">
      <c r="A1287" s="57" t="s">
        <v>16</v>
      </c>
      <c r="B1287" s="58">
        <v>13310.000000187199</v>
      </c>
      <c r="C1287" s="58">
        <v>13310.000000187199</v>
      </c>
      <c r="D1287" s="58">
        <v>4325.5123956767002</v>
      </c>
      <c r="E1287" s="58">
        <v>4325.5123956767002</v>
      </c>
      <c r="F1287" s="58">
        <v>974.86166655520003</v>
      </c>
      <c r="G1287" s="58">
        <v>974.86166655520003</v>
      </c>
      <c r="H1287" s="58">
        <v>3807.4507937627</v>
      </c>
      <c r="I1287" s="58">
        <v>3807.4507937627</v>
      </c>
      <c r="J1287" s="58">
        <v>427.03300695590002</v>
      </c>
      <c r="K1287" s="58">
        <v>427.03300695590002</v>
      </c>
      <c r="L1287" s="58">
        <v>1122.2733160083999</v>
      </c>
      <c r="M1287" s="58">
        <v>1122.2733160083999</v>
      </c>
      <c r="N1287" s="58">
        <v>244.65471233209999</v>
      </c>
      <c r="O1287" s="58">
        <v>244.65471233209999</v>
      </c>
      <c r="P1287" s="58">
        <v>270.15260260420001</v>
      </c>
      <c r="Q1287" s="58">
        <v>270.15260260420001</v>
      </c>
      <c r="R1287" s="58">
        <v>1524.1496293004</v>
      </c>
      <c r="S1287" s="58">
        <v>1524.1496293004</v>
      </c>
      <c r="T1287" s="58">
        <v>141.147089193</v>
      </c>
      <c r="U1287" s="58">
        <v>141.147089193</v>
      </c>
      <c r="V1287" s="58">
        <v>121.0291564044</v>
      </c>
      <c r="W1287" s="58">
        <v>121.0291564044</v>
      </c>
      <c r="X1287" s="58">
        <v>351.73563139420003</v>
      </c>
      <c r="Y1287" s="58">
        <v>351.73563139420003</v>
      </c>
    </row>
    <row r="1288" spans="1:25" x14ac:dyDescent="0.35">
      <c r="A1288" s="59" t="s">
        <v>325</v>
      </c>
      <c r="B1288" s="60">
        <v>205.23024450490001</v>
      </c>
      <c r="C1288" s="61">
        <v>1.5419252028701201E-2</v>
      </c>
      <c r="D1288" s="60">
        <v>75.370991112200102</v>
      </c>
      <c r="E1288" s="61">
        <v>1.7424754391533501E-2</v>
      </c>
      <c r="F1288" s="60">
        <v>10.667960821499999</v>
      </c>
      <c r="G1288" s="61">
        <v>1.0943050883513199E-2</v>
      </c>
      <c r="H1288" s="60">
        <v>57.2915360426001</v>
      </c>
      <c r="I1288" s="61">
        <v>1.5047216404333799E-2</v>
      </c>
      <c r="J1288" s="60">
        <v>2.7394101360000001</v>
      </c>
      <c r="K1288" s="61">
        <v>6.4149845360382202E-3</v>
      </c>
      <c r="L1288" s="60">
        <v>16.643380445199998</v>
      </c>
      <c r="M1288" s="61">
        <v>1.48300598506571E-2</v>
      </c>
      <c r="N1288" s="60">
        <v>1.7178389578</v>
      </c>
      <c r="O1288" s="61">
        <v>7.0214832219056798E-3</v>
      </c>
      <c r="P1288" s="60">
        <v>3.7395392291</v>
      </c>
      <c r="Q1288" s="61">
        <v>1.3842321684306699E-2</v>
      </c>
      <c r="R1288" s="60">
        <v>26.744724532300001</v>
      </c>
      <c r="S1288" s="61">
        <v>1.7547309016225698E-2</v>
      </c>
      <c r="T1288" s="60">
        <v>2.1687087810999999</v>
      </c>
      <c r="U1288" s="61">
        <v>1.53648849118991E-2</v>
      </c>
      <c r="V1288" s="60">
        <v>6.5759981952000004</v>
      </c>
      <c r="W1288" s="62">
        <v>5.4334000091906198E-2</v>
      </c>
      <c r="X1288" s="60">
        <v>1.5701562519000001</v>
      </c>
      <c r="Y1288" s="61">
        <v>4.4640238626841898E-3</v>
      </c>
    </row>
    <row r="1289" spans="1:25" x14ac:dyDescent="0.35">
      <c r="A1289" s="59" t="s">
        <v>326</v>
      </c>
      <c r="B1289" s="64">
        <v>1234.4748745873001</v>
      </c>
      <c r="C1289" s="65">
        <v>9.2747924460551301E-2</v>
      </c>
      <c r="D1289" s="64">
        <v>427.0795385088</v>
      </c>
      <c r="E1289" s="65">
        <v>9.8735016673553194E-2</v>
      </c>
      <c r="F1289" s="64">
        <v>89.4481492731</v>
      </c>
      <c r="G1289" s="65">
        <v>9.1754709762233905E-2</v>
      </c>
      <c r="H1289" s="64">
        <v>358.46940327200099</v>
      </c>
      <c r="I1289" s="65">
        <v>9.4149451349243601E-2</v>
      </c>
      <c r="J1289" s="64">
        <v>24.617555604100001</v>
      </c>
      <c r="K1289" s="63">
        <v>5.76478988816016E-2</v>
      </c>
      <c r="L1289" s="64">
        <v>112.4476132469</v>
      </c>
      <c r="M1289" s="65">
        <v>0.100196281639167</v>
      </c>
      <c r="N1289" s="64">
        <v>9.1036271496999994</v>
      </c>
      <c r="O1289" s="63">
        <v>3.7210103426671498E-2</v>
      </c>
      <c r="P1289" s="64">
        <v>35.907016662099998</v>
      </c>
      <c r="Q1289" s="62">
        <v>0.13291382839167901</v>
      </c>
      <c r="R1289" s="64">
        <v>137.2446460155</v>
      </c>
      <c r="S1289" s="65">
        <v>9.0046701043713595E-2</v>
      </c>
      <c r="T1289" s="64">
        <v>16.405504637699998</v>
      </c>
      <c r="U1289" s="65">
        <v>0.116229847398891</v>
      </c>
      <c r="V1289" s="64">
        <v>5.1052112286</v>
      </c>
      <c r="W1289" s="65">
        <v>4.2181664156542002E-2</v>
      </c>
      <c r="X1289" s="64">
        <v>18.646608988800001</v>
      </c>
      <c r="Y1289" s="63">
        <v>5.30131363572382E-2</v>
      </c>
    </row>
    <row r="1290" spans="1:25" x14ac:dyDescent="0.35">
      <c r="A1290" s="59" t="s">
        <v>327</v>
      </c>
      <c r="B1290" s="60">
        <v>4429.4917654136998</v>
      </c>
      <c r="C1290" s="61">
        <v>0.33279427237801701</v>
      </c>
      <c r="D1290" s="60">
        <v>1520.0624843858</v>
      </c>
      <c r="E1290" s="62">
        <v>0.351417900433041</v>
      </c>
      <c r="F1290" s="60">
        <v>316.3355591856</v>
      </c>
      <c r="G1290" s="61">
        <v>0.32449276655159998</v>
      </c>
      <c r="H1290" s="60">
        <v>1425.0449349423</v>
      </c>
      <c r="I1290" s="62">
        <v>0.37427796500398203</v>
      </c>
      <c r="J1290" s="60">
        <v>84.179432884799994</v>
      </c>
      <c r="K1290" s="63">
        <v>0.19712629120842901</v>
      </c>
      <c r="L1290" s="60">
        <v>371.10079742509998</v>
      </c>
      <c r="M1290" s="61">
        <v>0.33066882383428498</v>
      </c>
      <c r="N1290" s="60">
        <v>20.130424763800001</v>
      </c>
      <c r="O1290" s="63">
        <v>8.2280960672747996E-2</v>
      </c>
      <c r="P1290" s="60">
        <v>89.979749400799903</v>
      </c>
      <c r="Q1290" s="61">
        <v>0.33307008162578799</v>
      </c>
      <c r="R1290" s="60">
        <v>457.90015935280002</v>
      </c>
      <c r="S1290" s="63">
        <v>0.30042992534990198</v>
      </c>
      <c r="T1290" s="60">
        <v>33.115466744000003</v>
      </c>
      <c r="U1290" s="63">
        <v>0.23461671744940499</v>
      </c>
      <c r="V1290" s="60">
        <v>48.430149382400003</v>
      </c>
      <c r="W1290" s="61">
        <v>0.40015274683546698</v>
      </c>
      <c r="X1290" s="60">
        <v>63.2126069462999</v>
      </c>
      <c r="Y1290" s="63">
        <v>0.17971624511210199</v>
      </c>
    </row>
    <row r="1291" spans="1:25" x14ac:dyDescent="0.35">
      <c r="A1291" s="59" t="s">
        <v>328</v>
      </c>
      <c r="B1291" s="64">
        <v>3937.0622447912001</v>
      </c>
      <c r="C1291" s="65">
        <v>0.29579731365408202</v>
      </c>
      <c r="D1291" s="64">
        <v>1410.8378868773</v>
      </c>
      <c r="E1291" s="62">
        <v>0.326166649825675</v>
      </c>
      <c r="F1291" s="64">
        <v>356.3791728233</v>
      </c>
      <c r="G1291" s="62">
        <v>0.36556896742346201</v>
      </c>
      <c r="H1291" s="64">
        <v>1156.0907191425999</v>
      </c>
      <c r="I1291" s="65">
        <v>0.303639044012463</v>
      </c>
      <c r="J1291" s="64">
        <v>91.914227410799896</v>
      </c>
      <c r="K1291" s="63">
        <v>0.21523916398408999</v>
      </c>
      <c r="L1291" s="64">
        <v>255.54798681290001</v>
      </c>
      <c r="M1291" s="63">
        <v>0.227705660615553</v>
      </c>
      <c r="N1291" s="64">
        <v>56.758939541300002</v>
      </c>
      <c r="O1291" s="63">
        <v>0.23199610177242</v>
      </c>
      <c r="P1291" s="64">
        <v>71.726459473599903</v>
      </c>
      <c r="Q1291" s="65">
        <v>0.26550349240457399</v>
      </c>
      <c r="R1291" s="64">
        <v>369.3812406829</v>
      </c>
      <c r="S1291" s="63">
        <v>0.24235234755294299</v>
      </c>
      <c r="T1291" s="64">
        <v>44.926197390900001</v>
      </c>
      <c r="U1291" s="65">
        <v>0.31829347418896697</v>
      </c>
      <c r="V1291" s="64">
        <v>38.8064246852</v>
      </c>
      <c r="W1291" s="65">
        <v>0.32063699225940601</v>
      </c>
      <c r="X1291" s="64">
        <v>84.692989950400104</v>
      </c>
      <c r="Y1291" s="63">
        <v>0.240785926676511</v>
      </c>
    </row>
    <row r="1292" spans="1:25" x14ac:dyDescent="0.35">
      <c r="A1292" s="59" t="s">
        <v>329</v>
      </c>
      <c r="B1292" s="60">
        <v>3503.7408708900998</v>
      </c>
      <c r="C1292" s="61">
        <v>0.26324123747864903</v>
      </c>
      <c r="D1292" s="60">
        <v>892.161494792599</v>
      </c>
      <c r="E1292" s="63">
        <v>0.20625567867619701</v>
      </c>
      <c r="F1292" s="60">
        <v>202.0308244517</v>
      </c>
      <c r="G1292" s="63">
        <v>0.207240505379191</v>
      </c>
      <c r="H1292" s="60">
        <v>810.55420036320095</v>
      </c>
      <c r="I1292" s="63">
        <v>0.212886323229977</v>
      </c>
      <c r="J1292" s="60">
        <v>223.58238092019999</v>
      </c>
      <c r="K1292" s="62">
        <v>0.52357166138984101</v>
      </c>
      <c r="L1292" s="60">
        <v>366.53353807830001</v>
      </c>
      <c r="M1292" s="62">
        <v>0.326599174060338</v>
      </c>
      <c r="N1292" s="60">
        <v>156.9438819195</v>
      </c>
      <c r="O1292" s="62">
        <v>0.64149135090625498</v>
      </c>
      <c r="P1292" s="60">
        <v>68.799837838599998</v>
      </c>
      <c r="Q1292" s="61">
        <v>0.25467027589365299</v>
      </c>
      <c r="R1292" s="60">
        <v>532.87885871690003</v>
      </c>
      <c r="S1292" s="62">
        <v>0.34962371703721501</v>
      </c>
      <c r="T1292" s="60">
        <v>44.531211639299997</v>
      </c>
      <c r="U1292" s="61">
        <v>0.31549507605083799</v>
      </c>
      <c r="V1292" s="60">
        <v>22.111372913</v>
      </c>
      <c r="W1292" s="61">
        <v>0.182694596656679</v>
      </c>
      <c r="X1292" s="60">
        <v>183.61326925680001</v>
      </c>
      <c r="Y1292" s="62">
        <v>0.52202066799146496</v>
      </c>
    </row>
    <row r="1293" spans="1:25" x14ac:dyDescent="0.35">
      <c r="A1293" s="59" t="s">
        <v>330</v>
      </c>
      <c r="B1293" s="64">
        <v>1439.7051190922</v>
      </c>
      <c r="C1293" s="65">
        <v>0.108167176489253</v>
      </c>
      <c r="D1293" s="64">
        <v>502.45052962099999</v>
      </c>
      <c r="E1293" s="65">
        <v>0.116159771065087</v>
      </c>
      <c r="F1293" s="64">
        <v>100.1161100946</v>
      </c>
      <c r="G1293" s="65">
        <v>0.102697760645747</v>
      </c>
      <c r="H1293" s="64">
        <v>415.76093931460002</v>
      </c>
      <c r="I1293" s="65">
        <v>0.109196667753577</v>
      </c>
      <c r="J1293" s="64">
        <v>27.356965740099898</v>
      </c>
      <c r="K1293" s="63">
        <v>6.4062883417639799E-2</v>
      </c>
      <c r="L1293" s="64">
        <v>129.0909936921</v>
      </c>
      <c r="M1293" s="65">
        <v>0.115026341489825</v>
      </c>
      <c r="N1293" s="64">
        <v>10.821466107499999</v>
      </c>
      <c r="O1293" s="63">
        <v>4.4231586648577202E-2</v>
      </c>
      <c r="P1293" s="64">
        <v>39.646555891200201</v>
      </c>
      <c r="Q1293" s="65">
        <v>0.146756150075985</v>
      </c>
      <c r="R1293" s="64">
        <v>163.98937054780001</v>
      </c>
      <c r="S1293" s="65">
        <v>0.107594010059939</v>
      </c>
      <c r="T1293" s="64">
        <v>18.574213418799999</v>
      </c>
      <c r="U1293" s="65">
        <v>0.13159473231079</v>
      </c>
      <c r="V1293" s="64">
        <v>11.6812094238</v>
      </c>
      <c r="W1293" s="65">
        <v>9.6515664248448194E-2</v>
      </c>
      <c r="X1293" s="64">
        <v>20.216765240699999</v>
      </c>
      <c r="Y1293" s="63">
        <v>5.7477160219922399E-2</v>
      </c>
    </row>
    <row r="1294" spans="1:25" x14ac:dyDescent="0.35">
      <c r="A1294" s="59" t="s">
        <v>331</v>
      </c>
      <c r="B1294" s="60">
        <v>7440.8031156813004</v>
      </c>
      <c r="C1294" s="61">
        <v>0.55903855113273104</v>
      </c>
      <c r="D1294" s="60">
        <v>2302.9993816698998</v>
      </c>
      <c r="E1294" s="63">
        <v>0.53242232850187199</v>
      </c>
      <c r="F1294" s="60">
        <v>558.40999727500002</v>
      </c>
      <c r="G1294" s="61">
        <v>0.57280947280265304</v>
      </c>
      <c r="H1294" s="60">
        <v>1966.6449195058001</v>
      </c>
      <c r="I1294" s="63">
        <v>0.51652536724244003</v>
      </c>
      <c r="J1294" s="60">
        <v>315.496608331</v>
      </c>
      <c r="K1294" s="62">
        <v>0.73881082537393095</v>
      </c>
      <c r="L1294" s="60">
        <v>622.08152489120005</v>
      </c>
      <c r="M1294" s="61">
        <v>0.55430483467589098</v>
      </c>
      <c r="N1294" s="60">
        <v>213.70282146080001</v>
      </c>
      <c r="O1294" s="62">
        <v>0.873487452678675</v>
      </c>
      <c r="P1294" s="60">
        <v>140.5262973122</v>
      </c>
      <c r="Q1294" s="61">
        <v>0.52017376829822604</v>
      </c>
      <c r="R1294" s="60">
        <v>902.26009939980202</v>
      </c>
      <c r="S1294" s="62">
        <v>0.59197606459015895</v>
      </c>
      <c r="T1294" s="60">
        <v>89.457409030199798</v>
      </c>
      <c r="U1294" s="61">
        <v>0.63378855023980596</v>
      </c>
      <c r="V1294" s="60">
        <v>60.917797598200004</v>
      </c>
      <c r="W1294" s="61">
        <v>0.50333158891608498</v>
      </c>
      <c r="X1294" s="60">
        <v>268.30625920720001</v>
      </c>
      <c r="Y1294" s="62">
        <v>0.76280659466797596</v>
      </c>
    </row>
    <row r="1295" spans="1:25" x14ac:dyDescent="0.35">
      <c r="A1295" s="66" t="s">
        <v>1</v>
      </c>
    </row>
    <row r="1296" spans="1:25" x14ac:dyDescent="0.35">
      <c r="A1296" s="66" t="s">
        <v>1</v>
      </c>
    </row>
    <row r="1297" spans="1:25" x14ac:dyDescent="0.35">
      <c r="A1297" s="54" t="s">
        <v>466</v>
      </c>
    </row>
    <row r="1298" spans="1:25" x14ac:dyDescent="0.35">
      <c r="A1298" s="55" t="s">
        <v>1</v>
      </c>
    </row>
    <row r="1299" spans="1:25" ht="25.5" customHeight="1" x14ac:dyDescent="0.35">
      <c r="A1299" s="117" t="s">
        <v>1</v>
      </c>
      <c r="B1299" s="116" t="s">
        <v>489</v>
      </c>
      <c r="C1299" s="116" t="s">
        <v>1</v>
      </c>
      <c r="D1299" s="116" t="s">
        <v>53</v>
      </c>
      <c r="E1299" s="116" t="s">
        <v>1</v>
      </c>
      <c r="F1299" s="116" t="s">
        <v>54</v>
      </c>
      <c r="G1299" s="116" t="s">
        <v>1</v>
      </c>
      <c r="H1299" s="119" t="s">
        <v>55</v>
      </c>
      <c r="I1299" s="119" t="s">
        <v>1</v>
      </c>
      <c r="J1299" s="119" t="s">
        <v>56</v>
      </c>
      <c r="K1299" s="119" t="s">
        <v>1</v>
      </c>
      <c r="L1299" s="119" t="s">
        <v>57</v>
      </c>
      <c r="M1299" s="119" t="s">
        <v>1</v>
      </c>
      <c r="N1299" s="119" t="s">
        <v>58</v>
      </c>
      <c r="O1299" s="119" t="s">
        <v>1</v>
      </c>
      <c r="P1299" s="119" t="s">
        <v>59</v>
      </c>
      <c r="Q1299" s="119" t="s">
        <v>1</v>
      </c>
      <c r="R1299" s="119" t="s">
        <v>60</v>
      </c>
      <c r="S1299" s="119" t="s">
        <v>1</v>
      </c>
      <c r="T1299" s="116" t="s">
        <v>61</v>
      </c>
      <c r="U1299" s="116" t="s">
        <v>1</v>
      </c>
      <c r="V1299" s="116" t="s">
        <v>62</v>
      </c>
      <c r="W1299" s="116" t="s">
        <v>1</v>
      </c>
      <c r="X1299" s="116" t="s">
        <v>63</v>
      </c>
      <c r="Y1299" s="116" t="s">
        <v>1</v>
      </c>
    </row>
    <row r="1300" spans="1:25" x14ac:dyDescent="0.35">
      <c r="A1300" s="118" t="s">
        <v>1</v>
      </c>
      <c r="B1300" s="56" t="s">
        <v>14</v>
      </c>
      <c r="C1300" s="56" t="s">
        <v>15</v>
      </c>
      <c r="D1300" s="56" t="s">
        <v>14</v>
      </c>
      <c r="E1300" s="56" t="s">
        <v>15</v>
      </c>
      <c r="F1300" s="56" t="s">
        <v>14</v>
      </c>
      <c r="G1300" s="56" t="s">
        <v>15</v>
      </c>
      <c r="H1300" s="56" t="s">
        <v>14</v>
      </c>
      <c r="I1300" s="56" t="s">
        <v>15</v>
      </c>
      <c r="J1300" s="56" t="s">
        <v>14</v>
      </c>
      <c r="K1300" s="56" t="s">
        <v>15</v>
      </c>
      <c r="L1300" s="56" t="s">
        <v>14</v>
      </c>
      <c r="M1300" s="56" t="s">
        <v>15</v>
      </c>
      <c r="N1300" s="56" t="s">
        <v>14</v>
      </c>
      <c r="O1300" s="56" t="s">
        <v>15</v>
      </c>
      <c r="P1300" s="56" t="s">
        <v>14</v>
      </c>
      <c r="Q1300" s="56" t="s">
        <v>15</v>
      </c>
      <c r="R1300" s="56" t="s">
        <v>14</v>
      </c>
      <c r="S1300" s="56" t="s">
        <v>15</v>
      </c>
      <c r="T1300" s="56" t="s">
        <v>14</v>
      </c>
      <c r="U1300" s="56" t="s">
        <v>15</v>
      </c>
      <c r="V1300" s="56" t="s">
        <v>14</v>
      </c>
      <c r="W1300" s="56" t="s">
        <v>15</v>
      </c>
      <c r="X1300" s="56" t="s">
        <v>14</v>
      </c>
      <c r="Y1300" s="56" t="s">
        <v>15</v>
      </c>
    </row>
    <row r="1301" spans="1:25" x14ac:dyDescent="0.35">
      <c r="A1301" s="57" t="s">
        <v>16</v>
      </c>
      <c r="B1301" s="58">
        <v>13310.000000187199</v>
      </c>
      <c r="C1301" s="58">
        <v>13310.000000187199</v>
      </c>
      <c r="D1301" s="58">
        <v>4325.5123956767002</v>
      </c>
      <c r="E1301" s="58">
        <v>4325.5123956767002</v>
      </c>
      <c r="F1301" s="58">
        <v>974.86166655520003</v>
      </c>
      <c r="G1301" s="58">
        <v>974.86166655520003</v>
      </c>
      <c r="H1301" s="58">
        <v>3807.4507937627</v>
      </c>
      <c r="I1301" s="58">
        <v>3807.4507937627</v>
      </c>
      <c r="J1301" s="58">
        <v>427.03300695590002</v>
      </c>
      <c r="K1301" s="58">
        <v>427.03300695590002</v>
      </c>
      <c r="L1301" s="58">
        <v>1122.2733160083999</v>
      </c>
      <c r="M1301" s="58">
        <v>1122.2733160083999</v>
      </c>
      <c r="N1301" s="58">
        <v>244.65471233209999</v>
      </c>
      <c r="O1301" s="58">
        <v>244.65471233209999</v>
      </c>
      <c r="P1301" s="58">
        <v>270.15260260420001</v>
      </c>
      <c r="Q1301" s="58">
        <v>270.15260260420001</v>
      </c>
      <c r="R1301" s="58">
        <v>1524.1496293004</v>
      </c>
      <c r="S1301" s="58">
        <v>1524.1496293004</v>
      </c>
      <c r="T1301" s="58">
        <v>141.147089193</v>
      </c>
      <c r="U1301" s="58">
        <v>141.147089193</v>
      </c>
      <c r="V1301" s="58">
        <v>121.0291564044</v>
      </c>
      <c r="W1301" s="58">
        <v>121.0291564044</v>
      </c>
      <c r="X1301" s="58">
        <v>351.73563139420003</v>
      </c>
      <c r="Y1301" s="58">
        <v>351.73563139420003</v>
      </c>
    </row>
    <row r="1302" spans="1:25" x14ac:dyDescent="0.35">
      <c r="A1302" s="59" t="s">
        <v>332</v>
      </c>
      <c r="B1302" s="60">
        <v>22.7833664393</v>
      </c>
      <c r="C1302" s="61">
        <v>1.7117480419969601E-3</v>
      </c>
      <c r="D1302" s="60">
        <v>9.6781150655000108</v>
      </c>
      <c r="E1302" s="61">
        <v>2.2374493886951198E-3</v>
      </c>
      <c r="F1302" s="60">
        <v>2.0630603500000002</v>
      </c>
      <c r="G1302" s="61">
        <v>2.1162595892092999E-3</v>
      </c>
      <c r="H1302" s="60">
        <v>2.5862744450999999</v>
      </c>
      <c r="I1302" s="61">
        <v>6.7926667610170802E-4</v>
      </c>
      <c r="J1302" s="60">
        <v>0</v>
      </c>
      <c r="K1302" s="61">
        <v>0</v>
      </c>
      <c r="L1302" s="60">
        <v>1.6073139458000001</v>
      </c>
      <c r="M1302" s="61">
        <v>1.4321947451417199E-3</v>
      </c>
      <c r="N1302" s="60">
        <v>4.2400324259</v>
      </c>
      <c r="O1302" s="62">
        <v>1.7330679574830699E-2</v>
      </c>
      <c r="P1302" s="60">
        <v>0</v>
      </c>
      <c r="Q1302" s="61">
        <v>0</v>
      </c>
      <c r="R1302" s="60">
        <v>1.3784682613999999</v>
      </c>
      <c r="S1302" s="61">
        <v>9.0441793568045599E-4</v>
      </c>
      <c r="T1302" s="60">
        <v>0</v>
      </c>
      <c r="U1302" s="61">
        <v>0</v>
      </c>
      <c r="V1302" s="60">
        <v>0.95190099959999896</v>
      </c>
      <c r="W1302" s="61">
        <v>7.8650552303229405E-3</v>
      </c>
      <c r="X1302" s="60">
        <v>0.278200946</v>
      </c>
      <c r="Y1302" s="61">
        <v>7.9093762806251597E-4</v>
      </c>
    </row>
    <row r="1303" spans="1:25" x14ac:dyDescent="0.35">
      <c r="A1303" s="59" t="s">
        <v>333</v>
      </c>
      <c r="B1303" s="64">
        <v>93.500585504099703</v>
      </c>
      <c r="C1303" s="65">
        <v>7.0248373781205799E-3</v>
      </c>
      <c r="D1303" s="64">
        <v>26.3765415419</v>
      </c>
      <c r="E1303" s="65">
        <v>6.0978998854015597E-3</v>
      </c>
      <c r="F1303" s="64">
        <v>15.2987138637</v>
      </c>
      <c r="G1303" s="62">
        <v>1.5693215138677E-2</v>
      </c>
      <c r="H1303" s="64">
        <v>30.138179547599901</v>
      </c>
      <c r="I1303" s="65">
        <v>7.9155795255376193E-3</v>
      </c>
      <c r="J1303" s="64">
        <v>6.2030937078999999</v>
      </c>
      <c r="K1303" s="65">
        <v>1.45260286836343E-2</v>
      </c>
      <c r="L1303" s="64">
        <v>4.2845403463</v>
      </c>
      <c r="M1303" s="65">
        <v>3.81773342124792E-3</v>
      </c>
      <c r="N1303" s="64">
        <v>4.5421242323999902</v>
      </c>
      <c r="O1303" s="62">
        <v>1.8565447561191498E-2</v>
      </c>
      <c r="P1303" s="64">
        <v>0</v>
      </c>
      <c r="Q1303" s="65">
        <v>0</v>
      </c>
      <c r="R1303" s="64">
        <v>5.3398695097999997</v>
      </c>
      <c r="S1303" s="65">
        <v>3.50350740317475E-3</v>
      </c>
      <c r="T1303" s="64">
        <v>0.49742366040000002</v>
      </c>
      <c r="U1303" s="65">
        <v>3.5241510345271E-3</v>
      </c>
      <c r="V1303" s="64">
        <v>0.82009909410000004</v>
      </c>
      <c r="W1303" s="65">
        <v>6.7760456939794499E-3</v>
      </c>
      <c r="X1303" s="64">
        <v>0</v>
      </c>
      <c r="Y1303" s="65">
        <v>0</v>
      </c>
    </row>
    <row r="1304" spans="1:25" x14ac:dyDescent="0.35">
      <c r="A1304" s="59" t="s">
        <v>334</v>
      </c>
      <c r="B1304" s="60">
        <v>708.99577515600004</v>
      </c>
      <c r="C1304" s="61">
        <v>5.3267901964389797E-2</v>
      </c>
      <c r="D1304" s="60">
        <v>253.594370227101</v>
      </c>
      <c r="E1304" s="61">
        <v>5.8627590682797402E-2</v>
      </c>
      <c r="F1304" s="60">
        <v>65.890187380699999</v>
      </c>
      <c r="G1304" s="61">
        <v>6.7589268961135304E-2</v>
      </c>
      <c r="H1304" s="60">
        <v>188.0807011695</v>
      </c>
      <c r="I1304" s="61">
        <v>4.93980648358242E-2</v>
      </c>
      <c r="J1304" s="60">
        <v>17.237913907399999</v>
      </c>
      <c r="K1304" s="61">
        <v>4.0366701464788997E-2</v>
      </c>
      <c r="L1304" s="60">
        <v>37.111560359400002</v>
      </c>
      <c r="M1304" s="63">
        <v>3.3068201684947E-2</v>
      </c>
      <c r="N1304" s="60">
        <v>3.1798385360000001</v>
      </c>
      <c r="O1304" s="63">
        <v>1.29972503112207E-2</v>
      </c>
      <c r="P1304" s="60">
        <v>9.3620084246000097</v>
      </c>
      <c r="Q1304" s="61">
        <v>3.4654518721466E-2</v>
      </c>
      <c r="R1304" s="60">
        <v>73.721591196700004</v>
      </c>
      <c r="S1304" s="61">
        <v>4.8368998541527E-2</v>
      </c>
      <c r="T1304" s="60">
        <v>30.5051557094</v>
      </c>
      <c r="U1304" s="62">
        <v>0.21612316544259899</v>
      </c>
      <c r="V1304" s="60">
        <v>8.5493969002000103</v>
      </c>
      <c r="W1304" s="61">
        <v>7.0639151376330603E-2</v>
      </c>
      <c r="X1304" s="60">
        <v>21.763051345000001</v>
      </c>
      <c r="Y1304" s="61">
        <v>6.1873320194306802E-2</v>
      </c>
    </row>
    <row r="1305" spans="1:25" x14ac:dyDescent="0.35">
      <c r="A1305" s="59" t="s">
        <v>335</v>
      </c>
      <c r="B1305" s="64">
        <v>7005.1119585860997</v>
      </c>
      <c r="C1305" s="65">
        <v>0.52630442963843604</v>
      </c>
      <c r="D1305" s="64">
        <v>2314.64400902441</v>
      </c>
      <c r="E1305" s="65">
        <v>0.53511440895137896</v>
      </c>
      <c r="F1305" s="64">
        <v>513.93073585750005</v>
      </c>
      <c r="G1305" s="65">
        <v>0.52718324403250005</v>
      </c>
      <c r="H1305" s="64">
        <v>2083.4829321278999</v>
      </c>
      <c r="I1305" s="62">
        <v>0.547212044221563</v>
      </c>
      <c r="J1305" s="64">
        <v>189.27183842369999</v>
      </c>
      <c r="K1305" s="63">
        <v>0.44322531359559802</v>
      </c>
      <c r="L1305" s="64">
        <v>586.03173069360003</v>
      </c>
      <c r="M1305" s="65">
        <v>0.52218271817951201</v>
      </c>
      <c r="N1305" s="64">
        <v>86.632374710599805</v>
      </c>
      <c r="O1305" s="63">
        <v>0.35410057662409999</v>
      </c>
      <c r="P1305" s="64">
        <v>155.46864486589999</v>
      </c>
      <c r="Q1305" s="65">
        <v>0.57548453491553697</v>
      </c>
      <c r="R1305" s="64">
        <v>787.52272364399698</v>
      </c>
      <c r="S1305" s="65">
        <v>0.51669646372284395</v>
      </c>
      <c r="T1305" s="64">
        <v>48.373381119500003</v>
      </c>
      <c r="U1305" s="63">
        <v>0.34271610839495098</v>
      </c>
      <c r="V1305" s="64">
        <v>80.745676997199993</v>
      </c>
      <c r="W1305" s="62">
        <v>0.66715888465256201</v>
      </c>
      <c r="X1305" s="64">
        <v>159.00791112179999</v>
      </c>
      <c r="Y1305" s="63">
        <v>0.45206654353307602</v>
      </c>
    </row>
    <row r="1306" spans="1:25" x14ac:dyDescent="0.35">
      <c r="A1306" s="59" t="s">
        <v>336</v>
      </c>
      <c r="B1306" s="60">
        <v>5128.1010640239001</v>
      </c>
      <c r="C1306" s="61">
        <v>0.38528182298661001</v>
      </c>
      <c r="D1306" s="60">
        <v>1586.9840934885999</v>
      </c>
      <c r="E1306" s="63">
        <v>0.366889271910253</v>
      </c>
      <c r="F1306" s="60">
        <v>363.75180299279998</v>
      </c>
      <c r="G1306" s="61">
        <v>0.37313171239788701</v>
      </c>
      <c r="H1306" s="60">
        <v>1408.3488498454001</v>
      </c>
      <c r="I1306" s="61">
        <v>0.36989285643626202</v>
      </c>
      <c r="J1306" s="60">
        <v>208.91691252539999</v>
      </c>
      <c r="K1306" s="62">
        <v>0.489228956830906</v>
      </c>
      <c r="L1306" s="60">
        <v>475.08895612280003</v>
      </c>
      <c r="M1306" s="62">
        <v>0.42332732084600699</v>
      </c>
      <c r="N1306" s="60">
        <v>144.2337505831</v>
      </c>
      <c r="O1306" s="62">
        <v>0.589540046902157</v>
      </c>
      <c r="P1306" s="60">
        <v>93.717642520400005</v>
      </c>
      <c r="Q1306" s="61">
        <v>0.34690631005212103</v>
      </c>
      <c r="R1306" s="60">
        <v>615.11106763140003</v>
      </c>
      <c r="S1306" s="61">
        <v>0.40357656217371601</v>
      </c>
      <c r="T1306" s="60">
        <v>55.896584079500002</v>
      </c>
      <c r="U1306" s="61">
        <v>0.396016555488926</v>
      </c>
      <c r="V1306" s="60">
        <v>21.422955876100001</v>
      </c>
      <c r="W1306" s="63">
        <v>0.17700657025583599</v>
      </c>
      <c r="X1306" s="60">
        <v>154.62844835839999</v>
      </c>
      <c r="Y1306" s="62">
        <v>0.43961553666169101</v>
      </c>
    </row>
    <row r="1307" spans="1:25" x14ac:dyDescent="0.35">
      <c r="A1307" s="59" t="s">
        <v>337</v>
      </c>
      <c r="B1307" s="64">
        <v>351.50725047780003</v>
      </c>
      <c r="C1307" s="65">
        <v>2.6409259990447499E-2</v>
      </c>
      <c r="D1307" s="64">
        <v>134.23526632919999</v>
      </c>
      <c r="E1307" s="65">
        <v>3.1033379181473801E-2</v>
      </c>
      <c r="F1307" s="64">
        <v>13.9271661105</v>
      </c>
      <c r="G1307" s="63">
        <v>1.42862998805907E-2</v>
      </c>
      <c r="H1307" s="64">
        <v>94.813856627199897</v>
      </c>
      <c r="I1307" s="65">
        <v>2.4902188304711002E-2</v>
      </c>
      <c r="J1307" s="64">
        <v>5.4032483915000098</v>
      </c>
      <c r="K1307" s="65">
        <v>1.26529994250725E-2</v>
      </c>
      <c r="L1307" s="64">
        <v>18.149214540500001</v>
      </c>
      <c r="M1307" s="63">
        <v>1.61718311231452E-2</v>
      </c>
      <c r="N1307" s="64">
        <v>1.8265918441</v>
      </c>
      <c r="O1307" s="65">
        <v>7.4659990264996099E-3</v>
      </c>
      <c r="P1307" s="64">
        <v>11.604306793299999</v>
      </c>
      <c r="Q1307" s="65">
        <v>4.2954636310875899E-2</v>
      </c>
      <c r="R1307" s="64">
        <v>41.075909057099999</v>
      </c>
      <c r="S1307" s="65">
        <v>2.6950050223057301E-2</v>
      </c>
      <c r="T1307" s="64">
        <v>5.8745446242000003</v>
      </c>
      <c r="U1307" s="65">
        <v>4.1620019638997599E-2</v>
      </c>
      <c r="V1307" s="64">
        <v>8.5391265371999907</v>
      </c>
      <c r="W1307" s="62">
        <v>7.0554292790968795E-2</v>
      </c>
      <c r="X1307" s="64">
        <v>16.058019623</v>
      </c>
      <c r="Y1307" s="62">
        <v>4.5653661982863802E-2</v>
      </c>
    </row>
    <row r="1308" spans="1:25" x14ac:dyDescent="0.35">
      <c r="A1308" s="59" t="s">
        <v>310</v>
      </c>
      <c r="B1308" s="60">
        <v>116.2839519434</v>
      </c>
      <c r="C1308" s="61">
        <v>8.7365854201175396E-3</v>
      </c>
      <c r="D1308" s="60">
        <v>36.054656607400098</v>
      </c>
      <c r="E1308" s="61">
        <v>8.3353492740966904E-3</v>
      </c>
      <c r="F1308" s="60">
        <v>17.361774213699999</v>
      </c>
      <c r="G1308" s="62">
        <v>1.7809474727886299E-2</v>
      </c>
      <c r="H1308" s="60">
        <v>32.724453992700099</v>
      </c>
      <c r="I1308" s="61">
        <v>8.59484620163933E-3</v>
      </c>
      <c r="J1308" s="60">
        <v>6.2030937078999999</v>
      </c>
      <c r="K1308" s="61">
        <v>1.45260286836343E-2</v>
      </c>
      <c r="L1308" s="60">
        <v>5.8918542920999997</v>
      </c>
      <c r="M1308" s="61">
        <v>5.24992816638964E-3</v>
      </c>
      <c r="N1308" s="60">
        <v>8.7821566582999893</v>
      </c>
      <c r="O1308" s="62">
        <v>3.58961271360222E-2</v>
      </c>
      <c r="P1308" s="60">
        <v>0</v>
      </c>
      <c r="Q1308" s="61">
        <v>0</v>
      </c>
      <c r="R1308" s="60">
        <v>6.7183377712000301</v>
      </c>
      <c r="S1308" s="61">
        <v>4.4079253388552E-3</v>
      </c>
      <c r="T1308" s="60">
        <v>0.49742366040000002</v>
      </c>
      <c r="U1308" s="61">
        <v>3.5241510345271E-3</v>
      </c>
      <c r="V1308" s="60">
        <v>1.7720000937</v>
      </c>
      <c r="W1308" s="61">
        <v>1.4641100924302399E-2</v>
      </c>
      <c r="X1308" s="60">
        <v>0.278200946</v>
      </c>
      <c r="Y1308" s="61">
        <v>7.9093762806251597E-4</v>
      </c>
    </row>
    <row r="1309" spans="1:25" x14ac:dyDescent="0.35">
      <c r="A1309" s="59" t="s">
        <v>311</v>
      </c>
      <c r="B1309" s="64">
        <v>12133.21302261</v>
      </c>
      <c r="C1309" s="65">
        <v>0.911586252625045</v>
      </c>
      <c r="D1309" s="64">
        <v>3901.6281025129902</v>
      </c>
      <c r="E1309" s="65">
        <v>0.90200368086163196</v>
      </c>
      <c r="F1309" s="64">
        <v>877.68253885029901</v>
      </c>
      <c r="G1309" s="65">
        <v>0.90031495643038795</v>
      </c>
      <c r="H1309" s="64">
        <v>3491.8317819733102</v>
      </c>
      <c r="I1309" s="65">
        <v>0.91710490065782602</v>
      </c>
      <c r="J1309" s="64">
        <v>398.18875094909998</v>
      </c>
      <c r="K1309" s="65">
        <v>0.93245427042650397</v>
      </c>
      <c r="L1309" s="64">
        <v>1061.1206868163999</v>
      </c>
      <c r="M1309" s="62">
        <v>0.945510039025518</v>
      </c>
      <c r="N1309" s="64">
        <v>230.86612529370001</v>
      </c>
      <c r="O1309" s="65">
        <v>0.94364062352625799</v>
      </c>
      <c r="P1309" s="64">
        <v>249.18628738629999</v>
      </c>
      <c r="Q1309" s="65">
        <v>0.922390844967658</v>
      </c>
      <c r="R1309" s="64">
        <v>1402.6337912754</v>
      </c>
      <c r="S1309" s="65">
        <v>0.92027302589656002</v>
      </c>
      <c r="T1309" s="64">
        <v>104.269965199</v>
      </c>
      <c r="U1309" s="63">
        <v>0.73873266388387604</v>
      </c>
      <c r="V1309" s="64">
        <v>102.1686328733</v>
      </c>
      <c r="W1309" s="63">
        <v>0.84416545490839801</v>
      </c>
      <c r="X1309" s="64">
        <v>313.63635948019902</v>
      </c>
      <c r="Y1309" s="65">
        <v>0.89168208019476702</v>
      </c>
    </row>
    <row r="1310" spans="1:25" x14ac:dyDescent="0.35">
      <c r="A1310" s="66" t="s">
        <v>1</v>
      </c>
    </row>
    <row r="1311" spans="1:25" x14ac:dyDescent="0.35">
      <c r="A1311" s="66" t="s">
        <v>1</v>
      </c>
    </row>
    <row r="1312" spans="1:25" x14ac:dyDescent="0.35">
      <c r="A1312" s="54" t="s">
        <v>467</v>
      </c>
    </row>
    <row r="1313" spans="1:25" x14ac:dyDescent="0.35">
      <c r="A1313" s="55" t="s">
        <v>1</v>
      </c>
    </row>
    <row r="1314" spans="1:25" ht="25.5" customHeight="1" x14ac:dyDescent="0.35">
      <c r="A1314" s="117" t="s">
        <v>1</v>
      </c>
      <c r="B1314" s="116" t="s">
        <v>489</v>
      </c>
      <c r="C1314" s="116" t="s">
        <v>1</v>
      </c>
      <c r="D1314" s="116" t="s">
        <v>53</v>
      </c>
      <c r="E1314" s="116" t="s">
        <v>1</v>
      </c>
      <c r="F1314" s="116" t="s">
        <v>54</v>
      </c>
      <c r="G1314" s="116" t="s">
        <v>1</v>
      </c>
      <c r="H1314" s="119" t="s">
        <v>55</v>
      </c>
      <c r="I1314" s="119" t="s">
        <v>1</v>
      </c>
      <c r="J1314" s="119" t="s">
        <v>56</v>
      </c>
      <c r="K1314" s="119" t="s">
        <v>1</v>
      </c>
      <c r="L1314" s="119" t="s">
        <v>57</v>
      </c>
      <c r="M1314" s="119" t="s">
        <v>1</v>
      </c>
      <c r="N1314" s="119" t="s">
        <v>58</v>
      </c>
      <c r="O1314" s="119" t="s">
        <v>1</v>
      </c>
      <c r="P1314" s="119" t="s">
        <v>59</v>
      </c>
      <c r="Q1314" s="119" t="s">
        <v>1</v>
      </c>
      <c r="R1314" s="119" t="s">
        <v>60</v>
      </c>
      <c r="S1314" s="119" t="s">
        <v>1</v>
      </c>
      <c r="T1314" s="116" t="s">
        <v>61</v>
      </c>
      <c r="U1314" s="116" t="s">
        <v>1</v>
      </c>
      <c r="V1314" s="116" t="s">
        <v>62</v>
      </c>
      <c r="W1314" s="116" t="s">
        <v>1</v>
      </c>
      <c r="X1314" s="116" t="s">
        <v>63</v>
      </c>
      <c r="Y1314" s="116" t="s">
        <v>1</v>
      </c>
    </row>
    <row r="1315" spans="1:25" x14ac:dyDescent="0.35">
      <c r="A1315" s="118" t="s">
        <v>1</v>
      </c>
      <c r="B1315" s="56" t="s">
        <v>14</v>
      </c>
      <c r="C1315" s="56" t="s">
        <v>15</v>
      </c>
      <c r="D1315" s="56" t="s">
        <v>14</v>
      </c>
      <c r="E1315" s="56" t="s">
        <v>15</v>
      </c>
      <c r="F1315" s="56" t="s">
        <v>14</v>
      </c>
      <c r="G1315" s="56" t="s">
        <v>15</v>
      </c>
      <c r="H1315" s="56" t="s">
        <v>14</v>
      </c>
      <c r="I1315" s="56" t="s">
        <v>15</v>
      </c>
      <c r="J1315" s="56" t="s">
        <v>14</v>
      </c>
      <c r="K1315" s="56" t="s">
        <v>15</v>
      </c>
      <c r="L1315" s="56" t="s">
        <v>14</v>
      </c>
      <c r="M1315" s="56" t="s">
        <v>15</v>
      </c>
      <c r="N1315" s="56" t="s">
        <v>14</v>
      </c>
      <c r="O1315" s="56" t="s">
        <v>15</v>
      </c>
      <c r="P1315" s="56" t="s">
        <v>14</v>
      </c>
      <c r="Q1315" s="56" t="s">
        <v>15</v>
      </c>
      <c r="R1315" s="56" t="s">
        <v>14</v>
      </c>
      <c r="S1315" s="56" t="s">
        <v>15</v>
      </c>
      <c r="T1315" s="56" t="s">
        <v>14</v>
      </c>
      <c r="U1315" s="56" t="s">
        <v>15</v>
      </c>
      <c r="V1315" s="56" t="s">
        <v>14</v>
      </c>
      <c r="W1315" s="56" t="s">
        <v>15</v>
      </c>
      <c r="X1315" s="56" t="s">
        <v>14</v>
      </c>
      <c r="Y1315" s="56" t="s">
        <v>15</v>
      </c>
    </row>
    <row r="1316" spans="1:25" x14ac:dyDescent="0.35">
      <c r="A1316" s="57" t="s">
        <v>16</v>
      </c>
      <c r="B1316" s="58">
        <v>13310.000000187199</v>
      </c>
      <c r="C1316" s="58">
        <v>13310.000000187199</v>
      </c>
      <c r="D1316" s="58">
        <v>4325.5123956767002</v>
      </c>
      <c r="E1316" s="58">
        <v>4325.5123956767002</v>
      </c>
      <c r="F1316" s="58">
        <v>974.86166655520003</v>
      </c>
      <c r="G1316" s="58">
        <v>974.86166655520003</v>
      </c>
      <c r="H1316" s="58">
        <v>3807.4507937627</v>
      </c>
      <c r="I1316" s="58">
        <v>3807.4507937627</v>
      </c>
      <c r="J1316" s="58">
        <v>427.03300695590002</v>
      </c>
      <c r="K1316" s="58">
        <v>427.03300695590002</v>
      </c>
      <c r="L1316" s="58">
        <v>1122.2733160083999</v>
      </c>
      <c r="M1316" s="58">
        <v>1122.2733160083999</v>
      </c>
      <c r="N1316" s="58">
        <v>244.65471233209999</v>
      </c>
      <c r="O1316" s="58">
        <v>244.65471233209999</v>
      </c>
      <c r="P1316" s="58">
        <v>270.15260260420001</v>
      </c>
      <c r="Q1316" s="58">
        <v>270.15260260420001</v>
      </c>
      <c r="R1316" s="58">
        <v>1524.1496293004</v>
      </c>
      <c r="S1316" s="58">
        <v>1524.1496293004</v>
      </c>
      <c r="T1316" s="58">
        <v>141.147089193</v>
      </c>
      <c r="U1316" s="58">
        <v>141.147089193</v>
      </c>
      <c r="V1316" s="58">
        <v>121.0291564044</v>
      </c>
      <c r="W1316" s="58">
        <v>121.0291564044</v>
      </c>
      <c r="X1316" s="58">
        <v>351.73563139420003</v>
      </c>
      <c r="Y1316" s="58">
        <v>351.73563139420003</v>
      </c>
    </row>
    <row r="1317" spans="1:25" x14ac:dyDescent="0.35">
      <c r="A1317" s="59" t="s">
        <v>332</v>
      </c>
      <c r="B1317" s="60">
        <v>55.179504599099999</v>
      </c>
      <c r="C1317" s="61">
        <v>4.1457178511137404E-3</v>
      </c>
      <c r="D1317" s="60">
        <v>22.8626371824</v>
      </c>
      <c r="E1317" s="61">
        <v>5.2855326932483102E-3</v>
      </c>
      <c r="F1317" s="60">
        <v>2.8811456081000002</v>
      </c>
      <c r="G1317" s="61">
        <v>2.9554404557529698E-3</v>
      </c>
      <c r="H1317" s="60">
        <v>15.724684137900001</v>
      </c>
      <c r="I1317" s="61">
        <v>4.1299769818850703E-3</v>
      </c>
      <c r="J1317" s="60">
        <v>3.3604138863999902</v>
      </c>
      <c r="K1317" s="61">
        <v>7.8692134604644998E-3</v>
      </c>
      <c r="L1317" s="60">
        <v>1.3813432686</v>
      </c>
      <c r="M1317" s="61">
        <v>1.2308439030814999E-3</v>
      </c>
      <c r="N1317" s="60">
        <v>0</v>
      </c>
      <c r="O1317" s="61">
        <v>0</v>
      </c>
      <c r="P1317" s="60">
        <v>2.4753351453999999</v>
      </c>
      <c r="Q1317" s="61">
        <v>9.1627292187394099E-3</v>
      </c>
      <c r="R1317" s="60">
        <v>2.8208156181000001</v>
      </c>
      <c r="S1317" s="61">
        <v>1.85074717329084E-3</v>
      </c>
      <c r="T1317" s="60">
        <v>1.2619603572</v>
      </c>
      <c r="U1317" s="61">
        <v>8.9407465957334498E-3</v>
      </c>
      <c r="V1317" s="60">
        <v>1.7720000937</v>
      </c>
      <c r="W1317" s="61">
        <v>1.4641100924302399E-2</v>
      </c>
      <c r="X1317" s="60">
        <v>0.63916930130000005</v>
      </c>
      <c r="Y1317" s="61">
        <v>1.8171866716103801E-3</v>
      </c>
    </row>
    <row r="1318" spans="1:25" x14ac:dyDescent="0.35">
      <c r="A1318" s="59" t="s">
        <v>333</v>
      </c>
      <c r="B1318" s="64">
        <v>174.67572270880001</v>
      </c>
      <c r="C1318" s="65">
        <v>1.31236455827456E-2</v>
      </c>
      <c r="D1318" s="64">
        <v>49.5047749796001</v>
      </c>
      <c r="E1318" s="65">
        <v>1.14448348429378E-2</v>
      </c>
      <c r="F1318" s="64">
        <v>11.130475905200001</v>
      </c>
      <c r="G1318" s="65">
        <v>1.1417492642346899E-2</v>
      </c>
      <c r="H1318" s="64">
        <v>66.632215745499906</v>
      </c>
      <c r="I1318" s="62">
        <v>1.7500479810443201E-2</v>
      </c>
      <c r="J1318" s="64">
        <v>1.5951943324</v>
      </c>
      <c r="K1318" s="65">
        <v>3.73552935350671E-3</v>
      </c>
      <c r="L1318" s="64">
        <v>20.163839918600001</v>
      </c>
      <c r="M1318" s="65">
        <v>1.79669601254683E-2</v>
      </c>
      <c r="N1318" s="64">
        <v>1.2739098632000001</v>
      </c>
      <c r="O1318" s="65">
        <v>5.2069704730263499E-3</v>
      </c>
      <c r="P1318" s="64">
        <v>2.301507312</v>
      </c>
      <c r="Q1318" s="65">
        <v>8.5192860990939007E-3</v>
      </c>
      <c r="R1318" s="64">
        <v>15.307386172199999</v>
      </c>
      <c r="S1318" s="65">
        <v>1.0043230584405399E-2</v>
      </c>
      <c r="T1318" s="64">
        <v>6.1080137592000003</v>
      </c>
      <c r="U1318" s="62">
        <v>4.3274103590248997E-2</v>
      </c>
      <c r="V1318" s="64">
        <v>0</v>
      </c>
      <c r="W1318" s="65">
        <v>0</v>
      </c>
      <c r="X1318" s="64">
        <v>0.65840472090000102</v>
      </c>
      <c r="Y1318" s="65">
        <v>1.8718738226497899E-3</v>
      </c>
    </row>
    <row r="1319" spans="1:25" x14ac:dyDescent="0.35">
      <c r="A1319" s="59" t="s">
        <v>334</v>
      </c>
      <c r="B1319" s="60">
        <v>702.6042428577</v>
      </c>
      <c r="C1319" s="61">
        <v>5.2787696682781202E-2</v>
      </c>
      <c r="D1319" s="60">
        <v>223.10696681850001</v>
      </c>
      <c r="E1319" s="61">
        <v>5.1579315098366801E-2</v>
      </c>
      <c r="F1319" s="60">
        <v>72.796045745699999</v>
      </c>
      <c r="G1319" s="62">
        <v>7.4673205689720301E-2</v>
      </c>
      <c r="H1319" s="60">
        <v>200.15337466459999</v>
      </c>
      <c r="I1319" s="61">
        <v>5.2568867073078902E-2</v>
      </c>
      <c r="J1319" s="60">
        <v>31.859145401700001</v>
      </c>
      <c r="K1319" s="61">
        <v>7.4605814732700795E-2</v>
      </c>
      <c r="L1319" s="60">
        <v>55.1750160271</v>
      </c>
      <c r="M1319" s="61">
        <v>4.9163617489669499E-2</v>
      </c>
      <c r="N1319" s="60">
        <v>10.3728344382</v>
      </c>
      <c r="O1319" s="61">
        <v>4.2397852627991402E-2</v>
      </c>
      <c r="P1319" s="60">
        <v>13.5227350782</v>
      </c>
      <c r="Q1319" s="61">
        <v>5.0055912650273898E-2</v>
      </c>
      <c r="R1319" s="60">
        <v>61.094431459900001</v>
      </c>
      <c r="S1319" s="63">
        <v>4.0084274066938499E-2</v>
      </c>
      <c r="T1319" s="60">
        <v>11.3454588973</v>
      </c>
      <c r="U1319" s="61">
        <v>8.0380395813806599E-2</v>
      </c>
      <c r="V1319" s="60">
        <v>7.0389047902000001</v>
      </c>
      <c r="W1319" s="61">
        <v>5.8158752810608699E-2</v>
      </c>
      <c r="X1319" s="60">
        <v>16.1393295363</v>
      </c>
      <c r="Y1319" s="61">
        <v>4.58848296725793E-2</v>
      </c>
    </row>
    <row r="1320" spans="1:25" x14ac:dyDescent="0.35">
      <c r="A1320" s="59" t="s">
        <v>335</v>
      </c>
      <c r="B1320" s="64">
        <v>6197.1455679294004</v>
      </c>
      <c r="C1320" s="65">
        <v>0.46560071884614901</v>
      </c>
      <c r="D1320" s="64">
        <v>2138.8372644759002</v>
      </c>
      <c r="E1320" s="62">
        <v>0.49447026590737397</v>
      </c>
      <c r="F1320" s="64">
        <v>460.07411849520003</v>
      </c>
      <c r="G1320" s="65">
        <v>0.47193784952169798</v>
      </c>
      <c r="H1320" s="64">
        <v>1915.1963234435</v>
      </c>
      <c r="I1320" s="62">
        <v>0.50301275766477205</v>
      </c>
      <c r="J1320" s="64">
        <v>169.19478571159999</v>
      </c>
      <c r="K1320" s="63">
        <v>0.39621008904605098</v>
      </c>
      <c r="L1320" s="64">
        <v>468.59588143529999</v>
      </c>
      <c r="M1320" s="63">
        <v>0.41754167612392301</v>
      </c>
      <c r="N1320" s="64">
        <v>74.976920011900106</v>
      </c>
      <c r="O1320" s="63">
        <v>0.30646015070465799</v>
      </c>
      <c r="P1320" s="64">
        <v>148.43440333609999</v>
      </c>
      <c r="Q1320" s="62">
        <v>0.54944650506873305</v>
      </c>
      <c r="R1320" s="64">
        <v>599.51942903839995</v>
      </c>
      <c r="S1320" s="63">
        <v>0.39334683256366698</v>
      </c>
      <c r="T1320" s="64">
        <v>38.961367655700002</v>
      </c>
      <c r="U1320" s="63">
        <v>0.27603380189034898</v>
      </c>
      <c r="V1320" s="64">
        <v>74.235437064600006</v>
      </c>
      <c r="W1320" s="62">
        <v>0.61336821035547795</v>
      </c>
      <c r="X1320" s="64">
        <v>109.1196372612</v>
      </c>
      <c r="Y1320" s="63">
        <v>0.31023196833563499</v>
      </c>
    </row>
    <row r="1321" spans="1:25" x14ac:dyDescent="0.35">
      <c r="A1321" s="59" t="s">
        <v>336</v>
      </c>
      <c r="B1321" s="60">
        <v>5906.6530320509</v>
      </c>
      <c r="C1321" s="61">
        <v>0.443775584670761</v>
      </c>
      <c r="D1321" s="60">
        <v>1857.8667037271</v>
      </c>
      <c r="E1321" s="61">
        <v>0.429513670006822</v>
      </c>
      <c r="F1321" s="60">
        <v>422.69651857489998</v>
      </c>
      <c r="G1321" s="61">
        <v>0.43359640970246899</v>
      </c>
      <c r="H1321" s="60">
        <v>1596.9214962400999</v>
      </c>
      <c r="I1321" s="63">
        <v>0.419420127203259</v>
      </c>
      <c r="J1321" s="60">
        <v>216.29903746959999</v>
      </c>
      <c r="K1321" s="62">
        <v>0.50651596936612797</v>
      </c>
      <c r="L1321" s="60">
        <v>566.15412963740005</v>
      </c>
      <c r="M1321" s="62">
        <v>0.50447081077455003</v>
      </c>
      <c r="N1321" s="60">
        <v>156.64901118130001</v>
      </c>
      <c r="O1321" s="62">
        <v>0.64028609826513805</v>
      </c>
      <c r="P1321" s="60">
        <v>102.2612014237</v>
      </c>
      <c r="Q1321" s="63">
        <v>0.37853124655446202</v>
      </c>
      <c r="R1321" s="60">
        <v>708.74439221679802</v>
      </c>
      <c r="S1321" s="61">
        <v>0.46500971990664802</v>
      </c>
      <c r="T1321" s="60">
        <v>61.706075333900003</v>
      </c>
      <c r="U1321" s="61">
        <v>0.43717568450543898</v>
      </c>
      <c r="V1321" s="60">
        <v>33.152318667099998</v>
      </c>
      <c r="W1321" s="63">
        <v>0.27392010034612402</v>
      </c>
      <c r="X1321" s="60">
        <v>184.20214757900001</v>
      </c>
      <c r="Y1321" s="62">
        <v>0.52369487517902202</v>
      </c>
    </row>
    <row r="1322" spans="1:25" x14ac:dyDescent="0.35">
      <c r="A1322" s="59" t="s">
        <v>337</v>
      </c>
      <c r="B1322" s="64">
        <v>273.74193004130001</v>
      </c>
      <c r="C1322" s="65">
        <v>2.0566636366450002E-2</v>
      </c>
      <c r="D1322" s="64">
        <v>33.334048493200001</v>
      </c>
      <c r="E1322" s="63">
        <v>7.7063814512511901E-3</v>
      </c>
      <c r="F1322" s="64">
        <v>5.2833622261000004</v>
      </c>
      <c r="G1322" s="63">
        <v>5.4196019880127701E-3</v>
      </c>
      <c r="H1322" s="64">
        <v>12.8226995311</v>
      </c>
      <c r="I1322" s="63">
        <v>3.36779126656237E-3</v>
      </c>
      <c r="J1322" s="64">
        <v>4.7244301541999896</v>
      </c>
      <c r="K1322" s="65">
        <v>1.1063384041149499E-2</v>
      </c>
      <c r="L1322" s="64">
        <v>10.8031057214</v>
      </c>
      <c r="M1322" s="63">
        <v>9.6260915833083407E-3</v>
      </c>
      <c r="N1322" s="64">
        <v>1.3820368375000001</v>
      </c>
      <c r="O1322" s="65">
        <v>5.6489279291869598E-3</v>
      </c>
      <c r="P1322" s="64">
        <v>1.1574203087999999</v>
      </c>
      <c r="Q1322" s="65">
        <v>4.2843204086977999E-3</v>
      </c>
      <c r="R1322" s="64">
        <v>136.663174795</v>
      </c>
      <c r="S1322" s="62">
        <v>8.9665195705050105E-2</v>
      </c>
      <c r="T1322" s="64">
        <v>21.764213189700001</v>
      </c>
      <c r="U1322" s="62">
        <v>0.15419526760442301</v>
      </c>
      <c r="V1322" s="64">
        <v>4.8304957888000004</v>
      </c>
      <c r="W1322" s="65">
        <v>3.9911835563487298E-2</v>
      </c>
      <c r="X1322" s="64">
        <v>40.976942995499897</v>
      </c>
      <c r="Y1322" s="62">
        <v>0.11649926631850401</v>
      </c>
    </row>
    <row r="1323" spans="1:25" x14ac:dyDescent="0.35">
      <c r="A1323" s="59" t="s">
        <v>310</v>
      </c>
      <c r="B1323" s="60">
        <v>229.85522730790001</v>
      </c>
      <c r="C1323" s="61">
        <v>1.7269363433859299E-2</v>
      </c>
      <c r="D1323" s="60">
        <v>72.367412162000093</v>
      </c>
      <c r="E1323" s="61">
        <v>1.6730367536186098E-2</v>
      </c>
      <c r="F1323" s="60">
        <v>14.0116215133</v>
      </c>
      <c r="G1323" s="61">
        <v>1.43729330980998E-2</v>
      </c>
      <c r="H1323" s="60">
        <v>82.356899883400104</v>
      </c>
      <c r="I1323" s="61">
        <v>2.1630456792328299E-2</v>
      </c>
      <c r="J1323" s="60">
        <v>4.9556082188000099</v>
      </c>
      <c r="K1323" s="61">
        <v>1.1604742813971201E-2</v>
      </c>
      <c r="L1323" s="60">
        <v>21.545183187199999</v>
      </c>
      <c r="M1323" s="61">
        <v>1.91978040285498E-2</v>
      </c>
      <c r="N1323" s="60">
        <v>1.2739098632000001</v>
      </c>
      <c r="O1323" s="61">
        <v>5.2069704730263499E-3</v>
      </c>
      <c r="P1323" s="60">
        <v>4.7768424573999901</v>
      </c>
      <c r="Q1323" s="61">
        <v>1.76820153178333E-2</v>
      </c>
      <c r="R1323" s="60">
        <v>18.1282017903</v>
      </c>
      <c r="S1323" s="61">
        <v>1.18939777576963E-2</v>
      </c>
      <c r="T1323" s="60">
        <v>7.3699741163999803</v>
      </c>
      <c r="U1323" s="62">
        <v>5.22148501859825E-2</v>
      </c>
      <c r="V1323" s="60">
        <v>1.7720000937</v>
      </c>
      <c r="W1323" s="61">
        <v>1.4641100924302399E-2</v>
      </c>
      <c r="X1323" s="60">
        <v>1.2975740222000001</v>
      </c>
      <c r="Y1323" s="63">
        <v>3.6890604942601702E-3</v>
      </c>
    </row>
    <row r="1324" spans="1:25" x14ac:dyDescent="0.35">
      <c r="A1324" s="59" t="s">
        <v>311</v>
      </c>
      <c r="B1324" s="64">
        <v>12103.7985999803</v>
      </c>
      <c r="C1324" s="65">
        <v>0.90937630351691001</v>
      </c>
      <c r="D1324" s="64">
        <v>3996.7039682029899</v>
      </c>
      <c r="E1324" s="62">
        <v>0.92398393591419603</v>
      </c>
      <c r="F1324" s="64">
        <v>882.77063707009995</v>
      </c>
      <c r="G1324" s="65">
        <v>0.90553425922416697</v>
      </c>
      <c r="H1324" s="64">
        <v>3512.1178196835899</v>
      </c>
      <c r="I1324" s="62">
        <v>0.92243288486802999</v>
      </c>
      <c r="J1324" s="64">
        <v>385.49382318120001</v>
      </c>
      <c r="K1324" s="65">
        <v>0.90272605841217801</v>
      </c>
      <c r="L1324" s="64">
        <v>1034.7500110727001</v>
      </c>
      <c r="M1324" s="65">
        <v>0.92201248689847204</v>
      </c>
      <c r="N1324" s="64">
        <v>231.62593119319999</v>
      </c>
      <c r="O1324" s="65">
        <v>0.94674624896979498</v>
      </c>
      <c r="P1324" s="64">
        <v>250.69560475980001</v>
      </c>
      <c r="Q1324" s="65">
        <v>0.92797775162319496</v>
      </c>
      <c r="R1324" s="64">
        <v>1308.2638212551999</v>
      </c>
      <c r="S1324" s="63">
        <v>0.85835655247031495</v>
      </c>
      <c r="T1324" s="64">
        <v>100.6674429896</v>
      </c>
      <c r="U1324" s="63">
        <v>0.71320948639578796</v>
      </c>
      <c r="V1324" s="64">
        <v>107.3877557317</v>
      </c>
      <c r="W1324" s="65">
        <v>0.88728831070160197</v>
      </c>
      <c r="X1324" s="64">
        <v>293.32178484019897</v>
      </c>
      <c r="Y1324" s="63">
        <v>0.83392684351465596</v>
      </c>
    </row>
    <row r="1325" spans="1:25" x14ac:dyDescent="0.35">
      <c r="A1325" s="66" t="s">
        <v>1</v>
      </c>
    </row>
    <row r="1326" spans="1:25" x14ac:dyDescent="0.35">
      <c r="A1326" s="66" t="s">
        <v>1</v>
      </c>
    </row>
    <row r="1327" spans="1:25" x14ac:dyDescent="0.35">
      <c r="A1327" s="54" t="s">
        <v>468</v>
      </c>
    </row>
    <row r="1328" spans="1:25" x14ac:dyDescent="0.35">
      <c r="A1328" s="55" t="s">
        <v>1</v>
      </c>
    </row>
    <row r="1329" spans="1:25" ht="25.5" customHeight="1" x14ac:dyDescent="0.35">
      <c r="A1329" s="117" t="s">
        <v>1</v>
      </c>
      <c r="B1329" s="116" t="s">
        <v>489</v>
      </c>
      <c r="C1329" s="116" t="s">
        <v>1</v>
      </c>
      <c r="D1329" s="116" t="s">
        <v>53</v>
      </c>
      <c r="E1329" s="116" t="s">
        <v>1</v>
      </c>
      <c r="F1329" s="116" t="s">
        <v>54</v>
      </c>
      <c r="G1329" s="116" t="s">
        <v>1</v>
      </c>
      <c r="H1329" s="119" t="s">
        <v>55</v>
      </c>
      <c r="I1329" s="119" t="s">
        <v>1</v>
      </c>
      <c r="J1329" s="119" t="s">
        <v>56</v>
      </c>
      <c r="K1329" s="119" t="s">
        <v>1</v>
      </c>
      <c r="L1329" s="119" t="s">
        <v>57</v>
      </c>
      <c r="M1329" s="119" t="s">
        <v>1</v>
      </c>
      <c r="N1329" s="119" t="s">
        <v>58</v>
      </c>
      <c r="O1329" s="119" t="s">
        <v>1</v>
      </c>
      <c r="P1329" s="119" t="s">
        <v>59</v>
      </c>
      <c r="Q1329" s="119" t="s">
        <v>1</v>
      </c>
      <c r="R1329" s="119" t="s">
        <v>60</v>
      </c>
      <c r="S1329" s="119" t="s">
        <v>1</v>
      </c>
      <c r="T1329" s="116" t="s">
        <v>61</v>
      </c>
      <c r="U1329" s="116" t="s">
        <v>1</v>
      </c>
      <c r="V1329" s="116" t="s">
        <v>62</v>
      </c>
      <c r="W1329" s="116" t="s">
        <v>1</v>
      </c>
      <c r="X1329" s="116" t="s">
        <v>63</v>
      </c>
      <c r="Y1329" s="116" t="s">
        <v>1</v>
      </c>
    </row>
    <row r="1330" spans="1:25" x14ac:dyDescent="0.35">
      <c r="A1330" s="118" t="s">
        <v>1</v>
      </c>
      <c r="B1330" s="56" t="s">
        <v>14</v>
      </c>
      <c r="C1330" s="56" t="s">
        <v>15</v>
      </c>
      <c r="D1330" s="56" t="s">
        <v>14</v>
      </c>
      <c r="E1330" s="56" t="s">
        <v>15</v>
      </c>
      <c r="F1330" s="56" t="s">
        <v>14</v>
      </c>
      <c r="G1330" s="56" t="s">
        <v>15</v>
      </c>
      <c r="H1330" s="56" t="s">
        <v>14</v>
      </c>
      <c r="I1330" s="56" t="s">
        <v>15</v>
      </c>
      <c r="J1330" s="56" t="s">
        <v>14</v>
      </c>
      <c r="K1330" s="56" t="s">
        <v>15</v>
      </c>
      <c r="L1330" s="56" t="s">
        <v>14</v>
      </c>
      <c r="M1330" s="56" t="s">
        <v>15</v>
      </c>
      <c r="N1330" s="56" t="s">
        <v>14</v>
      </c>
      <c r="O1330" s="56" t="s">
        <v>15</v>
      </c>
      <c r="P1330" s="56" t="s">
        <v>14</v>
      </c>
      <c r="Q1330" s="56" t="s">
        <v>15</v>
      </c>
      <c r="R1330" s="56" t="s">
        <v>14</v>
      </c>
      <c r="S1330" s="56" t="s">
        <v>15</v>
      </c>
      <c r="T1330" s="56" t="s">
        <v>14</v>
      </c>
      <c r="U1330" s="56" t="s">
        <v>15</v>
      </c>
      <c r="V1330" s="56" t="s">
        <v>14</v>
      </c>
      <c r="W1330" s="56" t="s">
        <v>15</v>
      </c>
      <c r="X1330" s="56" t="s">
        <v>14</v>
      </c>
      <c r="Y1330" s="56" t="s">
        <v>15</v>
      </c>
    </row>
    <row r="1331" spans="1:25" x14ac:dyDescent="0.35">
      <c r="A1331" s="57" t="s">
        <v>16</v>
      </c>
      <c r="B1331" s="58">
        <v>13310.000000187199</v>
      </c>
      <c r="C1331" s="58">
        <v>13310.000000187199</v>
      </c>
      <c r="D1331" s="58">
        <v>4325.5123956767002</v>
      </c>
      <c r="E1331" s="58">
        <v>4325.5123956767002</v>
      </c>
      <c r="F1331" s="58">
        <v>974.86166655520003</v>
      </c>
      <c r="G1331" s="58">
        <v>974.86166655520003</v>
      </c>
      <c r="H1331" s="58">
        <v>3807.4507937627</v>
      </c>
      <c r="I1331" s="58">
        <v>3807.4507937627</v>
      </c>
      <c r="J1331" s="58">
        <v>427.03300695590002</v>
      </c>
      <c r="K1331" s="58">
        <v>427.03300695590002</v>
      </c>
      <c r="L1331" s="58">
        <v>1122.2733160083999</v>
      </c>
      <c r="M1331" s="58">
        <v>1122.2733160083999</v>
      </c>
      <c r="N1331" s="58">
        <v>244.65471233209999</v>
      </c>
      <c r="O1331" s="58">
        <v>244.65471233209999</v>
      </c>
      <c r="P1331" s="58">
        <v>270.15260260420001</v>
      </c>
      <c r="Q1331" s="58">
        <v>270.15260260420001</v>
      </c>
      <c r="R1331" s="58">
        <v>1524.1496293004</v>
      </c>
      <c r="S1331" s="58">
        <v>1524.1496293004</v>
      </c>
      <c r="T1331" s="58">
        <v>141.147089193</v>
      </c>
      <c r="U1331" s="58">
        <v>141.147089193</v>
      </c>
      <c r="V1331" s="58">
        <v>121.0291564044</v>
      </c>
      <c r="W1331" s="58">
        <v>121.0291564044</v>
      </c>
      <c r="X1331" s="58">
        <v>351.73563139420003</v>
      </c>
      <c r="Y1331" s="58">
        <v>351.73563139420003</v>
      </c>
    </row>
    <row r="1332" spans="1:25" x14ac:dyDescent="0.35">
      <c r="A1332" s="59" t="s">
        <v>332</v>
      </c>
      <c r="B1332" s="60">
        <v>26.738117370400001</v>
      </c>
      <c r="C1332" s="61">
        <v>2.0088743328342601E-3</v>
      </c>
      <c r="D1332" s="60">
        <v>3.90632555219999</v>
      </c>
      <c r="E1332" s="61">
        <v>9.0308966773608803E-4</v>
      </c>
      <c r="F1332" s="60">
        <v>3.1575813583999999</v>
      </c>
      <c r="G1332" s="61">
        <v>3.2390045344153498E-3</v>
      </c>
      <c r="H1332" s="60">
        <v>3.0860085455999999</v>
      </c>
      <c r="I1332" s="61">
        <v>8.1051830023790299E-4</v>
      </c>
      <c r="J1332" s="60">
        <v>3.3404117960000002</v>
      </c>
      <c r="K1332" s="62">
        <v>7.8223737781116399E-3</v>
      </c>
      <c r="L1332" s="60">
        <v>1.7004796027</v>
      </c>
      <c r="M1332" s="61">
        <v>1.5152098677246599E-3</v>
      </c>
      <c r="N1332" s="60">
        <v>4.9553642143000003</v>
      </c>
      <c r="O1332" s="62">
        <v>2.02545218404519E-2</v>
      </c>
      <c r="P1332" s="60">
        <v>0.45783801540000102</v>
      </c>
      <c r="Q1332" s="61">
        <v>1.6947384958966201E-3</v>
      </c>
      <c r="R1332" s="60">
        <v>0.87084878479999706</v>
      </c>
      <c r="S1332" s="61">
        <v>5.7136698921071705E-4</v>
      </c>
      <c r="T1332" s="60">
        <v>1.1193656596999999</v>
      </c>
      <c r="U1332" s="61">
        <v>7.9304905690928892E-3</v>
      </c>
      <c r="V1332" s="60">
        <v>0.95190099959999896</v>
      </c>
      <c r="W1332" s="61">
        <v>7.8650552303229405E-3</v>
      </c>
      <c r="X1332" s="60">
        <v>3.1919928417000101</v>
      </c>
      <c r="Y1332" s="62">
        <v>9.0749772181102795E-3</v>
      </c>
    </row>
    <row r="1333" spans="1:25" x14ac:dyDescent="0.35">
      <c r="A1333" s="59" t="s">
        <v>333</v>
      </c>
      <c r="B1333" s="64">
        <v>149.5460182226</v>
      </c>
      <c r="C1333" s="65">
        <v>1.12356136904956E-2</v>
      </c>
      <c r="D1333" s="64">
        <v>47.811341056899899</v>
      </c>
      <c r="E1333" s="65">
        <v>1.1053335809345199E-2</v>
      </c>
      <c r="F1333" s="64">
        <v>12.958202344</v>
      </c>
      <c r="G1333" s="65">
        <v>1.3292349867227301E-2</v>
      </c>
      <c r="H1333" s="64">
        <v>42.633209234300097</v>
      </c>
      <c r="I1333" s="65">
        <v>1.1197310626874299E-2</v>
      </c>
      <c r="J1333" s="64">
        <v>4.8996967267000002</v>
      </c>
      <c r="K1333" s="65">
        <v>1.14738126722977E-2</v>
      </c>
      <c r="L1333" s="64">
        <v>10.8563671043</v>
      </c>
      <c r="M1333" s="65">
        <v>9.6735500607935208E-3</v>
      </c>
      <c r="N1333" s="64">
        <v>3.6554792826</v>
      </c>
      <c r="O1333" s="65">
        <v>1.4941381049869E-2</v>
      </c>
      <c r="P1333" s="64">
        <v>4.9047048704000202</v>
      </c>
      <c r="Q1333" s="65">
        <v>1.8155312305415301E-2</v>
      </c>
      <c r="R1333" s="64">
        <v>15.4369211718</v>
      </c>
      <c r="S1333" s="65">
        <v>1.0128218958978299E-2</v>
      </c>
      <c r="T1333" s="64">
        <v>3.9644258468000002</v>
      </c>
      <c r="U1333" s="65">
        <v>2.8087195205132202E-2</v>
      </c>
      <c r="V1333" s="64">
        <v>2.4256705848000002</v>
      </c>
      <c r="W1333" s="65">
        <v>2.0042034967962599E-2</v>
      </c>
      <c r="X1333" s="64">
        <v>0</v>
      </c>
      <c r="Y1333" s="63">
        <v>0</v>
      </c>
    </row>
    <row r="1334" spans="1:25" x14ac:dyDescent="0.35">
      <c r="A1334" s="59" t="s">
        <v>334</v>
      </c>
      <c r="B1334" s="60">
        <v>755.26312074979796</v>
      </c>
      <c r="C1334" s="61">
        <v>5.6744036118645903E-2</v>
      </c>
      <c r="D1334" s="60">
        <v>231.154080314</v>
      </c>
      <c r="E1334" s="61">
        <v>5.3439698969545403E-2</v>
      </c>
      <c r="F1334" s="60">
        <v>75.404236807900006</v>
      </c>
      <c r="G1334" s="62">
        <v>7.7348653039513396E-2</v>
      </c>
      <c r="H1334" s="60">
        <v>151.0539941916</v>
      </c>
      <c r="I1334" s="63">
        <v>3.9673262341053499E-2</v>
      </c>
      <c r="J1334" s="60">
        <v>31.879364726800102</v>
      </c>
      <c r="K1334" s="61">
        <v>7.4653163122100796E-2</v>
      </c>
      <c r="L1334" s="60">
        <v>78.127425236199997</v>
      </c>
      <c r="M1334" s="61">
        <v>6.9615328210846705E-2</v>
      </c>
      <c r="N1334" s="60">
        <v>11.5414543191</v>
      </c>
      <c r="O1334" s="61">
        <v>4.7174461546578998E-2</v>
      </c>
      <c r="P1334" s="60">
        <v>13.884789518</v>
      </c>
      <c r="Q1334" s="61">
        <v>5.1396097554323998E-2</v>
      </c>
      <c r="R1334" s="60">
        <v>102.1418959857</v>
      </c>
      <c r="S1334" s="61">
        <v>6.7015661731705506E-2</v>
      </c>
      <c r="T1334" s="60">
        <v>21.742306191200001</v>
      </c>
      <c r="U1334" s="62">
        <v>0.15404006073033699</v>
      </c>
      <c r="V1334" s="60">
        <v>17.705336910700002</v>
      </c>
      <c r="W1334" s="62">
        <v>0.146289848138248</v>
      </c>
      <c r="X1334" s="60">
        <v>20.6282365486</v>
      </c>
      <c r="Y1334" s="61">
        <v>5.8646991397585599E-2</v>
      </c>
    </row>
    <row r="1335" spans="1:25" x14ac:dyDescent="0.35">
      <c r="A1335" s="59" t="s">
        <v>335</v>
      </c>
      <c r="B1335" s="64">
        <v>6754.0540204831996</v>
      </c>
      <c r="C1335" s="65">
        <v>0.50744207516064699</v>
      </c>
      <c r="D1335" s="64">
        <v>2237.4819191872002</v>
      </c>
      <c r="E1335" s="65">
        <v>0.517275576744049</v>
      </c>
      <c r="F1335" s="64">
        <v>505.44402539110001</v>
      </c>
      <c r="G1335" s="65">
        <v>0.51847769045751102</v>
      </c>
      <c r="H1335" s="64">
        <v>2045.2096909927</v>
      </c>
      <c r="I1335" s="62">
        <v>0.53715984835395003</v>
      </c>
      <c r="J1335" s="64">
        <v>200.5604382894</v>
      </c>
      <c r="K1335" s="65">
        <v>0.46966027220961898</v>
      </c>
      <c r="L1335" s="64">
        <v>590.56399867820005</v>
      </c>
      <c r="M1335" s="65">
        <v>0.52622118895124803</v>
      </c>
      <c r="N1335" s="64">
        <v>102.6865035854</v>
      </c>
      <c r="O1335" s="63">
        <v>0.41972011332449199</v>
      </c>
      <c r="P1335" s="64">
        <v>128.51518505760001</v>
      </c>
      <c r="Q1335" s="65">
        <v>0.47571329618425801</v>
      </c>
      <c r="R1335" s="64">
        <v>680.61517961170102</v>
      </c>
      <c r="S1335" s="63">
        <v>0.446554043335043</v>
      </c>
      <c r="T1335" s="64">
        <v>48.761839985800002</v>
      </c>
      <c r="U1335" s="63">
        <v>0.34546826480512599</v>
      </c>
      <c r="V1335" s="64">
        <v>68.136963894199994</v>
      </c>
      <c r="W1335" s="65">
        <v>0.56297974734725098</v>
      </c>
      <c r="X1335" s="64">
        <v>146.07827580989999</v>
      </c>
      <c r="Y1335" s="63">
        <v>0.41530701689470301</v>
      </c>
    </row>
    <row r="1336" spans="1:25" x14ac:dyDescent="0.35">
      <c r="A1336" s="59" t="s">
        <v>336</v>
      </c>
      <c r="B1336" s="60">
        <v>4912.4884687910999</v>
      </c>
      <c r="C1336" s="61">
        <v>0.36908252958091697</v>
      </c>
      <c r="D1336" s="60">
        <v>1630.1837313352</v>
      </c>
      <c r="E1336" s="61">
        <v>0.37687644427156203</v>
      </c>
      <c r="F1336" s="60">
        <v>336.14110950790001</v>
      </c>
      <c r="G1336" s="61">
        <v>0.344809033978839</v>
      </c>
      <c r="H1336" s="60">
        <v>1375.1286863021</v>
      </c>
      <c r="I1336" s="61">
        <v>0.36116781563002998</v>
      </c>
      <c r="J1336" s="60">
        <v>172.2156692872</v>
      </c>
      <c r="K1336" s="61">
        <v>0.40328421101412598</v>
      </c>
      <c r="L1336" s="60">
        <v>400.12204805739998</v>
      </c>
      <c r="M1336" s="61">
        <v>0.356528166846662</v>
      </c>
      <c r="N1336" s="60">
        <v>112.26830704779999</v>
      </c>
      <c r="O1336" s="62">
        <v>0.45888471134536901</v>
      </c>
      <c r="P1336" s="60">
        <v>110.65776296360001</v>
      </c>
      <c r="Q1336" s="61">
        <v>0.40961205591539102</v>
      </c>
      <c r="R1336" s="60">
        <v>576.33570137389995</v>
      </c>
      <c r="S1336" s="61">
        <v>0.37813590627479499</v>
      </c>
      <c r="T1336" s="60">
        <v>35.463768448499998</v>
      </c>
      <c r="U1336" s="63">
        <v>0.25125398370779001</v>
      </c>
      <c r="V1336" s="60">
        <v>20.920516471199999</v>
      </c>
      <c r="W1336" s="63">
        <v>0.172855178807472</v>
      </c>
      <c r="X1336" s="60">
        <v>143.05116799629999</v>
      </c>
      <c r="Y1336" s="61">
        <v>0.40670081512435302</v>
      </c>
    </row>
    <row r="1337" spans="1:25" x14ac:dyDescent="0.35">
      <c r="A1337" s="59" t="s">
        <v>337</v>
      </c>
      <c r="B1337" s="64">
        <v>711.91025457010005</v>
      </c>
      <c r="C1337" s="65">
        <v>5.3486871116460298E-2</v>
      </c>
      <c r="D1337" s="64">
        <v>174.9749982312</v>
      </c>
      <c r="E1337" s="63">
        <v>4.04518545377619E-2</v>
      </c>
      <c r="F1337" s="64">
        <v>41.756511145899999</v>
      </c>
      <c r="G1337" s="65">
        <v>4.2833268122493801E-2</v>
      </c>
      <c r="H1337" s="64">
        <v>190.33920449639999</v>
      </c>
      <c r="I1337" s="65">
        <v>4.9991244747853401E-2</v>
      </c>
      <c r="J1337" s="64">
        <v>14.1374261298</v>
      </c>
      <c r="K1337" s="65">
        <v>3.3106167203744902E-2</v>
      </c>
      <c r="L1337" s="64">
        <v>40.902997329599998</v>
      </c>
      <c r="M1337" s="63">
        <v>3.6446556062724601E-2</v>
      </c>
      <c r="N1337" s="64">
        <v>9.5476038829000007</v>
      </c>
      <c r="O1337" s="65">
        <v>3.9024810893238997E-2</v>
      </c>
      <c r="P1337" s="64">
        <v>11.732322179200001</v>
      </c>
      <c r="Q1337" s="65">
        <v>4.3428499544714699E-2</v>
      </c>
      <c r="R1337" s="64">
        <v>148.7490823725</v>
      </c>
      <c r="S1337" s="62">
        <v>9.7594802710267603E-2</v>
      </c>
      <c r="T1337" s="64">
        <v>30.095383061</v>
      </c>
      <c r="U1337" s="62">
        <v>0.213220004982522</v>
      </c>
      <c r="V1337" s="64">
        <v>10.8887675439</v>
      </c>
      <c r="W1337" s="65">
        <v>8.9968135508743802E-2</v>
      </c>
      <c r="X1337" s="64">
        <v>38.785958197700097</v>
      </c>
      <c r="Y1337" s="62">
        <v>0.110270199365248</v>
      </c>
    </row>
    <row r="1338" spans="1:25" x14ac:dyDescent="0.35">
      <c r="A1338" s="59" t="s">
        <v>310</v>
      </c>
      <c r="B1338" s="60">
        <v>176.284135593</v>
      </c>
      <c r="C1338" s="61">
        <v>1.3244488023329899E-2</v>
      </c>
      <c r="D1338" s="60">
        <v>51.7176666091</v>
      </c>
      <c r="E1338" s="61">
        <v>1.19564254770813E-2</v>
      </c>
      <c r="F1338" s="60">
        <v>16.115783702400002</v>
      </c>
      <c r="G1338" s="61">
        <v>1.65313544016427E-2</v>
      </c>
      <c r="H1338" s="60">
        <v>45.719217779899999</v>
      </c>
      <c r="I1338" s="61">
        <v>1.2007828927112199E-2</v>
      </c>
      <c r="J1338" s="60">
        <v>8.2401085226999999</v>
      </c>
      <c r="K1338" s="61">
        <v>1.9296186450409401E-2</v>
      </c>
      <c r="L1338" s="60">
        <v>12.556846707</v>
      </c>
      <c r="M1338" s="61">
        <v>1.1188759928518199E-2</v>
      </c>
      <c r="N1338" s="60">
        <v>8.6108434968999905</v>
      </c>
      <c r="O1338" s="62">
        <v>3.5195902890320999E-2</v>
      </c>
      <c r="P1338" s="60">
        <v>5.3625428858000097</v>
      </c>
      <c r="Q1338" s="61">
        <v>1.98500508013119E-2</v>
      </c>
      <c r="R1338" s="60">
        <v>16.307769956600001</v>
      </c>
      <c r="S1338" s="61">
        <v>1.0699585948189001E-2</v>
      </c>
      <c r="T1338" s="60">
        <v>5.0837915064999999</v>
      </c>
      <c r="U1338" s="62">
        <v>3.6017685774225101E-2</v>
      </c>
      <c r="V1338" s="60">
        <v>3.3775715844</v>
      </c>
      <c r="W1338" s="61">
        <v>2.7907090198285599E-2</v>
      </c>
      <c r="X1338" s="60">
        <v>3.1919928417000101</v>
      </c>
      <c r="Y1338" s="61">
        <v>9.0749772181102795E-3</v>
      </c>
    </row>
    <row r="1339" spans="1:25" x14ac:dyDescent="0.35">
      <c r="A1339" s="59" t="s">
        <v>311</v>
      </c>
      <c r="B1339" s="64">
        <v>11666.542489274299</v>
      </c>
      <c r="C1339" s="65">
        <v>0.87652460474156402</v>
      </c>
      <c r="D1339" s="64">
        <v>3867.66565052239</v>
      </c>
      <c r="E1339" s="62">
        <v>0.89415202101561098</v>
      </c>
      <c r="F1339" s="64">
        <v>841.58513489899997</v>
      </c>
      <c r="G1339" s="65">
        <v>0.86328672443635002</v>
      </c>
      <c r="H1339" s="64">
        <v>3420.3383772948</v>
      </c>
      <c r="I1339" s="62">
        <v>0.89832766398398101</v>
      </c>
      <c r="J1339" s="64">
        <v>372.77610757660102</v>
      </c>
      <c r="K1339" s="65">
        <v>0.87294448322374496</v>
      </c>
      <c r="L1339" s="64">
        <v>990.68604673559605</v>
      </c>
      <c r="M1339" s="65">
        <v>0.88274935579791103</v>
      </c>
      <c r="N1339" s="64">
        <v>214.9548106332</v>
      </c>
      <c r="O1339" s="65">
        <v>0.87860482466986101</v>
      </c>
      <c r="P1339" s="64">
        <v>239.1729480212</v>
      </c>
      <c r="Q1339" s="65">
        <v>0.88532535209964902</v>
      </c>
      <c r="R1339" s="64">
        <v>1256.9508809856</v>
      </c>
      <c r="S1339" s="63">
        <v>0.82468994960983799</v>
      </c>
      <c r="T1339" s="64">
        <v>84.225608434299701</v>
      </c>
      <c r="U1339" s="63">
        <v>0.596722248512916</v>
      </c>
      <c r="V1339" s="64">
        <v>89.057480365400195</v>
      </c>
      <c r="W1339" s="63">
        <v>0.73583492615472201</v>
      </c>
      <c r="X1339" s="64">
        <v>289.12944380620098</v>
      </c>
      <c r="Y1339" s="63">
        <v>0.82200783201905603</v>
      </c>
    </row>
    <row r="1340" spans="1:25" x14ac:dyDescent="0.35">
      <c r="A1340" s="66" t="s">
        <v>1</v>
      </c>
    </row>
    <row r="1341" spans="1:25" x14ac:dyDescent="0.35">
      <c r="A1341" s="66" t="s">
        <v>1</v>
      </c>
    </row>
    <row r="1342" spans="1:25" x14ac:dyDescent="0.35">
      <c r="A1342" s="54" t="s">
        <v>469</v>
      </c>
    </row>
    <row r="1343" spans="1:25" x14ac:dyDescent="0.35">
      <c r="A1343" s="55" t="s">
        <v>1</v>
      </c>
    </row>
    <row r="1344" spans="1:25" ht="25.5" customHeight="1" x14ac:dyDescent="0.35">
      <c r="A1344" s="117" t="s">
        <v>1</v>
      </c>
      <c r="B1344" s="116" t="s">
        <v>489</v>
      </c>
      <c r="C1344" s="116" t="s">
        <v>1</v>
      </c>
      <c r="D1344" s="116" t="s">
        <v>53</v>
      </c>
      <c r="E1344" s="116" t="s">
        <v>1</v>
      </c>
      <c r="F1344" s="116" t="s">
        <v>54</v>
      </c>
      <c r="G1344" s="116" t="s">
        <v>1</v>
      </c>
      <c r="H1344" s="119" t="s">
        <v>55</v>
      </c>
      <c r="I1344" s="119" t="s">
        <v>1</v>
      </c>
      <c r="J1344" s="119" t="s">
        <v>56</v>
      </c>
      <c r="K1344" s="119" t="s">
        <v>1</v>
      </c>
      <c r="L1344" s="119" t="s">
        <v>57</v>
      </c>
      <c r="M1344" s="119" t="s">
        <v>1</v>
      </c>
      <c r="N1344" s="119" t="s">
        <v>58</v>
      </c>
      <c r="O1344" s="119" t="s">
        <v>1</v>
      </c>
      <c r="P1344" s="119" t="s">
        <v>59</v>
      </c>
      <c r="Q1344" s="119" t="s">
        <v>1</v>
      </c>
      <c r="R1344" s="119" t="s">
        <v>60</v>
      </c>
      <c r="S1344" s="119" t="s">
        <v>1</v>
      </c>
      <c r="T1344" s="116" t="s">
        <v>61</v>
      </c>
      <c r="U1344" s="116" t="s">
        <v>1</v>
      </c>
      <c r="V1344" s="116" t="s">
        <v>62</v>
      </c>
      <c r="W1344" s="116" t="s">
        <v>1</v>
      </c>
      <c r="X1344" s="116" t="s">
        <v>63</v>
      </c>
      <c r="Y1344" s="116" t="s">
        <v>1</v>
      </c>
    </row>
    <row r="1345" spans="1:25" x14ac:dyDescent="0.35">
      <c r="A1345" s="118" t="s">
        <v>1</v>
      </c>
      <c r="B1345" s="56" t="s">
        <v>14</v>
      </c>
      <c r="C1345" s="56" t="s">
        <v>15</v>
      </c>
      <c r="D1345" s="56" t="s">
        <v>14</v>
      </c>
      <c r="E1345" s="56" t="s">
        <v>15</v>
      </c>
      <c r="F1345" s="56" t="s">
        <v>14</v>
      </c>
      <c r="G1345" s="56" t="s">
        <v>15</v>
      </c>
      <c r="H1345" s="56" t="s">
        <v>14</v>
      </c>
      <c r="I1345" s="56" t="s">
        <v>15</v>
      </c>
      <c r="J1345" s="56" t="s">
        <v>14</v>
      </c>
      <c r="K1345" s="56" t="s">
        <v>15</v>
      </c>
      <c r="L1345" s="56" t="s">
        <v>14</v>
      </c>
      <c r="M1345" s="56" t="s">
        <v>15</v>
      </c>
      <c r="N1345" s="56" t="s">
        <v>14</v>
      </c>
      <c r="O1345" s="56" t="s">
        <v>15</v>
      </c>
      <c r="P1345" s="56" t="s">
        <v>14</v>
      </c>
      <c r="Q1345" s="56" t="s">
        <v>15</v>
      </c>
      <c r="R1345" s="56" t="s">
        <v>14</v>
      </c>
      <c r="S1345" s="56" t="s">
        <v>15</v>
      </c>
      <c r="T1345" s="56" t="s">
        <v>14</v>
      </c>
      <c r="U1345" s="56" t="s">
        <v>15</v>
      </c>
      <c r="V1345" s="56" t="s">
        <v>14</v>
      </c>
      <c r="W1345" s="56" t="s">
        <v>15</v>
      </c>
      <c r="X1345" s="56" t="s">
        <v>14</v>
      </c>
      <c r="Y1345" s="56" t="s">
        <v>15</v>
      </c>
    </row>
    <row r="1346" spans="1:25" x14ac:dyDescent="0.35">
      <c r="A1346" s="57" t="s">
        <v>16</v>
      </c>
      <c r="B1346" s="58">
        <v>13310.000000187199</v>
      </c>
      <c r="C1346" s="58">
        <v>13310.000000187199</v>
      </c>
      <c r="D1346" s="58">
        <v>4325.5123956767002</v>
      </c>
      <c r="E1346" s="58">
        <v>4325.5123956767002</v>
      </c>
      <c r="F1346" s="58">
        <v>974.86166655520003</v>
      </c>
      <c r="G1346" s="58">
        <v>974.86166655520003</v>
      </c>
      <c r="H1346" s="58">
        <v>3807.4507937627</v>
      </c>
      <c r="I1346" s="58">
        <v>3807.4507937627</v>
      </c>
      <c r="J1346" s="58">
        <v>427.03300695590002</v>
      </c>
      <c r="K1346" s="58">
        <v>427.03300695590002</v>
      </c>
      <c r="L1346" s="58">
        <v>1122.2733160083999</v>
      </c>
      <c r="M1346" s="58">
        <v>1122.2733160083999</v>
      </c>
      <c r="N1346" s="58">
        <v>244.65471233209999</v>
      </c>
      <c r="O1346" s="58">
        <v>244.65471233209999</v>
      </c>
      <c r="P1346" s="58">
        <v>270.15260260420001</v>
      </c>
      <c r="Q1346" s="58">
        <v>270.15260260420001</v>
      </c>
      <c r="R1346" s="58">
        <v>1524.1496293004</v>
      </c>
      <c r="S1346" s="58">
        <v>1524.1496293004</v>
      </c>
      <c r="T1346" s="58">
        <v>141.147089193</v>
      </c>
      <c r="U1346" s="58">
        <v>141.147089193</v>
      </c>
      <c r="V1346" s="58">
        <v>121.0291564044</v>
      </c>
      <c r="W1346" s="58">
        <v>121.0291564044</v>
      </c>
      <c r="X1346" s="58">
        <v>351.73563139420003</v>
      </c>
      <c r="Y1346" s="58">
        <v>351.73563139420003</v>
      </c>
    </row>
    <row r="1347" spans="1:25" x14ac:dyDescent="0.35">
      <c r="A1347" s="59" t="s">
        <v>332</v>
      </c>
      <c r="B1347" s="60">
        <v>28.660888598500001</v>
      </c>
      <c r="C1347" s="61">
        <v>2.1533349810741501E-3</v>
      </c>
      <c r="D1347" s="60">
        <v>3.2763811611999998</v>
      </c>
      <c r="E1347" s="61">
        <v>7.5745503919366999E-4</v>
      </c>
      <c r="F1347" s="60">
        <v>1.6045860435999999</v>
      </c>
      <c r="G1347" s="61">
        <v>1.6459628054409101E-3</v>
      </c>
      <c r="H1347" s="60">
        <v>18.4915225811</v>
      </c>
      <c r="I1347" s="62">
        <v>4.8566675139682701E-3</v>
      </c>
      <c r="J1347" s="60">
        <v>0.69879836170000098</v>
      </c>
      <c r="K1347" s="61">
        <v>1.63640362762911E-3</v>
      </c>
      <c r="L1347" s="60">
        <v>0.42384980230000002</v>
      </c>
      <c r="M1347" s="61">
        <v>3.7767074762813598E-4</v>
      </c>
      <c r="N1347" s="60">
        <v>0.73269114349999998</v>
      </c>
      <c r="O1347" s="61">
        <v>2.9947967750787799E-3</v>
      </c>
      <c r="P1347" s="60">
        <v>0</v>
      </c>
      <c r="Q1347" s="61">
        <v>0</v>
      </c>
      <c r="R1347" s="60">
        <v>1.7649548316999999</v>
      </c>
      <c r="S1347" s="61">
        <v>1.1579931509153301E-3</v>
      </c>
      <c r="T1347" s="60">
        <v>0</v>
      </c>
      <c r="U1347" s="61">
        <v>0</v>
      </c>
      <c r="V1347" s="60">
        <v>0.95190099959999896</v>
      </c>
      <c r="W1347" s="61">
        <v>7.8650552303229405E-3</v>
      </c>
      <c r="X1347" s="60">
        <v>0.71620367380000105</v>
      </c>
      <c r="Y1347" s="61">
        <v>2.0361988092054599E-3</v>
      </c>
    </row>
    <row r="1348" spans="1:25" x14ac:dyDescent="0.35">
      <c r="A1348" s="59" t="s">
        <v>333</v>
      </c>
      <c r="B1348" s="64">
        <v>133.39755172119999</v>
      </c>
      <c r="C1348" s="65">
        <v>1.00223555010762E-2</v>
      </c>
      <c r="D1348" s="64">
        <v>33.719881176600097</v>
      </c>
      <c r="E1348" s="65">
        <v>7.7955807525375799E-3</v>
      </c>
      <c r="F1348" s="64">
        <v>12.755734096799999</v>
      </c>
      <c r="G1348" s="65">
        <v>1.30846606594698E-2</v>
      </c>
      <c r="H1348" s="64">
        <v>43.674644453700097</v>
      </c>
      <c r="I1348" s="65">
        <v>1.14708362154665E-2</v>
      </c>
      <c r="J1348" s="64">
        <v>2.8579731604999998</v>
      </c>
      <c r="K1348" s="65">
        <v>6.6926282370372899E-3</v>
      </c>
      <c r="L1348" s="64">
        <v>15.3790731667</v>
      </c>
      <c r="M1348" s="65">
        <v>1.37035006957119E-2</v>
      </c>
      <c r="N1348" s="64">
        <v>0</v>
      </c>
      <c r="O1348" s="65">
        <v>0</v>
      </c>
      <c r="P1348" s="64">
        <v>4.1127714627000103</v>
      </c>
      <c r="Q1348" s="65">
        <v>1.52238824392361E-2</v>
      </c>
      <c r="R1348" s="64">
        <v>12.876885984099999</v>
      </c>
      <c r="S1348" s="65">
        <v>8.4485707548350199E-3</v>
      </c>
      <c r="T1348" s="64">
        <v>3.6507608528</v>
      </c>
      <c r="U1348" s="65">
        <v>2.5864939005635901E-2</v>
      </c>
      <c r="V1348" s="64">
        <v>3.9026049327000001</v>
      </c>
      <c r="W1348" s="62">
        <v>3.2245163468379898E-2</v>
      </c>
      <c r="X1348" s="64">
        <v>0.46722243459999901</v>
      </c>
      <c r="Y1348" s="65">
        <v>1.32833410350847E-3</v>
      </c>
    </row>
    <row r="1349" spans="1:25" x14ac:dyDescent="0.35">
      <c r="A1349" s="59" t="s">
        <v>334</v>
      </c>
      <c r="B1349" s="60">
        <v>1214.8920886591</v>
      </c>
      <c r="C1349" s="61">
        <v>9.1276640769497597E-2</v>
      </c>
      <c r="D1349" s="60">
        <v>339.37390742470097</v>
      </c>
      <c r="E1349" s="63">
        <v>7.8458660241940398E-2</v>
      </c>
      <c r="F1349" s="60">
        <v>94.7456924439999</v>
      </c>
      <c r="G1349" s="61">
        <v>9.7188858372897299E-2</v>
      </c>
      <c r="H1349" s="60">
        <v>373.28787888309898</v>
      </c>
      <c r="I1349" s="61">
        <v>9.8041419076147704E-2</v>
      </c>
      <c r="J1349" s="60">
        <v>59.631640543899998</v>
      </c>
      <c r="K1349" s="62">
        <v>0.13964175970607901</v>
      </c>
      <c r="L1349" s="60">
        <v>95.918224101700304</v>
      </c>
      <c r="M1349" s="61">
        <v>8.5467793569977496E-2</v>
      </c>
      <c r="N1349" s="60">
        <v>22.8521496997</v>
      </c>
      <c r="O1349" s="61">
        <v>9.34057205842002E-2</v>
      </c>
      <c r="P1349" s="60">
        <v>38.594195615000203</v>
      </c>
      <c r="Q1349" s="62">
        <v>0.14286072109971201</v>
      </c>
      <c r="R1349" s="60">
        <v>135.05546447660001</v>
      </c>
      <c r="S1349" s="61">
        <v>8.8610371239332894E-2</v>
      </c>
      <c r="T1349" s="60">
        <v>10.830245314600001</v>
      </c>
      <c r="U1349" s="61">
        <v>7.6730206598813203E-2</v>
      </c>
      <c r="V1349" s="60">
        <v>10.5479676038</v>
      </c>
      <c r="W1349" s="61">
        <v>8.7152285591048997E-2</v>
      </c>
      <c r="X1349" s="60">
        <v>34.054722551999902</v>
      </c>
      <c r="Y1349" s="61">
        <v>9.6819086587886599E-2</v>
      </c>
    </row>
    <row r="1350" spans="1:25" x14ac:dyDescent="0.35">
      <c r="A1350" s="59" t="s">
        <v>335</v>
      </c>
      <c r="B1350" s="64">
        <v>6767.1605767195997</v>
      </c>
      <c r="C1350" s="65">
        <v>0.50842679012955805</v>
      </c>
      <c r="D1350" s="64">
        <v>2226.1317345552002</v>
      </c>
      <c r="E1350" s="65">
        <v>0.51465156747214302</v>
      </c>
      <c r="F1350" s="64">
        <v>533.55804839320001</v>
      </c>
      <c r="G1350" s="62">
        <v>0.54731667753292301</v>
      </c>
      <c r="H1350" s="64">
        <v>2004.0774705486001</v>
      </c>
      <c r="I1350" s="62">
        <v>0.52635676180809599</v>
      </c>
      <c r="J1350" s="64">
        <v>181.92719132459999</v>
      </c>
      <c r="K1350" s="63">
        <v>0.42602606440533902</v>
      </c>
      <c r="L1350" s="64">
        <v>575.89311882449999</v>
      </c>
      <c r="M1350" s="65">
        <v>0.51314872287330604</v>
      </c>
      <c r="N1350" s="64">
        <v>91.004904624400098</v>
      </c>
      <c r="O1350" s="63">
        <v>0.37197282552590999</v>
      </c>
      <c r="P1350" s="64">
        <v>122.51183562129999</v>
      </c>
      <c r="Q1350" s="65">
        <v>0.453491228440215</v>
      </c>
      <c r="R1350" s="64">
        <v>748.02647099640001</v>
      </c>
      <c r="S1350" s="65">
        <v>0.49078283169596099</v>
      </c>
      <c r="T1350" s="64">
        <v>62.227820612099997</v>
      </c>
      <c r="U1350" s="65">
        <v>0.44087214952772902</v>
      </c>
      <c r="V1350" s="64">
        <v>67.519528456200007</v>
      </c>
      <c r="W1350" s="65">
        <v>0.55787820441046498</v>
      </c>
      <c r="X1350" s="64">
        <v>154.2824527631</v>
      </c>
      <c r="Y1350" s="63">
        <v>0.43863185583888498</v>
      </c>
    </row>
    <row r="1351" spans="1:25" x14ac:dyDescent="0.35">
      <c r="A1351" s="59" t="s">
        <v>336</v>
      </c>
      <c r="B1351" s="60">
        <v>3533.1464597978002</v>
      </c>
      <c r="C1351" s="61">
        <v>0.26545052289617599</v>
      </c>
      <c r="D1351" s="60">
        <v>1200.7338624848001</v>
      </c>
      <c r="E1351" s="61">
        <v>0.27759343926165098</v>
      </c>
      <c r="F1351" s="60">
        <v>243.66849378020001</v>
      </c>
      <c r="G1351" s="61">
        <v>0.24995186716206999</v>
      </c>
      <c r="H1351" s="60">
        <v>929.14449520630001</v>
      </c>
      <c r="I1351" s="63">
        <v>0.24403322473094299</v>
      </c>
      <c r="J1351" s="60">
        <v>147.8284864595</v>
      </c>
      <c r="K1351" s="62">
        <v>0.34617578513027297</v>
      </c>
      <c r="L1351" s="60">
        <v>275.57397662770001</v>
      </c>
      <c r="M1351" s="61">
        <v>0.24554978960725601</v>
      </c>
      <c r="N1351" s="60">
        <v>115.10819108219999</v>
      </c>
      <c r="O1351" s="62">
        <v>0.47049243394890899</v>
      </c>
      <c r="P1351" s="60">
        <v>77.198185288399898</v>
      </c>
      <c r="Q1351" s="61">
        <v>0.28575769599933398</v>
      </c>
      <c r="R1351" s="60">
        <v>391.53595210769998</v>
      </c>
      <c r="S1351" s="61">
        <v>0.256888132622136</v>
      </c>
      <c r="T1351" s="60">
        <v>34.898120508700003</v>
      </c>
      <c r="U1351" s="61">
        <v>0.24724647676567699</v>
      </c>
      <c r="V1351" s="60">
        <v>25.8081653339</v>
      </c>
      <c r="W1351" s="61">
        <v>0.21323924003622799</v>
      </c>
      <c r="X1351" s="60">
        <v>91.648530918399999</v>
      </c>
      <c r="Y1351" s="61">
        <v>0.26056083813609099</v>
      </c>
    </row>
    <row r="1352" spans="1:25" x14ac:dyDescent="0.35">
      <c r="A1352" s="59" t="s">
        <v>337</v>
      </c>
      <c r="B1352" s="64">
        <v>1632.742434691</v>
      </c>
      <c r="C1352" s="65">
        <v>0.122670355722617</v>
      </c>
      <c r="D1352" s="64">
        <v>522.27662887420001</v>
      </c>
      <c r="E1352" s="65">
        <v>0.12074329723253401</v>
      </c>
      <c r="F1352" s="64">
        <v>88.529111797400006</v>
      </c>
      <c r="G1352" s="63">
        <v>9.0811973467198798E-2</v>
      </c>
      <c r="H1352" s="64">
        <v>438.77478208990101</v>
      </c>
      <c r="I1352" s="65">
        <v>0.11524109065537801</v>
      </c>
      <c r="J1352" s="64">
        <v>34.088917105699998</v>
      </c>
      <c r="K1352" s="63">
        <v>7.9827358893642605E-2</v>
      </c>
      <c r="L1352" s="64">
        <v>159.0850734855</v>
      </c>
      <c r="M1352" s="65">
        <v>0.141752522506121</v>
      </c>
      <c r="N1352" s="64">
        <v>14.956775782299999</v>
      </c>
      <c r="O1352" s="63">
        <v>6.1134223165901398E-2</v>
      </c>
      <c r="P1352" s="64">
        <v>27.7356146168</v>
      </c>
      <c r="Q1352" s="65">
        <v>0.102666472021502</v>
      </c>
      <c r="R1352" s="64">
        <v>234.88990090390001</v>
      </c>
      <c r="S1352" s="62">
        <v>0.15411210053682001</v>
      </c>
      <c r="T1352" s="64">
        <v>29.540141904799999</v>
      </c>
      <c r="U1352" s="62">
        <v>0.20928622810214501</v>
      </c>
      <c r="V1352" s="64">
        <v>12.2989890782</v>
      </c>
      <c r="W1352" s="65">
        <v>0.101620051263555</v>
      </c>
      <c r="X1352" s="64">
        <v>70.566499052300102</v>
      </c>
      <c r="Y1352" s="62">
        <v>0.200623686524423</v>
      </c>
    </row>
    <row r="1353" spans="1:25" x14ac:dyDescent="0.35">
      <c r="A1353" s="59" t="s">
        <v>310</v>
      </c>
      <c r="B1353" s="60">
        <v>162.0584403197</v>
      </c>
      <c r="C1353" s="61">
        <v>1.21756904821503E-2</v>
      </c>
      <c r="D1353" s="60">
        <v>36.996262337799998</v>
      </c>
      <c r="E1353" s="63">
        <v>8.5530357917312505E-3</v>
      </c>
      <c r="F1353" s="60">
        <v>14.360320140399899</v>
      </c>
      <c r="G1353" s="61">
        <v>1.47306234649107E-2</v>
      </c>
      <c r="H1353" s="60">
        <v>62.166167034799997</v>
      </c>
      <c r="I1353" s="62">
        <v>1.6327503729434801E-2</v>
      </c>
      <c r="J1353" s="60">
        <v>3.5567715222</v>
      </c>
      <c r="K1353" s="61">
        <v>8.3290318646663999E-3</v>
      </c>
      <c r="L1353" s="60">
        <v>15.802922969000001</v>
      </c>
      <c r="M1353" s="61">
        <v>1.408117144334E-2</v>
      </c>
      <c r="N1353" s="60">
        <v>0.73269114349999998</v>
      </c>
      <c r="O1353" s="61">
        <v>2.9947967750787799E-3</v>
      </c>
      <c r="P1353" s="60">
        <v>4.1127714627000103</v>
      </c>
      <c r="Q1353" s="61">
        <v>1.52238824392361E-2</v>
      </c>
      <c r="R1353" s="60">
        <v>14.6418408158</v>
      </c>
      <c r="S1353" s="61">
        <v>9.60656390575035E-3</v>
      </c>
      <c r="T1353" s="60">
        <v>3.6507608528</v>
      </c>
      <c r="U1353" s="61">
        <v>2.5864939005635901E-2</v>
      </c>
      <c r="V1353" s="60">
        <v>4.8545059323000004</v>
      </c>
      <c r="W1353" s="62">
        <v>4.0110218698702897E-2</v>
      </c>
      <c r="X1353" s="60">
        <v>1.1834261084</v>
      </c>
      <c r="Y1353" s="61">
        <v>3.36453291271393E-3</v>
      </c>
    </row>
    <row r="1354" spans="1:25" x14ac:dyDescent="0.35">
      <c r="A1354" s="59" t="s">
        <v>311</v>
      </c>
      <c r="B1354" s="64">
        <v>10300.307036517401</v>
      </c>
      <c r="C1354" s="65">
        <v>0.77387731302573504</v>
      </c>
      <c r="D1354" s="64">
        <v>3426.86559704001</v>
      </c>
      <c r="E1354" s="62">
        <v>0.79224500673379505</v>
      </c>
      <c r="F1354" s="64">
        <v>777.22654217340005</v>
      </c>
      <c r="G1354" s="65">
        <v>0.79726854469499298</v>
      </c>
      <c r="H1354" s="64">
        <v>2933.2219657548999</v>
      </c>
      <c r="I1354" s="65">
        <v>0.77038998653903901</v>
      </c>
      <c r="J1354" s="64">
        <v>329.75567778409999</v>
      </c>
      <c r="K1354" s="65">
        <v>0.77220184953561199</v>
      </c>
      <c r="L1354" s="64">
        <v>851.46709545220006</v>
      </c>
      <c r="M1354" s="65">
        <v>0.75869851248056097</v>
      </c>
      <c r="N1354" s="64">
        <v>206.11309570660001</v>
      </c>
      <c r="O1354" s="62">
        <v>0.84246525947481998</v>
      </c>
      <c r="P1354" s="64">
        <v>199.71002090970001</v>
      </c>
      <c r="Q1354" s="65">
        <v>0.73924892443955004</v>
      </c>
      <c r="R1354" s="64">
        <v>1139.5624231040999</v>
      </c>
      <c r="S1354" s="63">
        <v>0.74767096431809699</v>
      </c>
      <c r="T1354" s="64">
        <v>97.125941120799794</v>
      </c>
      <c r="U1354" s="63">
        <v>0.68811862629340603</v>
      </c>
      <c r="V1354" s="64">
        <v>93.327693790100298</v>
      </c>
      <c r="W1354" s="65">
        <v>0.77111744444669295</v>
      </c>
      <c r="X1354" s="64">
        <v>245.93098368150001</v>
      </c>
      <c r="Y1354" s="63">
        <v>0.69919269397497597</v>
      </c>
    </row>
    <row r="1355" spans="1:25" x14ac:dyDescent="0.35">
      <c r="A1355" s="66" t="s">
        <v>1</v>
      </c>
    </row>
    <row r="1356" spans="1:25" x14ac:dyDescent="0.35">
      <c r="A1356" s="66" t="s">
        <v>1</v>
      </c>
    </row>
    <row r="1357" spans="1:25" x14ac:dyDescent="0.35">
      <c r="A1357" s="54" t="s">
        <v>470</v>
      </c>
    </row>
    <row r="1358" spans="1:25" x14ac:dyDescent="0.35">
      <c r="A1358" s="55" t="s">
        <v>1</v>
      </c>
    </row>
    <row r="1359" spans="1:25" ht="25.5" customHeight="1" x14ac:dyDescent="0.35">
      <c r="A1359" s="117" t="s">
        <v>1</v>
      </c>
      <c r="B1359" s="116" t="s">
        <v>489</v>
      </c>
      <c r="C1359" s="116" t="s">
        <v>1</v>
      </c>
      <c r="D1359" s="116" t="s">
        <v>53</v>
      </c>
      <c r="E1359" s="116" t="s">
        <v>1</v>
      </c>
      <c r="F1359" s="116" t="s">
        <v>54</v>
      </c>
      <c r="G1359" s="116" t="s">
        <v>1</v>
      </c>
      <c r="H1359" s="119" t="s">
        <v>55</v>
      </c>
      <c r="I1359" s="119" t="s">
        <v>1</v>
      </c>
      <c r="J1359" s="119" t="s">
        <v>56</v>
      </c>
      <c r="K1359" s="119" t="s">
        <v>1</v>
      </c>
      <c r="L1359" s="119" t="s">
        <v>57</v>
      </c>
      <c r="M1359" s="119" t="s">
        <v>1</v>
      </c>
      <c r="N1359" s="119" t="s">
        <v>58</v>
      </c>
      <c r="O1359" s="119" t="s">
        <v>1</v>
      </c>
      <c r="P1359" s="119" t="s">
        <v>59</v>
      </c>
      <c r="Q1359" s="119" t="s">
        <v>1</v>
      </c>
      <c r="R1359" s="119" t="s">
        <v>60</v>
      </c>
      <c r="S1359" s="119" t="s">
        <v>1</v>
      </c>
      <c r="T1359" s="116" t="s">
        <v>61</v>
      </c>
      <c r="U1359" s="116" t="s">
        <v>1</v>
      </c>
      <c r="V1359" s="116" t="s">
        <v>62</v>
      </c>
      <c r="W1359" s="116" t="s">
        <v>1</v>
      </c>
      <c r="X1359" s="116" t="s">
        <v>63</v>
      </c>
      <c r="Y1359" s="116" t="s">
        <v>1</v>
      </c>
    </row>
    <row r="1360" spans="1:25" x14ac:dyDescent="0.35">
      <c r="A1360" s="118" t="s">
        <v>1</v>
      </c>
      <c r="B1360" s="56" t="s">
        <v>14</v>
      </c>
      <c r="C1360" s="56" t="s">
        <v>15</v>
      </c>
      <c r="D1360" s="56" t="s">
        <v>14</v>
      </c>
      <c r="E1360" s="56" t="s">
        <v>15</v>
      </c>
      <c r="F1360" s="56" t="s">
        <v>14</v>
      </c>
      <c r="G1360" s="56" t="s">
        <v>15</v>
      </c>
      <c r="H1360" s="56" t="s">
        <v>14</v>
      </c>
      <c r="I1360" s="56" t="s">
        <v>15</v>
      </c>
      <c r="J1360" s="56" t="s">
        <v>14</v>
      </c>
      <c r="K1360" s="56" t="s">
        <v>15</v>
      </c>
      <c r="L1360" s="56" t="s">
        <v>14</v>
      </c>
      <c r="M1360" s="56" t="s">
        <v>15</v>
      </c>
      <c r="N1360" s="56" t="s">
        <v>14</v>
      </c>
      <c r="O1360" s="56" t="s">
        <v>15</v>
      </c>
      <c r="P1360" s="56" t="s">
        <v>14</v>
      </c>
      <c r="Q1360" s="56" t="s">
        <v>15</v>
      </c>
      <c r="R1360" s="56" t="s">
        <v>14</v>
      </c>
      <c r="S1360" s="56" t="s">
        <v>15</v>
      </c>
      <c r="T1360" s="56" t="s">
        <v>14</v>
      </c>
      <c r="U1360" s="56" t="s">
        <v>15</v>
      </c>
      <c r="V1360" s="56" t="s">
        <v>14</v>
      </c>
      <c r="W1360" s="56" t="s">
        <v>15</v>
      </c>
      <c r="X1360" s="56" t="s">
        <v>14</v>
      </c>
      <c r="Y1360" s="56" t="s">
        <v>15</v>
      </c>
    </row>
    <row r="1361" spans="1:25" x14ac:dyDescent="0.35">
      <c r="A1361" s="57" t="s">
        <v>16</v>
      </c>
      <c r="B1361" s="58">
        <v>13310.000000187199</v>
      </c>
      <c r="C1361" s="58">
        <v>13310.000000187199</v>
      </c>
      <c r="D1361" s="58">
        <v>4325.5123956767002</v>
      </c>
      <c r="E1361" s="58">
        <v>4325.5123956767002</v>
      </c>
      <c r="F1361" s="58">
        <v>974.86166655520003</v>
      </c>
      <c r="G1361" s="58">
        <v>974.86166655520003</v>
      </c>
      <c r="H1361" s="58">
        <v>3807.4507937627</v>
      </c>
      <c r="I1361" s="58">
        <v>3807.4507937627</v>
      </c>
      <c r="J1361" s="58">
        <v>427.03300695590002</v>
      </c>
      <c r="K1361" s="58">
        <v>427.03300695590002</v>
      </c>
      <c r="L1361" s="58">
        <v>1122.2733160083999</v>
      </c>
      <c r="M1361" s="58">
        <v>1122.2733160083999</v>
      </c>
      <c r="N1361" s="58">
        <v>244.65471233209999</v>
      </c>
      <c r="O1361" s="58">
        <v>244.65471233209999</v>
      </c>
      <c r="P1361" s="58">
        <v>270.15260260420001</v>
      </c>
      <c r="Q1361" s="58">
        <v>270.15260260420001</v>
      </c>
      <c r="R1361" s="58">
        <v>1524.1496293004</v>
      </c>
      <c r="S1361" s="58">
        <v>1524.1496293004</v>
      </c>
      <c r="T1361" s="58">
        <v>141.147089193</v>
      </c>
      <c r="U1361" s="58">
        <v>141.147089193</v>
      </c>
      <c r="V1361" s="58">
        <v>121.0291564044</v>
      </c>
      <c r="W1361" s="58">
        <v>121.0291564044</v>
      </c>
      <c r="X1361" s="58">
        <v>351.73563139420003</v>
      </c>
      <c r="Y1361" s="58">
        <v>351.73563139420003</v>
      </c>
    </row>
    <row r="1362" spans="1:25" x14ac:dyDescent="0.35">
      <c r="A1362" s="59" t="s">
        <v>332</v>
      </c>
      <c r="B1362" s="60">
        <v>14.0479266791</v>
      </c>
      <c r="C1362" s="61">
        <v>1.0554415235839499E-3</v>
      </c>
      <c r="D1362" s="60">
        <v>4.4441770222000097</v>
      </c>
      <c r="E1362" s="61">
        <v>1.0274336577192299E-3</v>
      </c>
      <c r="F1362" s="60">
        <v>0</v>
      </c>
      <c r="G1362" s="61">
        <v>0</v>
      </c>
      <c r="H1362" s="60">
        <v>3.1913872767999898</v>
      </c>
      <c r="I1362" s="61">
        <v>8.3819527806585801E-4</v>
      </c>
      <c r="J1362" s="60">
        <v>0</v>
      </c>
      <c r="K1362" s="61">
        <v>0</v>
      </c>
      <c r="L1362" s="60">
        <v>4.3002851502999997</v>
      </c>
      <c r="M1362" s="62">
        <v>3.83176280586877E-3</v>
      </c>
      <c r="N1362" s="60">
        <v>0</v>
      </c>
      <c r="O1362" s="61">
        <v>0</v>
      </c>
      <c r="P1362" s="60">
        <v>1.1601762302</v>
      </c>
      <c r="Q1362" s="61">
        <v>4.2945217592434996E-3</v>
      </c>
      <c r="R1362" s="60">
        <v>0</v>
      </c>
      <c r="S1362" s="61">
        <v>0</v>
      </c>
      <c r="T1362" s="60">
        <v>0</v>
      </c>
      <c r="U1362" s="61">
        <v>0</v>
      </c>
      <c r="V1362" s="60">
        <v>0.95190099959999896</v>
      </c>
      <c r="W1362" s="61">
        <v>7.8650552303229405E-3</v>
      </c>
      <c r="X1362" s="60">
        <v>0</v>
      </c>
      <c r="Y1362" s="61">
        <v>0</v>
      </c>
    </row>
    <row r="1363" spans="1:25" x14ac:dyDescent="0.35">
      <c r="A1363" s="59" t="s">
        <v>333</v>
      </c>
      <c r="B1363" s="64">
        <v>100.7186250665</v>
      </c>
      <c r="C1363" s="65">
        <v>7.5671393737853799E-3</v>
      </c>
      <c r="D1363" s="64">
        <v>34.452654462599902</v>
      </c>
      <c r="E1363" s="65">
        <v>7.96498803171505E-3</v>
      </c>
      <c r="F1363" s="64">
        <v>10.7539893579</v>
      </c>
      <c r="G1363" s="65">
        <v>1.1031297800333699E-2</v>
      </c>
      <c r="H1363" s="64">
        <v>34.245758427199902</v>
      </c>
      <c r="I1363" s="65">
        <v>8.9944060428307597E-3</v>
      </c>
      <c r="J1363" s="64">
        <v>2.2077583964</v>
      </c>
      <c r="K1363" s="65">
        <v>5.1699947321121199E-3</v>
      </c>
      <c r="L1363" s="64">
        <v>4.321521315</v>
      </c>
      <c r="M1363" s="65">
        <v>3.85068525942539E-3</v>
      </c>
      <c r="N1363" s="64">
        <v>2.7661577723000002</v>
      </c>
      <c r="O1363" s="65">
        <v>1.1306374383441901E-2</v>
      </c>
      <c r="P1363" s="64">
        <v>1.1615318517</v>
      </c>
      <c r="Q1363" s="65">
        <v>4.2995397434751302E-3</v>
      </c>
      <c r="R1363" s="64">
        <v>9.6974033655000191</v>
      </c>
      <c r="S1363" s="65">
        <v>6.3625008851336999E-3</v>
      </c>
      <c r="T1363" s="64">
        <v>0</v>
      </c>
      <c r="U1363" s="65">
        <v>0</v>
      </c>
      <c r="V1363" s="64">
        <v>1.1118501179</v>
      </c>
      <c r="W1363" s="65">
        <v>9.1866303205892508E-3</v>
      </c>
      <c r="X1363" s="64">
        <v>0</v>
      </c>
      <c r="Y1363" s="65">
        <v>0</v>
      </c>
    </row>
    <row r="1364" spans="1:25" x14ac:dyDescent="0.35">
      <c r="A1364" s="59" t="s">
        <v>334</v>
      </c>
      <c r="B1364" s="60">
        <v>644.4699344997</v>
      </c>
      <c r="C1364" s="61">
        <v>4.8419980051888502E-2</v>
      </c>
      <c r="D1364" s="60">
        <v>244.48223388960099</v>
      </c>
      <c r="E1364" s="62">
        <v>5.65209879259524E-2</v>
      </c>
      <c r="F1364" s="60">
        <v>64.168910202199996</v>
      </c>
      <c r="G1364" s="62">
        <v>6.5823605957293599E-2</v>
      </c>
      <c r="H1364" s="60">
        <v>125.06619401650001</v>
      </c>
      <c r="I1364" s="63">
        <v>3.2847750579306598E-2</v>
      </c>
      <c r="J1364" s="60">
        <v>20.708579926999999</v>
      </c>
      <c r="K1364" s="61">
        <v>4.84940966849867E-2</v>
      </c>
      <c r="L1364" s="60">
        <v>49.173760300399998</v>
      </c>
      <c r="M1364" s="61">
        <v>4.38162073346774E-2</v>
      </c>
      <c r="N1364" s="60">
        <v>13.412131501599999</v>
      </c>
      <c r="O1364" s="61">
        <v>5.4820654684116898E-2</v>
      </c>
      <c r="P1364" s="60">
        <v>21.562983222100002</v>
      </c>
      <c r="Q1364" s="62">
        <v>7.9817788221318298E-2</v>
      </c>
      <c r="R1364" s="60">
        <v>71.189816682000199</v>
      </c>
      <c r="S1364" s="61">
        <v>4.6707892265588698E-2</v>
      </c>
      <c r="T1364" s="60">
        <v>7.0701361680000003</v>
      </c>
      <c r="U1364" s="61">
        <v>5.0090555947154697E-2</v>
      </c>
      <c r="V1364" s="60">
        <v>15.350983439</v>
      </c>
      <c r="W1364" s="62">
        <v>0.126837068810982</v>
      </c>
      <c r="X1364" s="60">
        <v>12.2842051513</v>
      </c>
      <c r="Y1364" s="61">
        <v>3.4924540066095099E-2</v>
      </c>
    </row>
    <row r="1365" spans="1:25" x14ac:dyDescent="0.35">
      <c r="A1365" s="59" t="s">
        <v>335</v>
      </c>
      <c r="B1365" s="64">
        <v>5621.8745779259998</v>
      </c>
      <c r="C1365" s="65">
        <v>0.42237975791487098</v>
      </c>
      <c r="D1365" s="64">
        <v>1947.1677093706001</v>
      </c>
      <c r="E1365" s="62">
        <v>0.450158855472654</v>
      </c>
      <c r="F1365" s="64">
        <v>399.17876393339998</v>
      </c>
      <c r="G1365" s="65">
        <v>0.40947221295914699</v>
      </c>
      <c r="H1365" s="64">
        <v>1676.0884846698</v>
      </c>
      <c r="I1365" s="62">
        <v>0.440212776332012</v>
      </c>
      <c r="J1365" s="64">
        <v>164.36297231040001</v>
      </c>
      <c r="K1365" s="65">
        <v>0.38489524142889903</v>
      </c>
      <c r="L1365" s="64">
        <v>426.7369193934</v>
      </c>
      <c r="M1365" s="63">
        <v>0.380243309099765</v>
      </c>
      <c r="N1365" s="64">
        <v>75.804784389199995</v>
      </c>
      <c r="O1365" s="63">
        <v>0.30984395790546199</v>
      </c>
      <c r="P1365" s="64">
        <v>96.7917278412</v>
      </c>
      <c r="Q1365" s="63">
        <v>0.35828537984884501</v>
      </c>
      <c r="R1365" s="64">
        <v>605.46531064049998</v>
      </c>
      <c r="S1365" s="65">
        <v>0.39724794665889501</v>
      </c>
      <c r="T1365" s="64">
        <v>57.619009118199997</v>
      </c>
      <c r="U1365" s="65">
        <v>0.40821960585679201</v>
      </c>
      <c r="V1365" s="64">
        <v>53.140524472199999</v>
      </c>
      <c r="W1365" s="65">
        <v>0.43907208850270102</v>
      </c>
      <c r="X1365" s="64">
        <v>119.51837178709999</v>
      </c>
      <c r="Y1365" s="63">
        <v>0.339796031790571</v>
      </c>
    </row>
    <row r="1366" spans="1:25" x14ac:dyDescent="0.35">
      <c r="A1366" s="59" t="s">
        <v>336</v>
      </c>
      <c r="B1366" s="60">
        <v>5131.562686704</v>
      </c>
      <c r="C1366" s="61">
        <v>0.38554189982207598</v>
      </c>
      <c r="D1366" s="60">
        <v>1294.2605526896</v>
      </c>
      <c r="E1366" s="63">
        <v>0.29921554588150001</v>
      </c>
      <c r="F1366" s="60">
        <v>395.29805876400002</v>
      </c>
      <c r="G1366" s="61">
        <v>0.40549143773478802</v>
      </c>
      <c r="H1366" s="60">
        <v>1585.4388366945</v>
      </c>
      <c r="I1366" s="62">
        <v>0.41640428795343598</v>
      </c>
      <c r="J1366" s="60">
        <v>217.59838241509999</v>
      </c>
      <c r="K1366" s="62">
        <v>0.50955869656598096</v>
      </c>
      <c r="L1366" s="60">
        <v>538.55261666449996</v>
      </c>
      <c r="M1366" s="62">
        <v>0.47987652293112998</v>
      </c>
      <c r="N1366" s="60">
        <v>145.4118677635</v>
      </c>
      <c r="O1366" s="62">
        <v>0.59435547501784702</v>
      </c>
      <c r="P1366" s="60">
        <v>111.6227001111</v>
      </c>
      <c r="Q1366" s="61">
        <v>0.41318387842680998</v>
      </c>
      <c r="R1366" s="60">
        <v>612.20824819799998</v>
      </c>
      <c r="S1366" s="61">
        <v>0.40167201200515301</v>
      </c>
      <c r="T1366" s="60">
        <v>35.487746382099999</v>
      </c>
      <c r="U1366" s="63">
        <v>0.25142386275904799</v>
      </c>
      <c r="V1366" s="60">
        <v>35.157132649600001</v>
      </c>
      <c r="W1366" s="61">
        <v>0.29048481947711802</v>
      </c>
      <c r="X1366" s="60">
        <v>160.52654437199999</v>
      </c>
      <c r="Y1366" s="62">
        <v>0.45638408521681301</v>
      </c>
    </row>
    <row r="1367" spans="1:25" x14ac:dyDescent="0.35">
      <c r="A1367" s="59" t="s">
        <v>337</v>
      </c>
      <c r="B1367" s="64">
        <v>1797.3262493119</v>
      </c>
      <c r="C1367" s="65">
        <v>0.13503578131379601</v>
      </c>
      <c r="D1367" s="64">
        <v>800.70506824209997</v>
      </c>
      <c r="E1367" s="62">
        <v>0.18511218903045901</v>
      </c>
      <c r="F1367" s="64">
        <v>105.461944297701</v>
      </c>
      <c r="G1367" s="63">
        <v>0.10818144554843701</v>
      </c>
      <c r="H1367" s="64">
        <v>383.42013267790003</v>
      </c>
      <c r="I1367" s="63">
        <v>0.10070258381435</v>
      </c>
      <c r="J1367" s="64">
        <v>22.155313907</v>
      </c>
      <c r="K1367" s="63">
        <v>5.1881970588020597E-2</v>
      </c>
      <c r="L1367" s="64">
        <v>99.188213184800404</v>
      </c>
      <c r="M1367" s="63">
        <v>8.8381512569133902E-2</v>
      </c>
      <c r="N1367" s="64">
        <v>7.2597709054999902</v>
      </c>
      <c r="O1367" s="63">
        <v>2.9673538009132701E-2</v>
      </c>
      <c r="P1367" s="64">
        <v>37.853483347899903</v>
      </c>
      <c r="Q1367" s="65">
        <v>0.140118892000308</v>
      </c>
      <c r="R1367" s="64">
        <v>225.58885041440001</v>
      </c>
      <c r="S1367" s="65">
        <v>0.14800964818522899</v>
      </c>
      <c r="T1367" s="64">
        <v>40.970197524699998</v>
      </c>
      <c r="U1367" s="62">
        <v>0.290265975437004</v>
      </c>
      <c r="V1367" s="64">
        <v>15.316764726100001</v>
      </c>
      <c r="W1367" s="65">
        <v>0.126554337658286</v>
      </c>
      <c r="X1367" s="64">
        <v>59.406510083800001</v>
      </c>
      <c r="Y1367" s="65">
        <v>0.168895342926522</v>
      </c>
    </row>
    <row r="1368" spans="1:25" x14ac:dyDescent="0.35">
      <c r="A1368" s="59" t="s">
        <v>310</v>
      </c>
      <c r="B1368" s="60">
        <v>114.7665517456</v>
      </c>
      <c r="C1368" s="61">
        <v>8.6225808973693398E-3</v>
      </c>
      <c r="D1368" s="60">
        <v>38.896831484800003</v>
      </c>
      <c r="E1368" s="61">
        <v>8.9924216894342792E-3</v>
      </c>
      <c r="F1368" s="60">
        <v>10.7539893579</v>
      </c>
      <c r="G1368" s="61">
        <v>1.1031297800333699E-2</v>
      </c>
      <c r="H1368" s="60">
        <v>37.437145704000102</v>
      </c>
      <c r="I1368" s="61">
        <v>9.8326013208966199E-3</v>
      </c>
      <c r="J1368" s="60">
        <v>2.2077583964</v>
      </c>
      <c r="K1368" s="61">
        <v>5.1699947321121199E-3</v>
      </c>
      <c r="L1368" s="60">
        <v>8.6218064653000006</v>
      </c>
      <c r="M1368" s="61">
        <v>7.68244806529417E-3</v>
      </c>
      <c r="N1368" s="60">
        <v>2.7661577723000002</v>
      </c>
      <c r="O1368" s="61">
        <v>1.1306374383441901E-2</v>
      </c>
      <c r="P1368" s="60">
        <v>2.3217080819000002</v>
      </c>
      <c r="Q1368" s="61">
        <v>8.5940615027186307E-3</v>
      </c>
      <c r="R1368" s="60">
        <v>9.6974033655000191</v>
      </c>
      <c r="S1368" s="61">
        <v>6.3625008851336999E-3</v>
      </c>
      <c r="T1368" s="60">
        <v>0</v>
      </c>
      <c r="U1368" s="61">
        <v>0</v>
      </c>
      <c r="V1368" s="60">
        <v>2.0637511174999998</v>
      </c>
      <c r="W1368" s="61">
        <v>1.7051685550912202E-2</v>
      </c>
      <c r="X1368" s="60">
        <v>0</v>
      </c>
      <c r="Y1368" s="61">
        <v>0</v>
      </c>
    </row>
    <row r="1369" spans="1:25" x14ac:dyDescent="0.35">
      <c r="A1369" s="59" t="s">
        <v>311</v>
      </c>
      <c r="B1369" s="64">
        <v>10753.43726463</v>
      </c>
      <c r="C1369" s="65">
        <v>0.80792165773694602</v>
      </c>
      <c r="D1369" s="64">
        <v>3241.4282620601998</v>
      </c>
      <c r="E1369" s="63">
        <v>0.74937440135415401</v>
      </c>
      <c r="F1369" s="64">
        <v>794.47682269740096</v>
      </c>
      <c r="G1369" s="65">
        <v>0.81496365069393595</v>
      </c>
      <c r="H1369" s="64">
        <v>3261.5273213642899</v>
      </c>
      <c r="I1369" s="62">
        <v>0.85661706428544704</v>
      </c>
      <c r="J1369" s="64">
        <v>381.96135472549901</v>
      </c>
      <c r="K1369" s="62">
        <v>0.89445393799488104</v>
      </c>
      <c r="L1369" s="64">
        <v>965.28953605790002</v>
      </c>
      <c r="M1369" s="62">
        <v>0.86011983203089404</v>
      </c>
      <c r="N1369" s="64">
        <v>221.21665215269999</v>
      </c>
      <c r="O1369" s="62">
        <v>0.90419943292330796</v>
      </c>
      <c r="P1369" s="64">
        <v>208.4144279523</v>
      </c>
      <c r="Q1369" s="65">
        <v>0.77146925827565505</v>
      </c>
      <c r="R1369" s="64">
        <v>1217.6735588385</v>
      </c>
      <c r="S1369" s="65">
        <v>0.79891995866404797</v>
      </c>
      <c r="T1369" s="64">
        <v>93.106755500300096</v>
      </c>
      <c r="U1369" s="63">
        <v>0.659643468615841</v>
      </c>
      <c r="V1369" s="64">
        <v>88.297657121799901</v>
      </c>
      <c r="W1369" s="65">
        <v>0.72955690797981898</v>
      </c>
      <c r="X1369" s="64">
        <v>280.04491615910001</v>
      </c>
      <c r="Y1369" s="65">
        <v>0.796180117007383</v>
      </c>
    </row>
    <row r="1370" spans="1:25" x14ac:dyDescent="0.35">
      <c r="A1370" s="66" t="s">
        <v>1</v>
      </c>
    </row>
    <row r="1371" spans="1:25" x14ac:dyDescent="0.35">
      <c r="A1371" s="66" t="s">
        <v>1</v>
      </c>
    </row>
    <row r="1372" spans="1:25" x14ac:dyDescent="0.35">
      <c r="A1372" s="54" t="s">
        <v>471</v>
      </c>
    </row>
    <row r="1373" spans="1:25" x14ac:dyDescent="0.35">
      <c r="A1373" s="55" t="s">
        <v>1</v>
      </c>
    </row>
    <row r="1374" spans="1:25" ht="25.5" customHeight="1" x14ac:dyDescent="0.35">
      <c r="A1374" s="117" t="s">
        <v>1</v>
      </c>
      <c r="B1374" s="116" t="s">
        <v>489</v>
      </c>
      <c r="C1374" s="116" t="s">
        <v>1</v>
      </c>
      <c r="D1374" s="116" t="s">
        <v>53</v>
      </c>
      <c r="E1374" s="116" t="s">
        <v>1</v>
      </c>
      <c r="F1374" s="116" t="s">
        <v>54</v>
      </c>
      <c r="G1374" s="116" t="s">
        <v>1</v>
      </c>
      <c r="H1374" s="119" t="s">
        <v>55</v>
      </c>
      <c r="I1374" s="119" t="s">
        <v>1</v>
      </c>
      <c r="J1374" s="119" t="s">
        <v>56</v>
      </c>
      <c r="K1374" s="119" t="s">
        <v>1</v>
      </c>
      <c r="L1374" s="119" t="s">
        <v>57</v>
      </c>
      <c r="M1374" s="119" t="s">
        <v>1</v>
      </c>
      <c r="N1374" s="119" t="s">
        <v>58</v>
      </c>
      <c r="O1374" s="119" t="s">
        <v>1</v>
      </c>
      <c r="P1374" s="119" t="s">
        <v>59</v>
      </c>
      <c r="Q1374" s="119" t="s">
        <v>1</v>
      </c>
      <c r="R1374" s="119" t="s">
        <v>60</v>
      </c>
      <c r="S1374" s="119" t="s">
        <v>1</v>
      </c>
      <c r="T1374" s="116" t="s">
        <v>61</v>
      </c>
      <c r="U1374" s="116" t="s">
        <v>1</v>
      </c>
      <c r="V1374" s="116" t="s">
        <v>62</v>
      </c>
      <c r="W1374" s="116" t="s">
        <v>1</v>
      </c>
      <c r="X1374" s="116" t="s">
        <v>63</v>
      </c>
      <c r="Y1374" s="116" t="s">
        <v>1</v>
      </c>
    </row>
    <row r="1375" spans="1:25" x14ac:dyDescent="0.35">
      <c r="A1375" s="118" t="s">
        <v>1</v>
      </c>
      <c r="B1375" s="56" t="s">
        <v>14</v>
      </c>
      <c r="C1375" s="56" t="s">
        <v>15</v>
      </c>
      <c r="D1375" s="56" t="s">
        <v>14</v>
      </c>
      <c r="E1375" s="56" t="s">
        <v>15</v>
      </c>
      <c r="F1375" s="56" t="s">
        <v>14</v>
      </c>
      <c r="G1375" s="56" t="s">
        <v>15</v>
      </c>
      <c r="H1375" s="56" t="s">
        <v>14</v>
      </c>
      <c r="I1375" s="56" t="s">
        <v>15</v>
      </c>
      <c r="J1375" s="56" t="s">
        <v>14</v>
      </c>
      <c r="K1375" s="56" t="s">
        <v>15</v>
      </c>
      <c r="L1375" s="56" t="s">
        <v>14</v>
      </c>
      <c r="M1375" s="56" t="s">
        <v>15</v>
      </c>
      <c r="N1375" s="56" t="s">
        <v>14</v>
      </c>
      <c r="O1375" s="56" t="s">
        <v>15</v>
      </c>
      <c r="P1375" s="56" t="s">
        <v>14</v>
      </c>
      <c r="Q1375" s="56" t="s">
        <v>15</v>
      </c>
      <c r="R1375" s="56" t="s">
        <v>14</v>
      </c>
      <c r="S1375" s="56" t="s">
        <v>15</v>
      </c>
      <c r="T1375" s="56" t="s">
        <v>14</v>
      </c>
      <c r="U1375" s="56" t="s">
        <v>15</v>
      </c>
      <c r="V1375" s="56" t="s">
        <v>14</v>
      </c>
      <c r="W1375" s="56" t="s">
        <v>15</v>
      </c>
      <c r="X1375" s="56" t="s">
        <v>14</v>
      </c>
      <c r="Y1375" s="56" t="s">
        <v>15</v>
      </c>
    </row>
    <row r="1376" spans="1:25" x14ac:dyDescent="0.35">
      <c r="A1376" s="57" t="s">
        <v>16</v>
      </c>
      <c r="B1376" s="58">
        <v>13310.000000187199</v>
      </c>
      <c r="C1376" s="58">
        <v>13310.000000187199</v>
      </c>
      <c r="D1376" s="58">
        <v>4325.5123956767002</v>
      </c>
      <c r="E1376" s="58">
        <v>4325.5123956767002</v>
      </c>
      <c r="F1376" s="58">
        <v>974.86166655520003</v>
      </c>
      <c r="G1376" s="58">
        <v>974.86166655520003</v>
      </c>
      <c r="H1376" s="58">
        <v>3807.4507937627</v>
      </c>
      <c r="I1376" s="58">
        <v>3807.4507937627</v>
      </c>
      <c r="J1376" s="58">
        <v>427.03300695590002</v>
      </c>
      <c r="K1376" s="58">
        <v>427.03300695590002</v>
      </c>
      <c r="L1376" s="58">
        <v>1122.2733160083999</v>
      </c>
      <c r="M1376" s="58">
        <v>1122.2733160083999</v>
      </c>
      <c r="N1376" s="58">
        <v>244.65471233209999</v>
      </c>
      <c r="O1376" s="58">
        <v>244.65471233209999</v>
      </c>
      <c r="P1376" s="58">
        <v>270.15260260420001</v>
      </c>
      <c r="Q1376" s="58">
        <v>270.15260260420001</v>
      </c>
      <c r="R1376" s="58">
        <v>1524.1496293004</v>
      </c>
      <c r="S1376" s="58">
        <v>1524.1496293004</v>
      </c>
      <c r="T1376" s="58">
        <v>141.147089193</v>
      </c>
      <c r="U1376" s="58">
        <v>141.147089193</v>
      </c>
      <c r="V1376" s="58">
        <v>121.0291564044</v>
      </c>
      <c r="W1376" s="58">
        <v>121.0291564044</v>
      </c>
      <c r="X1376" s="58">
        <v>351.73563139420003</v>
      </c>
      <c r="Y1376" s="58">
        <v>351.73563139420003</v>
      </c>
    </row>
    <row r="1377" spans="1:25" x14ac:dyDescent="0.35">
      <c r="A1377" s="59" t="s">
        <v>332</v>
      </c>
      <c r="B1377" s="60">
        <v>15.293574875799999</v>
      </c>
      <c r="C1377" s="61">
        <v>1.14902891627234E-3</v>
      </c>
      <c r="D1377" s="60">
        <v>4.5294733309999904</v>
      </c>
      <c r="E1377" s="61">
        <v>1.04715301140442E-3</v>
      </c>
      <c r="F1377" s="60">
        <v>3.87284556</v>
      </c>
      <c r="G1377" s="62">
        <v>3.97271294263236E-3</v>
      </c>
      <c r="H1377" s="60">
        <v>3.2092472622000101</v>
      </c>
      <c r="I1377" s="61">
        <v>8.4288607680953697E-4</v>
      </c>
      <c r="J1377" s="60">
        <v>0</v>
      </c>
      <c r="K1377" s="61">
        <v>0</v>
      </c>
      <c r="L1377" s="60">
        <v>0.42384980230000002</v>
      </c>
      <c r="M1377" s="61">
        <v>3.7767074762813598E-4</v>
      </c>
      <c r="N1377" s="60">
        <v>1.543758891</v>
      </c>
      <c r="O1377" s="62">
        <v>6.30994954597264E-3</v>
      </c>
      <c r="P1377" s="60">
        <v>0.76249902969999905</v>
      </c>
      <c r="Q1377" s="61">
        <v>2.8224752319604201E-3</v>
      </c>
      <c r="R1377" s="60">
        <v>0</v>
      </c>
      <c r="S1377" s="61">
        <v>0</v>
      </c>
      <c r="T1377" s="60">
        <v>0</v>
      </c>
      <c r="U1377" s="61">
        <v>0</v>
      </c>
      <c r="V1377" s="60">
        <v>0.95190099959999896</v>
      </c>
      <c r="W1377" s="61">
        <v>7.8650552303229405E-3</v>
      </c>
      <c r="X1377" s="60">
        <v>0</v>
      </c>
      <c r="Y1377" s="61">
        <v>0</v>
      </c>
    </row>
    <row r="1378" spans="1:25" x14ac:dyDescent="0.35">
      <c r="A1378" s="59" t="s">
        <v>333</v>
      </c>
      <c r="B1378" s="64">
        <v>81.453534048900195</v>
      </c>
      <c r="C1378" s="65">
        <v>6.1197245715818504E-3</v>
      </c>
      <c r="D1378" s="64">
        <v>29.744930102400001</v>
      </c>
      <c r="E1378" s="65">
        <v>6.8766257916934199E-3</v>
      </c>
      <c r="F1378" s="64">
        <v>6.6823410800999996</v>
      </c>
      <c r="G1378" s="65">
        <v>6.8546557007548798E-3</v>
      </c>
      <c r="H1378" s="64">
        <v>18.432367319000001</v>
      </c>
      <c r="I1378" s="65">
        <v>4.8411308031073097E-3</v>
      </c>
      <c r="J1378" s="64">
        <v>3.3571280900999998</v>
      </c>
      <c r="K1378" s="65">
        <v>7.8615189819429901E-3</v>
      </c>
      <c r="L1378" s="64">
        <v>12.2666875275</v>
      </c>
      <c r="M1378" s="65">
        <v>1.09302140151822E-2</v>
      </c>
      <c r="N1378" s="64">
        <v>2.1246614349000001</v>
      </c>
      <c r="O1378" s="65">
        <v>8.6843266358832098E-3</v>
      </c>
      <c r="P1378" s="64">
        <v>2.2733819695999999</v>
      </c>
      <c r="Q1378" s="65">
        <v>8.4151770062001804E-3</v>
      </c>
      <c r="R1378" s="64">
        <v>5.3543292835000003</v>
      </c>
      <c r="S1378" s="65">
        <v>3.5129945121974001E-3</v>
      </c>
      <c r="T1378" s="64">
        <v>0.50150356799999996</v>
      </c>
      <c r="U1378" s="65">
        <v>3.55305639575932E-3</v>
      </c>
      <c r="V1378" s="64">
        <v>0</v>
      </c>
      <c r="W1378" s="65">
        <v>0</v>
      </c>
      <c r="X1378" s="64">
        <v>0.71620367380000105</v>
      </c>
      <c r="Y1378" s="65">
        <v>2.0361988092054599E-3</v>
      </c>
    </row>
    <row r="1379" spans="1:25" x14ac:dyDescent="0.35">
      <c r="A1379" s="59" t="s">
        <v>334</v>
      </c>
      <c r="B1379" s="60">
        <v>602.11153189619995</v>
      </c>
      <c r="C1379" s="61">
        <v>4.5237530570077497E-2</v>
      </c>
      <c r="D1379" s="60">
        <v>226.17384508789999</v>
      </c>
      <c r="E1379" s="61">
        <v>5.2288335900726603E-2</v>
      </c>
      <c r="F1379" s="60">
        <v>62.986859983800002</v>
      </c>
      <c r="G1379" s="62">
        <v>6.4611074724450102E-2</v>
      </c>
      <c r="H1379" s="60">
        <v>147.29828730599999</v>
      </c>
      <c r="I1379" s="61">
        <v>3.8686852512264003E-2</v>
      </c>
      <c r="J1379" s="60">
        <v>35.074254457099997</v>
      </c>
      <c r="K1379" s="62">
        <v>8.2134762151353194E-2</v>
      </c>
      <c r="L1379" s="60">
        <v>34.593102022700002</v>
      </c>
      <c r="M1379" s="63">
        <v>3.0824133060329401E-2</v>
      </c>
      <c r="N1379" s="60">
        <v>7.2309551270999801</v>
      </c>
      <c r="O1379" s="61">
        <v>2.9555756593335199E-2</v>
      </c>
      <c r="P1379" s="60">
        <v>21.8456401097</v>
      </c>
      <c r="Q1379" s="62">
        <v>8.0864074227358099E-2</v>
      </c>
      <c r="R1379" s="60">
        <v>20.321931577299999</v>
      </c>
      <c r="S1379" s="63">
        <v>1.3333291683853899E-2</v>
      </c>
      <c r="T1379" s="60">
        <v>20.258053289100001</v>
      </c>
      <c r="U1379" s="62">
        <v>0.14352441417619199</v>
      </c>
      <c r="V1379" s="60">
        <v>16.101182021300001</v>
      </c>
      <c r="W1379" s="62">
        <v>0.133035563492655</v>
      </c>
      <c r="X1379" s="60">
        <v>10.2274209142</v>
      </c>
      <c r="Y1379" s="61">
        <v>2.90770112588845E-2</v>
      </c>
    </row>
    <row r="1380" spans="1:25" x14ac:dyDescent="0.35">
      <c r="A1380" s="59" t="s">
        <v>335</v>
      </c>
      <c r="B1380" s="64">
        <v>4104.6779828813997</v>
      </c>
      <c r="C1380" s="65">
        <v>0.30839053214302597</v>
      </c>
      <c r="D1380" s="64">
        <v>1173.9864548923999</v>
      </c>
      <c r="E1380" s="63">
        <v>0.27140980015819299</v>
      </c>
      <c r="F1380" s="64">
        <v>366.08160340680001</v>
      </c>
      <c r="G1380" s="62">
        <v>0.37552159036101701</v>
      </c>
      <c r="H1380" s="64">
        <v>1311.4933101531001</v>
      </c>
      <c r="I1380" s="62">
        <v>0.34445443452652502</v>
      </c>
      <c r="J1380" s="64">
        <v>152.63309675790001</v>
      </c>
      <c r="K1380" s="62">
        <v>0.35742693017090998</v>
      </c>
      <c r="L1380" s="64">
        <v>299.20091070559999</v>
      </c>
      <c r="M1380" s="63">
        <v>0.26660253472814499</v>
      </c>
      <c r="N1380" s="64">
        <v>69.210397887000099</v>
      </c>
      <c r="O1380" s="65">
        <v>0.28289010756127297</v>
      </c>
      <c r="P1380" s="64">
        <v>107.7903031096</v>
      </c>
      <c r="Q1380" s="62">
        <v>0.398997833337639</v>
      </c>
      <c r="R1380" s="64">
        <v>455.48350139960002</v>
      </c>
      <c r="S1380" s="65">
        <v>0.29884434745994798</v>
      </c>
      <c r="T1380" s="64">
        <v>27.0792144005</v>
      </c>
      <c r="U1380" s="63">
        <v>0.19185102969762799</v>
      </c>
      <c r="V1380" s="64">
        <v>45.352322746299997</v>
      </c>
      <c r="W1380" s="65">
        <v>0.37472229084008701</v>
      </c>
      <c r="X1380" s="64">
        <v>96.366867422600095</v>
      </c>
      <c r="Y1380" s="65">
        <v>0.273975278082074</v>
      </c>
    </row>
    <row r="1381" spans="1:25" x14ac:dyDescent="0.35">
      <c r="A1381" s="59" t="s">
        <v>336</v>
      </c>
      <c r="B1381" s="60">
        <v>4220.4785505973005</v>
      </c>
      <c r="C1381" s="61">
        <v>0.31709080019067898</v>
      </c>
      <c r="D1381" s="60">
        <v>927.35913262429904</v>
      </c>
      <c r="E1381" s="63">
        <v>0.21439289679326401</v>
      </c>
      <c r="F1381" s="60">
        <v>285.52689593039997</v>
      </c>
      <c r="G1381" s="61">
        <v>0.29288965370783998</v>
      </c>
      <c r="H1381" s="60">
        <v>1124.29896723</v>
      </c>
      <c r="I1381" s="63">
        <v>0.29528916541004502</v>
      </c>
      <c r="J1381" s="60">
        <v>185.89447295209999</v>
      </c>
      <c r="K1381" s="62">
        <v>0.43531640394087201</v>
      </c>
      <c r="L1381" s="60">
        <v>458.62025975509999</v>
      </c>
      <c r="M1381" s="62">
        <v>0.40865291298761303</v>
      </c>
      <c r="N1381" s="60">
        <v>126.20120997079999</v>
      </c>
      <c r="O1381" s="62">
        <v>0.51583396358003297</v>
      </c>
      <c r="P1381" s="60">
        <v>80.662022927899898</v>
      </c>
      <c r="Q1381" s="61">
        <v>0.29857947748916502</v>
      </c>
      <c r="R1381" s="60">
        <v>822.24308314440304</v>
      </c>
      <c r="S1381" s="62">
        <v>0.53947661524663904</v>
      </c>
      <c r="T1381" s="60">
        <v>26.509446083499999</v>
      </c>
      <c r="U1381" s="63">
        <v>0.18781433067494499</v>
      </c>
      <c r="V1381" s="60">
        <v>22.285430411699998</v>
      </c>
      <c r="W1381" s="63">
        <v>0.18413274184310399</v>
      </c>
      <c r="X1381" s="60">
        <v>160.8776295671</v>
      </c>
      <c r="Y1381" s="62">
        <v>0.45738223599758099</v>
      </c>
    </row>
    <row r="1382" spans="1:25" x14ac:dyDescent="0.35">
      <c r="A1382" s="59" t="s">
        <v>337</v>
      </c>
      <c r="B1382" s="64">
        <v>4285.9848258876</v>
      </c>
      <c r="C1382" s="65">
        <v>0.32201238360836398</v>
      </c>
      <c r="D1382" s="64">
        <v>1963.7185596387001</v>
      </c>
      <c r="E1382" s="62">
        <v>0.45398518834471802</v>
      </c>
      <c r="F1382" s="64">
        <v>249.71112059410001</v>
      </c>
      <c r="G1382" s="63">
        <v>0.256150312563306</v>
      </c>
      <c r="H1382" s="64">
        <v>1202.7186144924001</v>
      </c>
      <c r="I1382" s="65">
        <v>0.31588553067124903</v>
      </c>
      <c r="J1382" s="64">
        <v>50.074054698700103</v>
      </c>
      <c r="K1382" s="63">
        <v>0.117260384754922</v>
      </c>
      <c r="L1382" s="64">
        <v>317.1685061952</v>
      </c>
      <c r="M1382" s="63">
        <v>0.28261253446110302</v>
      </c>
      <c r="N1382" s="64">
        <v>38.3437290213</v>
      </c>
      <c r="O1382" s="63">
        <v>0.15672589608350301</v>
      </c>
      <c r="P1382" s="64">
        <v>56.818755457699801</v>
      </c>
      <c r="Q1382" s="63">
        <v>0.210320962707678</v>
      </c>
      <c r="R1382" s="64">
        <v>220.7467838956</v>
      </c>
      <c r="S1382" s="63">
        <v>0.14483275109736099</v>
      </c>
      <c r="T1382" s="64">
        <v>66.798871851900003</v>
      </c>
      <c r="U1382" s="62">
        <v>0.47325716905547599</v>
      </c>
      <c r="V1382" s="64">
        <v>36.338320225499999</v>
      </c>
      <c r="W1382" s="65">
        <v>0.30024434859383098</v>
      </c>
      <c r="X1382" s="64">
        <v>83.547509816500096</v>
      </c>
      <c r="Y1382" s="63">
        <v>0.237529275852255</v>
      </c>
    </row>
    <row r="1383" spans="1:25" x14ac:dyDescent="0.35">
      <c r="A1383" s="59" t="s">
        <v>310</v>
      </c>
      <c r="B1383" s="60">
        <v>96.7471089247001</v>
      </c>
      <c r="C1383" s="61">
        <v>7.2687534878541904E-3</v>
      </c>
      <c r="D1383" s="60">
        <v>34.274403433400103</v>
      </c>
      <c r="E1383" s="61">
        <v>7.9237788030978393E-3</v>
      </c>
      <c r="F1383" s="60">
        <v>10.555186640100001</v>
      </c>
      <c r="G1383" s="61">
        <v>1.08273686433872E-2</v>
      </c>
      <c r="H1383" s="60">
        <v>21.641614581199999</v>
      </c>
      <c r="I1383" s="61">
        <v>5.6840168799168504E-3</v>
      </c>
      <c r="J1383" s="60">
        <v>3.3571280900999998</v>
      </c>
      <c r="K1383" s="61">
        <v>7.8615189819429901E-3</v>
      </c>
      <c r="L1383" s="60">
        <v>12.6905373298</v>
      </c>
      <c r="M1383" s="61">
        <v>1.13078847628103E-2</v>
      </c>
      <c r="N1383" s="60">
        <v>3.6684203259000001</v>
      </c>
      <c r="O1383" s="61">
        <v>1.49942761818558E-2</v>
      </c>
      <c r="P1383" s="60">
        <v>3.0358809993000002</v>
      </c>
      <c r="Q1383" s="61">
        <v>1.12376522381606E-2</v>
      </c>
      <c r="R1383" s="60">
        <v>5.3543292835000003</v>
      </c>
      <c r="S1383" s="61">
        <v>3.5129945121974001E-3</v>
      </c>
      <c r="T1383" s="60">
        <v>0.50150356799999996</v>
      </c>
      <c r="U1383" s="61">
        <v>3.55305639575932E-3</v>
      </c>
      <c r="V1383" s="60">
        <v>0.95190099959999896</v>
      </c>
      <c r="W1383" s="61">
        <v>7.8650552303229405E-3</v>
      </c>
      <c r="X1383" s="60">
        <v>0.71620367380000105</v>
      </c>
      <c r="Y1383" s="61">
        <v>2.0361988092054599E-3</v>
      </c>
    </row>
    <row r="1384" spans="1:25" x14ac:dyDescent="0.35">
      <c r="A1384" s="59" t="s">
        <v>311</v>
      </c>
      <c r="B1384" s="64">
        <v>8325.1565334786992</v>
      </c>
      <c r="C1384" s="65">
        <v>0.62548133233370495</v>
      </c>
      <c r="D1384" s="64">
        <v>2101.3455875167001</v>
      </c>
      <c r="E1384" s="63">
        <v>0.485802696951457</v>
      </c>
      <c r="F1384" s="64">
        <v>651.60849933719999</v>
      </c>
      <c r="G1384" s="62">
        <v>0.66841124406885599</v>
      </c>
      <c r="H1384" s="64">
        <v>2435.7922773831001</v>
      </c>
      <c r="I1384" s="65">
        <v>0.63974359993657004</v>
      </c>
      <c r="J1384" s="64">
        <v>338.527569709999</v>
      </c>
      <c r="K1384" s="62">
        <v>0.79274333411178199</v>
      </c>
      <c r="L1384" s="64">
        <v>757.82117046070005</v>
      </c>
      <c r="M1384" s="62">
        <v>0.67525544771575796</v>
      </c>
      <c r="N1384" s="64">
        <v>195.41160785779999</v>
      </c>
      <c r="O1384" s="62">
        <v>0.79872407114130595</v>
      </c>
      <c r="P1384" s="64">
        <v>188.4523260375</v>
      </c>
      <c r="Q1384" s="62">
        <v>0.69757731082680396</v>
      </c>
      <c r="R1384" s="64">
        <v>1277.7265845439999</v>
      </c>
      <c r="S1384" s="62">
        <v>0.83832096270658796</v>
      </c>
      <c r="T1384" s="64">
        <v>53.588660484000002</v>
      </c>
      <c r="U1384" s="63">
        <v>0.37966536037257298</v>
      </c>
      <c r="V1384" s="64">
        <v>67.637753157999995</v>
      </c>
      <c r="W1384" s="65">
        <v>0.55885503268319103</v>
      </c>
      <c r="X1384" s="64">
        <v>257.2444969897</v>
      </c>
      <c r="Y1384" s="62">
        <v>0.73135751407965499</v>
      </c>
    </row>
    <row r="1385" spans="1:25" x14ac:dyDescent="0.35">
      <c r="A1385" s="66" t="s">
        <v>1</v>
      </c>
    </row>
    <row r="1386" spans="1:25" x14ac:dyDescent="0.35">
      <c r="A1386" s="66" t="s">
        <v>1</v>
      </c>
    </row>
    <row r="1387" spans="1:25" x14ac:dyDescent="0.35">
      <c r="A1387" s="54" t="s">
        <v>472</v>
      </c>
    </row>
    <row r="1388" spans="1:25" x14ac:dyDescent="0.35">
      <c r="A1388" s="55" t="s">
        <v>1</v>
      </c>
    </row>
    <row r="1389" spans="1:25" ht="25.5" customHeight="1" x14ac:dyDescent="0.35">
      <c r="A1389" s="117" t="s">
        <v>1</v>
      </c>
      <c r="B1389" s="116" t="s">
        <v>489</v>
      </c>
      <c r="C1389" s="116" t="s">
        <v>1</v>
      </c>
      <c r="D1389" s="116" t="s">
        <v>53</v>
      </c>
      <c r="E1389" s="116" t="s">
        <v>1</v>
      </c>
      <c r="F1389" s="116" t="s">
        <v>54</v>
      </c>
      <c r="G1389" s="116" t="s">
        <v>1</v>
      </c>
      <c r="H1389" s="119" t="s">
        <v>55</v>
      </c>
      <c r="I1389" s="119" t="s">
        <v>1</v>
      </c>
      <c r="J1389" s="119" t="s">
        <v>56</v>
      </c>
      <c r="K1389" s="119" t="s">
        <v>1</v>
      </c>
      <c r="L1389" s="119" t="s">
        <v>57</v>
      </c>
      <c r="M1389" s="119" t="s">
        <v>1</v>
      </c>
      <c r="N1389" s="119" t="s">
        <v>58</v>
      </c>
      <c r="O1389" s="119" t="s">
        <v>1</v>
      </c>
      <c r="P1389" s="119" t="s">
        <v>59</v>
      </c>
      <c r="Q1389" s="119" t="s">
        <v>1</v>
      </c>
      <c r="R1389" s="119" t="s">
        <v>60</v>
      </c>
      <c r="S1389" s="119" t="s">
        <v>1</v>
      </c>
      <c r="T1389" s="116" t="s">
        <v>61</v>
      </c>
      <c r="U1389" s="116" t="s">
        <v>1</v>
      </c>
      <c r="V1389" s="116" t="s">
        <v>62</v>
      </c>
      <c r="W1389" s="116" t="s">
        <v>1</v>
      </c>
      <c r="X1389" s="116" t="s">
        <v>63</v>
      </c>
      <c r="Y1389" s="116" t="s">
        <v>1</v>
      </c>
    </row>
    <row r="1390" spans="1:25" x14ac:dyDescent="0.35">
      <c r="A1390" s="118" t="s">
        <v>1</v>
      </c>
      <c r="B1390" s="56" t="s">
        <v>14</v>
      </c>
      <c r="C1390" s="56" t="s">
        <v>15</v>
      </c>
      <c r="D1390" s="56" t="s">
        <v>14</v>
      </c>
      <c r="E1390" s="56" t="s">
        <v>15</v>
      </c>
      <c r="F1390" s="56" t="s">
        <v>14</v>
      </c>
      <c r="G1390" s="56" t="s">
        <v>15</v>
      </c>
      <c r="H1390" s="56" t="s">
        <v>14</v>
      </c>
      <c r="I1390" s="56" t="s">
        <v>15</v>
      </c>
      <c r="J1390" s="56" t="s">
        <v>14</v>
      </c>
      <c r="K1390" s="56" t="s">
        <v>15</v>
      </c>
      <c r="L1390" s="56" t="s">
        <v>14</v>
      </c>
      <c r="M1390" s="56" t="s">
        <v>15</v>
      </c>
      <c r="N1390" s="56" t="s">
        <v>14</v>
      </c>
      <c r="O1390" s="56" t="s">
        <v>15</v>
      </c>
      <c r="P1390" s="56" t="s">
        <v>14</v>
      </c>
      <c r="Q1390" s="56" t="s">
        <v>15</v>
      </c>
      <c r="R1390" s="56" t="s">
        <v>14</v>
      </c>
      <c r="S1390" s="56" t="s">
        <v>15</v>
      </c>
      <c r="T1390" s="56" t="s">
        <v>14</v>
      </c>
      <c r="U1390" s="56" t="s">
        <v>15</v>
      </c>
      <c r="V1390" s="56" t="s">
        <v>14</v>
      </c>
      <c r="W1390" s="56" t="s">
        <v>15</v>
      </c>
      <c r="X1390" s="56" t="s">
        <v>14</v>
      </c>
      <c r="Y1390" s="56" t="s">
        <v>15</v>
      </c>
    </row>
    <row r="1391" spans="1:25" x14ac:dyDescent="0.35">
      <c r="A1391" s="57" t="s">
        <v>16</v>
      </c>
      <c r="B1391" s="58">
        <v>13310.000000187199</v>
      </c>
      <c r="C1391" s="58">
        <v>13310.000000187199</v>
      </c>
      <c r="D1391" s="58">
        <v>4325.5123956767002</v>
      </c>
      <c r="E1391" s="58">
        <v>4325.5123956767002</v>
      </c>
      <c r="F1391" s="58">
        <v>974.86166655520003</v>
      </c>
      <c r="G1391" s="58">
        <v>974.86166655520003</v>
      </c>
      <c r="H1391" s="58">
        <v>3807.4507937627</v>
      </c>
      <c r="I1391" s="58">
        <v>3807.4507937627</v>
      </c>
      <c r="J1391" s="58">
        <v>427.03300695590002</v>
      </c>
      <c r="K1391" s="58">
        <v>427.03300695590002</v>
      </c>
      <c r="L1391" s="58">
        <v>1122.2733160083999</v>
      </c>
      <c r="M1391" s="58">
        <v>1122.2733160083999</v>
      </c>
      <c r="N1391" s="58">
        <v>244.65471233209999</v>
      </c>
      <c r="O1391" s="58">
        <v>244.65471233209999</v>
      </c>
      <c r="P1391" s="58">
        <v>270.15260260420001</v>
      </c>
      <c r="Q1391" s="58">
        <v>270.15260260420001</v>
      </c>
      <c r="R1391" s="58">
        <v>1524.1496293004</v>
      </c>
      <c r="S1391" s="58">
        <v>1524.1496293004</v>
      </c>
      <c r="T1391" s="58">
        <v>141.147089193</v>
      </c>
      <c r="U1391" s="58">
        <v>141.147089193</v>
      </c>
      <c r="V1391" s="58">
        <v>121.0291564044</v>
      </c>
      <c r="W1391" s="58">
        <v>121.0291564044</v>
      </c>
      <c r="X1391" s="58">
        <v>351.73563139420003</v>
      </c>
      <c r="Y1391" s="58">
        <v>351.73563139420003</v>
      </c>
    </row>
    <row r="1392" spans="1:25" x14ac:dyDescent="0.35">
      <c r="A1392" s="59" t="s">
        <v>332</v>
      </c>
      <c r="B1392" s="60">
        <v>23.430828975899999</v>
      </c>
      <c r="C1392" s="61">
        <v>1.76039286067396E-3</v>
      </c>
      <c r="D1392" s="60">
        <v>7.6231722922000102</v>
      </c>
      <c r="E1392" s="61">
        <v>1.7623743951859401E-3</v>
      </c>
      <c r="F1392" s="60">
        <v>1.9598242156000001</v>
      </c>
      <c r="G1392" s="61">
        <v>2.01036134954951E-3</v>
      </c>
      <c r="H1392" s="60">
        <v>6.3152837341000003</v>
      </c>
      <c r="I1392" s="61">
        <v>1.65866457012277E-3</v>
      </c>
      <c r="J1392" s="60">
        <v>1.0439138795</v>
      </c>
      <c r="K1392" s="61">
        <v>2.44457421907859E-3</v>
      </c>
      <c r="L1392" s="60">
        <v>1.2890398427</v>
      </c>
      <c r="M1392" s="61">
        <v>1.1485970701724799E-3</v>
      </c>
      <c r="N1392" s="60">
        <v>0</v>
      </c>
      <c r="O1392" s="61">
        <v>0</v>
      </c>
      <c r="P1392" s="60">
        <v>1.1601762302</v>
      </c>
      <c r="Q1392" s="61">
        <v>4.2945217592434996E-3</v>
      </c>
      <c r="R1392" s="60">
        <v>3.0875177819999999</v>
      </c>
      <c r="S1392" s="61">
        <v>2.0257314128778801E-3</v>
      </c>
      <c r="T1392" s="60">
        <v>0</v>
      </c>
      <c r="U1392" s="61">
        <v>0</v>
      </c>
      <c r="V1392" s="60">
        <v>0.95190099959999896</v>
      </c>
      <c r="W1392" s="61">
        <v>7.8650552303229405E-3</v>
      </c>
      <c r="X1392" s="60">
        <v>0</v>
      </c>
      <c r="Y1392" s="61">
        <v>0</v>
      </c>
    </row>
    <row r="1393" spans="1:25" x14ac:dyDescent="0.35">
      <c r="A1393" s="59" t="s">
        <v>333</v>
      </c>
      <c r="B1393" s="64">
        <v>257.20433617830003</v>
      </c>
      <c r="C1393" s="65">
        <v>1.9324142462410401E-2</v>
      </c>
      <c r="D1393" s="64">
        <v>84.424723465599897</v>
      </c>
      <c r="E1393" s="65">
        <v>1.9517854936673299E-2</v>
      </c>
      <c r="F1393" s="64">
        <v>14.595383353200001</v>
      </c>
      <c r="G1393" s="65">
        <v>1.4971748150457801E-2</v>
      </c>
      <c r="H1393" s="64">
        <v>99.629238492400106</v>
      </c>
      <c r="I1393" s="62">
        <v>2.6166914265999399E-2</v>
      </c>
      <c r="J1393" s="64">
        <v>10.919035597300001</v>
      </c>
      <c r="K1393" s="65">
        <v>2.5569535421011601E-2</v>
      </c>
      <c r="L1393" s="64">
        <v>18.085228968199999</v>
      </c>
      <c r="M1393" s="65">
        <v>1.61148168723497E-2</v>
      </c>
      <c r="N1393" s="64">
        <v>0.28876204890000001</v>
      </c>
      <c r="O1393" s="65">
        <v>1.1802840261994499E-3</v>
      </c>
      <c r="P1393" s="64">
        <v>3.2566794065</v>
      </c>
      <c r="Q1393" s="65">
        <v>1.2054962177326701E-2</v>
      </c>
      <c r="R1393" s="64">
        <v>20.8465080908</v>
      </c>
      <c r="S1393" s="65">
        <v>1.3677468202625701E-2</v>
      </c>
      <c r="T1393" s="64">
        <v>0</v>
      </c>
      <c r="U1393" s="65">
        <v>0</v>
      </c>
      <c r="V1393" s="64">
        <v>2.5013282982999998</v>
      </c>
      <c r="W1393" s="65">
        <v>2.0667154697354102E-2</v>
      </c>
      <c r="X1393" s="64">
        <v>2.6574484571000001</v>
      </c>
      <c r="Y1393" s="65">
        <v>7.5552438249331701E-3</v>
      </c>
    </row>
    <row r="1394" spans="1:25" x14ac:dyDescent="0.35">
      <c r="A1394" s="59" t="s">
        <v>334</v>
      </c>
      <c r="B1394" s="60">
        <v>1303.9117826224999</v>
      </c>
      <c r="C1394" s="61">
        <v>9.7964822134046697E-2</v>
      </c>
      <c r="D1394" s="60">
        <v>409.86377769750101</v>
      </c>
      <c r="E1394" s="61">
        <v>9.4754965471178398E-2</v>
      </c>
      <c r="F1394" s="60">
        <v>77.544252244899994</v>
      </c>
      <c r="G1394" s="61">
        <v>7.9543852123053205E-2</v>
      </c>
      <c r="H1394" s="60">
        <v>474.08288261590099</v>
      </c>
      <c r="I1394" s="62">
        <v>0.124514513330687</v>
      </c>
      <c r="J1394" s="60">
        <v>32.883807534600002</v>
      </c>
      <c r="K1394" s="61">
        <v>7.7005306379035798E-2</v>
      </c>
      <c r="L1394" s="60">
        <v>131.15553380739999</v>
      </c>
      <c r="M1394" s="62">
        <v>0.11686594694586699</v>
      </c>
      <c r="N1394" s="60">
        <v>13.733975424700001</v>
      </c>
      <c r="O1394" s="63">
        <v>5.6136157336945901E-2</v>
      </c>
      <c r="P1394" s="60">
        <v>20.197842469299999</v>
      </c>
      <c r="Q1394" s="61">
        <v>7.4764567413373395E-2</v>
      </c>
      <c r="R1394" s="60">
        <v>103.89347969630001</v>
      </c>
      <c r="S1394" s="63">
        <v>6.8164882042446306E-2</v>
      </c>
      <c r="T1394" s="60">
        <v>20.3184341107</v>
      </c>
      <c r="U1394" s="61">
        <v>0.14395220069269199</v>
      </c>
      <c r="V1394" s="60">
        <v>0.278200946</v>
      </c>
      <c r="W1394" s="63">
        <v>2.2986274899779902E-3</v>
      </c>
      <c r="X1394" s="60">
        <v>19.9595960752</v>
      </c>
      <c r="Y1394" s="63">
        <v>5.6746016876608997E-2</v>
      </c>
    </row>
    <row r="1395" spans="1:25" x14ac:dyDescent="0.35">
      <c r="A1395" s="59" t="s">
        <v>335</v>
      </c>
      <c r="B1395" s="64">
        <v>7672.8009120590996</v>
      </c>
      <c r="C1395" s="65">
        <v>0.57646888895200499</v>
      </c>
      <c r="D1395" s="64">
        <v>2661.3905885139002</v>
      </c>
      <c r="E1395" s="62">
        <v>0.61527753132182195</v>
      </c>
      <c r="F1395" s="64">
        <v>544.43179918370004</v>
      </c>
      <c r="G1395" s="65">
        <v>0.55847082500178702</v>
      </c>
      <c r="H1395" s="64">
        <v>2249.1695704041999</v>
      </c>
      <c r="I1395" s="65">
        <v>0.59072846695451697</v>
      </c>
      <c r="J1395" s="64">
        <v>180.18663673629999</v>
      </c>
      <c r="K1395" s="63">
        <v>0.42195013921935098</v>
      </c>
      <c r="L1395" s="64">
        <v>663.65321804610005</v>
      </c>
      <c r="M1395" s="65">
        <v>0.591347231177626</v>
      </c>
      <c r="N1395" s="64">
        <v>92.146378389700004</v>
      </c>
      <c r="O1395" s="63">
        <v>0.37663847759702401</v>
      </c>
      <c r="P1395" s="64">
        <v>165.24753026019999</v>
      </c>
      <c r="Q1395" s="65">
        <v>0.611682170252136</v>
      </c>
      <c r="R1395" s="64">
        <v>851.253368333499</v>
      </c>
      <c r="S1395" s="65">
        <v>0.55851036667852205</v>
      </c>
      <c r="T1395" s="64">
        <v>60.3886136454</v>
      </c>
      <c r="U1395" s="63">
        <v>0.42784172164419598</v>
      </c>
      <c r="V1395" s="64">
        <v>81.625167895199993</v>
      </c>
      <c r="W1395" s="65">
        <v>0.67442565345545602</v>
      </c>
      <c r="X1395" s="64">
        <v>123.3080406509</v>
      </c>
      <c r="Y1395" s="63">
        <v>0.350570228447243</v>
      </c>
    </row>
    <row r="1396" spans="1:25" x14ac:dyDescent="0.35">
      <c r="A1396" s="59" t="s">
        <v>336</v>
      </c>
      <c r="B1396" s="60">
        <v>3695.3752568952</v>
      </c>
      <c r="C1396" s="61">
        <v>0.27763901253517898</v>
      </c>
      <c r="D1396" s="60">
        <v>1105.6707905630001</v>
      </c>
      <c r="E1396" s="63">
        <v>0.25561614195536803</v>
      </c>
      <c r="F1396" s="60">
        <v>324.07374739209899</v>
      </c>
      <c r="G1396" s="62">
        <v>0.33243049604899999</v>
      </c>
      <c r="H1396" s="60">
        <v>892.09478453269901</v>
      </c>
      <c r="I1396" s="63">
        <v>0.23430238047832799</v>
      </c>
      <c r="J1396" s="60">
        <v>163.59102341159999</v>
      </c>
      <c r="K1396" s="62">
        <v>0.383087538309408</v>
      </c>
      <c r="L1396" s="60">
        <v>293.05406185800001</v>
      </c>
      <c r="M1396" s="61">
        <v>0.26112539403530299</v>
      </c>
      <c r="N1396" s="60">
        <v>129.449762857</v>
      </c>
      <c r="O1396" s="62">
        <v>0.52911207645688796</v>
      </c>
      <c r="P1396" s="60">
        <v>77.248879774599899</v>
      </c>
      <c r="Q1396" s="61">
        <v>0.285945347296088</v>
      </c>
      <c r="R1396" s="60">
        <v>489.28296823170001</v>
      </c>
      <c r="S1396" s="62">
        <v>0.32102029802433901</v>
      </c>
      <c r="T1396" s="60">
        <v>38.768945442099998</v>
      </c>
      <c r="U1396" s="61">
        <v>0.274670527488446</v>
      </c>
      <c r="V1396" s="60">
        <v>25.517821700700001</v>
      </c>
      <c r="W1396" s="61">
        <v>0.21084028393485801</v>
      </c>
      <c r="X1396" s="60">
        <v>156.6224711317</v>
      </c>
      <c r="Y1396" s="62">
        <v>0.44528463184376299</v>
      </c>
    </row>
    <row r="1397" spans="1:25" x14ac:dyDescent="0.35">
      <c r="A1397" s="59" t="s">
        <v>337</v>
      </c>
      <c r="B1397" s="64">
        <v>357.27688345619998</v>
      </c>
      <c r="C1397" s="65">
        <v>2.6842741055685598E-2</v>
      </c>
      <c r="D1397" s="64">
        <v>56.539343144500002</v>
      </c>
      <c r="E1397" s="63">
        <v>1.3071131919772201E-2</v>
      </c>
      <c r="F1397" s="64">
        <v>12.2566601657</v>
      </c>
      <c r="G1397" s="63">
        <v>1.2572717326152E-2</v>
      </c>
      <c r="H1397" s="64">
        <v>86.159033983400107</v>
      </c>
      <c r="I1397" s="65">
        <v>2.26290604003456E-2</v>
      </c>
      <c r="J1397" s="64">
        <v>38.408589796599998</v>
      </c>
      <c r="K1397" s="62">
        <v>8.9942906452115196E-2</v>
      </c>
      <c r="L1397" s="64">
        <v>15.036233486</v>
      </c>
      <c r="M1397" s="63">
        <v>1.33980138986816E-2</v>
      </c>
      <c r="N1397" s="64">
        <v>9.0358336117999993</v>
      </c>
      <c r="O1397" s="65">
        <v>3.6933004582942797E-2</v>
      </c>
      <c r="P1397" s="64">
        <v>3.0414944633999998</v>
      </c>
      <c r="Q1397" s="65">
        <v>1.1258431101832E-2</v>
      </c>
      <c r="R1397" s="64">
        <v>55.7857871661</v>
      </c>
      <c r="S1397" s="62">
        <v>3.6601253639189098E-2</v>
      </c>
      <c r="T1397" s="64">
        <v>21.671095994800002</v>
      </c>
      <c r="U1397" s="62">
        <v>0.153535550174667</v>
      </c>
      <c r="V1397" s="64">
        <v>10.1547365646</v>
      </c>
      <c r="W1397" s="62">
        <v>8.3903225192031694E-2</v>
      </c>
      <c r="X1397" s="64">
        <v>49.188075079299999</v>
      </c>
      <c r="Y1397" s="62">
        <v>0.13984387900745099</v>
      </c>
    </row>
    <row r="1398" spans="1:25" x14ac:dyDescent="0.35">
      <c r="A1398" s="59" t="s">
        <v>310</v>
      </c>
      <c r="B1398" s="60">
        <v>280.63516515420002</v>
      </c>
      <c r="C1398" s="61">
        <v>2.1084535323084401E-2</v>
      </c>
      <c r="D1398" s="60">
        <v>92.047895757800106</v>
      </c>
      <c r="E1398" s="61">
        <v>2.1280229331859201E-2</v>
      </c>
      <c r="F1398" s="60">
        <v>16.5552075688</v>
      </c>
      <c r="G1398" s="61">
        <v>1.6982109500007302E-2</v>
      </c>
      <c r="H1398" s="60">
        <v>105.9445222265</v>
      </c>
      <c r="I1398" s="62">
        <v>2.7825578836122199E-2</v>
      </c>
      <c r="J1398" s="60">
        <v>11.9629494768</v>
      </c>
      <c r="K1398" s="61">
        <v>2.8014109640090198E-2</v>
      </c>
      <c r="L1398" s="60">
        <v>19.374268810899999</v>
      </c>
      <c r="M1398" s="61">
        <v>1.7263413942522201E-2</v>
      </c>
      <c r="N1398" s="60">
        <v>0.28876204890000001</v>
      </c>
      <c r="O1398" s="63">
        <v>1.1802840261994499E-3</v>
      </c>
      <c r="P1398" s="60">
        <v>4.4168556367000198</v>
      </c>
      <c r="Q1398" s="61">
        <v>1.6349483936570201E-2</v>
      </c>
      <c r="R1398" s="60">
        <v>23.934025872799999</v>
      </c>
      <c r="S1398" s="61">
        <v>1.57031996155036E-2</v>
      </c>
      <c r="T1398" s="60">
        <v>0</v>
      </c>
      <c r="U1398" s="61">
        <v>0</v>
      </c>
      <c r="V1398" s="60">
        <v>3.4532292979000001</v>
      </c>
      <c r="W1398" s="61">
        <v>2.8532209927677001E-2</v>
      </c>
      <c r="X1398" s="60">
        <v>2.6574484571000001</v>
      </c>
      <c r="Y1398" s="61">
        <v>7.5552438249331701E-3</v>
      </c>
    </row>
    <row r="1399" spans="1:25" x14ac:dyDescent="0.35">
      <c r="A1399" s="59" t="s">
        <v>311</v>
      </c>
      <c r="B1399" s="64">
        <v>11368.1761689543</v>
      </c>
      <c r="C1399" s="65">
        <v>0.85410790148718396</v>
      </c>
      <c r="D1399" s="64">
        <v>3767.0613790768998</v>
      </c>
      <c r="E1399" s="62">
        <v>0.87089367327719003</v>
      </c>
      <c r="F1399" s="64">
        <v>868.50554657580005</v>
      </c>
      <c r="G1399" s="62">
        <v>0.89090132105078801</v>
      </c>
      <c r="H1399" s="64">
        <v>3141.26435493691</v>
      </c>
      <c r="I1399" s="63">
        <v>0.82503084743284505</v>
      </c>
      <c r="J1399" s="64">
        <v>343.77766014789898</v>
      </c>
      <c r="K1399" s="63">
        <v>0.80503767752875899</v>
      </c>
      <c r="L1399" s="64">
        <v>956.70727990409898</v>
      </c>
      <c r="M1399" s="65">
        <v>0.85247262521292899</v>
      </c>
      <c r="N1399" s="64">
        <v>221.5961412467</v>
      </c>
      <c r="O1399" s="62">
        <v>0.90575055405391203</v>
      </c>
      <c r="P1399" s="64">
        <v>242.49641003479999</v>
      </c>
      <c r="Q1399" s="65">
        <v>0.89762751754822401</v>
      </c>
      <c r="R1399" s="64">
        <v>1340.5363365651999</v>
      </c>
      <c r="S1399" s="62">
        <v>0.87953066470286101</v>
      </c>
      <c r="T1399" s="64">
        <v>99.157559087499806</v>
      </c>
      <c r="U1399" s="63">
        <v>0.70251224913264199</v>
      </c>
      <c r="V1399" s="64">
        <v>107.1429895959</v>
      </c>
      <c r="W1399" s="65">
        <v>0.88526593739031301</v>
      </c>
      <c r="X1399" s="64">
        <v>279.93051178259998</v>
      </c>
      <c r="Y1399" s="63">
        <v>0.79585486029100605</v>
      </c>
    </row>
    <row r="1400" spans="1:25" x14ac:dyDescent="0.35">
      <c r="A1400" s="66" t="s">
        <v>1</v>
      </c>
    </row>
    <row r="1401" spans="1:25" x14ac:dyDescent="0.35">
      <c r="A1401" s="66" t="s">
        <v>1</v>
      </c>
    </row>
    <row r="1402" spans="1:25" x14ac:dyDescent="0.35">
      <c r="A1402" s="54" t="s">
        <v>473</v>
      </c>
    </row>
    <row r="1403" spans="1:25" x14ac:dyDescent="0.35">
      <c r="A1403" s="55" t="s">
        <v>1</v>
      </c>
    </row>
    <row r="1404" spans="1:25" ht="25.5" customHeight="1" x14ac:dyDescent="0.35">
      <c r="A1404" s="117" t="s">
        <v>1</v>
      </c>
      <c r="B1404" s="116" t="s">
        <v>489</v>
      </c>
      <c r="C1404" s="116" t="s">
        <v>1</v>
      </c>
      <c r="D1404" s="116" t="s">
        <v>53</v>
      </c>
      <c r="E1404" s="116" t="s">
        <v>1</v>
      </c>
      <c r="F1404" s="116" t="s">
        <v>54</v>
      </c>
      <c r="G1404" s="116" t="s">
        <v>1</v>
      </c>
      <c r="H1404" s="119" t="s">
        <v>55</v>
      </c>
      <c r="I1404" s="119" t="s">
        <v>1</v>
      </c>
      <c r="J1404" s="119" t="s">
        <v>56</v>
      </c>
      <c r="K1404" s="119" t="s">
        <v>1</v>
      </c>
      <c r="L1404" s="119" t="s">
        <v>57</v>
      </c>
      <c r="M1404" s="119" t="s">
        <v>1</v>
      </c>
      <c r="N1404" s="119" t="s">
        <v>58</v>
      </c>
      <c r="O1404" s="119" t="s">
        <v>1</v>
      </c>
      <c r="P1404" s="119" t="s">
        <v>59</v>
      </c>
      <c r="Q1404" s="119" t="s">
        <v>1</v>
      </c>
      <c r="R1404" s="119" t="s">
        <v>60</v>
      </c>
      <c r="S1404" s="119" t="s">
        <v>1</v>
      </c>
      <c r="T1404" s="116" t="s">
        <v>61</v>
      </c>
      <c r="U1404" s="116" t="s">
        <v>1</v>
      </c>
      <c r="V1404" s="116" t="s">
        <v>62</v>
      </c>
      <c r="W1404" s="116" t="s">
        <v>1</v>
      </c>
      <c r="X1404" s="116" t="s">
        <v>63</v>
      </c>
      <c r="Y1404" s="116" t="s">
        <v>1</v>
      </c>
    </row>
    <row r="1405" spans="1:25" x14ac:dyDescent="0.35">
      <c r="A1405" s="118" t="s">
        <v>1</v>
      </c>
      <c r="B1405" s="56" t="s">
        <v>14</v>
      </c>
      <c r="C1405" s="56" t="s">
        <v>15</v>
      </c>
      <c r="D1405" s="56" t="s">
        <v>14</v>
      </c>
      <c r="E1405" s="56" t="s">
        <v>15</v>
      </c>
      <c r="F1405" s="56" t="s">
        <v>14</v>
      </c>
      <c r="G1405" s="56" t="s">
        <v>15</v>
      </c>
      <c r="H1405" s="56" t="s">
        <v>14</v>
      </c>
      <c r="I1405" s="56" t="s">
        <v>15</v>
      </c>
      <c r="J1405" s="56" t="s">
        <v>14</v>
      </c>
      <c r="K1405" s="56" t="s">
        <v>15</v>
      </c>
      <c r="L1405" s="56" t="s">
        <v>14</v>
      </c>
      <c r="M1405" s="56" t="s">
        <v>15</v>
      </c>
      <c r="N1405" s="56" t="s">
        <v>14</v>
      </c>
      <c r="O1405" s="56" t="s">
        <v>15</v>
      </c>
      <c r="P1405" s="56" t="s">
        <v>14</v>
      </c>
      <c r="Q1405" s="56" t="s">
        <v>15</v>
      </c>
      <c r="R1405" s="56" t="s">
        <v>14</v>
      </c>
      <c r="S1405" s="56" t="s">
        <v>15</v>
      </c>
      <c r="T1405" s="56" t="s">
        <v>14</v>
      </c>
      <c r="U1405" s="56" t="s">
        <v>15</v>
      </c>
      <c r="V1405" s="56" t="s">
        <v>14</v>
      </c>
      <c r="W1405" s="56" t="s">
        <v>15</v>
      </c>
      <c r="X1405" s="56" t="s">
        <v>14</v>
      </c>
      <c r="Y1405" s="56" t="s">
        <v>15</v>
      </c>
    </row>
    <row r="1406" spans="1:25" x14ac:dyDescent="0.35">
      <c r="A1406" s="57" t="s">
        <v>16</v>
      </c>
      <c r="B1406" s="58">
        <v>13310.000000187199</v>
      </c>
      <c r="C1406" s="58">
        <v>13310.000000187199</v>
      </c>
      <c r="D1406" s="58">
        <v>4325.5123956767002</v>
      </c>
      <c r="E1406" s="58">
        <v>4325.5123956767002</v>
      </c>
      <c r="F1406" s="58">
        <v>974.86166655520003</v>
      </c>
      <c r="G1406" s="58">
        <v>974.86166655520003</v>
      </c>
      <c r="H1406" s="58">
        <v>3807.4507937627</v>
      </c>
      <c r="I1406" s="58">
        <v>3807.4507937627</v>
      </c>
      <c r="J1406" s="58">
        <v>427.03300695590002</v>
      </c>
      <c r="K1406" s="58">
        <v>427.03300695590002</v>
      </c>
      <c r="L1406" s="58">
        <v>1122.2733160083999</v>
      </c>
      <c r="M1406" s="58">
        <v>1122.2733160083999</v>
      </c>
      <c r="N1406" s="58">
        <v>244.65471233209999</v>
      </c>
      <c r="O1406" s="58">
        <v>244.65471233209999</v>
      </c>
      <c r="P1406" s="58">
        <v>270.15260260420001</v>
      </c>
      <c r="Q1406" s="58">
        <v>270.15260260420001</v>
      </c>
      <c r="R1406" s="58">
        <v>1524.1496293004</v>
      </c>
      <c r="S1406" s="58">
        <v>1524.1496293004</v>
      </c>
      <c r="T1406" s="58">
        <v>141.147089193</v>
      </c>
      <c r="U1406" s="58">
        <v>141.147089193</v>
      </c>
      <c r="V1406" s="58">
        <v>121.0291564044</v>
      </c>
      <c r="W1406" s="58">
        <v>121.0291564044</v>
      </c>
      <c r="X1406" s="58">
        <v>351.73563139420003</v>
      </c>
      <c r="Y1406" s="58">
        <v>351.73563139420003</v>
      </c>
    </row>
    <row r="1407" spans="1:25" x14ac:dyDescent="0.35">
      <c r="A1407" s="59" t="s">
        <v>332</v>
      </c>
      <c r="B1407" s="60">
        <v>56.3535856588</v>
      </c>
      <c r="C1407" s="61">
        <v>4.23392829887358E-3</v>
      </c>
      <c r="D1407" s="60">
        <v>16.050042893699999</v>
      </c>
      <c r="E1407" s="61">
        <v>3.7105529762767099E-3</v>
      </c>
      <c r="F1407" s="60">
        <v>4.8952981606000003</v>
      </c>
      <c r="G1407" s="61">
        <v>5.0215310833773702E-3</v>
      </c>
      <c r="H1407" s="60">
        <v>15.7747898378</v>
      </c>
      <c r="I1407" s="61">
        <v>4.1431368892913796E-3</v>
      </c>
      <c r="J1407" s="60">
        <v>0</v>
      </c>
      <c r="K1407" s="61">
        <v>0</v>
      </c>
      <c r="L1407" s="60">
        <v>6.4330146925999996</v>
      </c>
      <c r="M1407" s="61">
        <v>5.7321283513006999E-3</v>
      </c>
      <c r="N1407" s="60">
        <v>0.715331788400002</v>
      </c>
      <c r="O1407" s="61">
        <v>2.9238422656212401E-3</v>
      </c>
      <c r="P1407" s="60">
        <v>1.7627352478</v>
      </c>
      <c r="Q1407" s="61">
        <v>6.5249611915920696E-3</v>
      </c>
      <c r="R1407" s="60">
        <v>6.6704720140999996</v>
      </c>
      <c r="S1407" s="61">
        <v>4.3765204451493497E-3</v>
      </c>
      <c r="T1407" s="60">
        <v>0.49742366040000002</v>
      </c>
      <c r="U1407" s="61">
        <v>3.5241510345271E-3</v>
      </c>
      <c r="V1407" s="60">
        <v>0.95190099959999896</v>
      </c>
      <c r="W1407" s="61">
        <v>7.8650552303229405E-3</v>
      </c>
      <c r="X1407" s="60">
        <v>2.6025763637999999</v>
      </c>
      <c r="Y1407" s="61">
        <v>7.39924003003045E-3</v>
      </c>
    </row>
    <row r="1408" spans="1:25" x14ac:dyDescent="0.35">
      <c r="A1408" s="59" t="s">
        <v>333</v>
      </c>
      <c r="B1408" s="64">
        <v>377.01113477889999</v>
      </c>
      <c r="C1408" s="65">
        <v>2.83254045660103E-2</v>
      </c>
      <c r="D1408" s="64">
        <v>73.090687644700097</v>
      </c>
      <c r="E1408" s="63">
        <v>1.68975790516179E-2</v>
      </c>
      <c r="F1408" s="64">
        <v>41.681063157899999</v>
      </c>
      <c r="G1408" s="62">
        <v>4.2755874590069201E-2</v>
      </c>
      <c r="H1408" s="64">
        <v>122.3997968458</v>
      </c>
      <c r="I1408" s="65">
        <v>3.21474402364735E-2</v>
      </c>
      <c r="J1408" s="64">
        <v>29.3946536567999</v>
      </c>
      <c r="K1408" s="62">
        <v>6.88346174136268E-2</v>
      </c>
      <c r="L1408" s="64">
        <v>39.718471276000002</v>
      </c>
      <c r="M1408" s="65">
        <v>3.53910858517665E-2</v>
      </c>
      <c r="N1408" s="64">
        <v>8.0173604255999997</v>
      </c>
      <c r="O1408" s="65">
        <v>3.2770104238650601E-2</v>
      </c>
      <c r="P1408" s="64">
        <v>6.6518691331999902</v>
      </c>
      <c r="Q1408" s="65">
        <v>2.46226357587442E-2</v>
      </c>
      <c r="R1408" s="64">
        <v>27.782776026200001</v>
      </c>
      <c r="S1408" s="63">
        <v>1.8228378298364701E-2</v>
      </c>
      <c r="T1408" s="64">
        <v>4.3879262787000002</v>
      </c>
      <c r="U1408" s="65">
        <v>3.1087614372975799E-2</v>
      </c>
      <c r="V1408" s="64">
        <v>4.5247538744</v>
      </c>
      <c r="W1408" s="65">
        <v>3.7385651596886602E-2</v>
      </c>
      <c r="X1408" s="64">
        <v>19.361776459600001</v>
      </c>
      <c r="Y1408" s="62">
        <v>5.5046389195357703E-2</v>
      </c>
    </row>
    <row r="1409" spans="1:25" x14ac:dyDescent="0.35">
      <c r="A1409" s="59" t="s">
        <v>334</v>
      </c>
      <c r="B1409" s="60">
        <v>1979.7718826285</v>
      </c>
      <c r="C1409" s="61">
        <v>0.148743191780665</v>
      </c>
      <c r="D1409" s="60">
        <v>498.44087682140002</v>
      </c>
      <c r="E1409" s="63">
        <v>0.115232793534377</v>
      </c>
      <c r="F1409" s="60">
        <v>161.7175234586</v>
      </c>
      <c r="G1409" s="61">
        <v>0.16588766284148801</v>
      </c>
      <c r="H1409" s="60">
        <v>638.16600337680097</v>
      </c>
      <c r="I1409" s="62">
        <v>0.16760978353869499</v>
      </c>
      <c r="J1409" s="60">
        <v>65.332111515600104</v>
      </c>
      <c r="K1409" s="61">
        <v>0.15299077694560201</v>
      </c>
      <c r="L1409" s="60">
        <v>198.7563316934</v>
      </c>
      <c r="M1409" s="62">
        <v>0.17710153922247601</v>
      </c>
      <c r="N1409" s="60">
        <v>45.0269432430999</v>
      </c>
      <c r="O1409" s="61">
        <v>0.18404282024202101</v>
      </c>
      <c r="P1409" s="60">
        <v>62.094263975100098</v>
      </c>
      <c r="Q1409" s="62">
        <v>0.22984884608375999</v>
      </c>
      <c r="R1409" s="60">
        <v>201.29279357249999</v>
      </c>
      <c r="S1409" s="61">
        <v>0.13206891876153601</v>
      </c>
      <c r="T1409" s="60">
        <v>31.2255901672</v>
      </c>
      <c r="U1409" s="62">
        <v>0.22122730511645999</v>
      </c>
      <c r="V1409" s="60">
        <v>24.836185075100001</v>
      </c>
      <c r="W1409" s="61">
        <v>0.205208280491634</v>
      </c>
      <c r="X1409" s="60">
        <v>52.883259729700001</v>
      </c>
      <c r="Y1409" s="61">
        <v>0.15034945285492601</v>
      </c>
    </row>
    <row r="1410" spans="1:25" x14ac:dyDescent="0.35">
      <c r="A1410" s="59" t="s">
        <v>335</v>
      </c>
      <c r="B1410" s="64">
        <v>6044.3239883790002</v>
      </c>
      <c r="C1410" s="65">
        <v>0.45411900738497302</v>
      </c>
      <c r="D1410" s="64">
        <v>1871.7294195425</v>
      </c>
      <c r="E1410" s="63">
        <v>0.43271854252764902</v>
      </c>
      <c r="F1410" s="64">
        <v>378.93386473459998</v>
      </c>
      <c r="G1410" s="63">
        <v>0.38870526735717498</v>
      </c>
      <c r="H1410" s="64">
        <v>1894.0047861313999</v>
      </c>
      <c r="I1410" s="62">
        <v>0.497446950393719</v>
      </c>
      <c r="J1410" s="64">
        <v>217.07200578429999</v>
      </c>
      <c r="K1410" s="62">
        <v>0.50832605969195499</v>
      </c>
      <c r="L1410" s="64">
        <v>512.73963778070004</v>
      </c>
      <c r="M1410" s="65">
        <v>0.45687590577700399</v>
      </c>
      <c r="N1410" s="64">
        <v>96.343837143500096</v>
      </c>
      <c r="O1410" s="65">
        <v>0.39379514183532499</v>
      </c>
      <c r="P1410" s="64">
        <v>103.29965515639999</v>
      </c>
      <c r="Q1410" s="63">
        <v>0.382375198908389</v>
      </c>
      <c r="R1410" s="64">
        <v>752.48383210190298</v>
      </c>
      <c r="S1410" s="62">
        <v>0.49370732219204599</v>
      </c>
      <c r="T1410" s="64">
        <v>46.0165691638</v>
      </c>
      <c r="U1410" s="63">
        <v>0.32601854864239099</v>
      </c>
      <c r="V1410" s="64">
        <v>49.5761741548</v>
      </c>
      <c r="W1410" s="65">
        <v>0.40962174427746101</v>
      </c>
      <c r="X1410" s="64">
        <v>122.12420668510001</v>
      </c>
      <c r="Y1410" s="63">
        <v>0.347204535977852</v>
      </c>
    </row>
    <row r="1411" spans="1:25" x14ac:dyDescent="0.35">
      <c r="A1411" s="59" t="s">
        <v>336</v>
      </c>
      <c r="B1411" s="60">
        <v>2442.1911409207</v>
      </c>
      <c r="C1411" s="61">
        <v>0.183485435077863</v>
      </c>
      <c r="D1411" s="60">
        <v>967.98333317910101</v>
      </c>
      <c r="E1411" s="62">
        <v>0.223784662863662</v>
      </c>
      <c r="F1411" s="60">
        <v>222.46574499979999</v>
      </c>
      <c r="G1411" s="62">
        <v>0.228202372328283</v>
      </c>
      <c r="H1411" s="60">
        <v>526.99800237199997</v>
      </c>
      <c r="I1411" s="63">
        <v>0.13841229497576699</v>
      </c>
      <c r="J1411" s="60">
        <v>77.495717618100102</v>
      </c>
      <c r="K1411" s="61">
        <v>0.18147477210374799</v>
      </c>
      <c r="L1411" s="60">
        <v>177.9877040762</v>
      </c>
      <c r="M1411" s="63">
        <v>0.15859568390100401</v>
      </c>
      <c r="N1411" s="60">
        <v>81.444123326300002</v>
      </c>
      <c r="O1411" s="62">
        <v>0.33289415335579498</v>
      </c>
      <c r="P1411" s="60">
        <v>47.114694636100197</v>
      </c>
      <c r="Q1411" s="61">
        <v>0.17440029887525299</v>
      </c>
      <c r="R1411" s="60">
        <v>248.4607376882</v>
      </c>
      <c r="S1411" s="61">
        <v>0.163015974883152</v>
      </c>
      <c r="T1411" s="60">
        <v>23.087398331399999</v>
      </c>
      <c r="U1411" s="61">
        <v>0.163569780031603</v>
      </c>
      <c r="V1411" s="60">
        <v>5.0339775917000003</v>
      </c>
      <c r="W1411" s="63">
        <v>4.15930982356E-2</v>
      </c>
      <c r="X1411" s="60">
        <v>64.119707101800003</v>
      </c>
      <c r="Y1411" s="61">
        <v>0.182295171085295</v>
      </c>
    </row>
    <row r="1412" spans="1:25" x14ac:dyDescent="0.35">
      <c r="A1412" s="59" t="s">
        <v>337</v>
      </c>
      <c r="B1412" s="64">
        <v>2410.3482678212999</v>
      </c>
      <c r="C1412" s="65">
        <v>0.18109303289161499</v>
      </c>
      <c r="D1412" s="64">
        <v>898.21803559529906</v>
      </c>
      <c r="E1412" s="62">
        <v>0.207655869046418</v>
      </c>
      <c r="F1412" s="64">
        <v>165.1681720437</v>
      </c>
      <c r="G1412" s="65">
        <v>0.169427291799608</v>
      </c>
      <c r="H1412" s="64">
        <v>610.10741519889996</v>
      </c>
      <c r="I1412" s="63">
        <v>0.160240393966054</v>
      </c>
      <c r="J1412" s="64">
        <v>37.738518381099901</v>
      </c>
      <c r="K1412" s="63">
        <v>8.8373773845067893E-2</v>
      </c>
      <c r="L1412" s="64">
        <v>186.63815648950001</v>
      </c>
      <c r="M1412" s="65">
        <v>0.16630365689644799</v>
      </c>
      <c r="N1412" s="64">
        <v>13.107116405199999</v>
      </c>
      <c r="O1412" s="63">
        <v>5.3573938062587097E-2</v>
      </c>
      <c r="P1412" s="64">
        <v>49.229384455599998</v>
      </c>
      <c r="Q1412" s="65">
        <v>0.18222805918226101</v>
      </c>
      <c r="R1412" s="64">
        <v>287.45901789750002</v>
      </c>
      <c r="S1412" s="65">
        <v>0.18860288541975101</v>
      </c>
      <c r="T1412" s="64">
        <v>35.932181591499997</v>
      </c>
      <c r="U1412" s="62">
        <v>0.25457260080204303</v>
      </c>
      <c r="V1412" s="64">
        <v>36.106164708800002</v>
      </c>
      <c r="W1412" s="62">
        <v>0.29832617016809498</v>
      </c>
      <c r="X1412" s="64">
        <v>90.644105054199898</v>
      </c>
      <c r="Y1412" s="62">
        <v>0.25770521085653803</v>
      </c>
    </row>
    <row r="1413" spans="1:25" x14ac:dyDescent="0.35">
      <c r="A1413" s="59" t="s">
        <v>310</v>
      </c>
      <c r="B1413" s="60">
        <v>433.36472043769999</v>
      </c>
      <c r="C1413" s="61">
        <v>3.2559332864883897E-2</v>
      </c>
      <c r="D1413" s="60">
        <v>89.140730538400007</v>
      </c>
      <c r="E1413" s="63">
        <v>2.0608132027894601E-2</v>
      </c>
      <c r="F1413" s="60">
        <v>46.576361318499998</v>
      </c>
      <c r="G1413" s="62">
        <v>4.7777405673446599E-2</v>
      </c>
      <c r="H1413" s="60">
        <v>138.17458668360001</v>
      </c>
      <c r="I1413" s="61">
        <v>3.6290577125764903E-2</v>
      </c>
      <c r="J1413" s="60">
        <v>29.3946536567999</v>
      </c>
      <c r="K1413" s="62">
        <v>6.88346174136268E-2</v>
      </c>
      <c r="L1413" s="60">
        <v>46.151485968599999</v>
      </c>
      <c r="M1413" s="61">
        <v>4.11232142030672E-2</v>
      </c>
      <c r="N1413" s="60">
        <v>8.7326922140000001</v>
      </c>
      <c r="O1413" s="61">
        <v>3.5693946504271899E-2</v>
      </c>
      <c r="P1413" s="60">
        <v>8.4146043809999895</v>
      </c>
      <c r="Q1413" s="61">
        <v>3.1147596950336299E-2</v>
      </c>
      <c r="R1413" s="60">
        <v>34.453248040299997</v>
      </c>
      <c r="S1413" s="63">
        <v>2.2604898743513999E-2</v>
      </c>
      <c r="T1413" s="60">
        <v>4.8853499391000001</v>
      </c>
      <c r="U1413" s="61">
        <v>3.4611765407502902E-2</v>
      </c>
      <c r="V1413" s="60">
        <v>5.4766548740000003</v>
      </c>
      <c r="W1413" s="61">
        <v>4.5250706827209601E-2</v>
      </c>
      <c r="X1413" s="60">
        <v>21.964352823399999</v>
      </c>
      <c r="Y1413" s="62">
        <v>6.24456292253881E-2</v>
      </c>
    </row>
    <row r="1414" spans="1:25" x14ac:dyDescent="0.35">
      <c r="A1414" s="59" t="s">
        <v>311</v>
      </c>
      <c r="B1414" s="64">
        <v>8486.5151292997198</v>
      </c>
      <c r="C1414" s="65">
        <v>0.63760444246283599</v>
      </c>
      <c r="D1414" s="64">
        <v>2839.7127527215998</v>
      </c>
      <c r="E1414" s="62">
        <v>0.65650320539131002</v>
      </c>
      <c r="F1414" s="64">
        <v>601.39960973439997</v>
      </c>
      <c r="G1414" s="65">
        <v>0.61690763968545803</v>
      </c>
      <c r="H1414" s="64">
        <v>2421.0027885034001</v>
      </c>
      <c r="I1414" s="65">
        <v>0.63585924536948601</v>
      </c>
      <c r="J1414" s="64">
        <v>294.56772340240099</v>
      </c>
      <c r="K1414" s="62">
        <v>0.68980083179570295</v>
      </c>
      <c r="L1414" s="64">
        <v>690.72734185690001</v>
      </c>
      <c r="M1414" s="65">
        <v>0.61547158967800897</v>
      </c>
      <c r="N1414" s="64">
        <v>177.7879604698</v>
      </c>
      <c r="O1414" s="62">
        <v>0.72668929519112002</v>
      </c>
      <c r="P1414" s="64">
        <v>150.41434979249999</v>
      </c>
      <c r="Q1414" s="63">
        <v>0.55677549778364199</v>
      </c>
      <c r="R1414" s="64">
        <v>1000.9445697901</v>
      </c>
      <c r="S1414" s="65">
        <v>0.65672329707519805</v>
      </c>
      <c r="T1414" s="64">
        <v>69.103967495199996</v>
      </c>
      <c r="U1414" s="63">
        <v>0.48958832867399399</v>
      </c>
      <c r="V1414" s="64">
        <v>54.610151746500001</v>
      </c>
      <c r="W1414" s="63">
        <v>0.45121484251306099</v>
      </c>
      <c r="X1414" s="64">
        <v>186.24391378690001</v>
      </c>
      <c r="Y1414" s="63">
        <v>0.52949970706314697</v>
      </c>
    </row>
    <row r="1415" spans="1:25" x14ac:dyDescent="0.35">
      <c r="A1415" s="66" t="s">
        <v>1</v>
      </c>
    </row>
    <row r="1416" spans="1:25" x14ac:dyDescent="0.35">
      <c r="A1416" s="66" t="s">
        <v>1</v>
      </c>
    </row>
    <row r="1417" spans="1:25" x14ac:dyDescent="0.35">
      <c r="A1417" s="54" t="s">
        <v>474</v>
      </c>
    </row>
    <row r="1418" spans="1:25" x14ac:dyDescent="0.35">
      <c r="A1418" s="55" t="s">
        <v>1</v>
      </c>
    </row>
    <row r="1419" spans="1:25" ht="25.5" customHeight="1" x14ac:dyDescent="0.35">
      <c r="A1419" s="117" t="s">
        <v>1</v>
      </c>
      <c r="B1419" s="116" t="s">
        <v>489</v>
      </c>
      <c r="C1419" s="116" t="s">
        <v>1</v>
      </c>
      <c r="D1419" s="116" t="s">
        <v>53</v>
      </c>
      <c r="E1419" s="116" t="s">
        <v>1</v>
      </c>
      <c r="F1419" s="116" t="s">
        <v>54</v>
      </c>
      <c r="G1419" s="116" t="s">
        <v>1</v>
      </c>
      <c r="H1419" s="119" t="s">
        <v>55</v>
      </c>
      <c r="I1419" s="119" t="s">
        <v>1</v>
      </c>
      <c r="J1419" s="119" t="s">
        <v>56</v>
      </c>
      <c r="K1419" s="119" t="s">
        <v>1</v>
      </c>
      <c r="L1419" s="119" t="s">
        <v>57</v>
      </c>
      <c r="M1419" s="119" t="s">
        <v>1</v>
      </c>
      <c r="N1419" s="119" t="s">
        <v>58</v>
      </c>
      <c r="O1419" s="119" t="s">
        <v>1</v>
      </c>
      <c r="P1419" s="119" t="s">
        <v>59</v>
      </c>
      <c r="Q1419" s="119" t="s">
        <v>1</v>
      </c>
      <c r="R1419" s="119" t="s">
        <v>60</v>
      </c>
      <c r="S1419" s="119" t="s">
        <v>1</v>
      </c>
      <c r="T1419" s="116" t="s">
        <v>61</v>
      </c>
      <c r="U1419" s="116" t="s">
        <v>1</v>
      </c>
      <c r="V1419" s="116" t="s">
        <v>62</v>
      </c>
      <c r="W1419" s="116" t="s">
        <v>1</v>
      </c>
      <c r="X1419" s="116" t="s">
        <v>63</v>
      </c>
      <c r="Y1419" s="116" t="s">
        <v>1</v>
      </c>
    </row>
    <row r="1420" spans="1:25" x14ac:dyDescent="0.35">
      <c r="A1420" s="118" t="s">
        <v>1</v>
      </c>
      <c r="B1420" s="56" t="s">
        <v>14</v>
      </c>
      <c r="C1420" s="56" t="s">
        <v>15</v>
      </c>
      <c r="D1420" s="56" t="s">
        <v>14</v>
      </c>
      <c r="E1420" s="56" t="s">
        <v>15</v>
      </c>
      <c r="F1420" s="56" t="s">
        <v>14</v>
      </c>
      <c r="G1420" s="56" t="s">
        <v>15</v>
      </c>
      <c r="H1420" s="56" t="s">
        <v>14</v>
      </c>
      <c r="I1420" s="56" t="s">
        <v>15</v>
      </c>
      <c r="J1420" s="56" t="s">
        <v>14</v>
      </c>
      <c r="K1420" s="56" t="s">
        <v>15</v>
      </c>
      <c r="L1420" s="56" t="s">
        <v>14</v>
      </c>
      <c r="M1420" s="56" t="s">
        <v>15</v>
      </c>
      <c r="N1420" s="56" t="s">
        <v>14</v>
      </c>
      <c r="O1420" s="56" t="s">
        <v>15</v>
      </c>
      <c r="P1420" s="56" t="s">
        <v>14</v>
      </c>
      <c r="Q1420" s="56" t="s">
        <v>15</v>
      </c>
      <c r="R1420" s="56" t="s">
        <v>14</v>
      </c>
      <c r="S1420" s="56" t="s">
        <v>15</v>
      </c>
      <c r="T1420" s="56" t="s">
        <v>14</v>
      </c>
      <c r="U1420" s="56" t="s">
        <v>15</v>
      </c>
      <c r="V1420" s="56" t="s">
        <v>14</v>
      </c>
      <c r="W1420" s="56" t="s">
        <v>15</v>
      </c>
      <c r="X1420" s="56" t="s">
        <v>14</v>
      </c>
      <c r="Y1420" s="56" t="s">
        <v>15</v>
      </c>
    </row>
    <row r="1421" spans="1:25" x14ac:dyDescent="0.35">
      <c r="A1421" s="57" t="s">
        <v>16</v>
      </c>
      <c r="B1421" s="58">
        <v>13310.000000187199</v>
      </c>
      <c r="C1421" s="58">
        <v>13310.000000187199</v>
      </c>
      <c r="D1421" s="58">
        <v>4325.5123956767002</v>
      </c>
      <c r="E1421" s="58">
        <v>4325.5123956767002</v>
      </c>
      <c r="F1421" s="58">
        <v>974.86166655520003</v>
      </c>
      <c r="G1421" s="58">
        <v>974.86166655520003</v>
      </c>
      <c r="H1421" s="58">
        <v>3807.4507937627</v>
      </c>
      <c r="I1421" s="58">
        <v>3807.4507937627</v>
      </c>
      <c r="J1421" s="58">
        <v>427.03300695590002</v>
      </c>
      <c r="K1421" s="58">
        <v>427.03300695590002</v>
      </c>
      <c r="L1421" s="58">
        <v>1122.2733160083999</v>
      </c>
      <c r="M1421" s="58">
        <v>1122.2733160083999</v>
      </c>
      <c r="N1421" s="58">
        <v>244.65471233209999</v>
      </c>
      <c r="O1421" s="58">
        <v>244.65471233209999</v>
      </c>
      <c r="P1421" s="58">
        <v>270.15260260420001</v>
      </c>
      <c r="Q1421" s="58">
        <v>270.15260260420001</v>
      </c>
      <c r="R1421" s="58">
        <v>1524.1496293004</v>
      </c>
      <c r="S1421" s="58">
        <v>1524.1496293004</v>
      </c>
      <c r="T1421" s="58">
        <v>141.147089193</v>
      </c>
      <c r="U1421" s="58">
        <v>141.147089193</v>
      </c>
      <c r="V1421" s="58">
        <v>121.0291564044</v>
      </c>
      <c r="W1421" s="58">
        <v>121.0291564044</v>
      </c>
      <c r="X1421" s="58">
        <v>351.73563139420003</v>
      </c>
      <c r="Y1421" s="58">
        <v>351.73563139420003</v>
      </c>
    </row>
    <row r="1422" spans="1:25" x14ac:dyDescent="0.35">
      <c r="A1422" s="59" t="s">
        <v>332</v>
      </c>
      <c r="B1422" s="60">
        <v>44.785715041700001</v>
      </c>
      <c r="C1422" s="61">
        <v>3.3648170579316399E-3</v>
      </c>
      <c r="D1422" s="60">
        <v>6.5678584756999898</v>
      </c>
      <c r="E1422" s="63">
        <v>1.51840010498282E-3</v>
      </c>
      <c r="F1422" s="60">
        <v>1.4832279871</v>
      </c>
      <c r="G1422" s="61">
        <v>1.5214753415642799E-3</v>
      </c>
      <c r="H1422" s="60">
        <v>13.105639502900001</v>
      </c>
      <c r="I1422" s="61">
        <v>3.4421034473694099E-3</v>
      </c>
      <c r="J1422" s="60">
        <v>8.4695543987999908</v>
      </c>
      <c r="K1422" s="62">
        <v>1.98334888892433E-2</v>
      </c>
      <c r="L1422" s="60">
        <v>6.9389720961999997</v>
      </c>
      <c r="M1422" s="61">
        <v>6.1829609572113002E-3</v>
      </c>
      <c r="N1422" s="60">
        <v>0</v>
      </c>
      <c r="O1422" s="61">
        <v>0</v>
      </c>
      <c r="P1422" s="60">
        <v>0.60531493900000199</v>
      </c>
      <c r="Q1422" s="61">
        <v>2.2406407828942702E-3</v>
      </c>
      <c r="R1422" s="60">
        <v>3.686155383</v>
      </c>
      <c r="S1422" s="61">
        <v>2.4184996749249499E-3</v>
      </c>
      <c r="T1422" s="60">
        <v>0.99892722839999903</v>
      </c>
      <c r="U1422" s="61">
        <v>7.0772074302864196E-3</v>
      </c>
      <c r="V1422" s="60">
        <v>0.95190099959999896</v>
      </c>
      <c r="W1422" s="61">
        <v>7.8650552303229405E-3</v>
      </c>
      <c r="X1422" s="60">
        <v>1.9781640309999999</v>
      </c>
      <c r="Y1422" s="61">
        <v>5.6240080743568902E-3</v>
      </c>
    </row>
    <row r="1423" spans="1:25" x14ac:dyDescent="0.35">
      <c r="A1423" s="59" t="s">
        <v>333</v>
      </c>
      <c r="B1423" s="64">
        <v>292.62166992840002</v>
      </c>
      <c r="C1423" s="65">
        <v>2.1985099167865101E-2</v>
      </c>
      <c r="D1423" s="64">
        <v>64.472879743600004</v>
      </c>
      <c r="E1423" s="63">
        <v>1.4905258347667601E-2</v>
      </c>
      <c r="F1423" s="64">
        <v>32.475197968499998</v>
      </c>
      <c r="G1423" s="62">
        <v>3.3312621762280697E-2</v>
      </c>
      <c r="H1423" s="64">
        <v>110.2619890612</v>
      </c>
      <c r="I1423" s="62">
        <v>2.8959530939133699E-2</v>
      </c>
      <c r="J1423" s="64">
        <v>5.6233813415000098</v>
      </c>
      <c r="K1423" s="65">
        <v>1.3168493418310201E-2</v>
      </c>
      <c r="L1423" s="64">
        <v>28.892048263</v>
      </c>
      <c r="M1423" s="65">
        <v>2.5744217429815201E-2</v>
      </c>
      <c r="N1423" s="64">
        <v>4.0182886470000003</v>
      </c>
      <c r="O1423" s="65">
        <v>1.6424325567641201E-2</v>
      </c>
      <c r="P1423" s="64">
        <v>7.9343784285000103</v>
      </c>
      <c r="Q1423" s="65">
        <v>2.93699870073976E-2</v>
      </c>
      <c r="R1423" s="64">
        <v>24.5101613697</v>
      </c>
      <c r="S1423" s="65">
        <v>1.6081204166910001E-2</v>
      </c>
      <c r="T1423" s="64">
        <v>3.7067169099999999</v>
      </c>
      <c r="U1423" s="65">
        <v>2.6261376916753499E-2</v>
      </c>
      <c r="V1423" s="64">
        <v>0.874806327699999</v>
      </c>
      <c r="W1423" s="65">
        <v>7.2280626725759502E-3</v>
      </c>
      <c r="X1423" s="64">
        <v>9.8518218677000107</v>
      </c>
      <c r="Y1423" s="65">
        <v>2.80091665113643E-2</v>
      </c>
    </row>
    <row r="1424" spans="1:25" x14ac:dyDescent="0.35">
      <c r="A1424" s="59" t="s">
        <v>334</v>
      </c>
      <c r="B1424" s="60">
        <v>1239.9201747847001</v>
      </c>
      <c r="C1424" s="61">
        <v>9.3157037923911404E-2</v>
      </c>
      <c r="D1424" s="60">
        <v>230.5138470421</v>
      </c>
      <c r="E1424" s="63">
        <v>5.3291685690808797E-2</v>
      </c>
      <c r="F1424" s="60">
        <v>109.77955568279999</v>
      </c>
      <c r="G1424" s="61">
        <v>0.11261039329889801</v>
      </c>
      <c r="H1424" s="60">
        <v>442.35638795390099</v>
      </c>
      <c r="I1424" s="62">
        <v>0.11618177408321601</v>
      </c>
      <c r="J1424" s="60">
        <v>41.450476169200101</v>
      </c>
      <c r="K1424" s="61">
        <v>9.7066211496575502E-2</v>
      </c>
      <c r="L1424" s="60">
        <v>105.14557021100001</v>
      </c>
      <c r="M1424" s="61">
        <v>9.3689806851126295E-2</v>
      </c>
      <c r="N1424" s="60">
        <v>30.927231896999999</v>
      </c>
      <c r="O1424" s="61">
        <v>0.12641175639821201</v>
      </c>
      <c r="P1424" s="60">
        <v>34.2702726594</v>
      </c>
      <c r="Q1424" s="61">
        <v>0.12685523785091701</v>
      </c>
      <c r="R1424" s="60">
        <v>170.24009472419999</v>
      </c>
      <c r="S1424" s="62">
        <v>0.111695132453854</v>
      </c>
      <c r="T1424" s="60">
        <v>16.1223853041</v>
      </c>
      <c r="U1424" s="61">
        <v>0.114224001332785</v>
      </c>
      <c r="V1424" s="60">
        <v>22.187996253600001</v>
      </c>
      <c r="W1424" s="62">
        <v>0.183327694852819</v>
      </c>
      <c r="X1424" s="60">
        <v>36.926356887399997</v>
      </c>
      <c r="Y1424" s="61">
        <v>0.104983270364257</v>
      </c>
    </row>
    <row r="1425" spans="1:25" x14ac:dyDescent="0.35">
      <c r="A1425" s="59" t="s">
        <v>335</v>
      </c>
      <c r="B1425" s="64">
        <v>6866.1519506261002</v>
      </c>
      <c r="C1425" s="65">
        <v>0.51586415856720802</v>
      </c>
      <c r="D1425" s="64">
        <v>2201.1948674676</v>
      </c>
      <c r="E1425" s="65">
        <v>0.50888650086118603</v>
      </c>
      <c r="F1425" s="64">
        <v>454.87560958540001</v>
      </c>
      <c r="G1425" s="63">
        <v>0.466605288925517</v>
      </c>
      <c r="H1425" s="64">
        <v>2094.6998829115</v>
      </c>
      <c r="I1425" s="62">
        <v>0.55015809694586204</v>
      </c>
      <c r="J1425" s="64">
        <v>216.757676758</v>
      </c>
      <c r="K1425" s="65">
        <v>0.50758998303937797</v>
      </c>
      <c r="L1425" s="64">
        <v>576.43256139979997</v>
      </c>
      <c r="M1425" s="65">
        <v>0.51362939239257999</v>
      </c>
      <c r="N1425" s="64">
        <v>101.1700099967</v>
      </c>
      <c r="O1425" s="63">
        <v>0.41352160778889702</v>
      </c>
      <c r="P1425" s="64">
        <v>147.61246952050001</v>
      </c>
      <c r="Q1425" s="65">
        <v>0.54640402534550703</v>
      </c>
      <c r="R1425" s="64">
        <v>815.69255665749699</v>
      </c>
      <c r="S1425" s="65">
        <v>0.535178791489068</v>
      </c>
      <c r="T1425" s="64">
        <v>59.4188417417</v>
      </c>
      <c r="U1425" s="63">
        <v>0.42097107408607298</v>
      </c>
      <c r="V1425" s="64">
        <v>44.456276849600002</v>
      </c>
      <c r="W1425" s="63">
        <v>0.36731873682616001</v>
      </c>
      <c r="X1425" s="64">
        <v>153.8411977378</v>
      </c>
      <c r="Y1425" s="63">
        <v>0.43737734823170599</v>
      </c>
    </row>
    <row r="1426" spans="1:25" x14ac:dyDescent="0.35">
      <c r="A1426" s="59" t="s">
        <v>336</v>
      </c>
      <c r="B1426" s="60">
        <v>3800.5769059824001</v>
      </c>
      <c r="C1426" s="61">
        <v>0.285542968138914</v>
      </c>
      <c r="D1426" s="60">
        <v>1640.0903888166999</v>
      </c>
      <c r="E1426" s="62">
        <v>0.379166729577738</v>
      </c>
      <c r="F1426" s="60">
        <v>328.23663391349999</v>
      </c>
      <c r="G1426" s="62">
        <v>0.33670072911305099</v>
      </c>
      <c r="H1426" s="60">
        <v>812.35587844659904</v>
      </c>
      <c r="I1426" s="63">
        <v>0.213359521225432</v>
      </c>
      <c r="J1426" s="60">
        <v>137.68608649660001</v>
      </c>
      <c r="K1426" s="61">
        <v>0.32242492794197303</v>
      </c>
      <c r="L1426" s="60">
        <v>279.0374362531</v>
      </c>
      <c r="M1426" s="63">
        <v>0.248635900250712</v>
      </c>
      <c r="N1426" s="60">
        <v>93.639758655100195</v>
      </c>
      <c r="O1426" s="62">
        <v>0.38274250989284497</v>
      </c>
      <c r="P1426" s="60">
        <v>64.2791593928998</v>
      </c>
      <c r="Q1426" s="61">
        <v>0.23793648024585301</v>
      </c>
      <c r="R1426" s="60">
        <v>307.218833571</v>
      </c>
      <c r="S1426" s="63">
        <v>0.201567370857162</v>
      </c>
      <c r="T1426" s="60">
        <v>41.849838175400002</v>
      </c>
      <c r="U1426" s="61">
        <v>0.29649806038986698</v>
      </c>
      <c r="V1426" s="60">
        <v>14.695038393000001</v>
      </c>
      <c r="W1426" s="63">
        <v>0.12141734132144801</v>
      </c>
      <c r="X1426" s="60">
        <v>81.487853868500096</v>
      </c>
      <c r="Y1426" s="63">
        <v>0.231673582643591</v>
      </c>
    </row>
    <row r="1427" spans="1:25" x14ac:dyDescent="0.35">
      <c r="A1427" s="59" t="s">
        <v>337</v>
      </c>
      <c r="B1427" s="64">
        <v>1065.9435838239001</v>
      </c>
      <c r="C1427" s="65">
        <v>8.0085919144170403E-2</v>
      </c>
      <c r="D1427" s="64">
        <v>182.672554131</v>
      </c>
      <c r="E1427" s="63">
        <v>4.2231425417617402E-2</v>
      </c>
      <c r="F1427" s="64">
        <v>48.011441417900102</v>
      </c>
      <c r="G1427" s="63">
        <v>4.9249491558689198E-2</v>
      </c>
      <c r="H1427" s="64">
        <v>334.67101588659898</v>
      </c>
      <c r="I1427" s="65">
        <v>8.7898973358986596E-2</v>
      </c>
      <c r="J1427" s="64">
        <v>17.045831791800001</v>
      </c>
      <c r="K1427" s="63">
        <v>3.9916895214519903E-2</v>
      </c>
      <c r="L1427" s="64">
        <v>125.82672778529999</v>
      </c>
      <c r="M1427" s="62">
        <v>0.112117722118556</v>
      </c>
      <c r="N1427" s="64">
        <v>14.899423136299999</v>
      </c>
      <c r="O1427" s="65">
        <v>6.0899800352405102E-2</v>
      </c>
      <c r="P1427" s="64">
        <v>15.4510076639</v>
      </c>
      <c r="Q1427" s="65">
        <v>5.7193628767431302E-2</v>
      </c>
      <c r="R1427" s="64">
        <v>202.80182759499999</v>
      </c>
      <c r="S1427" s="62">
        <v>0.13305900135808099</v>
      </c>
      <c r="T1427" s="64">
        <v>19.050379833400001</v>
      </c>
      <c r="U1427" s="62">
        <v>0.13496827984423501</v>
      </c>
      <c r="V1427" s="64">
        <v>37.863137580900002</v>
      </c>
      <c r="W1427" s="62">
        <v>0.31284310909667301</v>
      </c>
      <c r="X1427" s="64">
        <v>67.650237001799994</v>
      </c>
      <c r="Y1427" s="62">
        <v>0.19233262417472399</v>
      </c>
    </row>
    <row r="1428" spans="1:25" x14ac:dyDescent="0.35">
      <c r="A1428" s="59" t="s">
        <v>310</v>
      </c>
      <c r="B1428" s="60">
        <v>337.4073849701</v>
      </c>
      <c r="C1428" s="61">
        <v>2.5349916225796701E-2</v>
      </c>
      <c r="D1428" s="60">
        <v>71.040738219300096</v>
      </c>
      <c r="E1428" s="63">
        <v>1.6423658452650501E-2</v>
      </c>
      <c r="F1428" s="60">
        <v>33.958425955599999</v>
      </c>
      <c r="G1428" s="61">
        <v>3.4834097103845003E-2</v>
      </c>
      <c r="H1428" s="60">
        <v>123.3676285641</v>
      </c>
      <c r="I1428" s="62">
        <v>3.2401634386503099E-2</v>
      </c>
      <c r="J1428" s="60">
        <v>14.0929357403</v>
      </c>
      <c r="K1428" s="61">
        <v>3.3001982307553503E-2</v>
      </c>
      <c r="L1428" s="60">
        <v>35.831020359199997</v>
      </c>
      <c r="M1428" s="61">
        <v>3.1927178387026502E-2</v>
      </c>
      <c r="N1428" s="60">
        <v>4.0182886470000003</v>
      </c>
      <c r="O1428" s="61">
        <v>1.6424325567641201E-2</v>
      </c>
      <c r="P1428" s="60">
        <v>8.5396933675</v>
      </c>
      <c r="Q1428" s="61">
        <v>3.1610627790291897E-2</v>
      </c>
      <c r="R1428" s="60">
        <v>28.1963167527</v>
      </c>
      <c r="S1428" s="61">
        <v>1.8499703841835E-2</v>
      </c>
      <c r="T1428" s="60">
        <v>4.7056441384000003</v>
      </c>
      <c r="U1428" s="61">
        <v>3.3338584347039901E-2</v>
      </c>
      <c r="V1428" s="60">
        <v>1.8267073273000001</v>
      </c>
      <c r="W1428" s="61">
        <v>1.5093117902898899E-2</v>
      </c>
      <c r="X1428" s="60">
        <v>11.8299858987</v>
      </c>
      <c r="Y1428" s="61">
        <v>3.3633174585721202E-2</v>
      </c>
    </row>
    <row r="1429" spans="1:25" x14ac:dyDescent="0.35">
      <c r="A1429" s="59" t="s">
        <v>311</v>
      </c>
      <c r="B1429" s="64">
        <v>10666.728856608501</v>
      </c>
      <c r="C1429" s="65">
        <v>0.80140712670612102</v>
      </c>
      <c r="D1429" s="64">
        <v>3841.2852562843</v>
      </c>
      <c r="E1429" s="62">
        <v>0.88805323043892404</v>
      </c>
      <c r="F1429" s="64">
        <v>783.11224349890006</v>
      </c>
      <c r="G1429" s="65">
        <v>0.80330601803856805</v>
      </c>
      <c r="H1429" s="64">
        <v>2907.05576135809</v>
      </c>
      <c r="I1429" s="63">
        <v>0.76351761817129404</v>
      </c>
      <c r="J1429" s="64">
        <v>354.44376325460001</v>
      </c>
      <c r="K1429" s="65">
        <v>0.83001491098135105</v>
      </c>
      <c r="L1429" s="64">
        <v>855.46999765290002</v>
      </c>
      <c r="M1429" s="63">
        <v>0.76226529264329101</v>
      </c>
      <c r="N1429" s="64">
        <v>194.8097686518</v>
      </c>
      <c r="O1429" s="65">
        <v>0.79626411768174199</v>
      </c>
      <c r="P1429" s="64">
        <v>211.89162891340001</v>
      </c>
      <c r="Q1429" s="65">
        <v>0.78434050559136004</v>
      </c>
      <c r="R1429" s="64">
        <v>1122.9113902285001</v>
      </c>
      <c r="S1429" s="63">
        <v>0.73674616234623103</v>
      </c>
      <c r="T1429" s="64">
        <v>101.2686799171</v>
      </c>
      <c r="U1429" s="63">
        <v>0.71746913447593996</v>
      </c>
      <c r="V1429" s="64">
        <v>59.151315242599999</v>
      </c>
      <c r="W1429" s="63">
        <v>0.488736078147609</v>
      </c>
      <c r="X1429" s="64">
        <v>235.3290516063</v>
      </c>
      <c r="Y1429" s="63">
        <v>0.66905093087529699</v>
      </c>
    </row>
    <row r="1430" spans="1:25" x14ac:dyDescent="0.35">
      <c r="A1430" s="66" t="s">
        <v>1</v>
      </c>
    </row>
    <row r="1431" spans="1:25" x14ac:dyDescent="0.35">
      <c r="A1431" s="66" t="s">
        <v>1</v>
      </c>
    </row>
    <row r="1432" spans="1:25" x14ac:dyDescent="0.35">
      <c r="A1432" s="54" t="s">
        <v>475</v>
      </c>
    </row>
    <row r="1433" spans="1:25" x14ac:dyDescent="0.35">
      <c r="A1433" s="55" t="s">
        <v>1</v>
      </c>
    </row>
    <row r="1434" spans="1:25" ht="25.5" customHeight="1" x14ac:dyDescent="0.35">
      <c r="A1434" s="117" t="s">
        <v>1</v>
      </c>
      <c r="B1434" s="116" t="s">
        <v>489</v>
      </c>
      <c r="C1434" s="116" t="s">
        <v>1</v>
      </c>
      <c r="D1434" s="116" t="s">
        <v>53</v>
      </c>
      <c r="E1434" s="116" t="s">
        <v>1</v>
      </c>
      <c r="F1434" s="116" t="s">
        <v>54</v>
      </c>
      <c r="G1434" s="116" t="s">
        <v>1</v>
      </c>
      <c r="H1434" s="119" t="s">
        <v>55</v>
      </c>
      <c r="I1434" s="119" t="s">
        <v>1</v>
      </c>
      <c r="J1434" s="119" t="s">
        <v>56</v>
      </c>
      <c r="K1434" s="119" t="s">
        <v>1</v>
      </c>
      <c r="L1434" s="119" t="s">
        <v>57</v>
      </c>
      <c r="M1434" s="119" t="s">
        <v>1</v>
      </c>
      <c r="N1434" s="119" t="s">
        <v>58</v>
      </c>
      <c r="O1434" s="119" t="s">
        <v>1</v>
      </c>
      <c r="P1434" s="119" t="s">
        <v>59</v>
      </c>
      <c r="Q1434" s="119" t="s">
        <v>1</v>
      </c>
      <c r="R1434" s="119" t="s">
        <v>60</v>
      </c>
      <c r="S1434" s="119" t="s">
        <v>1</v>
      </c>
      <c r="T1434" s="116" t="s">
        <v>61</v>
      </c>
      <c r="U1434" s="116" t="s">
        <v>1</v>
      </c>
      <c r="V1434" s="116" t="s">
        <v>62</v>
      </c>
      <c r="W1434" s="116" t="s">
        <v>1</v>
      </c>
      <c r="X1434" s="116" t="s">
        <v>63</v>
      </c>
      <c r="Y1434" s="116" t="s">
        <v>1</v>
      </c>
    </row>
    <row r="1435" spans="1:25" x14ac:dyDescent="0.35">
      <c r="A1435" s="118" t="s">
        <v>1</v>
      </c>
      <c r="B1435" s="56" t="s">
        <v>14</v>
      </c>
      <c r="C1435" s="56" t="s">
        <v>15</v>
      </c>
      <c r="D1435" s="56" t="s">
        <v>14</v>
      </c>
      <c r="E1435" s="56" t="s">
        <v>15</v>
      </c>
      <c r="F1435" s="56" t="s">
        <v>14</v>
      </c>
      <c r="G1435" s="56" t="s">
        <v>15</v>
      </c>
      <c r="H1435" s="56" t="s">
        <v>14</v>
      </c>
      <c r="I1435" s="56" t="s">
        <v>15</v>
      </c>
      <c r="J1435" s="56" t="s">
        <v>14</v>
      </c>
      <c r="K1435" s="56" t="s">
        <v>15</v>
      </c>
      <c r="L1435" s="56" t="s">
        <v>14</v>
      </c>
      <c r="M1435" s="56" t="s">
        <v>15</v>
      </c>
      <c r="N1435" s="56" t="s">
        <v>14</v>
      </c>
      <c r="O1435" s="56" t="s">
        <v>15</v>
      </c>
      <c r="P1435" s="56" t="s">
        <v>14</v>
      </c>
      <c r="Q1435" s="56" t="s">
        <v>15</v>
      </c>
      <c r="R1435" s="56" t="s">
        <v>14</v>
      </c>
      <c r="S1435" s="56" t="s">
        <v>15</v>
      </c>
      <c r="T1435" s="56" t="s">
        <v>14</v>
      </c>
      <c r="U1435" s="56" t="s">
        <v>15</v>
      </c>
      <c r="V1435" s="56" t="s">
        <v>14</v>
      </c>
      <c r="W1435" s="56" t="s">
        <v>15</v>
      </c>
      <c r="X1435" s="56" t="s">
        <v>14</v>
      </c>
      <c r="Y1435" s="56" t="s">
        <v>15</v>
      </c>
    </row>
    <row r="1436" spans="1:25" x14ac:dyDescent="0.35">
      <c r="A1436" s="57" t="s">
        <v>16</v>
      </c>
      <c r="B1436" s="58">
        <v>13310.000000187199</v>
      </c>
      <c r="C1436" s="58">
        <v>13310.000000187199</v>
      </c>
      <c r="D1436" s="58">
        <v>4325.5123956767002</v>
      </c>
      <c r="E1436" s="58">
        <v>4325.5123956767002</v>
      </c>
      <c r="F1436" s="58">
        <v>974.86166655520003</v>
      </c>
      <c r="G1436" s="58">
        <v>974.86166655520003</v>
      </c>
      <c r="H1436" s="58">
        <v>3807.4507937627</v>
      </c>
      <c r="I1436" s="58">
        <v>3807.4507937627</v>
      </c>
      <c r="J1436" s="58">
        <v>427.03300695590002</v>
      </c>
      <c r="K1436" s="58">
        <v>427.03300695590002</v>
      </c>
      <c r="L1436" s="58">
        <v>1122.2733160083999</v>
      </c>
      <c r="M1436" s="58">
        <v>1122.2733160083999</v>
      </c>
      <c r="N1436" s="58">
        <v>244.65471233209999</v>
      </c>
      <c r="O1436" s="58">
        <v>244.65471233209999</v>
      </c>
      <c r="P1436" s="58">
        <v>270.15260260420001</v>
      </c>
      <c r="Q1436" s="58">
        <v>270.15260260420001</v>
      </c>
      <c r="R1436" s="58">
        <v>1524.1496293004</v>
      </c>
      <c r="S1436" s="58">
        <v>1524.1496293004</v>
      </c>
      <c r="T1436" s="58">
        <v>141.147089193</v>
      </c>
      <c r="U1436" s="58">
        <v>141.147089193</v>
      </c>
      <c r="V1436" s="58">
        <v>121.0291564044</v>
      </c>
      <c r="W1436" s="58">
        <v>121.0291564044</v>
      </c>
      <c r="X1436" s="58">
        <v>351.73563139420003</v>
      </c>
      <c r="Y1436" s="58">
        <v>351.73563139420003</v>
      </c>
    </row>
    <row r="1437" spans="1:25" x14ac:dyDescent="0.35">
      <c r="A1437" s="59" t="s">
        <v>332</v>
      </c>
      <c r="B1437" s="60">
        <v>42.361207873200001</v>
      </c>
      <c r="C1437" s="61">
        <v>3.1826602458756002E-3</v>
      </c>
      <c r="D1437" s="60">
        <v>23.759321872299999</v>
      </c>
      <c r="E1437" s="62">
        <v>5.4928340734954704E-3</v>
      </c>
      <c r="F1437" s="60">
        <v>2.2745524328000002</v>
      </c>
      <c r="G1437" s="61">
        <v>2.3332053262874E-3</v>
      </c>
      <c r="H1437" s="60">
        <v>6.9864660849999902</v>
      </c>
      <c r="I1437" s="61">
        <v>1.83494586363272E-3</v>
      </c>
      <c r="J1437" s="60">
        <v>0</v>
      </c>
      <c r="K1437" s="61">
        <v>0</v>
      </c>
      <c r="L1437" s="60">
        <v>0.80763521429999996</v>
      </c>
      <c r="M1437" s="61">
        <v>7.1964217876312295E-4</v>
      </c>
      <c r="N1437" s="60">
        <v>0</v>
      </c>
      <c r="O1437" s="61">
        <v>0</v>
      </c>
      <c r="P1437" s="60">
        <v>0</v>
      </c>
      <c r="Q1437" s="61">
        <v>0</v>
      </c>
      <c r="R1437" s="60">
        <v>7.3031303232000102</v>
      </c>
      <c r="S1437" s="61">
        <v>4.7916098149446201E-3</v>
      </c>
      <c r="T1437" s="60">
        <v>0</v>
      </c>
      <c r="U1437" s="61">
        <v>0</v>
      </c>
      <c r="V1437" s="60">
        <v>0.95190099959999896</v>
      </c>
      <c r="W1437" s="61">
        <v>7.8650552303229405E-3</v>
      </c>
      <c r="X1437" s="60">
        <v>0.278200946</v>
      </c>
      <c r="Y1437" s="61">
        <v>7.9093762806251597E-4</v>
      </c>
    </row>
    <row r="1438" spans="1:25" x14ac:dyDescent="0.35">
      <c r="A1438" s="59" t="s">
        <v>333</v>
      </c>
      <c r="B1438" s="64">
        <v>235.67674537209999</v>
      </c>
      <c r="C1438" s="65">
        <v>1.77067427023881E-2</v>
      </c>
      <c r="D1438" s="64">
        <v>81.013992995999899</v>
      </c>
      <c r="E1438" s="65">
        <v>1.8729340153312801E-2</v>
      </c>
      <c r="F1438" s="64">
        <v>18.5784035229</v>
      </c>
      <c r="G1438" s="65">
        <v>1.9057476727492199E-2</v>
      </c>
      <c r="H1438" s="64">
        <v>65.610551851599894</v>
      </c>
      <c r="I1438" s="65">
        <v>1.7232147020542501E-2</v>
      </c>
      <c r="J1438" s="64">
        <v>11.6491297905</v>
      </c>
      <c r="K1438" s="65">
        <v>2.7279225729038299E-2</v>
      </c>
      <c r="L1438" s="64">
        <v>13.3641278974</v>
      </c>
      <c r="M1438" s="65">
        <v>1.1908086654802001E-2</v>
      </c>
      <c r="N1438" s="64">
        <v>6.9048949507000099</v>
      </c>
      <c r="O1438" s="65">
        <v>2.8223020455568199E-2</v>
      </c>
      <c r="P1438" s="64">
        <v>2.2278967559999998</v>
      </c>
      <c r="Q1438" s="65">
        <v>8.2468084131844793E-3</v>
      </c>
      <c r="R1438" s="64">
        <v>31.143504633500001</v>
      </c>
      <c r="S1438" s="65">
        <v>2.04333643067546E-2</v>
      </c>
      <c r="T1438" s="64">
        <v>4.8327024948000004</v>
      </c>
      <c r="U1438" s="65">
        <v>3.42387683829024E-2</v>
      </c>
      <c r="V1438" s="64">
        <v>0</v>
      </c>
      <c r="W1438" s="65">
        <v>0</v>
      </c>
      <c r="X1438" s="64">
        <v>0.35154047870000099</v>
      </c>
      <c r="Y1438" s="63">
        <v>9.9944517223510602E-4</v>
      </c>
    </row>
    <row r="1439" spans="1:25" x14ac:dyDescent="0.35">
      <c r="A1439" s="59" t="s">
        <v>334</v>
      </c>
      <c r="B1439" s="60">
        <v>1048.1438361094999</v>
      </c>
      <c r="C1439" s="61">
        <v>7.8748597753174901E-2</v>
      </c>
      <c r="D1439" s="60">
        <v>419.99232669140002</v>
      </c>
      <c r="E1439" s="62">
        <v>9.7096549095819801E-2</v>
      </c>
      <c r="F1439" s="60">
        <v>88.359098301200007</v>
      </c>
      <c r="G1439" s="61">
        <v>9.0637575906978005E-2</v>
      </c>
      <c r="H1439" s="60">
        <v>252.31288549320001</v>
      </c>
      <c r="I1439" s="63">
        <v>6.6268193381917001E-2</v>
      </c>
      <c r="J1439" s="60">
        <v>37.400928862599997</v>
      </c>
      <c r="K1439" s="61">
        <v>8.7583227182395307E-2</v>
      </c>
      <c r="L1439" s="60">
        <v>52.281689859799997</v>
      </c>
      <c r="M1439" s="63">
        <v>4.6585523431806102E-2</v>
      </c>
      <c r="N1439" s="60">
        <v>16.905542926199999</v>
      </c>
      <c r="O1439" s="61">
        <v>6.9099600678248996E-2</v>
      </c>
      <c r="P1439" s="60">
        <v>12.1058917582</v>
      </c>
      <c r="Q1439" s="61">
        <v>4.4811309021280499E-2</v>
      </c>
      <c r="R1439" s="60">
        <v>94.180996675399896</v>
      </c>
      <c r="S1439" s="63">
        <v>6.1792487341698898E-2</v>
      </c>
      <c r="T1439" s="60">
        <v>31.238649656500002</v>
      </c>
      <c r="U1439" s="62">
        <v>0.22131982908825901</v>
      </c>
      <c r="V1439" s="60">
        <v>9.2165077125999595</v>
      </c>
      <c r="W1439" s="61">
        <v>7.6151135696628999E-2</v>
      </c>
      <c r="X1439" s="60">
        <v>34.149318172399902</v>
      </c>
      <c r="Y1439" s="61">
        <v>9.7088026132126207E-2</v>
      </c>
    </row>
    <row r="1440" spans="1:25" x14ac:dyDescent="0.35">
      <c r="A1440" s="59" t="s">
        <v>335</v>
      </c>
      <c r="B1440" s="64">
        <v>7246.0343333054898</v>
      </c>
      <c r="C1440" s="65">
        <v>0.54440528423768497</v>
      </c>
      <c r="D1440" s="64">
        <v>2527.82015377679</v>
      </c>
      <c r="E1440" s="62">
        <v>0.58439785221823104</v>
      </c>
      <c r="F1440" s="64">
        <v>488.79249107739997</v>
      </c>
      <c r="G1440" s="63">
        <v>0.50139677027676299</v>
      </c>
      <c r="H1440" s="64">
        <v>2242.6291993074001</v>
      </c>
      <c r="I1440" s="62">
        <v>0.58901068478185903</v>
      </c>
      <c r="J1440" s="64">
        <v>177.71644183129999</v>
      </c>
      <c r="K1440" s="63">
        <v>0.4161655865858</v>
      </c>
      <c r="L1440" s="64">
        <v>522.81264204310003</v>
      </c>
      <c r="M1440" s="63">
        <v>0.46585144152102997</v>
      </c>
      <c r="N1440" s="64">
        <v>88.679993071899901</v>
      </c>
      <c r="O1440" s="63">
        <v>0.36246999792721601</v>
      </c>
      <c r="P1440" s="64">
        <v>147.0711269025</v>
      </c>
      <c r="Q1440" s="65">
        <v>0.54440018524631295</v>
      </c>
      <c r="R1440" s="64">
        <v>782.20609934890103</v>
      </c>
      <c r="S1440" s="63">
        <v>0.51320820758782104</v>
      </c>
      <c r="T1440" s="64">
        <v>56.719501797600003</v>
      </c>
      <c r="U1440" s="63">
        <v>0.40184676936584601</v>
      </c>
      <c r="V1440" s="64">
        <v>81.054340911200001</v>
      </c>
      <c r="W1440" s="62">
        <v>0.66970921155865604</v>
      </c>
      <c r="X1440" s="64">
        <v>130.5323432374</v>
      </c>
      <c r="Y1440" s="63">
        <v>0.37110924110815702</v>
      </c>
    </row>
    <row r="1441" spans="1:25" x14ac:dyDescent="0.35">
      <c r="A1441" s="59" t="s">
        <v>336</v>
      </c>
      <c r="B1441" s="60">
        <v>4380.3759638222</v>
      </c>
      <c r="C1441" s="61">
        <v>0.32910412950868501</v>
      </c>
      <c r="D1441" s="60">
        <v>1122.3646499112001</v>
      </c>
      <c r="E1441" s="63">
        <v>0.25947553659376599</v>
      </c>
      <c r="F1441" s="60">
        <v>352.50373629720002</v>
      </c>
      <c r="G1441" s="62">
        <v>0.36159359670261498</v>
      </c>
      <c r="H1441" s="60">
        <v>1182.6417709653999</v>
      </c>
      <c r="I1441" s="63">
        <v>0.31061248983251</v>
      </c>
      <c r="J1441" s="60">
        <v>184.92518933919999</v>
      </c>
      <c r="K1441" s="62">
        <v>0.43304659435446702</v>
      </c>
      <c r="L1441" s="60">
        <v>508.13694380769903</v>
      </c>
      <c r="M1441" s="62">
        <v>0.45277468203110799</v>
      </c>
      <c r="N1441" s="60">
        <v>128.11676230789999</v>
      </c>
      <c r="O1441" s="62">
        <v>0.52366357911795003</v>
      </c>
      <c r="P1441" s="60">
        <v>107.2387264</v>
      </c>
      <c r="Q1441" s="62">
        <v>0.39695611060654901</v>
      </c>
      <c r="R1441" s="60">
        <v>578.01752143390001</v>
      </c>
      <c r="S1441" s="62">
        <v>0.379239354405916</v>
      </c>
      <c r="T1441" s="60">
        <v>41.171650263700002</v>
      </c>
      <c r="U1441" s="61">
        <v>0.291693229375798</v>
      </c>
      <c r="V1441" s="60">
        <v>22.840582830100001</v>
      </c>
      <c r="W1441" s="63">
        <v>0.18871967308258999</v>
      </c>
      <c r="X1441" s="60">
        <v>152.41843026590001</v>
      </c>
      <c r="Y1441" s="62">
        <v>0.433332357207452</v>
      </c>
    </row>
    <row r="1442" spans="1:25" x14ac:dyDescent="0.35">
      <c r="A1442" s="59" t="s">
        <v>337</v>
      </c>
      <c r="B1442" s="64">
        <v>357.40791370469998</v>
      </c>
      <c r="C1442" s="65">
        <v>2.6852585552191801E-2</v>
      </c>
      <c r="D1442" s="64">
        <v>150.56195042900001</v>
      </c>
      <c r="E1442" s="62">
        <v>3.4807887865373997E-2</v>
      </c>
      <c r="F1442" s="64">
        <v>24.353384923699998</v>
      </c>
      <c r="G1442" s="65">
        <v>2.4981375059864499E-2</v>
      </c>
      <c r="H1442" s="64">
        <v>57.269920060099999</v>
      </c>
      <c r="I1442" s="63">
        <v>1.5041539119538601E-2</v>
      </c>
      <c r="J1442" s="64">
        <v>15.3413171323</v>
      </c>
      <c r="K1442" s="65">
        <v>3.5925366148299401E-2</v>
      </c>
      <c r="L1442" s="64">
        <v>24.870277186100001</v>
      </c>
      <c r="M1442" s="65">
        <v>2.2160624182490901E-2</v>
      </c>
      <c r="N1442" s="64">
        <v>4.0475190754000003</v>
      </c>
      <c r="O1442" s="65">
        <v>1.65438018210162E-2</v>
      </c>
      <c r="P1442" s="64">
        <v>1.5089607875</v>
      </c>
      <c r="Q1442" s="63">
        <v>5.5855867126728201E-3</v>
      </c>
      <c r="R1442" s="64">
        <v>31.298376885500002</v>
      </c>
      <c r="S1442" s="65">
        <v>2.0534976542864899E-2</v>
      </c>
      <c r="T1442" s="64">
        <v>7.1845849804000199</v>
      </c>
      <c r="U1442" s="65">
        <v>5.0901403787194197E-2</v>
      </c>
      <c r="V1442" s="64">
        <v>6.9658239509</v>
      </c>
      <c r="W1442" s="65">
        <v>5.7554924431802101E-2</v>
      </c>
      <c r="X1442" s="64">
        <v>34.005798293800098</v>
      </c>
      <c r="Y1442" s="62">
        <v>9.6679992751967606E-2</v>
      </c>
    </row>
    <row r="1443" spans="1:25" x14ac:dyDescent="0.35">
      <c r="A1443" s="59" t="s">
        <v>310</v>
      </c>
      <c r="B1443" s="60">
        <v>278.0379532453</v>
      </c>
      <c r="C1443" s="61">
        <v>2.0889402948263702E-2</v>
      </c>
      <c r="D1443" s="60">
        <v>104.77331486830001</v>
      </c>
      <c r="E1443" s="61">
        <v>2.42221742268083E-2</v>
      </c>
      <c r="F1443" s="60">
        <v>20.852955955700001</v>
      </c>
      <c r="G1443" s="61">
        <v>2.13906820537796E-2</v>
      </c>
      <c r="H1443" s="60">
        <v>72.597017936600096</v>
      </c>
      <c r="I1443" s="61">
        <v>1.9067092884175199E-2</v>
      </c>
      <c r="J1443" s="60">
        <v>11.6491297905</v>
      </c>
      <c r="K1443" s="61">
        <v>2.7279225729038299E-2</v>
      </c>
      <c r="L1443" s="60">
        <v>14.171763111700001</v>
      </c>
      <c r="M1443" s="61">
        <v>1.26277288335651E-2</v>
      </c>
      <c r="N1443" s="60">
        <v>6.9048949507000099</v>
      </c>
      <c r="O1443" s="61">
        <v>2.8223020455568199E-2</v>
      </c>
      <c r="P1443" s="60">
        <v>2.2278967559999998</v>
      </c>
      <c r="Q1443" s="61">
        <v>8.2468084131844793E-3</v>
      </c>
      <c r="R1443" s="60">
        <v>38.446634956700002</v>
      </c>
      <c r="S1443" s="61">
        <v>2.52249741216992E-2</v>
      </c>
      <c r="T1443" s="60">
        <v>4.8327024948000004</v>
      </c>
      <c r="U1443" s="61">
        <v>3.42387683829024E-2</v>
      </c>
      <c r="V1443" s="60">
        <v>0.95190099959999896</v>
      </c>
      <c r="W1443" s="61">
        <v>7.8650552303229405E-3</v>
      </c>
      <c r="X1443" s="60">
        <v>0.62974142470000105</v>
      </c>
      <c r="Y1443" s="63">
        <v>1.7903828002976199E-3</v>
      </c>
    </row>
    <row r="1444" spans="1:25" x14ac:dyDescent="0.35">
      <c r="A1444" s="59" t="s">
        <v>311</v>
      </c>
      <c r="B1444" s="64">
        <v>11626.410297127701</v>
      </c>
      <c r="C1444" s="65">
        <v>0.87350941374637003</v>
      </c>
      <c r="D1444" s="64">
        <v>3650.1848036880101</v>
      </c>
      <c r="E1444" s="63">
        <v>0.84387338881199803</v>
      </c>
      <c r="F1444" s="64">
        <v>841.29622737459999</v>
      </c>
      <c r="G1444" s="65">
        <v>0.86299036697937803</v>
      </c>
      <c r="H1444" s="64">
        <v>3425.2709702727998</v>
      </c>
      <c r="I1444" s="62">
        <v>0.89962317461436903</v>
      </c>
      <c r="J1444" s="64">
        <v>362.64163117049998</v>
      </c>
      <c r="K1444" s="65">
        <v>0.84921218094026696</v>
      </c>
      <c r="L1444" s="64">
        <v>1030.9495858508001</v>
      </c>
      <c r="M1444" s="62">
        <v>0.91862612355213802</v>
      </c>
      <c r="N1444" s="64">
        <v>216.7967553798</v>
      </c>
      <c r="O1444" s="65">
        <v>0.88613357704516604</v>
      </c>
      <c r="P1444" s="64">
        <v>254.30985330249999</v>
      </c>
      <c r="Q1444" s="62">
        <v>0.94135629585286196</v>
      </c>
      <c r="R1444" s="64">
        <v>1360.2236207828</v>
      </c>
      <c r="S1444" s="62">
        <v>0.89244756199373698</v>
      </c>
      <c r="T1444" s="64">
        <v>97.891152061299707</v>
      </c>
      <c r="U1444" s="63">
        <v>0.69353999874164396</v>
      </c>
      <c r="V1444" s="64">
        <v>103.8949237413</v>
      </c>
      <c r="W1444" s="65">
        <v>0.858428884641246</v>
      </c>
      <c r="X1444" s="64">
        <v>282.95077350330001</v>
      </c>
      <c r="Y1444" s="63">
        <v>0.80444159831560902</v>
      </c>
    </row>
    <row r="1445" spans="1:25" x14ac:dyDescent="0.35">
      <c r="A1445" s="66" t="s">
        <v>1</v>
      </c>
    </row>
    <row r="1446" spans="1:25" x14ac:dyDescent="0.35">
      <c r="A1446" s="66" t="s">
        <v>1</v>
      </c>
    </row>
    <row r="1447" spans="1:25" x14ac:dyDescent="0.35">
      <c r="A1447" s="54" t="s">
        <v>476</v>
      </c>
    </row>
    <row r="1448" spans="1:25" x14ac:dyDescent="0.35">
      <c r="A1448" s="55" t="s">
        <v>1</v>
      </c>
    </row>
    <row r="1449" spans="1:25" ht="25.5" customHeight="1" x14ac:dyDescent="0.35">
      <c r="A1449" s="117" t="s">
        <v>1</v>
      </c>
      <c r="B1449" s="116" t="s">
        <v>489</v>
      </c>
      <c r="C1449" s="116" t="s">
        <v>1</v>
      </c>
      <c r="D1449" s="116" t="s">
        <v>53</v>
      </c>
      <c r="E1449" s="116" t="s">
        <v>1</v>
      </c>
      <c r="F1449" s="116" t="s">
        <v>54</v>
      </c>
      <c r="G1449" s="116" t="s">
        <v>1</v>
      </c>
      <c r="H1449" s="119" t="s">
        <v>55</v>
      </c>
      <c r="I1449" s="119" t="s">
        <v>1</v>
      </c>
      <c r="J1449" s="119" t="s">
        <v>56</v>
      </c>
      <c r="K1449" s="119" t="s">
        <v>1</v>
      </c>
      <c r="L1449" s="119" t="s">
        <v>57</v>
      </c>
      <c r="M1449" s="119" t="s">
        <v>1</v>
      </c>
      <c r="N1449" s="119" t="s">
        <v>58</v>
      </c>
      <c r="O1449" s="119" t="s">
        <v>1</v>
      </c>
      <c r="P1449" s="119" t="s">
        <v>59</v>
      </c>
      <c r="Q1449" s="119" t="s">
        <v>1</v>
      </c>
      <c r="R1449" s="119" t="s">
        <v>60</v>
      </c>
      <c r="S1449" s="119" t="s">
        <v>1</v>
      </c>
      <c r="T1449" s="116" t="s">
        <v>61</v>
      </c>
      <c r="U1449" s="116" t="s">
        <v>1</v>
      </c>
      <c r="V1449" s="116" t="s">
        <v>62</v>
      </c>
      <c r="W1449" s="116" t="s">
        <v>1</v>
      </c>
      <c r="X1449" s="116" t="s">
        <v>63</v>
      </c>
      <c r="Y1449" s="116" t="s">
        <v>1</v>
      </c>
    </row>
    <row r="1450" spans="1:25" x14ac:dyDescent="0.35">
      <c r="A1450" s="118" t="s">
        <v>1</v>
      </c>
      <c r="B1450" s="56" t="s">
        <v>14</v>
      </c>
      <c r="C1450" s="56" t="s">
        <v>15</v>
      </c>
      <c r="D1450" s="56" t="s">
        <v>14</v>
      </c>
      <c r="E1450" s="56" t="s">
        <v>15</v>
      </c>
      <c r="F1450" s="56" t="s">
        <v>14</v>
      </c>
      <c r="G1450" s="56" t="s">
        <v>15</v>
      </c>
      <c r="H1450" s="56" t="s">
        <v>14</v>
      </c>
      <c r="I1450" s="56" t="s">
        <v>15</v>
      </c>
      <c r="J1450" s="56" t="s">
        <v>14</v>
      </c>
      <c r="K1450" s="56" t="s">
        <v>15</v>
      </c>
      <c r="L1450" s="56" t="s">
        <v>14</v>
      </c>
      <c r="M1450" s="56" t="s">
        <v>15</v>
      </c>
      <c r="N1450" s="56" t="s">
        <v>14</v>
      </c>
      <c r="O1450" s="56" t="s">
        <v>15</v>
      </c>
      <c r="P1450" s="56" t="s">
        <v>14</v>
      </c>
      <c r="Q1450" s="56" t="s">
        <v>15</v>
      </c>
      <c r="R1450" s="56" t="s">
        <v>14</v>
      </c>
      <c r="S1450" s="56" t="s">
        <v>15</v>
      </c>
      <c r="T1450" s="56" t="s">
        <v>14</v>
      </c>
      <c r="U1450" s="56" t="s">
        <v>15</v>
      </c>
      <c r="V1450" s="56" t="s">
        <v>14</v>
      </c>
      <c r="W1450" s="56" t="s">
        <v>15</v>
      </c>
      <c r="X1450" s="56" t="s">
        <v>14</v>
      </c>
      <c r="Y1450" s="56" t="s">
        <v>15</v>
      </c>
    </row>
    <row r="1451" spans="1:25" x14ac:dyDescent="0.35">
      <c r="A1451" s="57" t="s">
        <v>16</v>
      </c>
      <c r="B1451" s="58">
        <v>13310.000000187199</v>
      </c>
      <c r="C1451" s="58">
        <v>13310.000000187199</v>
      </c>
      <c r="D1451" s="58">
        <v>4325.5123956767002</v>
      </c>
      <c r="E1451" s="58">
        <v>4325.5123956767002</v>
      </c>
      <c r="F1451" s="58">
        <v>974.86166655520003</v>
      </c>
      <c r="G1451" s="58">
        <v>974.86166655520003</v>
      </c>
      <c r="H1451" s="58">
        <v>3807.4507937627</v>
      </c>
      <c r="I1451" s="58">
        <v>3807.4507937627</v>
      </c>
      <c r="J1451" s="58">
        <v>427.03300695590002</v>
      </c>
      <c r="K1451" s="58">
        <v>427.03300695590002</v>
      </c>
      <c r="L1451" s="58">
        <v>1122.2733160083999</v>
      </c>
      <c r="M1451" s="58">
        <v>1122.2733160083999</v>
      </c>
      <c r="N1451" s="58">
        <v>244.65471233209999</v>
      </c>
      <c r="O1451" s="58">
        <v>244.65471233209999</v>
      </c>
      <c r="P1451" s="58">
        <v>270.15260260420001</v>
      </c>
      <c r="Q1451" s="58">
        <v>270.15260260420001</v>
      </c>
      <c r="R1451" s="58">
        <v>1524.1496293004</v>
      </c>
      <c r="S1451" s="58">
        <v>1524.1496293004</v>
      </c>
      <c r="T1451" s="58">
        <v>141.147089193</v>
      </c>
      <c r="U1451" s="58">
        <v>141.147089193</v>
      </c>
      <c r="V1451" s="58">
        <v>121.0291564044</v>
      </c>
      <c r="W1451" s="58">
        <v>121.0291564044</v>
      </c>
      <c r="X1451" s="58">
        <v>351.73563139420003</v>
      </c>
      <c r="Y1451" s="58">
        <v>351.73563139420003</v>
      </c>
    </row>
    <row r="1452" spans="1:25" x14ac:dyDescent="0.35">
      <c r="A1452" s="59" t="s">
        <v>338</v>
      </c>
      <c r="B1452" s="60">
        <v>12579.6882095318</v>
      </c>
      <c r="C1452" s="61">
        <v>0.945130594241538</v>
      </c>
      <c r="D1452" s="60">
        <v>4109.1052765068898</v>
      </c>
      <c r="E1452" s="61">
        <v>0.94996959911937895</v>
      </c>
      <c r="F1452" s="60">
        <v>881.81521023609901</v>
      </c>
      <c r="G1452" s="63">
        <v>0.90455419521428904</v>
      </c>
      <c r="H1452" s="60">
        <v>3598.6027394600001</v>
      </c>
      <c r="I1452" s="61">
        <v>0.94514753686512998</v>
      </c>
      <c r="J1452" s="60">
        <v>394.95014460179999</v>
      </c>
      <c r="K1452" s="61">
        <v>0.92487029847457802</v>
      </c>
      <c r="L1452" s="60">
        <v>1077.7546818414</v>
      </c>
      <c r="M1452" s="62">
        <v>0.96033173601120603</v>
      </c>
      <c r="N1452" s="60">
        <v>234.9824558732</v>
      </c>
      <c r="O1452" s="61">
        <v>0.96046568501909502</v>
      </c>
      <c r="P1452" s="60">
        <v>255.55708594469999</v>
      </c>
      <c r="Q1452" s="61">
        <v>0.94597306663418002</v>
      </c>
      <c r="R1452" s="60">
        <v>1455.008564559</v>
      </c>
      <c r="S1452" s="61">
        <v>0.95463630117921106</v>
      </c>
      <c r="T1452" s="60">
        <v>122.3615050889</v>
      </c>
      <c r="U1452" s="63">
        <v>0.86690774700700202</v>
      </c>
      <c r="V1452" s="60">
        <v>114.6004820344</v>
      </c>
      <c r="W1452" s="61">
        <v>0.94688325886929603</v>
      </c>
      <c r="X1452" s="60">
        <v>334.95006338539997</v>
      </c>
      <c r="Y1452" s="61">
        <v>0.95227788568856098</v>
      </c>
    </row>
    <row r="1453" spans="1:25" x14ac:dyDescent="0.35">
      <c r="A1453" s="59" t="s">
        <v>339</v>
      </c>
      <c r="B1453" s="64">
        <v>540.44723057709996</v>
      </c>
      <c r="C1453" s="65">
        <v>4.0604600343313202E-2</v>
      </c>
      <c r="D1453" s="64">
        <v>149.54218474250001</v>
      </c>
      <c r="E1453" s="65">
        <v>3.4572131822339897E-2</v>
      </c>
      <c r="F1453" s="64">
        <v>72.986016941000003</v>
      </c>
      <c r="G1453" s="62">
        <v>7.4868075589540395E-2</v>
      </c>
      <c r="H1453" s="64">
        <v>160.43887217080001</v>
      </c>
      <c r="I1453" s="65">
        <v>4.21381341115762E-2</v>
      </c>
      <c r="J1453" s="64">
        <v>25.897612591999899</v>
      </c>
      <c r="K1453" s="62">
        <v>6.0645458711987697E-2</v>
      </c>
      <c r="L1453" s="64">
        <v>35.246152441200003</v>
      </c>
      <c r="M1453" s="65">
        <v>3.1406032682448799E-2</v>
      </c>
      <c r="N1453" s="64">
        <v>6.6290031859999798</v>
      </c>
      <c r="O1453" s="65">
        <v>2.7095342341093499E-2</v>
      </c>
      <c r="P1453" s="64">
        <v>13.1033878416</v>
      </c>
      <c r="Q1453" s="65">
        <v>4.8503652066597902E-2</v>
      </c>
      <c r="R1453" s="64">
        <v>44.725681649999999</v>
      </c>
      <c r="S1453" s="63">
        <v>2.93446790198214E-2</v>
      </c>
      <c r="T1453" s="64">
        <v>16.1670484126</v>
      </c>
      <c r="U1453" s="62">
        <v>0.114540430872745</v>
      </c>
      <c r="V1453" s="64">
        <v>6.4286743700000004</v>
      </c>
      <c r="W1453" s="65">
        <v>5.3116741130703998E-2</v>
      </c>
      <c r="X1453" s="64">
        <v>9.2825962293999993</v>
      </c>
      <c r="Y1453" s="65">
        <v>2.6390832775757999E-2</v>
      </c>
    </row>
    <row r="1454" spans="1:25" x14ac:dyDescent="0.35">
      <c r="A1454" s="59" t="s">
        <v>340</v>
      </c>
      <c r="B1454" s="60">
        <v>189.8645600783</v>
      </c>
      <c r="C1454" s="61">
        <v>1.42648054151487E-2</v>
      </c>
      <c r="D1454" s="60">
        <v>66.8649344273</v>
      </c>
      <c r="E1454" s="61">
        <v>1.5458269058281E-2</v>
      </c>
      <c r="F1454" s="60">
        <v>20.0604393781</v>
      </c>
      <c r="G1454" s="61">
        <v>2.05777291961701E-2</v>
      </c>
      <c r="H1454" s="60">
        <v>48.409182131900103</v>
      </c>
      <c r="I1454" s="61">
        <v>1.2714329023293801E-2</v>
      </c>
      <c r="J1454" s="60">
        <v>6.1852497621000104</v>
      </c>
      <c r="K1454" s="61">
        <v>1.4484242813433801E-2</v>
      </c>
      <c r="L1454" s="60">
        <v>9.2724817258000396</v>
      </c>
      <c r="M1454" s="61">
        <v>8.2622313063448107E-3</v>
      </c>
      <c r="N1454" s="60">
        <v>3.0432532728999999</v>
      </c>
      <c r="O1454" s="61">
        <v>1.24389726398117E-2</v>
      </c>
      <c r="P1454" s="60">
        <v>1.4921288179000001</v>
      </c>
      <c r="Q1454" s="61">
        <v>5.5232812992222604E-3</v>
      </c>
      <c r="R1454" s="60">
        <v>24.415383091399999</v>
      </c>
      <c r="S1454" s="61">
        <v>1.6019019800967201E-2</v>
      </c>
      <c r="T1454" s="60">
        <v>2.6185356915</v>
      </c>
      <c r="U1454" s="61">
        <v>1.85518221202529E-2</v>
      </c>
      <c r="V1454" s="60">
        <v>0</v>
      </c>
      <c r="W1454" s="61">
        <v>0</v>
      </c>
      <c r="X1454" s="60">
        <v>7.5029717793999904</v>
      </c>
      <c r="Y1454" s="61">
        <v>2.13312815356804E-2</v>
      </c>
    </row>
    <row r="1455" spans="1:25" x14ac:dyDescent="0.35">
      <c r="A1455" s="66" t="s">
        <v>1</v>
      </c>
    </row>
    <row r="1456" spans="1:25" x14ac:dyDescent="0.35">
      <c r="A1456" s="66" t="s">
        <v>1</v>
      </c>
    </row>
    <row r="1457" spans="1:25" x14ac:dyDescent="0.35">
      <c r="A1457" s="54" t="s">
        <v>477</v>
      </c>
    </row>
    <row r="1458" spans="1:25" x14ac:dyDescent="0.35">
      <c r="A1458" s="55" t="s">
        <v>1</v>
      </c>
    </row>
    <row r="1459" spans="1:25" ht="25.5" customHeight="1" x14ac:dyDescent="0.35">
      <c r="A1459" s="117" t="s">
        <v>1</v>
      </c>
      <c r="B1459" s="116" t="s">
        <v>489</v>
      </c>
      <c r="C1459" s="116" t="s">
        <v>1</v>
      </c>
      <c r="D1459" s="116" t="s">
        <v>53</v>
      </c>
      <c r="E1459" s="116" t="s">
        <v>1</v>
      </c>
      <c r="F1459" s="116" t="s">
        <v>54</v>
      </c>
      <c r="G1459" s="116" t="s">
        <v>1</v>
      </c>
      <c r="H1459" s="119" t="s">
        <v>55</v>
      </c>
      <c r="I1459" s="119" t="s">
        <v>1</v>
      </c>
      <c r="J1459" s="119" t="s">
        <v>56</v>
      </c>
      <c r="K1459" s="119" t="s">
        <v>1</v>
      </c>
      <c r="L1459" s="119" t="s">
        <v>57</v>
      </c>
      <c r="M1459" s="119" t="s">
        <v>1</v>
      </c>
      <c r="N1459" s="119" t="s">
        <v>58</v>
      </c>
      <c r="O1459" s="119" t="s">
        <v>1</v>
      </c>
      <c r="P1459" s="119" t="s">
        <v>59</v>
      </c>
      <c r="Q1459" s="119" t="s">
        <v>1</v>
      </c>
      <c r="R1459" s="119" t="s">
        <v>60</v>
      </c>
      <c r="S1459" s="119" t="s">
        <v>1</v>
      </c>
      <c r="T1459" s="116" t="s">
        <v>61</v>
      </c>
      <c r="U1459" s="116" t="s">
        <v>1</v>
      </c>
      <c r="V1459" s="116" t="s">
        <v>62</v>
      </c>
      <c r="W1459" s="116" t="s">
        <v>1</v>
      </c>
      <c r="X1459" s="116" t="s">
        <v>63</v>
      </c>
      <c r="Y1459" s="116" t="s">
        <v>1</v>
      </c>
    </row>
    <row r="1460" spans="1:25" x14ac:dyDescent="0.35">
      <c r="A1460" s="118" t="s">
        <v>1</v>
      </c>
      <c r="B1460" s="56" t="s">
        <v>14</v>
      </c>
      <c r="C1460" s="56" t="s">
        <v>15</v>
      </c>
      <c r="D1460" s="56" t="s">
        <v>14</v>
      </c>
      <c r="E1460" s="56" t="s">
        <v>15</v>
      </c>
      <c r="F1460" s="56" t="s">
        <v>14</v>
      </c>
      <c r="G1460" s="56" t="s">
        <v>15</v>
      </c>
      <c r="H1460" s="56" t="s">
        <v>14</v>
      </c>
      <c r="I1460" s="56" t="s">
        <v>15</v>
      </c>
      <c r="J1460" s="56" t="s">
        <v>14</v>
      </c>
      <c r="K1460" s="56" t="s">
        <v>15</v>
      </c>
      <c r="L1460" s="56" t="s">
        <v>14</v>
      </c>
      <c r="M1460" s="56" t="s">
        <v>15</v>
      </c>
      <c r="N1460" s="56" t="s">
        <v>14</v>
      </c>
      <c r="O1460" s="56" t="s">
        <v>15</v>
      </c>
      <c r="P1460" s="56" t="s">
        <v>14</v>
      </c>
      <c r="Q1460" s="56" t="s">
        <v>15</v>
      </c>
      <c r="R1460" s="56" t="s">
        <v>14</v>
      </c>
      <c r="S1460" s="56" t="s">
        <v>15</v>
      </c>
      <c r="T1460" s="56" t="s">
        <v>14</v>
      </c>
      <c r="U1460" s="56" t="s">
        <v>15</v>
      </c>
      <c r="V1460" s="56" t="s">
        <v>14</v>
      </c>
      <c r="W1460" s="56" t="s">
        <v>15</v>
      </c>
      <c r="X1460" s="56" t="s">
        <v>14</v>
      </c>
      <c r="Y1460" s="56" t="s">
        <v>15</v>
      </c>
    </row>
    <row r="1461" spans="1:25" x14ac:dyDescent="0.35">
      <c r="A1461" s="57" t="s">
        <v>16</v>
      </c>
      <c r="B1461" s="58">
        <v>13310.000000187199</v>
      </c>
      <c r="C1461" s="58">
        <v>13310.000000187199</v>
      </c>
      <c r="D1461" s="58">
        <v>4325.5123956767002</v>
      </c>
      <c r="E1461" s="58">
        <v>4325.5123956767002</v>
      </c>
      <c r="F1461" s="58">
        <v>974.86166655520003</v>
      </c>
      <c r="G1461" s="58">
        <v>974.86166655520003</v>
      </c>
      <c r="H1461" s="58">
        <v>3807.4507937627</v>
      </c>
      <c r="I1461" s="58">
        <v>3807.4507937627</v>
      </c>
      <c r="J1461" s="58">
        <v>427.03300695590002</v>
      </c>
      <c r="K1461" s="58">
        <v>427.03300695590002</v>
      </c>
      <c r="L1461" s="58">
        <v>1122.2733160083999</v>
      </c>
      <c r="M1461" s="58">
        <v>1122.2733160083999</v>
      </c>
      <c r="N1461" s="58">
        <v>244.65471233209999</v>
      </c>
      <c r="O1461" s="58">
        <v>244.65471233209999</v>
      </c>
      <c r="P1461" s="58">
        <v>270.15260260420001</v>
      </c>
      <c r="Q1461" s="58">
        <v>270.15260260420001</v>
      </c>
      <c r="R1461" s="58">
        <v>1524.1496293004</v>
      </c>
      <c r="S1461" s="58">
        <v>1524.1496293004</v>
      </c>
      <c r="T1461" s="58">
        <v>141.147089193</v>
      </c>
      <c r="U1461" s="58">
        <v>141.147089193</v>
      </c>
      <c r="V1461" s="58">
        <v>121.0291564044</v>
      </c>
      <c r="W1461" s="58">
        <v>121.0291564044</v>
      </c>
      <c r="X1461" s="58">
        <v>351.73563139420003</v>
      </c>
      <c r="Y1461" s="58">
        <v>351.73563139420003</v>
      </c>
    </row>
    <row r="1462" spans="1:25" x14ac:dyDescent="0.35">
      <c r="A1462" s="59" t="s">
        <v>341</v>
      </c>
      <c r="B1462" s="60">
        <v>1903.9501831427999</v>
      </c>
      <c r="C1462" s="61">
        <v>0.14304659527543401</v>
      </c>
      <c r="D1462" s="60">
        <v>462.07406345210001</v>
      </c>
      <c r="E1462" s="63">
        <v>0.10682527783620201</v>
      </c>
      <c r="F1462" s="60">
        <v>86.326804833500006</v>
      </c>
      <c r="G1462" s="63">
        <v>8.8552876572269901E-2</v>
      </c>
      <c r="H1462" s="60">
        <v>627.32624331930003</v>
      </c>
      <c r="I1462" s="62">
        <v>0.16476279728866799</v>
      </c>
      <c r="J1462" s="60">
        <v>53.263647752700102</v>
      </c>
      <c r="K1462" s="61">
        <v>0.12472958034881</v>
      </c>
      <c r="L1462" s="60">
        <v>199.62458985379999</v>
      </c>
      <c r="M1462" s="62">
        <v>0.177875199388868</v>
      </c>
      <c r="N1462" s="60">
        <v>31.763986147099999</v>
      </c>
      <c r="O1462" s="61">
        <v>0.129831900004374</v>
      </c>
      <c r="P1462" s="60">
        <v>29.559175232000001</v>
      </c>
      <c r="Q1462" s="61">
        <v>0.109416585096932</v>
      </c>
      <c r="R1462" s="60">
        <v>313.8819551611</v>
      </c>
      <c r="S1462" s="62">
        <v>0.20593906866294701</v>
      </c>
      <c r="T1462" s="60">
        <v>19.408231128800001</v>
      </c>
      <c r="U1462" s="61">
        <v>0.13750358749702499</v>
      </c>
      <c r="V1462" s="60">
        <v>19.226677981400002</v>
      </c>
      <c r="W1462" s="61">
        <v>0.15885988593655101</v>
      </c>
      <c r="X1462" s="60">
        <v>61.494808280999997</v>
      </c>
      <c r="Y1462" s="61">
        <v>0.174832467319983</v>
      </c>
    </row>
    <row r="1463" spans="1:25" x14ac:dyDescent="0.35">
      <c r="A1463" s="59" t="s">
        <v>237</v>
      </c>
      <c r="B1463" s="64">
        <v>2985.2589133432998</v>
      </c>
      <c r="C1463" s="65">
        <v>0.22428692060866401</v>
      </c>
      <c r="D1463" s="64">
        <v>903.27365759459894</v>
      </c>
      <c r="E1463" s="63">
        <v>0.20882466051823401</v>
      </c>
      <c r="F1463" s="64">
        <v>173.0701020528</v>
      </c>
      <c r="G1463" s="63">
        <v>0.17753298543819601</v>
      </c>
      <c r="H1463" s="64">
        <v>914.79344193689894</v>
      </c>
      <c r="I1463" s="62">
        <v>0.240264022173444</v>
      </c>
      <c r="J1463" s="64">
        <v>89.529526782900106</v>
      </c>
      <c r="K1463" s="65">
        <v>0.209654816664197</v>
      </c>
      <c r="L1463" s="64">
        <v>248.85017156359999</v>
      </c>
      <c r="M1463" s="65">
        <v>0.22173758211474501</v>
      </c>
      <c r="N1463" s="64">
        <v>72.504187497099807</v>
      </c>
      <c r="O1463" s="62">
        <v>0.29635312071439301</v>
      </c>
      <c r="P1463" s="64">
        <v>69.892158202700003</v>
      </c>
      <c r="Q1463" s="65">
        <v>0.25871362159371403</v>
      </c>
      <c r="R1463" s="64">
        <v>366.41002982110001</v>
      </c>
      <c r="S1463" s="65">
        <v>0.24040292552463199</v>
      </c>
      <c r="T1463" s="64">
        <v>34.689911318</v>
      </c>
      <c r="U1463" s="65">
        <v>0.245771354665105</v>
      </c>
      <c r="V1463" s="64">
        <v>29.161234832000002</v>
      </c>
      <c r="W1463" s="65">
        <v>0.24094388243575199</v>
      </c>
      <c r="X1463" s="64">
        <v>83.084491741600104</v>
      </c>
      <c r="Y1463" s="65">
        <v>0.23621289492984299</v>
      </c>
    </row>
    <row r="1464" spans="1:25" x14ac:dyDescent="0.35">
      <c r="A1464" s="59" t="s">
        <v>238</v>
      </c>
      <c r="B1464" s="60">
        <v>3965.7714435333</v>
      </c>
      <c r="C1464" s="61">
        <v>0.29795427824774801</v>
      </c>
      <c r="D1464" s="60">
        <v>1361.3957078808</v>
      </c>
      <c r="E1464" s="62">
        <v>0.31473628632794998</v>
      </c>
      <c r="F1464" s="60">
        <v>298.37075030919999</v>
      </c>
      <c r="G1464" s="61">
        <v>0.306064706968663</v>
      </c>
      <c r="H1464" s="60">
        <v>1130.903111261</v>
      </c>
      <c r="I1464" s="61">
        <v>0.29702369709245502</v>
      </c>
      <c r="J1464" s="60">
        <v>123.1298563869</v>
      </c>
      <c r="K1464" s="61">
        <v>0.28833803097477101</v>
      </c>
      <c r="L1464" s="60">
        <v>358.54149627650003</v>
      </c>
      <c r="M1464" s="61">
        <v>0.31947787687916201</v>
      </c>
      <c r="N1464" s="60">
        <v>56.591793630299897</v>
      </c>
      <c r="O1464" s="63">
        <v>0.23131291071753801</v>
      </c>
      <c r="P1464" s="60">
        <v>83.221053949600105</v>
      </c>
      <c r="Q1464" s="61">
        <v>0.30805201633214302</v>
      </c>
      <c r="R1464" s="60">
        <v>390.26327445940001</v>
      </c>
      <c r="S1464" s="63">
        <v>0.25605312428448002</v>
      </c>
      <c r="T1464" s="60">
        <v>35.123249055499997</v>
      </c>
      <c r="U1464" s="61">
        <v>0.248841469252502</v>
      </c>
      <c r="V1464" s="60">
        <v>36.949017099300001</v>
      </c>
      <c r="W1464" s="61">
        <v>0.30529021433348402</v>
      </c>
      <c r="X1464" s="60">
        <v>91.282133224800006</v>
      </c>
      <c r="Y1464" s="61">
        <v>0.25951915324295799</v>
      </c>
    </row>
    <row r="1465" spans="1:25" x14ac:dyDescent="0.35">
      <c r="A1465" s="59" t="s">
        <v>239</v>
      </c>
      <c r="B1465" s="64">
        <v>3038.7203238912002</v>
      </c>
      <c r="C1465" s="65">
        <v>0.22830355551077799</v>
      </c>
      <c r="D1465" s="64">
        <v>1132.8135027190999</v>
      </c>
      <c r="E1465" s="62">
        <v>0.26189117013081098</v>
      </c>
      <c r="F1465" s="64">
        <v>273.5180425451</v>
      </c>
      <c r="G1465" s="62">
        <v>0.28057113324766503</v>
      </c>
      <c r="H1465" s="64">
        <v>787.00439296080003</v>
      </c>
      <c r="I1465" s="63">
        <v>0.206701133012686</v>
      </c>
      <c r="J1465" s="64">
        <v>116.1952275631</v>
      </c>
      <c r="K1465" s="62">
        <v>0.27209893771770999</v>
      </c>
      <c r="L1465" s="64">
        <v>206.7034310219</v>
      </c>
      <c r="M1465" s="63">
        <v>0.18418279047842301</v>
      </c>
      <c r="N1465" s="64">
        <v>65.828601280799901</v>
      </c>
      <c r="O1465" s="65">
        <v>0.26906737521345098</v>
      </c>
      <c r="P1465" s="64">
        <v>54.888852042800103</v>
      </c>
      <c r="Q1465" s="65">
        <v>0.20317720989428201</v>
      </c>
      <c r="R1465" s="64">
        <v>287.96752662400002</v>
      </c>
      <c r="S1465" s="63">
        <v>0.18893651980624801</v>
      </c>
      <c r="T1465" s="64">
        <v>25.565060211199999</v>
      </c>
      <c r="U1465" s="65">
        <v>0.181123538270372</v>
      </c>
      <c r="V1465" s="64">
        <v>27.780573863699999</v>
      </c>
      <c r="W1465" s="65">
        <v>0.22953621002591801</v>
      </c>
      <c r="X1465" s="64">
        <v>60.4551130587</v>
      </c>
      <c r="Y1465" s="63">
        <v>0.17187656769110801</v>
      </c>
    </row>
    <row r="1466" spans="1:25" x14ac:dyDescent="0.35">
      <c r="A1466" s="59" t="s">
        <v>342</v>
      </c>
      <c r="B1466" s="60">
        <v>1091.5429175163999</v>
      </c>
      <c r="C1466" s="61">
        <v>8.2009234973782694E-2</v>
      </c>
      <c r="D1466" s="60">
        <v>371.93277472730102</v>
      </c>
      <c r="E1466" s="61">
        <v>8.5985830279678002E-2</v>
      </c>
      <c r="F1466" s="60">
        <v>123.2689529143</v>
      </c>
      <c r="G1466" s="62">
        <v>0.12644763574496401</v>
      </c>
      <c r="H1466" s="60">
        <v>261.5491957214</v>
      </c>
      <c r="I1466" s="63">
        <v>6.8694044884274094E-2</v>
      </c>
      <c r="J1466" s="60">
        <v>35.4646488202999</v>
      </c>
      <c r="K1466" s="61">
        <v>8.3048963997208E-2</v>
      </c>
      <c r="L1466" s="60">
        <v>92.728579699099896</v>
      </c>
      <c r="M1466" s="61">
        <v>8.2625665581098004E-2</v>
      </c>
      <c r="N1466" s="60">
        <v>14.9253791342</v>
      </c>
      <c r="O1466" s="61">
        <v>6.1005892720921502E-2</v>
      </c>
      <c r="P1466" s="60">
        <v>21.659379733000002</v>
      </c>
      <c r="Q1466" s="61">
        <v>8.01746106615642E-2</v>
      </c>
      <c r="R1466" s="60">
        <v>125.6726584629</v>
      </c>
      <c r="S1466" s="61">
        <v>8.24542787971448E-2</v>
      </c>
      <c r="T1466" s="60">
        <v>13.0180841945</v>
      </c>
      <c r="U1466" s="61">
        <v>9.2230624584113699E-2</v>
      </c>
      <c r="V1466" s="60">
        <v>1.3096825314</v>
      </c>
      <c r="W1466" s="63">
        <v>1.0821215071713E-2</v>
      </c>
      <c r="X1466" s="60">
        <v>30.0135815780001</v>
      </c>
      <c r="Y1466" s="61">
        <v>8.5329943568790603E-2</v>
      </c>
    </row>
    <row r="1467" spans="1:25" x14ac:dyDescent="0.35">
      <c r="A1467" s="59" t="s">
        <v>88</v>
      </c>
      <c r="B1467" s="64">
        <v>324.7562187602</v>
      </c>
      <c r="C1467" s="65">
        <v>2.4399415383593699E-2</v>
      </c>
      <c r="D1467" s="64">
        <v>94.022689302799904</v>
      </c>
      <c r="E1467" s="65">
        <v>2.1736774907124199E-2</v>
      </c>
      <c r="F1467" s="64">
        <v>20.307013900299999</v>
      </c>
      <c r="G1467" s="65">
        <v>2.0830662028241902E-2</v>
      </c>
      <c r="H1467" s="64">
        <v>85.874408563299994</v>
      </c>
      <c r="I1467" s="65">
        <v>2.2554305548473E-2</v>
      </c>
      <c r="J1467" s="64">
        <v>9.4500996500000003</v>
      </c>
      <c r="K1467" s="65">
        <v>2.2129670297303099E-2</v>
      </c>
      <c r="L1467" s="64">
        <v>15.825047593500001</v>
      </c>
      <c r="M1467" s="63">
        <v>1.4100885557704499E-2</v>
      </c>
      <c r="N1467" s="64">
        <v>3.0407646426000001</v>
      </c>
      <c r="O1467" s="65">
        <v>1.2428800629322801E-2</v>
      </c>
      <c r="P1467" s="64">
        <v>10.9319834441</v>
      </c>
      <c r="Q1467" s="65">
        <v>4.0465956421365398E-2</v>
      </c>
      <c r="R1467" s="64">
        <v>39.954184771900003</v>
      </c>
      <c r="S1467" s="65">
        <v>2.6214082924548101E-2</v>
      </c>
      <c r="T1467" s="64">
        <v>13.342553284999999</v>
      </c>
      <c r="U1467" s="62">
        <v>9.4529425730882896E-2</v>
      </c>
      <c r="V1467" s="64">
        <v>6.6019700965999997</v>
      </c>
      <c r="W1467" s="65">
        <v>5.4548592196582403E-2</v>
      </c>
      <c r="X1467" s="64">
        <v>25.405503510100001</v>
      </c>
      <c r="Y1467" s="62">
        <v>7.2228973247317502E-2</v>
      </c>
    </row>
    <row r="1468" spans="1:25" x14ac:dyDescent="0.35">
      <c r="A1468" s="59" t="s">
        <v>343</v>
      </c>
      <c r="B1468" s="60">
        <v>4889.2090964861</v>
      </c>
      <c r="C1468" s="61">
        <v>0.36733351588409702</v>
      </c>
      <c r="D1468" s="60">
        <v>1365.3477210466999</v>
      </c>
      <c r="E1468" s="63">
        <v>0.315649938354436</v>
      </c>
      <c r="F1468" s="60">
        <v>259.39690688629997</v>
      </c>
      <c r="G1468" s="63">
        <v>0.26608586201046602</v>
      </c>
      <c r="H1468" s="60">
        <v>1542.1196852562</v>
      </c>
      <c r="I1468" s="62">
        <v>0.405026819462112</v>
      </c>
      <c r="J1468" s="60">
        <v>142.7931745356</v>
      </c>
      <c r="K1468" s="61">
        <v>0.33438439701300698</v>
      </c>
      <c r="L1468" s="60">
        <v>448.47476141739998</v>
      </c>
      <c r="M1468" s="62">
        <v>0.39961278150361301</v>
      </c>
      <c r="N1468" s="60">
        <v>104.2681736442</v>
      </c>
      <c r="O1468" s="61">
        <v>0.42618502071876702</v>
      </c>
      <c r="P1468" s="60">
        <v>99.451333434700004</v>
      </c>
      <c r="Q1468" s="61">
        <v>0.368130206690646</v>
      </c>
      <c r="R1468" s="60">
        <v>680.29198498219796</v>
      </c>
      <c r="S1468" s="62">
        <v>0.44634199418757903</v>
      </c>
      <c r="T1468" s="60">
        <v>54.098142446799997</v>
      </c>
      <c r="U1468" s="61">
        <v>0.38327494216212898</v>
      </c>
      <c r="V1468" s="60">
        <v>48.3879128134</v>
      </c>
      <c r="W1468" s="61">
        <v>0.39980376837230303</v>
      </c>
      <c r="X1468" s="60">
        <v>144.57930002259999</v>
      </c>
      <c r="Y1468" s="61">
        <v>0.41104536224982502</v>
      </c>
    </row>
    <row r="1469" spans="1:25" x14ac:dyDescent="0.35">
      <c r="A1469" s="59" t="s">
        <v>344</v>
      </c>
      <c r="B1469" s="64">
        <v>4130.2632414075997</v>
      </c>
      <c r="C1469" s="65">
        <v>0.31031279048456101</v>
      </c>
      <c r="D1469" s="64">
        <v>1504.7462774464</v>
      </c>
      <c r="E1469" s="62">
        <v>0.34787700041048902</v>
      </c>
      <c r="F1469" s="64">
        <v>396.78699545939998</v>
      </c>
      <c r="G1469" s="62">
        <v>0.40701876899262901</v>
      </c>
      <c r="H1469" s="64">
        <v>1048.5535886821999</v>
      </c>
      <c r="I1469" s="63">
        <v>0.27539517789696</v>
      </c>
      <c r="J1469" s="64">
        <v>151.65987638339999</v>
      </c>
      <c r="K1469" s="65">
        <v>0.355147901714918</v>
      </c>
      <c r="L1469" s="64">
        <v>299.43201072099998</v>
      </c>
      <c r="M1469" s="63">
        <v>0.26680845605952103</v>
      </c>
      <c r="N1469" s="64">
        <v>80.7539804150001</v>
      </c>
      <c r="O1469" s="65">
        <v>0.33007326793437203</v>
      </c>
      <c r="P1469" s="64">
        <v>76.548231775800005</v>
      </c>
      <c r="Q1469" s="65">
        <v>0.28335182055584601</v>
      </c>
      <c r="R1469" s="64">
        <v>413.64018508689998</v>
      </c>
      <c r="S1469" s="63">
        <v>0.27139079860339199</v>
      </c>
      <c r="T1469" s="64">
        <v>38.583144405699997</v>
      </c>
      <c r="U1469" s="65">
        <v>0.27335416285448599</v>
      </c>
      <c r="V1469" s="64">
        <v>29.090256395099999</v>
      </c>
      <c r="W1469" s="65">
        <v>0.240357425097631</v>
      </c>
      <c r="X1469" s="64">
        <v>90.468694636700107</v>
      </c>
      <c r="Y1469" s="63">
        <v>0.25720651125989902</v>
      </c>
    </row>
    <row r="1470" spans="1:25" x14ac:dyDescent="0.35">
      <c r="A1470" s="66" t="s">
        <v>1</v>
      </c>
    </row>
    <row r="1471" spans="1:25" x14ac:dyDescent="0.35">
      <c r="A1471" s="66" t="s">
        <v>1</v>
      </c>
    </row>
    <row r="1472" spans="1:25" x14ac:dyDescent="0.35">
      <c r="A1472" s="54" t="s">
        <v>478</v>
      </c>
    </row>
    <row r="1473" spans="1:25" x14ac:dyDescent="0.35">
      <c r="A1473" s="55" t="s">
        <v>1</v>
      </c>
    </row>
    <row r="1474" spans="1:25" ht="25.5" customHeight="1" x14ac:dyDescent="0.35">
      <c r="A1474" s="117" t="s">
        <v>1</v>
      </c>
      <c r="B1474" s="116" t="s">
        <v>489</v>
      </c>
      <c r="C1474" s="116" t="s">
        <v>1</v>
      </c>
      <c r="D1474" s="116" t="s">
        <v>53</v>
      </c>
      <c r="E1474" s="116" t="s">
        <v>1</v>
      </c>
      <c r="F1474" s="116" t="s">
        <v>54</v>
      </c>
      <c r="G1474" s="116" t="s">
        <v>1</v>
      </c>
      <c r="H1474" s="119" t="s">
        <v>55</v>
      </c>
      <c r="I1474" s="119" t="s">
        <v>1</v>
      </c>
      <c r="J1474" s="119" t="s">
        <v>56</v>
      </c>
      <c r="K1474" s="119" t="s">
        <v>1</v>
      </c>
      <c r="L1474" s="119" t="s">
        <v>57</v>
      </c>
      <c r="M1474" s="119" t="s">
        <v>1</v>
      </c>
      <c r="N1474" s="119" t="s">
        <v>58</v>
      </c>
      <c r="O1474" s="119" t="s">
        <v>1</v>
      </c>
      <c r="P1474" s="119" t="s">
        <v>59</v>
      </c>
      <c r="Q1474" s="119" t="s">
        <v>1</v>
      </c>
      <c r="R1474" s="119" t="s">
        <v>60</v>
      </c>
      <c r="S1474" s="119" t="s">
        <v>1</v>
      </c>
      <c r="T1474" s="116" t="s">
        <v>61</v>
      </c>
      <c r="U1474" s="116" t="s">
        <v>1</v>
      </c>
      <c r="V1474" s="116" t="s">
        <v>62</v>
      </c>
      <c r="W1474" s="116" t="s">
        <v>1</v>
      </c>
      <c r="X1474" s="116" t="s">
        <v>63</v>
      </c>
      <c r="Y1474" s="116" t="s">
        <v>1</v>
      </c>
    </row>
    <row r="1475" spans="1:25" x14ac:dyDescent="0.35">
      <c r="A1475" s="118" t="s">
        <v>1</v>
      </c>
      <c r="B1475" s="56" t="s">
        <v>14</v>
      </c>
      <c r="C1475" s="56" t="s">
        <v>15</v>
      </c>
      <c r="D1475" s="56" t="s">
        <v>14</v>
      </c>
      <c r="E1475" s="56" t="s">
        <v>15</v>
      </c>
      <c r="F1475" s="56" t="s">
        <v>14</v>
      </c>
      <c r="G1475" s="56" t="s">
        <v>15</v>
      </c>
      <c r="H1475" s="56" t="s">
        <v>14</v>
      </c>
      <c r="I1475" s="56" t="s">
        <v>15</v>
      </c>
      <c r="J1475" s="56" t="s">
        <v>14</v>
      </c>
      <c r="K1475" s="56" t="s">
        <v>15</v>
      </c>
      <c r="L1475" s="56" t="s">
        <v>14</v>
      </c>
      <c r="M1475" s="56" t="s">
        <v>15</v>
      </c>
      <c r="N1475" s="56" t="s">
        <v>14</v>
      </c>
      <c r="O1475" s="56" t="s">
        <v>15</v>
      </c>
      <c r="P1475" s="56" t="s">
        <v>14</v>
      </c>
      <c r="Q1475" s="56" t="s">
        <v>15</v>
      </c>
      <c r="R1475" s="56" t="s">
        <v>14</v>
      </c>
      <c r="S1475" s="56" t="s">
        <v>15</v>
      </c>
      <c r="T1475" s="56" t="s">
        <v>14</v>
      </c>
      <c r="U1475" s="56" t="s">
        <v>15</v>
      </c>
      <c r="V1475" s="56" t="s">
        <v>14</v>
      </c>
      <c r="W1475" s="56" t="s">
        <v>15</v>
      </c>
      <c r="X1475" s="56" t="s">
        <v>14</v>
      </c>
      <c r="Y1475" s="56" t="s">
        <v>15</v>
      </c>
    </row>
    <row r="1476" spans="1:25" x14ac:dyDescent="0.35">
      <c r="A1476" s="57" t="s">
        <v>16</v>
      </c>
      <c r="B1476" s="58">
        <v>13310.000000187199</v>
      </c>
      <c r="C1476" s="58">
        <v>13310.000000187199</v>
      </c>
      <c r="D1476" s="58">
        <v>4325.5123956767002</v>
      </c>
      <c r="E1476" s="58">
        <v>4325.5123956767002</v>
      </c>
      <c r="F1476" s="58">
        <v>974.86166655520003</v>
      </c>
      <c r="G1476" s="58">
        <v>974.86166655520003</v>
      </c>
      <c r="H1476" s="58">
        <v>3807.4507937627</v>
      </c>
      <c r="I1476" s="58">
        <v>3807.4507937627</v>
      </c>
      <c r="J1476" s="58">
        <v>427.03300695590002</v>
      </c>
      <c r="K1476" s="58">
        <v>427.03300695590002</v>
      </c>
      <c r="L1476" s="58">
        <v>1122.2733160083999</v>
      </c>
      <c r="M1476" s="58">
        <v>1122.2733160083999</v>
      </c>
      <c r="N1476" s="58">
        <v>244.65471233209999</v>
      </c>
      <c r="O1476" s="58">
        <v>244.65471233209999</v>
      </c>
      <c r="P1476" s="58">
        <v>270.15260260420001</v>
      </c>
      <c r="Q1476" s="58">
        <v>270.15260260420001</v>
      </c>
      <c r="R1476" s="58">
        <v>1524.1496293004</v>
      </c>
      <c r="S1476" s="58">
        <v>1524.1496293004</v>
      </c>
      <c r="T1476" s="58">
        <v>141.147089193</v>
      </c>
      <c r="U1476" s="58">
        <v>141.147089193</v>
      </c>
      <c r="V1476" s="58">
        <v>121.0291564044</v>
      </c>
      <c r="W1476" s="58">
        <v>121.0291564044</v>
      </c>
      <c r="X1476" s="58">
        <v>351.73563139420003</v>
      </c>
      <c r="Y1476" s="58">
        <v>351.73563139420003</v>
      </c>
    </row>
    <row r="1477" spans="1:25" x14ac:dyDescent="0.35">
      <c r="A1477" s="59" t="s">
        <v>341</v>
      </c>
      <c r="B1477" s="60">
        <v>1525.5093851815</v>
      </c>
      <c r="C1477" s="61">
        <v>0.114613777998501</v>
      </c>
      <c r="D1477" s="60">
        <v>411.605219028401</v>
      </c>
      <c r="E1477" s="63">
        <v>9.5157563168653606E-2</v>
      </c>
      <c r="F1477" s="60">
        <v>153.10807262809999</v>
      </c>
      <c r="G1477" s="62">
        <v>0.157056203850057</v>
      </c>
      <c r="H1477" s="60">
        <v>349.27521371820097</v>
      </c>
      <c r="I1477" s="63">
        <v>9.1734662543867002E-2</v>
      </c>
      <c r="J1477" s="60">
        <v>16.8800895585</v>
      </c>
      <c r="K1477" s="63">
        <v>3.9528770103345198E-2</v>
      </c>
      <c r="L1477" s="60">
        <v>192.69343445929999</v>
      </c>
      <c r="M1477" s="62">
        <v>0.171699203492296</v>
      </c>
      <c r="N1477" s="60">
        <v>29.5242768526</v>
      </c>
      <c r="O1477" s="61">
        <v>0.12067732753303</v>
      </c>
      <c r="P1477" s="60">
        <v>33.8898011311</v>
      </c>
      <c r="Q1477" s="61">
        <v>0.12544688003895299</v>
      </c>
      <c r="R1477" s="60">
        <v>242.14222312780001</v>
      </c>
      <c r="S1477" s="62">
        <v>0.15887037497686199</v>
      </c>
      <c r="T1477" s="60">
        <v>22.762241039300001</v>
      </c>
      <c r="U1477" s="61">
        <v>0.16126610310876199</v>
      </c>
      <c r="V1477" s="60">
        <v>14.896819028099999</v>
      </c>
      <c r="W1477" s="61">
        <v>0.123084548142471</v>
      </c>
      <c r="X1477" s="60">
        <v>58.731994610100102</v>
      </c>
      <c r="Y1477" s="62">
        <v>0.16697766551912799</v>
      </c>
    </row>
    <row r="1478" spans="1:25" x14ac:dyDescent="0.35">
      <c r="A1478" s="59" t="s">
        <v>237</v>
      </c>
      <c r="B1478" s="64">
        <v>3655.2841753635998</v>
      </c>
      <c r="C1478" s="65">
        <v>0.27462691024133701</v>
      </c>
      <c r="D1478" s="64">
        <v>1239.9594563506</v>
      </c>
      <c r="E1478" s="65">
        <v>0.28666186636984903</v>
      </c>
      <c r="F1478" s="64">
        <v>277.24500478850001</v>
      </c>
      <c r="G1478" s="65">
        <v>0.284394201044114</v>
      </c>
      <c r="H1478" s="64">
        <v>940.81523043990103</v>
      </c>
      <c r="I1478" s="63">
        <v>0.24709846072892799</v>
      </c>
      <c r="J1478" s="64">
        <v>94.331365587099995</v>
      </c>
      <c r="K1478" s="63">
        <v>0.220899471587782</v>
      </c>
      <c r="L1478" s="64">
        <v>338.60137392540003</v>
      </c>
      <c r="M1478" s="65">
        <v>0.30171025996564399</v>
      </c>
      <c r="N1478" s="64">
        <v>67.432502788199997</v>
      </c>
      <c r="O1478" s="65">
        <v>0.27562315127887499</v>
      </c>
      <c r="P1478" s="64">
        <v>74.799727221000097</v>
      </c>
      <c r="Q1478" s="65">
        <v>0.27687953586213998</v>
      </c>
      <c r="R1478" s="64">
        <v>463.1965231236</v>
      </c>
      <c r="S1478" s="62">
        <v>0.30390488848277403</v>
      </c>
      <c r="T1478" s="64">
        <v>24.325615806999998</v>
      </c>
      <c r="U1478" s="63">
        <v>0.172342312874323</v>
      </c>
      <c r="V1478" s="64">
        <v>32.814456412600002</v>
      </c>
      <c r="W1478" s="65">
        <v>0.27112852297305601</v>
      </c>
      <c r="X1478" s="64">
        <v>101.7629189197</v>
      </c>
      <c r="Y1478" s="65">
        <v>0.28931649181044</v>
      </c>
    </row>
    <row r="1479" spans="1:25" x14ac:dyDescent="0.35">
      <c r="A1479" s="59" t="s">
        <v>238</v>
      </c>
      <c r="B1479" s="60">
        <v>4753.8664244700003</v>
      </c>
      <c r="C1479" s="61">
        <v>0.357165020616314</v>
      </c>
      <c r="D1479" s="60">
        <v>1644.6784821278</v>
      </c>
      <c r="E1479" s="62">
        <v>0.38022743473620302</v>
      </c>
      <c r="F1479" s="60">
        <v>300.46318374920003</v>
      </c>
      <c r="G1479" s="63">
        <v>0.308211097078958</v>
      </c>
      <c r="H1479" s="60">
        <v>1411.8226437822</v>
      </c>
      <c r="I1479" s="61">
        <v>0.37080522382456599</v>
      </c>
      <c r="J1479" s="60">
        <v>143.2216646629</v>
      </c>
      <c r="K1479" s="61">
        <v>0.33538780920906802</v>
      </c>
      <c r="L1479" s="60">
        <v>364.65076944779997</v>
      </c>
      <c r="M1479" s="63">
        <v>0.324921535820487</v>
      </c>
      <c r="N1479" s="60">
        <v>80.648878424200205</v>
      </c>
      <c r="O1479" s="61">
        <v>0.32964367477510598</v>
      </c>
      <c r="P1479" s="60">
        <v>99.134153706799907</v>
      </c>
      <c r="Q1479" s="61">
        <v>0.36695613053945397</v>
      </c>
      <c r="R1479" s="60">
        <v>498.07566406400002</v>
      </c>
      <c r="S1479" s="63">
        <v>0.32678921707484998</v>
      </c>
      <c r="T1479" s="60">
        <v>48.390371197199997</v>
      </c>
      <c r="U1479" s="61">
        <v>0.34283647983014798</v>
      </c>
      <c r="V1479" s="60">
        <v>47.933670496200001</v>
      </c>
      <c r="W1479" s="61">
        <v>0.39605060400518</v>
      </c>
      <c r="X1479" s="60">
        <v>114.8469428117</v>
      </c>
      <c r="Y1479" s="61">
        <v>0.32651495202937703</v>
      </c>
    </row>
    <row r="1480" spans="1:25" x14ac:dyDescent="0.35">
      <c r="A1480" s="59" t="s">
        <v>239</v>
      </c>
      <c r="B1480" s="64">
        <v>2302.8811939224001</v>
      </c>
      <c r="C1480" s="65">
        <v>0.17301887256874601</v>
      </c>
      <c r="D1480" s="64">
        <v>737.27050917539896</v>
      </c>
      <c r="E1480" s="65">
        <v>0.17044697638880699</v>
      </c>
      <c r="F1480" s="64">
        <v>174.60987716689999</v>
      </c>
      <c r="G1480" s="65">
        <v>0.17911246606291001</v>
      </c>
      <c r="H1480" s="64">
        <v>783.28487821960096</v>
      </c>
      <c r="I1480" s="62">
        <v>0.205724228794437</v>
      </c>
      <c r="J1480" s="64">
        <v>95.684075279599995</v>
      </c>
      <c r="K1480" s="62">
        <v>0.224067165116071</v>
      </c>
      <c r="L1480" s="64">
        <v>150.29868025229999</v>
      </c>
      <c r="M1480" s="63">
        <v>0.133923419641544</v>
      </c>
      <c r="N1480" s="64">
        <v>48.330055775200002</v>
      </c>
      <c r="O1480" s="65">
        <v>0.19754393984284099</v>
      </c>
      <c r="P1480" s="64">
        <v>34.2851417197</v>
      </c>
      <c r="Q1480" s="65">
        <v>0.126910277336588</v>
      </c>
      <c r="R1480" s="64">
        <v>193.8485787406</v>
      </c>
      <c r="S1480" s="63">
        <v>0.127184742897965</v>
      </c>
      <c r="T1480" s="64">
        <v>27.038939840099999</v>
      </c>
      <c r="U1480" s="65">
        <v>0.191565692177526</v>
      </c>
      <c r="V1480" s="64">
        <v>10.031311969000001</v>
      </c>
      <c r="W1480" s="63">
        <v>8.2883432943066604E-2</v>
      </c>
      <c r="X1480" s="64">
        <v>48.199145783999903</v>
      </c>
      <c r="Y1480" s="65">
        <v>0.13703230916057499</v>
      </c>
    </row>
    <row r="1481" spans="1:25" x14ac:dyDescent="0.35">
      <c r="A1481" s="59" t="s">
        <v>342</v>
      </c>
      <c r="B1481" s="60">
        <v>811.30343353610203</v>
      </c>
      <c r="C1481" s="61">
        <v>6.0954427762936803E-2</v>
      </c>
      <c r="D1481" s="60">
        <v>221.9329717013</v>
      </c>
      <c r="E1481" s="63">
        <v>5.1307903295600199E-2</v>
      </c>
      <c r="F1481" s="60">
        <v>51.803512886999997</v>
      </c>
      <c r="G1481" s="61">
        <v>5.3139347524099899E-2</v>
      </c>
      <c r="H1481" s="60">
        <v>255.20901319110001</v>
      </c>
      <c r="I1481" s="61">
        <v>6.7028840821575203E-2</v>
      </c>
      <c r="J1481" s="60">
        <v>56.846086828399898</v>
      </c>
      <c r="K1481" s="62">
        <v>0.13311871893375801</v>
      </c>
      <c r="L1481" s="60">
        <v>58.450444920800003</v>
      </c>
      <c r="M1481" s="61">
        <v>5.2082183624120398E-2</v>
      </c>
      <c r="N1481" s="60">
        <v>15.260518985999999</v>
      </c>
      <c r="O1481" s="61">
        <v>6.2375741061897097E-2</v>
      </c>
      <c r="P1481" s="60">
        <v>19.427184552100002</v>
      </c>
      <c r="Q1481" s="61">
        <v>7.1911891149028601E-2</v>
      </c>
      <c r="R1481" s="60">
        <v>104.7832394901</v>
      </c>
      <c r="S1481" s="61">
        <v>6.8748656612012904E-2</v>
      </c>
      <c r="T1481" s="60">
        <v>6.6929271277</v>
      </c>
      <c r="U1481" s="61">
        <v>4.7418102392096102E-2</v>
      </c>
      <c r="V1481" s="60">
        <v>4.3960381123000003</v>
      </c>
      <c r="W1481" s="61">
        <v>3.63221412335663E-2</v>
      </c>
      <c r="X1481" s="60">
        <v>16.501495739300001</v>
      </c>
      <c r="Y1481" s="61">
        <v>4.6914484250264399E-2</v>
      </c>
    </row>
    <row r="1482" spans="1:25" x14ac:dyDescent="0.35">
      <c r="A1482" s="59" t="s">
        <v>88</v>
      </c>
      <c r="B1482" s="64">
        <v>261.15538771360002</v>
      </c>
      <c r="C1482" s="65">
        <v>1.9620990812165801E-2</v>
      </c>
      <c r="D1482" s="64">
        <v>70.065757293200093</v>
      </c>
      <c r="E1482" s="65">
        <v>1.6198256040886601E-2</v>
      </c>
      <c r="F1482" s="64">
        <v>17.6320153355</v>
      </c>
      <c r="G1482" s="65">
        <v>1.8086684439860098E-2</v>
      </c>
      <c r="H1482" s="64">
        <v>67.043814411699898</v>
      </c>
      <c r="I1482" s="65">
        <v>1.76085832866258E-2</v>
      </c>
      <c r="J1482" s="64">
        <v>20.069725039400002</v>
      </c>
      <c r="K1482" s="62">
        <v>4.6998065049975397E-2</v>
      </c>
      <c r="L1482" s="64">
        <v>17.578613002800001</v>
      </c>
      <c r="M1482" s="65">
        <v>1.5663397455908501E-2</v>
      </c>
      <c r="N1482" s="64">
        <v>3.4584795059000002</v>
      </c>
      <c r="O1482" s="65">
        <v>1.41361655082506E-2</v>
      </c>
      <c r="P1482" s="64">
        <v>8.6165942735000005</v>
      </c>
      <c r="Q1482" s="65">
        <v>3.1895285073837203E-2</v>
      </c>
      <c r="R1482" s="64">
        <v>22.103400754300001</v>
      </c>
      <c r="S1482" s="65">
        <v>1.4502119955535899E-2</v>
      </c>
      <c r="T1482" s="64">
        <v>11.936994181699999</v>
      </c>
      <c r="U1482" s="62">
        <v>8.4571309617145096E-2</v>
      </c>
      <c r="V1482" s="64">
        <v>10.956860386200001</v>
      </c>
      <c r="W1482" s="62">
        <v>9.0530750702660201E-2</v>
      </c>
      <c r="X1482" s="64">
        <v>11.693133529400001</v>
      </c>
      <c r="Y1482" s="65">
        <v>3.3244097230215403E-2</v>
      </c>
    </row>
    <row r="1483" spans="1:25" x14ac:dyDescent="0.35">
      <c r="A1483" s="59" t="s">
        <v>343</v>
      </c>
      <c r="B1483" s="60">
        <v>5180.7935605451003</v>
      </c>
      <c r="C1483" s="61">
        <v>0.38924068823983698</v>
      </c>
      <c r="D1483" s="60">
        <v>1651.5646753789999</v>
      </c>
      <c r="E1483" s="61">
        <v>0.38181942953850301</v>
      </c>
      <c r="F1483" s="60">
        <v>430.3530774166</v>
      </c>
      <c r="G1483" s="62">
        <v>0.44145040489417198</v>
      </c>
      <c r="H1483" s="60">
        <v>1290.0904441580999</v>
      </c>
      <c r="I1483" s="63">
        <v>0.33883312327279502</v>
      </c>
      <c r="J1483" s="60">
        <v>111.2114551456</v>
      </c>
      <c r="K1483" s="63">
        <v>0.26042824169112699</v>
      </c>
      <c r="L1483" s="60">
        <v>531.29480838469999</v>
      </c>
      <c r="M1483" s="62">
        <v>0.47340946345793999</v>
      </c>
      <c r="N1483" s="60">
        <v>96.956779640799894</v>
      </c>
      <c r="O1483" s="61">
        <v>0.396300478811905</v>
      </c>
      <c r="P1483" s="60">
        <v>108.6895283521</v>
      </c>
      <c r="Q1483" s="61">
        <v>0.40232641590109303</v>
      </c>
      <c r="R1483" s="60">
        <v>705.33874625140004</v>
      </c>
      <c r="S1483" s="62">
        <v>0.46277526345963599</v>
      </c>
      <c r="T1483" s="60">
        <v>47.087856846299999</v>
      </c>
      <c r="U1483" s="61">
        <v>0.33360841598308499</v>
      </c>
      <c r="V1483" s="60">
        <v>47.7112754407</v>
      </c>
      <c r="W1483" s="61">
        <v>0.394213071115527</v>
      </c>
      <c r="X1483" s="60">
        <v>160.49491352979999</v>
      </c>
      <c r="Y1483" s="62">
        <v>0.45629415732956802</v>
      </c>
    </row>
    <row r="1484" spans="1:25" x14ac:dyDescent="0.35">
      <c r="A1484" s="59" t="s">
        <v>344</v>
      </c>
      <c r="B1484" s="64">
        <v>3114.1846274585</v>
      </c>
      <c r="C1484" s="65">
        <v>0.23397330033168301</v>
      </c>
      <c r="D1484" s="64">
        <v>959.20348087669902</v>
      </c>
      <c r="E1484" s="65">
        <v>0.22175487968440799</v>
      </c>
      <c r="F1484" s="64">
        <v>226.4133900539</v>
      </c>
      <c r="G1484" s="65">
        <v>0.23225181358701</v>
      </c>
      <c r="H1484" s="64">
        <v>1038.4938914106999</v>
      </c>
      <c r="I1484" s="62">
        <v>0.27275306961601298</v>
      </c>
      <c r="J1484" s="64">
        <v>152.53016210800001</v>
      </c>
      <c r="K1484" s="62">
        <v>0.35718588404982898</v>
      </c>
      <c r="L1484" s="64">
        <v>208.7491251731</v>
      </c>
      <c r="M1484" s="63">
        <v>0.18600560326566401</v>
      </c>
      <c r="N1484" s="64">
        <v>63.590574761200102</v>
      </c>
      <c r="O1484" s="65">
        <v>0.25991968090473799</v>
      </c>
      <c r="P1484" s="64">
        <v>53.712326271799903</v>
      </c>
      <c r="Q1484" s="65">
        <v>0.19882216848561601</v>
      </c>
      <c r="R1484" s="64">
        <v>298.63181823069999</v>
      </c>
      <c r="S1484" s="63">
        <v>0.19593339950997801</v>
      </c>
      <c r="T1484" s="64">
        <v>33.731866967800002</v>
      </c>
      <c r="U1484" s="65">
        <v>0.23898379456962199</v>
      </c>
      <c r="V1484" s="64">
        <v>14.4273500813</v>
      </c>
      <c r="W1484" s="63">
        <v>0.11920557417663299</v>
      </c>
      <c r="X1484" s="64">
        <v>64.700641523300007</v>
      </c>
      <c r="Y1484" s="63">
        <v>0.183946793410839</v>
      </c>
    </row>
    <row r="1485" spans="1:25" x14ac:dyDescent="0.35">
      <c r="A1485" s="66" t="s">
        <v>1</v>
      </c>
    </row>
    <row r="1486" spans="1:25" x14ac:dyDescent="0.35">
      <c r="A1486" s="66" t="s">
        <v>1</v>
      </c>
    </row>
    <row r="1487" spans="1:25" x14ac:dyDescent="0.35">
      <c r="A1487" s="54" t="s">
        <v>479</v>
      </c>
    </row>
    <row r="1488" spans="1:25" x14ac:dyDescent="0.35">
      <c r="A1488" s="55" t="s">
        <v>1</v>
      </c>
    </row>
    <row r="1489" spans="1:25" ht="25.5" customHeight="1" x14ac:dyDescent="0.35">
      <c r="A1489" s="117" t="s">
        <v>1</v>
      </c>
      <c r="B1489" s="116" t="s">
        <v>489</v>
      </c>
      <c r="C1489" s="116" t="s">
        <v>1</v>
      </c>
      <c r="D1489" s="116" t="s">
        <v>53</v>
      </c>
      <c r="E1489" s="116" t="s">
        <v>1</v>
      </c>
      <c r="F1489" s="116" t="s">
        <v>54</v>
      </c>
      <c r="G1489" s="116" t="s">
        <v>1</v>
      </c>
      <c r="H1489" s="119" t="s">
        <v>55</v>
      </c>
      <c r="I1489" s="119" t="s">
        <v>1</v>
      </c>
      <c r="J1489" s="119" t="s">
        <v>56</v>
      </c>
      <c r="K1489" s="119" t="s">
        <v>1</v>
      </c>
      <c r="L1489" s="119" t="s">
        <v>57</v>
      </c>
      <c r="M1489" s="119" t="s">
        <v>1</v>
      </c>
      <c r="N1489" s="119" t="s">
        <v>58</v>
      </c>
      <c r="O1489" s="119" t="s">
        <v>1</v>
      </c>
      <c r="P1489" s="119" t="s">
        <v>59</v>
      </c>
      <c r="Q1489" s="119" t="s">
        <v>1</v>
      </c>
      <c r="R1489" s="119" t="s">
        <v>60</v>
      </c>
      <c r="S1489" s="119" t="s">
        <v>1</v>
      </c>
      <c r="T1489" s="116" t="s">
        <v>61</v>
      </c>
      <c r="U1489" s="116" t="s">
        <v>1</v>
      </c>
      <c r="V1489" s="116" t="s">
        <v>62</v>
      </c>
      <c r="W1489" s="116" t="s">
        <v>1</v>
      </c>
      <c r="X1489" s="116" t="s">
        <v>63</v>
      </c>
      <c r="Y1489" s="116" t="s">
        <v>1</v>
      </c>
    </row>
    <row r="1490" spans="1:25" x14ac:dyDescent="0.35">
      <c r="A1490" s="118" t="s">
        <v>1</v>
      </c>
      <c r="B1490" s="56" t="s">
        <v>14</v>
      </c>
      <c r="C1490" s="56" t="s">
        <v>15</v>
      </c>
      <c r="D1490" s="56" t="s">
        <v>14</v>
      </c>
      <c r="E1490" s="56" t="s">
        <v>15</v>
      </c>
      <c r="F1490" s="56" t="s">
        <v>14</v>
      </c>
      <c r="G1490" s="56" t="s">
        <v>15</v>
      </c>
      <c r="H1490" s="56" t="s">
        <v>14</v>
      </c>
      <c r="I1490" s="56" t="s">
        <v>15</v>
      </c>
      <c r="J1490" s="56" t="s">
        <v>14</v>
      </c>
      <c r="K1490" s="56" t="s">
        <v>15</v>
      </c>
      <c r="L1490" s="56" t="s">
        <v>14</v>
      </c>
      <c r="M1490" s="56" t="s">
        <v>15</v>
      </c>
      <c r="N1490" s="56" t="s">
        <v>14</v>
      </c>
      <c r="O1490" s="56" t="s">
        <v>15</v>
      </c>
      <c r="P1490" s="56" t="s">
        <v>14</v>
      </c>
      <c r="Q1490" s="56" t="s">
        <v>15</v>
      </c>
      <c r="R1490" s="56" t="s">
        <v>14</v>
      </c>
      <c r="S1490" s="56" t="s">
        <v>15</v>
      </c>
      <c r="T1490" s="56" t="s">
        <v>14</v>
      </c>
      <c r="U1490" s="56" t="s">
        <v>15</v>
      </c>
      <c r="V1490" s="56" t="s">
        <v>14</v>
      </c>
      <c r="W1490" s="56" t="s">
        <v>15</v>
      </c>
      <c r="X1490" s="56" t="s">
        <v>14</v>
      </c>
      <c r="Y1490" s="56" t="s">
        <v>15</v>
      </c>
    </row>
    <row r="1491" spans="1:25" x14ac:dyDescent="0.35">
      <c r="A1491" s="57" t="s">
        <v>16</v>
      </c>
      <c r="B1491" s="58">
        <v>13310.000000187199</v>
      </c>
      <c r="C1491" s="58">
        <v>13310.000000187199</v>
      </c>
      <c r="D1491" s="58">
        <v>4325.5123956767002</v>
      </c>
      <c r="E1491" s="58">
        <v>4325.5123956767002</v>
      </c>
      <c r="F1491" s="58">
        <v>974.86166655520003</v>
      </c>
      <c r="G1491" s="58">
        <v>974.86166655520003</v>
      </c>
      <c r="H1491" s="58">
        <v>3807.4507937627</v>
      </c>
      <c r="I1491" s="58">
        <v>3807.4507937627</v>
      </c>
      <c r="J1491" s="58">
        <v>427.03300695590002</v>
      </c>
      <c r="K1491" s="58">
        <v>427.03300695590002</v>
      </c>
      <c r="L1491" s="58">
        <v>1122.2733160083999</v>
      </c>
      <c r="M1491" s="58">
        <v>1122.2733160083999</v>
      </c>
      <c r="N1491" s="58">
        <v>244.65471233209999</v>
      </c>
      <c r="O1491" s="58">
        <v>244.65471233209999</v>
      </c>
      <c r="P1491" s="58">
        <v>270.15260260420001</v>
      </c>
      <c r="Q1491" s="58">
        <v>270.15260260420001</v>
      </c>
      <c r="R1491" s="58">
        <v>1524.1496293004</v>
      </c>
      <c r="S1491" s="58">
        <v>1524.1496293004</v>
      </c>
      <c r="T1491" s="58">
        <v>141.147089193</v>
      </c>
      <c r="U1491" s="58">
        <v>141.147089193</v>
      </c>
      <c r="V1491" s="58">
        <v>121.0291564044</v>
      </c>
      <c r="W1491" s="58">
        <v>121.0291564044</v>
      </c>
      <c r="X1491" s="58">
        <v>351.73563139420003</v>
      </c>
      <c r="Y1491" s="58">
        <v>351.73563139420003</v>
      </c>
    </row>
    <row r="1492" spans="1:25" x14ac:dyDescent="0.35">
      <c r="A1492" s="59" t="s">
        <v>341</v>
      </c>
      <c r="B1492" s="60">
        <v>6763.8945219732996</v>
      </c>
      <c r="C1492" s="61">
        <v>0.50818140660241695</v>
      </c>
      <c r="D1492" s="60">
        <v>2085.9019262326001</v>
      </c>
      <c r="E1492" s="63">
        <v>0.48223233120714998</v>
      </c>
      <c r="F1492" s="60">
        <v>369.62124931099999</v>
      </c>
      <c r="G1492" s="63">
        <v>0.37915251157336499</v>
      </c>
      <c r="H1492" s="60">
        <v>2024.9334032915001</v>
      </c>
      <c r="I1492" s="62">
        <v>0.53183442491461996</v>
      </c>
      <c r="J1492" s="60">
        <v>192.90557515329999</v>
      </c>
      <c r="K1492" s="63">
        <v>0.45173457791570998</v>
      </c>
      <c r="L1492" s="60">
        <v>601.08671504819995</v>
      </c>
      <c r="M1492" s="61">
        <v>0.53559744001228804</v>
      </c>
      <c r="N1492" s="60">
        <v>108.2218083395</v>
      </c>
      <c r="O1492" s="61">
        <v>0.44234508016586699</v>
      </c>
      <c r="P1492" s="60">
        <v>132.92790631290001</v>
      </c>
      <c r="Q1492" s="61">
        <v>0.49204747624679501</v>
      </c>
      <c r="R1492" s="60">
        <v>928.49256931169805</v>
      </c>
      <c r="S1492" s="62">
        <v>0.60918728152556001</v>
      </c>
      <c r="T1492" s="60">
        <v>69.901188669899994</v>
      </c>
      <c r="U1492" s="61">
        <v>0.49523648747952098</v>
      </c>
      <c r="V1492" s="60">
        <v>57.542290868800002</v>
      </c>
      <c r="W1492" s="61">
        <v>0.47544155952414802</v>
      </c>
      <c r="X1492" s="60">
        <v>192.35988943390001</v>
      </c>
      <c r="Y1492" s="61">
        <v>0.54688769707927798</v>
      </c>
    </row>
    <row r="1493" spans="1:25" x14ac:dyDescent="0.35">
      <c r="A1493" s="59" t="s">
        <v>237</v>
      </c>
      <c r="B1493" s="64">
        <v>2415.1074754019</v>
      </c>
      <c r="C1493" s="65">
        <v>0.18145059920119699</v>
      </c>
      <c r="D1493" s="64">
        <v>766.00095239580003</v>
      </c>
      <c r="E1493" s="65">
        <v>0.17708906652571599</v>
      </c>
      <c r="F1493" s="64">
        <v>159.61040265700001</v>
      </c>
      <c r="G1493" s="65">
        <v>0.16372620663299201</v>
      </c>
      <c r="H1493" s="64">
        <v>720.72893945019905</v>
      </c>
      <c r="I1493" s="65">
        <v>0.189294354277903</v>
      </c>
      <c r="J1493" s="64">
        <v>77.396416749300101</v>
      </c>
      <c r="K1493" s="65">
        <v>0.18124223535089101</v>
      </c>
      <c r="L1493" s="64">
        <v>199.87010141249999</v>
      </c>
      <c r="M1493" s="65">
        <v>0.178093962104864</v>
      </c>
      <c r="N1493" s="64">
        <v>63.033805629299998</v>
      </c>
      <c r="O1493" s="62">
        <v>0.25764394655818601</v>
      </c>
      <c r="P1493" s="64">
        <v>54.678764017599903</v>
      </c>
      <c r="Q1493" s="65">
        <v>0.20239954562906701</v>
      </c>
      <c r="R1493" s="64">
        <v>271.86166568819999</v>
      </c>
      <c r="S1493" s="65">
        <v>0.17836940708569901</v>
      </c>
      <c r="T1493" s="64">
        <v>32.914516858799999</v>
      </c>
      <c r="U1493" s="65">
        <v>0.233193026133141</v>
      </c>
      <c r="V1493" s="64">
        <v>22.5535926226</v>
      </c>
      <c r="W1493" s="65">
        <v>0.18634842456672801</v>
      </c>
      <c r="X1493" s="64">
        <v>46.458317920599903</v>
      </c>
      <c r="Y1493" s="63">
        <v>0.132083058336882</v>
      </c>
    </row>
    <row r="1494" spans="1:25" x14ac:dyDescent="0.35">
      <c r="A1494" s="59" t="s">
        <v>238</v>
      </c>
      <c r="B1494" s="60">
        <v>1748.5469203123</v>
      </c>
      <c r="C1494" s="61">
        <v>0.13137091812830301</v>
      </c>
      <c r="D1494" s="60">
        <v>599.186048626299</v>
      </c>
      <c r="E1494" s="61">
        <v>0.13852371553140799</v>
      </c>
      <c r="F1494" s="60">
        <v>194.67023873639999</v>
      </c>
      <c r="G1494" s="62">
        <v>0.19969011544406301</v>
      </c>
      <c r="H1494" s="60">
        <v>440.40353279060099</v>
      </c>
      <c r="I1494" s="63">
        <v>0.11566887049783101</v>
      </c>
      <c r="J1494" s="60">
        <v>52.760511981499903</v>
      </c>
      <c r="K1494" s="61">
        <v>0.123551367510448</v>
      </c>
      <c r="L1494" s="60">
        <v>163.51855534379999</v>
      </c>
      <c r="M1494" s="61">
        <v>0.145702970044221</v>
      </c>
      <c r="N1494" s="60">
        <v>33.878563896300001</v>
      </c>
      <c r="O1494" s="61">
        <v>0.13847501065220599</v>
      </c>
      <c r="P1494" s="60">
        <v>22.6820720702</v>
      </c>
      <c r="Q1494" s="63">
        <v>8.3960220451518103E-2</v>
      </c>
      <c r="R1494" s="60">
        <v>144.35542800429999</v>
      </c>
      <c r="S1494" s="63">
        <v>9.4712110431415197E-2</v>
      </c>
      <c r="T1494" s="60">
        <v>19.705743528300001</v>
      </c>
      <c r="U1494" s="61">
        <v>0.139611405668841</v>
      </c>
      <c r="V1494" s="60">
        <v>27.554286858299999</v>
      </c>
      <c r="W1494" s="62">
        <v>0.227666520009705</v>
      </c>
      <c r="X1494" s="60">
        <v>49.831938476300003</v>
      </c>
      <c r="Y1494" s="61">
        <v>0.14167441120132601</v>
      </c>
    </row>
    <row r="1495" spans="1:25" x14ac:dyDescent="0.35">
      <c r="A1495" s="59" t="s">
        <v>239</v>
      </c>
      <c r="B1495" s="64">
        <v>1330.3914891454999</v>
      </c>
      <c r="C1495" s="65">
        <v>9.9954281677444606E-2</v>
      </c>
      <c r="D1495" s="64">
        <v>481.71439333499899</v>
      </c>
      <c r="E1495" s="62">
        <v>0.111365856636191</v>
      </c>
      <c r="F1495" s="64">
        <v>168.26048245569999</v>
      </c>
      <c r="G1495" s="62">
        <v>0.17259934227414001</v>
      </c>
      <c r="H1495" s="64">
        <v>348.76930990690101</v>
      </c>
      <c r="I1495" s="65">
        <v>9.1601790488861398E-2</v>
      </c>
      <c r="J1495" s="64">
        <v>67.912599220299995</v>
      </c>
      <c r="K1495" s="62">
        <v>0.15903360656922999</v>
      </c>
      <c r="L1495" s="64">
        <v>92.548920687500001</v>
      </c>
      <c r="M1495" s="65">
        <v>8.2465580681067602E-2</v>
      </c>
      <c r="N1495" s="64">
        <v>23.083991532599999</v>
      </c>
      <c r="O1495" s="65">
        <v>9.4353349308331599E-2</v>
      </c>
      <c r="P1495" s="64">
        <v>33.2626225152</v>
      </c>
      <c r="Q1495" s="65">
        <v>0.12312530841664</v>
      </c>
      <c r="R1495" s="64">
        <v>76.204976517800304</v>
      </c>
      <c r="S1495" s="63">
        <v>4.9998356495207702E-2</v>
      </c>
      <c r="T1495" s="64">
        <v>8.8985501643000209</v>
      </c>
      <c r="U1495" s="65">
        <v>6.3044517709695103E-2</v>
      </c>
      <c r="V1495" s="64">
        <v>8.1656531551999993</v>
      </c>
      <c r="W1495" s="65">
        <v>6.7468479478744306E-2</v>
      </c>
      <c r="X1495" s="64">
        <v>21.569989655000001</v>
      </c>
      <c r="Y1495" s="63">
        <v>6.13244372470923E-2</v>
      </c>
    </row>
    <row r="1496" spans="1:25" x14ac:dyDescent="0.35">
      <c r="A1496" s="59" t="s">
        <v>342</v>
      </c>
      <c r="B1496" s="60">
        <v>482.54491685469998</v>
      </c>
      <c r="C1496" s="61">
        <v>3.6254313812765802E-2</v>
      </c>
      <c r="D1496" s="60">
        <v>198.33892635879999</v>
      </c>
      <c r="E1496" s="62">
        <v>4.5853278921830699E-2</v>
      </c>
      <c r="F1496" s="60">
        <v>52.0809488509</v>
      </c>
      <c r="G1496" s="62">
        <v>5.3423937608435002E-2</v>
      </c>
      <c r="H1496" s="60">
        <v>105.6575981069</v>
      </c>
      <c r="I1496" s="63">
        <v>2.7750220247097199E-2</v>
      </c>
      <c r="J1496" s="60">
        <v>19.1989626417</v>
      </c>
      <c r="K1496" s="61">
        <v>4.4958966470904901E-2</v>
      </c>
      <c r="L1496" s="60">
        <v>33.043752839900002</v>
      </c>
      <c r="M1496" s="61">
        <v>2.9443587732645202E-2</v>
      </c>
      <c r="N1496" s="60">
        <v>11.1118151947</v>
      </c>
      <c r="O1496" s="61">
        <v>4.5418357524283297E-2</v>
      </c>
      <c r="P1496" s="60">
        <v>12.1783377622</v>
      </c>
      <c r="Q1496" s="61">
        <v>4.5079475988030603E-2</v>
      </c>
      <c r="R1496" s="60">
        <v>41.787217082700003</v>
      </c>
      <c r="S1496" s="61">
        <v>2.7416741951957001E-2</v>
      </c>
      <c r="T1496" s="60">
        <v>0</v>
      </c>
      <c r="U1496" s="63">
        <v>0</v>
      </c>
      <c r="V1496" s="60">
        <v>0.95190099959999896</v>
      </c>
      <c r="W1496" s="61">
        <v>7.8650552303229405E-3</v>
      </c>
      <c r="X1496" s="60">
        <v>8.1954570172999901</v>
      </c>
      <c r="Y1496" s="61">
        <v>2.3300047779677799E-2</v>
      </c>
    </row>
    <row r="1497" spans="1:25" x14ac:dyDescent="0.35">
      <c r="A1497" s="59" t="s">
        <v>88</v>
      </c>
      <c r="B1497" s="64">
        <v>569.51467649949996</v>
      </c>
      <c r="C1497" s="65">
        <v>4.2788480577873003E-2</v>
      </c>
      <c r="D1497" s="64">
        <v>194.37014872820001</v>
      </c>
      <c r="E1497" s="65">
        <v>4.4935751177703397E-2</v>
      </c>
      <c r="F1497" s="64">
        <v>30.618344544199999</v>
      </c>
      <c r="G1497" s="65">
        <v>3.1407886467004001E-2</v>
      </c>
      <c r="H1497" s="64">
        <v>166.9580102166</v>
      </c>
      <c r="I1497" s="65">
        <v>4.3850339573687398E-2</v>
      </c>
      <c r="J1497" s="64">
        <v>16.858941209800001</v>
      </c>
      <c r="K1497" s="65">
        <v>3.9479246182815599E-2</v>
      </c>
      <c r="L1497" s="64">
        <v>32.2052706765</v>
      </c>
      <c r="M1497" s="63">
        <v>2.86964594249151E-2</v>
      </c>
      <c r="N1497" s="64">
        <v>5.3247277397000099</v>
      </c>
      <c r="O1497" s="65">
        <v>2.17642557911253E-2</v>
      </c>
      <c r="P1497" s="64">
        <v>14.422899926099999</v>
      </c>
      <c r="Q1497" s="65">
        <v>5.3387973267949397E-2</v>
      </c>
      <c r="R1497" s="64">
        <v>61.447772695700003</v>
      </c>
      <c r="S1497" s="65">
        <v>4.0316102510161801E-2</v>
      </c>
      <c r="T1497" s="64">
        <v>9.7270899717000301</v>
      </c>
      <c r="U1497" s="65">
        <v>6.8914563008801999E-2</v>
      </c>
      <c r="V1497" s="64">
        <v>4.2614318998999998</v>
      </c>
      <c r="W1497" s="65">
        <v>3.5209961190352301E-2</v>
      </c>
      <c r="X1497" s="64">
        <v>33.320038891100097</v>
      </c>
      <c r="Y1497" s="62">
        <v>9.4730348355743593E-2</v>
      </c>
    </row>
    <row r="1498" spans="1:25" x14ac:dyDescent="0.35">
      <c r="A1498" s="59" t="s">
        <v>343</v>
      </c>
      <c r="B1498" s="60">
        <v>9179.0019973751805</v>
      </c>
      <c r="C1498" s="61">
        <v>0.68963200580361395</v>
      </c>
      <c r="D1498" s="60">
        <v>2851.9028786283998</v>
      </c>
      <c r="E1498" s="63">
        <v>0.65932139773286602</v>
      </c>
      <c r="F1498" s="60">
        <v>529.23165196800005</v>
      </c>
      <c r="G1498" s="63">
        <v>0.54287871820635702</v>
      </c>
      <c r="H1498" s="60">
        <v>2745.6623427416898</v>
      </c>
      <c r="I1498" s="62">
        <v>0.72112877919252405</v>
      </c>
      <c r="J1498" s="60">
        <v>270.301991902601</v>
      </c>
      <c r="K1498" s="63">
        <v>0.63297681326660105</v>
      </c>
      <c r="L1498" s="60">
        <v>800.9568164607</v>
      </c>
      <c r="M1498" s="61">
        <v>0.71369140211715199</v>
      </c>
      <c r="N1498" s="60">
        <v>171.25561396879999</v>
      </c>
      <c r="O1498" s="61">
        <v>0.69998902672405405</v>
      </c>
      <c r="P1498" s="60">
        <v>187.60667033050001</v>
      </c>
      <c r="Q1498" s="61">
        <v>0.69444702187586205</v>
      </c>
      <c r="R1498" s="60">
        <v>1200.3542349999</v>
      </c>
      <c r="S1498" s="62">
        <v>0.78755668861125805</v>
      </c>
      <c r="T1498" s="60">
        <v>102.81570552869999</v>
      </c>
      <c r="U1498" s="61">
        <v>0.72842951361266195</v>
      </c>
      <c r="V1498" s="60">
        <v>80.095883491400002</v>
      </c>
      <c r="W1498" s="61">
        <v>0.66178998409087597</v>
      </c>
      <c r="X1498" s="60">
        <v>238.8182073545</v>
      </c>
      <c r="Y1498" s="61">
        <v>0.67897075541616003</v>
      </c>
    </row>
    <row r="1499" spans="1:25" x14ac:dyDescent="0.35">
      <c r="A1499" s="59" t="s">
        <v>344</v>
      </c>
      <c r="B1499" s="64">
        <v>1812.9364060001999</v>
      </c>
      <c r="C1499" s="65">
        <v>0.13620859549021</v>
      </c>
      <c r="D1499" s="64">
        <v>680.05331969379995</v>
      </c>
      <c r="E1499" s="62">
        <v>0.157219135558022</v>
      </c>
      <c r="F1499" s="64">
        <v>220.34143130659999</v>
      </c>
      <c r="G1499" s="62">
        <v>0.22602327988257601</v>
      </c>
      <c r="H1499" s="64">
        <v>454.42690801379899</v>
      </c>
      <c r="I1499" s="63">
        <v>0.119352010735959</v>
      </c>
      <c r="J1499" s="64">
        <v>87.111561862000102</v>
      </c>
      <c r="K1499" s="62">
        <v>0.20399257304013499</v>
      </c>
      <c r="L1499" s="64">
        <v>125.5926735274</v>
      </c>
      <c r="M1499" s="63">
        <v>0.111909168413713</v>
      </c>
      <c r="N1499" s="64">
        <v>34.195806727300003</v>
      </c>
      <c r="O1499" s="65">
        <v>0.139771706832615</v>
      </c>
      <c r="P1499" s="64">
        <v>45.440960277400102</v>
      </c>
      <c r="Q1499" s="65">
        <v>0.16820478440466999</v>
      </c>
      <c r="R1499" s="64">
        <v>117.9921936005</v>
      </c>
      <c r="S1499" s="63">
        <v>7.7415098447164599E-2</v>
      </c>
      <c r="T1499" s="64">
        <v>8.8985501643000209</v>
      </c>
      <c r="U1499" s="63">
        <v>6.3044517709695103E-2</v>
      </c>
      <c r="V1499" s="64">
        <v>9.1175541548000307</v>
      </c>
      <c r="W1499" s="65">
        <v>7.5333534709067299E-2</v>
      </c>
      <c r="X1499" s="64">
        <v>29.765446672299898</v>
      </c>
      <c r="Y1499" s="63">
        <v>8.4624485026770099E-2</v>
      </c>
    </row>
    <row r="1500" spans="1:25" x14ac:dyDescent="0.35">
      <c r="A1500" s="66" t="s">
        <v>1</v>
      </c>
    </row>
    <row r="1501" spans="1:25" x14ac:dyDescent="0.35">
      <c r="A1501" s="66" t="s">
        <v>1</v>
      </c>
    </row>
    <row r="1502" spans="1:25" x14ac:dyDescent="0.35">
      <c r="A1502" s="54" t="s">
        <v>480</v>
      </c>
    </row>
    <row r="1503" spans="1:25" x14ac:dyDescent="0.35">
      <c r="A1503" s="55" t="s">
        <v>1</v>
      </c>
    </row>
    <row r="1504" spans="1:25" ht="25.5" customHeight="1" x14ac:dyDescent="0.35">
      <c r="A1504" s="117" t="s">
        <v>1</v>
      </c>
      <c r="B1504" s="116" t="s">
        <v>489</v>
      </c>
      <c r="C1504" s="116" t="s">
        <v>1</v>
      </c>
      <c r="D1504" s="116" t="s">
        <v>53</v>
      </c>
      <c r="E1504" s="116" t="s">
        <v>1</v>
      </c>
      <c r="F1504" s="116" t="s">
        <v>54</v>
      </c>
      <c r="G1504" s="116" t="s">
        <v>1</v>
      </c>
      <c r="H1504" s="119" t="s">
        <v>55</v>
      </c>
      <c r="I1504" s="119" t="s">
        <v>1</v>
      </c>
      <c r="J1504" s="119" t="s">
        <v>56</v>
      </c>
      <c r="K1504" s="119" t="s">
        <v>1</v>
      </c>
      <c r="L1504" s="119" t="s">
        <v>57</v>
      </c>
      <c r="M1504" s="119" t="s">
        <v>1</v>
      </c>
      <c r="N1504" s="119" t="s">
        <v>58</v>
      </c>
      <c r="O1504" s="119" t="s">
        <v>1</v>
      </c>
      <c r="P1504" s="119" t="s">
        <v>59</v>
      </c>
      <c r="Q1504" s="119" t="s">
        <v>1</v>
      </c>
      <c r="R1504" s="119" t="s">
        <v>60</v>
      </c>
      <c r="S1504" s="119" t="s">
        <v>1</v>
      </c>
      <c r="T1504" s="116" t="s">
        <v>61</v>
      </c>
      <c r="U1504" s="116" t="s">
        <v>1</v>
      </c>
      <c r="V1504" s="116" t="s">
        <v>62</v>
      </c>
      <c r="W1504" s="116" t="s">
        <v>1</v>
      </c>
      <c r="X1504" s="116" t="s">
        <v>63</v>
      </c>
      <c r="Y1504" s="116" t="s">
        <v>1</v>
      </c>
    </row>
    <row r="1505" spans="1:25" x14ac:dyDescent="0.35">
      <c r="A1505" s="118" t="s">
        <v>1</v>
      </c>
      <c r="B1505" s="56" t="s">
        <v>14</v>
      </c>
      <c r="C1505" s="56" t="s">
        <v>15</v>
      </c>
      <c r="D1505" s="56" t="s">
        <v>14</v>
      </c>
      <c r="E1505" s="56" t="s">
        <v>15</v>
      </c>
      <c r="F1505" s="56" t="s">
        <v>14</v>
      </c>
      <c r="G1505" s="56" t="s">
        <v>15</v>
      </c>
      <c r="H1505" s="56" t="s">
        <v>14</v>
      </c>
      <c r="I1505" s="56" t="s">
        <v>15</v>
      </c>
      <c r="J1505" s="56" t="s">
        <v>14</v>
      </c>
      <c r="K1505" s="56" t="s">
        <v>15</v>
      </c>
      <c r="L1505" s="56" t="s">
        <v>14</v>
      </c>
      <c r="M1505" s="56" t="s">
        <v>15</v>
      </c>
      <c r="N1505" s="56" t="s">
        <v>14</v>
      </c>
      <c r="O1505" s="56" t="s">
        <v>15</v>
      </c>
      <c r="P1505" s="56" t="s">
        <v>14</v>
      </c>
      <c r="Q1505" s="56" t="s">
        <v>15</v>
      </c>
      <c r="R1505" s="56" t="s">
        <v>14</v>
      </c>
      <c r="S1505" s="56" t="s">
        <v>15</v>
      </c>
      <c r="T1505" s="56" t="s">
        <v>14</v>
      </c>
      <c r="U1505" s="56" t="s">
        <v>15</v>
      </c>
      <c r="V1505" s="56" t="s">
        <v>14</v>
      </c>
      <c r="W1505" s="56" t="s">
        <v>15</v>
      </c>
      <c r="X1505" s="56" t="s">
        <v>14</v>
      </c>
      <c r="Y1505" s="56" t="s">
        <v>15</v>
      </c>
    </row>
    <row r="1506" spans="1:25" x14ac:dyDescent="0.35">
      <c r="A1506" s="57" t="s">
        <v>16</v>
      </c>
      <c r="B1506" s="58">
        <v>13310.000000187199</v>
      </c>
      <c r="C1506" s="58">
        <v>13310.000000187199</v>
      </c>
      <c r="D1506" s="58">
        <v>4325.5123956767002</v>
      </c>
      <c r="E1506" s="58">
        <v>4325.5123956767002</v>
      </c>
      <c r="F1506" s="58">
        <v>974.86166655520003</v>
      </c>
      <c r="G1506" s="58">
        <v>974.86166655520003</v>
      </c>
      <c r="H1506" s="58">
        <v>3807.4507937627</v>
      </c>
      <c r="I1506" s="58">
        <v>3807.4507937627</v>
      </c>
      <c r="J1506" s="58">
        <v>427.03300695590002</v>
      </c>
      <c r="K1506" s="58">
        <v>427.03300695590002</v>
      </c>
      <c r="L1506" s="58">
        <v>1122.2733160083999</v>
      </c>
      <c r="M1506" s="58">
        <v>1122.2733160083999</v>
      </c>
      <c r="N1506" s="58">
        <v>244.65471233209999</v>
      </c>
      <c r="O1506" s="58">
        <v>244.65471233209999</v>
      </c>
      <c r="P1506" s="58">
        <v>270.15260260420001</v>
      </c>
      <c r="Q1506" s="58">
        <v>270.15260260420001</v>
      </c>
      <c r="R1506" s="58">
        <v>1524.1496293004</v>
      </c>
      <c r="S1506" s="58">
        <v>1524.1496293004</v>
      </c>
      <c r="T1506" s="58">
        <v>141.147089193</v>
      </c>
      <c r="U1506" s="58">
        <v>141.147089193</v>
      </c>
      <c r="V1506" s="58">
        <v>121.0291564044</v>
      </c>
      <c r="W1506" s="58">
        <v>121.0291564044</v>
      </c>
      <c r="X1506" s="58">
        <v>351.73563139420003</v>
      </c>
      <c r="Y1506" s="58">
        <v>351.73563139420003</v>
      </c>
    </row>
    <row r="1507" spans="1:25" x14ac:dyDescent="0.35">
      <c r="A1507" s="59" t="s">
        <v>341</v>
      </c>
      <c r="B1507" s="60">
        <v>270.75935563360002</v>
      </c>
      <c r="C1507" s="61">
        <v>2.0342551136723699E-2</v>
      </c>
      <c r="D1507" s="60">
        <v>70.305848632700105</v>
      </c>
      <c r="E1507" s="61">
        <v>1.6253761913379301E-2</v>
      </c>
      <c r="F1507" s="60">
        <v>14.774293181399999</v>
      </c>
      <c r="G1507" s="61">
        <v>1.5155271448519299E-2</v>
      </c>
      <c r="H1507" s="60">
        <v>92.154404662100106</v>
      </c>
      <c r="I1507" s="61">
        <v>2.4203702070967201E-2</v>
      </c>
      <c r="J1507" s="60">
        <v>7.7419579544000001</v>
      </c>
      <c r="K1507" s="61">
        <v>1.8129647657890598E-2</v>
      </c>
      <c r="L1507" s="60">
        <v>19.483745971699999</v>
      </c>
      <c r="M1507" s="61">
        <v>1.73609634068446E-2</v>
      </c>
      <c r="N1507" s="60">
        <v>3.0832776492999998</v>
      </c>
      <c r="O1507" s="61">
        <v>1.26025680025108E-2</v>
      </c>
      <c r="P1507" s="60">
        <v>1.9825288673000001</v>
      </c>
      <c r="Q1507" s="61">
        <v>7.3385517969804604E-3</v>
      </c>
      <c r="R1507" s="60">
        <v>46.511502485699999</v>
      </c>
      <c r="S1507" s="62">
        <v>3.05163624302748E-2</v>
      </c>
      <c r="T1507" s="60">
        <v>7.2123894397999901</v>
      </c>
      <c r="U1507" s="62">
        <v>5.1098393038328999E-2</v>
      </c>
      <c r="V1507" s="60">
        <v>0</v>
      </c>
      <c r="W1507" s="61">
        <v>0</v>
      </c>
      <c r="X1507" s="60">
        <v>7.5094067891999901</v>
      </c>
      <c r="Y1507" s="61">
        <v>2.1349576553943098E-2</v>
      </c>
    </row>
    <row r="1508" spans="1:25" x14ac:dyDescent="0.35">
      <c r="A1508" s="59" t="s">
        <v>237</v>
      </c>
      <c r="B1508" s="64">
        <v>650.45480004909996</v>
      </c>
      <c r="C1508" s="65">
        <v>4.88696318587492E-2</v>
      </c>
      <c r="D1508" s="64">
        <v>173.7297115874</v>
      </c>
      <c r="E1508" s="63">
        <v>4.0163961097658803E-2</v>
      </c>
      <c r="F1508" s="64">
        <v>40.787773454000003</v>
      </c>
      <c r="G1508" s="65">
        <v>4.1839550013417701E-2</v>
      </c>
      <c r="H1508" s="64">
        <v>214.0592032678</v>
      </c>
      <c r="I1508" s="65">
        <v>5.6221134523515903E-2</v>
      </c>
      <c r="J1508" s="64">
        <v>17.494557508500002</v>
      </c>
      <c r="K1508" s="65">
        <v>4.0967693886732E-2</v>
      </c>
      <c r="L1508" s="64">
        <v>47.591230093699899</v>
      </c>
      <c r="M1508" s="65">
        <v>4.2406096104082899E-2</v>
      </c>
      <c r="N1508" s="64">
        <v>14.980200590300001</v>
      </c>
      <c r="O1508" s="65">
        <v>6.1229969566110501E-2</v>
      </c>
      <c r="P1508" s="64">
        <v>32.513207665800003</v>
      </c>
      <c r="Q1508" s="62">
        <v>0.120351265737888</v>
      </c>
      <c r="R1508" s="64">
        <v>77.867234090299903</v>
      </c>
      <c r="S1508" s="65">
        <v>5.1088969608608502E-2</v>
      </c>
      <c r="T1508" s="64">
        <v>9.4798637020000207</v>
      </c>
      <c r="U1508" s="65">
        <v>6.7163012402172401E-2</v>
      </c>
      <c r="V1508" s="64">
        <v>1.4427170945000001</v>
      </c>
      <c r="W1508" s="65">
        <v>1.19204094067994E-2</v>
      </c>
      <c r="X1508" s="64">
        <v>20.509100994800001</v>
      </c>
      <c r="Y1508" s="65">
        <v>5.8308283734310899E-2</v>
      </c>
    </row>
    <row r="1509" spans="1:25" x14ac:dyDescent="0.35">
      <c r="A1509" s="59" t="s">
        <v>238</v>
      </c>
      <c r="B1509" s="60">
        <v>2990.1010098305001</v>
      </c>
      <c r="C1509" s="61">
        <v>0.22465071448448101</v>
      </c>
      <c r="D1509" s="60">
        <v>969.87773331539904</v>
      </c>
      <c r="E1509" s="61">
        <v>0.22422262256947401</v>
      </c>
      <c r="F1509" s="60">
        <v>202.56918358230001</v>
      </c>
      <c r="G1509" s="61">
        <v>0.20779274694234801</v>
      </c>
      <c r="H1509" s="60">
        <v>880.02342166610003</v>
      </c>
      <c r="I1509" s="61">
        <v>0.231131922468372</v>
      </c>
      <c r="J1509" s="60">
        <v>101.79633647030001</v>
      </c>
      <c r="K1509" s="61">
        <v>0.23838048771909701</v>
      </c>
      <c r="L1509" s="60">
        <v>263.61648159039999</v>
      </c>
      <c r="M1509" s="61">
        <v>0.23489508110912499</v>
      </c>
      <c r="N1509" s="60">
        <v>60.290006805500198</v>
      </c>
      <c r="O1509" s="61">
        <v>0.24642896198811401</v>
      </c>
      <c r="P1509" s="60">
        <v>68.1491242413001</v>
      </c>
      <c r="Q1509" s="61">
        <v>0.25226158691184303</v>
      </c>
      <c r="R1509" s="60">
        <v>305.58741131400001</v>
      </c>
      <c r="S1509" s="63">
        <v>0.20049698890407999</v>
      </c>
      <c r="T1509" s="60">
        <v>39.859375216499998</v>
      </c>
      <c r="U1509" s="61">
        <v>0.28239601287135002</v>
      </c>
      <c r="V1509" s="60">
        <v>34.073648006299997</v>
      </c>
      <c r="W1509" s="61">
        <v>0.28153255809243399</v>
      </c>
      <c r="X1509" s="60">
        <v>64.258287622400104</v>
      </c>
      <c r="Y1509" s="61">
        <v>0.18268916165159299</v>
      </c>
    </row>
    <row r="1510" spans="1:25" x14ac:dyDescent="0.35">
      <c r="A1510" s="59" t="s">
        <v>239</v>
      </c>
      <c r="B1510" s="64">
        <v>5940.9491197414</v>
      </c>
      <c r="C1510" s="65">
        <v>0.44635230050021402</v>
      </c>
      <c r="D1510" s="64">
        <v>2003.6220056431</v>
      </c>
      <c r="E1510" s="62">
        <v>0.46321032570515702</v>
      </c>
      <c r="F1510" s="64">
        <v>434.10554305080001</v>
      </c>
      <c r="G1510" s="65">
        <v>0.44529963372625803</v>
      </c>
      <c r="H1510" s="64">
        <v>1730.0553802026</v>
      </c>
      <c r="I1510" s="65">
        <v>0.45438679943986299</v>
      </c>
      <c r="J1510" s="64">
        <v>186.1393056085</v>
      </c>
      <c r="K1510" s="65">
        <v>0.43588973820874399</v>
      </c>
      <c r="L1510" s="64">
        <v>492.57926200190002</v>
      </c>
      <c r="M1510" s="65">
        <v>0.438912032368248</v>
      </c>
      <c r="N1510" s="64">
        <v>103.0414898806</v>
      </c>
      <c r="O1510" s="65">
        <v>0.42117108188265401</v>
      </c>
      <c r="P1510" s="64">
        <v>100.0362777613</v>
      </c>
      <c r="Q1510" s="63">
        <v>0.37029544337895198</v>
      </c>
      <c r="R1510" s="64">
        <v>667.36060863100101</v>
      </c>
      <c r="S1510" s="65">
        <v>0.43785767210882398</v>
      </c>
      <c r="T1510" s="64">
        <v>44.0570306547</v>
      </c>
      <c r="U1510" s="63">
        <v>0.31213559490736498</v>
      </c>
      <c r="V1510" s="64">
        <v>43.919453831299997</v>
      </c>
      <c r="W1510" s="65">
        <v>0.36288325173935798</v>
      </c>
      <c r="X1510" s="64">
        <v>136.03276247560001</v>
      </c>
      <c r="Y1510" s="63">
        <v>0.38674717695331901</v>
      </c>
    </row>
    <row r="1511" spans="1:25" x14ac:dyDescent="0.35">
      <c r="A1511" s="59" t="s">
        <v>342</v>
      </c>
      <c r="B1511" s="60">
        <v>3284.8711015430999</v>
      </c>
      <c r="C1511" s="61">
        <v>0.246797227760849</v>
      </c>
      <c r="D1511" s="60">
        <v>1048.4798338838</v>
      </c>
      <c r="E1511" s="61">
        <v>0.24239436579392201</v>
      </c>
      <c r="F1511" s="60">
        <v>269.61973831580002</v>
      </c>
      <c r="G1511" s="62">
        <v>0.27657230514411002</v>
      </c>
      <c r="H1511" s="60">
        <v>850.36462063149895</v>
      </c>
      <c r="I1511" s="63">
        <v>0.223342248316</v>
      </c>
      <c r="J1511" s="60">
        <v>94.894178284199995</v>
      </c>
      <c r="K1511" s="61">
        <v>0.22221743223235199</v>
      </c>
      <c r="L1511" s="60">
        <v>290.41604909019998</v>
      </c>
      <c r="M1511" s="61">
        <v>0.25877479660937303</v>
      </c>
      <c r="N1511" s="60">
        <v>62.019637451200097</v>
      </c>
      <c r="O1511" s="61">
        <v>0.25349864247459503</v>
      </c>
      <c r="P1511" s="60">
        <v>58.728447002900097</v>
      </c>
      <c r="Q1511" s="61">
        <v>0.21738989903030101</v>
      </c>
      <c r="R1511" s="60">
        <v>418.76923574369999</v>
      </c>
      <c r="S1511" s="62">
        <v>0.274755987006288</v>
      </c>
      <c r="T1511" s="60">
        <v>35.600694674099998</v>
      </c>
      <c r="U1511" s="61">
        <v>0.25222407970043798</v>
      </c>
      <c r="V1511" s="60">
        <v>41.209552060299998</v>
      </c>
      <c r="W1511" s="62">
        <v>0.34049276459140698</v>
      </c>
      <c r="X1511" s="60">
        <v>114.7691144054</v>
      </c>
      <c r="Y1511" s="62">
        <v>0.32629368241847201</v>
      </c>
    </row>
    <row r="1512" spans="1:25" x14ac:dyDescent="0.35">
      <c r="A1512" s="59" t="s">
        <v>88</v>
      </c>
      <c r="B1512" s="64">
        <v>172.86461338949999</v>
      </c>
      <c r="C1512" s="65">
        <v>1.2987574258983401E-2</v>
      </c>
      <c r="D1512" s="64">
        <v>59.497262614300098</v>
      </c>
      <c r="E1512" s="65">
        <v>1.37549629204084E-2</v>
      </c>
      <c r="F1512" s="64">
        <v>13.0051349709</v>
      </c>
      <c r="G1512" s="65">
        <v>1.3340492725347699E-2</v>
      </c>
      <c r="H1512" s="64">
        <v>40.793763332600101</v>
      </c>
      <c r="I1512" s="65">
        <v>1.07141931812822E-2</v>
      </c>
      <c r="J1512" s="64">
        <v>18.966671130000002</v>
      </c>
      <c r="K1512" s="62">
        <v>4.44150002951849E-2</v>
      </c>
      <c r="L1512" s="64">
        <v>8.5865472604999997</v>
      </c>
      <c r="M1512" s="65">
        <v>7.65103040232646E-3</v>
      </c>
      <c r="N1512" s="64">
        <v>1.2400999552</v>
      </c>
      <c r="O1512" s="65">
        <v>5.0687760860157098E-3</v>
      </c>
      <c r="P1512" s="64">
        <v>8.7430170656000197</v>
      </c>
      <c r="Q1512" s="62">
        <v>3.2363253144036402E-2</v>
      </c>
      <c r="R1512" s="64">
        <v>8.05363703569998</v>
      </c>
      <c r="S1512" s="63">
        <v>5.2840199419243996E-3</v>
      </c>
      <c r="T1512" s="64">
        <v>4.9377355059000001</v>
      </c>
      <c r="U1512" s="62">
        <v>3.49829070803458E-2</v>
      </c>
      <c r="V1512" s="64">
        <v>0.38378541199999999</v>
      </c>
      <c r="W1512" s="65">
        <v>3.1710161700015602E-3</v>
      </c>
      <c r="X1512" s="64">
        <v>8.6569591068000094</v>
      </c>
      <c r="Y1512" s="65">
        <v>2.4612118688362002E-2</v>
      </c>
    </row>
    <row r="1513" spans="1:25" x14ac:dyDescent="0.35">
      <c r="A1513" s="59" t="s">
        <v>343</v>
      </c>
      <c r="B1513" s="60">
        <v>921.21415568270095</v>
      </c>
      <c r="C1513" s="61">
        <v>6.9212182995472799E-2</v>
      </c>
      <c r="D1513" s="60">
        <v>244.0355602201</v>
      </c>
      <c r="E1513" s="63">
        <v>5.6417723011038097E-2</v>
      </c>
      <c r="F1513" s="60">
        <v>55.562066635400001</v>
      </c>
      <c r="G1513" s="61">
        <v>5.6994821461936997E-2</v>
      </c>
      <c r="H1513" s="60">
        <v>306.213607929901</v>
      </c>
      <c r="I1513" s="62">
        <v>8.0424836594483101E-2</v>
      </c>
      <c r="J1513" s="60">
        <v>25.236515462900101</v>
      </c>
      <c r="K1513" s="61">
        <v>5.9097341544622602E-2</v>
      </c>
      <c r="L1513" s="60">
        <v>67.074976065399994</v>
      </c>
      <c r="M1513" s="61">
        <v>5.9767059510927499E-2</v>
      </c>
      <c r="N1513" s="60">
        <v>18.063478239599998</v>
      </c>
      <c r="O1513" s="61">
        <v>7.3832537568621195E-2</v>
      </c>
      <c r="P1513" s="60">
        <v>34.495736533100001</v>
      </c>
      <c r="Q1513" s="62">
        <v>0.12768981753486799</v>
      </c>
      <c r="R1513" s="60">
        <v>124.37873657599999</v>
      </c>
      <c r="S1513" s="61">
        <v>8.1605332038883302E-2</v>
      </c>
      <c r="T1513" s="60">
        <v>16.692253141799998</v>
      </c>
      <c r="U1513" s="62">
        <v>0.118261405440501</v>
      </c>
      <c r="V1513" s="60">
        <v>1.4427170945000001</v>
      </c>
      <c r="W1513" s="63">
        <v>1.19204094067994E-2</v>
      </c>
      <c r="X1513" s="60">
        <v>28.018507784000001</v>
      </c>
      <c r="Y1513" s="61">
        <v>7.9657860288254001E-2</v>
      </c>
    </row>
    <row r="1514" spans="1:25" x14ac:dyDescent="0.35">
      <c r="A1514" s="59" t="s">
        <v>344</v>
      </c>
      <c r="B1514" s="64">
        <v>9225.8202212845208</v>
      </c>
      <c r="C1514" s="65">
        <v>0.69314952826106202</v>
      </c>
      <c r="D1514" s="64">
        <v>3052.1018395269102</v>
      </c>
      <c r="E1514" s="65">
        <v>0.70560469149907901</v>
      </c>
      <c r="F1514" s="64">
        <v>703.72528136660003</v>
      </c>
      <c r="G1514" s="65">
        <v>0.72187193887036805</v>
      </c>
      <c r="H1514" s="64">
        <v>2580.4200008340999</v>
      </c>
      <c r="I1514" s="65">
        <v>0.67772904775586296</v>
      </c>
      <c r="J1514" s="64">
        <v>281.03348389270002</v>
      </c>
      <c r="K1514" s="65">
        <v>0.65810717044109601</v>
      </c>
      <c r="L1514" s="64">
        <v>782.9953110921</v>
      </c>
      <c r="M1514" s="65">
        <v>0.69768682897762102</v>
      </c>
      <c r="N1514" s="64">
        <v>165.06112733180001</v>
      </c>
      <c r="O1514" s="65">
        <v>0.67466972435724903</v>
      </c>
      <c r="P1514" s="64">
        <v>158.7647247642</v>
      </c>
      <c r="Q1514" s="63">
        <v>0.58768534240925197</v>
      </c>
      <c r="R1514" s="64">
        <v>1086.1298443747</v>
      </c>
      <c r="S1514" s="65">
        <v>0.71261365911511199</v>
      </c>
      <c r="T1514" s="64">
        <v>79.657725328799799</v>
      </c>
      <c r="U1514" s="63">
        <v>0.56435967460780301</v>
      </c>
      <c r="V1514" s="64">
        <v>85.129005891599604</v>
      </c>
      <c r="W1514" s="65">
        <v>0.70337601633076496</v>
      </c>
      <c r="X1514" s="64">
        <v>250.801876881</v>
      </c>
      <c r="Y1514" s="65">
        <v>0.71304085937179096</v>
      </c>
    </row>
    <row r="1515" spans="1:25" x14ac:dyDescent="0.35">
      <c r="A1515" s="66" t="s">
        <v>1</v>
      </c>
    </row>
    <row r="1516" spans="1:25" x14ac:dyDescent="0.35">
      <c r="A1516" s="66" t="s">
        <v>1</v>
      </c>
    </row>
    <row r="1517" spans="1:25" x14ac:dyDescent="0.35">
      <c r="A1517" s="54" t="s">
        <v>481</v>
      </c>
    </row>
    <row r="1518" spans="1:25" x14ac:dyDescent="0.35">
      <c r="A1518" s="55" t="s">
        <v>1</v>
      </c>
    </row>
    <row r="1519" spans="1:25" ht="25.5" customHeight="1" x14ac:dyDescent="0.35">
      <c r="A1519" s="117" t="s">
        <v>1</v>
      </c>
      <c r="B1519" s="116" t="s">
        <v>489</v>
      </c>
      <c r="C1519" s="116" t="s">
        <v>1</v>
      </c>
      <c r="D1519" s="116" t="s">
        <v>53</v>
      </c>
      <c r="E1519" s="116" t="s">
        <v>1</v>
      </c>
      <c r="F1519" s="116" t="s">
        <v>54</v>
      </c>
      <c r="G1519" s="116" t="s">
        <v>1</v>
      </c>
      <c r="H1519" s="119" t="s">
        <v>55</v>
      </c>
      <c r="I1519" s="119" t="s">
        <v>1</v>
      </c>
      <c r="J1519" s="119" t="s">
        <v>56</v>
      </c>
      <c r="K1519" s="119" t="s">
        <v>1</v>
      </c>
      <c r="L1519" s="119" t="s">
        <v>57</v>
      </c>
      <c r="M1519" s="119" t="s">
        <v>1</v>
      </c>
      <c r="N1519" s="119" t="s">
        <v>58</v>
      </c>
      <c r="O1519" s="119" t="s">
        <v>1</v>
      </c>
      <c r="P1519" s="119" t="s">
        <v>59</v>
      </c>
      <c r="Q1519" s="119" t="s">
        <v>1</v>
      </c>
      <c r="R1519" s="119" t="s">
        <v>60</v>
      </c>
      <c r="S1519" s="119" t="s">
        <v>1</v>
      </c>
      <c r="T1519" s="116" t="s">
        <v>61</v>
      </c>
      <c r="U1519" s="116" t="s">
        <v>1</v>
      </c>
      <c r="V1519" s="116" t="s">
        <v>62</v>
      </c>
      <c r="W1519" s="116" t="s">
        <v>1</v>
      </c>
      <c r="X1519" s="116" t="s">
        <v>63</v>
      </c>
      <c r="Y1519" s="116" t="s">
        <v>1</v>
      </c>
    </row>
    <row r="1520" spans="1:25" x14ac:dyDescent="0.35">
      <c r="A1520" s="118" t="s">
        <v>1</v>
      </c>
      <c r="B1520" s="56" t="s">
        <v>14</v>
      </c>
      <c r="C1520" s="56" t="s">
        <v>15</v>
      </c>
      <c r="D1520" s="56" t="s">
        <v>14</v>
      </c>
      <c r="E1520" s="56" t="s">
        <v>15</v>
      </c>
      <c r="F1520" s="56" t="s">
        <v>14</v>
      </c>
      <c r="G1520" s="56" t="s">
        <v>15</v>
      </c>
      <c r="H1520" s="56" t="s">
        <v>14</v>
      </c>
      <c r="I1520" s="56" t="s">
        <v>15</v>
      </c>
      <c r="J1520" s="56" t="s">
        <v>14</v>
      </c>
      <c r="K1520" s="56" t="s">
        <v>15</v>
      </c>
      <c r="L1520" s="56" t="s">
        <v>14</v>
      </c>
      <c r="M1520" s="56" t="s">
        <v>15</v>
      </c>
      <c r="N1520" s="56" t="s">
        <v>14</v>
      </c>
      <c r="O1520" s="56" t="s">
        <v>15</v>
      </c>
      <c r="P1520" s="56" t="s">
        <v>14</v>
      </c>
      <c r="Q1520" s="56" t="s">
        <v>15</v>
      </c>
      <c r="R1520" s="56" t="s">
        <v>14</v>
      </c>
      <c r="S1520" s="56" t="s">
        <v>15</v>
      </c>
      <c r="T1520" s="56" t="s">
        <v>14</v>
      </c>
      <c r="U1520" s="56" t="s">
        <v>15</v>
      </c>
      <c r="V1520" s="56" t="s">
        <v>14</v>
      </c>
      <c r="W1520" s="56" t="s">
        <v>15</v>
      </c>
      <c r="X1520" s="56" t="s">
        <v>14</v>
      </c>
      <c r="Y1520" s="56" t="s">
        <v>15</v>
      </c>
    </row>
    <row r="1521" spans="1:25" x14ac:dyDescent="0.35">
      <c r="A1521" s="57" t="s">
        <v>16</v>
      </c>
      <c r="B1521" s="58">
        <v>13310.000000187199</v>
      </c>
      <c r="C1521" s="58">
        <v>13310.000000187199</v>
      </c>
      <c r="D1521" s="58">
        <v>4325.5123956767002</v>
      </c>
      <c r="E1521" s="58">
        <v>4325.5123956767002</v>
      </c>
      <c r="F1521" s="58">
        <v>974.86166655520003</v>
      </c>
      <c r="G1521" s="58">
        <v>974.86166655520003</v>
      </c>
      <c r="H1521" s="58">
        <v>3807.4507937627</v>
      </c>
      <c r="I1521" s="58">
        <v>3807.4507937627</v>
      </c>
      <c r="J1521" s="58">
        <v>427.03300695590002</v>
      </c>
      <c r="K1521" s="58">
        <v>427.03300695590002</v>
      </c>
      <c r="L1521" s="58">
        <v>1122.2733160083999</v>
      </c>
      <c r="M1521" s="58">
        <v>1122.2733160083999</v>
      </c>
      <c r="N1521" s="58">
        <v>244.65471233209999</v>
      </c>
      <c r="O1521" s="58">
        <v>244.65471233209999</v>
      </c>
      <c r="P1521" s="58">
        <v>270.15260260420001</v>
      </c>
      <c r="Q1521" s="58">
        <v>270.15260260420001</v>
      </c>
      <c r="R1521" s="58">
        <v>1524.1496293004</v>
      </c>
      <c r="S1521" s="58">
        <v>1524.1496293004</v>
      </c>
      <c r="T1521" s="58">
        <v>141.147089193</v>
      </c>
      <c r="U1521" s="58">
        <v>141.147089193</v>
      </c>
      <c r="V1521" s="58">
        <v>121.0291564044</v>
      </c>
      <c r="W1521" s="58">
        <v>121.0291564044</v>
      </c>
      <c r="X1521" s="58">
        <v>351.73563139420003</v>
      </c>
      <c r="Y1521" s="58">
        <v>351.73563139420003</v>
      </c>
    </row>
    <row r="1522" spans="1:25" x14ac:dyDescent="0.35">
      <c r="A1522" s="59" t="s">
        <v>341</v>
      </c>
      <c r="B1522" s="60">
        <v>435.6643397611</v>
      </c>
      <c r="C1522" s="61">
        <v>3.2732106668292502E-2</v>
      </c>
      <c r="D1522" s="60">
        <v>181.31379253829999</v>
      </c>
      <c r="E1522" s="62">
        <v>4.1917298103115203E-2</v>
      </c>
      <c r="F1522" s="60">
        <v>21.941634330599999</v>
      </c>
      <c r="G1522" s="61">
        <v>2.25074337040389E-2</v>
      </c>
      <c r="H1522" s="60">
        <v>125.47015188509999</v>
      </c>
      <c r="I1522" s="61">
        <v>3.2953847254084803E-2</v>
      </c>
      <c r="J1522" s="60">
        <v>6.3364183981999904</v>
      </c>
      <c r="K1522" s="63">
        <v>1.4838240358442299E-2</v>
      </c>
      <c r="L1522" s="60">
        <v>33.670511627300002</v>
      </c>
      <c r="M1522" s="61">
        <v>3.0002060235251999E-2</v>
      </c>
      <c r="N1522" s="60">
        <v>6.0327290603000101</v>
      </c>
      <c r="O1522" s="61">
        <v>2.46581355527337E-2</v>
      </c>
      <c r="P1522" s="60">
        <v>3.6343611390000001</v>
      </c>
      <c r="Q1522" s="61">
        <v>1.34529932488738E-2</v>
      </c>
      <c r="R1522" s="60">
        <v>30.225320777099999</v>
      </c>
      <c r="S1522" s="63">
        <v>1.9830940608484601E-2</v>
      </c>
      <c r="T1522" s="60">
        <v>11.442893897199999</v>
      </c>
      <c r="U1522" s="62">
        <v>8.1070704062152901E-2</v>
      </c>
      <c r="V1522" s="60">
        <v>0.65501686800000003</v>
      </c>
      <c r="W1522" s="61">
        <v>5.4120584449201901E-3</v>
      </c>
      <c r="X1522" s="60">
        <v>14.94150924</v>
      </c>
      <c r="Y1522" s="61">
        <v>4.2479373445264201E-2</v>
      </c>
    </row>
    <row r="1523" spans="1:25" x14ac:dyDescent="0.35">
      <c r="A1523" s="59" t="s">
        <v>237</v>
      </c>
      <c r="B1523" s="64">
        <v>1449.308911609</v>
      </c>
      <c r="C1523" s="65">
        <v>0.108888723635508</v>
      </c>
      <c r="D1523" s="64">
        <v>541.70931405959902</v>
      </c>
      <c r="E1523" s="62">
        <v>0.12523587138509501</v>
      </c>
      <c r="F1523" s="64">
        <v>71.281460388100001</v>
      </c>
      <c r="G1523" s="63">
        <v>7.3119564378792606E-2</v>
      </c>
      <c r="H1523" s="64">
        <v>427.8010330733</v>
      </c>
      <c r="I1523" s="65">
        <v>0.112358913153682</v>
      </c>
      <c r="J1523" s="64">
        <v>32.108915244999999</v>
      </c>
      <c r="K1523" s="63">
        <v>7.5190710605458899E-2</v>
      </c>
      <c r="L1523" s="64">
        <v>93.340964507099599</v>
      </c>
      <c r="M1523" s="63">
        <v>8.31713301703427E-2</v>
      </c>
      <c r="N1523" s="64">
        <v>22.6779149308</v>
      </c>
      <c r="O1523" s="65">
        <v>9.2693554579960299E-2</v>
      </c>
      <c r="P1523" s="64">
        <v>34.355452915199997</v>
      </c>
      <c r="Q1523" s="65">
        <v>0.12717054207149001</v>
      </c>
      <c r="R1523" s="64">
        <v>164.99175049070001</v>
      </c>
      <c r="S1523" s="65">
        <v>0.10825167511042399</v>
      </c>
      <c r="T1523" s="64">
        <v>20.406437530000002</v>
      </c>
      <c r="U1523" s="65">
        <v>0.14457568800513401</v>
      </c>
      <c r="V1523" s="64">
        <v>13.8953270403</v>
      </c>
      <c r="W1523" s="65">
        <v>0.114809748767239</v>
      </c>
      <c r="X1523" s="64">
        <v>26.740341428899999</v>
      </c>
      <c r="Y1523" s="63">
        <v>7.6023976652315195E-2</v>
      </c>
    </row>
    <row r="1524" spans="1:25" x14ac:dyDescent="0.35">
      <c r="A1524" s="59" t="s">
        <v>238</v>
      </c>
      <c r="B1524" s="60">
        <v>3807.4659556766001</v>
      </c>
      <c r="C1524" s="61">
        <v>0.286060552638847</v>
      </c>
      <c r="D1524" s="60">
        <v>1345.9027677075001</v>
      </c>
      <c r="E1524" s="62">
        <v>0.311154527970539</v>
      </c>
      <c r="F1524" s="60">
        <v>298.90530892039999</v>
      </c>
      <c r="G1524" s="61">
        <v>0.30661305001008099</v>
      </c>
      <c r="H1524" s="60">
        <v>1081.5177072992999</v>
      </c>
      <c r="I1524" s="61">
        <v>0.28405297031573601</v>
      </c>
      <c r="J1524" s="60">
        <v>120.58408239950001</v>
      </c>
      <c r="K1524" s="61">
        <v>0.28237649182924401</v>
      </c>
      <c r="L1524" s="60">
        <v>272.52886329199998</v>
      </c>
      <c r="M1524" s="63">
        <v>0.24283644581455999</v>
      </c>
      <c r="N1524" s="60">
        <v>66.616854157100207</v>
      </c>
      <c r="O1524" s="61">
        <v>0.27228927463564501</v>
      </c>
      <c r="P1524" s="60">
        <v>68.816639851599803</v>
      </c>
      <c r="Q1524" s="61">
        <v>0.254732470419406</v>
      </c>
      <c r="R1524" s="60">
        <v>383.4865131336</v>
      </c>
      <c r="S1524" s="63">
        <v>0.25160686704337798</v>
      </c>
      <c r="T1524" s="60">
        <v>31.135667871500001</v>
      </c>
      <c r="U1524" s="61">
        <v>0.22059022293351099</v>
      </c>
      <c r="V1524" s="60">
        <v>40.592042074600002</v>
      </c>
      <c r="W1524" s="61">
        <v>0.33539060570634799</v>
      </c>
      <c r="X1524" s="60">
        <v>97.379508969499895</v>
      </c>
      <c r="Y1524" s="61">
        <v>0.27685426291192</v>
      </c>
    </row>
    <row r="1525" spans="1:25" x14ac:dyDescent="0.35">
      <c r="A1525" s="59" t="s">
        <v>239</v>
      </c>
      <c r="B1525" s="64">
        <v>4674.3823697344997</v>
      </c>
      <c r="C1525" s="65">
        <v>0.351193265940553</v>
      </c>
      <c r="D1525" s="64">
        <v>1499.9118279331999</v>
      </c>
      <c r="E1525" s="65">
        <v>0.34675934102797701</v>
      </c>
      <c r="F1525" s="64">
        <v>322.54149806139998</v>
      </c>
      <c r="G1525" s="65">
        <v>0.330858735271787</v>
      </c>
      <c r="H1525" s="64">
        <v>1388.2316001739</v>
      </c>
      <c r="I1525" s="65">
        <v>0.36460920320968498</v>
      </c>
      <c r="J1525" s="64">
        <v>166.68836030349999</v>
      </c>
      <c r="K1525" s="65">
        <v>0.39034069401739202</v>
      </c>
      <c r="L1525" s="64">
        <v>398.59656221490002</v>
      </c>
      <c r="M1525" s="65">
        <v>0.355168884913518</v>
      </c>
      <c r="N1525" s="64">
        <v>84.398486522599896</v>
      </c>
      <c r="O1525" s="65">
        <v>0.34496979730370197</v>
      </c>
      <c r="P1525" s="64">
        <v>106.1204622062</v>
      </c>
      <c r="Q1525" s="65">
        <v>0.39281673092624902</v>
      </c>
      <c r="R1525" s="64">
        <v>504.4109180392</v>
      </c>
      <c r="S1525" s="65">
        <v>0.33094579977080701</v>
      </c>
      <c r="T1525" s="64">
        <v>47.705680864800001</v>
      </c>
      <c r="U1525" s="65">
        <v>0.33798558041511401</v>
      </c>
      <c r="V1525" s="64">
        <v>46.453121653899998</v>
      </c>
      <c r="W1525" s="65">
        <v>0.38381761084646498</v>
      </c>
      <c r="X1525" s="64">
        <v>109.3238517609</v>
      </c>
      <c r="Y1525" s="65">
        <v>0.31081255921546802</v>
      </c>
    </row>
    <row r="1526" spans="1:25" x14ac:dyDescent="0.35">
      <c r="A1526" s="59" t="s">
        <v>342</v>
      </c>
      <c r="B1526" s="60">
        <v>2804.7358358280999</v>
      </c>
      <c r="C1526" s="61">
        <v>0.210723954604707</v>
      </c>
      <c r="D1526" s="60">
        <v>713.83032410559997</v>
      </c>
      <c r="E1526" s="63">
        <v>0.16502792243042999</v>
      </c>
      <c r="F1526" s="60">
        <v>248.11823426250001</v>
      </c>
      <c r="G1526" s="62">
        <v>0.25451635116524601</v>
      </c>
      <c r="H1526" s="60">
        <v>740.77554280810102</v>
      </c>
      <c r="I1526" s="63">
        <v>0.194559452750283</v>
      </c>
      <c r="J1526" s="60">
        <v>94.322135916600004</v>
      </c>
      <c r="K1526" s="61">
        <v>0.22087785810510099</v>
      </c>
      <c r="L1526" s="60">
        <v>317.78945413880001</v>
      </c>
      <c r="M1526" s="62">
        <v>0.28316582921982397</v>
      </c>
      <c r="N1526" s="60">
        <v>62.652277626799901</v>
      </c>
      <c r="O1526" s="61">
        <v>0.25608449160690699</v>
      </c>
      <c r="P1526" s="60">
        <v>49.1518409619</v>
      </c>
      <c r="Q1526" s="61">
        <v>0.181941023288649</v>
      </c>
      <c r="R1526" s="60">
        <v>430.6956306509</v>
      </c>
      <c r="S1526" s="62">
        <v>0.28258093718042199</v>
      </c>
      <c r="T1526" s="60">
        <v>28.5058186503</v>
      </c>
      <c r="U1526" s="61">
        <v>0.20195824662967099</v>
      </c>
      <c r="V1526" s="60">
        <v>19.433648767600001</v>
      </c>
      <c r="W1526" s="61">
        <v>0.160569976235028</v>
      </c>
      <c r="X1526" s="60">
        <v>99.460927939000001</v>
      </c>
      <c r="Y1526" s="62">
        <v>0.28277182935592698</v>
      </c>
    </row>
    <row r="1527" spans="1:25" x14ac:dyDescent="0.35">
      <c r="A1527" s="59" t="s">
        <v>88</v>
      </c>
      <c r="B1527" s="64">
        <v>138.44258757790001</v>
      </c>
      <c r="C1527" s="65">
        <v>1.0401396512092599E-2</v>
      </c>
      <c r="D1527" s="64">
        <v>42.844369332499902</v>
      </c>
      <c r="E1527" s="65">
        <v>9.9050390828430996E-3</v>
      </c>
      <c r="F1527" s="64">
        <v>12.073530592199999</v>
      </c>
      <c r="G1527" s="65">
        <v>1.23848654700552E-2</v>
      </c>
      <c r="H1527" s="64">
        <v>43.654758522999899</v>
      </c>
      <c r="I1527" s="65">
        <v>1.14656133165304E-2</v>
      </c>
      <c r="J1527" s="64">
        <v>6.9930946930999998</v>
      </c>
      <c r="K1527" s="65">
        <v>1.6376005084361499E-2</v>
      </c>
      <c r="L1527" s="64">
        <v>6.3469602283000004</v>
      </c>
      <c r="M1527" s="65">
        <v>5.6554496465034904E-3</v>
      </c>
      <c r="N1527" s="64">
        <v>2.2764500344999998</v>
      </c>
      <c r="O1527" s="65">
        <v>9.3047463210514207E-3</v>
      </c>
      <c r="P1527" s="64">
        <v>8.0738455302999892</v>
      </c>
      <c r="Q1527" s="62">
        <v>2.98862400453309E-2</v>
      </c>
      <c r="R1527" s="64">
        <v>10.3394962089</v>
      </c>
      <c r="S1527" s="65">
        <v>6.7837802864840297E-3</v>
      </c>
      <c r="T1527" s="64">
        <v>1.9505903791999999</v>
      </c>
      <c r="U1527" s="65">
        <v>1.38195579544175E-2</v>
      </c>
      <c r="V1527" s="64">
        <v>0</v>
      </c>
      <c r="W1527" s="65">
        <v>0</v>
      </c>
      <c r="X1527" s="64">
        <v>3.8894920558999999</v>
      </c>
      <c r="Y1527" s="65">
        <v>1.1057998419105101E-2</v>
      </c>
    </row>
    <row r="1528" spans="1:25" x14ac:dyDescent="0.35">
      <c r="A1528" s="59" t="s">
        <v>343</v>
      </c>
      <c r="B1528" s="60">
        <v>1884.9732513700999</v>
      </c>
      <c r="C1528" s="61">
        <v>0.14162083030380099</v>
      </c>
      <c r="D1528" s="60">
        <v>723.02310659789896</v>
      </c>
      <c r="E1528" s="62">
        <v>0.16715316948820999</v>
      </c>
      <c r="F1528" s="60">
        <v>93.223094718699997</v>
      </c>
      <c r="G1528" s="63">
        <v>9.5626998082831399E-2</v>
      </c>
      <c r="H1528" s="60">
        <v>553.2711849584</v>
      </c>
      <c r="I1528" s="61">
        <v>0.145312760407767</v>
      </c>
      <c r="J1528" s="60">
        <v>38.445333643200001</v>
      </c>
      <c r="K1528" s="63">
        <v>9.0028950963901205E-2</v>
      </c>
      <c r="L1528" s="60">
        <v>127.0114761344</v>
      </c>
      <c r="M1528" s="63">
        <v>0.113173390405595</v>
      </c>
      <c r="N1528" s="60">
        <v>28.7106439911</v>
      </c>
      <c r="O1528" s="61">
        <v>0.117351690132694</v>
      </c>
      <c r="P1528" s="60">
        <v>37.989814054199798</v>
      </c>
      <c r="Q1528" s="61">
        <v>0.14062353532036401</v>
      </c>
      <c r="R1528" s="60">
        <v>195.21707126780001</v>
      </c>
      <c r="S1528" s="61">
        <v>0.128082615718908</v>
      </c>
      <c r="T1528" s="60">
        <v>31.849331427199999</v>
      </c>
      <c r="U1528" s="62">
        <v>0.22564639206728701</v>
      </c>
      <c r="V1528" s="60">
        <v>14.5503439083</v>
      </c>
      <c r="W1528" s="61">
        <v>0.120221807212159</v>
      </c>
      <c r="X1528" s="60">
        <v>41.681850668899997</v>
      </c>
      <c r="Y1528" s="61">
        <v>0.11850335009757899</v>
      </c>
    </row>
    <row r="1529" spans="1:25" x14ac:dyDescent="0.35">
      <c r="A1529" s="59" t="s">
        <v>344</v>
      </c>
      <c r="B1529" s="64">
        <v>7479.1182055626005</v>
      </c>
      <c r="C1529" s="65">
        <v>0.56191722054526005</v>
      </c>
      <c r="D1529" s="64">
        <v>2213.7421520388002</v>
      </c>
      <c r="E1529" s="63">
        <v>0.51178726345840797</v>
      </c>
      <c r="F1529" s="64">
        <v>570.65973232390002</v>
      </c>
      <c r="G1529" s="65">
        <v>0.58537508643703295</v>
      </c>
      <c r="H1529" s="64">
        <v>2129.007142982</v>
      </c>
      <c r="I1529" s="65">
        <v>0.55916865595996701</v>
      </c>
      <c r="J1529" s="64">
        <v>261.01049622009998</v>
      </c>
      <c r="K1529" s="62">
        <v>0.61121855212249399</v>
      </c>
      <c r="L1529" s="64">
        <v>716.38601635370003</v>
      </c>
      <c r="M1529" s="62">
        <v>0.63833471413334197</v>
      </c>
      <c r="N1529" s="64">
        <v>147.05076414940001</v>
      </c>
      <c r="O1529" s="65">
        <v>0.60105428891060897</v>
      </c>
      <c r="P1529" s="64">
        <v>155.2723031681</v>
      </c>
      <c r="Q1529" s="65">
        <v>0.57475775421489905</v>
      </c>
      <c r="R1529" s="64">
        <v>935.10654869009795</v>
      </c>
      <c r="S1529" s="62">
        <v>0.61352673695122895</v>
      </c>
      <c r="T1529" s="64">
        <v>76.211499515100002</v>
      </c>
      <c r="U1529" s="65">
        <v>0.53994382704478505</v>
      </c>
      <c r="V1529" s="64">
        <v>65.886770421500003</v>
      </c>
      <c r="W1529" s="65">
        <v>0.54438758708149404</v>
      </c>
      <c r="X1529" s="64">
        <v>208.78477969990001</v>
      </c>
      <c r="Y1529" s="65">
        <v>0.59358438857139595</v>
      </c>
    </row>
    <row r="1530" spans="1:25" x14ac:dyDescent="0.35">
      <c r="A1530" s="66" t="s">
        <v>1</v>
      </c>
    </row>
    <row r="1531" spans="1:25" x14ac:dyDescent="0.35">
      <c r="A1531" s="66" t="s">
        <v>1</v>
      </c>
    </row>
    <row r="1532" spans="1:25" x14ac:dyDescent="0.35">
      <c r="A1532" s="54" t="s">
        <v>482</v>
      </c>
    </row>
    <row r="1533" spans="1:25" x14ac:dyDescent="0.35">
      <c r="A1533" s="55" t="s">
        <v>1</v>
      </c>
    </row>
    <row r="1534" spans="1:25" ht="25.5" customHeight="1" x14ac:dyDescent="0.35">
      <c r="A1534" s="117" t="s">
        <v>1</v>
      </c>
      <c r="B1534" s="116" t="s">
        <v>489</v>
      </c>
      <c r="C1534" s="116" t="s">
        <v>1</v>
      </c>
      <c r="D1534" s="116" t="s">
        <v>53</v>
      </c>
      <c r="E1534" s="116" t="s">
        <v>1</v>
      </c>
      <c r="F1534" s="116" t="s">
        <v>54</v>
      </c>
      <c r="G1534" s="116" t="s">
        <v>1</v>
      </c>
      <c r="H1534" s="119" t="s">
        <v>55</v>
      </c>
      <c r="I1534" s="119" t="s">
        <v>1</v>
      </c>
      <c r="J1534" s="119" t="s">
        <v>56</v>
      </c>
      <c r="K1534" s="119" t="s">
        <v>1</v>
      </c>
      <c r="L1534" s="119" t="s">
        <v>57</v>
      </c>
      <c r="M1534" s="119" t="s">
        <v>1</v>
      </c>
      <c r="N1534" s="119" t="s">
        <v>58</v>
      </c>
      <c r="O1534" s="119" t="s">
        <v>1</v>
      </c>
      <c r="P1534" s="119" t="s">
        <v>59</v>
      </c>
      <c r="Q1534" s="119" t="s">
        <v>1</v>
      </c>
      <c r="R1534" s="119" t="s">
        <v>60</v>
      </c>
      <c r="S1534" s="119" t="s">
        <v>1</v>
      </c>
      <c r="T1534" s="116" t="s">
        <v>61</v>
      </c>
      <c r="U1534" s="116" t="s">
        <v>1</v>
      </c>
      <c r="V1534" s="116" t="s">
        <v>62</v>
      </c>
      <c r="W1534" s="116" t="s">
        <v>1</v>
      </c>
      <c r="X1534" s="116" t="s">
        <v>63</v>
      </c>
      <c r="Y1534" s="116" t="s">
        <v>1</v>
      </c>
    </row>
    <row r="1535" spans="1:25" x14ac:dyDescent="0.35">
      <c r="A1535" s="118" t="s">
        <v>1</v>
      </c>
      <c r="B1535" s="56" t="s">
        <v>14</v>
      </c>
      <c r="C1535" s="56" t="s">
        <v>15</v>
      </c>
      <c r="D1535" s="56" t="s">
        <v>14</v>
      </c>
      <c r="E1535" s="56" t="s">
        <v>15</v>
      </c>
      <c r="F1535" s="56" t="s">
        <v>14</v>
      </c>
      <c r="G1535" s="56" t="s">
        <v>15</v>
      </c>
      <c r="H1535" s="56" t="s">
        <v>14</v>
      </c>
      <c r="I1535" s="56" t="s">
        <v>15</v>
      </c>
      <c r="J1535" s="56" t="s">
        <v>14</v>
      </c>
      <c r="K1535" s="56" t="s">
        <v>15</v>
      </c>
      <c r="L1535" s="56" t="s">
        <v>14</v>
      </c>
      <c r="M1535" s="56" t="s">
        <v>15</v>
      </c>
      <c r="N1535" s="56" t="s">
        <v>14</v>
      </c>
      <c r="O1535" s="56" t="s">
        <v>15</v>
      </c>
      <c r="P1535" s="56" t="s">
        <v>14</v>
      </c>
      <c r="Q1535" s="56" t="s">
        <v>15</v>
      </c>
      <c r="R1535" s="56" t="s">
        <v>14</v>
      </c>
      <c r="S1535" s="56" t="s">
        <v>15</v>
      </c>
      <c r="T1535" s="56" t="s">
        <v>14</v>
      </c>
      <c r="U1535" s="56" t="s">
        <v>15</v>
      </c>
      <c r="V1535" s="56" t="s">
        <v>14</v>
      </c>
      <c r="W1535" s="56" t="s">
        <v>15</v>
      </c>
      <c r="X1535" s="56" t="s">
        <v>14</v>
      </c>
      <c r="Y1535" s="56" t="s">
        <v>15</v>
      </c>
    </row>
    <row r="1536" spans="1:25" x14ac:dyDescent="0.35">
      <c r="A1536" s="57" t="s">
        <v>16</v>
      </c>
      <c r="B1536" s="58">
        <v>13310.000000187199</v>
      </c>
      <c r="C1536" s="58">
        <v>13310.000000187199</v>
      </c>
      <c r="D1536" s="58">
        <v>4325.5123956767002</v>
      </c>
      <c r="E1536" s="58">
        <v>4325.5123956767002</v>
      </c>
      <c r="F1536" s="58">
        <v>974.86166655520003</v>
      </c>
      <c r="G1536" s="58">
        <v>974.86166655520003</v>
      </c>
      <c r="H1536" s="58">
        <v>3807.4507937627</v>
      </c>
      <c r="I1536" s="58">
        <v>3807.4507937627</v>
      </c>
      <c r="J1536" s="58">
        <v>427.03300695590002</v>
      </c>
      <c r="K1536" s="58">
        <v>427.03300695590002</v>
      </c>
      <c r="L1536" s="58">
        <v>1122.2733160083999</v>
      </c>
      <c r="M1536" s="58">
        <v>1122.2733160083999</v>
      </c>
      <c r="N1536" s="58">
        <v>244.65471233209999</v>
      </c>
      <c r="O1536" s="58">
        <v>244.65471233209999</v>
      </c>
      <c r="P1536" s="58">
        <v>270.15260260420001</v>
      </c>
      <c r="Q1536" s="58">
        <v>270.15260260420001</v>
      </c>
      <c r="R1536" s="58">
        <v>1524.1496293004</v>
      </c>
      <c r="S1536" s="58">
        <v>1524.1496293004</v>
      </c>
      <c r="T1536" s="58">
        <v>141.147089193</v>
      </c>
      <c r="U1536" s="58">
        <v>141.147089193</v>
      </c>
      <c r="V1536" s="58">
        <v>121.0291564044</v>
      </c>
      <c r="W1536" s="58">
        <v>121.0291564044</v>
      </c>
      <c r="X1536" s="58">
        <v>351.73563139420003</v>
      </c>
      <c r="Y1536" s="58">
        <v>351.73563139420003</v>
      </c>
    </row>
    <row r="1537" spans="1:25" x14ac:dyDescent="0.35">
      <c r="A1537" s="59" t="s">
        <v>341</v>
      </c>
      <c r="B1537" s="60">
        <v>805.951446157703</v>
      </c>
      <c r="C1537" s="61">
        <v>6.0552325029779398E-2</v>
      </c>
      <c r="D1537" s="60">
        <v>181.04823415999999</v>
      </c>
      <c r="E1537" s="63">
        <v>4.1855904595477701E-2</v>
      </c>
      <c r="F1537" s="60">
        <v>57.631820475600001</v>
      </c>
      <c r="G1537" s="61">
        <v>5.9117947143464501E-2</v>
      </c>
      <c r="H1537" s="60">
        <v>107.92549193799999</v>
      </c>
      <c r="I1537" s="63">
        <v>2.8345866508584099E-2</v>
      </c>
      <c r="J1537" s="60">
        <v>24.484684928099899</v>
      </c>
      <c r="K1537" s="61">
        <v>5.7336750389949502E-2</v>
      </c>
      <c r="L1537" s="60">
        <v>106.30291137739999</v>
      </c>
      <c r="M1537" s="62">
        <v>9.4721054008027702E-2</v>
      </c>
      <c r="N1537" s="60">
        <v>18.417874943800001</v>
      </c>
      <c r="O1537" s="61">
        <v>7.5281096236557099E-2</v>
      </c>
      <c r="P1537" s="60">
        <v>14.453105448900001</v>
      </c>
      <c r="Q1537" s="61">
        <v>5.3499782380683598E-2</v>
      </c>
      <c r="R1537" s="60">
        <v>223.5185677252</v>
      </c>
      <c r="S1537" s="62">
        <v>0.14665132833959199</v>
      </c>
      <c r="T1537" s="60">
        <v>27.355147027499999</v>
      </c>
      <c r="U1537" s="62">
        <v>0.193805959328679</v>
      </c>
      <c r="V1537" s="60">
        <v>6.8365442079000003</v>
      </c>
      <c r="W1537" s="61">
        <v>5.6486754192161398E-2</v>
      </c>
      <c r="X1537" s="60">
        <v>37.977063925300001</v>
      </c>
      <c r="Y1537" s="62">
        <v>0.107970477073271</v>
      </c>
    </row>
    <row r="1538" spans="1:25" x14ac:dyDescent="0.35">
      <c r="A1538" s="59" t="s">
        <v>237</v>
      </c>
      <c r="B1538" s="64">
        <v>1507.4272462458</v>
      </c>
      <c r="C1538" s="65">
        <v>0.113255240137085</v>
      </c>
      <c r="D1538" s="64">
        <v>443.12137401160101</v>
      </c>
      <c r="E1538" s="63">
        <v>0.102443672211989</v>
      </c>
      <c r="F1538" s="64">
        <v>122.2472415527</v>
      </c>
      <c r="G1538" s="65">
        <v>0.125399577957226</v>
      </c>
      <c r="H1538" s="64">
        <v>350.21528686670001</v>
      </c>
      <c r="I1538" s="63">
        <v>9.1981566102027304E-2</v>
      </c>
      <c r="J1538" s="64">
        <v>38.655973388</v>
      </c>
      <c r="K1538" s="65">
        <v>9.0522214344878602E-2</v>
      </c>
      <c r="L1538" s="64">
        <v>169.30034614979999</v>
      </c>
      <c r="M1538" s="62">
        <v>0.15085482630198499</v>
      </c>
      <c r="N1538" s="64">
        <v>33.037609561700002</v>
      </c>
      <c r="O1538" s="65">
        <v>0.135037699649349</v>
      </c>
      <c r="P1538" s="64">
        <v>31.0696336709</v>
      </c>
      <c r="Q1538" s="65">
        <v>0.11500771553335699</v>
      </c>
      <c r="R1538" s="64">
        <v>243.96556477030001</v>
      </c>
      <c r="S1538" s="62">
        <v>0.16006667592228599</v>
      </c>
      <c r="T1538" s="64">
        <v>24.533203370700001</v>
      </c>
      <c r="U1538" s="62">
        <v>0.17381303086707001</v>
      </c>
      <c r="V1538" s="64">
        <v>17.288098813000001</v>
      </c>
      <c r="W1538" s="65">
        <v>0.14284243009374101</v>
      </c>
      <c r="X1538" s="64">
        <v>33.9929140903999</v>
      </c>
      <c r="Y1538" s="65">
        <v>9.6643362390269702E-2</v>
      </c>
    </row>
    <row r="1539" spans="1:25" x14ac:dyDescent="0.35">
      <c r="A1539" s="59" t="s">
        <v>238</v>
      </c>
      <c r="B1539" s="60">
        <v>4108.8579943105997</v>
      </c>
      <c r="C1539" s="61">
        <v>0.30870458258849098</v>
      </c>
      <c r="D1539" s="60">
        <v>1302.3444956308001</v>
      </c>
      <c r="E1539" s="61">
        <v>0.30108444422271902</v>
      </c>
      <c r="F1539" s="60">
        <v>289.85452872600001</v>
      </c>
      <c r="G1539" s="61">
        <v>0.29732888128655099</v>
      </c>
      <c r="H1539" s="60">
        <v>1117.805284196</v>
      </c>
      <c r="I1539" s="61">
        <v>0.29358364552659999</v>
      </c>
      <c r="J1539" s="60">
        <v>115.3334703644</v>
      </c>
      <c r="K1539" s="61">
        <v>0.27008092696757402</v>
      </c>
      <c r="L1539" s="60">
        <v>396.16424546109999</v>
      </c>
      <c r="M1539" s="62">
        <v>0.353001572620599</v>
      </c>
      <c r="N1539" s="60">
        <v>64.981027477599895</v>
      </c>
      <c r="O1539" s="61">
        <v>0.26560300783985402</v>
      </c>
      <c r="P1539" s="60">
        <v>85.024549827100202</v>
      </c>
      <c r="Q1539" s="61">
        <v>0.31472785754231403</v>
      </c>
      <c r="R1539" s="60">
        <v>539.57374441030004</v>
      </c>
      <c r="S1539" s="62">
        <v>0.35401625538430198</v>
      </c>
      <c r="T1539" s="60">
        <v>38.296943260799999</v>
      </c>
      <c r="U1539" s="61">
        <v>0.27132648274761101</v>
      </c>
      <c r="V1539" s="60">
        <v>48.394819826400003</v>
      </c>
      <c r="W1539" s="61">
        <v>0.39986083737290801</v>
      </c>
      <c r="X1539" s="60">
        <v>111.08488513010001</v>
      </c>
      <c r="Y1539" s="61">
        <v>0.31581925518829201</v>
      </c>
    </row>
    <row r="1540" spans="1:25" x14ac:dyDescent="0.35">
      <c r="A1540" s="59" t="s">
        <v>239</v>
      </c>
      <c r="B1540" s="64">
        <v>4506.5849620523004</v>
      </c>
      <c r="C1540" s="65">
        <v>0.33858639834627502</v>
      </c>
      <c r="D1540" s="64">
        <v>1596.3452011639999</v>
      </c>
      <c r="E1540" s="62">
        <v>0.36905343347519398</v>
      </c>
      <c r="F1540" s="64">
        <v>338.1350195631</v>
      </c>
      <c r="G1540" s="65">
        <v>0.346854360124697</v>
      </c>
      <c r="H1540" s="64">
        <v>1432.0012158817999</v>
      </c>
      <c r="I1540" s="62">
        <v>0.37610498295281403</v>
      </c>
      <c r="J1540" s="64">
        <v>162.08509491500001</v>
      </c>
      <c r="K1540" s="65">
        <v>0.37956104627701198</v>
      </c>
      <c r="L1540" s="64">
        <v>313.27058978719998</v>
      </c>
      <c r="M1540" s="63">
        <v>0.279139301735706</v>
      </c>
      <c r="N1540" s="64">
        <v>90.9190514119</v>
      </c>
      <c r="O1540" s="65">
        <v>0.37162190969158398</v>
      </c>
      <c r="P1540" s="64">
        <v>85.569756751900002</v>
      </c>
      <c r="Q1540" s="65">
        <v>0.31674600180427698</v>
      </c>
      <c r="R1540" s="64">
        <v>327.56293323440002</v>
      </c>
      <c r="S1540" s="63">
        <v>0.214915207101257</v>
      </c>
      <c r="T1540" s="64">
        <v>30.827669484600001</v>
      </c>
      <c r="U1540" s="63">
        <v>0.218408113556258</v>
      </c>
      <c r="V1540" s="64">
        <v>34.664785811800002</v>
      </c>
      <c r="W1540" s="65">
        <v>0.28641681758049298</v>
      </c>
      <c r="X1540" s="64">
        <v>95.203644046599905</v>
      </c>
      <c r="Y1540" s="63">
        <v>0.27066818243359198</v>
      </c>
    </row>
    <row r="1541" spans="1:25" x14ac:dyDescent="0.35">
      <c r="A1541" s="59" t="s">
        <v>342</v>
      </c>
      <c r="B1541" s="60">
        <v>2097.0200247493999</v>
      </c>
      <c r="C1541" s="61">
        <v>0.15755221823590601</v>
      </c>
      <c r="D1541" s="60">
        <v>744.49418787299999</v>
      </c>
      <c r="E1541" s="62">
        <v>0.17211699326468499</v>
      </c>
      <c r="F1541" s="60">
        <v>146.71268480809999</v>
      </c>
      <c r="G1541" s="61">
        <v>0.150495900948212</v>
      </c>
      <c r="H1541" s="60">
        <v>736.26495682839902</v>
      </c>
      <c r="I1541" s="62">
        <v>0.193374779270828</v>
      </c>
      <c r="J1541" s="60">
        <v>65.9476973197999</v>
      </c>
      <c r="K1541" s="61">
        <v>0.15443231845216701</v>
      </c>
      <c r="L1541" s="60">
        <v>121.67328371240001</v>
      </c>
      <c r="M1541" s="63">
        <v>0.108416801840354</v>
      </c>
      <c r="N1541" s="60">
        <v>32.873511669700001</v>
      </c>
      <c r="O1541" s="61">
        <v>0.134366967046507</v>
      </c>
      <c r="P1541" s="60">
        <v>47.0008224068999</v>
      </c>
      <c r="Q1541" s="61">
        <v>0.17397878811391901</v>
      </c>
      <c r="R1541" s="60">
        <v>135.5053668839</v>
      </c>
      <c r="S1541" s="63">
        <v>8.8905553811077107E-2</v>
      </c>
      <c r="T1541" s="60">
        <v>6.5604030285999997</v>
      </c>
      <c r="U1541" s="63">
        <v>4.6479194619660297E-2</v>
      </c>
      <c r="V1541" s="60">
        <v>13.8449077453</v>
      </c>
      <c r="W1541" s="61">
        <v>0.114393160760696</v>
      </c>
      <c r="X1541" s="60">
        <v>46.142202473300003</v>
      </c>
      <c r="Y1541" s="61">
        <v>0.131184328100064</v>
      </c>
    </row>
    <row r="1542" spans="1:25" x14ac:dyDescent="0.35">
      <c r="A1542" s="59" t="s">
        <v>88</v>
      </c>
      <c r="B1542" s="64">
        <v>284.1583266714</v>
      </c>
      <c r="C1542" s="65">
        <v>2.1349235662464602E-2</v>
      </c>
      <c r="D1542" s="64">
        <v>58.158902837299998</v>
      </c>
      <c r="E1542" s="63">
        <v>1.34455522299345E-2</v>
      </c>
      <c r="F1542" s="64">
        <v>20.280371429700001</v>
      </c>
      <c r="G1542" s="65">
        <v>2.0803332539849801E-2</v>
      </c>
      <c r="H1542" s="64">
        <v>63.238558051799899</v>
      </c>
      <c r="I1542" s="65">
        <v>1.6609159639146599E-2</v>
      </c>
      <c r="J1542" s="64">
        <v>20.526086040599999</v>
      </c>
      <c r="K1542" s="62">
        <v>4.8066743568418703E-2</v>
      </c>
      <c r="L1542" s="64">
        <v>15.561939520499999</v>
      </c>
      <c r="M1542" s="65">
        <v>1.3866443493327701E-2</v>
      </c>
      <c r="N1542" s="64">
        <v>4.4256372674000097</v>
      </c>
      <c r="O1542" s="65">
        <v>1.80893195361491E-2</v>
      </c>
      <c r="P1542" s="64">
        <v>7.0347344985000104</v>
      </c>
      <c r="Q1542" s="65">
        <v>2.6039854625448802E-2</v>
      </c>
      <c r="R1542" s="64">
        <v>54.023452276299999</v>
      </c>
      <c r="S1542" s="62">
        <v>3.5444979441485197E-2</v>
      </c>
      <c r="T1542" s="64">
        <v>13.573723020799999</v>
      </c>
      <c r="U1542" s="62">
        <v>9.61672188807218E-2</v>
      </c>
      <c r="V1542" s="64">
        <v>0</v>
      </c>
      <c r="W1542" s="65">
        <v>0</v>
      </c>
      <c r="X1542" s="64">
        <v>27.334921728499999</v>
      </c>
      <c r="Y1542" s="62">
        <v>7.7714394814510507E-2</v>
      </c>
    </row>
    <row r="1543" spans="1:25" x14ac:dyDescent="0.35">
      <c r="A1543" s="59" t="s">
        <v>343</v>
      </c>
      <c r="B1543" s="60">
        <v>2313.3786924034998</v>
      </c>
      <c r="C1543" s="61">
        <v>0.17380756516686399</v>
      </c>
      <c r="D1543" s="60">
        <v>624.16960817159895</v>
      </c>
      <c r="E1543" s="63">
        <v>0.14429957680746699</v>
      </c>
      <c r="F1543" s="60">
        <v>179.87906202830001</v>
      </c>
      <c r="G1543" s="61">
        <v>0.18451752510069</v>
      </c>
      <c r="H1543" s="60">
        <v>458.14077880470097</v>
      </c>
      <c r="I1543" s="63">
        <v>0.120327432610611</v>
      </c>
      <c r="J1543" s="60">
        <v>63.140658316099902</v>
      </c>
      <c r="K1543" s="61">
        <v>0.14785896473482801</v>
      </c>
      <c r="L1543" s="60">
        <v>275.60325752720001</v>
      </c>
      <c r="M1543" s="62">
        <v>0.24557588031001301</v>
      </c>
      <c r="N1543" s="60">
        <v>51.455484505499903</v>
      </c>
      <c r="O1543" s="61">
        <v>0.21031879588590599</v>
      </c>
      <c r="P1543" s="60">
        <v>45.522739119800001</v>
      </c>
      <c r="Q1543" s="61">
        <v>0.16850749791404099</v>
      </c>
      <c r="R1543" s="60">
        <v>467.48413249549998</v>
      </c>
      <c r="S1543" s="62">
        <v>0.30671800426187801</v>
      </c>
      <c r="T1543" s="60">
        <v>51.888350398199997</v>
      </c>
      <c r="U1543" s="62">
        <v>0.36761899019574901</v>
      </c>
      <c r="V1543" s="60">
        <v>24.124643020899999</v>
      </c>
      <c r="W1543" s="61">
        <v>0.19932918428590299</v>
      </c>
      <c r="X1543" s="60">
        <v>71.969978015699894</v>
      </c>
      <c r="Y1543" s="61">
        <v>0.204613839463541</v>
      </c>
    </row>
    <row r="1544" spans="1:25" x14ac:dyDescent="0.35">
      <c r="A1544" s="59" t="s">
        <v>344</v>
      </c>
      <c r="B1544" s="64">
        <v>6603.6049868016999</v>
      </c>
      <c r="C1544" s="65">
        <v>0.496138616582181</v>
      </c>
      <c r="D1544" s="64">
        <v>2340.8393890369998</v>
      </c>
      <c r="E1544" s="62">
        <v>0.54117042673988003</v>
      </c>
      <c r="F1544" s="64">
        <v>484.8477043712</v>
      </c>
      <c r="G1544" s="65">
        <v>0.49735026107290897</v>
      </c>
      <c r="H1544" s="64">
        <v>2168.2661727102</v>
      </c>
      <c r="I1544" s="62">
        <v>0.56947976222364205</v>
      </c>
      <c r="J1544" s="64">
        <v>228.03279223480001</v>
      </c>
      <c r="K1544" s="65">
        <v>0.53399336472917902</v>
      </c>
      <c r="L1544" s="64">
        <v>434.94387349959999</v>
      </c>
      <c r="M1544" s="63">
        <v>0.38755610357606002</v>
      </c>
      <c r="N1544" s="64">
        <v>123.79256308159999</v>
      </c>
      <c r="O1544" s="65">
        <v>0.50598887673809101</v>
      </c>
      <c r="P1544" s="64">
        <v>132.5705791588</v>
      </c>
      <c r="Q1544" s="65">
        <v>0.49072478991819601</v>
      </c>
      <c r="R1544" s="64">
        <v>463.06830011829999</v>
      </c>
      <c r="S1544" s="63">
        <v>0.30382076091233401</v>
      </c>
      <c r="T1544" s="64">
        <v>37.388072513200001</v>
      </c>
      <c r="U1544" s="63">
        <v>0.26488730817591799</v>
      </c>
      <c r="V1544" s="64">
        <v>48.5096935571</v>
      </c>
      <c r="W1544" s="65">
        <v>0.40080997834118998</v>
      </c>
      <c r="X1544" s="64">
        <v>141.34584651989999</v>
      </c>
      <c r="Y1544" s="63">
        <v>0.401852510533656</v>
      </c>
    </row>
    <row r="1545" spans="1:25" x14ac:dyDescent="0.35">
      <c r="A1545" s="66" t="s">
        <v>1</v>
      </c>
    </row>
    <row r="1546" spans="1:25" x14ac:dyDescent="0.35">
      <c r="A1546" s="66" t="s">
        <v>1</v>
      </c>
    </row>
    <row r="1547" spans="1:25" x14ac:dyDescent="0.35">
      <c r="A1547" s="54" t="s">
        <v>483</v>
      </c>
    </row>
    <row r="1548" spans="1:25" x14ac:dyDescent="0.35">
      <c r="A1548" s="55" t="s">
        <v>1</v>
      </c>
    </row>
    <row r="1549" spans="1:25" ht="25.5" customHeight="1" x14ac:dyDescent="0.35">
      <c r="A1549" s="117" t="s">
        <v>1</v>
      </c>
      <c r="B1549" s="116" t="s">
        <v>489</v>
      </c>
      <c r="C1549" s="116" t="s">
        <v>1</v>
      </c>
      <c r="D1549" s="116" t="s">
        <v>53</v>
      </c>
      <c r="E1549" s="116" t="s">
        <v>1</v>
      </c>
      <c r="F1549" s="116" t="s">
        <v>54</v>
      </c>
      <c r="G1549" s="116" t="s">
        <v>1</v>
      </c>
      <c r="H1549" s="119" t="s">
        <v>55</v>
      </c>
      <c r="I1549" s="119" t="s">
        <v>1</v>
      </c>
      <c r="J1549" s="119" t="s">
        <v>56</v>
      </c>
      <c r="K1549" s="119" t="s">
        <v>1</v>
      </c>
      <c r="L1549" s="119" t="s">
        <v>57</v>
      </c>
      <c r="M1549" s="119" t="s">
        <v>1</v>
      </c>
      <c r="N1549" s="119" t="s">
        <v>58</v>
      </c>
      <c r="O1549" s="119" t="s">
        <v>1</v>
      </c>
      <c r="P1549" s="119" t="s">
        <v>59</v>
      </c>
      <c r="Q1549" s="119" t="s">
        <v>1</v>
      </c>
      <c r="R1549" s="119" t="s">
        <v>60</v>
      </c>
      <c r="S1549" s="119" t="s">
        <v>1</v>
      </c>
      <c r="T1549" s="116" t="s">
        <v>61</v>
      </c>
      <c r="U1549" s="116" t="s">
        <v>1</v>
      </c>
      <c r="V1549" s="116" t="s">
        <v>62</v>
      </c>
      <c r="W1549" s="116" t="s">
        <v>1</v>
      </c>
      <c r="X1549" s="116" t="s">
        <v>63</v>
      </c>
      <c r="Y1549" s="116" t="s">
        <v>1</v>
      </c>
    </row>
    <row r="1550" spans="1:25" x14ac:dyDescent="0.35">
      <c r="A1550" s="118" t="s">
        <v>1</v>
      </c>
      <c r="B1550" s="56" t="s">
        <v>14</v>
      </c>
      <c r="C1550" s="56" t="s">
        <v>15</v>
      </c>
      <c r="D1550" s="56" t="s">
        <v>14</v>
      </c>
      <c r="E1550" s="56" t="s">
        <v>15</v>
      </c>
      <c r="F1550" s="56" t="s">
        <v>14</v>
      </c>
      <c r="G1550" s="56" t="s">
        <v>15</v>
      </c>
      <c r="H1550" s="56" t="s">
        <v>14</v>
      </c>
      <c r="I1550" s="56" t="s">
        <v>15</v>
      </c>
      <c r="J1550" s="56" t="s">
        <v>14</v>
      </c>
      <c r="K1550" s="56" t="s">
        <v>15</v>
      </c>
      <c r="L1550" s="56" t="s">
        <v>14</v>
      </c>
      <c r="M1550" s="56" t="s">
        <v>15</v>
      </c>
      <c r="N1550" s="56" t="s">
        <v>14</v>
      </c>
      <c r="O1550" s="56" t="s">
        <v>15</v>
      </c>
      <c r="P1550" s="56" t="s">
        <v>14</v>
      </c>
      <c r="Q1550" s="56" t="s">
        <v>15</v>
      </c>
      <c r="R1550" s="56" t="s">
        <v>14</v>
      </c>
      <c r="S1550" s="56" t="s">
        <v>15</v>
      </c>
      <c r="T1550" s="56" t="s">
        <v>14</v>
      </c>
      <c r="U1550" s="56" t="s">
        <v>15</v>
      </c>
      <c r="V1550" s="56" t="s">
        <v>14</v>
      </c>
      <c r="W1550" s="56" t="s">
        <v>15</v>
      </c>
      <c r="X1550" s="56" t="s">
        <v>14</v>
      </c>
      <c r="Y1550" s="56" t="s">
        <v>15</v>
      </c>
    </row>
    <row r="1551" spans="1:25" x14ac:dyDescent="0.35">
      <c r="A1551" s="57" t="s">
        <v>16</v>
      </c>
      <c r="B1551" s="58">
        <v>13310.000000187199</v>
      </c>
      <c r="C1551" s="58">
        <v>13310.000000187199</v>
      </c>
      <c r="D1551" s="58">
        <v>4325.5123956767002</v>
      </c>
      <c r="E1551" s="58">
        <v>4325.5123956767002</v>
      </c>
      <c r="F1551" s="58">
        <v>974.86166655520003</v>
      </c>
      <c r="G1551" s="58">
        <v>974.86166655520003</v>
      </c>
      <c r="H1551" s="58">
        <v>3807.4507937627</v>
      </c>
      <c r="I1551" s="58">
        <v>3807.4507937627</v>
      </c>
      <c r="J1551" s="58">
        <v>427.03300695590002</v>
      </c>
      <c r="K1551" s="58">
        <v>427.03300695590002</v>
      </c>
      <c r="L1551" s="58">
        <v>1122.2733160083999</v>
      </c>
      <c r="M1551" s="58">
        <v>1122.2733160083999</v>
      </c>
      <c r="N1551" s="58">
        <v>244.65471233209999</v>
      </c>
      <c r="O1551" s="58">
        <v>244.65471233209999</v>
      </c>
      <c r="P1551" s="58">
        <v>270.15260260420001</v>
      </c>
      <c r="Q1551" s="58">
        <v>270.15260260420001</v>
      </c>
      <c r="R1551" s="58">
        <v>1524.1496293004</v>
      </c>
      <c r="S1551" s="58">
        <v>1524.1496293004</v>
      </c>
      <c r="T1551" s="58">
        <v>141.147089193</v>
      </c>
      <c r="U1551" s="58">
        <v>141.147089193</v>
      </c>
      <c r="V1551" s="58">
        <v>121.0291564044</v>
      </c>
      <c r="W1551" s="58">
        <v>121.0291564044</v>
      </c>
      <c r="X1551" s="58">
        <v>351.73563139420003</v>
      </c>
      <c r="Y1551" s="58">
        <v>351.73563139420003</v>
      </c>
    </row>
    <row r="1552" spans="1:25" x14ac:dyDescent="0.35">
      <c r="A1552" s="59" t="s">
        <v>341</v>
      </c>
      <c r="B1552" s="60">
        <v>1147.7556925250001</v>
      </c>
      <c r="C1552" s="61">
        <v>8.6232583960094394E-2</v>
      </c>
      <c r="D1552" s="60">
        <v>190.252978923</v>
      </c>
      <c r="E1552" s="63">
        <v>4.3983917168554598E-2</v>
      </c>
      <c r="F1552" s="60">
        <v>76.603616359699998</v>
      </c>
      <c r="G1552" s="61">
        <v>7.8578960469733894E-2</v>
      </c>
      <c r="H1552" s="60">
        <v>251.95052241229999</v>
      </c>
      <c r="I1552" s="63">
        <v>6.6173021283700104E-2</v>
      </c>
      <c r="J1552" s="60">
        <v>21.164491522700001</v>
      </c>
      <c r="K1552" s="63">
        <v>4.9561722812882403E-2</v>
      </c>
      <c r="L1552" s="60">
        <v>109.40941268749999</v>
      </c>
      <c r="M1552" s="61">
        <v>9.7489097465702404E-2</v>
      </c>
      <c r="N1552" s="60">
        <v>26.458897763500001</v>
      </c>
      <c r="O1552" s="61">
        <v>0.108147917983219</v>
      </c>
      <c r="P1552" s="60">
        <v>28.133257797799999</v>
      </c>
      <c r="Q1552" s="61">
        <v>0.10413839262181</v>
      </c>
      <c r="R1552" s="60">
        <v>347.06231216830002</v>
      </c>
      <c r="S1552" s="62">
        <v>0.22770881906627799</v>
      </c>
      <c r="T1552" s="60">
        <v>15.0808867182</v>
      </c>
      <c r="U1552" s="61">
        <v>0.106845184016362</v>
      </c>
      <c r="V1552" s="60">
        <v>19.2051660361</v>
      </c>
      <c r="W1552" s="62">
        <v>0.158682144093684</v>
      </c>
      <c r="X1552" s="60">
        <v>62.434150135900097</v>
      </c>
      <c r="Y1552" s="62">
        <v>0.17750305787453299</v>
      </c>
    </row>
    <row r="1553" spans="1:25" x14ac:dyDescent="0.35">
      <c r="A1553" s="59" t="s">
        <v>237</v>
      </c>
      <c r="B1553" s="64">
        <v>2535.8679120989</v>
      </c>
      <c r="C1553" s="65">
        <v>0.190523509546449</v>
      </c>
      <c r="D1553" s="64">
        <v>597.43217791619998</v>
      </c>
      <c r="E1553" s="63">
        <v>0.13811824432946401</v>
      </c>
      <c r="F1553" s="64">
        <v>195.05885093559999</v>
      </c>
      <c r="G1553" s="65">
        <v>0.200088748616884</v>
      </c>
      <c r="H1553" s="64">
        <v>665.35503247179997</v>
      </c>
      <c r="I1553" s="63">
        <v>0.174750789573374</v>
      </c>
      <c r="J1553" s="64">
        <v>67.571605098400099</v>
      </c>
      <c r="K1553" s="65">
        <v>0.15823508721277399</v>
      </c>
      <c r="L1553" s="64">
        <v>229.12936734370001</v>
      </c>
      <c r="M1553" s="65">
        <v>0.20416538830188599</v>
      </c>
      <c r="N1553" s="64">
        <v>51.8148334304</v>
      </c>
      <c r="O1553" s="65">
        <v>0.21178759622690299</v>
      </c>
      <c r="P1553" s="64">
        <v>72.216719265600005</v>
      </c>
      <c r="Q1553" s="62">
        <v>0.26731824372391699</v>
      </c>
      <c r="R1553" s="64">
        <v>492.36562481039999</v>
      </c>
      <c r="S1553" s="62">
        <v>0.32304283998441802</v>
      </c>
      <c r="T1553" s="64">
        <v>27.857250514</v>
      </c>
      <c r="U1553" s="65">
        <v>0.197363266031713</v>
      </c>
      <c r="V1553" s="64">
        <v>28.432567396</v>
      </c>
      <c r="W1553" s="65">
        <v>0.23492328824466899</v>
      </c>
      <c r="X1553" s="64">
        <v>108.6338829168</v>
      </c>
      <c r="Y1553" s="62">
        <v>0.30885094719064998</v>
      </c>
    </row>
    <row r="1554" spans="1:25" x14ac:dyDescent="0.35">
      <c r="A1554" s="59" t="s">
        <v>238</v>
      </c>
      <c r="B1554" s="60">
        <v>4661.0165474261903</v>
      </c>
      <c r="C1554" s="61">
        <v>0.35018907192792198</v>
      </c>
      <c r="D1554" s="60">
        <v>1488.3442763363</v>
      </c>
      <c r="E1554" s="61">
        <v>0.34408507945183198</v>
      </c>
      <c r="F1554" s="60">
        <v>357.17940892019999</v>
      </c>
      <c r="G1554" s="61">
        <v>0.366389838860256</v>
      </c>
      <c r="H1554" s="60">
        <v>1393.0879533779</v>
      </c>
      <c r="I1554" s="61">
        <v>0.36588469000309398</v>
      </c>
      <c r="J1554" s="60">
        <v>142.54299581820001</v>
      </c>
      <c r="K1554" s="61">
        <v>0.33379854366367601</v>
      </c>
      <c r="L1554" s="60">
        <v>395.49241887490001</v>
      </c>
      <c r="M1554" s="61">
        <v>0.35240294252165899</v>
      </c>
      <c r="N1554" s="60">
        <v>86.094261270799905</v>
      </c>
      <c r="O1554" s="61">
        <v>0.35190109542600401</v>
      </c>
      <c r="P1554" s="60">
        <v>105.1588609508</v>
      </c>
      <c r="Q1554" s="61">
        <v>0.38925725659163102</v>
      </c>
      <c r="R1554" s="60">
        <v>476.69972386500001</v>
      </c>
      <c r="S1554" s="63">
        <v>0.31276438658047601</v>
      </c>
      <c r="T1554" s="60">
        <v>44.860008027699998</v>
      </c>
      <c r="U1554" s="61">
        <v>0.31782453527157001</v>
      </c>
      <c r="V1554" s="60">
        <v>54.416284668300001</v>
      </c>
      <c r="W1554" s="62">
        <v>0.44961302123330099</v>
      </c>
      <c r="X1554" s="60">
        <v>117.1403553161</v>
      </c>
      <c r="Y1554" s="61">
        <v>0.33303522549530201</v>
      </c>
    </row>
    <row r="1555" spans="1:25" x14ac:dyDescent="0.35">
      <c r="A1555" s="59" t="s">
        <v>239</v>
      </c>
      <c r="B1555" s="64">
        <v>3642.4894158544998</v>
      </c>
      <c r="C1555" s="65">
        <v>0.27366562102203401</v>
      </c>
      <c r="D1555" s="64">
        <v>1486.7348616554</v>
      </c>
      <c r="E1555" s="62">
        <v>0.343713004531295</v>
      </c>
      <c r="F1555" s="64">
        <v>251.3660206495</v>
      </c>
      <c r="G1555" s="65">
        <v>0.25784788680606802</v>
      </c>
      <c r="H1555" s="64">
        <v>1115.5751945652</v>
      </c>
      <c r="I1555" s="62">
        <v>0.29299792827072502</v>
      </c>
      <c r="J1555" s="64">
        <v>154.5709109938</v>
      </c>
      <c r="K1555" s="62">
        <v>0.36196478603763399</v>
      </c>
      <c r="L1555" s="64">
        <v>282.82421323950001</v>
      </c>
      <c r="M1555" s="65">
        <v>0.25201010235672699</v>
      </c>
      <c r="N1555" s="64">
        <v>43.2576255643</v>
      </c>
      <c r="O1555" s="63">
        <v>0.17681092324754</v>
      </c>
      <c r="P1555" s="64">
        <v>49.863610008400002</v>
      </c>
      <c r="Q1555" s="63">
        <v>0.18457571582775001</v>
      </c>
      <c r="R1555" s="64">
        <v>156.84780661139999</v>
      </c>
      <c r="S1555" s="63">
        <v>0.102908404526788</v>
      </c>
      <c r="T1555" s="64">
        <v>35.439052010799998</v>
      </c>
      <c r="U1555" s="65">
        <v>0.25107887249691502</v>
      </c>
      <c r="V1555" s="64">
        <v>15.751937154</v>
      </c>
      <c r="W1555" s="63">
        <v>0.130149937601543</v>
      </c>
      <c r="X1555" s="64">
        <v>50.258183402199897</v>
      </c>
      <c r="Y1555" s="63">
        <v>0.14288624443019299</v>
      </c>
    </row>
    <row r="1556" spans="1:25" x14ac:dyDescent="0.35">
      <c r="A1556" s="59" t="s">
        <v>342</v>
      </c>
      <c r="B1556" s="60">
        <v>1216.1055221844999</v>
      </c>
      <c r="C1556" s="61">
        <v>9.1367807826250605E-2</v>
      </c>
      <c r="D1556" s="60">
        <v>522.86862641259995</v>
      </c>
      <c r="E1556" s="62">
        <v>0.12088015906166399</v>
      </c>
      <c r="F1556" s="60">
        <v>88.190169951800002</v>
      </c>
      <c r="G1556" s="61">
        <v>9.0464291475765402E-2</v>
      </c>
      <c r="H1556" s="60">
        <v>361.28163497399902</v>
      </c>
      <c r="I1556" s="61">
        <v>9.4888064099435093E-2</v>
      </c>
      <c r="J1556" s="60">
        <v>34.628629338800103</v>
      </c>
      <c r="K1556" s="61">
        <v>8.1091224272450996E-2</v>
      </c>
      <c r="L1556" s="60">
        <v>96.992480589100296</v>
      </c>
      <c r="M1556" s="61">
        <v>8.6425008244938095E-2</v>
      </c>
      <c r="N1556" s="60">
        <v>35.202502459000002</v>
      </c>
      <c r="O1556" s="62">
        <v>0.14388646808983299</v>
      </c>
      <c r="P1556" s="60">
        <v>8.4165518854000094</v>
      </c>
      <c r="Q1556" s="63">
        <v>3.1154805855159801E-2</v>
      </c>
      <c r="R1556" s="60">
        <v>40.113191437300003</v>
      </c>
      <c r="S1556" s="63">
        <v>2.6318407764014801E-2</v>
      </c>
      <c r="T1556" s="60">
        <v>17.408388354300001</v>
      </c>
      <c r="U1556" s="61">
        <v>0.12333508578768</v>
      </c>
      <c r="V1556" s="60">
        <v>3.22320115</v>
      </c>
      <c r="W1556" s="63">
        <v>2.6631608826803502E-2</v>
      </c>
      <c r="X1556" s="60">
        <v>7.7801456321999902</v>
      </c>
      <c r="Y1556" s="63">
        <v>2.2119299092222398E-2</v>
      </c>
    </row>
    <row r="1557" spans="1:25" x14ac:dyDescent="0.35">
      <c r="A1557" s="59" t="s">
        <v>88</v>
      </c>
      <c r="B1557" s="64">
        <v>106.7649100981</v>
      </c>
      <c r="C1557" s="65">
        <v>8.0214057172500706E-3</v>
      </c>
      <c r="D1557" s="64">
        <v>39.879474433200102</v>
      </c>
      <c r="E1557" s="65">
        <v>9.2195954571900104E-3</v>
      </c>
      <c r="F1557" s="64">
        <v>6.4635997384000001</v>
      </c>
      <c r="G1557" s="65">
        <v>6.6302737712930796E-3</v>
      </c>
      <c r="H1557" s="64">
        <v>20.200455961500001</v>
      </c>
      <c r="I1557" s="65">
        <v>5.3055067696717298E-3</v>
      </c>
      <c r="J1557" s="64">
        <v>6.5543741839999896</v>
      </c>
      <c r="K1557" s="65">
        <v>1.53486360005817E-2</v>
      </c>
      <c r="L1557" s="64">
        <v>8.4254232736999999</v>
      </c>
      <c r="M1557" s="65">
        <v>7.5074611090877397E-3</v>
      </c>
      <c r="N1557" s="64">
        <v>1.8265918441</v>
      </c>
      <c r="O1557" s="65">
        <v>7.4659990264996099E-3</v>
      </c>
      <c r="P1557" s="64">
        <v>6.3636026961999796</v>
      </c>
      <c r="Q1557" s="62">
        <v>2.3555585379731799E-2</v>
      </c>
      <c r="R1557" s="64">
        <v>11.060970407999999</v>
      </c>
      <c r="S1557" s="65">
        <v>7.2571420780236E-3</v>
      </c>
      <c r="T1557" s="64">
        <v>0.50150356799999996</v>
      </c>
      <c r="U1557" s="65">
        <v>3.55305639575932E-3</v>
      </c>
      <c r="V1557" s="64">
        <v>0</v>
      </c>
      <c r="W1557" s="65">
        <v>0</v>
      </c>
      <c r="X1557" s="64">
        <v>5.4889139909999898</v>
      </c>
      <c r="Y1557" s="65">
        <v>1.56052259170991E-2</v>
      </c>
    </row>
    <row r="1558" spans="1:25" x14ac:dyDescent="0.35">
      <c r="A1558" s="59" t="s">
        <v>343</v>
      </c>
      <c r="B1558" s="60">
        <v>3683.6236046239001</v>
      </c>
      <c r="C1558" s="61">
        <v>0.27675609350654301</v>
      </c>
      <c r="D1558" s="60">
        <v>787.68515683919895</v>
      </c>
      <c r="E1558" s="63">
        <v>0.182102161498019</v>
      </c>
      <c r="F1558" s="60">
        <v>271.66246729530002</v>
      </c>
      <c r="G1558" s="61">
        <v>0.27866770908661798</v>
      </c>
      <c r="H1558" s="60">
        <v>917.30555488410005</v>
      </c>
      <c r="I1558" s="63">
        <v>0.24092381085707401</v>
      </c>
      <c r="J1558" s="60">
        <v>88.736096621100003</v>
      </c>
      <c r="K1558" s="63">
        <v>0.207796810025656</v>
      </c>
      <c r="L1558" s="60">
        <v>338.53878003120002</v>
      </c>
      <c r="M1558" s="61">
        <v>0.30165448576758802</v>
      </c>
      <c r="N1558" s="60">
        <v>78.273731193899906</v>
      </c>
      <c r="O1558" s="61">
        <v>0.31993551421012201</v>
      </c>
      <c r="P1558" s="60">
        <v>100.3499770634</v>
      </c>
      <c r="Q1558" s="62">
        <v>0.37145663634572701</v>
      </c>
      <c r="R1558" s="60">
        <v>839.42793697870297</v>
      </c>
      <c r="S1558" s="62">
        <v>0.55075165905069701</v>
      </c>
      <c r="T1558" s="60">
        <v>42.938137232199999</v>
      </c>
      <c r="U1558" s="61">
        <v>0.30420845004807601</v>
      </c>
      <c r="V1558" s="60">
        <v>47.6377334320999</v>
      </c>
      <c r="W1558" s="62">
        <v>0.39360543233835299</v>
      </c>
      <c r="X1558" s="60">
        <v>171.0680330527</v>
      </c>
      <c r="Y1558" s="62">
        <v>0.486354005065183</v>
      </c>
    </row>
    <row r="1559" spans="1:25" x14ac:dyDescent="0.35">
      <c r="A1559" s="59" t="s">
        <v>344</v>
      </c>
      <c r="B1559" s="64">
        <v>4858.5949380390002</v>
      </c>
      <c r="C1559" s="65">
        <v>0.36503342884828399</v>
      </c>
      <c r="D1559" s="64">
        <v>2009.6034880679999</v>
      </c>
      <c r="E1559" s="62">
        <v>0.46459316359295999</v>
      </c>
      <c r="F1559" s="64">
        <v>339.55619060129902</v>
      </c>
      <c r="G1559" s="65">
        <v>0.34831217828183297</v>
      </c>
      <c r="H1559" s="64">
        <v>1476.8568295391999</v>
      </c>
      <c r="I1559" s="62">
        <v>0.38788599237016003</v>
      </c>
      <c r="J1559" s="64">
        <v>189.19954033260001</v>
      </c>
      <c r="K1559" s="62">
        <v>0.44305601031008501</v>
      </c>
      <c r="L1559" s="64">
        <v>379.81669382860002</v>
      </c>
      <c r="M1559" s="65">
        <v>0.33843511060166498</v>
      </c>
      <c r="N1559" s="64">
        <v>78.460128023300001</v>
      </c>
      <c r="O1559" s="65">
        <v>0.32069739133737302</v>
      </c>
      <c r="P1559" s="64">
        <v>58.280161893799999</v>
      </c>
      <c r="Q1559" s="63">
        <v>0.21573052168290999</v>
      </c>
      <c r="R1559" s="64">
        <v>196.96099804869999</v>
      </c>
      <c r="S1559" s="63">
        <v>0.12922681229080299</v>
      </c>
      <c r="T1559" s="64">
        <v>52.847440365099999</v>
      </c>
      <c r="U1559" s="65">
        <v>0.374413958284596</v>
      </c>
      <c r="V1559" s="64">
        <v>18.975138304000001</v>
      </c>
      <c r="W1559" s="63">
        <v>0.15678154642834599</v>
      </c>
      <c r="X1559" s="64">
        <v>58.0383290344</v>
      </c>
      <c r="Y1559" s="63">
        <v>0.165005543522416</v>
      </c>
    </row>
    <row r="1560" spans="1:25" x14ac:dyDescent="0.35">
      <c r="A1560" s="66" t="s">
        <v>1</v>
      </c>
    </row>
    <row r="1561" spans="1:25" x14ac:dyDescent="0.35">
      <c r="A1561" s="66" t="s">
        <v>1</v>
      </c>
    </row>
    <row r="1562" spans="1:25" x14ac:dyDescent="0.35">
      <c r="A1562" s="54" t="s">
        <v>484</v>
      </c>
    </row>
    <row r="1563" spans="1:25" x14ac:dyDescent="0.35">
      <c r="A1563" s="55" t="s">
        <v>1</v>
      </c>
    </row>
    <row r="1564" spans="1:25" ht="25.5" customHeight="1" x14ac:dyDescent="0.35">
      <c r="A1564" s="117" t="s">
        <v>1</v>
      </c>
      <c r="B1564" s="116" t="s">
        <v>489</v>
      </c>
      <c r="C1564" s="116" t="s">
        <v>1</v>
      </c>
      <c r="D1564" s="116" t="s">
        <v>53</v>
      </c>
      <c r="E1564" s="116" t="s">
        <v>1</v>
      </c>
      <c r="F1564" s="116" t="s">
        <v>54</v>
      </c>
      <c r="G1564" s="116" t="s">
        <v>1</v>
      </c>
      <c r="H1564" s="119" t="s">
        <v>55</v>
      </c>
      <c r="I1564" s="119" t="s">
        <v>1</v>
      </c>
      <c r="J1564" s="119" t="s">
        <v>56</v>
      </c>
      <c r="K1564" s="119" t="s">
        <v>1</v>
      </c>
      <c r="L1564" s="119" t="s">
        <v>57</v>
      </c>
      <c r="M1564" s="119" t="s">
        <v>1</v>
      </c>
      <c r="N1564" s="119" t="s">
        <v>58</v>
      </c>
      <c r="O1564" s="119" t="s">
        <v>1</v>
      </c>
      <c r="P1564" s="119" t="s">
        <v>59</v>
      </c>
      <c r="Q1564" s="119" t="s">
        <v>1</v>
      </c>
      <c r="R1564" s="119" t="s">
        <v>60</v>
      </c>
      <c r="S1564" s="119" t="s">
        <v>1</v>
      </c>
      <c r="T1564" s="116" t="s">
        <v>61</v>
      </c>
      <c r="U1564" s="116" t="s">
        <v>1</v>
      </c>
      <c r="V1564" s="116" t="s">
        <v>62</v>
      </c>
      <c r="W1564" s="116" t="s">
        <v>1</v>
      </c>
      <c r="X1564" s="116" t="s">
        <v>63</v>
      </c>
      <c r="Y1564" s="116" t="s">
        <v>1</v>
      </c>
    </row>
    <row r="1565" spans="1:25" x14ac:dyDescent="0.35">
      <c r="A1565" s="118" t="s">
        <v>1</v>
      </c>
      <c r="B1565" s="56" t="s">
        <v>14</v>
      </c>
      <c r="C1565" s="56" t="s">
        <v>15</v>
      </c>
      <c r="D1565" s="56" t="s">
        <v>14</v>
      </c>
      <c r="E1565" s="56" t="s">
        <v>15</v>
      </c>
      <c r="F1565" s="56" t="s">
        <v>14</v>
      </c>
      <c r="G1565" s="56" t="s">
        <v>15</v>
      </c>
      <c r="H1565" s="56" t="s">
        <v>14</v>
      </c>
      <c r="I1565" s="56" t="s">
        <v>15</v>
      </c>
      <c r="J1565" s="56" t="s">
        <v>14</v>
      </c>
      <c r="K1565" s="56" t="s">
        <v>15</v>
      </c>
      <c r="L1565" s="56" t="s">
        <v>14</v>
      </c>
      <c r="M1565" s="56" t="s">
        <v>15</v>
      </c>
      <c r="N1565" s="56" t="s">
        <v>14</v>
      </c>
      <c r="O1565" s="56" t="s">
        <v>15</v>
      </c>
      <c r="P1565" s="56" t="s">
        <v>14</v>
      </c>
      <c r="Q1565" s="56" t="s">
        <v>15</v>
      </c>
      <c r="R1565" s="56" t="s">
        <v>14</v>
      </c>
      <c r="S1565" s="56" t="s">
        <v>15</v>
      </c>
      <c r="T1565" s="56" t="s">
        <v>14</v>
      </c>
      <c r="U1565" s="56" t="s">
        <v>15</v>
      </c>
      <c r="V1565" s="56" t="s">
        <v>14</v>
      </c>
      <c r="W1565" s="56" t="s">
        <v>15</v>
      </c>
      <c r="X1565" s="56" t="s">
        <v>14</v>
      </c>
      <c r="Y1565" s="56" t="s">
        <v>15</v>
      </c>
    </row>
    <row r="1566" spans="1:25" x14ac:dyDescent="0.35">
      <c r="A1566" s="57" t="s">
        <v>16</v>
      </c>
      <c r="B1566" s="58">
        <v>13310.000000187199</v>
      </c>
      <c r="C1566" s="58">
        <v>13310.000000187199</v>
      </c>
      <c r="D1566" s="58">
        <v>4325.5123956767002</v>
      </c>
      <c r="E1566" s="58">
        <v>4325.5123956767002</v>
      </c>
      <c r="F1566" s="58">
        <v>974.86166655520003</v>
      </c>
      <c r="G1566" s="58">
        <v>974.86166655520003</v>
      </c>
      <c r="H1566" s="58">
        <v>3807.4507937627</v>
      </c>
      <c r="I1566" s="58">
        <v>3807.4507937627</v>
      </c>
      <c r="J1566" s="58">
        <v>427.03300695590002</v>
      </c>
      <c r="K1566" s="58">
        <v>427.03300695590002</v>
      </c>
      <c r="L1566" s="58">
        <v>1122.2733160083999</v>
      </c>
      <c r="M1566" s="58">
        <v>1122.2733160083999</v>
      </c>
      <c r="N1566" s="58">
        <v>244.65471233209999</v>
      </c>
      <c r="O1566" s="58">
        <v>244.65471233209999</v>
      </c>
      <c r="P1566" s="58">
        <v>270.15260260420001</v>
      </c>
      <c r="Q1566" s="58">
        <v>270.15260260420001</v>
      </c>
      <c r="R1566" s="58">
        <v>1524.1496293004</v>
      </c>
      <c r="S1566" s="58">
        <v>1524.1496293004</v>
      </c>
      <c r="T1566" s="58">
        <v>141.147089193</v>
      </c>
      <c r="U1566" s="58">
        <v>141.147089193</v>
      </c>
      <c r="V1566" s="58">
        <v>121.0291564044</v>
      </c>
      <c r="W1566" s="58">
        <v>121.0291564044</v>
      </c>
      <c r="X1566" s="58">
        <v>351.73563139420003</v>
      </c>
      <c r="Y1566" s="58">
        <v>351.73563139420003</v>
      </c>
    </row>
    <row r="1567" spans="1:25" x14ac:dyDescent="0.35">
      <c r="A1567" s="59" t="s">
        <v>341</v>
      </c>
      <c r="B1567" s="60">
        <v>671.45626632170001</v>
      </c>
      <c r="C1567" s="61">
        <v>5.0447503103851002E-2</v>
      </c>
      <c r="D1567" s="60">
        <v>133.63557465970001</v>
      </c>
      <c r="E1567" s="63">
        <v>3.08947385732306E-2</v>
      </c>
      <c r="F1567" s="60">
        <v>26.681745460599998</v>
      </c>
      <c r="G1567" s="63">
        <v>2.736977601641E-2</v>
      </c>
      <c r="H1567" s="60">
        <v>251.14153825229999</v>
      </c>
      <c r="I1567" s="62">
        <v>6.5960547320458002E-2</v>
      </c>
      <c r="J1567" s="60">
        <v>18.384906192900001</v>
      </c>
      <c r="K1567" s="61">
        <v>4.30526584442655E-2</v>
      </c>
      <c r="L1567" s="60">
        <v>45.217623346700002</v>
      </c>
      <c r="M1567" s="61">
        <v>4.0291097277021598E-2</v>
      </c>
      <c r="N1567" s="60">
        <v>7.8553068261000103</v>
      </c>
      <c r="O1567" s="61">
        <v>3.21077274630093E-2</v>
      </c>
      <c r="P1567" s="60">
        <v>17.0669089664</v>
      </c>
      <c r="Q1567" s="61">
        <v>6.31750677279415E-2</v>
      </c>
      <c r="R1567" s="60">
        <v>129.56625315639999</v>
      </c>
      <c r="S1567" s="62">
        <v>8.5008880142477997E-2</v>
      </c>
      <c r="T1567" s="60">
        <v>6.6044201782999998</v>
      </c>
      <c r="U1567" s="61">
        <v>4.6791047665668301E-2</v>
      </c>
      <c r="V1567" s="60">
        <v>7.2942950235000001</v>
      </c>
      <c r="W1567" s="61">
        <v>6.0268907428613801E-2</v>
      </c>
      <c r="X1567" s="60">
        <v>28.007694258800001</v>
      </c>
      <c r="Y1567" s="62">
        <v>7.96271169565161E-2</v>
      </c>
    </row>
    <row r="1568" spans="1:25" x14ac:dyDescent="0.35">
      <c r="A1568" s="59" t="s">
        <v>237</v>
      </c>
      <c r="B1568" s="64">
        <v>1865.1360317465001</v>
      </c>
      <c r="C1568" s="65">
        <v>0.14013043063262701</v>
      </c>
      <c r="D1568" s="64">
        <v>458.65459137219898</v>
      </c>
      <c r="E1568" s="63">
        <v>0.10603474211069699</v>
      </c>
      <c r="F1568" s="64">
        <v>112.0145327348</v>
      </c>
      <c r="G1568" s="63">
        <v>0.114903002731267</v>
      </c>
      <c r="H1568" s="64">
        <v>676.96033542669898</v>
      </c>
      <c r="I1568" s="62">
        <v>0.17779884024652001</v>
      </c>
      <c r="J1568" s="64">
        <v>61.792025267500101</v>
      </c>
      <c r="K1568" s="65">
        <v>0.14470081764401199</v>
      </c>
      <c r="L1568" s="64">
        <v>157.75749021729999</v>
      </c>
      <c r="M1568" s="65">
        <v>0.14056958137292</v>
      </c>
      <c r="N1568" s="64">
        <v>19.302164957700001</v>
      </c>
      <c r="O1568" s="63">
        <v>7.8895537198967997E-2</v>
      </c>
      <c r="P1568" s="64">
        <v>33.157958140799998</v>
      </c>
      <c r="Q1568" s="65">
        <v>0.122737881557187</v>
      </c>
      <c r="R1568" s="64">
        <v>265.14992588130002</v>
      </c>
      <c r="S1568" s="62">
        <v>0.173965810694719</v>
      </c>
      <c r="T1568" s="64">
        <v>13.682190278</v>
      </c>
      <c r="U1568" s="65">
        <v>9.6935688551759006E-2</v>
      </c>
      <c r="V1568" s="64">
        <v>26.946905810000001</v>
      </c>
      <c r="W1568" s="62">
        <v>0.222648051184965</v>
      </c>
      <c r="X1568" s="64">
        <v>39.717911660200002</v>
      </c>
      <c r="Y1568" s="65">
        <v>0.11291978439252</v>
      </c>
    </row>
    <row r="1569" spans="1:25" x14ac:dyDescent="0.35">
      <c r="A1569" s="59" t="s">
        <v>238</v>
      </c>
      <c r="B1569" s="60">
        <v>4451.5153118113003</v>
      </c>
      <c r="C1569" s="61">
        <v>0.33444893401567899</v>
      </c>
      <c r="D1569" s="60">
        <v>1378.0354385501</v>
      </c>
      <c r="E1569" s="61">
        <v>0.31858316714741802</v>
      </c>
      <c r="F1569" s="60">
        <v>303.50426695499999</v>
      </c>
      <c r="G1569" s="61">
        <v>0.31133059937362401</v>
      </c>
      <c r="H1569" s="60">
        <v>1332.0358083876999</v>
      </c>
      <c r="I1569" s="61">
        <v>0.349849776278086</v>
      </c>
      <c r="J1569" s="60">
        <v>143.69903815719999</v>
      </c>
      <c r="K1569" s="61">
        <v>0.336505693509635</v>
      </c>
      <c r="L1569" s="60">
        <v>370.78547366800001</v>
      </c>
      <c r="M1569" s="61">
        <v>0.33038785506081197</v>
      </c>
      <c r="N1569" s="60">
        <v>77.642133648400105</v>
      </c>
      <c r="O1569" s="61">
        <v>0.317353926716959</v>
      </c>
      <c r="P1569" s="60">
        <v>96.891637454000104</v>
      </c>
      <c r="Q1569" s="61">
        <v>0.35865520642773802</v>
      </c>
      <c r="R1569" s="60">
        <v>542.91871861729999</v>
      </c>
      <c r="S1569" s="61">
        <v>0.35621090487454599</v>
      </c>
      <c r="T1569" s="60">
        <v>51.862480512600001</v>
      </c>
      <c r="U1569" s="61">
        <v>0.36743570702818301</v>
      </c>
      <c r="V1569" s="60">
        <v>42.4634216623</v>
      </c>
      <c r="W1569" s="61">
        <v>0.35085282690408198</v>
      </c>
      <c r="X1569" s="60">
        <v>111.6768941987</v>
      </c>
      <c r="Y1569" s="61">
        <v>0.31750236322671699</v>
      </c>
    </row>
    <row r="1570" spans="1:25" x14ac:dyDescent="0.35">
      <c r="A1570" s="59" t="s">
        <v>239</v>
      </c>
      <c r="B1570" s="64">
        <v>4555.1388640882997</v>
      </c>
      <c r="C1570" s="65">
        <v>0.342234324870341</v>
      </c>
      <c r="D1570" s="64">
        <v>1687.4750731479</v>
      </c>
      <c r="E1570" s="62">
        <v>0.39012142811901601</v>
      </c>
      <c r="F1570" s="64">
        <v>358.86585172140002</v>
      </c>
      <c r="G1570" s="65">
        <v>0.36811976922787298</v>
      </c>
      <c r="H1570" s="64">
        <v>1147.1583223148</v>
      </c>
      <c r="I1570" s="63">
        <v>0.30129301321347501</v>
      </c>
      <c r="J1570" s="64">
        <v>149.0981120143</v>
      </c>
      <c r="K1570" s="65">
        <v>0.34914891726319802</v>
      </c>
      <c r="L1570" s="64">
        <v>402.90882819239999</v>
      </c>
      <c r="M1570" s="65">
        <v>0.35901132321797502</v>
      </c>
      <c r="N1570" s="64">
        <v>95.0068941942002</v>
      </c>
      <c r="O1570" s="65">
        <v>0.38833053035673998</v>
      </c>
      <c r="P1570" s="64">
        <v>86.936548800699796</v>
      </c>
      <c r="Q1570" s="65">
        <v>0.32180533506860398</v>
      </c>
      <c r="R1570" s="64">
        <v>434.6872112611</v>
      </c>
      <c r="S1570" s="63">
        <v>0.28519982743467598</v>
      </c>
      <c r="T1570" s="64">
        <v>44.907161498199997</v>
      </c>
      <c r="U1570" s="65">
        <v>0.31815860854767902</v>
      </c>
      <c r="V1570" s="64">
        <v>39.192901770500001</v>
      </c>
      <c r="W1570" s="65">
        <v>0.323830248304326</v>
      </c>
      <c r="X1570" s="64">
        <v>108.90195917280001</v>
      </c>
      <c r="Y1570" s="65">
        <v>0.309613099875999</v>
      </c>
    </row>
    <row r="1571" spans="1:25" x14ac:dyDescent="0.35">
      <c r="A1571" s="59" t="s">
        <v>342</v>
      </c>
      <c r="B1571" s="60">
        <v>1556.3642551234</v>
      </c>
      <c r="C1571" s="61">
        <v>0.116931950045192</v>
      </c>
      <c r="D1571" s="60">
        <v>600.18061581869904</v>
      </c>
      <c r="E1571" s="62">
        <v>0.138753646023203</v>
      </c>
      <c r="F1571" s="60">
        <v>154.3590417474</v>
      </c>
      <c r="G1571" s="62">
        <v>0.15833943116549801</v>
      </c>
      <c r="H1571" s="60">
        <v>346.18880745410098</v>
      </c>
      <c r="I1571" s="63">
        <v>9.0924039785680394E-2</v>
      </c>
      <c r="J1571" s="60">
        <v>43.506724907200102</v>
      </c>
      <c r="K1571" s="61">
        <v>0.101881410098337</v>
      </c>
      <c r="L1571" s="60">
        <v>135.73612501220001</v>
      </c>
      <c r="M1571" s="61">
        <v>0.12094747605242399</v>
      </c>
      <c r="N1571" s="60">
        <v>43.021620861599899</v>
      </c>
      <c r="O1571" s="62">
        <v>0.175846279237824</v>
      </c>
      <c r="P1571" s="60">
        <v>26.1393308918</v>
      </c>
      <c r="Q1571" s="61">
        <v>9.6757649712879798E-2</v>
      </c>
      <c r="R1571" s="60">
        <v>142.3932247651</v>
      </c>
      <c r="S1571" s="63">
        <v>9.3424701897844395E-2</v>
      </c>
      <c r="T1571" s="60">
        <v>10.1464800613</v>
      </c>
      <c r="U1571" s="61">
        <v>7.1885861191413103E-2</v>
      </c>
      <c r="V1571" s="60">
        <v>5.1316321380999996</v>
      </c>
      <c r="W1571" s="63">
        <v>4.2399966178012997E-2</v>
      </c>
      <c r="X1571" s="60">
        <v>49.560651465899902</v>
      </c>
      <c r="Y1571" s="61">
        <v>0.14090313019881701</v>
      </c>
    </row>
    <row r="1572" spans="1:25" x14ac:dyDescent="0.35">
      <c r="A1572" s="59" t="s">
        <v>88</v>
      </c>
      <c r="B1572" s="64">
        <v>210.38927109599999</v>
      </c>
      <c r="C1572" s="65">
        <v>1.5806857332309601E-2</v>
      </c>
      <c r="D1572" s="64">
        <v>67.531102128100102</v>
      </c>
      <c r="E1572" s="65">
        <v>1.5612278026435999E-2</v>
      </c>
      <c r="F1572" s="64">
        <v>19.436227936000002</v>
      </c>
      <c r="G1572" s="65">
        <v>1.9937421485327698E-2</v>
      </c>
      <c r="H1572" s="64">
        <v>53.965981927099897</v>
      </c>
      <c r="I1572" s="65">
        <v>1.41737831557813E-2</v>
      </c>
      <c r="J1572" s="64">
        <v>10.5522004168</v>
      </c>
      <c r="K1572" s="65">
        <v>2.47105030405524E-2</v>
      </c>
      <c r="L1572" s="64">
        <v>9.8677755718000295</v>
      </c>
      <c r="M1572" s="65">
        <v>8.7926670188477902E-3</v>
      </c>
      <c r="N1572" s="64">
        <v>1.8265918441</v>
      </c>
      <c r="O1572" s="65">
        <v>7.4659990264996099E-3</v>
      </c>
      <c r="P1572" s="64">
        <v>9.9602183505000106</v>
      </c>
      <c r="Q1572" s="62">
        <v>3.6868859505650199E-2</v>
      </c>
      <c r="R1572" s="64">
        <v>9.4342956192000198</v>
      </c>
      <c r="S1572" s="63">
        <v>6.1898749557354402E-3</v>
      </c>
      <c r="T1572" s="64">
        <v>13.944356664600001</v>
      </c>
      <c r="U1572" s="62">
        <v>9.8793087015297404E-2</v>
      </c>
      <c r="V1572" s="64">
        <v>0</v>
      </c>
      <c r="W1572" s="65">
        <v>0</v>
      </c>
      <c r="X1572" s="64">
        <v>13.8705206378</v>
      </c>
      <c r="Y1572" s="62">
        <v>3.9434505349430798E-2</v>
      </c>
    </row>
    <row r="1573" spans="1:25" x14ac:dyDescent="0.35">
      <c r="A1573" s="59" t="s">
        <v>343</v>
      </c>
      <c r="B1573" s="60">
        <v>2536.5922980681999</v>
      </c>
      <c r="C1573" s="61">
        <v>0.19057793373647799</v>
      </c>
      <c r="D1573" s="60">
        <v>592.29016603189905</v>
      </c>
      <c r="E1573" s="63">
        <v>0.13692948068392699</v>
      </c>
      <c r="F1573" s="60">
        <v>138.6962781954</v>
      </c>
      <c r="G1573" s="63">
        <v>0.14227277874767699</v>
      </c>
      <c r="H1573" s="60">
        <v>928.10187367900096</v>
      </c>
      <c r="I1573" s="62">
        <v>0.24375938756697799</v>
      </c>
      <c r="J1573" s="60">
        <v>80.176931460399999</v>
      </c>
      <c r="K1573" s="61">
        <v>0.187753476088278</v>
      </c>
      <c r="L1573" s="60">
        <v>202.975113564</v>
      </c>
      <c r="M1573" s="61">
        <v>0.18086067864994201</v>
      </c>
      <c r="N1573" s="60">
        <v>27.157471783799998</v>
      </c>
      <c r="O1573" s="63">
        <v>0.11100326466197701</v>
      </c>
      <c r="P1573" s="60">
        <v>50.224867107200197</v>
      </c>
      <c r="Q1573" s="61">
        <v>0.185912949285128</v>
      </c>
      <c r="R1573" s="60">
        <v>394.71617903769999</v>
      </c>
      <c r="S1573" s="62">
        <v>0.25897469083719699</v>
      </c>
      <c r="T1573" s="60">
        <v>20.2866104563</v>
      </c>
      <c r="U1573" s="61">
        <v>0.14372673621742699</v>
      </c>
      <c r="V1573" s="60">
        <v>34.241200833500002</v>
      </c>
      <c r="W1573" s="62">
        <v>0.28291695861357902</v>
      </c>
      <c r="X1573" s="60">
        <v>67.725605918999904</v>
      </c>
      <c r="Y1573" s="61">
        <v>0.19254690134903599</v>
      </c>
    </row>
    <row r="1574" spans="1:25" x14ac:dyDescent="0.35">
      <c r="A1574" s="59" t="s">
        <v>344</v>
      </c>
      <c r="B1574" s="64">
        <v>6111.5031192117003</v>
      </c>
      <c r="C1574" s="65">
        <v>0.45916627491553302</v>
      </c>
      <c r="D1574" s="64">
        <v>2287.6556889665999</v>
      </c>
      <c r="E1574" s="62">
        <v>0.52887507414221802</v>
      </c>
      <c r="F1574" s="64">
        <v>513.22489346880002</v>
      </c>
      <c r="G1574" s="62">
        <v>0.52645920039337102</v>
      </c>
      <c r="H1574" s="64">
        <v>1493.3471297689</v>
      </c>
      <c r="I1574" s="63">
        <v>0.39221705299915499</v>
      </c>
      <c r="J1574" s="64">
        <v>192.60483692150001</v>
      </c>
      <c r="K1574" s="65">
        <v>0.45103032736153398</v>
      </c>
      <c r="L1574" s="64">
        <v>538.64495320460003</v>
      </c>
      <c r="M1574" s="65">
        <v>0.47995879927039797</v>
      </c>
      <c r="N1574" s="64">
        <v>138.0285150558</v>
      </c>
      <c r="O1574" s="62">
        <v>0.56417680959456395</v>
      </c>
      <c r="P1574" s="64">
        <v>113.0758796925</v>
      </c>
      <c r="Q1574" s="65">
        <v>0.41856298478148402</v>
      </c>
      <c r="R1574" s="64">
        <v>577.0804360262</v>
      </c>
      <c r="S1574" s="63">
        <v>0.378624529332521</v>
      </c>
      <c r="T1574" s="64">
        <v>55.053641559500001</v>
      </c>
      <c r="U1574" s="65">
        <v>0.39004446973909201</v>
      </c>
      <c r="V1574" s="64">
        <v>44.324533908600003</v>
      </c>
      <c r="W1574" s="65">
        <v>0.366230214482339</v>
      </c>
      <c r="X1574" s="64">
        <v>158.4626106387</v>
      </c>
      <c r="Y1574" s="65">
        <v>0.450516230074816</v>
      </c>
    </row>
    <row r="1575" spans="1:25" x14ac:dyDescent="0.35">
      <c r="A1575" s="66" t="s">
        <v>1</v>
      </c>
    </row>
    <row r="1576" spans="1:25" x14ac:dyDescent="0.35">
      <c r="A1576" s="66" t="s">
        <v>1</v>
      </c>
    </row>
    <row r="1577" spans="1:25" x14ac:dyDescent="0.35">
      <c r="A1577" s="54" t="s">
        <v>485</v>
      </c>
    </row>
    <row r="1578" spans="1:25" x14ac:dyDescent="0.35">
      <c r="A1578" s="55" t="s">
        <v>1</v>
      </c>
    </row>
    <row r="1579" spans="1:25" ht="25.5" customHeight="1" x14ac:dyDescent="0.35">
      <c r="A1579" s="117" t="s">
        <v>1</v>
      </c>
      <c r="B1579" s="116" t="s">
        <v>489</v>
      </c>
      <c r="C1579" s="116" t="s">
        <v>1</v>
      </c>
      <c r="D1579" s="116" t="s">
        <v>53</v>
      </c>
      <c r="E1579" s="116" t="s">
        <v>1</v>
      </c>
      <c r="F1579" s="116" t="s">
        <v>54</v>
      </c>
      <c r="G1579" s="116" t="s">
        <v>1</v>
      </c>
      <c r="H1579" s="119" t="s">
        <v>55</v>
      </c>
      <c r="I1579" s="119" t="s">
        <v>1</v>
      </c>
      <c r="J1579" s="119" t="s">
        <v>56</v>
      </c>
      <c r="K1579" s="119" t="s">
        <v>1</v>
      </c>
      <c r="L1579" s="119" t="s">
        <v>57</v>
      </c>
      <c r="M1579" s="119" t="s">
        <v>1</v>
      </c>
      <c r="N1579" s="119" t="s">
        <v>58</v>
      </c>
      <c r="O1579" s="119" t="s">
        <v>1</v>
      </c>
      <c r="P1579" s="119" t="s">
        <v>59</v>
      </c>
      <c r="Q1579" s="119" t="s">
        <v>1</v>
      </c>
      <c r="R1579" s="119" t="s">
        <v>60</v>
      </c>
      <c r="S1579" s="119" t="s">
        <v>1</v>
      </c>
      <c r="T1579" s="116" t="s">
        <v>61</v>
      </c>
      <c r="U1579" s="116" t="s">
        <v>1</v>
      </c>
      <c r="V1579" s="116" t="s">
        <v>62</v>
      </c>
      <c r="W1579" s="116" t="s">
        <v>1</v>
      </c>
      <c r="X1579" s="116" t="s">
        <v>63</v>
      </c>
      <c r="Y1579" s="116" t="s">
        <v>1</v>
      </c>
    </row>
    <row r="1580" spans="1:25" x14ac:dyDescent="0.35">
      <c r="A1580" s="118" t="s">
        <v>1</v>
      </c>
      <c r="B1580" s="56" t="s">
        <v>14</v>
      </c>
      <c r="C1580" s="56" t="s">
        <v>15</v>
      </c>
      <c r="D1580" s="56" t="s">
        <v>14</v>
      </c>
      <c r="E1580" s="56" t="s">
        <v>15</v>
      </c>
      <c r="F1580" s="56" t="s">
        <v>14</v>
      </c>
      <c r="G1580" s="56" t="s">
        <v>15</v>
      </c>
      <c r="H1580" s="56" t="s">
        <v>14</v>
      </c>
      <c r="I1580" s="56" t="s">
        <v>15</v>
      </c>
      <c r="J1580" s="56" t="s">
        <v>14</v>
      </c>
      <c r="K1580" s="56" t="s">
        <v>15</v>
      </c>
      <c r="L1580" s="56" t="s">
        <v>14</v>
      </c>
      <c r="M1580" s="56" t="s">
        <v>15</v>
      </c>
      <c r="N1580" s="56" t="s">
        <v>14</v>
      </c>
      <c r="O1580" s="56" t="s">
        <v>15</v>
      </c>
      <c r="P1580" s="56" t="s">
        <v>14</v>
      </c>
      <c r="Q1580" s="56" t="s">
        <v>15</v>
      </c>
      <c r="R1580" s="56" t="s">
        <v>14</v>
      </c>
      <c r="S1580" s="56" t="s">
        <v>15</v>
      </c>
      <c r="T1580" s="56" t="s">
        <v>14</v>
      </c>
      <c r="U1580" s="56" t="s">
        <v>15</v>
      </c>
      <c r="V1580" s="56" t="s">
        <v>14</v>
      </c>
      <c r="W1580" s="56" t="s">
        <v>15</v>
      </c>
      <c r="X1580" s="56" t="s">
        <v>14</v>
      </c>
      <c r="Y1580" s="56" t="s">
        <v>15</v>
      </c>
    </row>
    <row r="1581" spans="1:25" x14ac:dyDescent="0.35">
      <c r="A1581" s="57" t="s">
        <v>16</v>
      </c>
      <c r="B1581" s="58">
        <v>13310.000000187199</v>
      </c>
      <c r="C1581" s="58">
        <v>13310.000000187199</v>
      </c>
      <c r="D1581" s="58">
        <v>4325.5123956767002</v>
      </c>
      <c r="E1581" s="58">
        <v>4325.5123956767002</v>
      </c>
      <c r="F1581" s="58">
        <v>974.86166655520003</v>
      </c>
      <c r="G1581" s="58">
        <v>974.86166655520003</v>
      </c>
      <c r="H1581" s="58">
        <v>3807.4507937627</v>
      </c>
      <c r="I1581" s="58">
        <v>3807.4507937627</v>
      </c>
      <c r="J1581" s="58">
        <v>427.03300695590002</v>
      </c>
      <c r="K1581" s="58">
        <v>427.03300695590002</v>
      </c>
      <c r="L1581" s="58">
        <v>1122.2733160083999</v>
      </c>
      <c r="M1581" s="58">
        <v>1122.2733160083999</v>
      </c>
      <c r="N1581" s="58">
        <v>244.65471233209999</v>
      </c>
      <c r="O1581" s="58">
        <v>244.65471233209999</v>
      </c>
      <c r="P1581" s="58">
        <v>270.15260260420001</v>
      </c>
      <c r="Q1581" s="58">
        <v>270.15260260420001</v>
      </c>
      <c r="R1581" s="58">
        <v>1524.1496293004</v>
      </c>
      <c r="S1581" s="58">
        <v>1524.1496293004</v>
      </c>
      <c r="T1581" s="58">
        <v>141.147089193</v>
      </c>
      <c r="U1581" s="58">
        <v>141.147089193</v>
      </c>
      <c r="V1581" s="58">
        <v>121.0291564044</v>
      </c>
      <c r="W1581" s="58">
        <v>121.0291564044</v>
      </c>
      <c r="X1581" s="58">
        <v>351.73563139420003</v>
      </c>
      <c r="Y1581" s="58">
        <v>351.73563139420003</v>
      </c>
    </row>
    <row r="1582" spans="1:25" x14ac:dyDescent="0.35">
      <c r="A1582" s="59" t="s">
        <v>341</v>
      </c>
      <c r="B1582" s="60">
        <v>926.57607469720097</v>
      </c>
      <c r="C1582" s="61">
        <v>6.9615031907150099E-2</v>
      </c>
      <c r="D1582" s="60">
        <v>429.577603539699</v>
      </c>
      <c r="E1582" s="62">
        <v>9.9312535543548006E-2</v>
      </c>
      <c r="F1582" s="60">
        <v>53.123463145999999</v>
      </c>
      <c r="G1582" s="61">
        <v>5.4493334765863398E-2</v>
      </c>
      <c r="H1582" s="60">
        <v>218.57480998380001</v>
      </c>
      <c r="I1582" s="63">
        <v>5.7407126663820703E-2</v>
      </c>
      <c r="J1582" s="60">
        <v>40.495231088799997</v>
      </c>
      <c r="K1582" s="61">
        <v>9.4829276494268699E-2</v>
      </c>
      <c r="L1582" s="60">
        <v>89.000517856900004</v>
      </c>
      <c r="M1582" s="61">
        <v>7.9303781518613503E-2</v>
      </c>
      <c r="N1582" s="60">
        <v>20.4577610017</v>
      </c>
      <c r="O1582" s="61">
        <v>8.3618912575573703E-2</v>
      </c>
      <c r="P1582" s="60">
        <v>10.997809225399999</v>
      </c>
      <c r="Q1582" s="61">
        <v>4.0709617895159998E-2</v>
      </c>
      <c r="R1582" s="60">
        <v>41.9360246464</v>
      </c>
      <c r="S1582" s="63">
        <v>2.7514375124474501E-2</v>
      </c>
      <c r="T1582" s="60">
        <v>3.3389552066000001</v>
      </c>
      <c r="U1582" s="63">
        <v>2.3655855927956299E-2</v>
      </c>
      <c r="V1582" s="60">
        <v>1.3263850976</v>
      </c>
      <c r="W1582" s="63">
        <v>1.0959219555063999E-2</v>
      </c>
      <c r="X1582" s="60">
        <v>17.7475139043</v>
      </c>
      <c r="Y1582" s="61">
        <v>5.0456969155933597E-2</v>
      </c>
    </row>
    <row r="1583" spans="1:25" x14ac:dyDescent="0.35">
      <c r="A1583" s="59" t="s">
        <v>237</v>
      </c>
      <c r="B1583" s="64">
        <v>2488.6341329828001</v>
      </c>
      <c r="C1583" s="65">
        <v>0.18697476581125499</v>
      </c>
      <c r="D1583" s="64">
        <v>1062.9202941144999</v>
      </c>
      <c r="E1583" s="62">
        <v>0.24573280501447101</v>
      </c>
      <c r="F1583" s="64">
        <v>165.3417673571</v>
      </c>
      <c r="G1583" s="65">
        <v>0.16960536353979</v>
      </c>
      <c r="H1583" s="64">
        <v>732.38472094639906</v>
      </c>
      <c r="I1583" s="65">
        <v>0.19235566278260999</v>
      </c>
      <c r="J1583" s="64">
        <v>57.846834959800098</v>
      </c>
      <c r="K1583" s="63">
        <v>0.135462210221548</v>
      </c>
      <c r="L1583" s="64">
        <v>174.59894975130001</v>
      </c>
      <c r="M1583" s="63">
        <v>0.15557613930650799</v>
      </c>
      <c r="N1583" s="64">
        <v>43.666331230700003</v>
      </c>
      <c r="O1583" s="65">
        <v>0.178481463996599</v>
      </c>
      <c r="P1583" s="64">
        <v>53.145076744499903</v>
      </c>
      <c r="Q1583" s="65">
        <v>0.196722431071163</v>
      </c>
      <c r="R1583" s="64">
        <v>116.2163505848</v>
      </c>
      <c r="S1583" s="63">
        <v>7.6249961519949006E-2</v>
      </c>
      <c r="T1583" s="64">
        <v>23.978137109599999</v>
      </c>
      <c r="U1583" s="65">
        <v>0.169880493084863</v>
      </c>
      <c r="V1583" s="64">
        <v>17.791802481600001</v>
      </c>
      <c r="W1583" s="65">
        <v>0.147004267485361</v>
      </c>
      <c r="X1583" s="64">
        <v>40.743867702499998</v>
      </c>
      <c r="Y1583" s="63">
        <v>0.115836622923303</v>
      </c>
    </row>
    <row r="1584" spans="1:25" x14ac:dyDescent="0.35">
      <c r="A1584" s="59" t="s">
        <v>238</v>
      </c>
      <c r="B1584" s="60">
        <v>4587.5516047930996</v>
      </c>
      <c r="C1584" s="61">
        <v>0.34466954205323602</v>
      </c>
      <c r="D1584" s="60">
        <v>1513.1636965027999</v>
      </c>
      <c r="E1584" s="61">
        <v>0.34982299392210497</v>
      </c>
      <c r="F1584" s="60">
        <v>331.2769412106</v>
      </c>
      <c r="G1584" s="61">
        <v>0.33981943549099602</v>
      </c>
      <c r="H1584" s="60">
        <v>1382.9809803998</v>
      </c>
      <c r="I1584" s="62">
        <v>0.36323016509244899</v>
      </c>
      <c r="J1584" s="60">
        <v>130.4049621229</v>
      </c>
      <c r="K1584" s="61">
        <v>0.30537443241797702</v>
      </c>
      <c r="L1584" s="60">
        <v>376.15366284689998</v>
      </c>
      <c r="M1584" s="61">
        <v>0.33517117219250098</v>
      </c>
      <c r="N1584" s="60">
        <v>70.472366001199802</v>
      </c>
      <c r="O1584" s="61">
        <v>0.28804826741100797</v>
      </c>
      <c r="P1584" s="60">
        <v>88.792652929299905</v>
      </c>
      <c r="Q1584" s="61">
        <v>0.32867591158982801</v>
      </c>
      <c r="R1584" s="60">
        <v>497.1889034651</v>
      </c>
      <c r="S1584" s="61">
        <v>0.32620741028773798</v>
      </c>
      <c r="T1584" s="60">
        <v>49.798178737400001</v>
      </c>
      <c r="U1584" s="61">
        <v>0.35281052568719701</v>
      </c>
      <c r="V1584" s="60">
        <v>39.417912652600002</v>
      </c>
      <c r="W1584" s="61">
        <v>0.32568939438767303</v>
      </c>
      <c r="X1584" s="60">
        <v>107.9013479245</v>
      </c>
      <c r="Y1584" s="61">
        <v>0.306768317718633</v>
      </c>
    </row>
    <row r="1585" spans="1:25" x14ac:dyDescent="0.35">
      <c r="A1585" s="59" t="s">
        <v>239</v>
      </c>
      <c r="B1585" s="64">
        <v>3708.7393361062</v>
      </c>
      <c r="C1585" s="65">
        <v>0.278643075586329</v>
      </c>
      <c r="D1585" s="64">
        <v>966.66885182309898</v>
      </c>
      <c r="E1585" s="63">
        <v>0.22348077254137</v>
      </c>
      <c r="F1585" s="64">
        <v>287.82998522439999</v>
      </c>
      <c r="G1585" s="65">
        <v>0.29525213176294501</v>
      </c>
      <c r="H1585" s="64">
        <v>1080.3084280071</v>
      </c>
      <c r="I1585" s="65">
        <v>0.28373536166950403</v>
      </c>
      <c r="J1585" s="64">
        <v>135.7757269018</v>
      </c>
      <c r="K1585" s="65">
        <v>0.31795136368889998</v>
      </c>
      <c r="L1585" s="64">
        <v>343.47346408530001</v>
      </c>
      <c r="M1585" s="65">
        <v>0.30605152879062902</v>
      </c>
      <c r="N1585" s="64">
        <v>73.763283009900107</v>
      </c>
      <c r="O1585" s="65">
        <v>0.30149953911278798</v>
      </c>
      <c r="P1585" s="64">
        <v>74.727242805699902</v>
      </c>
      <c r="Q1585" s="65">
        <v>0.27661122671167698</v>
      </c>
      <c r="R1585" s="64">
        <v>542.43570838749997</v>
      </c>
      <c r="S1585" s="62">
        <v>0.35589400014254702</v>
      </c>
      <c r="T1585" s="64">
        <v>41.200602652599997</v>
      </c>
      <c r="U1585" s="65">
        <v>0.29189835148682097</v>
      </c>
      <c r="V1585" s="64">
        <v>50.847574415700002</v>
      </c>
      <c r="W1585" s="62">
        <v>0.42012665316612502</v>
      </c>
      <c r="X1585" s="64">
        <v>111.7084687931</v>
      </c>
      <c r="Y1585" s="65">
        <v>0.31759213119897201</v>
      </c>
    </row>
    <row r="1586" spans="1:25" x14ac:dyDescent="0.35">
      <c r="A1586" s="59" t="s">
        <v>342</v>
      </c>
      <c r="B1586" s="60">
        <v>1453.1612626218</v>
      </c>
      <c r="C1586" s="61">
        <v>0.109178156468923</v>
      </c>
      <c r="D1586" s="60">
        <v>302.82346939249902</v>
      </c>
      <c r="E1586" s="63">
        <v>7.00086930036702E-2</v>
      </c>
      <c r="F1586" s="60">
        <v>131.63635246600001</v>
      </c>
      <c r="G1586" s="62">
        <v>0.13503080178663099</v>
      </c>
      <c r="H1586" s="60">
        <v>354.01115653849899</v>
      </c>
      <c r="I1586" s="63">
        <v>9.29785244023206E-2</v>
      </c>
      <c r="J1586" s="60">
        <v>51.811868611300099</v>
      </c>
      <c r="K1586" s="61">
        <v>0.121329891992753</v>
      </c>
      <c r="L1586" s="60">
        <v>130.72253061430001</v>
      </c>
      <c r="M1586" s="61">
        <v>0.116480120082728</v>
      </c>
      <c r="N1586" s="60">
        <v>35.562279945100002</v>
      </c>
      <c r="O1586" s="61">
        <v>0.14535702012895199</v>
      </c>
      <c r="P1586" s="60">
        <v>36.126218203100002</v>
      </c>
      <c r="Q1586" s="61">
        <v>0.13372522735244</v>
      </c>
      <c r="R1586" s="60">
        <v>316.64955072769999</v>
      </c>
      <c r="S1586" s="62">
        <v>0.20775489797090699</v>
      </c>
      <c r="T1586" s="60">
        <v>14.697967089900001</v>
      </c>
      <c r="U1586" s="61">
        <v>0.104132272042837</v>
      </c>
      <c r="V1586" s="60">
        <v>11.645481756900001</v>
      </c>
      <c r="W1586" s="61">
        <v>9.62204654057775E-2</v>
      </c>
      <c r="X1586" s="60">
        <v>67.474387276499996</v>
      </c>
      <c r="Y1586" s="62">
        <v>0.191832675606525</v>
      </c>
    </row>
    <row r="1587" spans="1:25" x14ac:dyDescent="0.35">
      <c r="A1587" s="59" t="s">
        <v>88</v>
      </c>
      <c r="B1587" s="64">
        <v>145.3375889861</v>
      </c>
      <c r="C1587" s="65">
        <v>1.09194281731071E-2</v>
      </c>
      <c r="D1587" s="64">
        <v>50.358480304100098</v>
      </c>
      <c r="E1587" s="65">
        <v>1.1642199974836001E-2</v>
      </c>
      <c r="F1587" s="64">
        <v>5.6531571511000003</v>
      </c>
      <c r="G1587" s="65">
        <v>5.7989326537745203E-3</v>
      </c>
      <c r="H1587" s="64">
        <v>39.190697887100001</v>
      </c>
      <c r="I1587" s="65">
        <v>1.0293159389295699E-2</v>
      </c>
      <c r="J1587" s="64">
        <v>10.698383271300001</v>
      </c>
      <c r="K1587" s="62">
        <v>2.50528251845526E-2</v>
      </c>
      <c r="L1587" s="64">
        <v>8.3241908536999993</v>
      </c>
      <c r="M1587" s="65">
        <v>7.4172581090199401E-3</v>
      </c>
      <c r="N1587" s="64">
        <v>0.73269114349999998</v>
      </c>
      <c r="O1587" s="65">
        <v>2.9947967750787799E-3</v>
      </c>
      <c r="P1587" s="64">
        <v>6.3636026961999796</v>
      </c>
      <c r="Q1587" s="65">
        <v>2.3555585379731799E-2</v>
      </c>
      <c r="R1587" s="64">
        <v>9.7230914888999909</v>
      </c>
      <c r="S1587" s="65">
        <v>6.3793549543839697E-3</v>
      </c>
      <c r="T1587" s="64">
        <v>8.1332483969000098</v>
      </c>
      <c r="U1587" s="62">
        <v>5.7622501770325997E-2</v>
      </c>
      <c r="V1587" s="64">
        <v>0</v>
      </c>
      <c r="W1587" s="65">
        <v>0</v>
      </c>
      <c r="X1587" s="64">
        <v>6.1600457933000001</v>
      </c>
      <c r="Y1587" s="65">
        <v>1.75132833966322E-2</v>
      </c>
    </row>
    <row r="1588" spans="1:25" x14ac:dyDescent="0.35">
      <c r="A1588" s="59" t="s">
        <v>343</v>
      </c>
      <c r="B1588" s="60">
        <v>3415.2102076800002</v>
      </c>
      <c r="C1588" s="61">
        <v>0.25658979771840501</v>
      </c>
      <c r="D1588" s="60">
        <v>1492.4978976542</v>
      </c>
      <c r="E1588" s="62">
        <v>0.345045340558019</v>
      </c>
      <c r="F1588" s="60">
        <v>218.4652305031</v>
      </c>
      <c r="G1588" s="63">
        <v>0.22409869830565299</v>
      </c>
      <c r="H1588" s="60">
        <v>950.95953093020103</v>
      </c>
      <c r="I1588" s="61">
        <v>0.24976278944643099</v>
      </c>
      <c r="J1588" s="60">
        <v>98.342066048600003</v>
      </c>
      <c r="K1588" s="61">
        <v>0.23029148671581701</v>
      </c>
      <c r="L1588" s="60">
        <v>263.59946760819997</v>
      </c>
      <c r="M1588" s="61">
        <v>0.23487992082512199</v>
      </c>
      <c r="N1588" s="60">
        <v>64.124092232400102</v>
      </c>
      <c r="O1588" s="61">
        <v>0.262100376572173</v>
      </c>
      <c r="P1588" s="60">
        <v>64.142885969899993</v>
      </c>
      <c r="Q1588" s="61">
        <v>0.237432048966323</v>
      </c>
      <c r="R1588" s="60">
        <v>158.15237523120001</v>
      </c>
      <c r="S1588" s="63">
        <v>0.103764336644424</v>
      </c>
      <c r="T1588" s="60">
        <v>27.3170923162</v>
      </c>
      <c r="U1588" s="61">
        <v>0.19353634901281899</v>
      </c>
      <c r="V1588" s="60">
        <v>19.118187579200001</v>
      </c>
      <c r="W1588" s="63">
        <v>0.15796348704042501</v>
      </c>
      <c r="X1588" s="60">
        <v>58.491381606799997</v>
      </c>
      <c r="Y1588" s="63">
        <v>0.166293592079237</v>
      </c>
    </row>
    <row r="1589" spans="1:25" x14ac:dyDescent="0.35">
      <c r="A1589" s="59" t="s">
        <v>344</v>
      </c>
      <c r="B1589" s="64">
        <v>5161.9005987279997</v>
      </c>
      <c r="C1589" s="65">
        <v>0.38782123205525199</v>
      </c>
      <c r="D1589" s="64">
        <v>1269.4923212156</v>
      </c>
      <c r="E1589" s="63">
        <v>0.29348946554504002</v>
      </c>
      <c r="F1589" s="64">
        <v>419.4663376904</v>
      </c>
      <c r="G1589" s="62">
        <v>0.43028293354957597</v>
      </c>
      <c r="H1589" s="64">
        <v>1434.3195845456</v>
      </c>
      <c r="I1589" s="65">
        <v>0.37671388607182499</v>
      </c>
      <c r="J1589" s="64">
        <v>187.58759551310001</v>
      </c>
      <c r="K1589" s="62">
        <v>0.43928125568165299</v>
      </c>
      <c r="L1589" s="64">
        <v>474.19599469960002</v>
      </c>
      <c r="M1589" s="62">
        <v>0.42253164887335798</v>
      </c>
      <c r="N1589" s="64">
        <v>109.325562955</v>
      </c>
      <c r="O1589" s="65">
        <v>0.44685655924174</v>
      </c>
      <c r="P1589" s="64">
        <v>110.8534610088</v>
      </c>
      <c r="Q1589" s="65">
        <v>0.41033645406411701</v>
      </c>
      <c r="R1589" s="64">
        <v>859.08525911519996</v>
      </c>
      <c r="S1589" s="62">
        <v>0.56364889811345398</v>
      </c>
      <c r="T1589" s="64">
        <v>55.898569742500001</v>
      </c>
      <c r="U1589" s="65">
        <v>0.39603062352965801</v>
      </c>
      <c r="V1589" s="64">
        <v>62.493056172599999</v>
      </c>
      <c r="W1589" s="62">
        <v>0.51634711857190196</v>
      </c>
      <c r="X1589" s="64">
        <v>179.18285606960001</v>
      </c>
      <c r="Y1589" s="62">
        <v>0.50942480680549695</v>
      </c>
    </row>
    <row r="1590" spans="1:25" x14ac:dyDescent="0.35">
      <c r="A1590" s="66" t="s">
        <v>1</v>
      </c>
    </row>
    <row r="1591" spans="1:25" x14ac:dyDescent="0.35">
      <c r="A1591" s="66" t="s">
        <v>1</v>
      </c>
    </row>
    <row r="1592" spans="1:25" x14ac:dyDescent="0.35">
      <c r="A1592" s="54" t="s">
        <v>486</v>
      </c>
    </row>
    <row r="1593" spans="1:25" x14ac:dyDescent="0.35">
      <c r="A1593" s="55" t="s">
        <v>1</v>
      </c>
    </row>
    <row r="1594" spans="1:25" ht="25.5" customHeight="1" x14ac:dyDescent="0.35">
      <c r="A1594" s="117" t="s">
        <v>1</v>
      </c>
      <c r="B1594" s="116" t="s">
        <v>489</v>
      </c>
      <c r="C1594" s="116" t="s">
        <v>1</v>
      </c>
      <c r="D1594" s="116" t="s">
        <v>53</v>
      </c>
      <c r="E1594" s="116" t="s">
        <v>1</v>
      </c>
      <c r="F1594" s="116" t="s">
        <v>54</v>
      </c>
      <c r="G1594" s="116" t="s">
        <v>1</v>
      </c>
      <c r="H1594" s="119" t="s">
        <v>55</v>
      </c>
      <c r="I1594" s="119" t="s">
        <v>1</v>
      </c>
      <c r="J1594" s="119" t="s">
        <v>56</v>
      </c>
      <c r="K1594" s="119" t="s">
        <v>1</v>
      </c>
      <c r="L1594" s="119" t="s">
        <v>57</v>
      </c>
      <c r="M1594" s="119" t="s">
        <v>1</v>
      </c>
      <c r="N1594" s="119" t="s">
        <v>58</v>
      </c>
      <c r="O1594" s="119" t="s">
        <v>1</v>
      </c>
      <c r="P1594" s="119" t="s">
        <v>59</v>
      </c>
      <c r="Q1594" s="119" t="s">
        <v>1</v>
      </c>
      <c r="R1594" s="119" t="s">
        <v>60</v>
      </c>
      <c r="S1594" s="119" t="s">
        <v>1</v>
      </c>
      <c r="T1594" s="116" t="s">
        <v>61</v>
      </c>
      <c r="U1594" s="116" t="s">
        <v>1</v>
      </c>
      <c r="V1594" s="116" t="s">
        <v>62</v>
      </c>
      <c r="W1594" s="116" t="s">
        <v>1</v>
      </c>
      <c r="X1594" s="116" t="s">
        <v>63</v>
      </c>
      <c r="Y1594" s="116" t="s">
        <v>1</v>
      </c>
    </row>
    <row r="1595" spans="1:25" x14ac:dyDescent="0.35">
      <c r="A1595" s="118" t="s">
        <v>1</v>
      </c>
      <c r="B1595" s="56" t="s">
        <v>14</v>
      </c>
      <c r="C1595" s="56" t="s">
        <v>15</v>
      </c>
      <c r="D1595" s="56" t="s">
        <v>14</v>
      </c>
      <c r="E1595" s="56" t="s">
        <v>15</v>
      </c>
      <c r="F1595" s="56" t="s">
        <v>14</v>
      </c>
      <c r="G1595" s="56" t="s">
        <v>15</v>
      </c>
      <c r="H1595" s="56" t="s">
        <v>14</v>
      </c>
      <c r="I1595" s="56" t="s">
        <v>15</v>
      </c>
      <c r="J1595" s="56" t="s">
        <v>14</v>
      </c>
      <c r="K1595" s="56" t="s">
        <v>15</v>
      </c>
      <c r="L1595" s="56" t="s">
        <v>14</v>
      </c>
      <c r="M1595" s="56" t="s">
        <v>15</v>
      </c>
      <c r="N1595" s="56" t="s">
        <v>14</v>
      </c>
      <c r="O1595" s="56" t="s">
        <v>15</v>
      </c>
      <c r="P1595" s="56" t="s">
        <v>14</v>
      </c>
      <c r="Q1595" s="56" t="s">
        <v>15</v>
      </c>
      <c r="R1595" s="56" t="s">
        <v>14</v>
      </c>
      <c r="S1595" s="56" t="s">
        <v>15</v>
      </c>
      <c r="T1595" s="56" t="s">
        <v>14</v>
      </c>
      <c r="U1595" s="56" t="s">
        <v>15</v>
      </c>
      <c r="V1595" s="56" t="s">
        <v>14</v>
      </c>
      <c r="W1595" s="56" t="s">
        <v>15</v>
      </c>
      <c r="X1595" s="56" t="s">
        <v>14</v>
      </c>
      <c r="Y1595" s="56" t="s">
        <v>15</v>
      </c>
    </row>
    <row r="1596" spans="1:25" x14ac:dyDescent="0.35">
      <c r="A1596" s="57" t="s">
        <v>16</v>
      </c>
      <c r="B1596" s="58">
        <v>13310.000000187199</v>
      </c>
      <c r="C1596" s="58">
        <v>13310.000000187199</v>
      </c>
      <c r="D1596" s="58">
        <v>4325.5123956767002</v>
      </c>
      <c r="E1596" s="58">
        <v>4325.5123956767002</v>
      </c>
      <c r="F1596" s="58">
        <v>974.86166655520003</v>
      </c>
      <c r="G1596" s="58">
        <v>974.86166655520003</v>
      </c>
      <c r="H1596" s="58">
        <v>3807.4507937627</v>
      </c>
      <c r="I1596" s="58">
        <v>3807.4507937627</v>
      </c>
      <c r="J1596" s="58">
        <v>427.03300695590002</v>
      </c>
      <c r="K1596" s="58">
        <v>427.03300695590002</v>
      </c>
      <c r="L1596" s="58">
        <v>1122.2733160083999</v>
      </c>
      <c r="M1596" s="58">
        <v>1122.2733160083999</v>
      </c>
      <c r="N1596" s="58">
        <v>244.65471233209999</v>
      </c>
      <c r="O1596" s="58">
        <v>244.65471233209999</v>
      </c>
      <c r="P1596" s="58">
        <v>270.15260260420001</v>
      </c>
      <c r="Q1596" s="58">
        <v>270.15260260420001</v>
      </c>
      <c r="R1596" s="58">
        <v>1524.1496293004</v>
      </c>
      <c r="S1596" s="58">
        <v>1524.1496293004</v>
      </c>
      <c r="T1596" s="58">
        <v>141.147089193</v>
      </c>
      <c r="U1596" s="58">
        <v>141.147089193</v>
      </c>
      <c r="V1596" s="58">
        <v>121.0291564044</v>
      </c>
      <c r="W1596" s="58">
        <v>121.0291564044</v>
      </c>
      <c r="X1596" s="58">
        <v>351.73563139420003</v>
      </c>
      <c r="Y1596" s="58">
        <v>351.73563139420003</v>
      </c>
    </row>
    <row r="1597" spans="1:25" x14ac:dyDescent="0.35">
      <c r="A1597" s="59" t="s">
        <v>341</v>
      </c>
      <c r="B1597" s="60">
        <v>193.572874762</v>
      </c>
      <c r="C1597" s="61">
        <v>1.4543416585971299E-2</v>
      </c>
      <c r="D1597" s="60">
        <v>105.4771632783</v>
      </c>
      <c r="E1597" s="62">
        <v>2.4384894465618302E-2</v>
      </c>
      <c r="F1597" s="60">
        <v>5.3246115266</v>
      </c>
      <c r="G1597" s="63">
        <v>5.46191496626922E-3</v>
      </c>
      <c r="H1597" s="60">
        <v>48.198391636700002</v>
      </c>
      <c r="I1597" s="61">
        <v>1.2658966391806799E-2</v>
      </c>
      <c r="J1597" s="60">
        <v>1.1483106971999999</v>
      </c>
      <c r="K1597" s="63">
        <v>2.68904435604573E-3</v>
      </c>
      <c r="L1597" s="60">
        <v>14.567918611</v>
      </c>
      <c r="M1597" s="61">
        <v>1.29807226129316E-2</v>
      </c>
      <c r="N1597" s="60">
        <v>2.8399932233</v>
      </c>
      <c r="O1597" s="61">
        <v>1.1608168901504399E-2</v>
      </c>
      <c r="P1597" s="60">
        <v>0.57370805430000105</v>
      </c>
      <c r="Q1597" s="61">
        <v>2.1236443727345399E-3</v>
      </c>
      <c r="R1597" s="60">
        <v>10.381549380299999</v>
      </c>
      <c r="S1597" s="63">
        <v>6.8113715220107602E-3</v>
      </c>
      <c r="T1597" s="60">
        <v>1.336207084</v>
      </c>
      <c r="U1597" s="61">
        <v>9.4667703856996504E-3</v>
      </c>
      <c r="V1597" s="60">
        <v>0.45783801540000002</v>
      </c>
      <c r="W1597" s="61">
        <v>3.7828737223467501E-3</v>
      </c>
      <c r="X1597" s="60">
        <v>3.2671832548999999</v>
      </c>
      <c r="Y1597" s="61">
        <v>9.2887468976334004E-3</v>
      </c>
    </row>
    <row r="1598" spans="1:25" x14ac:dyDescent="0.35">
      <c r="A1598" s="59" t="s">
        <v>237</v>
      </c>
      <c r="B1598" s="64">
        <v>770.87172456779797</v>
      </c>
      <c r="C1598" s="65">
        <v>5.7916733625616702E-2</v>
      </c>
      <c r="D1598" s="64">
        <v>332.88581698229899</v>
      </c>
      <c r="E1598" s="62">
        <v>7.6958701428070195E-2</v>
      </c>
      <c r="F1598" s="64">
        <v>59.069826338799999</v>
      </c>
      <c r="G1598" s="65">
        <v>6.0593034237904603E-2</v>
      </c>
      <c r="H1598" s="64">
        <v>203.57499902009999</v>
      </c>
      <c r="I1598" s="65">
        <v>5.3467532490135701E-2</v>
      </c>
      <c r="J1598" s="64">
        <v>28.159916564000099</v>
      </c>
      <c r="K1598" s="65">
        <v>6.5943184965344098E-2</v>
      </c>
      <c r="L1598" s="64">
        <v>47.632265318100004</v>
      </c>
      <c r="M1598" s="63">
        <v>4.2442660480883701E-2</v>
      </c>
      <c r="N1598" s="64">
        <v>11.4023200032</v>
      </c>
      <c r="O1598" s="65">
        <v>4.6605764894167401E-2</v>
      </c>
      <c r="P1598" s="64">
        <v>16.232511411000001</v>
      </c>
      <c r="Q1598" s="65">
        <v>6.0086452081241699E-2</v>
      </c>
      <c r="R1598" s="64">
        <v>47.175368495999997</v>
      </c>
      <c r="S1598" s="63">
        <v>3.09519272839727E-2</v>
      </c>
      <c r="T1598" s="64">
        <v>10.3293352916</v>
      </c>
      <c r="U1598" s="65">
        <v>7.3181355355305996E-2</v>
      </c>
      <c r="V1598" s="64">
        <v>4.4134542335000004</v>
      </c>
      <c r="W1598" s="65">
        <v>3.64660414450311E-2</v>
      </c>
      <c r="X1598" s="64">
        <v>9.9959109091999903</v>
      </c>
      <c r="Y1598" s="63">
        <v>2.8418818046890702E-2</v>
      </c>
    </row>
    <row r="1599" spans="1:25" x14ac:dyDescent="0.35">
      <c r="A1599" s="59" t="s">
        <v>238</v>
      </c>
      <c r="B1599" s="60">
        <v>3240.0944915996001</v>
      </c>
      <c r="C1599" s="61">
        <v>0.24343309478242101</v>
      </c>
      <c r="D1599" s="60">
        <v>1304.0536978990001</v>
      </c>
      <c r="E1599" s="62">
        <v>0.30147958868465802</v>
      </c>
      <c r="F1599" s="60">
        <v>237.5814198091</v>
      </c>
      <c r="G1599" s="61">
        <v>0.24370782846413999</v>
      </c>
      <c r="H1599" s="60">
        <v>885.11149251009999</v>
      </c>
      <c r="I1599" s="61">
        <v>0.232468268259717</v>
      </c>
      <c r="J1599" s="60">
        <v>81.977924244799894</v>
      </c>
      <c r="K1599" s="63">
        <v>0.191970931776864</v>
      </c>
      <c r="L1599" s="60">
        <v>193.6814810708</v>
      </c>
      <c r="M1599" s="63">
        <v>0.17257960098318001</v>
      </c>
      <c r="N1599" s="60">
        <v>45.7085564825001</v>
      </c>
      <c r="O1599" s="61">
        <v>0.186828841540784</v>
      </c>
      <c r="P1599" s="60">
        <v>65.826270344399902</v>
      </c>
      <c r="Q1599" s="61">
        <v>0.243663284047061</v>
      </c>
      <c r="R1599" s="60">
        <v>277.8241425832</v>
      </c>
      <c r="S1599" s="63">
        <v>0.18228140941170201</v>
      </c>
      <c r="T1599" s="60">
        <v>33.068359933000004</v>
      </c>
      <c r="U1599" s="61">
        <v>0.234282974746885</v>
      </c>
      <c r="V1599" s="60">
        <v>37.351977438200002</v>
      </c>
      <c r="W1599" s="61">
        <v>0.30861966279756797</v>
      </c>
      <c r="X1599" s="60">
        <v>77.909169284499896</v>
      </c>
      <c r="Y1599" s="61">
        <v>0.221499223651826</v>
      </c>
    </row>
    <row r="1600" spans="1:25" x14ac:dyDescent="0.35">
      <c r="A1600" s="59" t="s">
        <v>239</v>
      </c>
      <c r="B1600" s="64">
        <v>5202.1667712383996</v>
      </c>
      <c r="C1600" s="65">
        <v>0.39084648919348097</v>
      </c>
      <c r="D1600" s="64">
        <v>1633.9277223962999</v>
      </c>
      <c r="E1600" s="65">
        <v>0.37774200439915301</v>
      </c>
      <c r="F1600" s="64">
        <v>367.6738941209</v>
      </c>
      <c r="G1600" s="65">
        <v>0.377154940782648</v>
      </c>
      <c r="H1600" s="64">
        <v>1535.8906069115001</v>
      </c>
      <c r="I1600" s="65">
        <v>0.40339079612731199</v>
      </c>
      <c r="J1600" s="64">
        <v>179.0669621143</v>
      </c>
      <c r="K1600" s="65">
        <v>0.419328153087689</v>
      </c>
      <c r="L1600" s="64">
        <v>437.24991235079898</v>
      </c>
      <c r="M1600" s="65">
        <v>0.38961089612820099</v>
      </c>
      <c r="N1600" s="64">
        <v>95.5981122427998</v>
      </c>
      <c r="O1600" s="65">
        <v>0.39074707097009798</v>
      </c>
      <c r="P1600" s="64">
        <v>105.6398961599</v>
      </c>
      <c r="Q1600" s="65">
        <v>0.39103786208816499</v>
      </c>
      <c r="R1600" s="64">
        <v>604.98582332149999</v>
      </c>
      <c r="S1600" s="65">
        <v>0.39693335332121898</v>
      </c>
      <c r="T1600" s="64">
        <v>53.670026797200002</v>
      </c>
      <c r="U1600" s="65">
        <v>0.38024182506387599</v>
      </c>
      <c r="V1600" s="64">
        <v>49.177676308300001</v>
      </c>
      <c r="W1600" s="65">
        <v>0.40632916703129401</v>
      </c>
      <c r="X1600" s="64">
        <v>139.28613851489999</v>
      </c>
      <c r="Y1600" s="65">
        <v>0.39599666932463301</v>
      </c>
    </row>
    <row r="1601" spans="1:25" x14ac:dyDescent="0.35">
      <c r="A1601" s="59" t="s">
        <v>342</v>
      </c>
      <c r="B1601" s="60">
        <v>3772.7283662873001</v>
      </c>
      <c r="C1601" s="61">
        <v>0.283450666133301</v>
      </c>
      <c r="D1601" s="60">
        <v>895.11241331359997</v>
      </c>
      <c r="E1601" s="63">
        <v>0.20693789115209901</v>
      </c>
      <c r="F1601" s="60">
        <v>299.29471777380002</v>
      </c>
      <c r="G1601" s="61">
        <v>0.30701250038007599</v>
      </c>
      <c r="H1601" s="60">
        <v>1105.7071814768001</v>
      </c>
      <c r="I1601" s="61">
        <v>0.29040616448363599</v>
      </c>
      <c r="J1601" s="60">
        <v>127.6575338201</v>
      </c>
      <c r="K1601" s="61">
        <v>0.29894067142515601</v>
      </c>
      <c r="L1601" s="60">
        <v>419.43725816310001</v>
      </c>
      <c r="M1601" s="62">
        <v>0.37373895661612699</v>
      </c>
      <c r="N1601" s="60">
        <v>89.105730380300201</v>
      </c>
      <c r="O1601" s="62">
        <v>0.364210153693446</v>
      </c>
      <c r="P1601" s="60">
        <v>75.516613938400099</v>
      </c>
      <c r="Q1601" s="61">
        <v>0.27953317203106598</v>
      </c>
      <c r="R1601" s="60">
        <v>579.24963489460004</v>
      </c>
      <c r="S1601" s="62">
        <v>0.380047748435619</v>
      </c>
      <c r="T1601" s="60">
        <v>33.602072076399999</v>
      </c>
      <c r="U1601" s="61">
        <v>0.23806422270921601</v>
      </c>
      <c r="V1601" s="60">
        <v>29.628210409000001</v>
      </c>
      <c r="W1601" s="61">
        <v>0.24480225500376099</v>
      </c>
      <c r="X1601" s="60">
        <v>118.4170000412</v>
      </c>
      <c r="Y1601" s="62">
        <v>0.33666478306966502</v>
      </c>
    </row>
    <row r="1602" spans="1:25" x14ac:dyDescent="0.35">
      <c r="A1602" s="59" t="s">
        <v>88</v>
      </c>
      <c r="B1602" s="64">
        <v>130.56577173209999</v>
      </c>
      <c r="C1602" s="65">
        <v>9.8095996792083896E-3</v>
      </c>
      <c r="D1602" s="64">
        <v>54.055581807200099</v>
      </c>
      <c r="E1602" s="65">
        <v>1.24969198704015E-2</v>
      </c>
      <c r="F1602" s="64">
        <v>5.9171969860000004</v>
      </c>
      <c r="G1602" s="65">
        <v>6.0697811689623396E-3</v>
      </c>
      <c r="H1602" s="64">
        <v>28.968122207500102</v>
      </c>
      <c r="I1602" s="65">
        <v>7.6082722473932102E-3</v>
      </c>
      <c r="J1602" s="64">
        <v>9.0223595154999892</v>
      </c>
      <c r="K1602" s="62">
        <v>2.11280143889012E-2</v>
      </c>
      <c r="L1602" s="64">
        <v>9.7044804946000198</v>
      </c>
      <c r="M1602" s="65">
        <v>8.6471631786773796E-3</v>
      </c>
      <c r="N1602" s="64">
        <v>0</v>
      </c>
      <c r="O1602" s="65">
        <v>0</v>
      </c>
      <c r="P1602" s="64">
        <v>6.3636026961999796</v>
      </c>
      <c r="Q1602" s="62">
        <v>2.3555585379731799E-2</v>
      </c>
      <c r="R1602" s="64">
        <v>4.5331106247999999</v>
      </c>
      <c r="S1602" s="63">
        <v>2.9741900254771801E-3</v>
      </c>
      <c r="T1602" s="64">
        <v>9.1410880108000008</v>
      </c>
      <c r="U1602" s="62">
        <v>6.4762851739016497E-2</v>
      </c>
      <c r="V1602" s="64">
        <v>0</v>
      </c>
      <c r="W1602" s="65">
        <v>0</v>
      </c>
      <c r="X1602" s="64">
        <v>2.8602293895000002</v>
      </c>
      <c r="Y1602" s="65">
        <v>8.1317590093522799E-3</v>
      </c>
    </row>
    <row r="1603" spans="1:25" x14ac:dyDescent="0.35">
      <c r="A1603" s="59" t="s">
        <v>343</v>
      </c>
      <c r="B1603" s="60">
        <v>964.44459932980101</v>
      </c>
      <c r="C1603" s="61">
        <v>7.2460150211587901E-2</v>
      </c>
      <c r="D1603" s="60">
        <v>438.36298026060098</v>
      </c>
      <c r="E1603" s="62">
        <v>0.10134359589368901</v>
      </c>
      <c r="F1603" s="60">
        <v>64.394437865399993</v>
      </c>
      <c r="G1603" s="61">
        <v>6.6054949204173805E-2</v>
      </c>
      <c r="H1603" s="60">
        <v>251.77339065679999</v>
      </c>
      <c r="I1603" s="61">
        <v>6.61264988819424E-2</v>
      </c>
      <c r="J1603" s="60">
        <v>29.308227261199999</v>
      </c>
      <c r="K1603" s="61">
        <v>6.8632229321389807E-2</v>
      </c>
      <c r="L1603" s="60">
        <v>62.2001839291</v>
      </c>
      <c r="M1603" s="63">
        <v>5.5423383093815302E-2</v>
      </c>
      <c r="N1603" s="60">
        <v>14.2423132265</v>
      </c>
      <c r="O1603" s="61">
        <v>5.8213933795671802E-2</v>
      </c>
      <c r="P1603" s="60">
        <v>16.8062194653</v>
      </c>
      <c r="Q1603" s="61">
        <v>6.22100964539763E-2</v>
      </c>
      <c r="R1603" s="60">
        <v>57.556917876299998</v>
      </c>
      <c r="S1603" s="63">
        <v>3.7763298805983503E-2</v>
      </c>
      <c r="T1603" s="60">
        <v>11.665542375599999</v>
      </c>
      <c r="U1603" s="61">
        <v>8.2648125741005607E-2</v>
      </c>
      <c r="V1603" s="60">
        <v>4.8712922488999997</v>
      </c>
      <c r="W1603" s="61">
        <v>4.0248915167377802E-2</v>
      </c>
      <c r="X1603" s="60">
        <v>13.2630941641</v>
      </c>
      <c r="Y1603" s="63">
        <v>3.7707564944524097E-2</v>
      </c>
    </row>
    <row r="1604" spans="1:25" x14ac:dyDescent="0.35">
      <c r="A1604" s="59" t="s">
        <v>344</v>
      </c>
      <c r="B1604" s="64">
        <v>8974.8951375256893</v>
      </c>
      <c r="C1604" s="65">
        <v>0.67429715532678203</v>
      </c>
      <c r="D1604" s="64">
        <v>2529.0401357099099</v>
      </c>
      <c r="E1604" s="63">
        <v>0.58467989555125199</v>
      </c>
      <c r="F1604" s="64">
        <v>666.96861189469996</v>
      </c>
      <c r="G1604" s="65">
        <v>0.68416744116272399</v>
      </c>
      <c r="H1604" s="64">
        <v>2641.5977883882902</v>
      </c>
      <c r="I1604" s="62">
        <v>0.69379696061094698</v>
      </c>
      <c r="J1604" s="64">
        <v>306.72449593440098</v>
      </c>
      <c r="K1604" s="65">
        <v>0.71826882451284502</v>
      </c>
      <c r="L1604" s="64">
        <v>856.68717051390001</v>
      </c>
      <c r="M1604" s="62">
        <v>0.76334985274432698</v>
      </c>
      <c r="N1604" s="64">
        <v>184.7038426231</v>
      </c>
      <c r="O1604" s="62">
        <v>0.75495722466354398</v>
      </c>
      <c r="P1604" s="64">
        <v>181.1565100983</v>
      </c>
      <c r="Q1604" s="65">
        <v>0.67057103411923102</v>
      </c>
      <c r="R1604" s="64">
        <v>1184.2354582160999</v>
      </c>
      <c r="S1604" s="62">
        <v>0.77698110175683699</v>
      </c>
      <c r="T1604" s="64">
        <v>87.272098873599802</v>
      </c>
      <c r="U1604" s="65">
        <v>0.61830604777309195</v>
      </c>
      <c r="V1604" s="64">
        <v>78.805886717299998</v>
      </c>
      <c r="W1604" s="65">
        <v>0.65113142203505403</v>
      </c>
      <c r="X1604" s="64">
        <v>257.70313855609999</v>
      </c>
      <c r="Y1604" s="62">
        <v>0.73266145239429803</v>
      </c>
    </row>
    <row r="1605" spans="1:25" x14ac:dyDescent="0.35">
      <c r="A1605" s="66" t="s">
        <v>1</v>
      </c>
    </row>
    <row r="1606" spans="1:25" x14ac:dyDescent="0.35">
      <c r="A1606" s="66" t="s">
        <v>1</v>
      </c>
    </row>
    <row r="1607" spans="1:25" x14ac:dyDescent="0.35">
      <c r="A1607" s="54" t="s">
        <v>487</v>
      </c>
    </row>
    <row r="1608" spans="1:25" x14ac:dyDescent="0.35">
      <c r="A1608" s="55" t="s">
        <v>1</v>
      </c>
    </row>
    <row r="1609" spans="1:25" ht="25.5" customHeight="1" x14ac:dyDescent="0.35">
      <c r="A1609" s="117" t="s">
        <v>1</v>
      </c>
      <c r="B1609" s="116" t="s">
        <v>489</v>
      </c>
      <c r="C1609" s="116" t="s">
        <v>1</v>
      </c>
      <c r="D1609" s="116" t="s">
        <v>53</v>
      </c>
      <c r="E1609" s="116" t="s">
        <v>1</v>
      </c>
      <c r="F1609" s="116" t="s">
        <v>54</v>
      </c>
      <c r="G1609" s="116" t="s">
        <v>1</v>
      </c>
      <c r="H1609" s="119" t="s">
        <v>55</v>
      </c>
      <c r="I1609" s="119" t="s">
        <v>1</v>
      </c>
      <c r="J1609" s="119" t="s">
        <v>56</v>
      </c>
      <c r="K1609" s="119" t="s">
        <v>1</v>
      </c>
      <c r="L1609" s="119" t="s">
        <v>57</v>
      </c>
      <c r="M1609" s="119" t="s">
        <v>1</v>
      </c>
      <c r="N1609" s="119" t="s">
        <v>58</v>
      </c>
      <c r="O1609" s="119" t="s">
        <v>1</v>
      </c>
      <c r="P1609" s="119" t="s">
        <v>59</v>
      </c>
      <c r="Q1609" s="119" t="s">
        <v>1</v>
      </c>
      <c r="R1609" s="119" t="s">
        <v>60</v>
      </c>
      <c r="S1609" s="119" t="s">
        <v>1</v>
      </c>
      <c r="T1609" s="116" t="s">
        <v>61</v>
      </c>
      <c r="U1609" s="116" t="s">
        <v>1</v>
      </c>
      <c r="V1609" s="116" t="s">
        <v>62</v>
      </c>
      <c r="W1609" s="116" t="s">
        <v>1</v>
      </c>
      <c r="X1609" s="116" t="s">
        <v>63</v>
      </c>
      <c r="Y1609" s="116" t="s">
        <v>1</v>
      </c>
    </row>
    <row r="1610" spans="1:25" x14ac:dyDescent="0.35">
      <c r="A1610" s="118" t="s">
        <v>1</v>
      </c>
      <c r="B1610" s="56" t="s">
        <v>14</v>
      </c>
      <c r="C1610" s="56" t="s">
        <v>15</v>
      </c>
      <c r="D1610" s="56" t="s">
        <v>14</v>
      </c>
      <c r="E1610" s="56" t="s">
        <v>15</v>
      </c>
      <c r="F1610" s="56" t="s">
        <v>14</v>
      </c>
      <c r="G1610" s="56" t="s">
        <v>15</v>
      </c>
      <c r="H1610" s="56" t="s">
        <v>14</v>
      </c>
      <c r="I1610" s="56" t="s">
        <v>15</v>
      </c>
      <c r="J1610" s="56" t="s">
        <v>14</v>
      </c>
      <c r="K1610" s="56" t="s">
        <v>15</v>
      </c>
      <c r="L1610" s="56" t="s">
        <v>14</v>
      </c>
      <c r="M1610" s="56" t="s">
        <v>15</v>
      </c>
      <c r="N1610" s="56" t="s">
        <v>14</v>
      </c>
      <c r="O1610" s="56" t="s">
        <v>15</v>
      </c>
      <c r="P1610" s="56" t="s">
        <v>14</v>
      </c>
      <c r="Q1610" s="56" t="s">
        <v>15</v>
      </c>
      <c r="R1610" s="56" t="s">
        <v>14</v>
      </c>
      <c r="S1610" s="56" t="s">
        <v>15</v>
      </c>
      <c r="T1610" s="56" t="s">
        <v>14</v>
      </c>
      <c r="U1610" s="56" t="s">
        <v>15</v>
      </c>
      <c r="V1610" s="56" t="s">
        <v>14</v>
      </c>
      <c r="W1610" s="56" t="s">
        <v>15</v>
      </c>
      <c r="X1610" s="56" t="s">
        <v>14</v>
      </c>
      <c r="Y1610" s="56" t="s">
        <v>15</v>
      </c>
    </row>
    <row r="1611" spans="1:25" x14ac:dyDescent="0.35">
      <c r="A1611" s="57" t="s">
        <v>16</v>
      </c>
      <c r="B1611" s="58">
        <v>13310.000000187199</v>
      </c>
      <c r="C1611" s="58">
        <v>13310.000000187199</v>
      </c>
      <c r="D1611" s="58">
        <v>4325.5123956767002</v>
      </c>
      <c r="E1611" s="58">
        <v>4325.5123956767002</v>
      </c>
      <c r="F1611" s="58">
        <v>974.86166655520003</v>
      </c>
      <c r="G1611" s="58">
        <v>974.86166655520003</v>
      </c>
      <c r="H1611" s="58">
        <v>3807.4507937627</v>
      </c>
      <c r="I1611" s="58">
        <v>3807.4507937627</v>
      </c>
      <c r="J1611" s="58">
        <v>427.03300695590002</v>
      </c>
      <c r="K1611" s="58">
        <v>427.03300695590002</v>
      </c>
      <c r="L1611" s="58">
        <v>1122.2733160083999</v>
      </c>
      <c r="M1611" s="58">
        <v>1122.2733160083999</v>
      </c>
      <c r="N1611" s="58">
        <v>244.65471233209999</v>
      </c>
      <c r="O1611" s="58">
        <v>244.65471233209999</v>
      </c>
      <c r="P1611" s="58">
        <v>270.15260260420001</v>
      </c>
      <c r="Q1611" s="58">
        <v>270.15260260420001</v>
      </c>
      <c r="R1611" s="58">
        <v>1524.1496293004</v>
      </c>
      <c r="S1611" s="58">
        <v>1524.1496293004</v>
      </c>
      <c r="T1611" s="58">
        <v>141.147089193</v>
      </c>
      <c r="U1611" s="58">
        <v>141.147089193</v>
      </c>
      <c r="V1611" s="58">
        <v>121.0291564044</v>
      </c>
      <c r="W1611" s="58">
        <v>121.0291564044</v>
      </c>
      <c r="X1611" s="58">
        <v>351.73563139420003</v>
      </c>
      <c r="Y1611" s="58">
        <v>351.73563139420003</v>
      </c>
    </row>
    <row r="1612" spans="1:25" x14ac:dyDescent="0.35">
      <c r="A1612" s="59" t="s">
        <v>341</v>
      </c>
      <c r="B1612" s="60">
        <v>611.35345463090005</v>
      </c>
      <c r="C1612" s="61">
        <v>4.5931889904004597E-2</v>
      </c>
      <c r="D1612" s="60">
        <v>225.3502117877</v>
      </c>
      <c r="E1612" s="61">
        <v>5.2097923014377399E-2</v>
      </c>
      <c r="F1612" s="60">
        <v>29.7003745128</v>
      </c>
      <c r="G1612" s="63">
        <v>3.0466245141990402E-2</v>
      </c>
      <c r="H1612" s="60">
        <v>136.4955458117</v>
      </c>
      <c r="I1612" s="63">
        <v>3.58495889258253E-2</v>
      </c>
      <c r="J1612" s="60">
        <v>9.6891822192999992</v>
      </c>
      <c r="K1612" s="63">
        <v>2.2689539359894501E-2</v>
      </c>
      <c r="L1612" s="60">
        <v>63.1579608901</v>
      </c>
      <c r="M1612" s="61">
        <v>5.6276808856807303E-2</v>
      </c>
      <c r="N1612" s="60">
        <v>9.3596826640999993</v>
      </c>
      <c r="O1612" s="61">
        <v>3.8256702987167303E-2</v>
      </c>
      <c r="P1612" s="60">
        <v>6.8866830558999999</v>
      </c>
      <c r="Q1612" s="61">
        <v>2.5491825692272398E-2</v>
      </c>
      <c r="R1612" s="60">
        <v>104.7229315875</v>
      </c>
      <c r="S1612" s="62">
        <v>6.8709088382332195E-2</v>
      </c>
      <c r="T1612" s="60">
        <v>4.1813555989999998</v>
      </c>
      <c r="U1612" s="61">
        <v>2.9624100807934799E-2</v>
      </c>
      <c r="V1612" s="60">
        <v>0.95147052199999904</v>
      </c>
      <c r="W1612" s="61">
        <v>7.8614984212631404E-3</v>
      </c>
      <c r="X1612" s="60">
        <v>20.8580559808</v>
      </c>
      <c r="Y1612" s="61">
        <v>5.9300378236129797E-2</v>
      </c>
    </row>
    <row r="1613" spans="1:25" x14ac:dyDescent="0.35">
      <c r="A1613" s="59" t="s">
        <v>237</v>
      </c>
      <c r="B1613" s="64">
        <v>803.35443917169903</v>
      </c>
      <c r="C1613" s="65">
        <v>6.03572080511195E-2</v>
      </c>
      <c r="D1613" s="64">
        <v>326.2701797025</v>
      </c>
      <c r="E1613" s="62">
        <v>7.5429255509382703E-2</v>
      </c>
      <c r="F1613" s="64">
        <v>75.843907097900001</v>
      </c>
      <c r="G1613" s="62">
        <v>7.7799660915896199E-2</v>
      </c>
      <c r="H1613" s="64">
        <v>163.5742228821</v>
      </c>
      <c r="I1613" s="63">
        <v>4.2961611782367501E-2</v>
      </c>
      <c r="J1613" s="64">
        <v>18.790374006699999</v>
      </c>
      <c r="K1613" s="65">
        <v>4.4002158382666898E-2</v>
      </c>
      <c r="L1613" s="64">
        <v>63.597319087700001</v>
      </c>
      <c r="M1613" s="65">
        <v>5.6668298337429202E-2</v>
      </c>
      <c r="N1613" s="64">
        <v>4.8006467876999901</v>
      </c>
      <c r="O1613" s="63">
        <v>1.9622130887810101E-2</v>
      </c>
      <c r="P1613" s="64">
        <v>5.1160037852999896</v>
      </c>
      <c r="Q1613" s="63">
        <v>1.8937458813955799E-2</v>
      </c>
      <c r="R1613" s="64">
        <v>106.7631300505</v>
      </c>
      <c r="S1613" s="65">
        <v>7.0047669860015899E-2</v>
      </c>
      <c r="T1613" s="64">
        <v>12.0005731859</v>
      </c>
      <c r="U1613" s="65">
        <v>8.5021754642710404E-2</v>
      </c>
      <c r="V1613" s="64">
        <v>5.5461350311000004</v>
      </c>
      <c r="W1613" s="65">
        <v>4.5824784670633098E-2</v>
      </c>
      <c r="X1613" s="64">
        <v>21.0519475543</v>
      </c>
      <c r="Y1613" s="65">
        <v>5.9851620578941299E-2</v>
      </c>
    </row>
    <row r="1614" spans="1:25" x14ac:dyDescent="0.35">
      <c r="A1614" s="59" t="s">
        <v>238</v>
      </c>
      <c r="B1614" s="60">
        <v>2963.9333435977001</v>
      </c>
      <c r="C1614" s="61">
        <v>0.22268469898993301</v>
      </c>
      <c r="D1614" s="60">
        <v>1004.6871840537</v>
      </c>
      <c r="E1614" s="61">
        <v>0.232270097077487</v>
      </c>
      <c r="F1614" s="60">
        <v>220.16600447350001</v>
      </c>
      <c r="G1614" s="61">
        <v>0.22584332939409199</v>
      </c>
      <c r="H1614" s="60">
        <v>777.36629342169999</v>
      </c>
      <c r="I1614" s="63">
        <v>0.20416975439188001</v>
      </c>
      <c r="J1614" s="60">
        <v>94.422610264200102</v>
      </c>
      <c r="K1614" s="61">
        <v>0.22111314283945099</v>
      </c>
      <c r="L1614" s="60">
        <v>242.8904566482</v>
      </c>
      <c r="M1614" s="61">
        <v>0.21642718683902301</v>
      </c>
      <c r="N1614" s="60">
        <v>42.756568493400003</v>
      </c>
      <c r="O1614" s="61">
        <v>0.17476290599856201</v>
      </c>
      <c r="P1614" s="60">
        <v>54.914442251700002</v>
      </c>
      <c r="Q1614" s="61">
        <v>0.20327193490767501</v>
      </c>
      <c r="R1614" s="60">
        <v>378.83517977299999</v>
      </c>
      <c r="S1614" s="62">
        <v>0.24855511065989599</v>
      </c>
      <c r="T1614" s="60">
        <v>36.032339849499998</v>
      </c>
      <c r="U1614" s="61">
        <v>0.25528220281064801</v>
      </c>
      <c r="V1614" s="60">
        <v>25.311914590899999</v>
      </c>
      <c r="W1614" s="61">
        <v>0.20913898223271299</v>
      </c>
      <c r="X1614" s="60">
        <v>86.550349777899996</v>
      </c>
      <c r="Y1614" s="61">
        <v>0.24606648304248899</v>
      </c>
    </row>
    <row r="1615" spans="1:25" x14ac:dyDescent="0.35">
      <c r="A1615" s="59" t="s">
        <v>239</v>
      </c>
      <c r="B1615" s="64">
        <v>5212.6533475131</v>
      </c>
      <c r="C1615" s="65">
        <v>0.391634361190067</v>
      </c>
      <c r="D1615" s="64">
        <v>1665.2112531639</v>
      </c>
      <c r="E1615" s="65">
        <v>0.38497433386811197</v>
      </c>
      <c r="F1615" s="64">
        <v>406.01077752980001</v>
      </c>
      <c r="G1615" s="65">
        <v>0.41648040071622799</v>
      </c>
      <c r="H1615" s="64">
        <v>1568.2215495116</v>
      </c>
      <c r="I1615" s="62">
        <v>0.41188228934714899</v>
      </c>
      <c r="J1615" s="64">
        <v>176.7594564131</v>
      </c>
      <c r="K1615" s="65">
        <v>0.41392457616596801</v>
      </c>
      <c r="L1615" s="64">
        <v>406.3964801084</v>
      </c>
      <c r="M1615" s="65">
        <v>0.36211899036665501</v>
      </c>
      <c r="N1615" s="64">
        <v>83.033370509300099</v>
      </c>
      <c r="O1615" s="65">
        <v>0.33939003143576701</v>
      </c>
      <c r="P1615" s="64">
        <v>112.2456411412</v>
      </c>
      <c r="Q1615" s="65">
        <v>0.41548976415248801</v>
      </c>
      <c r="R1615" s="64">
        <v>564.60322142970006</v>
      </c>
      <c r="S1615" s="65">
        <v>0.37043818439850801</v>
      </c>
      <c r="T1615" s="64">
        <v>49.187502825400003</v>
      </c>
      <c r="U1615" s="65">
        <v>0.34848400421593201</v>
      </c>
      <c r="V1615" s="64">
        <v>62.003255379400002</v>
      </c>
      <c r="W1615" s="62">
        <v>0.51230015329715906</v>
      </c>
      <c r="X1615" s="64">
        <v>118.9808395013</v>
      </c>
      <c r="Y1615" s="63">
        <v>0.33826780366176401</v>
      </c>
    </row>
    <row r="1616" spans="1:25" x14ac:dyDescent="0.35">
      <c r="A1616" s="59" t="s">
        <v>342</v>
      </c>
      <c r="B1616" s="60">
        <v>3210.8651290431999</v>
      </c>
      <c r="C1616" s="61">
        <v>0.24123704951149799</v>
      </c>
      <c r="D1616" s="60">
        <v>929.95908773869905</v>
      </c>
      <c r="E1616" s="63">
        <v>0.214993971273365</v>
      </c>
      <c r="F1616" s="60">
        <v>211.73733620050001</v>
      </c>
      <c r="G1616" s="61">
        <v>0.21719731472127901</v>
      </c>
      <c r="H1616" s="60">
        <v>1045.7331526323001</v>
      </c>
      <c r="I1616" s="62">
        <v>0.27465441033286703</v>
      </c>
      <c r="J1616" s="60">
        <v>110.5815090575</v>
      </c>
      <c r="K1616" s="61">
        <v>0.25895307214254698</v>
      </c>
      <c r="L1616" s="60">
        <v>302.14606123099998</v>
      </c>
      <c r="M1616" s="62">
        <v>0.269226806804643</v>
      </c>
      <c r="N1616" s="60">
        <v>99.785373972399796</v>
      </c>
      <c r="O1616" s="62">
        <v>0.40786205596133801</v>
      </c>
      <c r="P1616" s="60">
        <v>75.231178526500102</v>
      </c>
      <c r="Q1616" s="61">
        <v>0.27847660100732402</v>
      </c>
      <c r="R1616" s="60">
        <v>307.63918024809999</v>
      </c>
      <c r="S1616" s="63">
        <v>0.20184316180906001</v>
      </c>
      <c r="T1616" s="60">
        <v>22.3797836846</v>
      </c>
      <c r="U1616" s="63">
        <v>0.15855646625484901</v>
      </c>
      <c r="V1616" s="60">
        <v>26.0544673078</v>
      </c>
      <c r="W1616" s="61">
        <v>0.215274303166611</v>
      </c>
      <c r="X1616" s="60">
        <v>79.617998443799905</v>
      </c>
      <c r="Y1616" s="61">
        <v>0.22635750074057701</v>
      </c>
    </row>
    <row r="1617" spans="1:25" x14ac:dyDescent="0.35">
      <c r="A1617" s="59" t="s">
        <v>88</v>
      </c>
      <c r="B1617" s="64">
        <v>507.84028623059999</v>
      </c>
      <c r="C1617" s="65">
        <v>3.8154792353377702E-2</v>
      </c>
      <c r="D1617" s="64">
        <v>174.03447923019999</v>
      </c>
      <c r="E1617" s="65">
        <v>4.0234419257275798E-2</v>
      </c>
      <c r="F1617" s="64">
        <v>31.403266740700001</v>
      </c>
      <c r="G1617" s="65">
        <v>3.22130491105138E-2</v>
      </c>
      <c r="H1617" s="64">
        <v>116.0600295033</v>
      </c>
      <c r="I1617" s="63">
        <v>3.0482345219911298E-2</v>
      </c>
      <c r="J1617" s="64">
        <v>16.7898749951</v>
      </c>
      <c r="K1617" s="65">
        <v>3.9317511109472403E-2</v>
      </c>
      <c r="L1617" s="64">
        <v>44.085038042999997</v>
      </c>
      <c r="M1617" s="65">
        <v>3.92819087954418E-2</v>
      </c>
      <c r="N1617" s="64">
        <v>4.9190699052000104</v>
      </c>
      <c r="O1617" s="65">
        <v>2.0106172729355599E-2</v>
      </c>
      <c r="P1617" s="64">
        <v>15.758653843599999</v>
      </c>
      <c r="Q1617" s="65">
        <v>5.8332415426284E-2</v>
      </c>
      <c r="R1617" s="64">
        <v>61.585986211600002</v>
      </c>
      <c r="S1617" s="65">
        <v>4.04067848901873E-2</v>
      </c>
      <c r="T1617" s="64">
        <v>17.365534048600001</v>
      </c>
      <c r="U1617" s="62">
        <v>0.123031471267926</v>
      </c>
      <c r="V1617" s="64">
        <v>1.1619135732000001</v>
      </c>
      <c r="W1617" s="65">
        <v>9.6002782116207403E-3</v>
      </c>
      <c r="X1617" s="64">
        <v>24.676440136099998</v>
      </c>
      <c r="Y1617" s="62">
        <v>7.0156213740098505E-2</v>
      </c>
    </row>
    <row r="1618" spans="1:25" x14ac:dyDescent="0.35">
      <c r="A1618" s="59" t="s">
        <v>343</v>
      </c>
      <c r="B1618" s="60">
        <v>1414.7078938026</v>
      </c>
      <c r="C1618" s="61">
        <v>0.10628909795512401</v>
      </c>
      <c r="D1618" s="60">
        <v>551.62039149019904</v>
      </c>
      <c r="E1618" s="62">
        <v>0.12752717852376</v>
      </c>
      <c r="F1618" s="60">
        <v>105.5442816107</v>
      </c>
      <c r="G1618" s="61">
        <v>0.108265906057887</v>
      </c>
      <c r="H1618" s="60">
        <v>300.06976869379997</v>
      </c>
      <c r="I1618" s="63">
        <v>7.8811200708192794E-2</v>
      </c>
      <c r="J1618" s="60">
        <v>28.479556226</v>
      </c>
      <c r="K1618" s="63">
        <v>6.6691697742561395E-2</v>
      </c>
      <c r="L1618" s="60">
        <v>126.7552799778</v>
      </c>
      <c r="M1618" s="61">
        <v>0.112945107194237</v>
      </c>
      <c r="N1618" s="60">
        <v>14.160329451799999</v>
      </c>
      <c r="O1618" s="63">
        <v>5.7878833874977401E-2</v>
      </c>
      <c r="P1618" s="60">
        <v>12.002686841199999</v>
      </c>
      <c r="Q1618" s="63">
        <v>4.4429284506228198E-2</v>
      </c>
      <c r="R1618" s="60">
        <v>211.486061638</v>
      </c>
      <c r="S1618" s="62">
        <v>0.13875675824234801</v>
      </c>
      <c r="T1618" s="60">
        <v>16.181928784899998</v>
      </c>
      <c r="U1618" s="61">
        <v>0.114645855450645</v>
      </c>
      <c r="V1618" s="60">
        <v>6.4976055530999997</v>
      </c>
      <c r="W1618" s="61">
        <v>5.36862830918962E-2</v>
      </c>
      <c r="X1618" s="60">
        <v>41.910003535100103</v>
      </c>
      <c r="Y1618" s="61">
        <v>0.11915199881507101</v>
      </c>
    </row>
    <row r="1619" spans="1:25" x14ac:dyDescent="0.35">
      <c r="A1619" s="59" t="s">
        <v>344</v>
      </c>
      <c r="B1619" s="64">
        <v>8423.5184765562808</v>
      </c>
      <c r="C1619" s="65">
        <v>0.63287141070156505</v>
      </c>
      <c r="D1619" s="64">
        <v>2595.1703409025899</v>
      </c>
      <c r="E1619" s="63">
        <v>0.59996830514147703</v>
      </c>
      <c r="F1619" s="64">
        <v>617.74811373030002</v>
      </c>
      <c r="G1619" s="65">
        <v>0.63367771543750695</v>
      </c>
      <c r="H1619" s="64">
        <v>2613.9547021438998</v>
      </c>
      <c r="I1619" s="62">
        <v>0.68653669968001596</v>
      </c>
      <c r="J1619" s="64">
        <v>287.34096547060102</v>
      </c>
      <c r="K1619" s="65">
        <v>0.67287764830851604</v>
      </c>
      <c r="L1619" s="64">
        <v>708.54254133940003</v>
      </c>
      <c r="M1619" s="65">
        <v>0.63134579717129902</v>
      </c>
      <c r="N1619" s="64">
        <v>182.81874448170001</v>
      </c>
      <c r="O1619" s="62">
        <v>0.74725208739710502</v>
      </c>
      <c r="P1619" s="64">
        <v>187.4768196677</v>
      </c>
      <c r="Q1619" s="65">
        <v>0.69396636515981303</v>
      </c>
      <c r="R1619" s="64">
        <v>872.24240167779999</v>
      </c>
      <c r="S1619" s="63">
        <v>0.57228134620756899</v>
      </c>
      <c r="T1619" s="64">
        <v>71.567286510000301</v>
      </c>
      <c r="U1619" s="63">
        <v>0.50704047047078105</v>
      </c>
      <c r="V1619" s="64">
        <v>88.057722687199899</v>
      </c>
      <c r="W1619" s="65">
        <v>0.72757445646376995</v>
      </c>
      <c r="X1619" s="64">
        <v>198.5988379451</v>
      </c>
      <c r="Y1619" s="63">
        <v>0.56462530440234204</v>
      </c>
    </row>
    <row r="1620" spans="1:25" x14ac:dyDescent="0.35">
      <c r="A1620" s="66" t="s">
        <v>1</v>
      </c>
    </row>
    <row r="1621" spans="1:25" x14ac:dyDescent="0.35">
      <c r="A1621" s="66" t="s">
        <v>1</v>
      </c>
    </row>
    <row r="1622" spans="1:25" x14ac:dyDescent="0.35">
      <c r="A1622" s="54" t="s">
        <v>488</v>
      </c>
    </row>
    <row r="1623" spans="1:25" x14ac:dyDescent="0.35">
      <c r="A1623" s="55" t="s">
        <v>1</v>
      </c>
    </row>
    <row r="1624" spans="1:25" ht="25.5" customHeight="1" x14ac:dyDescent="0.35">
      <c r="A1624" s="117" t="s">
        <v>1</v>
      </c>
      <c r="B1624" s="116" t="s">
        <v>489</v>
      </c>
      <c r="C1624" s="116" t="s">
        <v>1</v>
      </c>
      <c r="D1624" s="116" t="s">
        <v>53</v>
      </c>
      <c r="E1624" s="116" t="s">
        <v>1</v>
      </c>
      <c r="F1624" s="116" t="s">
        <v>54</v>
      </c>
      <c r="G1624" s="116" t="s">
        <v>1</v>
      </c>
      <c r="H1624" s="119" t="s">
        <v>55</v>
      </c>
      <c r="I1624" s="119" t="s">
        <v>1</v>
      </c>
      <c r="J1624" s="119" t="s">
        <v>56</v>
      </c>
      <c r="K1624" s="119" t="s">
        <v>1</v>
      </c>
      <c r="L1624" s="119" t="s">
        <v>57</v>
      </c>
      <c r="M1624" s="119" t="s">
        <v>1</v>
      </c>
      <c r="N1624" s="119" t="s">
        <v>58</v>
      </c>
      <c r="O1624" s="119" t="s">
        <v>1</v>
      </c>
      <c r="P1624" s="119" t="s">
        <v>59</v>
      </c>
      <c r="Q1624" s="119" t="s">
        <v>1</v>
      </c>
      <c r="R1624" s="119" t="s">
        <v>60</v>
      </c>
      <c r="S1624" s="119" t="s">
        <v>1</v>
      </c>
      <c r="T1624" s="116" t="s">
        <v>61</v>
      </c>
      <c r="U1624" s="116" t="s">
        <v>1</v>
      </c>
      <c r="V1624" s="116" t="s">
        <v>62</v>
      </c>
      <c r="W1624" s="116" t="s">
        <v>1</v>
      </c>
      <c r="X1624" s="116" t="s">
        <v>63</v>
      </c>
      <c r="Y1624" s="116" t="s">
        <v>1</v>
      </c>
    </row>
    <row r="1625" spans="1:25" x14ac:dyDescent="0.35">
      <c r="A1625" s="118" t="s">
        <v>1</v>
      </c>
      <c r="B1625" s="56" t="s">
        <v>14</v>
      </c>
      <c r="C1625" s="56" t="s">
        <v>15</v>
      </c>
      <c r="D1625" s="56" t="s">
        <v>14</v>
      </c>
      <c r="E1625" s="56" t="s">
        <v>15</v>
      </c>
      <c r="F1625" s="56" t="s">
        <v>14</v>
      </c>
      <c r="G1625" s="56" t="s">
        <v>15</v>
      </c>
      <c r="H1625" s="56" t="s">
        <v>14</v>
      </c>
      <c r="I1625" s="56" t="s">
        <v>15</v>
      </c>
      <c r="J1625" s="56" t="s">
        <v>14</v>
      </c>
      <c r="K1625" s="56" t="s">
        <v>15</v>
      </c>
      <c r="L1625" s="56" t="s">
        <v>14</v>
      </c>
      <c r="M1625" s="56" t="s">
        <v>15</v>
      </c>
      <c r="N1625" s="56" t="s">
        <v>14</v>
      </c>
      <c r="O1625" s="56" t="s">
        <v>15</v>
      </c>
      <c r="P1625" s="56" t="s">
        <v>14</v>
      </c>
      <c r="Q1625" s="56" t="s">
        <v>15</v>
      </c>
      <c r="R1625" s="56" t="s">
        <v>14</v>
      </c>
      <c r="S1625" s="56" t="s">
        <v>15</v>
      </c>
      <c r="T1625" s="56" t="s">
        <v>14</v>
      </c>
      <c r="U1625" s="56" t="s">
        <v>15</v>
      </c>
      <c r="V1625" s="56" t="s">
        <v>14</v>
      </c>
      <c r="W1625" s="56" t="s">
        <v>15</v>
      </c>
      <c r="X1625" s="56" t="s">
        <v>14</v>
      </c>
      <c r="Y1625" s="56" t="s">
        <v>15</v>
      </c>
    </row>
    <row r="1626" spans="1:25" x14ac:dyDescent="0.35">
      <c r="A1626" s="57" t="s">
        <v>16</v>
      </c>
      <c r="B1626" s="58">
        <v>13310.000000187199</v>
      </c>
      <c r="C1626" s="58">
        <v>13310.000000187199</v>
      </c>
      <c r="D1626" s="58">
        <v>4325.5123956767002</v>
      </c>
      <c r="E1626" s="58">
        <v>4325.5123956767002</v>
      </c>
      <c r="F1626" s="58">
        <v>974.86166655520003</v>
      </c>
      <c r="G1626" s="58">
        <v>974.86166655520003</v>
      </c>
      <c r="H1626" s="58">
        <v>3807.4507937627</v>
      </c>
      <c r="I1626" s="58">
        <v>3807.4507937627</v>
      </c>
      <c r="J1626" s="58">
        <v>427.03300695590002</v>
      </c>
      <c r="K1626" s="58">
        <v>427.03300695590002</v>
      </c>
      <c r="L1626" s="58">
        <v>1122.2733160083999</v>
      </c>
      <c r="M1626" s="58">
        <v>1122.2733160083999</v>
      </c>
      <c r="N1626" s="58">
        <v>244.65471233209999</v>
      </c>
      <c r="O1626" s="58">
        <v>244.65471233209999</v>
      </c>
      <c r="P1626" s="58">
        <v>270.15260260420001</v>
      </c>
      <c r="Q1626" s="58">
        <v>270.15260260420001</v>
      </c>
      <c r="R1626" s="58">
        <v>1524.1496293004</v>
      </c>
      <c r="S1626" s="58">
        <v>1524.1496293004</v>
      </c>
      <c r="T1626" s="58">
        <v>141.147089193</v>
      </c>
      <c r="U1626" s="58">
        <v>141.147089193</v>
      </c>
      <c r="V1626" s="58">
        <v>121.0291564044</v>
      </c>
      <c r="W1626" s="58">
        <v>121.0291564044</v>
      </c>
      <c r="X1626" s="58">
        <v>351.73563139420003</v>
      </c>
      <c r="Y1626" s="58">
        <v>351.73563139420003</v>
      </c>
    </row>
    <row r="1627" spans="1:25" x14ac:dyDescent="0.35">
      <c r="A1627" s="59" t="s">
        <v>341</v>
      </c>
      <c r="B1627" s="60">
        <v>1978.2525457426</v>
      </c>
      <c r="C1627" s="61">
        <v>0.14862904175167399</v>
      </c>
      <c r="D1627" s="60">
        <v>634.66933123040099</v>
      </c>
      <c r="E1627" s="61">
        <v>0.14672697085893099</v>
      </c>
      <c r="F1627" s="60">
        <v>83.829056899400001</v>
      </c>
      <c r="G1627" s="63">
        <v>8.5990720299446002E-2</v>
      </c>
      <c r="H1627" s="60">
        <v>661.55984472710099</v>
      </c>
      <c r="I1627" s="62">
        <v>0.173754010376406</v>
      </c>
      <c r="J1627" s="60">
        <v>56.374777807100102</v>
      </c>
      <c r="K1627" s="61">
        <v>0.132015036048307</v>
      </c>
      <c r="L1627" s="60">
        <v>142.08885980709999</v>
      </c>
      <c r="M1627" s="61">
        <v>0.12660807111806699</v>
      </c>
      <c r="N1627" s="60">
        <v>29.158120868000001</v>
      </c>
      <c r="O1627" s="61">
        <v>0.119180704062712</v>
      </c>
      <c r="P1627" s="60">
        <v>33.433647630099998</v>
      </c>
      <c r="Q1627" s="61">
        <v>0.12375837696105201</v>
      </c>
      <c r="R1627" s="60">
        <v>239.52765195520001</v>
      </c>
      <c r="S1627" s="61">
        <v>0.15715494551879799</v>
      </c>
      <c r="T1627" s="60">
        <v>19.5955775702</v>
      </c>
      <c r="U1627" s="61">
        <v>0.13883090102839901</v>
      </c>
      <c r="V1627" s="60">
        <v>9.7420793679000202</v>
      </c>
      <c r="W1627" s="61">
        <v>8.0493656713167203E-2</v>
      </c>
      <c r="X1627" s="60">
        <v>68.273597880099999</v>
      </c>
      <c r="Y1627" s="62">
        <v>0.19410486679862099</v>
      </c>
    </row>
    <row r="1628" spans="1:25" x14ac:dyDescent="0.35">
      <c r="A1628" s="59" t="s">
        <v>237</v>
      </c>
      <c r="B1628" s="64">
        <v>3153.596758914</v>
      </c>
      <c r="C1628" s="65">
        <v>0.23693439210140099</v>
      </c>
      <c r="D1628" s="64">
        <v>1017.7329994296</v>
      </c>
      <c r="E1628" s="65">
        <v>0.235286113258354</v>
      </c>
      <c r="F1628" s="64">
        <v>197.86952353780001</v>
      </c>
      <c r="G1628" s="63">
        <v>0.20297189881000999</v>
      </c>
      <c r="H1628" s="64">
        <v>1003.6491027817</v>
      </c>
      <c r="I1628" s="62">
        <v>0.26360133253090501</v>
      </c>
      <c r="J1628" s="64">
        <v>89.836271644199996</v>
      </c>
      <c r="K1628" s="65">
        <v>0.21037313317908801</v>
      </c>
      <c r="L1628" s="64">
        <v>252.33030048160001</v>
      </c>
      <c r="M1628" s="65">
        <v>0.224838545907039</v>
      </c>
      <c r="N1628" s="64">
        <v>50.042086934199801</v>
      </c>
      <c r="O1628" s="65">
        <v>0.204541684307604</v>
      </c>
      <c r="P1628" s="64">
        <v>73.045361570300102</v>
      </c>
      <c r="Q1628" s="65">
        <v>0.27038555566802602</v>
      </c>
      <c r="R1628" s="64">
        <v>349.20106956720002</v>
      </c>
      <c r="S1628" s="65">
        <v>0.229112065412821</v>
      </c>
      <c r="T1628" s="64">
        <v>27.162367365200002</v>
      </c>
      <c r="U1628" s="65">
        <v>0.19244015247143401</v>
      </c>
      <c r="V1628" s="64">
        <v>24.035836634900001</v>
      </c>
      <c r="W1628" s="65">
        <v>0.19859542401987801</v>
      </c>
      <c r="X1628" s="64">
        <v>68.6918389673001</v>
      </c>
      <c r="Y1628" s="65">
        <v>0.19529394475908299</v>
      </c>
    </row>
    <row r="1629" spans="1:25" x14ac:dyDescent="0.35">
      <c r="A1629" s="59" t="s">
        <v>238</v>
      </c>
      <c r="B1629" s="60">
        <v>4068.6098042812</v>
      </c>
      <c r="C1629" s="61">
        <v>0.30568067650067399</v>
      </c>
      <c r="D1629" s="60">
        <v>1362.2633201091001</v>
      </c>
      <c r="E1629" s="61">
        <v>0.31493686654803399</v>
      </c>
      <c r="F1629" s="60">
        <v>301.96149544609898</v>
      </c>
      <c r="G1629" s="61">
        <v>0.30974804508738102</v>
      </c>
      <c r="H1629" s="60">
        <v>1128.9868149855999</v>
      </c>
      <c r="I1629" s="61">
        <v>0.29652039544019498</v>
      </c>
      <c r="J1629" s="60">
        <v>135.87218565059999</v>
      </c>
      <c r="K1629" s="61">
        <v>0.318177244937489</v>
      </c>
      <c r="L1629" s="60">
        <v>339.89784047199998</v>
      </c>
      <c r="M1629" s="61">
        <v>0.30286547458948598</v>
      </c>
      <c r="N1629" s="60">
        <v>66.270838406600006</v>
      </c>
      <c r="O1629" s="61">
        <v>0.27087497222061402</v>
      </c>
      <c r="P1629" s="60">
        <v>74.930839122300199</v>
      </c>
      <c r="Q1629" s="61">
        <v>0.27736486119321602</v>
      </c>
      <c r="R1629" s="60">
        <v>472.32461819299999</v>
      </c>
      <c r="S1629" s="61">
        <v>0.309893864167261</v>
      </c>
      <c r="T1629" s="60">
        <v>48.334209157899998</v>
      </c>
      <c r="U1629" s="61">
        <v>0.34243858257543902</v>
      </c>
      <c r="V1629" s="60">
        <v>39.386982379800003</v>
      </c>
      <c r="W1629" s="61">
        <v>0.32543383387879299</v>
      </c>
      <c r="X1629" s="60">
        <v>98.380660358199904</v>
      </c>
      <c r="Y1629" s="61">
        <v>0.27970058071239901</v>
      </c>
    </row>
    <row r="1630" spans="1:25" x14ac:dyDescent="0.35">
      <c r="A1630" s="59" t="s">
        <v>239</v>
      </c>
      <c r="B1630" s="64">
        <v>2894.2125512468001</v>
      </c>
      <c r="C1630" s="65">
        <v>0.21744647266762501</v>
      </c>
      <c r="D1630" s="64">
        <v>924.89903175490099</v>
      </c>
      <c r="E1630" s="65">
        <v>0.213824154724265</v>
      </c>
      <c r="F1630" s="64">
        <v>266.5298061803</v>
      </c>
      <c r="G1630" s="62">
        <v>0.27340269427365799</v>
      </c>
      <c r="H1630" s="64">
        <v>737.42460635340001</v>
      </c>
      <c r="I1630" s="63">
        <v>0.19367935301000799</v>
      </c>
      <c r="J1630" s="64">
        <v>107.46523567840001</v>
      </c>
      <c r="K1630" s="65">
        <v>0.25165557211716399</v>
      </c>
      <c r="L1630" s="64">
        <v>294.26092659480003</v>
      </c>
      <c r="M1630" s="62">
        <v>0.26220076909731799</v>
      </c>
      <c r="N1630" s="64">
        <v>75.911167589100003</v>
      </c>
      <c r="O1630" s="62">
        <v>0.31027878787005098</v>
      </c>
      <c r="P1630" s="64">
        <v>60.574743103399904</v>
      </c>
      <c r="Q1630" s="65">
        <v>0.22422417004121201</v>
      </c>
      <c r="R1630" s="64">
        <v>304.21484194639999</v>
      </c>
      <c r="S1630" s="65">
        <v>0.19959644125362999</v>
      </c>
      <c r="T1630" s="64">
        <v>21.684035128400001</v>
      </c>
      <c r="U1630" s="65">
        <v>0.153627221449462</v>
      </c>
      <c r="V1630" s="64">
        <v>36.324990936100001</v>
      </c>
      <c r="W1630" s="65">
        <v>0.30013421571514298</v>
      </c>
      <c r="X1630" s="64">
        <v>64.923165981599894</v>
      </c>
      <c r="Y1630" s="65">
        <v>0.184579440315044</v>
      </c>
    </row>
    <row r="1631" spans="1:25" x14ac:dyDescent="0.35">
      <c r="A1631" s="59" t="s">
        <v>342</v>
      </c>
      <c r="B1631" s="60">
        <v>941.95927553809702</v>
      </c>
      <c r="C1631" s="61">
        <v>7.0770794554834801E-2</v>
      </c>
      <c r="D1631" s="60">
        <v>308.28399788870001</v>
      </c>
      <c r="E1631" s="61">
        <v>7.1271093384641895E-2</v>
      </c>
      <c r="F1631" s="60">
        <v>113.6907996823</v>
      </c>
      <c r="G1631" s="62">
        <v>0.116622494844875</v>
      </c>
      <c r="H1631" s="60">
        <v>201.00280539670001</v>
      </c>
      <c r="I1631" s="63">
        <v>5.2791964042182601E-2</v>
      </c>
      <c r="J1631" s="60">
        <v>23.1237961032</v>
      </c>
      <c r="K1631" s="61">
        <v>5.4149903465396602E-2</v>
      </c>
      <c r="L1631" s="60">
        <v>70.4371692534</v>
      </c>
      <c r="M1631" s="61">
        <v>6.2762936843160894E-2</v>
      </c>
      <c r="N1631" s="60">
        <v>20.751812339200001</v>
      </c>
      <c r="O1631" s="61">
        <v>8.4820816003866803E-2</v>
      </c>
      <c r="P1631" s="60">
        <v>15.840931746600001</v>
      </c>
      <c r="Q1631" s="61">
        <v>5.8636976264147003E-2</v>
      </c>
      <c r="R1631" s="60">
        <v>131.56962882190001</v>
      </c>
      <c r="S1631" s="62">
        <v>8.6323302051578593E-2</v>
      </c>
      <c r="T1631" s="60">
        <v>10.1413080317</v>
      </c>
      <c r="U1631" s="61">
        <v>7.1849218355704805E-2</v>
      </c>
      <c r="V1631" s="60">
        <v>11.0814290703</v>
      </c>
      <c r="W1631" s="61">
        <v>9.1559995950671103E-2</v>
      </c>
      <c r="X1631" s="60">
        <v>36.0355972041</v>
      </c>
      <c r="Y1631" s="62">
        <v>0.10245080107825</v>
      </c>
    </row>
    <row r="1632" spans="1:25" x14ac:dyDescent="0.35">
      <c r="A1632" s="59" t="s">
        <v>88</v>
      </c>
      <c r="B1632" s="64">
        <v>273.36906446450001</v>
      </c>
      <c r="C1632" s="65">
        <v>2.05386224237908E-2</v>
      </c>
      <c r="D1632" s="64">
        <v>77.663715264000103</v>
      </c>
      <c r="E1632" s="65">
        <v>1.7954801225774801E-2</v>
      </c>
      <c r="F1632" s="64">
        <v>10.980984809300001</v>
      </c>
      <c r="G1632" s="65">
        <v>1.1264146684629399E-2</v>
      </c>
      <c r="H1632" s="64">
        <v>74.827619518199995</v>
      </c>
      <c r="I1632" s="65">
        <v>1.96529446003035E-2</v>
      </c>
      <c r="J1632" s="64">
        <v>14.3607400724</v>
      </c>
      <c r="K1632" s="65">
        <v>3.3629110252554897E-2</v>
      </c>
      <c r="L1632" s="64">
        <v>23.2582193995</v>
      </c>
      <c r="M1632" s="65">
        <v>2.0724202444929101E-2</v>
      </c>
      <c r="N1632" s="64">
        <v>2.5206861950000001</v>
      </c>
      <c r="O1632" s="65">
        <v>1.0303035535151901E-2</v>
      </c>
      <c r="P1632" s="64">
        <v>12.3270794315</v>
      </c>
      <c r="Q1632" s="62">
        <v>4.5630059872347001E-2</v>
      </c>
      <c r="R1632" s="64">
        <v>27.311818816700001</v>
      </c>
      <c r="S1632" s="65">
        <v>1.7919381595910899E-2</v>
      </c>
      <c r="T1632" s="64">
        <v>14.229591939600001</v>
      </c>
      <c r="U1632" s="62">
        <v>0.100813924119561</v>
      </c>
      <c r="V1632" s="64">
        <v>0.45783801540000002</v>
      </c>
      <c r="W1632" s="65">
        <v>3.7828737223467501E-3</v>
      </c>
      <c r="X1632" s="64">
        <v>15.4307710029</v>
      </c>
      <c r="Y1632" s="62">
        <v>4.3870366336603198E-2</v>
      </c>
    </row>
    <row r="1633" spans="1:25" x14ac:dyDescent="0.35">
      <c r="A1633" s="59" t="s">
        <v>343</v>
      </c>
      <c r="B1633" s="60">
        <v>5131.8493046566</v>
      </c>
      <c r="C1633" s="61">
        <v>0.38556343385307501</v>
      </c>
      <c r="D1633" s="60">
        <v>1652.40233066</v>
      </c>
      <c r="E1633" s="61">
        <v>0.38201308411728402</v>
      </c>
      <c r="F1633" s="60">
        <v>281.69858043720001</v>
      </c>
      <c r="G1633" s="63">
        <v>0.28896261910945598</v>
      </c>
      <c r="H1633" s="60">
        <v>1665.2089475088001</v>
      </c>
      <c r="I1633" s="62">
        <v>0.43735534290731098</v>
      </c>
      <c r="J1633" s="60">
        <v>146.2110494513</v>
      </c>
      <c r="K1633" s="61">
        <v>0.34238816922739501</v>
      </c>
      <c r="L1633" s="60">
        <v>394.41916028870003</v>
      </c>
      <c r="M1633" s="63">
        <v>0.35144661702510599</v>
      </c>
      <c r="N1633" s="60">
        <v>79.200207802200097</v>
      </c>
      <c r="O1633" s="61">
        <v>0.32372238837031603</v>
      </c>
      <c r="P1633" s="60">
        <v>106.4790092004</v>
      </c>
      <c r="Q1633" s="61">
        <v>0.39414393262907799</v>
      </c>
      <c r="R1633" s="60">
        <v>588.72872152239995</v>
      </c>
      <c r="S1633" s="61">
        <v>0.38626701093161803</v>
      </c>
      <c r="T1633" s="60">
        <v>46.757944935399998</v>
      </c>
      <c r="U1633" s="61">
        <v>0.33127105349983299</v>
      </c>
      <c r="V1633" s="60">
        <v>33.777916002799998</v>
      </c>
      <c r="W1633" s="63">
        <v>0.279089080733046</v>
      </c>
      <c r="X1633" s="60">
        <v>136.96543684740001</v>
      </c>
      <c r="Y1633" s="61">
        <v>0.38939881155770401</v>
      </c>
    </row>
    <row r="1634" spans="1:25" x14ac:dyDescent="0.35">
      <c r="A1634" s="59" t="s">
        <v>344</v>
      </c>
      <c r="B1634" s="64">
        <v>3836.1718267849001</v>
      </c>
      <c r="C1634" s="65">
        <v>0.28821726722245999</v>
      </c>
      <c r="D1634" s="64">
        <v>1233.1830296436001</v>
      </c>
      <c r="E1634" s="65">
        <v>0.28509524810890702</v>
      </c>
      <c r="F1634" s="64">
        <v>380.2206058626</v>
      </c>
      <c r="G1634" s="62">
        <v>0.39002518911853301</v>
      </c>
      <c r="H1634" s="64">
        <v>938.42741175009905</v>
      </c>
      <c r="I1634" s="63">
        <v>0.24647131705219</v>
      </c>
      <c r="J1634" s="64">
        <v>130.5890317816</v>
      </c>
      <c r="K1634" s="65">
        <v>0.30580547558256099</v>
      </c>
      <c r="L1634" s="64">
        <v>364.69809584820001</v>
      </c>
      <c r="M1634" s="62">
        <v>0.32496370594047902</v>
      </c>
      <c r="N1634" s="64">
        <v>96.662979928300004</v>
      </c>
      <c r="O1634" s="62">
        <v>0.39509960387391801</v>
      </c>
      <c r="P1634" s="64">
        <v>76.415674850000002</v>
      </c>
      <c r="Q1634" s="65">
        <v>0.28286114630535802</v>
      </c>
      <c r="R1634" s="64">
        <v>435.78447076830003</v>
      </c>
      <c r="S1634" s="65">
        <v>0.28591974330520897</v>
      </c>
      <c r="T1634" s="64">
        <v>31.825343160100001</v>
      </c>
      <c r="U1634" s="65">
        <v>0.22547643980516699</v>
      </c>
      <c r="V1634" s="64">
        <v>47.406420006399998</v>
      </c>
      <c r="W1634" s="62">
        <v>0.39169421166581397</v>
      </c>
      <c r="X1634" s="64">
        <v>100.95876318569999</v>
      </c>
      <c r="Y1634" s="65">
        <v>0.28703024139329403</v>
      </c>
    </row>
    <row r="1635" spans="1:25" x14ac:dyDescent="0.35">
      <c r="A1635" s="66" t="s">
        <v>1</v>
      </c>
    </row>
    <row r="1636" spans="1:25" x14ac:dyDescent="0.35">
      <c r="A1636" s="66" t="s">
        <v>1</v>
      </c>
    </row>
    <row r="1637" spans="1:25" x14ac:dyDescent="0.35">
      <c r="A1637" s="54" t="s">
        <v>345</v>
      </c>
    </row>
    <row r="1638" spans="1:25" x14ac:dyDescent="0.35">
      <c r="A1638" s="55" t="s">
        <v>1</v>
      </c>
    </row>
    <row r="1639" spans="1:25" ht="25.5" customHeight="1" x14ac:dyDescent="0.35">
      <c r="A1639" s="117" t="s">
        <v>1</v>
      </c>
      <c r="B1639" s="116" t="s">
        <v>489</v>
      </c>
      <c r="C1639" s="116" t="s">
        <v>1</v>
      </c>
      <c r="D1639" s="116" t="s">
        <v>53</v>
      </c>
      <c r="E1639" s="116" t="s">
        <v>1</v>
      </c>
      <c r="F1639" s="116" t="s">
        <v>54</v>
      </c>
      <c r="G1639" s="116" t="s">
        <v>1</v>
      </c>
      <c r="H1639" s="119" t="s">
        <v>55</v>
      </c>
      <c r="I1639" s="119" t="s">
        <v>1</v>
      </c>
      <c r="J1639" s="119" t="s">
        <v>56</v>
      </c>
      <c r="K1639" s="119" t="s">
        <v>1</v>
      </c>
      <c r="L1639" s="119" t="s">
        <v>57</v>
      </c>
      <c r="M1639" s="119" t="s">
        <v>1</v>
      </c>
      <c r="N1639" s="119" t="s">
        <v>58</v>
      </c>
      <c r="O1639" s="119" t="s">
        <v>1</v>
      </c>
      <c r="P1639" s="119" t="s">
        <v>59</v>
      </c>
      <c r="Q1639" s="119" t="s">
        <v>1</v>
      </c>
      <c r="R1639" s="119" t="s">
        <v>60</v>
      </c>
      <c r="S1639" s="119" t="s">
        <v>1</v>
      </c>
      <c r="T1639" s="116" t="s">
        <v>61</v>
      </c>
      <c r="U1639" s="116" t="s">
        <v>1</v>
      </c>
      <c r="V1639" s="116" t="s">
        <v>62</v>
      </c>
      <c r="W1639" s="116" t="s">
        <v>1</v>
      </c>
      <c r="X1639" s="116" t="s">
        <v>63</v>
      </c>
      <c r="Y1639" s="116" t="s">
        <v>1</v>
      </c>
    </row>
    <row r="1640" spans="1:25" x14ac:dyDescent="0.35">
      <c r="A1640" s="118" t="s">
        <v>1</v>
      </c>
      <c r="B1640" s="56" t="s">
        <v>14</v>
      </c>
      <c r="C1640" s="56" t="s">
        <v>15</v>
      </c>
      <c r="D1640" s="56" t="s">
        <v>14</v>
      </c>
      <c r="E1640" s="56" t="s">
        <v>15</v>
      </c>
      <c r="F1640" s="56" t="s">
        <v>14</v>
      </c>
      <c r="G1640" s="56" t="s">
        <v>15</v>
      </c>
      <c r="H1640" s="56" t="s">
        <v>14</v>
      </c>
      <c r="I1640" s="56" t="s">
        <v>15</v>
      </c>
      <c r="J1640" s="56" t="s">
        <v>14</v>
      </c>
      <c r="K1640" s="56" t="s">
        <v>15</v>
      </c>
      <c r="L1640" s="56" t="s">
        <v>14</v>
      </c>
      <c r="M1640" s="56" t="s">
        <v>15</v>
      </c>
      <c r="N1640" s="56" t="s">
        <v>14</v>
      </c>
      <c r="O1640" s="56" t="s">
        <v>15</v>
      </c>
      <c r="P1640" s="56" t="s">
        <v>14</v>
      </c>
      <c r="Q1640" s="56" t="s">
        <v>15</v>
      </c>
      <c r="R1640" s="56" t="s">
        <v>14</v>
      </c>
      <c r="S1640" s="56" t="s">
        <v>15</v>
      </c>
      <c r="T1640" s="56" t="s">
        <v>14</v>
      </c>
      <c r="U1640" s="56" t="s">
        <v>15</v>
      </c>
      <c r="V1640" s="56" t="s">
        <v>14</v>
      </c>
      <c r="W1640" s="56" t="s">
        <v>15</v>
      </c>
      <c r="X1640" s="56" t="s">
        <v>14</v>
      </c>
      <c r="Y1640" s="56" t="s">
        <v>15</v>
      </c>
    </row>
    <row r="1641" spans="1:25" x14ac:dyDescent="0.35">
      <c r="A1641" s="57" t="s">
        <v>16</v>
      </c>
      <c r="B1641" s="58">
        <v>13310.000000187199</v>
      </c>
      <c r="C1641" s="58">
        <v>13310.000000187199</v>
      </c>
      <c r="D1641" s="58">
        <v>4325.5123956767002</v>
      </c>
      <c r="E1641" s="58">
        <v>4325.5123956767002</v>
      </c>
      <c r="F1641" s="58">
        <v>974.86166655520003</v>
      </c>
      <c r="G1641" s="58">
        <v>974.86166655520003</v>
      </c>
      <c r="H1641" s="58">
        <v>3807.4507937627</v>
      </c>
      <c r="I1641" s="58">
        <v>3807.4507937627</v>
      </c>
      <c r="J1641" s="58">
        <v>427.03300695590002</v>
      </c>
      <c r="K1641" s="58">
        <v>427.03300695590002</v>
      </c>
      <c r="L1641" s="58">
        <v>1122.2733160083999</v>
      </c>
      <c r="M1641" s="58">
        <v>1122.2733160083999</v>
      </c>
      <c r="N1641" s="58">
        <v>244.65471233209999</v>
      </c>
      <c r="O1641" s="58">
        <v>244.65471233209999</v>
      </c>
      <c r="P1641" s="58">
        <v>270.15260260420001</v>
      </c>
      <c r="Q1641" s="58">
        <v>270.15260260420001</v>
      </c>
      <c r="R1641" s="58">
        <v>1524.1496293004</v>
      </c>
      <c r="S1641" s="58">
        <v>1524.1496293004</v>
      </c>
      <c r="T1641" s="58">
        <v>141.147089193</v>
      </c>
      <c r="U1641" s="58">
        <v>141.147089193</v>
      </c>
      <c r="V1641" s="58">
        <v>121.0291564044</v>
      </c>
      <c r="W1641" s="58">
        <v>121.0291564044</v>
      </c>
      <c r="X1641" s="58">
        <v>351.73563139420003</v>
      </c>
      <c r="Y1641" s="58">
        <v>351.73563139420003</v>
      </c>
    </row>
    <row r="1642" spans="1:25" x14ac:dyDescent="0.35">
      <c r="A1642" s="59" t="s">
        <v>346</v>
      </c>
      <c r="B1642" s="60">
        <v>6001.8883309303001</v>
      </c>
      <c r="C1642" s="61">
        <v>0.45093075363229801</v>
      </c>
      <c r="D1642" s="60">
        <v>2017.3389637855</v>
      </c>
      <c r="E1642" s="61">
        <v>0.466381501022123</v>
      </c>
      <c r="F1642" s="60">
        <v>462.44435742540003</v>
      </c>
      <c r="G1642" s="61">
        <v>0.47436920877144201</v>
      </c>
      <c r="H1642" s="60">
        <v>1616.1816813718999</v>
      </c>
      <c r="I1642" s="63">
        <v>0.42447867849520199</v>
      </c>
      <c r="J1642" s="60">
        <v>167.2834617096</v>
      </c>
      <c r="K1642" s="63">
        <v>0.39173426640268</v>
      </c>
      <c r="L1642" s="60">
        <v>538.85151559860003</v>
      </c>
      <c r="M1642" s="61">
        <v>0.480142856390044</v>
      </c>
      <c r="N1642" s="60">
        <v>107.1998903683</v>
      </c>
      <c r="O1642" s="61">
        <v>0.43816809963089698</v>
      </c>
      <c r="P1642" s="60">
        <v>122.5184367775</v>
      </c>
      <c r="Q1642" s="61">
        <v>0.45351566335639398</v>
      </c>
      <c r="R1642" s="60">
        <v>720.55458583080201</v>
      </c>
      <c r="S1642" s="61">
        <v>0.47275842999846501</v>
      </c>
      <c r="T1642" s="60">
        <v>70.810967401200003</v>
      </c>
      <c r="U1642" s="61">
        <v>0.50168209494122395</v>
      </c>
      <c r="V1642" s="60">
        <v>52.811455245600001</v>
      </c>
      <c r="W1642" s="61">
        <v>0.436353163275292</v>
      </c>
      <c r="X1642" s="60">
        <v>125.8930154159</v>
      </c>
      <c r="Y1642" s="63">
        <v>0.35791942635123097</v>
      </c>
    </row>
    <row r="1643" spans="1:25" x14ac:dyDescent="0.35">
      <c r="A1643" s="59" t="s">
        <v>347</v>
      </c>
      <c r="B1643" s="64">
        <v>7268.2380561358996</v>
      </c>
      <c r="C1643" s="65">
        <v>0.54607348279742096</v>
      </c>
      <c r="D1643" s="64">
        <v>2293.0509567592999</v>
      </c>
      <c r="E1643" s="65">
        <v>0.53012238713063897</v>
      </c>
      <c r="F1643" s="64">
        <v>512.41730912979995</v>
      </c>
      <c r="G1643" s="65">
        <v>0.52563079122855805</v>
      </c>
      <c r="H1643" s="64">
        <v>2187.8330575988998</v>
      </c>
      <c r="I1643" s="62">
        <v>0.57461886603576595</v>
      </c>
      <c r="J1643" s="64">
        <v>259.46413185379902</v>
      </c>
      <c r="K1643" s="62">
        <v>0.60759736982250401</v>
      </c>
      <c r="L1643" s="64">
        <v>573.82704460519994</v>
      </c>
      <c r="M1643" s="63">
        <v>0.51130775045613297</v>
      </c>
      <c r="N1643" s="64">
        <v>133.85880544139999</v>
      </c>
      <c r="O1643" s="65">
        <v>0.54713356699909799</v>
      </c>
      <c r="P1643" s="64">
        <v>146.55837028299999</v>
      </c>
      <c r="Q1643" s="65">
        <v>0.54250215940996305</v>
      </c>
      <c r="R1643" s="64">
        <v>799.72755888750203</v>
      </c>
      <c r="S1643" s="65">
        <v>0.52470409959328101</v>
      </c>
      <c r="T1643" s="64">
        <v>70.336121791799997</v>
      </c>
      <c r="U1643" s="65">
        <v>0.49831790505877599</v>
      </c>
      <c r="V1643" s="64">
        <v>68.217701158799997</v>
      </c>
      <c r="W1643" s="65">
        <v>0.56364683672470794</v>
      </c>
      <c r="X1643" s="64">
        <v>222.94699862639999</v>
      </c>
      <c r="Y1643" s="62">
        <v>0.63384820509281004</v>
      </c>
    </row>
    <row r="1644" spans="1:25" x14ac:dyDescent="0.35">
      <c r="A1644" s="59" t="s">
        <v>348</v>
      </c>
      <c r="B1644" s="60">
        <v>39.873613120999998</v>
      </c>
      <c r="C1644" s="61">
        <v>2.9957635702809299E-3</v>
      </c>
      <c r="D1644" s="60">
        <v>15.1224751319</v>
      </c>
      <c r="E1644" s="61">
        <v>3.49611184723797E-3</v>
      </c>
      <c r="F1644" s="60">
        <v>0</v>
      </c>
      <c r="G1644" s="61">
        <v>0</v>
      </c>
      <c r="H1644" s="60">
        <v>3.4360547919000002</v>
      </c>
      <c r="I1644" s="63">
        <v>9.02455469031638E-4</v>
      </c>
      <c r="J1644" s="60">
        <v>0.28541339250000097</v>
      </c>
      <c r="K1644" s="61">
        <v>6.6836377481583004E-4</v>
      </c>
      <c r="L1644" s="60">
        <v>9.5947558046000108</v>
      </c>
      <c r="M1644" s="62">
        <v>8.5493931538225994E-3</v>
      </c>
      <c r="N1644" s="60">
        <v>3.5960165223999998</v>
      </c>
      <c r="O1644" s="62">
        <v>1.4698333370005499E-2</v>
      </c>
      <c r="P1644" s="60">
        <v>1.0757955437</v>
      </c>
      <c r="Q1644" s="61">
        <v>3.9821772336435602E-3</v>
      </c>
      <c r="R1644" s="60">
        <v>3.8674845820999999</v>
      </c>
      <c r="S1644" s="61">
        <v>2.5374704082533001E-3</v>
      </c>
      <c r="T1644" s="60">
        <v>0</v>
      </c>
      <c r="U1644" s="61">
        <v>0</v>
      </c>
      <c r="V1644" s="60">
        <v>0</v>
      </c>
      <c r="W1644" s="61">
        <v>0</v>
      </c>
      <c r="X1644" s="60">
        <v>2.8956173519000101</v>
      </c>
      <c r="Y1644" s="61">
        <v>8.2323685559590101E-3</v>
      </c>
    </row>
    <row r="1645" spans="1:25" x14ac:dyDescent="0.35">
      <c r="A1645" s="66" t="s">
        <v>1</v>
      </c>
    </row>
    <row r="1646" spans="1:25" x14ac:dyDescent="0.35">
      <c r="A1646" s="66" t="s">
        <v>1</v>
      </c>
    </row>
    <row r="1647" spans="1:25" x14ac:dyDescent="0.35">
      <c r="A1647" s="54" t="s">
        <v>349</v>
      </c>
    </row>
    <row r="1648" spans="1:25" x14ac:dyDescent="0.35">
      <c r="A1648" s="55" t="s">
        <v>1</v>
      </c>
    </row>
    <row r="1649" spans="1:25" ht="25.5" customHeight="1" x14ac:dyDescent="0.35">
      <c r="A1649" s="117" t="s">
        <v>1</v>
      </c>
      <c r="B1649" s="116" t="s">
        <v>489</v>
      </c>
      <c r="C1649" s="116" t="s">
        <v>1</v>
      </c>
      <c r="D1649" s="116" t="s">
        <v>53</v>
      </c>
      <c r="E1649" s="116" t="s">
        <v>1</v>
      </c>
      <c r="F1649" s="116" t="s">
        <v>54</v>
      </c>
      <c r="G1649" s="116" t="s">
        <v>1</v>
      </c>
      <c r="H1649" s="119" t="s">
        <v>55</v>
      </c>
      <c r="I1649" s="119" t="s">
        <v>1</v>
      </c>
      <c r="J1649" s="119" t="s">
        <v>56</v>
      </c>
      <c r="K1649" s="119" t="s">
        <v>1</v>
      </c>
      <c r="L1649" s="119" t="s">
        <v>57</v>
      </c>
      <c r="M1649" s="119" t="s">
        <v>1</v>
      </c>
      <c r="N1649" s="119" t="s">
        <v>58</v>
      </c>
      <c r="O1649" s="119" t="s">
        <v>1</v>
      </c>
      <c r="P1649" s="119" t="s">
        <v>59</v>
      </c>
      <c r="Q1649" s="119" t="s">
        <v>1</v>
      </c>
      <c r="R1649" s="119" t="s">
        <v>60</v>
      </c>
      <c r="S1649" s="119" t="s">
        <v>1</v>
      </c>
      <c r="T1649" s="116" t="s">
        <v>61</v>
      </c>
      <c r="U1649" s="116" t="s">
        <v>1</v>
      </c>
      <c r="V1649" s="116" t="s">
        <v>62</v>
      </c>
      <c r="W1649" s="116" t="s">
        <v>1</v>
      </c>
      <c r="X1649" s="116" t="s">
        <v>63</v>
      </c>
      <c r="Y1649" s="116" t="s">
        <v>1</v>
      </c>
    </row>
    <row r="1650" spans="1:25" x14ac:dyDescent="0.35">
      <c r="A1650" s="118" t="s">
        <v>1</v>
      </c>
      <c r="B1650" s="56" t="s">
        <v>14</v>
      </c>
      <c r="C1650" s="56" t="s">
        <v>15</v>
      </c>
      <c r="D1650" s="56" t="s">
        <v>14</v>
      </c>
      <c r="E1650" s="56" t="s">
        <v>15</v>
      </c>
      <c r="F1650" s="56" t="s">
        <v>14</v>
      </c>
      <c r="G1650" s="56" t="s">
        <v>15</v>
      </c>
      <c r="H1650" s="56" t="s">
        <v>14</v>
      </c>
      <c r="I1650" s="56" t="s">
        <v>15</v>
      </c>
      <c r="J1650" s="56" t="s">
        <v>14</v>
      </c>
      <c r="K1650" s="56" t="s">
        <v>15</v>
      </c>
      <c r="L1650" s="56" t="s">
        <v>14</v>
      </c>
      <c r="M1650" s="56" t="s">
        <v>15</v>
      </c>
      <c r="N1650" s="56" t="s">
        <v>14</v>
      </c>
      <c r="O1650" s="56" t="s">
        <v>15</v>
      </c>
      <c r="P1650" s="56" t="s">
        <v>14</v>
      </c>
      <c r="Q1650" s="56" t="s">
        <v>15</v>
      </c>
      <c r="R1650" s="56" t="s">
        <v>14</v>
      </c>
      <c r="S1650" s="56" t="s">
        <v>15</v>
      </c>
      <c r="T1650" s="56" t="s">
        <v>14</v>
      </c>
      <c r="U1650" s="56" t="s">
        <v>15</v>
      </c>
      <c r="V1650" s="56" t="s">
        <v>14</v>
      </c>
      <c r="W1650" s="56" t="s">
        <v>15</v>
      </c>
      <c r="X1650" s="56" t="s">
        <v>14</v>
      </c>
      <c r="Y1650" s="56" t="s">
        <v>15</v>
      </c>
    </row>
    <row r="1651" spans="1:25" x14ac:dyDescent="0.35">
      <c r="A1651" s="57" t="s">
        <v>16</v>
      </c>
      <c r="B1651" s="58">
        <v>13310.000000187199</v>
      </c>
      <c r="C1651" s="58">
        <v>13310.000000187199</v>
      </c>
      <c r="D1651" s="58">
        <v>4325.5123956767002</v>
      </c>
      <c r="E1651" s="58">
        <v>4325.5123956767002</v>
      </c>
      <c r="F1651" s="58">
        <v>974.86166655520003</v>
      </c>
      <c r="G1651" s="58">
        <v>974.86166655520003</v>
      </c>
      <c r="H1651" s="58">
        <v>3807.4507937627</v>
      </c>
      <c r="I1651" s="58">
        <v>3807.4507937627</v>
      </c>
      <c r="J1651" s="58">
        <v>427.03300695590002</v>
      </c>
      <c r="K1651" s="58">
        <v>427.03300695590002</v>
      </c>
      <c r="L1651" s="58">
        <v>1122.2733160083999</v>
      </c>
      <c r="M1651" s="58">
        <v>1122.2733160083999</v>
      </c>
      <c r="N1651" s="58">
        <v>244.65471233209999</v>
      </c>
      <c r="O1651" s="58">
        <v>244.65471233209999</v>
      </c>
      <c r="P1651" s="58">
        <v>270.15260260420001</v>
      </c>
      <c r="Q1651" s="58">
        <v>270.15260260420001</v>
      </c>
      <c r="R1651" s="58">
        <v>1524.1496293004</v>
      </c>
      <c r="S1651" s="58">
        <v>1524.1496293004</v>
      </c>
      <c r="T1651" s="58">
        <v>141.147089193</v>
      </c>
      <c r="U1651" s="58">
        <v>141.147089193</v>
      </c>
      <c r="V1651" s="58">
        <v>121.0291564044</v>
      </c>
      <c r="W1651" s="58">
        <v>121.0291564044</v>
      </c>
      <c r="X1651" s="58">
        <v>351.73563139420003</v>
      </c>
      <c r="Y1651" s="58">
        <v>351.73563139420003</v>
      </c>
    </row>
    <row r="1652" spans="1:25" x14ac:dyDescent="0.35">
      <c r="A1652" s="59" t="s">
        <v>350</v>
      </c>
      <c r="B1652" s="60">
        <v>1904.8585097219</v>
      </c>
      <c r="C1652" s="61">
        <v>0.14311483919572601</v>
      </c>
      <c r="D1652" s="60">
        <v>648.30902621370001</v>
      </c>
      <c r="E1652" s="61">
        <v>0.149880283977842</v>
      </c>
      <c r="F1652" s="60">
        <v>173.24884528050001</v>
      </c>
      <c r="G1652" s="62">
        <v>0.177716337839703</v>
      </c>
      <c r="H1652" s="60">
        <v>530.75008863000096</v>
      </c>
      <c r="I1652" s="61">
        <v>0.13939775387234599</v>
      </c>
      <c r="J1652" s="60">
        <v>86.253549943300001</v>
      </c>
      <c r="K1652" s="62">
        <v>0.20198333275958599</v>
      </c>
      <c r="L1652" s="60">
        <v>159.8357685725</v>
      </c>
      <c r="M1652" s="61">
        <v>0.14242142826757201</v>
      </c>
      <c r="N1652" s="60">
        <v>18.432292832000002</v>
      </c>
      <c r="O1652" s="63">
        <v>7.5340027814300103E-2</v>
      </c>
      <c r="P1652" s="60">
        <v>51.003900552299903</v>
      </c>
      <c r="Q1652" s="62">
        <v>0.18879662850046899</v>
      </c>
      <c r="R1652" s="60">
        <v>124.6437542275</v>
      </c>
      <c r="S1652" s="63">
        <v>8.1779211063885304E-2</v>
      </c>
      <c r="T1652" s="60">
        <v>21.748328519899999</v>
      </c>
      <c r="U1652" s="61">
        <v>0.15408272777175</v>
      </c>
      <c r="V1652" s="60">
        <v>54.438877092299997</v>
      </c>
      <c r="W1652" s="62">
        <v>0.44979969050103102</v>
      </c>
      <c r="X1652" s="60">
        <v>36.194077857899998</v>
      </c>
      <c r="Y1652" s="63">
        <v>0.102901368605833</v>
      </c>
    </row>
    <row r="1653" spans="1:25" x14ac:dyDescent="0.35">
      <c r="A1653" s="59" t="s">
        <v>351</v>
      </c>
      <c r="B1653" s="64">
        <v>2302.2476622034001</v>
      </c>
      <c r="C1653" s="65">
        <v>0.17297127439301399</v>
      </c>
      <c r="D1653" s="64">
        <v>767.29335893179996</v>
      </c>
      <c r="E1653" s="65">
        <v>0.17738785344799901</v>
      </c>
      <c r="F1653" s="64">
        <v>227.19670341099999</v>
      </c>
      <c r="G1653" s="62">
        <v>0.23305532590467801</v>
      </c>
      <c r="H1653" s="64">
        <v>666.45669371180099</v>
      </c>
      <c r="I1653" s="65">
        <v>0.17504013309996799</v>
      </c>
      <c r="J1653" s="64">
        <v>61.542282717599903</v>
      </c>
      <c r="K1653" s="65">
        <v>0.144115985685283</v>
      </c>
      <c r="L1653" s="64">
        <v>207.91330730039999</v>
      </c>
      <c r="M1653" s="65">
        <v>0.18526084897027301</v>
      </c>
      <c r="N1653" s="64">
        <v>84.544062001600096</v>
      </c>
      <c r="O1653" s="62">
        <v>0.34556482152217</v>
      </c>
      <c r="P1653" s="64">
        <v>33.599556391999997</v>
      </c>
      <c r="Q1653" s="63">
        <v>0.124372506753994</v>
      </c>
      <c r="R1653" s="64">
        <v>159.6242620582</v>
      </c>
      <c r="S1653" s="63">
        <v>0.104730046833702</v>
      </c>
      <c r="T1653" s="64">
        <v>27.4843691431</v>
      </c>
      <c r="U1653" s="65">
        <v>0.19472147318262301</v>
      </c>
      <c r="V1653" s="64">
        <v>15.681732630100001</v>
      </c>
      <c r="W1653" s="65">
        <v>0.129569874697812</v>
      </c>
      <c r="X1653" s="64">
        <v>50.911333905799999</v>
      </c>
      <c r="Y1653" s="65">
        <v>0.144743180280028</v>
      </c>
    </row>
    <row r="1654" spans="1:25" x14ac:dyDescent="0.35">
      <c r="A1654" s="59" t="s">
        <v>352</v>
      </c>
      <c r="B1654" s="60">
        <v>1836.5377624196001</v>
      </c>
      <c r="C1654" s="61">
        <v>0.13798180033011001</v>
      </c>
      <c r="D1654" s="60">
        <v>559.81196005770005</v>
      </c>
      <c r="E1654" s="61">
        <v>0.129420958455055</v>
      </c>
      <c r="F1654" s="60">
        <v>121.6653915956</v>
      </c>
      <c r="G1654" s="61">
        <v>0.124802724088558</v>
      </c>
      <c r="H1654" s="60">
        <v>661.09373029339997</v>
      </c>
      <c r="I1654" s="62">
        <v>0.17363158871977899</v>
      </c>
      <c r="J1654" s="60">
        <v>72.652001748999993</v>
      </c>
      <c r="K1654" s="61">
        <v>0.17013205200904499</v>
      </c>
      <c r="L1654" s="60">
        <v>125.8885715994</v>
      </c>
      <c r="M1654" s="63">
        <v>0.112172827958834</v>
      </c>
      <c r="N1654" s="60">
        <v>34.318363112100002</v>
      </c>
      <c r="O1654" s="61">
        <v>0.14027264296268899</v>
      </c>
      <c r="P1654" s="60">
        <v>57.844465066699897</v>
      </c>
      <c r="Q1654" s="62">
        <v>0.21411774126584199</v>
      </c>
      <c r="R1654" s="60">
        <v>152.983645779</v>
      </c>
      <c r="S1654" s="63">
        <v>0.100373114842551</v>
      </c>
      <c r="T1654" s="60">
        <v>7.7358471135999904</v>
      </c>
      <c r="U1654" s="63">
        <v>5.4806990054341503E-2</v>
      </c>
      <c r="V1654" s="60">
        <v>9.39583396730003</v>
      </c>
      <c r="W1654" s="61">
        <v>7.7632813831282899E-2</v>
      </c>
      <c r="X1654" s="60">
        <v>33.1479520858001</v>
      </c>
      <c r="Y1654" s="63">
        <v>9.4241097935995402E-2</v>
      </c>
    </row>
    <row r="1655" spans="1:25" x14ac:dyDescent="0.35">
      <c r="A1655" s="59" t="s">
        <v>353</v>
      </c>
      <c r="B1655" s="64">
        <v>2450.2980224191001</v>
      </c>
      <c r="C1655" s="65">
        <v>0.184094517083744</v>
      </c>
      <c r="D1655" s="64">
        <v>777.26209763660097</v>
      </c>
      <c r="E1655" s="65">
        <v>0.179692491093879</v>
      </c>
      <c r="F1655" s="64">
        <v>184.66698990180001</v>
      </c>
      <c r="G1655" s="65">
        <v>0.18942891718611199</v>
      </c>
      <c r="H1655" s="64">
        <v>743.471562732699</v>
      </c>
      <c r="I1655" s="65">
        <v>0.195267543299743</v>
      </c>
      <c r="J1655" s="64">
        <v>88.515679705599993</v>
      </c>
      <c r="K1655" s="65">
        <v>0.20728065105923099</v>
      </c>
      <c r="L1655" s="64">
        <v>213.4773608127</v>
      </c>
      <c r="M1655" s="65">
        <v>0.19021869073032699</v>
      </c>
      <c r="N1655" s="64">
        <v>32.269913401300002</v>
      </c>
      <c r="O1655" s="65">
        <v>0.13189982360730501</v>
      </c>
      <c r="P1655" s="64">
        <v>61.871882253199999</v>
      </c>
      <c r="Q1655" s="65">
        <v>0.22902567532857801</v>
      </c>
      <c r="R1655" s="64">
        <v>263.68203683130002</v>
      </c>
      <c r="S1655" s="65">
        <v>0.17300272346116899</v>
      </c>
      <c r="T1655" s="64">
        <v>13.4198165732</v>
      </c>
      <c r="U1655" s="63">
        <v>9.5076821278617898E-2</v>
      </c>
      <c r="V1655" s="64">
        <v>22.156866813600001</v>
      </c>
      <c r="W1655" s="65">
        <v>0.18307048873055301</v>
      </c>
      <c r="X1655" s="64">
        <v>49.5038157571</v>
      </c>
      <c r="Y1655" s="63">
        <v>0.140741543757959</v>
      </c>
    </row>
    <row r="1656" spans="1:25" x14ac:dyDescent="0.35">
      <c r="A1656" s="59" t="s">
        <v>354</v>
      </c>
      <c r="B1656" s="60">
        <v>1452.4538094534</v>
      </c>
      <c r="C1656" s="61">
        <v>0.109125004465287</v>
      </c>
      <c r="D1656" s="60">
        <v>480.83214824430098</v>
      </c>
      <c r="E1656" s="61">
        <v>0.111161893496106</v>
      </c>
      <c r="F1656" s="60">
        <v>100.23321113999999</v>
      </c>
      <c r="G1656" s="61">
        <v>0.102817881324831</v>
      </c>
      <c r="H1656" s="60">
        <v>373.90452939990098</v>
      </c>
      <c r="I1656" s="61">
        <v>9.8203377969434E-2</v>
      </c>
      <c r="J1656" s="60">
        <v>43.714502492600097</v>
      </c>
      <c r="K1656" s="61">
        <v>0.102367971047995</v>
      </c>
      <c r="L1656" s="60">
        <v>123.0445676535</v>
      </c>
      <c r="M1656" s="61">
        <v>0.109638682394351</v>
      </c>
      <c r="N1656" s="60">
        <v>22.061433774200001</v>
      </c>
      <c r="O1656" s="61">
        <v>9.0173753711529997E-2</v>
      </c>
      <c r="P1656" s="60">
        <v>26.050559023600002</v>
      </c>
      <c r="Q1656" s="61">
        <v>9.6429050738284505E-2</v>
      </c>
      <c r="R1656" s="60">
        <v>208.5875286449</v>
      </c>
      <c r="S1656" s="62">
        <v>0.136855020422531</v>
      </c>
      <c r="T1656" s="60">
        <v>20.504696947199999</v>
      </c>
      <c r="U1656" s="61">
        <v>0.14527183709160699</v>
      </c>
      <c r="V1656" s="60">
        <v>8.7152875064000099</v>
      </c>
      <c r="W1656" s="61">
        <v>7.2009817843224702E-2</v>
      </c>
      <c r="X1656" s="60">
        <v>44.805344626799901</v>
      </c>
      <c r="Y1656" s="61">
        <v>0.127383581951029</v>
      </c>
    </row>
    <row r="1657" spans="1:25" x14ac:dyDescent="0.35">
      <c r="A1657" s="59" t="s">
        <v>355</v>
      </c>
      <c r="B1657" s="64">
        <v>2283.2532245907</v>
      </c>
      <c r="C1657" s="65">
        <v>0.17154419418171199</v>
      </c>
      <c r="D1657" s="64">
        <v>681.35193736420001</v>
      </c>
      <c r="E1657" s="63">
        <v>0.157519358410625</v>
      </c>
      <c r="F1657" s="64">
        <v>119.7862294998</v>
      </c>
      <c r="G1657" s="63">
        <v>0.12287510485778</v>
      </c>
      <c r="H1657" s="64">
        <v>578.60593860419897</v>
      </c>
      <c r="I1657" s="63">
        <v>0.151966754121173</v>
      </c>
      <c r="J1657" s="64">
        <v>48.501683164900001</v>
      </c>
      <c r="K1657" s="63">
        <v>0.11357830044717999</v>
      </c>
      <c r="L1657" s="64">
        <v>212.9214014584</v>
      </c>
      <c r="M1657" s="65">
        <v>0.18972330395923501</v>
      </c>
      <c r="N1657" s="64">
        <v>39.105067486899998</v>
      </c>
      <c r="O1657" s="65">
        <v>0.15983778572724899</v>
      </c>
      <c r="P1657" s="64">
        <v>24.20750542</v>
      </c>
      <c r="Q1657" s="63">
        <v>8.9606782191420806E-2</v>
      </c>
      <c r="R1657" s="64">
        <v>451.56850946840001</v>
      </c>
      <c r="S1657" s="62">
        <v>0.29627570731075398</v>
      </c>
      <c r="T1657" s="64">
        <v>34.262595371400003</v>
      </c>
      <c r="U1657" s="62">
        <v>0.24274390330891199</v>
      </c>
      <c r="V1657" s="64">
        <v>4.9328844851999998</v>
      </c>
      <c r="W1657" s="63">
        <v>4.0757819287094203E-2</v>
      </c>
      <c r="X1657" s="64">
        <v>88.009472267299998</v>
      </c>
      <c r="Y1657" s="62">
        <v>0.25021483299388902</v>
      </c>
    </row>
    <row r="1658" spans="1:25" x14ac:dyDescent="0.35">
      <c r="A1658" s="59" t="s">
        <v>356</v>
      </c>
      <c r="B1658" s="60">
        <v>1080.3510093791001</v>
      </c>
      <c r="C1658" s="61">
        <v>8.1168370350406097E-2</v>
      </c>
      <c r="D1658" s="60">
        <v>410.65186722840099</v>
      </c>
      <c r="E1658" s="62">
        <v>9.4937161118493596E-2</v>
      </c>
      <c r="F1658" s="60">
        <v>48.064295726499999</v>
      </c>
      <c r="G1658" s="63">
        <v>4.9303708798337897E-2</v>
      </c>
      <c r="H1658" s="60">
        <v>253.1682503907</v>
      </c>
      <c r="I1658" s="63">
        <v>6.6492848917558106E-2</v>
      </c>
      <c r="J1658" s="60">
        <v>25.8533071829001</v>
      </c>
      <c r="K1658" s="61">
        <v>6.05417069916796E-2</v>
      </c>
      <c r="L1658" s="60">
        <v>79.192338611500006</v>
      </c>
      <c r="M1658" s="61">
        <v>7.0564217719409197E-2</v>
      </c>
      <c r="N1658" s="60">
        <v>13.923579724</v>
      </c>
      <c r="O1658" s="61">
        <v>5.69111446547566E-2</v>
      </c>
      <c r="P1658" s="60">
        <v>15.5747338964</v>
      </c>
      <c r="Q1658" s="61">
        <v>5.7651615221410601E-2</v>
      </c>
      <c r="R1658" s="60">
        <v>163.0598922911</v>
      </c>
      <c r="S1658" s="62">
        <v>0.106984176065408</v>
      </c>
      <c r="T1658" s="60">
        <v>15.9914355246</v>
      </c>
      <c r="U1658" s="61">
        <v>0.113296247312148</v>
      </c>
      <c r="V1658" s="60">
        <v>5.7076739095000004</v>
      </c>
      <c r="W1658" s="61">
        <v>4.7159495109002497E-2</v>
      </c>
      <c r="X1658" s="60">
        <v>49.163634893499903</v>
      </c>
      <c r="Y1658" s="62">
        <v>0.13977439447526699</v>
      </c>
    </row>
    <row r="1659" spans="1:25" x14ac:dyDescent="0.35">
      <c r="A1659" s="66" t="s">
        <v>1</v>
      </c>
    </row>
    <row r="1660" spans="1:25" x14ac:dyDescent="0.35">
      <c r="A1660" s="66" t="s">
        <v>1</v>
      </c>
    </row>
    <row r="1661" spans="1:25" x14ac:dyDescent="0.35">
      <c r="A1661" s="54" t="s">
        <v>357</v>
      </c>
    </row>
    <row r="1662" spans="1:25" x14ac:dyDescent="0.35">
      <c r="A1662" s="55" t="s">
        <v>1</v>
      </c>
    </row>
    <row r="1663" spans="1:25" ht="25.5" customHeight="1" x14ac:dyDescent="0.35">
      <c r="A1663" s="117" t="s">
        <v>1</v>
      </c>
      <c r="B1663" s="116" t="s">
        <v>489</v>
      </c>
      <c r="C1663" s="116" t="s">
        <v>1</v>
      </c>
      <c r="D1663" s="116" t="s">
        <v>53</v>
      </c>
      <c r="E1663" s="116" t="s">
        <v>1</v>
      </c>
      <c r="F1663" s="116" t="s">
        <v>54</v>
      </c>
      <c r="G1663" s="116" t="s">
        <v>1</v>
      </c>
      <c r="H1663" s="119" t="s">
        <v>55</v>
      </c>
      <c r="I1663" s="119" t="s">
        <v>1</v>
      </c>
      <c r="J1663" s="119" t="s">
        <v>56</v>
      </c>
      <c r="K1663" s="119" t="s">
        <v>1</v>
      </c>
      <c r="L1663" s="119" t="s">
        <v>57</v>
      </c>
      <c r="M1663" s="119" t="s">
        <v>1</v>
      </c>
      <c r="N1663" s="119" t="s">
        <v>58</v>
      </c>
      <c r="O1663" s="119" t="s">
        <v>1</v>
      </c>
      <c r="P1663" s="119" t="s">
        <v>59</v>
      </c>
      <c r="Q1663" s="119" t="s">
        <v>1</v>
      </c>
      <c r="R1663" s="119" t="s">
        <v>60</v>
      </c>
      <c r="S1663" s="119" t="s">
        <v>1</v>
      </c>
      <c r="T1663" s="116" t="s">
        <v>61</v>
      </c>
      <c r="U1663" s="116" t="s">
        <v>1</v>
      </c>
      <c r="V1663" s="116" t="s">
        <v>62</v>
      </c>
      <c r="W1663" s="116" t="s">
        <v>1</v>
      </c>
      <c r="X1663" s="116" t="s">
        <v>63</v>
      </c>
      <c r="Y1663" s="116" t="s">
        <v>1</v>
      </c>
    </row>
    <row r="1664" spans="1:25" x14ac:dyDescent="0.35">
      <c r="A1664" s="118" t="s">
        <v>1</v>
      </c>
      <c r="B1664" s="56" t="s">
        <v>14</v>
      </c>
      <c r="C1664" s="56" t="s">
        <v>15</v>
      </c>
      <c r="D1664" s="56" t="s">
        <v>14</v>
      </c>
      <c r="E1664" s="56" t="s">
        <v>15</v>
      </c>
      <c r="F1664" s="56" t="s">
        <v>14</v>
      </c>
      <c r="G1664" s="56" t="s">
        <v>15</v>
      </c>
      <c r="H1664" s="56" t="s">
        <v>14</v>
      </c>
      <c r="I1664" s="56" t="s">
        <v>15</v>
      </c>
      <c r="J1664" s="56" t="s">
        <v>14</v>
      </c>
      <c r="K1664" s="56" t="s">
        <v>15</v>
      </c>
      <c r="L1664" s="56" t="s">
        <v>14</v>
      </c>
      <c r="M1664" s="56" t="s">
        <v>15</v>
      </c>
      <c r="N1664" s="56" t="s">
        <v>14</v>
      </c>
      <c r="O1664" s="56" t="s">
        <v>15</v>
      </c>
      <c r="P1664" s="56" t="s">
        <v>14</v>
      </c>
      <c r="Q1664" s="56" t="s">
        <v>15</v>
      </c>
      <c r="R1664" s="56" t="s">
        <v>14</v>
      </c>
      <c r="S1664" s="56" t="s">
        <v>15</v>
      </c>
      <c r="T1664" s="56" t="s">
        <v>14</v>
      </c>
      <c r="U1664" s="56" t="s">
        <v>15</v>
      </c>
      <c r="V1664" s="56" t="s">
        <v>14</v>
      </c>
      <c r="W1664" s="56" t="s">
        <v>15</v>
      </c>
      <c r="X1664" s="56" t="s">
        <v>14</v>
      </c>
      <c r="Y1664" s="56" t="s">
        <v>15</v>
      </c>
    </row>
    <row r="1665" spans="1:25" x14ac:dyDescent="0.35">
      <c r="A1665" s="57" t="s">
        <v>16</v>
      </c>
      <c r="B1665" s="58">
        <v>13310.000000187199</v>
      </c>
      <c r="C1665" s="58">
        <v>13310.000000187199</v>
      </c>
      <c r="D1665" s="58">
        <v>4325.5123956767002</v>
      </c>
      <c r="E1665" s="58">
        <v>4325.5123956767002</v>
      </c>
      <c r="F1665" s="58">
        <v>974.86166655520003</v>
      </c>
      <c r="G1665" s="58">
        <v>974.86166655520003</v>
      </c>
      <c r="H1665" s="58">
        <v>3807.4507937627</v>
      </c>
      <c r="I1665" s="58">
        <v>3807.4507937627</v>
      </c>
      <c r="J1665" s="58">
        <v>427.03300695590002</v>
      </c>
      <c r="K1665" s="58">
        <v>427.03300695590002</v>
      </c>
      <c r="L1665" s="58">
        <v>1122.2733160083999</v>
      </c>
      <c r="M1665" s="58">
        <v>1122.2733160083999</v>
      </c>
      <c r="N1665" s="58">
        <v>244.65471233209999</v>
      </c>
      <c r="O1665" s="58">
        <v>244.65471233209999</v>
      </c>
      <c r="P1665" s="58">
        <v>270.15260260420001</v>
      </c>
      <c r="Q1665" s="58">
        <v>270.15260260420001</v>
      </c>
      <c r="R1665" s="58">
        <v>1524.1496293004</v>
      </c>
      <c r="S1665" s="58">
        <v>1524.1496293004</v>
      </c>
      <c r="T1665" s="58">
        <v>141.147089193</v>
      </c>
      <c r="U1665" s="58">
        <v>141.147089193</v>
      </c>
      <c r="V1665" s="58">
        <v>121.0291564044</v>
      </c>
      <c r="W1665" s="58">
        <v>121.0291564044</v>
      </c>
      <c r="X1665" s="58">
        <v>351.73563139420003</v>
      </c>
      <c r="Y1665" s="58">
        <v>351.73563139420003</v>
      </c>
    </row>
    <row r="1666" spans="1:25" x14ac:dyDescent="0.35">
      <c r="A1666" s="59" t="s">
        <v>358</v>
      </c>
      <c r="B1666" s="60">
        <v>2473.7407033799</v>
      </c>
      <c r="C1666" s="61">
        <v>0.185855800401586</v>
      </c>
      <c r="D1666" s="60">
        <v>845.70223209999904</v>
      </c>
      <c r="E1666" s="61">
        <v>0.19551492510928201</v>
      </c>
      <c r="F1666" s="60">
        <v>165.33760727399999</v>
      </c>
      <c r="G1666" s="61">
        <v>0.16960109618243799</v>
      </c>
      <c r="H1666" s="60">
        <v>793.30579193079996</v>
      </c>
      <c r="I1666" s="62">
        <v>0.20835615084780101</v>
      </c>
      <c r="J1666" s="60">
        <v>92.801632130300007</v>
      </c>
      <c r="K1666" s="61">
        <v>0.217317234543146</v>
      </c>
      <c r="L1666" s="60">
        <v>122.4702587275</v>
      </c>
      <c r="M1666" s="63">
        <v>0.109126945264181</v>
      </c>
      <c r="N1666" s="60">
        <v>17.708212123100001</v>
      </c>
      <c r="O1666" s="63">
        <v>7.2380425270789195E-2</v>
      </c>
      <c r="P1666" s="60">
        <v>51.1289657644</v>
      </c>
      <c r="Q1666" s="61">
        <v>0.18925957133683</v>
      </c>
      <c r="R1666" s="60">
        <v>277.35367602090002</v>
      </c>
      <c r="S1666" s="61">
        <v>0.18197273462462399</v>
      </c>
      <c r="T1666" s="60">
        <v>25.7491711397</v>
      </c>
      <c r="U1666" s="61">
        <v>0.18242792881468101</v>
      </c>
      <c r="V1666" s="60">
        <v>21.455454370399998</v>
      </c>
      <c r="W1666" s="61">
        <v>0.177275088150742</v>
      </c>
      <c r="X1666" s="60">
        <v>60.727701798799998</v>
      </c>
      <c r="Y1666" s="61">
        <v>0.17265154956888801</v>
      </c>
    </row>
    <row r="1667" spans="1:25" x14ac:dyDescent="0.35">
      <c r="A1667" s="59" t="s">
        <v>359</v>
      </c>
      <c r="B1667" s="64">
        <v>3909.1211419432002</v>
      </c>
      <c r="C1667" s="65">
        <v>0.29369805724178999</v>
      </c>
      <c r="D1667" s="64">
        <v>1218.4618657261999</v>
      </c>
      <c r="E1667" s="65">
        <v>0.28169191399012999</v>
      </c>
      <c r="F1667" s="64">
        <v>274.18171085670002</v>
      </c>
      <c r="G1667" s="65">
        <v>0.281251915285126</v>
      </c>
      <c r="H1667" s="64">
        <v>1185.4110989598</v>
      </c>
      <c r="I1667" s="62">
        <v>0.31133983422759398</v>
      </c>
      <c r="J1667" s="64">
        <v>115.69814103180001</v>
      </c>
      <c r="K1667" s="65">
        <v>0.27093489062251402</v>
      </c>
      <c r="L1667" s="64">
        <v>291.06052995750002</v>
      </c>
      <c r="M1667" s="63">
        <v>0.259349060345405</v>
      </c>
      <c r="N1667" s="64">
        <v>52.373130844399903</v>
      </c>
      <c r="O1667" s="63">
        <v>0.214069577263272</v>
      </c>
      <c r="P1667" s="64">
        <v>83.991134417400005</v>
      </c>
      <c r="Q1667" s="65">
        <v>0.31090255510310699</v>
      </c>
      <c r="R1667" s="64">
        <v>504.25269943659998</v>
      </c>
      <c r="S1667" s="62">
        <v>0.33084199198214997</v>
      </c>
      <c r="T1667" s="64">
        <v>36.079584418700001</v>
      </c>
      <c r="U1667" s="65">
        <v>0.25561692150353799</v>
      </c>
      <c r="V1667" s="64">
        <v>41.096116642799998</v>
      </c>
      <c r="W1667" s="65">
        <v>0.33955550764547798</v>
      </c>
      <c r="X1667" s="64">
        <v>106.5151296513</v>
      </c>
      <c r="Y1667" s="65">
        <v>0.30282723768728897</v>
      </c>
    </row>
    <row r="1668" spans="1:25" x14ac:dyDescent="0.35">
      <c r="A1668" s="59" t="s">
        <v>360</v>
      </c>
      <c r="B1668" s="60">
        <v>6781.0113710651003</v>
      </c>
      <c r="C1668" s="61">
        <v>0.50946742080914598</v>
      </c>
      <c r="D1668" s="60">
        <v>2208.4027642564001</v>
      </c>
      <c r="E1668" s="61">
        <v>0.51055286917306597</v>
      </c>
      <c r="F1668" s="60">
        <v>527.7428888055</v>
      </c>
      <c r="G1668" s="61">
        <v>0.54135156495623404</v>
      </c>
      <c r="H1668" s="60">
        <v>1813.5074018301</v>
      </c>
      <c r="I1668" s="63">
        <v>0.47630488220647699</v>
      </c>
      <c r="J1668" s="60">
        <v>212.1884483618</v>
      </c>
      <c r="K1668" s="61">
        <v>0.49689004106353002</v>
      </c>
      <c r="L1668" s="60">
        <v>683.57650053040004</v>
      </c>
      <c r="M1668" s="62">
        <v>0.60909984295241304</v>
      </c>
      <c r="N1668" s="60">
        <v>174.57336936460001</v>
      </c>
      <c r="O1668" s="62">
        <v>0.71354999746593895</v>
      </c>
      <c r="P1668" s="60">
        <v>135.0325024224</v>
      </c>
      <c r="Q1668" s="61">
        <v>0.49983787356006298</v>
      </c>
      <c r="R1668" s="60">
        <v>707.23855971340197</v>
      </c>
      <c r="S1668" s="63">
        <v>0.46402173783818701</v>
      </c>
      <c r="T1668" s="60">
        <v>79.318333634599895</v>
      </c>
      <c r="U1668" s="61">
        <v>0.56195514968178095</v>
      </c>
      <c r="V1668" s="60">
        <v>58.477585391200002</v>
      </c>
      <c r="W1668" s="61">
        <v>0.48316940420378002</v>
      </c>
      <c r="X1668" s="60">
        <v>180.9530167547</v>
      </c>
      <c r="Y1668" s="61">
        <v>0.51445745214223404</v>
      </c>
    </row>
    <row r="1669" spans="1:25" x14ac:dyDescent="0.35">
      <c r="A1669" s="59" t="s">
        <v>361</v>
      </c>
      <c r="B1669" s="64">
        <v>146.12678379900001</v>
      </c>
      <c r="C1669" s="65">
        <v>1.0978721547478899E-2</v>
      </c>
      <c r="D1669" s="64">
        <v>52.945533594100098</v>
      </c>
      <c r="E1669" s="65">
        <v>1.2240291727523099E-2</v>
      </c>
      <c r="F1669" s="64">
        <v>7.5994596190000001</v>
      </c>
      <c r="G1669" s="65">
        <v>7.7954235762020202E-3</v>
      </c>
      <c r="H1669" s="64">
        <v>15.226501042000001</v>
      </c>
      <c r="I1669" s="63">
        <v>3.9991327181283102E-3</v>
      </c>
      <c r="J1669" s="64">
        <v>6.3447854320000001</v>
      </c>
      <c r="K1669" s="65">
        <v>1.48578337708102E-2</v>
      </c>
      <c r="L1669" s="64">
        <v>25.166026793</v>
      </c>
      <c r="M1669" s="62">
        <v>2.24241514380011E-2</v>
      </c>
      <c r="N1669" s="64">
        <v>0</v>
      </c>
      <c r="O1669" s="65">
        <v>0</v>
      </c>
      <c r="P1669" s="64">
        <v>0</v>
      </c>
      <c r="Q1669" s="65">
        <v>0</v>
      </c>
      <c r="R1669" s="64">
        <v>35.3046941295</v>
      </c>
      <c r="S1669" s="62">
        <v>2.3163535555039399E-2</v>
      </c>
      <c r="T1669" s="64">
        <v>0</v>
      </c>
      <c r="U1669" s="65">
        <v>0</v>
      </c>
      <c r="V1669" s="64">
        <v>0</v>
      </c>
      <c r="W1669" s="65">
        <v>0</v>
      </c>
      <c r="X1669" s="64">
        <v>3.5397831893999898</v>
      </c>
      <c r="Y1669" s="65">
        <v>1.0063760601589099E-2</v>
      </c>
    </row>
    <row r="1670" spans="1:25" x14ac:dyDescent="0.35">
      <c r="A1670" s="66" t="s">
        <v>1</v>
      </c>
    </row>
    <row r="1671" spans="1:25" x14ac:dyDescent="0.35">
      <c r="A1671" s="66" t="s">
        <v>1</v>
      </c>
    </row>
    <row r="1672" spans="1:25" x14ac:dyDescent="0.35">
      <c r="A1672" s="54" t="s">
        <v>362</v>
      </c>
    </row>
    <row r="1673" spans="1:25" x14ac:dyDescent="0.35">
      <c r="A1673" s="55" t="s">
        <v>1</v>
      </c>
    </row>
    <row r="1674" spans="1:25" ht="25.5" customHeight="1" x14ac:dyDescent="0.35">
      <c r="A1674" s="117" t="s">
        <v>1</v>
      </c>
      <c r="B1674" s="116" t="s">
        <v>489</v>
      </c>
      <c r="C1674" s="116" t="s">
        <v>1</v>
      </c>
      <c r="D1674" s="116" t="s">
        <v>53</v>
      </c>
      <c r="E1674" s="116" t="s">
        <v>1</v>
      </c>
      <c r="F1674" s="116" t="s">
        <v>54</v>
      </c>
      <c r="G1674" s="116" t="s">
        <v>1</v>
      </c>
      <c r="H1674" s="119" t="s">
        <v>55</v>
      </c>
      <c r="I1674" s="119" t="s">
        <v>1</v>
      </c>
      <c r="J1674" s="119" t="s">
        <v>56</v>
      </c>
      <c r="K1674" s="119" t="s">
        <v>1</v>
      </c>
      <c r="L1674" s="119" t="s">
        <v>57</v>
      </c>
      <c r="M1674" s="119" t="s">
        <v>1</v>
      </c>
      <c r="N1674" s="119" t="s">
        <v>58</v>
      </c>
      <c r="O1674" s="119" t="s">
        <v>1</v>
      </c>
      <c r="P1674" s="119" t="s">
        <v>59</v>
      </c>
      <c r="Q1674" s="119" t="s">
        <v>1</v>
      </c>
      <c r="R1674" s="119" t="s">
        <v>60</v>
      </c>
      <c r="S1674" s="119" t="s">
        <v>1</v>
      </c>
      <c r="T1674" s="116" t="s">
        <v>61</v>
      </c>
      <c r="U1674" s="116" t="s">
        <v>1</v>
      </c>
      <c r="V1674" s="116" t="s">
        <v>62</v>
      </c>
      <c r="W1674" s="116" t="s">
        <v>1</v>
      </c>
      <c r="X1674" s="116" t="s">
        <v>63</v>
      </c>
      <c r="Y1674" s="116" t="s">
        <v>1</v>
      </c>
    </row>
    <row r="1675" spans="1:25" x14ac:dyDescent="0.35">
      <c r="A1675" s="118" t="s">
        <v>1</v>
      </c>
      <c r="B1675" s="56" t="s">
        <v>14</v>
      </c>
      <c r="C1675" s="56" t="s">
        <v>15</v>
      </c>
      <c r="D1675" s="56" t="s">
        <v>14</v>
      </c>
      <c r="E1675" s="56" t="s">
        <v>15</v>
      </c>
      <c r="F1675" s="56" t="s">
        <v>14</v>
      </c>
      <c r="G1675" s="56" t="s">
        <v>15</v>
      </c>
      <c r="H1675" s="56" t="s">
        <v>14</v>
      </c>
      <c r="I1675" s="56" t="s">
        <v>15</v>
      </c>
      <c r="J1675" s="56" t="s">
        <v>14</v>
      </c>
      <c r="K1675" s="56" t="s">
        <v>15</v>
      </c>
      <c r="L1675" s="56" t="s">
        <v>14</v>
      </c>
      <c r="M1675" s="56" t="s">
        <v>15</v>
      </c>
      <c r="N1675" s="56" t="s">
        <v>14</v>
      </c>
      <c r="O1675" s="56" t="s">
        <v>15</v>
      </c>
      <c r="P1675" s="56" t="s">
        <v>14</v>
      </c>
      <c r="Q1675" s="56" t="s">
        <v>15</v>
      </c>
      <c r="R1675" s="56" t="s">
        <v>14</v>
      </c>
      <c r="S1675" s="56" t="s">
        <v>15</v>
      </c>
      <c r="T1675" s="56" t="s">
        <v>14</v>
      </c>
      <c r="U1675" s="56" t="s">
        <v>15</v>
      </c>
      <c r="V1675" s="56" t="s">
        <v>14</v>
      </c>
      <c r="W1675" s="56" t="s">
        <v>15</v>
      </c>
      <c r="X1675" s="56" t="s">
        <v>14</v>
      </c>
      <c r="Y1675" s="56" t="s">
        <v>15</v>
      </c>
    </row>
    <row r="1676" spans="1:25" x14ac:dyDescent="0.35">
      <c r="A1676" s="57" t="s">
        <v>16</v>
      </c>
      <c r="B1676" s="58">
        <v>13310.000000187199</v>
      </c>
      <c r="C1676" s="58">
        <v>13310.000000187199</v>
      </c>
      <c r="D1676" s="58">
        <v>4325.5123956767002</v>
      </c>
      <c r="E1676" s="58">
        <v>4325.5123956767002</v>
      </c>
      <c r="F1676" s="58">
        <v>974.86166655520003</v>
      </c>
      <c r="G1676" s="58">
        <v>974.86166655520003</v>
      </c>
      <c r="H1676" s="58">
        <v>3807.4507937627</v>
      </c>
      <c r="I1676" s="58">
        <v>3807.4507937627</v>
      </c>
      <c r="J1676" s="58">
        <v>427.03300695590002</v>
      </c>
      <c r="K1676" s="58">
        <v>427.03300695590002</v>
      </c>
      <c r="L1676" s="58">
        <v>1122.2733160083999</v>
      </c>
      <c r="M1676" s="58">
        <v>1122.2733160083999</v>
      </c>
      <c r="N1676" s="58">
        <v>244.65471233209999</v>
      </c>
      <c r="O1676" s="58">
        <v>244.65471233209999</v>
      </c>
      <c r="P1676" s="58">
        <v>270.15260260420001</v>
      </c>
      <c r="Q1676" s="58">
        <v>270.15260260420001</v>
      </c>
      <c r="R1676" s="58">
        <v>1524.1496293004</v>
      </c>
      <c r="S1676" s="58">
        <v>1524.1496293004</v>
      </c>
      <c r="T1676" s="58">
        <v>141.147089193</v>
      </c>
      <c r="U1676" s="58">
        <v>141.147089193</v>
      </c>
      <c r="V1676" s="58">
        <v>121.0291564044</v>
      </c>
      <c r="W1676" s="58">
        <v>121.0291564044</v>
      </c>
      <c r="X1676" s="58">
        <v>351.73563139420003</v>
      </c>
      <c r="Y1676" s="58">
        <v>351.73563139420003</v>
      </c>
    </row>
    <row r="1677" spans="1:25" x14ac:dyDescent="0.35">
      <c r="A1677" s="67" t="s">
        <v>363</v>
      </c>
      <c r="B1677" s="60">
        <v>1022.2798525085</v>
      </c>
      <c r="C1677" s="61">
        <v>7.6805398384231602E-2</v>
      </c>
      <c r="D1677" s="60">
        <v>380.09564855479999</v>
      </c>
      <c r="E1677" s="62">
        <v>8.7872976374938003E-2</v>
      </c>
      <c r="F1677" s="60">
        <v>88.109372236900001</v>
      </c>
      <c r="G1677" s="61">
        <v>9.0381410265361894E-2</v>
      </c>
      <c r="H1677" s="60">
        <v>275.833137857</v>
      </c>
      <c r="I1677" s="61">
        <v>7.2445621177525205E-2</v>
      </c>
      <c r="J1677" s="60">
        <v>26.033843755700101</v>
      </c>
      <c r="K1677" s="61">
        <v>6.09644765899525E-2</v>
      </c>
      <c r="L1677" s="60">
        <v>99.249358285500094</v>
      </c>
      <c r="M1677" s="61">
        <v>8.84359958218566E-2</v>
      </c>
      <c r="N1677" s="60">
        <v>30.166521939999999</v>
      </c>
      <c r="O1677" s="62">
        <v>0.123302435716224</v>
      </c>
      <c r="P1677" s="60">
        <v>19.881218827200001</v>
      </c>
      <c r="Q1677" s="61">
        <v>7.3592549675813898E-2</v>
      </c>
      <c r="R1677" s="60">
        <v>58.354474628600002</v>
      </c>
      <c r="S1677" s="63">
        <v>3.8286578631643503E-2</v>
      </c>
      <c r="T1677" s="60">
        <v>12.020120351599999</v>
      </c>
      <c r="U1677" s="61">
        <v>8.5160242554942603E-2</v>
      </c>
      <c r="V1677" s="60">
        <v>4.1387772140000001</v>
      </c>
      <c r="W1677" s="61">
        <v>3.4196530298624302E-2</v>
      </c>
      <c r="X1677" s="60">
        <v>28.3973788572</v>
      </c>
      <c r="Y1677" s="61">
        <v>8.0735007552801094E-2</v>
      </c>
    </row>
    <row r="1678" spans="1:25" ht="25.5" customHeight="1" x14ac:dyDescent="0.35">
      <c r="A1678" s="67" t="s">
        <v>364</v>
      </c>
      <c r="B1678" s="64">
        <v>4437.9701611926002</v>
      </c>
      <c r="C1678" s="65">
        <v>0.33343126680166701</v>
      </c>
      <c r="D1678" s="64">
        <v>1394.4495639016</v>
      </c>
      <c r="E1678" s="65">
        <v>0.32237789106680997</v>
      </c>
      <c r="F1678" s="64">
        <v>296.90170822269999</v>
      </c>
      <c r="G1678" s="65">
        <v>0.30455778333334299</v>
      </c>
      <c r="H1678" s="64">
        <v>1365.2652750417001</v>
      </c>
      <c r="I1678" s="62">
        <v>0.35857726048049099</v>
      </c>
      <c r="J1678" s="64">
        <v>138.71595677350001</v>
      </c>
      <c r="K1678" s="65">
        <v>0.3248366157041</v>
      </c>
      <c r="L1678" s="64">
        <v>356.8157830756</v>
      </c>
      <c r="M1678" s="65">
        <v>0.31794018265059498</v>
      </c>
      <c r="N1678" s="64">
        <v>74.454137807100096</v>
      </c>
      <c r="O1678" s="65">
        <v>0.30432333429177599</v>
      </c>
      <c r="P1678" s="64">
        <v>87.957553505500002</v>
      </c>
      <c r="Q1678" s="65">
        <v>0.32558469789893701</v>
      </c>
      <c r="R1678" s="64">
        <v>520.34980411410004</v>
      </c>
      <c r="S1678" s="65">
        <v>0.341403359690443</v>
      </c>
      <c r="T1678" s="64">
        <v>51.552779143599999</v>
      </c>
      <c r="U1678" s="65">
        <v>0.36524153235004603</v>
      </c>
      <c r="V1678" s="64">
        <v>44.827066857699997</v>
      </c>
      <c r="W1678" s="65">
        <v>0.37038237883702502</v>
      </c>
      <c r="X1678" s="64">
        <v>106.6805327495</v>
      </c>
      <c r="Y1678" s="65">
        <v>0.30329748603132001</v>
      </c>
    </row>
    <row r="1679" spans="1:25" x14ac:dyDescent="0.35">
      <c r="A1679" s="59" t="s">
        <v>365</v>
      </c>
      <c r="B1679" s="60">
        <v>1421.9398544699</v>
      </c>
      <c r="C1679" s="61">
        <v>0.106832445864005</v>
      </c>
      <c r="D1679" s="60">
        <v>430.29251443679902</v>
      </c>
      <c r="E1679" s="61">
        <v>9.9477813279849198E-2</v>
      </c>
      <c r="F1679" s="60">
        <v>94.077071041599993</v>
      </c>
      <c r="G1679" s="61">
        <v>9.6502995521439996E-2</v>
      </c>
      <c r="H1679" s="60">
        <v>397.462555608299</v>
      </c>
      <c r="I1679" s="61">
        <v>0.104390726797945</v>
      </c>
      <c r="J1679" s="60">
        <v>59.695039068100101</v>
      </c>
      <c r="K1679" s="62">
        <v>0.13979022252550299</v>
      </c>
      <c r="L1679" s="60">
        <v>101.58102266580001</v>
      </c>
      <c r="M1679" s="61">
        <v>9.0513621964294896E-2</v>
      </c>
      <c r="N1679" s="60">
        <v>26.968312247</v>
      </c>
      <c r="O1679" s="61">
        <v>0.11023009526337101</v>
      </c>
      <c r="P1679" s="60">
        <v>30.1223786459</v>
      </c>
      <c r="Q1679" s="61">
        <v>0.111501345371202</v>
      </c>
      <c r="R1679" s="60">
        <v>202.54815743029999</v>
      </c>
      <c r="S1679" s="62">
        <v>0.132892567459582</v>
      </c>
      <c r="T1679" s="60">
        <v>10.1372305708</v>
      </c>
      <c r="U1679" s="61">
        <v>7.1820330328871904E-2</v>
      </c>
      <c r="V1679" s="60">
        <v>10.5907225621</v>
      </c>
      <c r="W1679" s="61">
        <v>8.7505547231220504E-2</v>
      </c>
      <c r="X1679" s="60">
        <v>58.464850193199901</v>
      </c>
      <c r="Y1679" s="62">
        <v>0.16621816209366899</v>
      </c>
    </row>
    <row r="1680" spans="1:25" x14ac:dyDescent="0.35">
      <c r="A1680" s="59" t="s">
        <v>366</v>
      </c>
      <c r="B1680" s="64">
        <v>2914.6766192055002</v>
      </c>
      <c r="C1680" s="65">
        <v>0.21898396838200601</v>
      </c>
      <c r="D1680" s="64">
        <v>907.85326006429898</v>
      </c>
      <c r="E1680" s="65">
        <v>0.20988340270893399</v>
      </c>
      <c r="F1680" s="64">
        <v>216.30845478570001</v>
      </c>
      <c r="G1680" s="65">
        <v>0.22188630675165799</v>
      </c>
      <c r="H1680" s="64">
        <v>771.67585492690102</v>
      </c>
      <c r="I1680" s="63">
        <v>0.202675201000902</v>
      </c>
      <c r="J1680" s="64">
        <v>90.627514557200001</v>
      </c>
      <c r="K1680" s="65">
        <v>0.21222601785102599</v>
      </c>
      <c r="L1680" s="64">
        <v>282.46474685760001</v>
      </c>
      <c r="M1680" s="62">
        <v>0.251689800361863</v>
      </c>
      <c r="N1680" s="64">
        <v>51.4446344598</v>
      </c>
      <c r="O1680" s="65">
        <v>0.21027444748322599</v>
      </c>
      <c r="P1680" s="64">
        <v>66.652892131300007</v>
      </c>
      <c r="Q1680" s="65">
        <v>0.2467231168191</v>
      </c>
      <c r="R1680" s="64">
        <v>363.71679365580002</v>
      </c>
      <c r="S1680" s="65">
        <v>0.23863588368469399</v>
      </c>
      <c r="T1680" s="64">
        <v>48.8802671081</v>
      </c>
      <c r="U1680" s="62">
        <v>0.34630729820621903</v>
      </c>
      <c r="V1680" s="64">
        <v>25.646780887599999</v>
      </c>
      <c r="W1680" s="65">
        <v>0.21190580558874</v>
      </c>
      <c r="X1680" s="64">
        <v>89.405419771199902</v>
      </c>
      <c r="Y1680" s="65">
        <v>0.25418357365961802</v>
      </c>
    </row>
    <row r="1681" spans="1:25" x14ac:dyDescent="0.35">
      <c r="A1681" s="59" t="s">
        <v>367</v>
      </c>
      <c r="B1681" s="60">
        <v>3067.3217346694</v>
      </c>
      <c r="C1681" s="61">
        <v>0.230452421835181</v>
      </c>
      <c r="D1681" s="60">
        <v>1073.9953237297</v>
      </c>
      <c r="E1681" s="62">
        <v>0.248293202165632</v>
      </c>
      <c r="F1681" s="60">
        <v>239.2393590646</v>
      </c>
      <c r="G1681" s="61">
        <v>0.24540852027753199</v>
      </c>
      <c r="H1681" s="60">
        <v>847.38592404879898</v>
      </c>
      <c r="I1681" s="61">
        <v>0.22255991474321199</v>
      </c>
      <c r="J1681" s="60">
        <v>100.221942306</v>
      </c>
      <c r="K1681" s="61">
        <v>0.234693666937905</v>
      </c>
      <c r="L1681" s="60">
        <v>248.6782717287</v>
      </c>
      <c r="M1681" s="61">
        <v>0.221584411017787</v>
      </c>
      <c r="N1681" s="60">
        <v>56.070113819699998</v>
      </c>
      <c r="O1681" s="61">
        <v>0.22918060022317999</v>
      </c>
      <c r="P1681" s="60">
        <v>63.591955915099902</v>
      </c>
      <c r="Q1681" s="61">
        <v>0.235392719900124</v>
      </c>
      <c r="R1681" s="60">
        <v>337.64910089900002</v>
      </c>
      <c r="S1681" s="61">
        <v>0.22153277762760401</v>
      </c>
      <c r="T1681" s="60">
        <v>15.2244593045</v>
      </c>
      <c r="U1681" s="63">
        <v>0.107862368197211</v>
      </c>
      <c r="V1681" s="60">
        <v>26.3602078744</v>
      </c>
      <c r="W1681" s="61">
        <v>0.21780047599705199</v>
      </c>
      <c r="X1681" s="60">
        <v>58.905075978900001</v>
      </c>
      <c r="Y1681" s="63">
        <v>0.16746974352701699</v>
      </c>
    </row>
    <row r="1682" spans="1:25" ht="25.5" customHeight="1" x14ac:dyDescent="0.35">
      <c r="A1682" s="67" t="s">
        <v>368</v>
      </c>
      <c r="B1682" s="64">
        <v>445.81177814130001</v>
      </c>
      <c r="C1682" s="65">
        <v>3.34944987329098E-2</v>
      </c>
      <c r="D1682" s="64">
        <v>138.8260849895</v>
      </c>
      <c r="E1682" s="65">
        <v>3.2094714403836898E-2</v>
      </c>
      <c r="F1682" s="64">
        <v>40.225701203699998</v>
      </c>
      <c r="G1682" s="65">
        <v>4.1262983850665402E-2</v>
      </c>
      <c r="H1682" s="64">
        <v>149.82804628</v>
      </c>
      <c r="I1682" s="65">
        <v>3.9351275799925201E-2</v>
      </c>
      <c r="J1682" s="64">
        <v>11.738710495399999</v>
      </c>
      <c r="K1682" s="65">
        <v>2.7489000391513699E-2</v>
      </c>
      <c r="L1682" s="64">
        <v>33.484133395199997</v>
      </c>
      <c r="M1682" s="65">
        <v>2.9835988183603401E-2</v>
      </c>
      <c r="N1682" s="64">
        <v>5.5509920585000003</v>
      </c>
      <c r="O1682" s="65">
        <v>2.2689087022223199E-2</v>
      </c>
      <c r="P1682" s="64">
        <v>1.9466035792</v>
      </c>
      <c r="Q1682" s="63">
        <v>7.2055703348228098E-3</v>
      </c>
      <c r="R1682" s="64">
        <v>41.531298572600001</v>
      </c>
      <c r="S1682" s="65">
        <v>2.7248832906033801E-2</v>
      </c>
      <c r="T1682" s="64">
        <v>3.3322327143999999</v>
      </c>
      <c r="U1682" s="65">
        <v>2.3608228362709E-2</v>
      </c>
      <c r="V1682" s="64">
        <v>9.4656010086000304</v>
      </c>
      <c r="W1682" s="62">
        <v>7.8209262047338204E-2</v>
      </c>
      <c r="X1682" s="64">
        <v>9.8823738441999893</v>
      </c>
      <c r="Y1682" s="65">
        <v>2.8096027135574901E-2</v>
      </c>
    </row>
    <row r="1683" spans="1:25" x14ac:dyDescent="0.35">
      <c r="A1683" s="66" t="s">
        <v>1</v>
      </c>
    </row>
    <row r="1684" spans="1:25" x14ac:dyDescent="0.35">
      <c r="A1684" s="66" t="s">
        <v>1</v>
      </c>
    </row>
    <row r="1685" spans="1:25" x14ac:dyDescent="0.35">
      <c r="A1685" s="54" t="s">
        <v>369</v>
      </c>
    </row>
    <row r="1686" spans="1:25" x14ac:dyDescent="0.35">
      <c r="A1686" s="55" t="s">
        <v>1</v>
      </c>
    </row>
    <row r="1687" spans="1:25" ht="25.5" customHeight="1" x14ac:dyDescent="0.35">
      <c r="A1687" s="117" t="s">
        <v>1</v>
      </c>
      <c r="B1687" s="116" t="s">
        <v>489</v>
      </c>
      <c r="C1687" s="116" t="s">
        <v>1</v>
      </c>
      <c r="D1687" s="116" t="s">
        <v>53</v>
      </c>
      <c r="E1687" s="116" t="s">
        <v>1</v>
      </c>
      <c r="F1687" s="116" t="s">
        <v>54</v>
      </c>
      <c r="G1687" s="116" t="s">
        <v>1</v>
      </c>
      <c r="H1687" s="119" t="s">
        <v>55</v>
      </c>
      <c r="I1687" s="119" t="s">
        <v>1</v>
      </c>
      <c r="J1687" s="119" t="s">
        <v>56</v>
      </c>
      <c r="K1687" s="119" t="s">
        <v>1</v>
      </c>
      <c r="L1687" s="119" t="s">
        <v>57</v>
      </c>
      <c r="M1687" s="119" t="s">
        <v>1</v>
      </c>
      <c r="N1687" s="119" t="s">
        <v>58</v>
      </c>
      <c r="O1687" s="119" t="s">
        <v>1</v>
      </c>
      <c r="P1687" s="119" t="s">
        <v>59</v>
      </c>
      <c r="Q1687" s="119" t="s">
        <v>1</v>
      </c>
      <c r="R1687" s="119" t="s">
        <v>60</v>
      </c>
      <c r="S1687" s="119" t="s">
        <v>1</v>
      </c>
      <c r="T1687" s="116" t="s">
        <v>61</v>
      </c>
      <c r="U1687" s="116" t="s">
        <v>1</v>
      </c>
      <c r="V1687" s="116" t="s">
        <v>62</v>
      </c>
      <c r="W1687" s="116" t="s">
        <v>1</v>
      </c>
      <c r="X1687" s="116" t="s">
        <v>63</v>
      </c>
      <c r="Y1687" s="116" t="s">
        <v>1</v>
      </c>
    </row>
    <row r="1688" spans="1:25" x14ac:dyDescent="0.35">
      <c r="A1688" s="118" t="s">
        <v>1</v>
      </c>
      <c r="B1688" s="56" t="s">
        <v>14</v>
      </c>
      <c r="C1688" s="56" t="s">
        <v>15</v>
      </c>
      <c r="D1688" s="56" t="s">
        <v>14</v>
      </c>
      <c r="E1688" s="56" t="s">
        <v>15</v>
      </c>
      <c r="F1688" s="56" t="s">
        <v>14</v>
      </c>
      <c r="G1688" s="56" t="s">
        <v>15</v>
      </c>
      <c r="H1688" s="56" t="s">
        <v>14</v>
      </c>
      <c r="I1688" s="56" t="s">
        <v>15</v>
      </c>
      <c r="J1688" s="56" t="s">
        <v>14</v>
      </c>
      <c r="K1688" s="56" t="s">
        <v>15</v>
      </c>
      <c r="L1688" s="56" t="s">
        <v>14</v>
      </c>
      <c r="M1688" s="56" t="s">
        <v>15</v>
      </c>
      <c r="N1688" s="56" t="s">
        <v>14</v>
      </c>
      <c r="O1688" s="56" t="s">
        <v>15</v>
      </c>
      <c r="P1688" s="56" t="s">
        <v>14</v>
      </c>
      <c r="Q1688" s="56" t="s">
        <v>15</v>
      </c>
      <c r="R1688" s="56" t="s">
        <v>14</v>
      </c>
      <c r="S1688" s="56" t="s">
        <v>15</v>
      </c>
      <c r="T1688" s="56" t="s">
        <v>14</v>
      </c>
      <c r="U1688" s="56" t="s">
        <v>15</v>
      </c>
      <c r="V1688" s="56" t="s">
        <v>14</v>
      </c>
      <c r="W1688" s="56" t="s">
        <v>15</v>
      </c>
      <c r="X1688" s="56" t="s">
        <v>14</v>
      </c>
      <c r="Y1688" s="56" t="s">
        <v>15</v>
      </c>
    </row>
    <row r="1689" spans="1:25" x14ac:dyDescent="0.35">
      <c r="A1689" s="57" t="s">
        <v>16</v>
      </c>
      <c r="B1689" s="58">
        <v>13310.000000187199</v>
      </c>
      <c r="C1689" s="58">
        <v>13310.000000187199</v>
      </c>
      <c r="D1689" s="58">
        <v>4325.5123956767002</v>
      </c>
      <c r="E1689" s="58">
        <v>4325.5123956767002</v>
      </c>
      <c r="F1689" s="58">
        <v>974.86166655520003</v>
      </c>
      <c r="G1689" s="58">
        <v>974.86166655520003</v>
      </c>
      <c r="H1689" s="58">
        <v>3807.4507937627</v>
      </c>
      <c r="I1689" s="58">
        <v>3807.4507937627</v>
      </c>
      <c r="J1689" s="58">
        <v>427.03300695590002</v>
      </c>
      <c r="K1689" s="58">
        <v>427.03300695590002</v>
      </c>
      <c r="L1689" s="58">
        <v>1122.2733160083999</v>
      </c>
      <c r="M1689" s="58">
        <v>1122.2733160083999</v>
      </c>
      <c r="N1689" s="58">
        <v>244.65471233209999</v>
      </c>
      <c r="O1689" s="58">
        <v>244.65471233209999</v>
      </c>
      <c r="P1689" s="58">
        <v>270.15260260420001</v>
      </c>
      <c r="Q1689" s="58">
        <v>270.15260260420001</v>
      </c>
      <c r="R1689" s="58">
        <v>1524.1496293004</v>
      </c>
      <c r="S1689" s="58">
        <v>1524.1496293004</v>
      </c>
      <c r="T1689" s="58">
        <v>141.147089193</v>
      </c>
      <c r="U1689" s="58">
        <v>141.147089193</v>
      </c>
      <c r="V1689" s="58">
        <v>121.0291564044</v>
      </c>
      <c r="W1689" s="58">
        <v>121.0291564044</v>
      </c>
      <c r="X1689" s="58">
        <v>351.73563139420003</v>
      </c>
      <c r="Y1689" s="58">
        <v>351.73563139420003</v>
      </c>
    </row>
    <row r="1690" spans="1:25" x14ac:dyDescent="0.35">
      <c r="A1690" s="59" t="s">
        <v>2</v>
      </c>
      <c r="B1690" s="60">
        <v>497.64782212109998</v>
      </c>
      <c r="C1690" s="61">
        <v>3.7389017439075897E-2</v>
      </c>
      <c r="D1690" s="60">
        <v>171.25502948760001</v>
      </c>
      <c r="E1690" s="61">
        <v>3.9591848045278398E-2</v>
      </c>
      <c r="F1690" s="60">
        <v>43.631470360999998</v>
      </c>
      <c r="G1690" s="61">
        <v>4.4756576094716498E-2</v>
      </c>
      <c r="H1690" s="60">
        <v>129.42726015400001</v>
      </c>
      <c r="I1690" s="61">
        <v>3.3993153730581503E-2</v>
      </c>
      <c r="J1690" s="60">
        <v>10.8632700399</v>
      </c>
      <c r="K1690" s="61">
        <v>2.5438947020369002E-2</v>
      </c>
      <c r="L1690" s="60">
        <v>24.120096870800001</v>
      </c>
      <c r="M1690" s="63">
        <v>2.1492177107612399E-2</v>
      </c>
      <c r="N1690" s="60">
        <v>16.413472902399999</v>
      </c>
      <c r="O1690" s="62">
        <v>6.7088317024198499E-2</v>
      </c>
      <c r="P1690" s="60">
        <v>12.0796548184</v>
      </c>
      <c r="Q1690" s="61">
        <v>4.4714190061303498E-2</v>
      </c>
      <c r="R1690" s="60">
        <v>58.6104027919</v>
      </c>
      <c r="S1690" s="61">
        <v>3.8454494011065501E-2</v>
      </c>
      <c r="T1690" s="60">
        <v>2.5580027674000001</v>
      </c>
      <c r="U1690" s="61">
        <v>1.81229579867727E-2</v>
      </c>
      <c r="V1690" s="60">
        <v>0</v>
      </c>
      <c r="W1690" s="61">
        <v>0</v>
      </c>
      <c r="X1690" s="60">
        <v>28.689161927699999</v>
      </c>
      <c r="Y1690" s="62">
        <v>8.1564559763202496E-2</v>
      </c>
    </row>
    <row r="1691" spans="1:25" x14ac:dyDescent="0.35">
      <c r="A1691" s="59" t="s">
        <v>3</v>
      </c>
      <c r="B1691" s="64">
        <v>496.75331639230001</v>
      </c>
      <c r="C1691" s="65">
        <v>3.7321811899723001E-2</v>
      </c>
      <c r="D1691" s="64">
        <v>141.8990021665</v>
      </c>
      <c r="E1691" s="65">
        <v>3.2805131320008799E-2</v>
      </c>
      <c r="F1691" s="64">
        <v>24.795535490500001</v>
      </c>
      <c r="G1691" s="65">
        <v>2.5434927170865401E-2</v>
      </c>
      <c r="H1691" s="64">
        <v>128.9457807659</v>
      </c>
      <c r="I1691" s="65">
        <v>3.3866696577441499E-2</v>
      </c>
      <c r="J1691" s="64">
        <v>42.394549620999904</v>
      </c>
      <c r="K1691" s="62">
        <v>9.9276985456485098E-2</v>
      </c>
      <c r="L1691" s="64">
        <v>37.234723105400001</v>
      </c>
      <c r="M1691" s="65">
        <v>3.3177945669984499E-2</v>
      </c>
      <c r="N1691" s="64">
        <v>7.2165874042999896</v>
      </c>
      <c r="O1691" s="65">
        <v>2.9497030061305499E-2</v>
      </c>
      <c r="P1691" s="64">
        <v>9.1371330276999991</v>
      </c>
      <c r="Q1691" s="65">
        <v>3.3822117350047497E-2</v>
      </c>
      <c r="R1691" s="64">
        <v>73.640589681299801</v>
      </c>
      <c r="S1691" s="62">
        <v>4.8315853158788502E-2</v>
      </c>
      <c r="T1691" s="64">
        <v>6.9208230825000001</v>
      </c>
      <c r="U1691" s="65">
        <v>4.9032701432735103E-2</v>
      </c>
      <c r="V1691" s="64">
        <v>10.5907225621</v>
      </c>
      <c r="W1691" s="62">
        <v>8.7505547231220504E-2</v>
      </c>
      <c r="X1691" s="64">
        <v>13.977869485099999</v>
      </c>
      <c r="Y1691" s="65">
        <v>3.9739702883369803E-2</v>
      </c>
    </row>
    <row r="1692" spans="1:25" x14ac:dyDescent="0.35">
      <c r="A1692" s="59" t="s">
        <v>4</v>
      </c>
      <c r="B1692" s="60">
        <v>427.53871595650003</v>
      </c>
      <c r="C1692" s="61">
        <v>3.21216165252056E-2</v>
      </c>
      <c r="D1692" s="60">
        <v>117.1384827827</v>
      </c>
      <c r="E1692" s="61">
        <v>2.7080833914562001E-2</v>
      </c>
      <c r="F1692" s="60">
        <v>25.650065190100001</v>
      </c>
      <c r="G1692" s="61">
        <v>2.6311492255858E-2</v>
      </c>
      <c r="H1692" s="60">
        <v>139.08951468839999</v>
      </c>
      <c r="I1692" s="61">
        <v>3.6530876489921801E-2</v>
      </c>
      <c r="J1692" s="60">
        <v>6.43721940719999</v>
      </c>
      <c r="K1692" s="61">
        <v>1.5074290048649E-2</v>
      </c>
      <c r="L1692" s="60">
        <v>40.226202689600001</v>
      </c>
      <c r="M1692" s="61">
        <v>3.5843499186697998E-2</v>
      </c>
      <c r="N1692" s="60">
        <v>3.3382519403000002</v>
      </c>
      <c r="O1692" s="61">
        <v>1.3644748177867001E-2</v>
      </c>
      <c r="P1692" s="60">
        <v>8.9055907998000006</v>
      </c>
      <c r="Q1692" s="61">
        <v>3.2965037959851E-2</v>
      </c>
      <c r="R1692" s="60">
        <v>70.297164957099994</v>
      </c>
      <c r="S1692" s="62">
        <v>4.6122220289727803E-2</v>
      </c>
      <c r="T1692" s="60">
        <v>0.65840472090000002</v>
      </c>
      <c r="U1692" s="61">
        <v>4.6646709093640503E-3</v>
      </c>
      <c r="V1692" s="60">
        <v>0</v>
      </c>
      <c r="W1692" s="61">
        <v>0</v>
      </c>
      <c r="X1692" s="60">
        <v>15.7978187804</v>
      </c>
      <c r="Y1692" s="61">
        <v>4.4913899447096201E-2</v>
      </c>
    </row>
    <row r="1693" spans="1:25" x14ac:dyDescent="0.35">
      <c r="A1693" s="59" t="s">
        <v>5</v>
      </c>
      <c r="B1693" s="64">
        <v>902.64178097880006</v>
      </c>
      <c r="C1693" s="65">
        <v>6.7816812995199399E-2</v>
      </c>
      <c r="D1693" s="64">
        <v>285.68987965919899</v>
      </c>
      <c r="E1693" s="65">
        <v>6.60476386438619E-2</v>
      </c>
      <c r="F1693" s="64">
        <v>58.2249591108</v>
      </c>
      <c r="G1693" s="65">
        <v>5.9726380786461197E-2</v>
      </c>
      <c r="H1693" s="64">
        <v>237.5711766551</v>
      </c>
      <c r="I1693" s="65">
        <v>6.2396387904548899E-2</v>
      </c>
      <c r="J1693" s="64">
        <v>12.872821221600001</v>
      </c>
      <c r="K1693" s="63">
        <v>3.0144792116571398E-2</v>
      </c>
      <c r="L1693" s="64">
        <v>92.037139472300197</v>
      </c>
      <c r="M1693" s="65">
        <v>8.2009558776332106E-2</v>
      </c>
      <c r="N1693" s="64">
        <v>13.6732400448</v>
      </c>
      <c r="O1693" s="65">
        <v>5.5887907960013597E-2</v>
      </c>
      <c r="P1693" s="64">
        <v>19.621320094200001</v>
      </c>
      <c r="Q1693" s="65">
        <v>7.2630505518198399E-2</v>
      </c>
      <c r="R1693" s="64">
        <v>129.5090895024</v>
      </c>
      <c r="S1693" s="62">
        <v>8.4971374865501895E-2</v>
      </c>
      <c r="T1693" s="64">
        <v>16.1358628451</v>
      </c>
      <c r="U1693" s="62">
        <v>0.114319487120534</v>
      </c>
      <c r="V1693" s="64">
        <v>9.8145753908999893</v>
      </c>
      <c r="W1693" s="65">
        <v>8.1092653063747105E-2</v>
      </c>
      <c r="X1693" s="64">
        <v>27.4917169824</v>
      </c>
      <c r="Y1693" s="65">
        <v>7.8160170675427701E-2</v>
      </c>
    </row>
    <row r="1694" spans="1:25" x14ac:dyDescent="0.35">
      <c r="A1694" s="59" t="s">
        <v>7</v>
      </c>
      <c r="B1694" s="60">
        <v>1682.2146429366001</v>
      </c>
      <c r="C1694" s="61">
        <v>0.12638727595138499</v>
      </c>
      <c r="D1694" s="60">
        <v>526.00137888250003</v>
      </c>
      <c r="E1694" s="61">
        <v>0.12160440908879</v>
      </c>
      <c r="F1694" s="60">
        <v>128.67712423739999</v>
      </c>
      <c r="G1694" s="61">
        <v>0.131995265227832</v>
      </c>
      <c r="H1694" s="60">
        <v>438.95875156099902</v>
      </c>
      <c r="I1694" s="61">
        <v>0.11528940893473801</v>
      </c>
      <c r="J1694" s="60">
        <v>59.736787487599997</v>
      </c>
      <c r="K1694" s="61">
        <v>0.13988798644262401</v>
      </c>
      <c r="L1694" s="60">
        <v>154.99775100479999</v>
      </c>
      <c r="M1694" s="61">
        <v>0.13811051977612901</v>
      </c>
      <c r="N1694" s="60">
        <v>34.0311279035</v>
      </c>
      <c r="O1694" s="61">
        <v>0.13909859973310201</v>
      </c>
      <c r="P1694" s="60">
        <v>45.061588587000102</v>
      </c>
      <c r="Q1694" s="61">
        <v>0.16680049776540401</v>
      </c>
      <c r="R1694" s="60">
        <v>192.5639777591</v>
      </c>
      <c r="S1694" s="61">
        <v>0.12634191161893299</v>
      </c>
      <c r="T1694" s="60">
        <v>32.028200589199997</v>
      </c>
      <c r="U1694" s="62">
        <v>0.22691364570335301</v>
      </c>
      <c r="V1694" s="60">
        <v>15.378106538799999</v>
      </c>
      <c r="W1694" s="61">
        <v>0.12706117266005301</v>
      </c>
      <c r="X1694" s="60">
        <v>54.7798483856999</v>
      </c>
      <c r="Y1694" s="61">
        <v>0.15574153852018099</v>
      </c>
    </row>
    <row r="1695" spans="1:25" x14ac:dyDescent="0.35">
      <c r="A1695" s="59" t="s">
        <v>10</v>
      </c>
      <c r="B1695" s="64">
        <v>1133.012295819</v>
      </c>
      <c r="C1695" s="65">
        <v>8.51248907440319E-2</v>
      </c>
      <c r="D1695" s="64">
        <v>363.95658711430002</v>
      </c>
      <c r="E1695" s="65">
        <v>8.4141843513862197E-2</v>
      </c>
      <c r="F1695" s="64">
        <v>83.619203781799996</v>
      </c>
      <c r="G1695" s="65">
        <v>8.5775455790850094E-2</v>
      </c>
      <c r="H1695" s="64">
        <v>340.11317898070001</v>
      </c>
      <c r="I1695" s="65">
        <v>8.9328318973384405E-2</v>
      </c>
      <c r="J1695" s="64">
        <v>27.336445196500101</v>
      </c>
      <c r="K1695" s="65">
        <v>6.4014829653022701E-2</v>
      </c>
      <c r="L1695" s="64">
        <v>110.3037746693</v>
      </c>
      <c r="M1695" s="65">
        <v>9.8286017404047799E-2</v>
      </c>
      <c r="N1695" s="64">
        <v>16.116029407100001</v>
      </c>
      <c r="O1695" s="65">
        <v>6.5872548513284807E-2</v>
      </c>
      <c r="P1695" s="64">
        <v>22.382756641</v>
      </c>
      <c r="Q1695" s="65">
        <v>8.2852270995119506E-2</v>
      </c>
      <c r="R1695" s="64">
        <v>112.1932137464</v>
      </c>
      <c r="S1695" s="65">
        <v>7.3610367111986097E-2</v>
      </c>
      <c r="T1695" s="64">
        <v>17.5369638311</v>
      </c>
      <c r="U1695" s="65">
        <v>0.124246018330003</v>
      </c>
      <c r="V1695" s="64">
        <v>14.8622556982</v>
      </c>
      <c r="W1695" s="65">
        <v>0.122798969601507</v>
      </c>
      <c r="X1695" s="64">
        <v>24.591886752600001</v>
      </c>
      <c r="Y1695" s="65">
        <v>6.9915824720752195E-2</v>
      </c>
    </row>
    <row r="1696" spans="1:25" x14ac:dyDescent="0.35">
      <c r="A1696" s="59" t="s">
        <v>8</v>
      </c>
      <c r="B1696" s="60">
        <v>1963.6260262526</v>
      </c>
      <c r="C1696" s="61">
        <v>0.147530129693838</v>
      </c>
      <c r="D1696" s="60">
        <v>642.32428447619998</v>
      </c>
      <c r="E1696" s="61">
        <v>0.14849669258102099</v>
      </c>
      <c r="F1696" s="60">
        <v>152.11860549459999</v>
      </c>
      <c r="G1696" s="61">
        <v>0.15604122175829399</v>
      </c>
      <c r="H1696" s="60">
        <v>526.23626886010004</v>
      </c>
      <c r="I1696" s="61">
        <v>0.13821223106078501</v>
      </c>
      <c r="J1696" s="60">
        <v>61.773669449300002</v>
      </c>
      <c r="K1696" s="61">
        <v>0.14465783310206601</v>
      </c>
      <c r="L1696" s="60">
        <v>170.92329784259999</v>
      </c>
      <c r="M1696" s="61">
        <v>0.15230095503876401</v>
      </c>
      <c r="N1696" s="60">
        <v>48.089723702999798</v>
      </c>
      <c r="O1696" s="62">
        <v>0.19656160817259</v>
      </c>
      <c r="P1696" s="60">
        <v>46.866693724900102</v>
      </c>
      <c r="Q1696" s="61">
        <v>0.173482295832494</v>
      </c>
      <c r="R1696" s="60">
        <v>214.83366233109999</v>
      </c>
      <c r="S1696" s="61">
        <v>0.14095313097947701</v>
      </c>
      <c r="T1696" s="60">
        <v>29.044211238500001</v>
      </c>
      <c r="U1696" s="61">
        <v>0.205772654643879</v>
      </c>
      <c r="V1696" s="60">
        <v>20.3030555691</v>
      </c>
      <c r="W1696" s="61">
        <v>0.16775342547427599</v>
      </c>
      <c r="X1696" s="60">
        <v>51.112553563199903</v>
      </c>
      <c r="Y1696" s="61">
        <v>0.14531525669037701</v>
      </c>
    </row>
    <row r="1697" spans="1:25" x14ac:dyDescent="0.35">
      <c r="A1697" s="59" t="s">
        <v>9</v>
      </c>
      <c r="B1697" s="64">
        <v>2809.4234697707998</v>
      </c>
      <c r="C1697" s="65">
        <v>0.21107614348093801</v>
      </c>
      <c r="D1697" s="64">
        <v>907.09042585539999</v>
      </c>
      <c r="E1697" s="65">
        <v>0.20970704575070101</v>
      </c>
      <c r="F1697" s="64">
        <v>189.49897238689999</v>
      </c>
      <c r="G1697" s="65">
        <v>0.19438549990022599</v>
      </c>
      <c r="H1697" s="64">
        <v>924.57701133789897</v>
      </c>
      <c r="I1697" s="62">
        <v>0.242833607423772</v>
      </c>
      <c r="J1697" s="64">
        <v>87.378396378800005</v>
      </c>
      <c r="K1697" s="65">
        <v>0.20461742993047799</v>
      </c>
      <c r="L1697" s="64">
        <v>208.32220224439999</v>
      </c>
      <c r="M1697" s="65">
        <v>0.185625194213243</v>
      </c>
      <c r="N1697" s="64">
        <v>45.965898695500002</v>
      </c>
      <c r="O1697" s="65">
        <v>0.18788070034434801</v>
      </c>
      <c r="P1697" s="64">
        <v>40.535925546000101</v>
      </c>
      <c r="Q1697" s="63">
        <v>0.15004825108195999</v>
      </c>
      <c r="R1697" s="64">
        <v>293.20870123780003</v>
      </c>
      <c r="S1697" s="65">
        <v>0.192375273136658</v>
      </c>
      <c r="T1697" s="64">
        <v>20.323957140000001</v>
      </c>
      <c r="U1697" s="65">
        <v>0.143991330293816</v>
      </c>
      <c r="V1697" s="64">
        <v>23.266133813</v>
      </c>
      <c r="W1697" s="65">
        <v>0.19223577610720399</v>
      </c>
      <c r="X1697" s="64">
        <v>69.255845135099904</v>
      </c>
      <c r="Y1697" s="65">
        <v>0.19689743930856701</v>
      </c>
    </row>
    <row r="1698" spans="1:25" x14ac:dyDescent="0.35">
      <c r="A1698" s="59" t="s">
        <v>11</v>
      </c>
      <c r="B1698" s="60">
        <v>217.1478469214</v>
      </c>
      <c r="C1698" s="61">
        <v>1.6314639137366301E-2</v>
      </c>
      <c r="D1698" s="60">
        <v>99.932855235299897</v>
      </c>
      <c r="E1698" s="62">
        <v>2.3103125385834498E-2</v>
      </c>
      <c r="F1698" s="60">
        <v>12.4791611964</v>
      </c>
      <c r="G1698" s="61">
        <v>1.2800955894077501E-2</v>
      </c>
      <c r="H1698" s="60">
        <v>58.3252241681001</v>
      </c>
      <c r="I1698" s="61">
        <v>1.53187072735509E-2</v>
      </c>
      <c r="J1698" s="60">
        <v>3.3928871405000001</v>
      </c>
      <c r="K1698" s="61">
        <v>7.9452573577067399E-3</v>
      </c>
      <c r="L1698" s="60">
        <v>8.6192494247999996</v>
      </c>
      <c r="M1698" s="63">
        <v>7.68016961808926E-3</v>
      </c>
      <c r="N1698" s="60">
        <v>6.19199217570001</v>
      </c>
      <c r="O1698" s="61">
        <v>2.5309106522725999E-2</v>
      </c>
      <c r="P1698" s="60">
        <v>6.01764857790001</v>
      </c>
      <c r="Q1698" s="61">
        <v>2.22749976120587E-2</v>
      </c>
      <c r="R1698" s="60">
        <v>8.3542694342000008</v>
      </c>
      <c r="S1698" s="63">
        <v>5.4812659292740804E-3</v>
      </c>
      <c r="T1698" s="60">
        <v>1.8808227481999999</v>
      </c>
      <c r="U1698" s="61">
        <v>1.33252676973609E-2</v>
      </c>
      <c r="V1698" s="60">
        <v>0.26268879490000002</v>
      </c>
      <c r="W1698" s="61">
        <v>2.1704587779019699E-3</v>
      </c>
      <c r="X1698" s="60">
        <v>11.691048025400001</v>
      </c>
      <c r="Y1698" s="62">
        <v>3.3238168049848499E-2</v>
      </c>
    </row>
    <row r="1699" spans="1:25" x14ac:dyDescent="0.35">
      <c r="A1699" s="59" t="s">
        <v>6</v>
      </c>
      <c r="B1699" s="64">
        <v>329.8201952901</v>
      </c>
      <c r="C1699" s="65">
        <v>2.4779879435421599E-2</v>
      </c>
      <c r="D1699" s="64">
        <v>96.162001522599994</v>
      </c>
      <c r="E1699" s="65">
        <v>2.2231354976282799E-2</v>
      </c>
      <c r="F1699" s="64">
        <v>29.406371437499999</v>
      </c>
      <c r="G1699" s="65">
        <v>3.01646607373652E-2</v>
      </c>
      <c r="H1699" s="64">
        <v>95.145926710799998</v>
      </c>
      <c r="I1699" s="65">
        <v>2.4989404161615499E-2</v>
      </c>
      <c r="J1699" s="64">
        <v>18.017905848000002</v>
      </c>
      <c r="K1699" s="62">
        <v>4.2193239291829998E-2</v>
      </c>
      <c r="L1699" s="64">
        <v>35.429856380499999</v>
      </c>
      <c r="M1699" s="65">
        <v>3.15697218094017E-2</v>
      </c>
      <c r="N1699" s="64">
        <v>3.7402665114999998</v>
      </c>
      <c r="O1699" s="65">
        <v>1.5287939790110699E-2</v>
      </c>
      <c r="P1699" s="64">
        <v>1.9699834501</v>
      </c>
      <c r="Q1699" s="65">
        <v>7.29211353549763E-3</v>
      </c>
      <c r="R1699" s="64">
        <v>41.643726394300003</v>
      </c>
      <c r="S1699" s="65">
        <v>2.7322597200259702E-2</v>
      </c>
      <c r="T1699" s="64">
        <v>0.71620367380000105</v>
      </c>
      <c r="U1699" s="65">
        <v>5.0741653823316597E-3</v>
      </c>
      <c r="V1699" s="64">
        <v>0.45409895789999999</v>
      </c>
      <c r="W1699" s="65">
        <v>3.7519798649401398E-3</v>
      </c>
      <c r="X1699" s="64">
        <v>7.1338544030999902</v>
      </c>
      <c r="Y1699" s="65">
        <v>2.0281864464009602E-2</v>
      </c>
    </row>
    <row r="1700" spans="1:25" x14ac:dyDescent="0.35">
      <c r="A1700" s="59" t="s">
        <v>12</v>
      </c>
      <c r="B1700" s="60">
        <v>1986.0735717171999</v>
      </c>
      <c r="C1700" s="61">
        <v>0.14921664700896101</v>
      </c>
      <c r="D1700" s="60">
        <v>628.57231538280098</v>
      </c>
      <c r="E1700" s="61">
        <v>0.14531742320541</v>
      </c>
      <c r="F1700" s="60">
        <v>151.69027375030001</v>
      </c>
      <c r="G1700" s="61">
        <v>0.155601844809754</v>
      </c>
      <c r="H1700" s="60">
        <v>577.70967608939998</v>
      </c>
      <c r="I1700" s="61">
        <v>0.15173135711584099</v>
      </c>
      <c r="J1700" s="60">
        <v>73.588660116</v>
      </c>
      <c r="K1700" s="61">
        <v>0.17232546177302799</v>
      </c>
      <c r="L1700" s="60">
        <v>169.66779693180001</v>
      </c>
      <c r="M1700" s="61">
        <v>0.151182242784903</v>
      </c>
      <c r="N1700" s="60">
        <v>45.068316536100099</v>
      </c>
      <c r="O1700" s="61">
        <v>0.18421192915721701</v>
      </c>
      <c r="P1700" s="60">
        <v>37.3590209912999</v>
      </c>
      <c r="Q1700" s="61">
        <v>0.13828858441920899</v>
      </c>
      <c r="R1700" s="60">
        <v>248.2462605568</v>
      </c>
      <c r="S1700" s="61">
        <v>0.16287525567338701</v>
      </c>
      <c r="T1700" s="60">
        <v>6.0388539203000002</v>
      </c>
      <c r="U1700" s="63">
        <v>4.27841194234099E-2</v>
      </c>
      <c r="V1700" s="60">
        <v>19.824087245899999</v>
      </c>
      <c r="W1700" s="61">
        <v>0.163795963178169</v>
      </c>
      <c r="X1700" s="60">
        <v>28.308310196499999</v>
      </c>
      <c r="Y1700" s="63">
        <v>8.0481781400116595E-2</v>
      </c>
    </row>
    <row r="1701" spans="1:25" x14ac:dyDescent="0.35">
      <c r="A1701" s="59" t="s">
        <v>13</v>
      </c>
      <c r="B1701" s="64">
        <v>864.10031603079904</v>
      </c>
      <c r="C1701" s="65">
        <v>6.4921135688854006E-2</v>
      </c>
      <c r="D1701" s="64">
        <v>345.49015311160099</v>
      </c>
      <c r="E1701" s="62">
        <v>7.9872653574386596E-2</v>
      </c>
      <c r="F1701" s="64">
        <v>75.069924117900001</v>
      </c>
      <c r="G1701" s="65">
        <v>7.7005719573700407E-2</v>
      </c>
      <c r="H1701" s="64">
        <v>211.35102379130001</v>
      </c>
      <c r="I1701" s="63">
        <v>5.5509850353819799E-2</v>
      </c>
      <c r="J1701" s="64">
        <v>23.240395049499998</v>
      </c>
      <c r="K1701" s="65">
        <v>5.4422947807170399E-2</v>
      </c>
      <c r="L1701" s="64">
        <v>70.391225372099996</v>
      </c>
      <c r="M1701" s="65">
        <v>6.2721998614794799E-2</v>
      </c>
      <c r="N1701" s="64">
        <v>4.8098051078999999</v>
      </c>
      <c r="O1701" s="63">
        <v>1.9659564543237001E-2</v>
      </c>
      <c r="P1701" s="64">
        <v>20.215286345900001</v>
      </c>
      <c r="Q1701" s="65">
        <v>7.4829137868856199E-2</v>
      </c>
      <c r="R1701" s="64">
        <v>81.048570907999704</v>
      </c>
      <c r="S1701" s="65">
        <v>5.3176256024942997E-2</v>
      </c>
      <c r="T1701" s="64">
        <v>7.3047826359999997</v>
      </c>
      <c r="U1701" s="65">
        <v>5.17529810764406E-2</v>
      </c>
      <c r="V1701" s="64">
        <v>6.2734318336000001</v>
      </c>
      <c r="W1701" s="65">
        <v>5.1834054040980897E-2</v>
      </c>
      <c r="X1701" s="64">
        <v>18.905717757000001</v>
      </c>
      <c r="Y1701" s="65">
        <v>5.3749794077051702E-2</v>
      </c>
    </row>
    <row r="1702" spans="1:25" x14ac:dyDescent="0.35">
      <c r="A1702" s="66" t="s">
        <v>1</v>
      </c>
    </row>
    <row r="1703" spans="1:25" x14ac:dyDescent="0.35">
      <c r="A1703" s="66" t="s">
        <v>1</v>
      </c>
    </row>
    <row r="1704" spans="1:25" x14ac:dyDescent="0.35">
      <c r="A1704" s="54" t="s">
        <v>370</v>
      </c>
    </row>
    <row r="1705" spans="1:25" x14ac:dyDescent="0.35">
      <c r="A1705" s="55" t="s">
        <v>1</v>
      </c>
    </row>
    <row r="1706" spans="1:25" ht="25.5" customHeight="1" x14ac:dyDescent="0.35">
      <c r="A1706" s="117" t="s">
        <v>1</v>
      </c>
      <c r="B1706" s="116" t="s">
        <v>489</v>
      </c>
      <c r="C1706" s="116" t="s">
        <v>1</v>
      </c>
      <c r="D1706" s="116" t="s">
        <v>53</v>
      </c>
      <c r="E1706" s="116" t="s">
        <v>1</v>
      </c>
      <c r="F1706" s="116" t="s">
        <v>54</v>
      </c>
      <c r="G1706" s="116" t="s">
        <v>1</v>
      </c>
      <c r="H1706" s="119" t="s">
        <v>55</v>
      </c>
      <c r="I1706" s="119" t="s">
        <v>1</v>
      </c>
      <c r="J1706" s="119" t="s">
        <v>56</v>
      </c>
      <c r="K1706" s="119" t="s">
        <v>1</v>
      </c>
      <c r="L1706" s="119" t="s">
        <v>57</v>
      </c>
      <c r="M1706" s="119" t="s">
        <v>1</v>
      </c>
      <c r="N1706" s="119" t="s">
        <v>58</v>
      </c>
      <c r="O1706" s="119" t="s">
        <v>1</v>
      </c>
      <c r="P1706" s="119" t="s">
        <v>59</v>
      </c>
      <c r="Q1706" s="119" t="s">
        <v>1</v>
      </c>
      <c r="R1706" s="119" t="s">
        <v>60</v>
      </c>
      <c r="S1706" s="119" t="s">
        <v>1</v>
      </c>
      <c r="T1706" s="116" t="s">
        <v>61</v>
      </c>
      <c r="U1706" s="116" t="s">
        <v>1</v>
      </c>
      <c r="V1706" s="116" t="s">
        <v>62</v>
      </c>
      <c r="W1706" s="116" t="s">
        <v>1</v>
      </c>
      <c r="X1706" s="116" t="s">
        <v>63</v>
      </c>
      <c r="Y1706" s="116" t="s">
        <v>1</v>
      </c>
    </row>
    <row r="1707" spans="1:25" x14ac:dyDescent="0.35">
      <c r="A1707" s="118" t="s">
        <v>1</v>
      </c>
      <c r="B1707" s="56" t="s">
        <v>14</v>
      </c>
      <c r="C1707" s="56" t="s">
        <v>15</v>
      </c>
      <c r="D1707" s="56" t="s">
        <v>14</v>
      </c>
      <c r="E1707" s="56" t="s">
        <v>15</v>
      </c>
      <c r="F1707" s="56" t="s">
        <v>14</v>
      </c>
      <c r="G1707" s="56" t="s">
        <v>15</v>
      </c>
      <c r="H1707" s="56" t="s">
        <v>14</v>
      </c>
      <c r="I1707" s="56" t="s">
        <v>15</v>
      </c>
      <c r="J1707" s="56" t="s">
        <v>14</v>
      </c>
      <c r="K1707" s="56" t="s">
        <v>15</v>
      </c>
      <c r="L1707" s="56" t="s">
        <v>14</v>
      </c>
      <c r="M1707" s="56" t="s">
        <v>15</v>
      </c>
      <c r="N1707" s="56" t="s">
        <v>14</v>
      </c>
      <c r="O1707" s="56" t="s">
        <v>15</v>
      </c>
      <c r="P1707" s="56" t="s">
        <v>14</v>
      </c>
      <c r="Q1707" s="56" t="s">
        <v>15</v>
      </c>
      <c r="R1707" s="56" t="s">
        <v>14</v>
      </c>
      <c r="S1707" s="56" t="s">
        <v>15</v>
      </c>
      <c r="T1707" s="56" t="s">
        <v>14</v>
      </c>
      <c r="U1707" s="56" t="s">
        <v>15</v>
      </c>
      <c r="V1707" s="56" t="s">
        <v>14</v>
      </c>
      <c r="W1707" s="56" t="s">
        <v>15</v>
      </c>
      <c r="X1707" s="56" t="s">
        <v>14</v>
      </c>
      <c r="Y1707" s="56" t="s">
        <v>15</v>
      </c>
    </row>
    <row r="1708" spans="1:25" x14ac:dyDescent="0.35">
      <c r="A1708" s="57" t="s">
        <v>16</v>
      </c>
      <c r="B1708" s="58">
        <v>13310.000000187199</v>
      </c>
      <c r="C1708" s="58">
        <v>13310.000000187199</v>
      </c>
      <c r="D1708" s="58">
        <v>4325.5123956767002</v>
      </c>
      <c r="E1708" s="58">
        <v>4325.5123956767002</v>
      </c>
      <c r="F1708" s="58">
        <v>974.86166655520003</v>
      </c>
      <c r="G1708" s="58">
        <v>974.86166655520003</v>
      </c>
      <c r="H1708" s="58">
        <v>3807.4507937627</v>
      </c>
      <c r="I1708" s="58">
        <v>3807.4507937627</v>
      </c>
      <c r="J1708" s="58">
        <v>427.03300695590002</v>
      </c>
      <c r="K1708" s="58">
        <v>427.03300695590002</v>
      </c>
      <c r="L1708" s="58">
        <v>1122.2733160083999</v>
      </c>
      <c r="M1708" s="58">
        <v>1122.2733160083999</v>
      </c>
      <c r="N1708" s="58">
        <v>244.65471233209999</v>
      </c>
      <c r="O1708" s="58">
        <v>244.65471233209999</v>
      </c>
      <c r="P1708" s="58">
        <v>270.15260260420001</v>
      </c>
      <c r="Q1708" s="58">
        <v>270.15260260420001</v>
      </c>
      <c r="R1708" s="58">
        <v>1524.1496293004</v>
      </c>
      <c r="S1708" s="58">
        <v>1524.1496293004</v>
      </c>
      <c r="T1708" s="58">
        <v>141.147089193</v>
      </c>
      <c r="U1708" s="58">
        <v>141.147089193</v>
      </c>
      <c r="V1708" s="58">
        <v>121.0291564044</v>
      </c>
      <c r="W1708" s="58">
        <v>121.0291564044</v>
      </c>
      <c r="X1708" s="58">
        <v>351.73563139420003</v>
      </c>
      <c r="Y1708" s="58">
        <v>351.73563139420003</v>
      </c>
    </row>
    <row r="1709" spans="1:25" x14ac:dyDescent="0.35">
      <c r="A1709" s="59" t="s">
        <v>371</v>
      </c>
      <c r="B1709" s="60">
        <v>2827.6460997917002</v>
      </c>
      <c r="C1709" s="61">
        <v>0.212445236645524</v>
      </c>
      <c r="D1709" s="60">
        <v>962.41080360440105</v>
      </c>
      <c r="E1709" s="61">
        <v>0.22249636934720601</v>
      </c>
      <c r="F1709" s="60">
        <v>240.08458147549999</v>
      </c>
      <c r="G1709" s="62">
        <v>0.246275538070822</v>
      </c>
      <c r="H1709" s="60">
        <v>757.524564138801</v>
      </c>
      <c r="I1709" s="61">
        <v>0.198958464645102</v>
      </c>
      <c r="J1709" s="60">
        <v>84.679649769100095</v>
      </c>
      <c r="K1709" s="61">
        <v>0.19829766877445401</v>
      </c>
      <c r="L1709" s="60">
        <v>259.06026843619998</v>
      </c>
      <c r="M1709" s="61">
        <v>0.23083527402897</v>
      </c>
      <c r="N1709" s="60">
        <v>86.913378402300197</v>
      </c>
      <c r="O1709" s="62">
        <v>0.35524914919407602</v>
      </c>
      <c r="P1709" s="60">
        <v>44.856363529100101</v>
      </c>
      <c r="Q1709" s="61">
        <v>0.16604083431622199</v>
      </c>
      <c r="R1709" s="60">
        <v>258.07387167140001</v>
      </c>
      <c r="S1709" s="63">
        <v>0.169323186326436</v>
      </c>
      <c r="T1709" s="60">
        <v>29.190386527499999</v>
      </c>
      <c r="U1709" s="61">
        <v>0.20680827847314701</v>
      </c>
      <c r="V1709" s="60">
        <v>15.438834766999999</v>
      </c>
      <c r="W1709" s="63">
        <v>0.12756293793714901</v>
      </c>
      <c r="X1709" s="60">
        <v>89.4133974704</v>
      </c>
      <c r="Y1709" s="61">
        <v>0.25420625461226598</v>
      </c>
    </row>
    <row r="1710" spans="1:25" x14ac:dyDescent="0.35">
      <c r="A1710" s="59" t="s">
        <v>372</v>
      </c>
      <c r="B1710" s="64">
        <v>4805.8357716786004</v>
      </c>
      <c r="C1710" s="65">
        <v>0.36106955459135998</v>
      </c>
      <c r="D1710" s="64">
        <v>1545.6435715361999</v>
      </c>
      <c r="E1710" s="65">
        <v>0.357331902014904</v>
      </c>
      <c r="F1710" s="64">
        <v>349.61525046269998</v>
      </c>
      <c r="G1710" s="65">
        <v>0.35863062674123902</v>
      </c>
      <c r="H1710" s="64">
        <v>1455.2592076354999</v>
      </c>
      <c r="I1710" s="62">
        <v>0.38221352985558799</v>
      </c>
      <c r="J1710" s="64">
        <v>161.5590045905</v>
      </c>
      <c r="K1710" s="65">
        <v>0.37832907985771802</v>
      </c>
      <c r="L1710" s="64">
        <v>379.40001158600001</v>
      </c>
      <c r="M1710" s="65">
        <v>0.33806382649764499</v>
      </c>
      <c r="N1710" s="64">
        <v>78.6017728722002</v>
      </c>
      <c r="O1710" s="65">
        <v>0.32127634952522</v>
      </c>
      <c r="P1710" s="64">
        <v>110.2765563757</v>
      </c>
      <c r="Q1710" s="65">
        <v>0.408200977198306</v>
      </c>
      <c r="R1710" s="64">
        <v>506.48814847810002</v>
      </c>
      <c r="S1710" s="63">
        <v>0.33230867805976699</v>
      </c>
      <c r="T1710" s="64">
        <v>64.197423445799998</v>
      </c>
      <c r="U1710" s="62">
        <v>0.45482640706829203</v>
      </c>
      <c r="V1710" s="64">
        <v>44.182645035900002</v>
      </c>
      <c r="W1710" s="65">
        <v>0.36505786166327198</v>
      </c>
      <c r="X1710" s="64">
        <v>110.61217966</v>
      </c>
      <c r="Y1710" s="65">
        <v>0.31447533257167698</v>
      </c>
    </row>
    <row r="1711" spans="1:25" x14ac:dyDescent="0.35">
      <c r="A1711" s="59" t="s">
        <v>373</v>
      </c>
      <c r="B1711" s="60">
        <v>2206.1286797545999</v>
      </c>
      <c r="C1711" s="61">
        <v>0.16574971297697799</v>
      </c>
      <c r="D1711" s="60">
        <v>718.44240484800002</v>
      </c>
      <c r="E1711" s="61">
        <v>0.166094173158786</v>
      </c>
      <c r="F1711" s="60">
        <v>157.50819727850001</v>
      </c>
      <c r="G1711" s="61">
        <v>0.16156979259947299</v>
      </c>
      <c r="H1711" s="60">
        <v>662.6880485726</v>
      </c>
      <c r="I1711" s="61">
        <v>0.17405032513045299</v>
      </c>
      <c r="J1711" s="60">
        <v>60.469531943199897</v>
      </c>
      <c r="K1711" s="61">
        <v>0.141603882974425</v>
      </c>
      <c r="L1711" s="60">
        <v>215.55522673510001</v>
      </c>
      <c r="M1711" s="62">
        <v>0.19207017012733299</v>
      </c>
      <c r="N1711" s="60">
        <v>25.561768969399999</v>
      </c>
      <c r="O1711" s="63">
        <v>0.10448099987831801</v>
      </c>
      <c r="P1711" s="60">
        <v>32.815602992199999</v>
      </c>
      <c r="Q1711" s="61">
        <v>0.12147061577740199</v>
      </c>
      <c r="R1711" s="60">
        <v>248.18650272709999</v>
      </c>
      <c r="S1711" s="61">
        <v>0.16283604834849499</v>
      </c>
      <c r="T1711" s="60">
        <v>13.328810834800001</v>
      </c>
      <c r="U1711" s="63">
        <v>9.44320631123651E-2</v>
      </c>
      <c r="V1711" s="60">
        <v>31.4446903461</v>
      </c>
      <c r="W1711" s="62">
        <v>0.25981086938284897</v>
      </c>
      <c r="X1711" s="60">
        <v>40.127894507599898</v>
      </c>
      <c r="Y1711" s="63">
        <v>0.114085383810967</v>
      </c>
    </row>
    <row r="1712" spans="1:25" x14ac:dyDescent="0.35">
      <c r="A1712" s="59" t="s">
        <v>374</v>
      </c>
      <c r="B1712" s="64">
        <v>2659.2786733895</v>
      </c>
      <c r="C1712" s="65">
        <v>0.199795542701134</v>
      </c>
      <c r="D1712" s="64">
        <v>843.63964553370101</v>
      </c>
      <c r="E1712" s="65">
        <v>0.19503808297414801</v>
      </c>
      <c r="F1712" s="64">
        <v>186.3639233289</v>
      </c>
      <c r="G1712" s="65">
        <v>0.191169608696833</v>
      </c>
      <c r="H1712" s="64">
        <v>708.24558625340103</v>
      </c>
      <c r="I1712" s="65">
        <v>0.18601568992398701</v>
      </c>
      <c r="J1712" s="64">
        <v>81.580372325199903</v>
      </c>
      <c r="K1712" s="65">
        <v>0.19103996879947199</v>
      </c>
      <c r="L1712" s="64">
        <v>198.06594585459999</v>
      </c>
      <c r="M1712" s="65">
        <v>0.17648637192859801</v>
      </c>
      <c r="N1712" s="64">
        <v>46.041206782899899</v>
      </c>
      <c r="O1712" s="65">
        <v>0.18818851410637299</v>
      </c>
      <c r="P1712" s="64">
        <v>66.587053747799899</v>
      </c>
      <c r="Q1712" s="65">
        <v>0.246479408696856</v>
      </c>
      <c r="R1712" s="64">
        <v>391.87626447679997</v>
      </c>
      <c r="S1712" s="62">
        <v>0.25711141277951499</v>
      </c>
      <c r="T1712" s="64">
        <v>24.817013405400001</v>
      </c>
      <c r="U1712" s="65">
        <v>0.17582377041772401</v>
      </c>
      <c r="V1712" s="64">
        <v>24.605868255400001</v>
      </c>
      <c r="W1712" s="65">
        <v>0.20330529424813401</v>
      </c>
      <c r="X1712" s="64">
        <v>87.455793425400003</v>
      </c>
      <c r="Y1712" s="62">
        <v>0.24864069948997</v>
      </c>
    </row>
    <row r="1713" spans="1:25" x14ac:dyDescent="0.35">
      <c r="A1713" s="59" t="s">
        <v>375</v>
      </c>
      <c r="B1713" s="60">
        <v>811.11077557279896</v>
      </c>
      <c r="C1713" s="61">
        <v>6.0939953085003197E-2</v>
      </c>
      <c r="D1713" s="60">
        <v>255.37597015439999</v>
      </c>
      <c r="E1713" s="61">
        <v>5.9039472504955802E-2</v>
      </c>
      <c r="F1713" s="60">
        <v>41.289714009599997</v>
      </c>
      <c r="G1713" s="63">
        <v>4.2354433891633597E-2</v>
      </c>
      <c r="H1713" s="60">
        <v>223.73338716239999</v>
      </c>
      <c r="I1713" s="61">
        <v>5.8761990444870897E-2</v>
      </c>
      <c r="J1713" s="60">
        <v>38.744448327899903</v>
      </c>
      <c r="K1713" s="62">
        <v>9.0729399593931601E-2</v>
      </c>
      <c r="L1713" s="60">
        <v>70.191863396499997</v>
      </c>
      <c r="M1713" s="61">
        <v>6.25443574174534E-2</v>
      </c>
      <c r="N1713" s="60">
        <v>7.5365853052999903</v>
      </c>
      <c r="O1713" s="61">
        <v>3.08049872960128E-2</v>
      </c>
      <c r="P1713" s="60">
        <v>15.617025959399999</v>
      </c>
      <c r="Q1713" s="61">
        <v>5.7808164011214302E-2</v>
      </c>
      <c r="R1713" s="60">
        <v>119.524841947</v>
      </c>
      <c r="S1713" s="62">
        <v>7.8420674485787198E-2</v>
      </c>
      <c r="T1713" s="60">
        <v>9.6134549795000304</v>
      </c>
      <c r="U1713" s="61">
        <v>6.8109480928472202E-2</v>
      </c>
      <c r="V1713" s="60">
        <v>5.3571179999999998</v>
      </c>
      <c r="W1713" s="61">
        <v>4.4263036768595103E-2</v>
      </c>
      <c r="X1713" s="60">
        <v>24.1263663308</v>
      </c>
      <c r="Y1713" s="61">
        <v>6.8592329515120704E-2</v>
      </c>
    </row>
    <row r="1714" spans="1:25" x14ac:dyDescent="0.35">
      <c r="A1714" s="66" t="s">
        <v>1</v>
      </c>
    </row>
    <row r="1715" spans="1:25" x14ac:dyDescent="0.35">
      <c r="A1715" s="66" t="s">
        <v>1</v>
      </c>
    </row>
    <row r="1716" spans="1:25" x14ac:dyDescent="0.35">
      <c r="A1716" s="54" t="s">
        <v>376</v>
      </c>
    </row>
    <row r="1717" spans="1:25" x14ac:dyDescent="0.35">
      <c r="A1717" s="55" t="s">
        <v>1</v>
      </c>
    </row>
    <row r="1718" spans="1:25" ht="25.5" customHeight="1" x14ac:dyDescent="0.35">
      <c r="A1718" s="117" t="s">
        <v>1</v>
      </c>
      <c r="B1718" s="116" t="s">
        <v>489</v>
      </c>
      <c r="C1718" s="116" t="s">
        <v>1</v>
      </c>
      <c r="D1718" s="116" t="s">
        <v>53</v>
      </c>
      <c r="E1718" s="116" t="s">
        <v>1</v>
      </c>
      <c r="F1718" s="116" t="s">
        <v>54</v>
      </c>
      <c r="G1718" s="116" t="s">
        <v>1</v>
      </c>
      <c r="H1718" s="119" t="s">
        <v>55</v>
      </c>
      <c r="I1718" s="119" t="s">
        <v>1</v>
      </c>
      <c r="J1718" s="119" t="s">
        <v>56</v>
      </c>
      <c r="K1718" s="119" t="s">
        <v>1</v>
      </c>
      <c r="L1718" s="119" t="s">
        <v>57</v>
      </c>
      <c r="M1718" s="119" t="s">
        <v>1</v>
      </c>
      <c r="N1718" s="119" t="s">
        <v>58</v>
      </c>
      <c r="O1718" s="119" t="s">
        <v>1</v>
      </c>
      <c r="P1718" s="119" t="s">
        <v>59</v>
      </c>
      <c r="Q1718" s="119" t="s">
        <v>1</v>
      </c>
      <c r="R1718" s="119" t="s">
        <v>60</v>
      </c>
      <c r="S1718" s="119" t="s">
        <v>1</v>
      </c>
      <c r="T1718" s="116" t="s">
        <v>61</v>
      </c>
      <c r="U1718" s="116" t="s">
        <v>1</v>
      </c>
      <c r="V1718" s="116" t="s">
        <v>62</v>
      </c>
      <c r="W1718" s="116" t="s">
        <v>1</v>
      </c>
      <c r="X1718" s="116" t="s">
        <v>63</v>
      </c>
      <c r="Y1718" s="116" t="s">
        <v>1</v>
      </c>
    </row>
    <row r="1719" spans="1:25" x14ac:dyDescent="0.35">
      <c r="A1719" s="118" t="s">
        <v>1</v>
      </c>
      <c r="B1719" s="56" t="s">
        <v>14</v>
      </c>
      <c r="C1719" s="56" t="s">
        <v>15</v>
      </c>
      <c r="D1719" s="56" t="s">
        <v>14</v>
      </c>
      <c r="E1719" s="56" t="s">
        <v>15</v>
      </c>
      <c r="F1719" s="56" t="s">
        <v>14</v>
      </c>
      <c r="G1719" s="56" t="s">
        <v>15</v>
      </c>
      <c r="H1719" s="56" t="s">
        <v>14</v>
      </c>
      <c r="I1719" s="56" t="s">
        <v>15</v>
      </c>
      <c r="J1719" s="56" t="s">
        <v>14</v>
      </c>
      <c r="K1719" s="56" t="s">
        <v>15</v>
      </c>
      <c r="L1719" s="56" t="s">
        <v>14</v>
      </c>
      <c r="M1719" s="56" t="s">
        <v>15</v>
      </c>
      <c r="N1719" s="56" t="s">
        <v>14</v>
      </c>
      <c r="O1719" s="56" t="s">
        <v>15</v>
      </c>
      <c r="P1719" s="56" t="s">
        <v>14</v>
      </c>
      <c r="Q1719" s="56" t="s">
        <v>15</v>
      </c>
      <c r="R1719" s="56" t="s">
        <v>14</v>
      </c>
      <c r="S1719" s="56" t="s">
        <v>15</v>
      </c>
      <c r="T1719" s="56" t="s">
        <v>14</v>
      </c>
      <c r="U1719" s="56" t="s">
        <v>15</v>
      </c>
      <c r="V1719" s="56" t="s">
        <v>14</v>
      </c>
      <c r="W1719" s="56" t="s">
        <v>15</v>
      </c>
      <c r="X1719" s="56" t="s">
        <v>14</v>
      </c>
      <c r="Y1719" s="56" t="s">
        <v>15</v>
      </c>
    </row>
    <row r="1720" spans="1:25" x14ac:dyDescent="0.35">
      <c r="A1720" s="57" t="s">
        <v>16</v>
      </c>
      <c r="B1720" s="58">
        <v>13310.000000187199</v>
      </c>
      <c r="C1720" s="58">
        <v>13310.000000187199</v>
      </c>
      <c r="D1720" s="58">
        <v>4325.5123956767002</v>
      </c>
      <c r="E1720" s="58">
        <v>4325.5123956767002</v>
      </c>
      <c r="F1720" s="58">
        <v>974.86166655520003</v>
      </c>
      <c r="G1720" s="58">
        <v>974.86166655520003</v>
      </c>
      <c r="H1720" s="58">
        <v>3807.4507937627</v>
      </c>
      <c r="I1720" s="58">
        <v>3807.4507937627</v>
      </c>
      <c r="J1720" s="58">
        <v>427.03300695590002</v>
      </c>
      <c r="K1720" s="58">
        <v>427.03300695590002</v>
      </c>
      <c r="L1720" s="58">
        <v>1122.2733160083999</v>
      </c>
      <c r="M1720" s="58">
        <v>1122.2733160083999</v>
      </c>
      <c r="N1720" s="58">
        <v>244.65471233209999</v>
      </c>
      <c r="O1720" s="58">
        <v>244.65471233209999</v>
      </c>
      <c r="P1720" s="58">
        <v>270.15260260420001</v>
      </c>
      <c r="Q1720" s="58">
        <v>270.15260260420001</v>
      </c>
      <c r="R1720" s="58">
        <v>1524.1496293004</v>
      </c>
      <c r="S1720" s="58">
        <v>1524.1496293004</v>
      </c>
      <c r="T1720" s="58">
        <v>141.147089193</v>
      </c>
      <c r="U1720" s="58">
        <v>141.147089193</v>
      </c>
      <c r="V1720" s="58">
        <v>121.0291564044</v>
      </c>
      <c r="W1720" s="58">
        <v>121.0291564044</v>
      </c>
      <c r="X1720" s="58">
        <v>351.73563139420003</v>
      </c>
      <c r="Y1720" s="58">
        <v>351.73563139420003</v>
      </c>
    </row>
    <row r="1721" spans="1:25" x14ac:dyDescent="0.35">
      <c r="A1721" s="59" t="s">
        <v>317</v>
      </c>
      <c r="B1721" s="60">
        <v>2966.7185634044999</v>
      </c>
      <c r="C1721" s="61">
        <v>0.222893956676392</v>
      </c>
      <c r="D1721" s="60">
        <v>1022.5805922899</v>
      </c>
      <c r="E1721" s="61">
        <v>0.23640681120506299</v>
      </c>
      <c r="F1721" s="60">
        <v>227.66455049039999</v>
      </c>
      <c r="G1721" s="61">
        <v>0.23353523715306401</v>
      </c>
      <c r="H1721" s="60">
        <v>781.41961000000003</v>
      </c>
      <c r="I1721" s="63">
        <v>0.20523432929983201</v>
      </c>
      <c r="J1721" s="60">
        <v>74.113040811700003</v>
      </c>
      <c r="K1721" s="63">
        <v>0.173553424687272</v>
      </c>
      <c r="L1721" s="60">
        <v>312.17300733050001</v>
      </c>
      <c r="M1721" s="62">
        <v>0.27816130248984999</v>
      </c>
      <c r="N1721" s="60">
        <v>110.3671256726</v>
      </c>
      <c r="O1721" s="62">
        <v>0.45111383557895701</v>
      </c>
      <c r="P1721" s="60">
        <v>56.537189215700103</v>
      </c>
      <c r="Q1721" s="61">
        <v>0.209278713848012</v>
      </c>
      <c r="R1721" s="60">
        <v>205.69292131989999</v>
      </c>
      <c r="S1721" s="63">
        <v>0.134955858247536</v>
      </c>
      <c r="T1721" s="60">
        <v>37.217712725299997</v>
      </c>
      <c r="U1721" s="61">
        <v>0.26368034181994099</v>
      </c>
      <c r="V1721" s="60">
        <v>22.535927432400001</v>
      </c>
      <c r="W1721" s="61">
        <v>0.18620246642965699</v>
      </c>
      <c r="X1721" s="60">
        <v>116.4168861161</v>
      </c>
      <c r="Y1721" s="62">
        <v>0.33097837047287498</v>
      </c>
    </row>
    <row r="1722" spans="1:25" x14ac:dyDescent="0.35">
      <c r="A1722" s="59" t="s">
        <v>237</v>
      </c>
      <c r="B1722" s="64">
        <v>5011.2432910562902</v>
      </c>
      <c r="C1722" s="65">
        <v>0.37650212554363799</v>
      </c>
      <c r="D1722" s="64">
        <v>1704.1174749290001</v>
      </c>
      <c r="E1722" s="62">
        <v>0.39396892646342802</v>
      </c>
      <c r="F1722" s="64">
        <v>312.13040619930001</v>
      </c>
      <c r="G1722" s="63">
        <v>0.32017917711571597</v>
      </c>
      <c r="H1722" s="64">
        <v>1299.0163188624999</v>
      </c>
      <c r="I1722" s="63">
        <v>0.34117744108224002</v>
      </c>
      <c r="J1722" s="64">
        <v>150.0395736042</v>
      </c>
      <c r="K1722" s="65">
        <v>0.351353574923296</v>
      </c>
      <c r="L1722" s="64">
        <v>389.90946369720001</v>
      </c>
      <c r="M1722" s="65">
        <v>0.347428258460243</v>
      </c>
      <c r="N1722" s="64">
        <v>80.1597302541999</v>
      </c>
      <c r="O1722" s="65">
        <v>0.32764433388631897</v>
      </c>
      <c r="P1722" s="64">
        <v>60.744804805900003</v>
      </c>
      <c r="Q1722" s="63">
        <v>0.224853672407136</v>
      </c>
      <c r="R1722" s="64">
        <v>783.08643541920299</v>
      </c>
      <c r="S1722" s="62">
        <v>0.51378579921883705</v>
      </c>
      <c r="T1722" s="64">
        <v>68.108281129299996</v>
      </c>
      <c r="U1722" s="62">
        <v>0.48253408213166099</v>
      </c>
      <c r="V1722" s="64">
        <v>10.9457010905</v>
      </c>
      <c r="W1722" s="63">
        <v>9.0438547335872102E-2</v>
      </c>
      <c r="X1722" s="64">
        <v>152.98510106500001</v>
      </c>
      <c r="Y1722" s="62">
        <v>0.43494342742190201</v>
      </c>
    </row>
    <row r="1723" spans="1:25" x14ac:dyDescent="0.35">
      <c r="A1723" s="59" t="s">
        <v>238</v>
      </c>
      <c r="B1723" s="60">
        <v>1586.3363328572</v>
      </c>
      <c r="C1723" s="61">
        <v>0.11918379660667799</v>
      </c>
      <c r="D1723" s="60">
        <v>543.72932842130001</v>
      </c>
      <c r="E1723" s="61">
        <v>0.12570287140195299</v>
      </c>
      <c r="F1723" s="60">
        <v>120.1940688513</v>
      </c>
      <c r="G1723" s="61">
        <v>0.123293460985107</v>
      </c>
      <c r="H1723" s="60">
        <v>531.80817499920101</v>
      </c>
      <c r="I1723" s="62">
        <v>0.13967565276756799</v>
      </c>
      <c r="J1723" s="60">
        <v>50.748427950300098</v>
      </c>
      <c r="K1723" s="61">
        <v>0.118839591140881</v>
      </c>
      <c r="L1723" s="60">
        <v>89.995249524099904</v>
      </c>
      <c r="M1723" s="63">
        <v>8.0190135718620603E-2</v>
      </c>
      <c r="N1723" s="60">
        <v>17.383030509699999</v>
      </c>
      <c r="O1723" s="63">
        <v>7.1051280165427097E-2</v>
      </c>
      <c r="P1723" s="60">
        <v>40.278661041200102</v>
      </c>
      <c r="Q1723" s="61">
        <v>0.14909595781393301</v>
      </c>
      <c r="R1723" s="60">
        <v>133.29640631749999</v>
      </c>
      <c r="S1723" s="63">
        <v>8.7456246916311195E-2</v>
      </c>
      <c r="T1723" s="60">
        <v>8.8480919377999907</v>
      </c>
      <c r="U1723" s="61">
        <v>6.2687030872463897E-2</v>
      </c>
      <c r="V1723" s="60">
        <v>19.4727934382</v>
      </c>
      <c r="W1723" s="61">
        <v>0.16089340797464299</v>
      </c>
      <c r="X1723" s="60">
        <v>30.582099866599901</v>
      </c>
      <c r="Y1723" s="61">
        <v>8.6946266277827797E-2</v>
      </c>
    </row>
    <row r="1724" spans="1:25" x14ac:dyDescent="0.35">
      <c r="A1724" s="59" t="s">
        <v>239</v>
      </c>
      <c r="B1724" s="64">
        <v>2565.3200088212998</v>
      </c>
      <c r="C1724" s="65">
        <v>0.19273628916492999</v>
      </c>
      <c r="D1724" s="64">
        <v>751.89137582559999</v>
      </c>
      <c r="E1724" s="63">
        <v>0.173827123135078</v>
      </c>
      <c r="F1724" s="64">
        <v>186.29894779329999</v>
      </c>
      <c r="G1724" s="65">
        <v>0.19110295766537999</v>
      </c>
      <c r="H1724" s="64">
        <v>870.15910280790104</v>
      </c>
      <c r="I1724" s="62">
        <v>0.228541128944694</v>
      </c>
      <c r="J1724" s="64">
        <v>79.710290788099996</v>
      </c>
      <c r="K1724" s="65">
        <v>0.18666072525942201</v>
      </c>
      <c r="L1724" s="64">
        <v>214.1043656498</v>
      </c>
      <c r="M1724" s="65">
        <v>0.19077738247515899</v>
      </c>
      <c r="N1724" s="64">
        <v>19.2090713487</v>
      </c>
      <c r="O1724" s="63">
        <v>7.85150270174447E-2</v>
      </c>
      <c r="P1724" s="64">
        <v>69.195191124399997</v>
      </c>
      <c r="Q1724" s="62">
        <v>0.25613372019139002</v>
      </c>
      <c r="R1724" s="64">
        <v>283.55384447879999</v>
      </c>
      <c r="S1724" s="65">
        <v>0.18604068723157699</v>
      </c>
      <c r="T1724" s="64">
        <v>13.639882889600001</v>
      </c>
      <c r="U1724" s="63">
        <v>9.6635948835964006E-2</v>
      </c>
      <c r="V1724" s="64">
        <v>38.985035343</v>
      </c>
      <c r="W1724" s="62">
        <v>0.32211275779480403</v>
      </c>
      <c r="X1724" s="64">
        <v>38.572900772099899</v>
      </c>
      <c r="Y1724" s="63">
        <v>0.10966446765488599</v>
      </c>
    </row>
    <row r="1725" spans="1:25" x14ac:dyDescent="0.35">
      <c r="A1725" s="59" t="s">
        <v>318</v>
      </c>
      <c r="B1725" s="60">
        <v>895.52886674780302</v>
      </c>
      <c r="C1725" s="61">
        <v>6.7282409221277595E-2</v>
      </c>
      <c r="D1725" s="60">
        <v>204.55234889089999</v>
      </c>
      <c r="E1725" s="63">
        <v>4.7289738227394199E-2</v>
      </c>
      <c r="F1725" s="60">
        <v>96.536443042800002</v>
      </c>
      <c r="G1725" s="62">
        <v>9.9025786277886996E-2</v>
      </c>
      <c r="H1725" s="60">
        <v>256.18109715039998</v>
      </c>
      <c r="I1725" s="61">
        <v>6.7284151792603997E-2</v>
      </c>
      <c r="J1725" s="60">
        <v>57.0169518027</v>
      </c>
      <c r="K1725" s="62">
        <v>0.13351884016915899</v>
      </c>
      <c r="L1725" s="60">
        <v>100.2837790016</v>
      </c>
      <c r="M1725" s="62">
        <v>8.9357714890950304E-2</v>
      </c>
      <c r="N1725" s="60">
        <v>15.1616607306</v>
      </c>
      <c r="O1725" s="61">
        <v>6.1971668504055701E-2</v>
      </c>
      <c r="P1725" s="60">
        <v>29.820047365200001</v>
      </c>
      <c r="Q1725" s="62">
        <v>0.110382232403992</v>
      </c>
      <c r="R1725" s="60">
        <v>99.826452587600301</v>
      </c>
      <c r="S1725" s="61">
        <v>6.5496491071825605E-2</v>
      </c>
      <c r="T1725" s="60">
        <v>5.9631463945999998</v>
      </c>
      <c r="U1725" s="61">
        <v>4.2247746153986798E-2</v>
      </c>
      <c r="V1725" s="60">
        <v>17.3220252347</v>
      </c>
      <c r="W1725" s="62">
        <v>0.14312274619862</v>
      </c>
      <c r="X1725" s="60">
        <v>12.8649145467</v>
      </c>
      <c r="Y1725" s="63">
        <v>3.6575522632456697E-2</v>
      </c>
    </row>
    <row r="1726" spans="1:25" x14ac:dyDescent="0.35">
      <c r="A1726" s="59" t="s">
        <v>377</v>
      </c>
      <c r="B1726" s="64">
        <v>284.8529373001</v>
      </c>
      <c r="C1726" s="65">
        <v>2.1401422787084401E-2</v>
      </c>
      <c r="D1726" s="64">
        <v>98.641275320000005</v>
      </c>
      <c r="E1726" s="65">
        <v>2.2804529567084501E-2</v>
      </c>
      <c r="F1726" s="64">
        <v>32.037250178100003</v>
      </c>
      <c r="G1726" s="62">
        <v>3.2863380802845399E-2</v>
      </c>
      <c r="H1726" s="64">
        <v>68.866489942699999</v>
      </c>
      <c r="I1726" s="65">
        <v>1.8087296113062298E-2</v>
      </c>
      <c r="J1726" s="64">
        <v>15.404721998899999</v>
      </c>
      <c r="K1726" s="62">
        <v>3.6073843819971599E-2</v>
      </c>
      <c r="L1726" s="64">
        <v>15.8074508052</v>
      </c>
      <c r="M1726" s="65">
        <v>1.40852059651766E-2</v>
      </c>
      <c r="N1726" s="64">
        <v>2.3740938162999998</v>
      </c>
      <c r="O1726" s="65">
        <v>9.7038548477960604E-3</v>
      </c>
      <c r="P1726" s="64">
        <v>13.5767090518</v>
      </c>
      <c r="Q1726" s="62">
        <v>5.0255703335537402E-2</v>
      </c>
      <c r="R1726" s="64">
        <v>18.693569177400001</v>
      </c>
      <c r="S1726" s="63">
        <v>1.2264917313912599E-2</v>
      </c>
      <c r="T1726" s="64">
        <v>7.3699741163999803</v>
      </c>
      <c r="U1726" s="62">
        <v>5.22148501859825E-2</v>
      </c>
      <c r="V1726" s="64">
        <v>11.767673865600001</v>
      </c>
      <c r="W1726" s="62">
        <v>9.7230074266403704E-2</v>
      </c>
      <c r="X1726" s="64">
        <v>0.3137290277</v>
      </c>
      <c r="Y1726" s="63">
        <v>8.9194554005361804E-4</v>
      </c>
    </row>
    <row r="1727" spans="1:25" x14ac:dyDescent="0.35">
      <c r="A1727" s="66" t="s">
        <v>1</v>
      </c>
    </row>
    <row r="1728" spans="1:25" x14ac:dyDescent="0.35">
      <c r="A1728" s="66" t="s">
        <v>1</v>
      </c>
    </row>
    <row r="1729" spans="1:25" x14ac:dyDescent="0.35">
      <c r="A1729" s="54" t="s">
        <v>378</v>
      </c>
    </row>
    <row r="1730" spans="1:25" x14ac:dyDescent="0.35">
      <c r="A1730" s="55" t="s">
        <v>1</v>
      </c>
    </row>
    <row r="1731" spans="1:25" ht="25.5" customHeight="1" x14ac:dyDescent="0.35">
      <c r="A1731" s="117" t="s">
        <v>1</v>
      </c>
      <c r="B1731" s="116" t="s">
        <v>489</v>
      </c>
      <c r="C1731" s="116" t="s">
        <v>1</v>
      </c>
      <c r="D1731" s="116" t="s">
        <v>53</v>
      </c>
      <c r="E1731" s="116" t="s">
        <v>1</v>
      </c>
      <c r="F1731" s="116" t="s">
        <v>54</v>
      </c>
      <c r="G1731" s="116" t="s">
        <v>1</v>
      </c>
      <c r="H1731" s="119" t="s">
        <v>55</v>
      </c>
      <c r="I1731" s="119" t="s">
        <v>1</v>
      </c>
      <c r="J1731" s="119" t="s">
        <v>56</v>
      </c>
      <c r="K1731" s="119" t="s">
        <v>1</v>
      </c>
      <c r="L1731" s="119" t="s">
        <v>57</v>
      </c>
      <c r="M1731" s="119" t="s">
        <v>1</v>
      </c>
      <c r="N1731" s="119" t="s">
        <v>58</v>
      </c>
      <c r="O1731" s="119" t="s">
        <v>1</v>
      </c>
      <c r="P1731" s="119" t="s">
        <v>59</v>
      </c>
      <c r="Q1731" s="119" t="s">
        <v>1</v>
      </c>
      <c r="R1731" s="119" t="s">
        <v>60</v>
      </c>
      <c r="S1731" s="119" t="s">
        <v>1</v>
      </c>
      <c r="T1731" s="116" t="s">
        <v>61</v>
      </c>
      <c r="U1731" s="116" t="s">
        <v>1</v>
      </c>
      <c r="V1731" s="116" t="s">
        <v>62</v>
      </c>
      <c r="W1731" s="116" t="s">
        <v>1</v>
      </c>
      <c r="X1731" s="116" t="s">
        <v>63</v>
      </c>
      <c r="Y1731" s="116" t="s">
        <v>1</v>
      </c>
    </row>
    <row r="1732" spans="1:25" x14ac:dyDescent="0.35">
      <c r="A1732" s="118" t="s">
        <v>1</v>
      </c>
      <c r="B1732" s="56" t="s">
        <v>14</v>
      </c>
      <c r="C1732" s="56" t="s">
        <v>15</v>
      </c>
      <c r="D1732" s="56" t="s">
        <v>14</v>
      </c>
      <c r="E1732" s="56" t="s">
        <v>15</v>
      </c>
      <c r="F1732" s="56" t="s">
        <v>14</v>
      </c>
      <c r="G1732" s="56" t="s">
        <v>15</v>
      </c>
      <c r="H1732" s="56" t="s">
        <v>14</v>
      </c>
      <c r="I1732" s="56" t="s">
        <v>15</v>
      </c>
      <c r="J1732" s="56" t="s">
        <v>14</v>
      </c>
      <c r="K1732" s="56" t="s">
        <v>15</v>
      </c>
      <c r="L1732" s="56" t="s">
        <v>14</v>
      </c>
      <c r="M1732" s="56" t="s">
        <v>15</v>
      </c>
      <c r="N1732" s="56" t="s">
        <v>14</v>
      </c>
      <c r="O1732" s="56" t="s">
        <v>15</v>
      </c>
      <c r="P1732" s="56" t="s">
        <v>14</v>
      </c>
      <c r="Q1732" s="56" t="s">
        <v>15</v>
      </c>
      <c r="R1732" s="56" t="s">
        <v>14</v>
      </c>
      <c r="S1732" s="56" t="s">
        <v>15</v>
      </c>
      <c r="T1732" s="56" t="s">
        <v>14</v>
      </c>
      <c r="U1732" s="56" t="s">
        <v>15</v>
      </c>
      <c r="V1732" s="56" t="s">
        <v>14</v>
      </c>
      <c r="W1732" s="56" t="s">
        <v>15</v>
      </c>
      <c r="X1732" s="56" t="s">
        <v>14</v>
      </c>
      <c r="Y1732" s="56" t="s">
        <v>15</v>
      </c>
    </row>
    <row r="1733" spans="1:25" x14ac:dyDescent="0.35">
      <c r="A1733" s="57" t="s">
        <v>16</v>
      </c>
      <c r="B1733" s="58">
        <v>13295.9495006046</v>
      </c>
      <c r="C1733" s="58">
        <v>13295.9495006046</v>
      </c>
      <c r="D1733" s="58">
        <v>4316.6114653745999</v>
      </c>
      <c r="E1733" s="58">
        <v>4316.6114653745999</v>
      </c>
      <c r="F1733" s="58">
        <v>971.38272684449998</v>
      </c>
      <c r="G1733" s="58">
        <v>971.38272684449998</v>
      </c>
      <c r="H1733" s="58">
        <v>3807.0328326117001</v>
      </c>
      <c r="I1733" s="58">
        <v>3807.0328326117001</v>
      </c>
      <c r="J1733" s="58">
        <v>427.03300695590002</v>
      </c>
      <c r="K1733" s="58">
        <v>427.03300695590002</v>
      </c>
      <c r="L1733" s="58">
        <v>1121.4878700242</v>
      </c>
      <c r="M1733" s="58">
        <v>1121.4878700242</v>
      </c>
      <c r="N1733" s="58">
        <v>244.65471233209999</v>
      </c>
      <c r="O1733" s="58">
        <v>244.65471233209999</v>
      </c>
      <c r="P1733" s="58">
        <v>270.15260260420001</v>
      </c>
      <c r="Q1733" s="58">
        <v>270.15260260420001</v>
      </c>
      <c r="R1733" s="58">
        <v>1523.6824068658</v>
      </c>
      <c r="S1733" s="58">
        <v>1523.6824068658</v>
      </c>
      <c r="T1733" s="58">
        <v>141.147089193</v>
      </c>
      <c r="U1733" s="58">
        <v>141.147089193</v>
      </c>
      <c r="V1733" s="58">
        <v>121.0291564044</v>
      </c>
      <c r="W1733" s="58">
        <v>121.0291564044</v>
      </c>
      <c r="X1733" s="58">
        <v>351.73563139420003</v>
      </c>
      <c r="Y1733" s="58">
        <v>351.73563139420003</v>
      </c>
    </row>
    <row r="1734" spans="1:25" x14ac:dyDescent="0.35">
      <c r="A1734" s="59" t="s">
        <v>379</v>
      </c>
      <c r="B1734" s="60">
        <v>10673.8115603017</v>
      </c>
      <c r="C1734" s="61">
        <v>0.80278671032981397</v>
      </c>
      <c r="D1734" s="60">
        <v>3479.5280756396</v>
      </c>
      <c r="E1734" s="61">
        <v>0.806078588158882</v>
      </c>
      <c r="F1734" s="60">
        <v>829.6303362932</v>
      </c>
      <c r="G1734" s="62">
        <v>0.854071534695931</v>
      </c>
      <c r="H1734" s="60">
        <v>2988.7245560298102</v>
      </c>
      <c r="I1734" s="63">
        <v>0.785053527888667</v>
      </c>
      <c r="J1734" s="60">
        <v>341.94895925129998</v>
      </c>
      <c r="K1734" s="61">
        <v>0.80075533666326904</v>
      </c>
      <c r="L1734" s="60">
        <v>915.30631102610096</v>
      </c>
      <c r="M1734" s="61">
        <v>0.81615355412301405</v>
      </c>
      <c r="N1734" s="60">
        <v>216.46187691540001</v>
      </c>
      <c r="O1734" s="62">
        <v>0.88476479709726397</v>
      </c>
      <c r="P1734" s="60">
        <v>216.24343046280001</v>
      </c>
      <c r="Q1734" s="61">
        <v>0.80044918456557601</v>
      </c>
      <c r="R1734" s="60">
        <v>1178.9385283675999</v>
      </c>
      <c r="S1734" s="63">
        <v>0.77374295526104098</v>
      </c>
      <c r="T1734" s="60">
        <v>119.94090401939999</v>
      </c>
      <c r="U1734" s="61">
        <v>0.84975825364274205</v>
      </c>
      <c r="V1734" s="60">
        <v>111.3357903812</v>
      </c>
      <c r="W1734" s="62">
        <v>0.919908835927013</v>
      </c>
      <c r="X1734" s="60">
        <v>275.75279191530001</v>
      </c>
      <c r="Y1734" s="61">
        <v>0.78397741742080196</v>
      </c>
    </row>
    <row r="1735" spans="1:25" x14ac:dyDescent="0.35">
      <c r="A1735" s="59" t="s">
        <v>380</v>
      </c>
      <c r="B1735" s="64">
        <v>2622.1379403029</v>
      </c>
      <c r="C1735" s="65">
        <v>0.197213289670186</v>
      </c>
      <c r="D1735" s="64">
        <v>837.08338973500099</v>
      </c>
      <c r="E1735" s="65">
        <v>0.193921411841118</v>
      </c>
      <c r="F1735" s="64">
        <v>141.75239055130001</v>
      </c>
      <c r="G1735" s="63">
        <v>0.145928465304069</v>
      </c>
      <c r="H1735" s="64">
        <v>818.30827658190003</v>
      </c>
      <c r="I1735" s="62">
        <v>0.214946472111333</v>
      </c>
      <c r="J1735" s="64">
        <v>85.084047704599996</v>
      </c>
      <c r="K1735" s="65">
        <v>0.19924466333672999</v>
      </c>
      <c r="L1735" s="64">
        <v>206.1815589981</v>
      </c>
      <c r="M1735" s="65">
        <v>0.18384644587698601</v>
      </c>
      <c r="N1735" s="64">
        <v>28.192835416699999</v>
      </c>
      <c r="O1735" s="63">
        <v>0.11523520290273601</v>
      </c>
      <c r="P1735" s="64">
        <v>53.9091721413998</v>
      </c>
      <c r="Q1735" s="65">
        <v>0.19955081543442399</v>
      </c>
      <c r="R1735" s="64">
        <v>344.74387849819999</v>
      </c>
      <c r="S1735" s="62">
        <v>0.226257044738959</v>
      </c>
      <c r="T1735" s="64">
        <v>21.206185173600002</v>
      </c>
      <c r="U1735" s="65">
        <v>0.15024174635725801</v>
      </c>
      <c r="V1735" s="64">
        <v>9.6933660231999994</v>
      </c>
      <c r="W1735" s="63">
        <v>8.0091164072986901E-2</v>
      </c>
      <c r="X1735" s="64">
        <v>75.982839478899905</v>
      </c>
      <c r="Y1735" s="65">
        <v>0.21602258257919801</v>
      </c>
    </row>
    <row r="1736" spans="1:25" x14ac:dyDescent="0.35">
      <c r="A1736" s="66" t="s">
        <v>1</v>
      </c>
    </row>
    <row r="1737" spans="1:25" x14ac:dyDescent="0.35">
      <c r="A1737" s="66" t="s">
        <v>1</v>
      </c>
    </row>
    <row r="1738" spans="1:25" x14ac:dyDescent="0.35">
      <c r="A1738" s="54" t="s">
        <v>381</v>
      </c>
    </row>
    <row r="1739" spans="1:25" x14ac:dyDescent="0.35">
      <c r="A1739" s="55" t="s">
        <v>1</v>
      </c>
    </row>
    <row r="1740" spans="1:25" ht="25.5" customHeight="1" x14ac:dyDescent="0.35">
      <c r="A1740" s="117" t="s">
        <v>1</v>
      </c>
      <c r="B1740" s="116" t="s">
        <v>489</v>
      </c>
      <c r="C1740" s="116" t="s">
        <v>1</v>
      </c>
      <c r="D1740" s="116" t="s">
        <v>53</v>
      </c>
      <c r="E1740" s="116" t="s">
        <v>1</v>
      </c>
      <c r="F1740" s="116" t="s">
        <v>54</v>
      </c>
      <c r="G1740" s="116" t="s">
        <v>1</v>
      </c>
      <c r="H1740" s="119" t="s">
        <v>55</v>
      </c>
      <c r="I1740" s="119" t="s">
        <v>1</v>
      </c>
      <c r="J1740" s="119" t="s">
        <v>56</v>
      </c>
      <c r="K1740" s="119" t="s">
        <v>1</v>
      </c>
      <c r="L1740" s="119" t="s">
        <v>57</v>
      </c>
      <c r="M1740" s="119" t="s">
        <v>1</v>
      </c>
      <c r="N1740" s="119" t="s">
        <v>58</v>
      </c>
      <c r="O1740" s="119" t="s">
        <v>1</v>
      </c>
      <c r="P1740" s="119" t="s">
        <v>59</v>
      </c>
      <c r="Q1740" s="119" t="s">
        <v>1</v>
      </c>
      <c r="R1740" s="119" t="s">
        <v>60</v>
      </c>
      <c r="S1740" s="119" t="s">
        <v>1</v>
      </c>
      <c r="T1740" s="116" t="s">
        <v>61</v>
      </c>
      <c r="U1740" s="116" t="s">
        <v>1</v>
      </c>
      <c r="V1740" s="116" t="s">
        <v>62</v>
      </c>
      <c r="W1740" s="116" t="s">
        <v>1</v>
      </c>
      <c r="X1740" s="116" t="s">
        <v>63</v>
      </c>
      <c r="Y1740" s="116" t="s">
        <v>1</v>
      </c>
    </row>
    <row r="1741" spans="1:25" x14ac:dyDescent="0.35">
      <c r="A1741" s="118" t="s">
        <v>1</v>
      </c>
      <c r="B1741" s="56" t="s">
        <v>14</v>
      </c>
      <c r="C1741" s="56" t="s">
        <v>15</v>
      </c>
      <c r="D1741" s="56" t="s">
        <v>14</v>
      </c>
      <c r="E1741" s="56" t="s">
        <v>15</v>
      </c>
      <c r="F1741" s="56" t="s">
        <v>14</v>
      </c>
      <c r="G1741" s="56" t="s">
        <v>15</v>
      </c>
      <c r="H1741" s="56" t="s">
        <v>14</v>
      </c>
      <c r="I1741" s="56" t="s">
        <v>15</v>
      </c>
      <c r="J1741" s="56" t="s">
        <v>14</v>
      </c>
      <c r="K1741" s="56" t="s">
        <v>15</v>
      </c>
      <c r="L1741" s="56" t="s">
        <v>14</v>
      </c>
      <c r="M1741" s="56" t="s">
        <v>15</v>
      </c>
      <c r="N1741" s="56" t="s">
        <v>14</v>
      </c>
      <c r="O1741" s="56" t="s">
        <v>15</v>
      </c>
      <c r="P1741" s="56" t="s">
        <v>14</v>
      </c>
      <c r="Q1741" s="56" t="s">
        <v>15</v>
      </c>
      <c r="R1741" s="56" t="s">
        <v>14</v>
      </c>
      <c r="S1741" s="56" t="s">
        <v>15</v>
      </c>
      <c r="T1741" s="56" t="s">
        <v>14</v>
      </c>
      <c r="U1741" s="56" t="s">
        <v>15</v>
      </c>
      <c r="V1741" s="56" t="s">
        <v>14</v>
      </c>
      <c r="W1741" s="56" t="s">
        <v>15</v>
      </c>
      <c r="X1741" s="56" t="s">
        <v>14</v>
      </c>
      <c r="Y1741" s="56" t="s">
        <v>15</v>
      </c>
    </row>
    <row r="1742" spans="1:25" x14ac:dyDescent="0.35">
      <c r="A1742" s="57" t="s">
        <v>16</v>
      </c>
      <c r="B1742" s="58">
        <v>12205.211725445501</v>
      </c>
      <c r="C1742" s="58">
        <v>12205.211725445501</v>
      </c>
      <c r="D1742" s="58">
        <v>3953.2133038911002</v>
      </c>
      <c r="E1742" s="58">
        <v>3953.2133038911002</v>
      </c>
      <c r="F1742" s="58">
        <v>875.70486473309995</v>
      </c>
      <c r="G1742" s="58">
        <v>875.70486473309995</v>
      </c>
      <c r="H1742" s="58">
        <v>3512.5259892500999</v>
      </c>
      <c r="I1742" s="58">
        <v>3512.5259892500999</v>
      </c>
      <c r="J1742" s="58">
        <v>368.55663536639997</v>
      </c>
      <c r="K1742" s="58">
        <v>368.55663536639997</v>
      </c>
      <c r="L1742" s="58">
        <v>1027.5884022395001</v>
      </c>
      <c r="M1742" s="58">
        <v>1027.5884022395001</v>
      </c>
      <c r="N1742" s="58">
        <v>191.37728898270001</v>
      </c>
      <c r="O1742" s="58">
        <v>191.37728898270001</v>
      </c>
      <c r="P1742" s="58">
        <v>245.75365509139999</v>
      </c>
      <c r="Q1742" s="58">
        <v>245.75365509139999</v>
      </c>
      <c r="R1742" s="58">
        <v>1455.8912686251001</v>
      </c>
      <c r="S1742" s="58">
        <v>1455.8912686251001</v>
      </c>
      <c r="T1742" s="58">
        <v>136.2934004615</v>
      </c>
      <c r="U1742" s="58">
        <v>136.2934004615</v>
      </c>
      <c r="V1742" s="58">
        <v>117.1265514717</v>
      </c>
      <c r="W1742" s="58">
        <v>117.1265514717</v>
      </c>
      <c r="X1742" s="58">
        <v>321.18036533290001</v>
      </c>
      <c r="Y1742" s="58">
        <v>321.18036533290001</v>
      </c>
    </row>
    <row r="1743" spans="1:25" x14ac:dyDescent="0.35">
      <c r="A1743" s="59" t="s">
        <v>382</v>
      </c>
      <c r="B1743" s="60">
        <v>298.44252925310002</v>
      </c>
      <c r="C1743" s="61">
        <v>2.4452056708766899E-2</v>
      </c>
      <c r="D1743" s="60">
        <v>94.9326028621999</v>
      </c>
      <c r="E1743" s="61">
        <v>2.40140350556746E-2</v>
      </c>
      <c r="F1743" s="60">
        <v>32.314014206300001</v>
      </c>
      <c r="G1743" s="62">
        <v>3.6900576333042001E-2</v>
      </c>
      <c r="H1743" s="60">
        <v>66.669330182400003</v>
      </c>
      <c r="I1743" s="61">
        <v>1.8980451784965598E-2</v>
      </c>
      <c r="J1743" s="60">
        <v>2.93383790949999</v>
      </c>
      <c r="K1743" s="63">
        <v>7.9603448370515108E-3</v>
      </c>
      <c r="L1743" s="60">
        <v>40.212112177000002</v>
      </c>
      <c r="M1743" s="62">
        <v>3.9132508784025501E-2</v>
      </c>
      <c r="N1743" s="60">
        <v>12.0075904888</v>
      </c>
      <c r="O1743" s="62">
        <v>6.2743027412649005E-2</v>
      </c>
      <c r="P1743" s="60">
        <v>4.5831169568999996</v>
      </c>
      <c r="Q1743" s="61">
        <v>1.8649232114962701E-2</v>
      </c>
      <c r="R1743" s="60">
        <v>23.7229998804</v>
      </c>
      <c r="S1743" s="61">
        <v>1.6294485990566598E-2</v>
      </c>
      <c r="T1743" s="60">
        <v>7.39947173140001</v>
      </c>
      <c r="U1743" s="62">
        <v>5.4290755871853003E-2</v>
      </c>
      <c r="V1743" s="60">
        <v>2.1458746509000002</v>
      </c>
      <c r="W1743" s="61">
        <v>1.8320992327845401E-2</v>
      </c>
      <c r="X1743" s="60">
        <v>11.521578207299999</v>
      </c>
      <c r="Y1743" s="61">
        <v>3.5872610691372799E-2</v>
      </c>
    </row>
    <row r="1744" spans="1:25" x14ac:dyDescent="0.35">
      <c r="A1744" s="59" t="s">
        <v>383</v>
      </c>
      <c r="B1744" s="64">
        <v>864.194386895496</v>
      </c>
      <c r="C1744" s="65">
        <v>7.0805358099099797E-2</v>
      </c>
      <c r="D1744" s="64">
        <v>256.27209571029999</v>
      </c>
      <c r="E1744" s="65">
        <v>6.4826275743343903E-2</v>
      </c>
      <c r="F1744" s="64">
        <v>65.941689859199997</v>
      </c>
      <c r="G1744" s="65">
        <v>7.5301271598277403E-2</v>
      </c>
      <c r="H1744" s="64">
        <v>265.25382119419999</v>
      </c>
      <c r="I1744" s="65">
        <v>7.55165433667951E-2</v>
      </c>
      <c r="J1744" s="64">
        <v>11.345838694199999</v>
      </c>
      <c r="K1744" s="63">
        <v>3.0784518864843E-2</v>
      </c>
      <c r="L1744" s="64">
        <v>78.482328834399993</v>
      </c>
      <c r="M1744" s="65">
        <v>7.63752575090937E-2</v>
      </c>
      <c r="N1744" s="64">
        <v>18.669226542000001</v>
      </c>
      <c r="O1744" s="65">
        <v>9.7551943813393896E-2</v>
      </c>
      <c r="P1744" s="64">
        <v>27.023526225600001</v>
      </c>
      <c r="Q1744" s="62">
        <v>0.10996184864696899</v>
      </c>
      <c r="R1744" s="64">
        <v>95.503068183400202</v>
      </c>
      <c r="S1744" s="65">
        <v>6.5597665321250401E-2</v>
      </c>
      <c r="T1744" s="64">
        <v>7.6368923744999702</v>
      </c>
      <c r="U1744" s="65">
        <v>5.6032737818859098E-2</v>
      </c>
      <c r="V1744" s="64">
        <v>6.5063829237000004</v>
      </c>
      <c r="W1744" s="65">
        <v>5.5550025523222801E-2</v>
      </c>
      <c r="X1744" s="64">
        <v>31.559516354000099</v>
      </c>
      <c r="Y1744" s="62">
        <v>9.8261038844292103E-2</v>
      </c>
    </row>
    <row r="1745" spans="1:25" x14ac:dyDescent="0.35">
      <c r="A1745" s="59" t="s">
        <v>384</v>
      </c>
      <c r="B1745" s="60">
        <v>1679.4339977262</v>
      </c>
      <c r="C1745" s="61">
        <v>0.137599743085563</v>
      </c>
      <c r="D1745" s="60">
        <v>521.21175920259896</v>
      </c>
      <c r="E1745" s="61">
        <v>0.131845088826747</v>
      </c>
      <c r="F1745" s="60">
        <v>92.612206924299997</v>
      </c>
      <c r="G1745" s="63">
        <v>0.10575732835802699</v>
      </c>
      <c r="H1745" s="60">
        <v>492.83167426</v>
      </c>
      <c r="I1745" s="61">
        <v>0.14030691182593</v>
      </c>
      <c r="J1745" s="60">
        <v>56.447678187400101</v>
      </c>
      <c r="K1745" s="61">
        <v>0.15315876250954699</v>
      </c>
      <c r="L1745" s="60">
        <v>135.2140388304</v>
      </c>
      <c r="M1745" s="61">
        <v>0.13158385063097</v>
      </c>
      <c r="N1745" s="60">
        <v>25.986467403500001</v>
      </c>
      <c r="O1745" s="61">
        <v>0.13578657917893899</v>
      </c>
      <c r="P1745" s="60">
        <v>32.795998474000001</v>
      </c>
      <c r="Q1745" s="61">
        <v>0.133450704779152</v>
      </c>
      <c r="R1745" s="60">
        <v>233.90508569779999</v>
      </c>
      <c r="S1745" s="62">
        <v>0.16066109519201499</v>
      </c>
      <c r="T1745" s="60">
        <v>23.046433283599999</v>
      </c>
      <c r="U1745" s="61">
        <v>0.16909427166365401</v>
      </c>
      <c r="V1745" s="60">
        <v>13.5580317548</v>
      </c>
      <c r="W1745" s="61">
        <v>0.115755408013322</v>
      </c>
      <c r="X1745" s="60">
        <v>51.8246237078001</v>
      </c>
      <c r="Y1745" s="61">
        <v>0.16135676181227401</v>
      </c>
    </row>
    <row r="1746" spans="1:25" x14ac:dyDescent="0.35">
      <c r="A1746" s="59" t="s">
        <v>385</v>
      </c>
      <c r="B1746" s="64">
        <v>3396.378925081</v>
      </c>
      <c r="C1746" s="65">
        <v>0.27827283962638799</v>
      </c>
      <c r="D1746" s="64">
        <v>1095.2971183448001</v>
      </c>
      <c r="E1746" s="65">
        <v>0.27706501879539702</v>
      </c>
      <c r="F1746" s="64">
        <v>246.55223970750001</v>
      </c>
      <c r="G1746" s="65">
        <v>0.28154718517253502</v>
      </c>
      <c r="H1746" s="64">
        <v>1030.2198979578</v>
      </c>
      <c r="I1746" s="65">
        <v>0.29329886842424302</v>
      </c>
      <c r="J1746" s="64">
        <v>90.847973816499902</v>
      </c>
      <c r="K1746" s="65">
        <v>0.24649664420282</v>
      </c>
      <c r="L1746" s="64">
        <v>267.58109594730001</v>
      </c>
      <c r="M1746" s="65">
        <v>0.260397154506747</v>
      </c>
      <c r="N1746" s="64">
        <v>35.262696122500003</v>
      </c>
      <c r="O1746" s="63">
        <v>0.18425747542953</v>
      </c>
      <c r="P1746" s="64">
        <v>73.561737827099904</v>
      </c>
      <c r="Q1746" s="65">
        <v>0.29933120546972602</v>
      </c>
      <c r="R1746" s="64">
        <v>420.77712136679997</v>
      </c>
      <c r="S1746" s="65">
        <v>0.28901685890606998</v>
      </c>
      <c r="T1746" s="64">
        <v>29.2618355261</v>
      </c>
      <c r="U1746" s="65">
        <v>0.214697376593563</v>
      </c>
      <c r="V1746" s="64">
        <v>28.749865954099999</v>
      </c>
      <c r="W1746" s="65">
        <v>0.245459851697644</v>
      </c>
      <c r="X1746" s="64">
        <v>78.267342510500001</v>
      </c>
      <c r="Y1746" s="65">
        <v>0.24368657289923901</v>
      </c>
    </row>
    <row r="1747" spans="1:25" x14ac:dyDescent="0.35">
      <c r="A1747" s="59" t="s">
        <v>386</v>
      </c>
      <c r="B1747" s="60">
        <v>1053.9171378835999</v>
      </c>
      <c r="C1747" s="61">
        <v>8.6349762838311694E-2</v>
      </c>
      <c r="D1747" s="60">
        <v>352.55337851889999</v>
      </c>
      <c r="E1747" s="61">
        <v>8.9181471227946604E-2</v>
      </c>
      <c r="F1747" s="60">
        <v>67.4284847423</v>
      </c>
      <c r="G1747" s="61">
        <v>7.6999098049833306E-2</v>
      </c>
      <c r="H1747" s="60">
        <v>296.31604398100097</v>
      </c>
      <c r="I1747" s="61">
        <v>8.4359815382963596E-2</v>
      </c>
      <c r="J1747" s="60">
        <v>43.977186493700103</v>
      </c>
      <c r="K1747" s="62">
        <v>0.119322737060425</v>
      </c>
      <c r="L1747" s="60">
        <v>72.988390889900003</v>
      </c>
      <c r="M1747" s="61">
        <v>7.1028819253731307E-2</v>
      </c>
      <c r="N1747" s="60">
        <v>12.679709166</v>
      </c>
      <c r="O1747" s="61">
        <v>6.6255035973188103E-2</v>
      </c>
      <c r="P1747" s="60">
        <v>13.012346811800001</v>
      </c>
      <c r="Q1747" s="61">
        <v>5.29487417265899E-2</v>
      </c>
      <c r="R1747" s="60">
        <v>140.14435605369999</v>
      </c>
      <c r="S1747" s="61">
        <v>9.6260180326548803E-2</v>
      </c>
      <c r="T1747" s="60">
        <v>17.515674514800001</v>
      </c>
      <c r="U1747" s="61">
        <v>0.12851447286141901</v>
      </c>
      <c r="V1747" s="60">
        <v>5.3234643766999996</v>
      </c>
      <c r="W1747" s="61">
        <v>4.5450534569749103E-2</v>
      </c>
      <c r="X1747" s="60">
        <v>31.9781023347999</v>
      </c>
      <c r="Y1747" s="61">
        <v>9.9564312723958201E-2</v>
      </c>
    </row>
    <row r="1748" spans="1:25" x14ac:dyDescent="0.35">
      <c r="A1748" s="59" t="s">
        <v>387</v>
      </c>
      <c r="B1748" s="64">
        <v>2311.8397718583001</v>
      </c>
      <c r="C1748" s="65">
        <v>0.189414147321882</v>
      </c>
      <c r="D1748" s="64">
        <v>839.77804102310097</v>
      </c>
      <c r="E1748" s="62">
        <v>0.21242922566220199</v>
      </c>
      <c r="F1748" s="64">
        <v>172.35781242600001</v>
      </c>
      <c r="G1748" s="65">
        <v>0.196821805344808</v>
      </c>
      <c r="H1748" s="64">
        <v>557.872974208899</v>
      </c>
      <c r="I1748" s="63">
        <v>0.15882387088842601</v>
      </c>
      <c r="J1748" s="64">
        <v>75.037979280100004</v>
      </c>
      <c r="K1748" s="65">
        <v>0.20359958844724399</v>
      </c>
      <c r="L1748" s="64">
        <v>209.49541205349999</v>
      </c>
      <c r="M1748" s="65">
        <v>0.203870938594608</v>
      </c>
      <c r="N1748" s="64">
        <v>53.7938664849001</v>
      </c>
      <c r="O1748" s="62">
        <v>0.28108803699148899</v>
      </c>
      <c r="P1748" s="64">
        <v>55.783027408599999</v>
      </c>
      <c r="Q1748" s="65">
        <v>0.22698757985045401</v>
      </c>
      <c r="R1748" s="64">
        <v>244.3203817511</v>
      </c>
      <c r="S1748" s="63">
        <v>0.16781499210571499</v>
      </c>
      <c r="T1748" s="64">
        <v>34.503950407399998</v>
      </c>
      <c r="U1748" s="65">
        <v>0.25315936274659601</v>
      </c>
      <c r="V1748" s="64">
        <v>30.9608158116</v>
      </c>
      <c r="W1748" s="65">
        <v>0.264336441418074</v>
      </c>
      <c r="X1748" s="64">
        <v>37.935511003099997</v>
      </c>
      <c r="Y1748" s="63">
        <v>0.118112796103773</v>
      </c>
    </row>
    <row r="1749" spans="1:25" x14ac:dyDescent="0.35">
      <c r="A1749" s="59" t="s">
        <v>388</v>
      </c>
      <c r="B1749" s="60">
        <v>2601.0049767477999</v>
      </c>
      <c r="C1749" s="61">
        <v>0.213106092319989</v>
      </c>
      <c r="D1749" s="60">
        <v>793.16830822919997</v>
      </c>
      <c r="E1749" s="61">
        <v>0.20063888468869001</v>
      </c>
      <c r="F1749" s="60">
        <v>198.4984168675</v>
      </c>
      <c r="G1749" s="61">
        <v>0.22667273514347699</v>
      </c>
      <c r="H1749" s="60">
        <v>803.36224746579899</v>
      </c>
      <c r="I1749" s="62">
        <v>0.22871353832667601</v>
      </c>
      <c r="J1749" s="60">
        <v>87.966140985000095</v>
      </c>
      <c r="K1749" s="61">
        <v>0.23867740407807</v>
      </c>
      <c r="L1749" s="60">
        <v>223.61502350699999</v>
      </c>
      <c r="M1749" s="61">
        <v>0.21761147072082501</v>
      </c>
      <c r="N1749" s="60">
        <v>32.977732775</v>
      </c>
      <c r="O1749" s="61">
        <v>0.172317901200811</v>
      </c>
      <c r="P1749" s="60">
        <v>38.993901387400001</v>
      </c>
      <c r="Q1749" s="63">
        <v>0.15867068741214699</v>
      </c>
      <c r="R1749" s="60">
        <v>297.51825569189998</v>
      </c>
      <c r="S1749" s="61">
        <v>0.20435472215783501</v>
      </c>
      <c r="T1749" s="60">
        <v>16.929142623699999</v>
      </c>
      <c r="U1749" s="63">
        <v>0.12421102244405501</v>
      </c>
      <c r="V1749" s="60">
        <v>29.882115999900002</v>
      </c>
      <c r="W1749" s="61">
        <v>0.25512674645014299</v>
      </c>
      <c r="X1749" s="60">
        <v>78.093691215399801</v>
      </c>
      <c r="Y1749" s="61">
        <v>0.243145906925091</v>
      </c>
    </row>
    <row r="1750" spans="1:25" x14ac:dyDescent="0.35">
      <c r="A1750" s="66" t="s">
        <v>1</v>
      </c>
    </row>
    <row r="1751" spans="1:25" x14ac:dyDescent="0.35">
      <c r="A1751" s="66" t="s">
        <v>1</v>
      </c>
    </row>
  </sheetData>
  <mergeCells count="1599">
    <mergeCell ref="A1740:A1741"/>
    <mergeCell ref="B1740:C1740"/>
    <mergeCell ref="D1740:E1740"/>
    <mergeCell ref="F1740:G1740"/>
    <mergeCell ref="H1740:I1740"/>
    <mergeCell ref="J1740:K1740"/>
    <mergeCell ref="J761:K761"/>
    <mergeCell ref="L761:M761"/>
    <mergeCell ref="N761:O761"/>
    <mergeCell ref="P761:Q761"/>
    <mergeCell ref="R761:S761"/>
    <mergeCell ref="T761:U761"/>
    <mergeCell ref="V761:W761"/>
    <mergeCell ref="A791:A792"/>
    <mergeCell ref="B791:C791"/>
    <mergeCell ref="D791:E791"/>
    <mergeCell ref="F791:G791"/>
    <mergeCell ref="H791:I791"/>
    <mergeCell ref="J791:K791"/>
    <mergeCell ref="A811:A812"/>
    <mergeCell ref="B811:C811"/>
    <mergeCell ref="D811:E811"/>
    <mergeCell ref="F811:G811"/>
    <mergeCell ref="H811:I811"/>
    <mergeCell ref="J811:K811"/>
    <mergeCell ref="V1519:W1519"/>
    <mergeCell ref="R1706:S1706"/>
    <mergeCell ref="T1706:U1706"/>
    <mergeCell ref="A1674:A1675"/>
    <mergeCell ref="B1674:C1674"/>
    <mergeCell ref="D1674:E1674"/>
    <mergeCell ref="F1674:G1674"/>
    <mergeCell ref="L570:M570"/>
    <mergeCell ref="N570:O570"/>
    <mergeCell ref="P570:Q570"/>
    <mergeCell ref="R570:S570"/>
    <mergeCell ref="T570:U570"/>
    <mergeCell ref="V570:W570"/>
    <mergeCell ref="X570:Y570"/>
    <mergeCell ref="A622:A623"/>
    <mergeCell ref="B622:C622"/>
    <mergeCell ref="D622:E622"/>
    <mergeCell ref="F622:G622"/>
    <mergeCell ref="H622:I622"/>
    <mergeCell ref="J622:K622"/>
    <mergeCell ref="A731:A732"/>
    <mergeCell ref="B731:C731"/>
    <mergeCell ref="D731:E731"/>
    <mergeCell ref="F731:G731"/>
    <mergeCell ref="H731:I731"/>
    <mergeCell ref="J731:K731"/>
    <mergeCell ref="L731:M731"/>
    <mergeCell ref="N731:O731"/>
    <mergeCell ref="P731:Q731"/>
    <mergeCell ref="R731:S731"/>
    <mergeCell ref="T731:U731"/>
    <mergeCell ref="V731:W731"/>
    <mergeCell ref="L622:M622"/>
    <mergeCell ref="N622:O622"/>
    <mergeCell ref="P622:Q622"/>
    <mergeCell ref="R622:S622"/>
    <mergeCell ref="T622:U622"/>
    <mergeCell ref="V622:W622"/>
    <mergeCell ref="X622:Y622"/>
    <mergeCell ref="N185:O185"/>
    <mergeCell ref="P185:Q185"/>
    <mergeCell ref="R185:S185"/>
    <mergeCell ref="T185:U185"/>
    <mergeCell ref="V185:W185"/>
    <mergeCell ref="X185:Y185"/>
    <mergeCell ref="A185:A186"/>
    <mergeCell ref="B185:C185"/>
    <mergeCell ref="D185:E185"/>
    <mergeCell ref="F185:G185"/>
    <mergeCell ref="H185:I185"/>
    <mergeCell ref="J185:K185"/>
    <mergeCell ref="L185:M185"/>
    <mergeCell ref="A203:A204"/>
    <mergeCell ref="B203:C203"/>
    <mergeCell ref="D203:E203"/>
    <mergeCell ref="F203:G203"/>
    <mergeCell ref="H203:I203"/>
    <mergeCell ref="J203:K203"/>
    <mergeCell ref="T6:U6"/>
    <mergeCell ref="V6:W6"/>
    <mergeCell ref="X6:Y6"/>
    <mergeCell ref="A20:A21"/>
    <mergeCell ref="B20:C20"/>
    <mergeCell ref="D20:E20"/>
    <mergeCell ref="F20:G20"/>
    <mergeCell ref="H20:I20"/>
    <mergeCell ref="J20:K20"/>
    <mergeCell ref="L20:M20"/>
    <mergeCell ref="N20:O20"/>
    <mergeCell ref="P20:Q20"/>
    <mergeCell ref="R20:S20"/>
    <mergeCell ref="T20:U20"/>
    <mergeCell ref="V20:W20"/>
    <mergeCell ref="X20:Y20"/>
    <mergeCell ref="J6:K6"/>
    <mergeCell ref="L6:M6"/>
    <mergeCell ref="N6:O6"/>
    <mergeCell ref="P6:Q6"/>
    <mergeCell ref="R6:S6"/>
    <mergeCell ref="A6:A7"/>
    <mergeCell ref="B6:C6"/>
    <mergeCell ref="D6:E6"/>
    <mergeCell ref="F6:G6"/>
    <mergeCell ref="H6:I6"/>
    <mergeCell ref="T42:U42"/>
    <mergeCell ref="V42:W42"/>
    <mergeCell ref="X42:Y42"/>
    <mergeCell ref="A61:A62"/>
    <mergeCell ref="B61:C61"/>
    <mergeCell ref="D61:E61"/>
    <mergeCell ref="F61:G61"/>
    <mergeCell ref="H61:I61"/>
    <mergeCell ref="J61:K61"/>
    <mergeCell ref="L61:M61"/>
    <mergeCell ref="N61:O61"/>
    <mergeCell ref="P61:Q61"/>
    <mergeCell ref="R61:S61"/>
    <mergeCell ref="T61:U61"/>
    <mergeCell ref="V61:W61"/>
    <mergeCell ref="X61:Y61"/>
    <mergeCell ref="J42:K42"/>
    <mergeCell ref="L42:M42"/>
    <mergeCell ref="N42:O42"/>
    <mergeCell ref="P42:Q42"/>
    <mergeCell ref="R42:S42"/>
    <mergeCell ref="A42:A43"/>
    <mergeCell ref="B42:C42"/>
    <mergeCell ref="D42:E42"/>
    <mergeCell ref="F42:G42"/>
    <mergeCell ref="H42:I42"/>
    <mergeCell ref="H106:I106"/>
    <mergeCell ref="T79:U79"/>
    <mergeCell ref="V79:W79"/>
    <mergeCell ref="X79:Y79"/>
    <mergeCell ref="A88:A89"/>
    <mergeCell ref="B88:C88"/>
    <mergeCell ref="D88:E88"/>
    <mergeCell ref="F88:G88"/>
    <mergeCell ref="H88:I88"/>
    <mergeCell ref="J88:K88"/>
    <mergeCell ref="L88:M88"/>
    <mergeCell ref="N88:O88"/>
    <mergeCell ref="P88:Q88"/>
    <mergeCell ref="R88:S88"/>
    <mergeCell ref="T88:U88"/>
    <mergeCell ref="V88:W88"/>
    <mergeCell ref="X88:Y88"/>
    <mergeCell ref="J79:K79"/>
    <mergeCell ref="L79:M79"/>
    <mergeCell ref="N79:O79"/>
    <mergeCell ref="P79:Q79"/>
    <mergeCell ref="R79:S79"/>
    <mergeCell ref="A79:A80"/>
    <mergeCell ref="B79:C79"/>
    <mergeCell ref="D79:E79"/>
    <mergeCell ref="F79:G79"/>
    <mergeCell ref="H79:I79"/>
    <mergeCell ref="P141:Q141"/>
    <mergeCell ref="R141:S141"/>
    <mergeCell ref="A141:A142"/>
    <mergeCell ref="B141:C141"/>
    <mergeCell ref="D141:E141"/>
    <mergeCell ref="F141:G141"/>
    <mergeCell ref="H141:I141"/>
    <mergeCell ref="T106:U106"/>
    <mergeCell ref="V106:W106"/>
    <mergeCell ref="X106:Y106"/>
    <mergeCell ref="A123:A124"/>
    <mergeCell ref="B123:C123"/>
    <mergeCell ref="D123:E123"/>
    <mergeCell ref="F123:G123"/>
    <mergeCell ref="H123:I123"/>
    <mergeCell ref="J123:K123"/>
    <mergeCell ref="L123:M123"/>
    <mergeCell ref="N123:O123"/>
    <mergeCell ref="P123:Q123"/>
    <mergeCell ref="R123:S123"/>
    <mergeCell ref="T123:U123"/>
    <mergeCell ref="V123:W123"/>
    <mergeCell ref="X123:Y123"/>
    <mergeCell ref="J106:K106"/>
    <mergeCell ref="L106:M106"/>
    <mergeCell ref="N106:O106"/>
    <mergeCell ref="P106:Q106"/>
    <mergeCell ref="R106:S106"/>
    <mergeCell ref="A106:A107"/>
    <mergeCell ref="B106:C106"/>
    <mergeCell ref="D106:E106"/>
    <mergeCell ref="F106:G106"/>
    <mergeCell ref="X1519:Y1519"/>
    <mergeCell ref="A1434:A1435"/>
    <mergeCell ref="B1434:C1434"/>
    <mergeCell ref="D1434:E1434"/>
    <mergeCell ref="F1434:G1434"/>
    <mergeCell ref="H1434:I1434"/>
    <mergeCell ref="J1434:K1434"/>
    <mergeCell ref="A1374:A1375"/>
    <mergeCell ref="B1374:C1374"/>
    <mergeCell ref="D1374:E1374"/>
    <mergeCell ref="F1374:G1374"/>
    <mergeCell ref="H1374:I1374"/>
    <mergeCell ref="T141:U141"/>
    <mergeCell ref="V141:W141"/>
    <mergeCell ref="X141:Y141"/>
    <mergeCell ref="A163:A164"/>
    <mergeCell ref="B163:C163"/>
    <mergeCell ref="D163:E163"/>
    <mergeCell ref="F163:G163"/>
    <mergeCell ref="H163:I163"/>
    <mergeCell ref="J163:K163"/>
    <mergeCell ref="L163:M163"/>
    <mergeCell ref="N163:O163"/>
    <mergeCell ref="P163:Q163"/>
    <mergeCell ref="R163:S163"/>
    <mergeCell ref="T163:U163"/>
    <mergeCell ref="V163:W163"/>
    <mergeCell ref="X163:Y163"/>
    <mergeCell ref="J141:K141"/>
    <mergeCell ref="L141:M141"/>
    <mergeCell ref="N141:O141"/>
    <mergeCell ref="R1519:S1519"/>
    <mergeCell ref="H1674:I1674"/>
    <mergeCell ref="J1674:K1674"/>
    <mergeCell ref="A1649:A1650"/>
    <mergeCell ref="B1649:C1649"/>
    <mergeCell ref="D1649:E1649"/>
    <mergeCell ref="F1649:G1649"/>
    <mergeCell ref="H1649:I1649"/>
    <mergeCell ref="J1649:K1649"/>
    <mergeCell ref="A1519:A1520"/>
    <mergeCell ref="B1519:C1519"/>
    <mergeCell ref="D1519:E1519"/>
    <mergeCell ref="F1519:G1519"/>
    <mergeCell ref="H1519:I1519"/>
    <mergeCell ref="J1519:K1519"/>
    <mergeCell ref="L1519:M1519"/>
    <mergeCell ref="N1519:O1519"/>
    <mergeCell ref="P1519:Q1519"/>
    <mergeCell ref="A1534:A1535"/>
    <mergeCell ref="B1534:C1534"/>
    <mergeCell ref="D1534:E1534"/>
    <mergeCell ref="F1534:G1534"/>
    <mergeCell ref="H1534:I1534"/>
    <mergeCell ref="J1534:K1534"/>
    <mergeCell ref="L1534:M1534"/>
    <mergeCell ref="N1534:O1534"/>
    <mergeCell ref="P1534:Q1534"/>
    <mergeCell ref="A1564:A1565"/>
    <mergeCell ref="B1564:C1564"/>
    <mergeCell ref="D1564:E1564"/>
    <mergeCell ref="F1564:G1564"/>
    <mergeCell ref="H1564:I1564"/>
    <mergeCell ref="J1564:K1564"/>
    <mergeCell ref="T1519:U1519"/>
    <mergeCell ref="L203:M203"/>
    <mergeCell ref="N203:O203"/>
    <mergeCell ref="P203:Q203"/>
    <mergeCell ref="R203:S203"/>
    <mergeCell ref="T203:U203"/>
    <mergeCell ref="V203:W203"/>
    <mergeCell ref="X203:Y203"/>
    <mergeCell ref="A221:A222"/>
    <mergeCell ref="B221:C221"/>
    <mergeCell ref="D221:E221"/>
    <mergeCell ref="F221:G221"/>
    <mergeCell ref="H221:I221"/>
    <mergeCell ref="J221:K221"/>
    <mergeCell ref="L221:M221"/>
    <mergeCell ref="N221:O221"/>
    <mergeCell ref="P221:Q221"/>
    <mergeCell ref="R221:S221"/>
    <mergeCell ref="T221:U221"/>
    <mergeCell ref="V221:W221"/>
    <mergeCell ref="X221:Y221"/>
    <mergeCell ref="A247:A248"/>
    <mergeCell ref="B247:C247"/>
    <mergeCell ref="D247:E247"/>
    <mergeCell ref="F247:G247"/>
    <mergeCell ref="H247:I247"/>
    <mergeCell ref="J247:K247"/>
    <mergeCell ref="L247:M247"/>
    <mergeCell ref="N247:O247"/>
    <mergeCell ref="P247:Q247"/>
    <mergeCell ref="R247:S247"/>
    <mergeCell ref="T247:U247"/>
    <mergeCell ref="V247:W247"/>
    <mergeCell ref="X247:Y247"/>
    <mergeCell ref="A273:A274"/>
    <mergeCell ref="B273:C273"/>
    <mergeCell ref="D273:E273"/>
    <mergeCell ref="F273:G273"/>
    <mergeCell ref="H273:I273"/>
    <mergeCell ref="J273:K273"/>
    <mergeCell ref="L273:M273"/>
    <mergeCell ref="N273:O273"/>
    <mergeCell ref="P273:Q273"/>
    <mergeCell ref="R273:S273"/>
    <mergeCell ref="T273:U273"/>
    <mergeCell ref="V273:W273"/>
    <mergeCell ref="X273:Y273"/>
    <mergeCell ref="A282:A283"/>
    <mergeCell ref="B282:C282"/>
    <mergeCell ref="D282:E282"/>
    <mergeCell ref="F282:G282"/>
    <mergeCell ref="H282:I282"/>
    <mergeCell ref="J282:K282"/>
    <mergeCell ref="L282:M282"/>
    <mergeCell ref="N282:O282"/>
    <mergeCell ref="P282:Q282"/>
    <mergeCell ref="R282:S282"/>
    <mergeCell ref="T282:U282"/>
    <mergeCell ref="V282:W282"/>
    <mergeCell ref="X282:Y282"/>
    <mergeCell ref="A303:A304"/>
    <mergeCell ref="B303:C303"/>
    <mergeCell ref="D303:E303"/>
    <mergeCell ref="F303:G303"/>
    <mergeCell ref="H303:I303"/>
    <mergeCell ref="J303:K303"/>
    <mergeCell ref="L303:M303"/>
    <mergeCell ref="N303:O303"/>
    <mergeCell ref="P303:Q303"/>
    <mergeCell ref="R303:S303"/>
    <mergeCell ref="T303:U303"/>
    <mergeCell ref="V303:W303"/>
    <mergeCell ref="X303:Y303"/>
    <mergeCell ref="L329:M329"/>
    <mergeCell ref="N329:O329"/>
    <mergeCell ref="P329:Q329"/>
    <mergeCell ref="R329:S329"/>
    <mergeCell ref="T329:U329"/>
    <mergeCell ref="V329:W329"/>
    <mergeCell ref="X329:Y329"/>
    <mergeCell ref="A352:A353"/>
    <mergeCell ref="B352:C352"/>
    <mergeCell ref="D352:E352"/>
    <mergeCell ref="F352:G352"/>
    <mergeCell ref="H352:I352"/>
    <mergeCell ref="J352:K352"/>
    <mergeCell ref="L352:M352"/>
    <mergeCell ref="N352:O352"/>
    <mergeCell ref="P352:Q352"/>
    <mergeCell ref="R352:S352"/>
    <mergeCell ref="T352:U352"/>
    <mergeCell ref="V352:W352"/>
    <mergeCell ref="X352:Y352"/>
    <mergeCell ref="A329:A330"/>
    <mergeCell ref="B329:C329"/>
    <mergeCell ref="D329:E329"/>
    <mergeCell ref="F329:G329"/>
    <mergeCell ref="H329:I329"/>
    <mergeCell ref="J329:K329"/>
    <mergeCell ref="A375:A376"/>
    <mergeCell ref="B375:C375"/>
    <mergeCell ref="D375:E375"/>
    <mergeCell ref="F375:G375"/>
    <mergeCell ref="H375:I375"/>
    <mergeCell ref="J375:K375"/>
    <mergeCell ref="L375:M375"/>
    <mergeCell ref="N375:O375"/>
    <mergeCell ref="P375:Q375"/>
    <mergeCell ref="R375:S375"/>
    <mergeCell ref="T375:U375"/>
    <mergeCell ref="V375:W375"/>
    <mergeCell ref="X375:Y375"/>
    <mergeCell ref="A403:A404"/>
    <mergeCell ref="B403:C403"/>
    <mergeCell ref="D403:E403"/>
    <mergeCell ref="F403:G403"/>
    <mergeCell ref="H403:I403"/>
    <mergeCell ref="J403:K403"/>
    <mergeCell ref="L403:M403"/>
    <mergeCell ref="N403:O403"/>
    <mergeCell ref="P403:Q403"/>
    <mergeCell ref="R403:S403"/>
    <mergeCell ref="T403:U403"/>
    <mergeCell ref="V403:W403"/>
    <mergeCell ref="X403:Y403"/>
    <mergeCell ref="A420:A421"/>
    <mergeCell ref="B420:C420"/>
    <mergeCell ref="D420:E420"/>
    <mergeCell ref="F420:G420"/>
    <mergeCell ref="H420:I420"/>
    <mergeCell ref="J420:K420"/>
    <mergeCell ref="L420:M420"/>
    <mergeCell ref="N420:O420"/>
    <mergeCell ref="P420:Q420"/>
    <mergeCell ref="R420:S420"/>
    <mergeCell ref="T420:U420"/>
    <mergeCell ref="V420:W420"/>
    <mergeCell ref="X420:Y420"/>
    <mergeCell ref="A437:A438"/>
    <mergeCell ref="B437:C437"/>
    <mergeCell ref="D437:E437"/>
    <mergeCell ref="F437:G437"/>
    <mergeCell ref="H437:I437"/>
    <mergeCell ref="J437:K437"/>
    <mergeCell ref="L437:M437"/>
    <mergeCell ref="N437:O437"/>
    <mergeCell ref="P437:Q437"/>
    <mergeCell ref="R437:S437"/>
    <mergeCell ref="T437:U437"/>
    <mergeCell ref="V437:W437"/>
    <mergeCell ref="X437:Y437"/>
    <mergeCell ref="L452:M452"/>
    <mergeCell ref="N452:O452"/>
    <mergeCell ref="P452:Q452"/>
    <mergeCell ref="R452:S452"/>
    <mergeCell ref="T452:U452"/>
    <mergeCell ref="V452:W452"/>
    <mergeCell ref="X452:Y452"/>
    <mergeCell ref="A467:A468"/>
    <mergeCell ref="B467:C467"/>
    <mergeCell ref="D467:E467"/>
    <mergeCell ref="F467:G467"/>
    <mergeCell ref="H467:I467"/>
    <mergeCell ref="J467:K467"/>
    <mergeCell ref="L467:M467"/>
    <mergeCell ref="N467:O467"/>
    <mergeCell ref="P467:Q467"/>
    <mergeCell ref="R467:S467"/>
    <mergeCell ref="T467:U467"/>
    <mergeCell ref="V467:W467"/>
    <mergeCell ref="X467:Y467"/>
    <mergeCell ref="A452:A453"/>
    <mergeCell ref="B452:C452"/>
    <mergeCell ref="D452:E452"/>
    <mergeCell ref="F452:G452"/>
    <mergeCell ref="H452:I452"/>
    <mergeCell ref="J452:K452"/>
    <mergeCell ref="A482:A483"/>
    <mergeCell ref="B482:C482"/>
    <mergeCell ref="D482:E482"/>
    <mergeCell ref="F482:G482"/>
    <mergeCell ref="H482:I482"/>
    <mergeCell ref="J482:K482"/>
    <mergeCell ref="L482:M482"/>
    <mergeCell ref="N482:O482"/>
    <mergeCell ref="P482:Q482"/>
    <mergeCell ref="R482:S482"/>
    <mergeCell ref="T482:U482"/>
    <mergeCell ref="V482:W482"/>
    <mergeCell ref="X482:Y482"/>
    <mergeCell ref="A497:A498"/>
    <mergeCell ref="B497:C497"/>
    <mergeCell ref="D497:E497"/>
    <mergeCell ref="F497:G497"/>
    <mergeCell ref="H497:I497"/>
    <mergeCell ref="J497:K497"/>
    <mergeCell ref="L497:M497"/>
    <mergeCell ref="N497:O497"/>
    <mergeCell ref="P497:Q497"/>
    <mergeCell ref="R497:S497"/>
    <mergeCell ref="T497:U497"/>
    <mergeCell ref="V497:W497"/>
    <mergeCell ref="X497:Y497"/>
    <mergeCell ref="A512:A513"/>
    <mergeCell ref="B512:C512"/>
    <mergeCell ref="D512:E512"/>
    <mergeCell ref="F512:G512"/>
    <mergeCell ref="H512:I512"/>
    <mergeCell ref="J512:K512"/>
    <mergeCell ref="L512:M512"/>
    <mergeCell ref="N512:O512"/>
    <mergeCell ref="P512:Q512"/>
    <mergeCell ref="R512:S512"/>
    <mergeCell ref="T512:U512"/>
    <mergeCell ref="V512:W512"/>
    <mergeCell ref="X512:Y512"/>
    <mergeCell ref="A522:A523"/>
    <mergeCell ref="B522:C522"/>
    <mergeCell ref="D522:E522"/>
    <mergeCell ref="F522:G522"/>
    <mergeCell ref="H522:I522"/>
    <mergeCell ref="J522:K522"/>
    <mergeCell ref="L522:M522"/>
    <mergeCell ref="N522:O522"/>
    <mergeCell ref="P522:Q522"/>
    <mergeCell ref="R522:S522"/>
    <mergeCell ref="T522:U522"/>
    <mergeCell ref="V522:W522"/>
    <mergeCell ref="X522:Y522"/>
    <mergeCell ref="A546:A547"/>
    <mergeCell ref="B546:C546"/>
    <mergeCell ref="D546:E546"/>
    <mergeCell ref="F546:G546"/>
    <mergeCell ref="H546:I546"/>
    <mergeCell ref="J546:K546"/>
    <mergeCell ref="L546:M546"/>
    <mergeCell ref="N546:O546"/>
    <mergeCell ref="P546:Q546"/>
    <mergeCell ref="R546:S546"/>
    <mergeCell ref="T546:U546"/>
    <mergeCell ref="V546:W546"/>
    <mergeCell ref="X546:Y546"/>
    <mergeCell ref="A596:A597"/>
    <mergeCell ref="B596:C596"/>
    <mergeCell ref="D596:E596"/>
    <mergeCell ref="F596:G596"/>
    <mergeCell ref="H596:I596"/>
    <mergeCell ref="J596:K596"/>
    <mergeCell ref="L596:M596"/>
    <mergeCell ref="N596:O596"/>
    <mergeCell ref="P596:Q596"/>
    <mergeCell ref="R596:S596"/>
    <mergeCell ref="T596:U596"/>
    <mergeCell ref="V596:W596"/>
    <mergeCell ref="X596:Y596"/>
    <mergeCell ref="A570:A571"/>
    <mergeCell ref="B570:C570"/>
    <mergeCell ref="D570:E570"/>
    <mergeCell ref="F570:G570"/>
    <mergeCell ref="H570:I570"/>
    <mergeCell ref="J570:K570"/>
    <mergeCell ref="A657:A658"/>
    <mergeCell ref="B657:C657"/>
    <mergeCell ref="D657:E657"/>
    <mergeCell ref="F657:G657"/>
    <mergeCell ref="H657:I657"/>
    <mergeCell ref="J657:K657"/>
    <mergeCell ref="L657:M657"/>
    <mergeCell ref="N657:O657"/>
    <mergeCell ref="P657:Q657"/>
    <mergeCell ref="R657:S657"/>
    <mergeCell ref="T657:U657"/>
    <mergeCell ref="V657:W657"/>
    <mergeCell ref="X657:Y657"/>
    <mergeCell ref="A691:A692"/>
    <mergeCell ref="B691:C691"/>
    <mergeCell ref="D691:E691"/>
    <mergeCell ref="F691:G691"/>
    <mergeCell ref="H691:I691"/>
    <mergeCell ref="J691:K691"/>
    <mergeCell ref="L691:M691"/>
    <mergeCell ref="N691:O691"/>
    <mergeCell ref="P691:Q691"/>
    <mergeCell ref="R691:S691"/>
    <mergeCell ref="T691:U691"/>
    <mergeCell ref="V691:W691"/>
    <mergeCell ref="X691:Y691"/>
    <mergeCell ref="A701:A702"/>
    <mergeCell ref="B701:C701"/>
    <mergeCell ref="D701:E701"/>
    <mergeCell ref="F701:G701"/>
    <mergeCell ref="H701:I701"/>
    <mergeCell ref="J701:K701"/>
    <mergeCell ref="L701:M701"/>
    <mergeCell ref="N701:O701"/>
    <mergeCell ref="P701:Q701"/>
    <mergeCell ref="R701:S701"/>
    <mergeCell ref="T701:U701"/>
    <mergeCell ref="V701:W701"/>
    <mergeCell ref="X701:Y701"/>
    <mergeCell ref="A711:A712"/>
    <mergeCell ref="B711:C711"/>
    <mergeCell ref="D711:E711"/>
    <mergeCell ref="F711:G711"/>
    <mergeCell ref="H711:I711"/>
    <mergeCell ref="J711:K711"/>
    <mergeCell ref="L711:M711"/>
    <mergeCell ref="N711:O711"/>
    <mergeCell ref="P711:Q711"/>
    <mergeCell ref="R711:S711"/>
    <mergeCell ref="T711:U711"/>
    <mergeCell ref="V711:W711"/>
    <mergeCell ref="X711:Y711"/>
    <mergeCell ref="A721:A722"/>
    <mergeCell ref="B721:C721"/>
    <mergeCell ref="D721:E721"/>
    <mergeCell ref="F721:G721"/>
    <mergeCell ref="H721:I721"/>
    <mergeCell ref="J721:K721"/>
    <mergeCell ref="L721:M721"/>
    <mergeCell ref="N721:O721"/>
    <mergeCell ref="P721:Q721"/>
    <mergeCell ref="R721:S721"/>
    <mergeCell ref="T721:U721"/>
    <mergeCell ref="V721:W721"/>
    <mergeCell ref="X721:Y721"/>
    <mergeCell ref="X731:Y731"/>
    <mergeCell ref="A741:A742"/>
    <mergeCell ref="B741:C741"/>
    <mergeCell ref="D741:E741"/>
    <mergeCell ref="F741:G741"/>
    <mergeCell ref="H741:I741"/>
    <mergeCell ref="J741:K741"/>
    <mergeCell ref="L741:M741"/>
    <mergeCell ref="N741:O741"/>
    <mergeCell ref="P741:Q741"/>
    <mergeCell ref="R741:S741"/>
    <mergeCell ref="T741:U741"/>
    <mergeCell ref="V741:W741"/>
    <mergeCell ref="X741:Y741"/>
    <mergeCell ref="A751:A752"/>
    <mergeCell ref="B751:C751"/>
    <mergeCell ref="D751:E751"/>
    <mergeCell ref="F751:G751"/>
    <mergeCell ref="H751:I751"/>
    <mergeCell ref="J751:K751"/>
    <mergeCell ref="L751:M751"/>
    <mergeCell ref="N751:O751"/>
    <mergeCell ref="P751:Q751"/>
    <mergeCell ref="R751:S751"/>
    <mergeCell ref="T751:U751"/>
    <mergeCell ref="V751:W751"/>
    <mergeCell ref="X751:Y751"/>
    <mergeCell ref="X761:Y761"/>
    <mergeCell ref="A771:A772"/>
    <mergeCell ref="B771:C771"/>
    <mergeCell ref="D771:E771"/>
    <mergeCell ref="F771:G771"/>
    <mergeCell ref="H771:I771"/>
    <mergeCell ref="J771:K771"/>
    <mergeCell ref="L771:M771"/>
    <mergeCell ref="N771:O771"/>
    <mergeCell ref="P771:Q771"/>
    <mergeCell ref="R771:S771"/>
    <mergeCell ref="T771:U771"/>
    <mergeCell ref="V771:W771"/>
    <mergeCell ref="X771:Y771"/>
    <mergeCell ref="A781:A782"/>
    <mergeCell ref="B781:C781"/>
    <mergeCell ref="D781:E781"/>
    <mergeCell ref="F781:G781"/>
    <mergeCell ref="H781:I781"/>
    <mergeCell ref="J781:K781"/>
    <mergeCell ref="L781:M781"/>
    <mergeCell ref="N781:O781"/>
    <mergeCell ref="P781:Q781"/>
    <mergeCell ref="R781:S781"/>
    <mergeCell ref="T781:U781"/>
    <mergeCell ref="V781:W781"/>
    <mergeCell ref="X781:Y781"/>
    <mergeCell ref="A761:A762"/>
    <mergeCell ref="B761:C761"/>
    <mergeCell ref="D761:E761"/>
    <mergeCell ref="F761:G761"/>
    <mergeCell ref="H761:I761"/>
    <mergeCell ref="L791:M791"/>
    <mergeCell ref="N791:O791"/>
    <mergeCell ref="P791:Q791"/>
    <mergeCell ref="R791:S791"/>
    <mergeCell ref="T791:U791"/>
    <mergeCell ref="V791:W791"/>
    <mergeCell ref="X791:Y791"/>
    <mergeCell ref="A801:A802"/>
    <mergeCell ref="B801:C801"/>
    <mergeCell ref="D801:E801"/>
    <mergeCell ref="F801:G801"/>
    <mergeCell ref="H801:I801"/>
    <mergeCell ref="J801:K801"/>
    <mergeCell ref="L801:M801"/>
    <mergeCell ref="N801:O801"/>
    <mergeCell ref="P801:Q801"/>
    <mergeCell ref="R801:S801"/>
    <mergeCell ref="T801:U801"/>
    <mergeCell ref="V801:W801"/>
    <mergeCell ref="X801:Y801"/>
    <mergeCell ref="L811:M811"/>
    <mergeCell ref="N811:O811"/>
    <mergeCell ref="P811:Q811"/>
    <mergeCell ref="R811:S811"/>
    <mergeCell ref="T811:U811"/>
    <mergeCell ref="V811:W811"/>
    <mergeCell ref="X811:Y811"/>
    <mergeCell ref="A821:A822"/>
    <mergeCell ref="B821:C821"/>
    <mergeCell ref="D821:E821"/>
    <mergeCell ref="F821:G821"/>
    <mergeCell ref="H821:I821"/>
    <mergeCell ref="J821:K821"/>
    <mergeCell ref="L821:M821"/>
    <mergeCell ref="N821:O821"/>
    <mergeCell ref="P821:Q821"/>
    <mergeCell ref="R821:S821"/>
    <mergeCell ref="T821:U821"/>
    <mergeCell ref="V821:W821"/>
    <mergeCell ref="X821:Y821"/>
    <mergeCell ref="L831:M831"/>
    <mergeCell ref="N831:O831"/>
    <mergeCell ref="P831:Q831"/>
    <mergeCell ref="R831:S831"/>
    <mergeCell ref="T831:U831"/>
    <mergeCell ref="V831:W831"/>
    <mergeCell ref="X831:Y831"/>
    <mergeCell ref="A841:A842"/>
    <mergeCell ref="B841:C841"/>
    <mergeCell ref="D841:E841"/>
    <mergeCell ref="F841:G841"/>
    <mergeCell ref="H841:I841"/>
    <mergeCell ref="J841:K841"/>
    <mergeCell ref="L841:M841"/>
    <mergeCell ref="N841:O841"/>
    <mergeCell ref="P841:Q841"/>
    <mergeCell ref="R841:S841"/>
    <mergeCell ref="T841:U841"/>
    <mergeCell ref="V841:W841"/>
    <mergeCell ref="X841:Y841"/>
    <mergeCell ref="A831:A832"/>
    <mergeCell ref="B831:C831"/>
    <mergeCell ref="D831:E831"/>
    <mergeCell ref="F831:G831"/>
    <mergeCell ref="H831:I831"/>
    <mergeCell ref="J831:K831"/>
    <mergeCell ref="L851:M851"/>
    <mergeCell ref="N851:O851"/>
    <mergeCell ref="P851:Q851"/>
    <mergeCell ref="R851:S851"/>
    <mergeCell ref="T851:U851"/>
    <mergeCell ref="V851:W851"/>
    <mergeCell ref="X851:Y851"/>
    <mergeCell ref="A861:A862"/>
    <mergeCell ref="B861:C861"/>
    <mergeCell ref="D861:E861"/>
    <mergeCell ref="F861:G861"/>
    <mergeCell ref="H861:I861"/>
    <mergeCell ref="J861:K861"/>
    <mergeCell ref="L861:M861"/>
    <mergeCell ref="N861:O861"/>
    <mergeCell ref="P861:Q861"/>
    <mergeCell ref="R861:S861"/>
    <mergeCell ref="T861:U861"/>
    <mergeCell ref="V861:W861"/>
    <mergeCell ref="X861:Y861"/>
    <mergeCell ref="A851:A852"/>
    <mergeCell ref="B851:C851"/>
    <mergeCell ref="D851:E851"/>
    <mergeCell ref="F851:G851"/>
    <mergeCell ref="H851:I851"/>
    <mergeCell ref="J851:K851"/>
    <mergeCell ref="L871:M871"/>
    <mergeCell ref="N871:O871"/>
    <mergeCell ref="P871:Q871"/>
    <mergeCell ref="R871:S871"/>
    <mergeCell ref="T871:U871"/>
    <mergeCell ref="V871:W871"/>
    <mergeCell ref="X871:Y871"/>
    <mergeCell ref="A881:A882"/>
    <mergeCell ref="B881:C881"/>
    <mergeCell ref="D881:E881"/>
    <mergeCell ref="F881:G881"/>
    <mergeCell ref="H881:I881"/>
    <mergeCell ref="J881:K881"/>
    <mergeCell ref="L881:M881"/>
    <mergeCell ref="N881:O881"/>
    <mergeCell ref="P881:Q881"/>
    <mergeCell ref="R881:S881"/>
    <mergeCell ref="T881:U881"/>
    <mergeCell ref="V881:W881"/>
    <mergeCell ref="X881:Y881"/>
    <mergeCell ref="A871:A872"/>
    <mergeCell ref="B871:C871"/>
    <mergeCell ref="D871:E871"/>
    <mergeCell ref="F871:G871"/>
    <mergeCell ref="H871:I871"/>
    <mergeCell ref="J871:K871"/>
    <mergeCell ref="L891:M891"/>
    <mergeCell ref="N891:O891"/>
    <mergeCell ref="P891:Q891"/>
    <mergeCell ref="R891:S891"/>
    <mergeCell ref="T891:U891"/>
    <mergeCell ref="V891:W891"/>
    <mergeCell ref="X891:Y891"/>
    <mergeCell ref="A901:A902"/>
    <mergeCell ref="B901:C901"/>
    <mergeCell ref="D901:E901"/>
    <mergeCell ref="F901:G901"/>
    <mergeCell ref="H901:I901"/>
    <mergeCell ref="J901:K901"/>
    <mergeCell ref="L901:M901"/>
    <mergeCell ref="N901:O901"/>
    <mergeCell ref="P901:Q901"/>
    <mergeCell ref="R901:S901"/>
    <mergeCell ref="T901:U901"/>
    <mergeCell ref="V901:W901"/>
    <mergeCell ref="X901:Y901"/>
    <mergeCell ref="A891:A892"/>
    <mergeCell ref="B891:C891"/>
    <mergeCell ref="D891:E891"/>
    <mergeCell ref="F891:G891"/>
    <mergeCell ref="H891:I891"/>
    <mergeCell ref="J891:K891"/>
    <mergeCell ref="L911:M911"/>
    <mergeCell ref="N911:O911"/>
    <mergeCell ref="P911:Q911"/>
    <mergeCell ref="R911:S911"/>
    <mergeCell ref="T911:U911"/>
    <mergeCell ref="V911:W911"/>
    <mergeCell ref="X911:Y911"/>
    <mergeCell ref="A921:A922"/>
    <mergeCell ref="B921:C921"/>
    <mergeCell ref="D921:E921"/>
    <mergeCell ref="F921:G921"/>
    <mergeCell ref="H921:I921"/>
    <mergeCell ref="J921:K921"/>
    <mergeCell ref="L921:M921"/>
    <mergeCell ref="N921:O921"/>
    <mergeCell ref="P921:Q921"/>
    <mergeCell ref="R921:S921"/>
    <mergeCell ref="T921:U921"/>
    <mergeCell ref="V921:W921"/>
    <mergeCell ref="X921:Y921"/>
    <mergeCell ref="A911:A912"/>
    <mergeCell ref="B911:C911"/>
    <mergeCell ref="D911:E911"/>
    <mergeCell ref="F911:G911"/>
    <mergeCell ref="H911:I911"/>
    <mergeCell ref="J911:K911"/>
    <mergeCell ref="L931:M931"/>
    <mergeCell ref="N931:O931"/>
    <mergeCell ref="P931:Q931"/>
    <mergeCell ref="R931:S931"/>
    <mergeCell ref="T931:U931"/>
    <mergeCell ref="V931:W931"/>
    <mergeCell ref="X931:Y931"/>
    <mergeCell ref="A941:A942"/>
    <mergeCell ref="B941:C941"/>
    <mergeCell ref="D941:E941"/>
    <mergeCell ref="F941:G941"/>
    <mergeCell ref="H941:I941"/>
    <mergeCell ref="J941:K941"/>
    <mergeCell ref="L941:M941"/>
    <mergeCell ref="N941:O941"/>
    <mergeCell ref="P941:Q941"/>
    <mergeCell ref="R941:S941"/>
    <mergeCell ref="T941:U941"/>
    <mergeCell ref="V941:W941"/>
    <mergeCell ref="X941:Y941"/>
    <mergeCell ref="A931:A932"/>
    <mergeCell ref="B931:C931"/>
    <mergeCell ref="D931:E931"/>
    <mergeCell ref="F931:G931"/>
    <mergeCell ref="H931:I931"/>
    <mergeCell ref="J931:K931"/>
    <mergeCell ref="L951:M951"/>
    <mergeCell ref="N951:O951"/>
    <mergeCell ref="P951:Q951"/>
    <mergeCell ref="R951:S951"/>
    <mergeCell ref="T951:U951"/>
    <mergeCell ref="V951:W951"/>
    <mergeCell ref="X951:Y951"/>
    <mergeCell ref="A961:A962"/>
    <mergeCell ref="B961:C961"/>
    <mergeCell ref="D961:E961"/>
    <mergeCell ref="F961:G961"/>
    <mergeCell ref="H961:I961"/>
    <mergeCell ref="J961:K961"/>
    <mergeCell ref="L961:M961"/>
    <mergeCell ref="N961:O961"/>
    <mergeCell ref="P961:Q961"/>
    <mergeCell ref="R961:S961"/>
    <mergeCell ref="T961:U961"/>
    <mergeCell ref="V961:W961"/>
    <mergeCell ref="X961:Y961"/>
    <mergeCell ref="A951:A952"/>
    <mergeCell ref="B951:C951"/>
    <mergeCell ref="D951:E951"/>
    <mergeCell ref="F951:G951"/>
    <mergeCell ref="H951:I951"/>
    <mergeCell ref="J951:K951"/>
    <mergeCell ref="L971:M971"/>
    <mergeCell ref="N971:O971"/>
    <mergeCell ref="P971:Q971"/>
    <mergeCell ref="R971:S971"/>
    <mergeCell ref="T971:U971"/>
    <mergeCell ref="V971:W971"/>
    <mergeCell ref="X971:Y971"/>
    <mergeCell ref="A981:A982"/>
    <mergeCell ref="B981:C981"/>
    <mergeCell ref="D981:E981"/>
    <mergeCell ref="F981:G981"/>
    <mergeCell ref="H981:I981"/>
    <mergeCell ref="J981:K981"/>
    <mergeCell ref="L981:M981"/>
    <mergeCell ref="N981:O981"/>
    <mergeCell ref="P981:Q981"/>
    <mergeCell ref="R981:S981"/>
    <mergeCell ref="T981:U981"/>
    <mergeCell ref="V981:W981"/>
    <mergeCell ref="X981:Y981"/>
    <mergeCell ref="A971:A972"/>
    <mergeCell ref="B971:C971"/>
    <mergeCell ref="D971:E971"/>
    <mergeCell ref="F971:G971"/>
    <mergeCell ref="H971:I971"/>
    <mergeCell ref="J971:K971"/>
    <mergeCell ref="L991:M991"/>
    <mergeCell ref="N991:O991"/>
    <mergeCell ref="P991:Q991"/>
    <mergeCell ref="R991:S991"/>
    <mergeCell ref="T991:U991"/>
    <mergeCell ref="V991:W991"/>
    <mergeCell ref="X991:Y991"/>
    <mergeCell ref="A1001:A1002"/>
    <mergeCell ref="B1001:C1001"/>
    <mergeCell ref="D1001:E1001"/>
    <mergeCell ref="F1001:G1001"/>
    <mergeCell ref="H1001:I1001"/>
    <mergeCell ref="J1001:K1001"/>
    <mergeCell ref="L1001:M1001"/>
    <mergeCell ref="N1001:O1001"/>
    <mergeCell ref="P1001:Q1001"/>
    <mergeCell ref="R1001:S1001"/>
    <mergeCell ref="T1001:U1001"/>
    <mergeCell ref="V1001:W1001"/>
    <mergeCell ref="X1001:Y1001"/>
    <mergeCell ref="A991:A992"/>
    <mergeCell ref="B991:C991"/>
    <mergeCell ref="D991:E991"/>
    <mergeCell ref="F991:G991"/>
    <mergeCell ref="H991:I991"/>
    <mergeCell ref="J991:K991"/>
    <mergeCell ref="L1011:M1011"/>
    <mergeCell ref="N1011:O1011"/>
    <mergeCell ref="P1011:Q1011"/>
    <mergeCell ref="R1011:S1011"/>
    <mergeCell ref="T1011:U1011"/>
    <mergeCell ref="V1011:W1011"/>
    <mergeCell ref="X1011:Y1011"/>
    <mergeCell ref="A1021:A1022"/>
    <mergeCell ref="B1021:C1021"/>
    <mergeCell ref="D1021:E1021"/>
    <mergeCell ref="F1021:G1021"/>
    <mergeCell ref="H1021:I1021"/>
    <mergeCell ref="J1021:K1021"/>
    <mergeCell ref="L1021:M1021"/>
    <mergeCell ref="N1021:O1021"/>
    <mergeCell ref="P1021:Q1021"/>
    <mergeCell ref="R1021:S1021"/>
    <mergeCell ref="T1021:U1021"/>
    <mergeCell ref="V1021:W1021"/>
    <mergeCell ref="X1021:Y1021"/>
    <mergeCell ref="A1011:A1012"/>
    <mergeCell ref="B1011:C1011"/>
    <mergeCell ref="D1011:E1011"/>
    <mergeCell ref="F1011:G1011"/>
    <mergeCell ref="H1011:I1011"/>
    <mergeCell ref="J1011:K1011"/>
    <mergeCell ref="L1031:M1031"/>
    <mergeCell ref="N1031:O1031"/>
    <mergeCell ref="P1031:Q1031"/>
    <mergeCell ref="R1031:S1031"/>
    <mergeCell ref="T1031:U1031"/>
    <mergeCell ref="V1031:W1031"/>
    <mergeCell ref="X1031:Y1031"/>
    <mergeCell ref="A1041:A1042"/>
    <mergeCell ref="B1041:C1041"/>
    <mergeCell ref="D1041:E1041"/>
    <mergeCell ref="F1041:G1041"/>
    <mergeCell ref="H1041:I1041"/>
    <mergeCell ref="J1041:K1041"/>
    <mergeCell ref="L1041:M1041"/>
    <mergeCell ref="N1041:O1041"/>
    <mergeCell ref="P1041:Q1041"/>
    <mergeCell ref="R1041:S1041"/>
    <mergeCell ref="T1041:U1041"/>
    <mergeCell ref="V1041:W1041"/>
    <mergeCell ref="X1041:Y1041"/>
    <mergeCell ref="A1031:A1032"/>
    <mergeCell ref="B1031:C1031"/>
    <mergeCell ref="D1031:E1031"/>
    <mergeCell ref="F1031:G1031"/>
    <mergeCell ref="H1031:I1031"/>
    <mergeCell ref="J1031:K1031"/>
    <mergeCell ref="L1051:M1051"/>
    <mergeCell ref="N1051:O1051"/>
    <mergeCell ref="P1051:Q1051"/>
    <mergeCell ref="R1051:S1051"/>
    <mergeCell ref="T1051:U1051"/>
    <mergeCell ref="V1051:W1051"/>
    <mergeCell ref="X1051:Y1051"/>
    <mergeCell ref="A1061:A1062"/>
    <mergeCell ref="B1061:C1061"/>
    <mergeCell ref="D1061:E1061"/>
    <mergeCell ref="F1061:G1061"/>
    <mergeCell ref="H1061:I1061"/>
    <mergeCell ref="J1061:K1061"/>
    <mergeCell ref="L1061:M1061"/>
    <mergeCell ref="N1061:O1061"/>
    <mergeCell ref="P1061:Q1061"/>
    <mergeCell ref="R1061:S1061"/>
    <mergeCell ref="T1061:U1061"/>
    <mergeCell ref="V1061:W1061"/>
    <mergeCell ref="X1061:Y1061"/>
    <mergeCell ref="A1051:A1052"/>
    <mergeCell ref="B1051:C1051"/>
    <mergeCell ref="D1051:E1051"/>
    <mergeCell ref="F1051:G1051"/>
    <mergeCell ref="H1051:I1051"/>
    <mergeCell ref="J1051:K1051"/>
    <mergeCell ref="L1071:M1071"/>
    <mergeCell ref="N1071:O1071"/>
    <mergeCell ref="P1071:Q1071"/>
    <mergeCell ref="R1071:S1071"/>
    <mergeCell ref="T1071:U1071"/>
    <mergeCell ref="V1071:W1071"/>
    <mergeCell ref="X1071:Y1071"/>
    <mergeCell ref="A1081:A1082"/>
    <mergeCell ref="B1081:C1081"/>
    <mergeCell ref="D1081:E1081"/>
    <mergeCell ref="F1081:G1081"/>
    <mergeCell ref="H1081:I1081"/>
    <mergeCell ref="J1081:K1081"/>
    <mergeCell ref="L1081:M1081"/>
    <mergeCell ref="N1081:O1081"/>
    <mergeCell ref="P1081:Q1081"/>
    <mergeCell ref="R1081:S1081"/>
    <mergeCell ref="T1081:U1081"/>
    <mergeCell ref="V1081:W1081"/>
    <mergeCell ref="X1081:Y1081"/>
    <mergeCell ref="A1071:A1072"/>
    <mergeCell ref="B1071:C1071"/>
    <mergeCell ref="D1071:E1071"/>
    <mergeCell ref="F1071:G1071"/>
    <mergeCell ref="H1071:I1071"/>
    <mergeCell ref="J1071:K1071"/>
    <mergeCell ref="L1091:M1091"/>
    <mergeCell ref="N1091:O1091"/>
    <mergeCell ref="P1091:Q1091"/>
    <mergeCell ref="R1091:S1091"/>
    <mergeCell ref="T1091:U1091"/>
    <mergeCell ref="V1091:W1091"/>
    <mergeCell ref="X1091:Y1091"/>
    <mergeCell ref="A1101:A1102"/>
    <mergeCell ref="B1101:C1101"/>
    <mergeCell ref="D1101:E1101"/>
    <mergeCell ref="F1101:G1101"/>
    <mergeCell ref="H1101:I1101"/>
    <mergeCell ref="J1101:K1101"/>
    <mergeCell ref="L1101:M1101"/>
    <mergeCell ref="N1101:O1101"/>
    <mergeCell ref="P1101:Q1101"/>
    <mergeCell ref="R1101:S1101"/>
    <mergeCell ref="T1101:U1101"/>
    <mergeCell ref="V1101:W1101"/>
    <mergeCell ref="X1101:Y1101"/>
    <mergeCell ref="A1091:A1092"/>
    <mergeCell ref="B1091:C1091"/>
    <mergeCell ref="D1091:E1091"/>
    <mergeCell ref="F1091:G1091"/>
    <mergeCell ref="H1091:I1091"/>
    <mergeCell ref="J1091:K1091"/>
    <mergeCell ref="L1111:M1111"/>
    <mergeCell ref="N1111:O1111"/>
    <mergeCell ref="P1111:Q1111"/>
    <mergeCell ref="R1111:S1111"/>
    <mergeCell ref="T1111:U1111"/>
    <mergeCell ref="V1111:W1111"/>
    <mergeCell ref="X1111:Y1111"/>
    <mergeCell ref="A1121:A1122"/>
    <mergeCell ref="B1121:C1121"/>
    <mergeCell ref="D1121:E1121"/>
    <mergeCell ref="F1121:G1121"/>
    <mergeCell ref="H1121:I1121"/>
    <mergeCell ref="J1121:K1121"/>
    <mergeCell ref="L1121:M1121"/>
    <mergeCell ref="N1121:O1121"/>
    <mergeCell ref="P1121:Q1121"/>
    <mergeCell ref="R1121:S1121"/>
    <mergeCell ref="T1121:U1121"/>
    <mergeCell ref="V1121:W1121"/>
    <mergeCell ref="X1121:Y1121"/>
    <mergeCell ref="A1111:A1112"/>
    <mergeCell ref="B1111:C1111"/>
    <mergeCell ref="D1111:E1111"/>
    <mergeCell ref="F1111:G1111"/>
    <mergeCell ref="H1111:I1111"/>
    <mergeCell ref="J1111:K1111"/>
    <mergeCell ref="L1131:M1131"/>
    <mergeCell ref="N1131:O1131"/>
    <mergeCell ref="P1131:Q1131"/>
    <mergeCell ref="R1131:S1131"/>
    <mergeCell ref="T1131:U1131"/>
    <mergeCell ref="V1131:W1131"/>
    <mergeCell ref="X1131:Y1131"/>
    <mergeCell ref="A1141:A1142"/>
    <mergeCell ref="B1141:C1141"/>
    <mergeCell ref="D1141:E1141"/>
    <mergeCell ref="F1141:G1141"/>
    <mergeCell ref="H1141:I1141"/>
    <mergeCell ref="J1141:K1141"/>
    <mergeCell ref="L1141:M1141"/>
    <mergeCell ref="N1141:O1141"/>
    <mergeCell ref="P1141:Q1141"/>
    <mergeCell ref="R1141:S1141"/>
    <mergeCell ref="T1141:U1141"/>
    <mergeCell ref="V1141:W1141"/>
    <mergeCell ref="X1141:Y1141"/>
    <mergeCell ref="A1131:A1132"/>
    <mergeCell ref="B1131:C1131"/>
    <mergeCell ref="D1131:E1131"/>
    <mergeCell ref="F1131:G1131"/>
    <mergeCell ref="H1131:I1131"/>
    <mergeCell ref="J1131:K1131"/>
    <mergeCell ref="L1151:M1151"/>
    <mergeCell ref="N1151:O1151"/>
    <mergeCell ref="P1151:Q1151"/>
    <mergeCell ref="R1151:S1151"/>
    <mergeCell ref="T1151:U1151"/>
    <mergeCell ref="V1151:W1151"/>
    <mergeCell ref="X1151:Y1151"/>
    <mergeCell ref="A1161:A1162"/>
    <mergeCell ref="B1161:C1161"/>
    <mergeCell ref="D1161:E1161"/>
    <mergeCell ref="F1161:G1161"/>
    <mergeCell ref="H1161:I1161"/>
    <mergeCell ref="J1161:K1161"/>
    <mergeCell ref="L1161:M1161"/>
    <mergeCell ref="N1161:O1161"/>
    <mergeCell ref="P1161:Q1161"/>
    <mergeCell ref="R1161:S1161"/>
    <mergeCell ref="T1161:U1161"/>
    <mergeCell ref="V1161:W1161"/>
    <mergeCell ref="X1161:Y1161"/>
    <mergeCell ref="A1151:A1152"/>
    <mergeCell ref="B1151:C1151"/>
    <mergeCell ref="D1151:E1151"/>
    <mergeCell ref="F1151:G1151"/>
    <mergeCell ref="H1151:I1151"/>
    <mergeCell ref="J1151:K1151"/>
    <mergeCell ref="L1171:M1171"/>
    <mergeCell ref="N1171:O1171"/>
    <mergeCell ref="P1171:Q1171"/>
    <mergeCell ref="R1171:S1171"/>
    <mergeCell ref="T1171:U1171"/>
    <mergeCell ref="V1171:W1171"/>
    <mergeCell ref="X1171:Y1171"/>
    <mergeCell ref="A1181:A1182"/>
    <mergeCell ref="B1181:C1181"/>
    <mergeCell ref="D1181:E1181"/>
    <mergeCell ref="F1181:G1181"/>
    <mergeCell ref="H1181:I1181"/>
    <mergeCell ref="J1181:K1181"/>
    <mergeCell ref="L1181:M1181"/>
    <mergeCell ref="N1181:O1181"/>
    <mergeCell ref="P1181:Q1181"/>
    <mergeCell ref="R1181:S1181"/>
    <mergeCell ref="T1181:U1181"/>
    <mergeCell ref="V1181:W1181"/>
    <mergeCell ref="X1181:Y1181"/>
    <mergeCell ref="A1171:A1172"/>
    <mergeCell ref="B1171:C1171"/>
    <mergeCell ref="D1171:E1171"/>
    <mergeCell ref="F1171:G1171"/>
    <mergeCell ref="H1171:I1171"/>
    <mergeCell ref="J1171:K1171"/>
    <mergeCell ref="L1191:M1191"/>
    <mergeCell ref="N1191:O1191"/>
    <mergeCell ref="P1191:Q1191"/>
    <mergeCell ref="R1191:S1191"/>
    <mergeCell ref="T1191:U1191"/>
    <mergeCell ref="V1191:W1191"/>
    <mergeCell ref="X1191:Y1191"/>
    <mergeCell ref="A1201:A1202"/>
    <mergeCell ref="B1201:C1201"/>
    <mergeCell ref="D1201:E1201"/>
    <mergeCell ref="F1201:G1201"/>
    <mergeCell ref="H1201:I1201"/>
    <mergeCell ref="J1201:K1201"/>
    <mergeCell ref="L1201:M1201"/>
    <mergeCell ref="N1201:O1201"/>
    <mergeCell ref="P1201:Q1201"/>
    <mergeCell ref="R1201:S1201"/>
    <mergeCell ref="T1201:U1201"/>
    <mergeCell ref="V1201:W1201"/>
    <mergeCell ref="X1201:Y1201"/>
    <mergeCell ref="A1191:A1192"/>
    <mergeCell ref="B1191:C1191"/>
    <mergeCell ref="D1191:E1191"/>
    <mergeCell ref="F1191:G1191"/>
    <mergeCell ref="H1191:I1191"/>
    <mergeCell ref="J1191:K1191"/>
    <mergeCell ref="L1211:M1211"/>
    <mergeCell ref="N1211:O1211"/>
    <mergeCell ref="P1211:Q1211"/>
    <mergeCell ref="R1211:S1211"/>
    <mergeCell ref="T1211:U1211"/>
    <mergeCell ref="V1211:W1211"/>
    <mergeCell ref="X1211:Y1211"/>
    <mergeCell ref="A1221:A1222"/>
    <mergeCell ref="B1221:C1221"/>
    <mergeCell ref="D1221:E1221"/>
    <mergeCell ref="F1221:G1221"/>
    <mergeCell ref="H1221:I1221"/>
    <mergeCell ref="J1221:K1221"/>
    <mergeCell ref="L1221:M1221"/>
    <mergeCell ref="N1221:O1221"/>
    <mergeCell ref="P1221:Q1221"/>
    <mergeCell ref="R1221:S1221"/>
    <mergeCell ref="T1221:U1221"/>
    <mergeCell ref="V1221:W1221"/>
    <mergeCell ref="X1221:Y1221"/>
    <mergeCell ref="A1211:A1212"/>
    <mergeCell ref="B1211:C1211"/>
    <mergeCell ref="D1211:E1211"/>
    <mergeCell ref="F1211:G1211"/>
    <mergeCell ref="H1211:I1211"/>
    <mergeCell ref="J1211:K1211"/>
    <mergeCell ref="L1231:M1231"/>
    <mergeCell ref="N1231:O1231"/>
    <mergeCell ref="P1231:Q1231"/>
    <mergeCell ref="R1231:S1231"/>
    <mergeCell ref="T1231:U1231"/>
    <mergeCell ref="V1231:W1231"/>
    <mergeCell ref="X1231:Y1231"/>
    <mergeCell ref="A1266:A1267"/>
    <mergeCell ref="B1266:C1266"/>
    <mergeCell ref="D1266:E1266"/>
    <mergeCell ref="F1266:G1266"/>
    <mergeCell ref="H1266:I1266"/>
    <mergeCell ref="J1266:K1266"/>
    <mergeCell ref="L1266:M1266"/>
    <mergeCell ref="N1266:O1266"/>
    <mergeCell ref="P1266:Q1266"/>
    <mergeCell ref="R1266:S1266"/>
    <mergeCell ref="T1266:U1266"/>
    <mergeCell ref="V1266:W1266"/>
    <mergeCell ref="X1266:Y1266"/>
    <mergeCell ref="A1231:A1232"/>
    <mergeCell ref="B1231:C1231"/>
    <mergeCell ref="D1231:E1231"/>
    <mergeCell ref="F1231:G1231"/>
    <mergeCell ref="H1231:I1231"/>
    <mergeCell ref="J1231:K1231"/>
    <mergeCell ref="A1285:A1286"/>
    <mergeCell ref="B1285:C1285"/>
    <mergeCell ref="D1285:E1285"/>
    <mergeCell ref="F1285:G1285"/>
    <mergeCell ref="H1285:I1285"/>
    <mergeCell ref="J1285:K1285"/>
    <mergeCell ref="L1285:M1285"/>
    <mergeCell ref="N1285:O1285"/>
    <mergeCell ref="P1285:Q1285"/>
    <mergeCell ref="R1285:S1285"/>
    <mergeCell ref="T1285:U1285"/>
    <mergeCell ref="V1285:W1285"/>
    <mergeCell ref="X1285:Y1285"/>
    <mergeCell ref="A1299:A1300"/>
    <mergeCell ref="B1299:C1299"/>
    <mergeCell ref="D1299:E1299"/>
    <mergeCell ref="F1299:G1299"/>
    <mergeCell ref="H1299:I1299"/>
    <mergeCell ref="J1299:K1299"/>
    <mergeCell ref="L1299:M1299"/>
    <mergeCell ref="N1299:O1299"/>
    <mergeCell ref="P1299:Q1299"/>
    <mergeCell ref="R1299:S1299"/>
    <mergeCell ref="T1299:U1299"/>
    <mergeCell ref="V1299:W1299"/>
    <mergeCell ref="X1299:Y1299"/>
    <mergeCell ref="L1314:M1314"/>
    <mergeCell ref="N1314:O1314"/>
    <mergeCell ref="P1314:Q1314"/>
    <mergeCell ref="R1314:S1314"/>
    <mergeCell ref="T1314:U1314"/>
    <mergeCell ref="V1314:W1314"/>
    <mergeCell ref="X1314:Y1314"/>
    <mergeCell ref="A1329:A1330"/>
    <mergeCell ref="B1329:C1329"/>
    <mergeCell ref="D1329:E1329"/>
    <mergeCell ref="F1329:G1329"/>
    <mergeCell ref="H1329:I1329"/>
    <mergeCell ref="J1329:K1329"/>
    <mergeCell ref="L1329:M1329"/>
    <mergeCell ref="N1329:O1329"/>
    <mergeCell ref="P1329:Q1329"/>
    <mergeCell ref="R1329:S1329"/>
    <mergeCell ref="T1329:U1329"/>
    <mergeCell ref="V1329:W1329"/>
    <mergeCell ref="X1329:Y1329"/>
    <mergeCell ref="A1314:A1315"/>
    <mergeCell ref="B1314:C1314"/>
    <mergeCell ref="D1314:E1314"/>
    <mergeCell ref="F1314:G1314"/>
    <mergeCell ref="H1314:I1314"/>
    <mergeCell ref="J1314:K1314"/>
    <mergeCell ref="A1344:A1345"/>
    <mergeCell ref="B1344:C1344"/>
    <mergeCell ref="D1344:E1344"/>
    <mergeCell ref="F1344:G1344"/>
    <mergeCell ref="H1344:I1344"/>
    <mergeCell ref="J1344:K1344"/>
    <mergeCell ref="L1344:M1344"/>
    <mergeCell ref="N1344:O1344"/>
    <mergeCell ref="P1344:Q1344"/>
    <mergeCell ref="R1344:S1344"/>
    <mergeCell ref="T1344:U1344"/>
    <mergeCell ref="V1344:W1344"/>
    <mergeCell ref="X1344:Y1344"/>
    <mergeCell ref="A1359:A1360"/>
    <mergeCell ref="B1359:C1359"/>
    <mergeCell ref="D1359:E1359"/>
    <mergeCell ref="F1359:G1359"/>
    <mergeCell ref="H1359:I1359"/>
    <mergeCell ref="J1359:K1359"/>
    <mergeCell ref="L1359:M1359"/>
    <mergeCell ref="N1359:O1359"/>
    <mergeCell ref="P1359:Q1359"/>
    <mergeCell ref="R1359:S1359"/>
    <mergeCell ref="T1359:U1359"/>
    <mergeCell ref="V1359:W1359"/>
    <mergeCell ref="X1359:Y1359"/>
    <mergeCell ref="J1374:K1374"/>
    <mergeCell ref="L1374:M1374"/>
    <mergeCell ref="N1374:O1374"/>
    <mergeCell ref="P1374:Q1374"/>
    <mergeCell ref="R1374:S1374"/>
    <mergeCell ref="T1374:U1374"/>
    <mergeCell ref="V1374:W1374"/>
    <mergeCell ref="X1374:Y1374"/>
    <mergeCell ref="A1389:A1390"/>
    <mergeCell ref="B1389:C1389"/>
    <mergeCell ref="D1389:E1389"/>
    <mergeCell ref="F1389:G1389"/>
    <mergeCell ref="H1389:I1389"/>
    <mergeCell ref="J1389:K1389"/>
    <mergeCell ref="L1389:M1389"/>
    <mergeCell ref="N1389:O1389"/>
    <mergeCell ref="P1389:Q1389"/>
    <mergeCell ref="R1389:S1389"/>
    <mergeCell ref="T1389:U1389"/>
    <mergeCell ref="V1389:W1389"/>
    <mergeCell ref="X1389:Y1389"/>
    <mergeCell ref="A1404:A1405"/>
    <mergeCell ref="B1404:C1404"/>
    <mergeCell ref="D1404:E1404"/>
    <mergeCell ref="F1404:G1404"/>
    <mergeCell ref="H1404:I1404"/>
    <mergeCell ref="J1404:K1404"/>
    <mergeCell ref="L1404:M1404"/>
    <mergeCell ref="N1404:O1404"/>
    <mergeCell ref="P1404:Q1404"/>
    <mergeCell ref="R1404:S1404"/>
    <mergeCell ref="T1404:U1404"/>
    <mergeCell ref="V1404:W1404"/>
    <mergeCell ref="X1404:Y1404"/>
    <mergeCell ref="A1419:A1420"/>
    <mergeCell ref="B1419:C1419"/>
    <mergeCell ref="D1419:E1419"/>
    <mergeCell ref="F1419:G1419"/>
    <mergeCell ref="H1419:I1419"/>
    <mergeCell ref="J1419:K1419"/>
    <mergeCell ref="L1419:M1419"/>
    <mergeCell ref="N1419:O1419"/>
    <mergeCell ref="P1419:Q1419"/>
    <mergeCell ref="R1419:S1419"/>
    <mergeCell ref="T1419:U1419"/>
    <mergeCell ref="V1419:W1419"/>
    <mergeCell ref="X1419:Y1419"/>
    <mergeCell ref="L1434:M1434"/>
    <mergeCell ref="N1434:O1434"/>
    <mergeCell ref="P1434:Q1434"/>
    <mergeCell ref="R1434:S1434"/>
    <mergeCell ref="T1434:U1434"/>
    <mergeCell ref="V1434:W1434"/>
    <mergeCell ref="X1434:Y1434"/>
    <mergeCell ref="A1449:A1450"/>
    <mergeCell ref="B1449:C1449"/>
    <mergeCell ref="D1449:E1449"/>
    <mergeCell ref="F1449:G1449"/>
    <mergeCell ref="H1449:I1449"/>
    <mergeCell ref="J1449:K1449"/>
    <mergeCell ref="L1449:M1449"/>
    <mergeCell ref="N1449:O1449"/>
    <mergeCell ref="P1449:Q1449"/>
    <mergeCell ref="R1449:S1449"/>
    <mergeCell ref="T1449:U1449"/>
    <mergeCell ref="V1449:W1449"/>
    <mergeCell ref="X1449:Y1449"/>
    <mergeCell ref="A1459:A1460"/>
    <mergeCell ref="B1459:C1459"/>
    <mergeCell ref="D1459:E1459"/>
    <mergeCell ref="F1459:G1459"/>
    <mergeCell ref="H1459:I1459"/>
    <mergeCell ref="J1459:K1459"/>
    <mergeCell ref="L1459:M1459"/>
    <mergeCell ref="N1459:O1459"/>
    <mergeCell ref="P1459:Q1459"/>
    <mergeCell ref="R1459:S1459"/>
    <mergeCell ref="T1459:U1459"/>
    <mergeCell ref="V1459:W1459"/>
    <mergeCell ref="X1459:Y1459"/>
    <mergeCell ref="A1474:A1475"/>
    <mergeCell ref="B1474:C1474"/>
    <mergeCell ref="D1474:E1474"/>
    <mergeCell ref="F1474:G1474"/>
    <mergeCell ref="H1474:I1474"/>
    <mergeCell ref="J1474:K1474"/>
    <mergeCell ref="L1474:M1474"/>
    <mergeCell ref="N1474:O1474"/>
    <mergeCell ref="P1474:Q1474"/>
    <mergeCell ref="R1474:S1474"/>
    <mergeCell ref="T1474:U1474"/>
    <mergeCell ref="V1474:W1474"/>
    <mergeCell ref="X1474:Y1474"/>
    <mergeCell ref="A1489:A1490"/>
    <mergeCell ref="B1489:C1489"/>
    <mergeCell ref="D1489:E1489"/>
    <mergeCell ref="F1489:G1489"/>
    <mergeCell ref="H1489:I1489"/>
    <mergeCell ref="J1489:K1489"/>
    <mergeCell ref="L1489:M1489"/>
    <mergeCell ref="N1489:O1489"/>
    <mergeCell ref="P1489:Q1489"/>
    <mergeCell ref="R1489:S1489"/>
    <mergeCell ref="T1489:U1489"/>
    <mergeCell ref="V1489:W1489"/>
    <mergeCell ref="X1489:Y1489"/>
    <mergeCell ref="A1504:A1505"/>
    <mergeCell ref="B1504:C1504"/>
    <mergeCell ref="D1504:E1504"/>
    <mergeCell ref="F1504:G1504"/>
    <mergeCell ref="H1504:I1504"/>
    <mergeCell ref="J1504:K1504"/>
    <mergeCell ref="L1504:M1504"/>
    <mergeCell ref="N1504:O1504"/>
    <mergeCell ref="P1504:Q1504"/>
    <mergeCell ref="R1504:S1504"/>
    <mergeCell ref="T1504:U1504"/>
    <mergeCell ref="V1504:W1504"/>
    <mergeCell ref="X1504:Y1504"/>
    <mergeCell ref="R1534:S1534"/>
    <mergeCell ref="T1534:U1534"/>
    <mergeCell ref="V1534:W1534"/>
    <mergeCell ref="X1534:Y1534"/>
    <mergeCell ref="A1549:A1550"/>
    <mergeCell ref="B1549:C1549"/>
    <mergeCell ref="D1549:E1549"/>
    <mergeCell ref="F1549:G1549"/>
    <mergeCell ref="H1549:I1549"/>
    <mergeCell ref="J1549:K1549"/>
    <mergeCell ref="L1549:M1549"/>
    <mergeCell ref="N1549:O1549"/>
    <mergeCell ref="P1549:Q1549"/>
    <mergeCell ref="R1549:S1549"/>
    <mergeCell ref="T1549:U1549"/>
    <mergeCell ref="V1549:W1549"/>
    <mergeCell ref="X1549:Y1549"/>
    <mergeCell ref="L1564:M1564"/>
    <mergeCell ref="N1564:O1564"/>
    <mergeCell ref="P1564:Q1564"/>
    <mergeCell ref="R1564:S1564"/>
    <mergeCell ref="T1564:U1564"/>
    <mergeCell ref="V1564:W1564"/>
    <mergeCell ref="X1564:Y1564"/>
    <mergeCell ref="A1579:A1580"/>
    <mergeCell ref="B1579:C1579"/>
    <mergeCell ref="D1579:E1579"/>
    <mergeCell ref="F1579:G1579"/>
    <mergeCell ref="H1579:I1579"/>
    <mergeCell ref="J1579:K1579"/>
    <mergeCell ref="L1579:M1579"/>
    <mergeCell ref="N1579:O1579"/>
    <mergeCell ref="P1579:Q1579"/>
    <mergeCell ref="R1579:S1579"/>
    <mergeCell ref="T1579:U1579"/>
    <mergeCell ref="V1579:W1579"/>
    <mergeCell ref="X1579:Y1579"/>
    <mergeCell ref="A1594:A1595"/>
    <mergeCell ref="B1594:C1594"/>
    <mergeCell ref="D1594:E1594"/>
    <mergeCell ref="F1594:G1594"/>
    <mergeCell ref="H1594:I1594"/>
    <mergeCell ref="J1594:K1594"/>
    <mergeCell ref="L1594:M1594"/>
    <mergeCell ref="N1594:O1594"/>
    <mergeCell ref="P1594:Q1594"/>
    <mergeCell ref="R1594:S1594"/>
    <mergeCell ref="T1594:U1594"/>
    <mergeCell ref="V1594:W1594"/>
    <mergeCell ref="X1594:Y1594"/>
    <mergeCell ref="A1609:A1610"/>
    <mergeCell ref="B1609:C1609"/>
    <mergeCell ref="D1609:E1609"/>
    <mergeCell ref="F1609:G1609"/>
    <mergeCell ref="H1609:I1609"/>
    <mergeCell ref="J1609:K1609"/>
    <mergeCell ref="L1609:M1609"/>
    <mergeCell ref="N1609:O1609"/>
    <mergeCell ref="P1609:Q1609"/>
    <mergeCell ref="R1609:S1609"/>
    <mergeCell ref="T1609:U1609"/>
    <mergeCell ref="V1609:W1609"/>
    <mergeCell ref="X1609:Y1609"/>
    <mergeCell ref="A1624:A1625"/>
    <mergeCell ref="B1624:C1624"/>
    <mergeCell ref="D1624:E1624"/>
    <mergeCell ref="F1624:G1624"/>
    <mergeCell ref="H1624:I1624"/>
    <mergeCell ref="J1624:K1624"/>
    <mergeCell ref="L1624:M1624"/>
    <mergeCell ref="N1624:O1624"/>
    <mergeCell ref="P1624:Q1624"/>
    <mergeCell ref="R1624:S1624"/>
    <mergeCell ref="T1624:U1624"/>
    <mergeCell ref="V1624:W1624"/>
    <mergeCell ref="X1624:Y1624"/>
    <mergeCell ref="A1639:A1640"/>
    <mergeCell ref="B1639:C1639"/>
    <mergeCell ref="D1639:E1639"/>
    <mergeCell ref="F1639:G1639"/>
    <mergeCell ref="H1639:I1639"/>
    <mergeCell ref="J1639:K1639"/>
    <mergeCell ref="L1639:M1639"/>
    <mergeCell ref="N1639:O1639"/>
    <mergeCell ref="P1639:Q1639"/>
    <mergeCell ref="R1639:S1639"/>
    <mergeCell ref="T1639:U1639"/>
    <mergeCell ref="V1639:W1639"/>
    <mergeCell ref="X1639:Y1639"/>
    <mergeCell ref="L1649:M1649"/>
    <mergeCell ref="N1649:O1649"/>
    <mergeCell ref="P1649:Q1649"/>
    <mergeCell ref="R1649:S1649"/>
    <mergeCell ref="T1649:U1649"/>
    <mergeCell ref="V1649:W1649"/>
    <mergeCell ref="X1649:Y1649"/>
    <mergeCell ref="A1663:A1664"/>
    <mergeCell ref="B1663:C1663"/>
    <mergeCell ref="D1663:E1663"/>
    <mergeCell ref="F1663:G1663"/>
    <mergeCell ref="H1663:I1663"/>
    <mergeCell ref="J1663:K1663"/>
    <mergeCell ref="L1663:M1663"/>
    <mergeCell ref="N1663:O1663"/>
    <mergeCell ref="P1663:Q1663"/>
    <mergeCell ref="R1663:S1663"/>
    <mergeCell ref="T1663:U1663"/>
    <mergeCell ref="V1663:W1663"/>
    <mergeCell ref="X1663:Y1663"/>
    <mergeCell ref="T1731:U1731"/>
    <mergeCell ref="V1731:W1731"/>
    <mergeCell ref="X1731:Y1731"/>
    <mergeCell ref="L1674:M1674"/>
    <mergeCell ref="N1674:O1674"/>
    <mergeCell ref="P1674:Q1674"/>
    <mergeCell ref="R1674:S1674"/>
    <mergeCell ref="T1674:U1674"/>
    <mergeCell ref="V1674:W1674"/>
    <mergeCell ref="X1674:Y1674"/>
    <mergeCell ref="A1687:A1688"/>
    <mergeCell ref="B1687:C1687"/>
    <mergeCell ref="D1687:E1687"/>
    <mergeCell ref="F1687:G1687"/>
    <mergeCell ref="H1687:I1687"/>
    <mergeCell ref="J1687:K1687"/>
    <mergeCell ref="L1687:M1687"/>
    <mergeCell ref="N1687:O1687"/>
    <mergeCell ref="P1687:Q1687"/>
    <mergeCell ref="R1687:S1687"/>
    <mergeCell ref="T1687:U1687"/>
    <mergeCell ref="V1687:W1687"/>
    <mergeCell ref="X1687:Y1687"/>
    <mergeCell ref="A1706:A1707"/>
    <mergeCell ref="B1706:C1706"/>
    <mergeCell ref="D1706:E1706"/>
    <mergeCell ref="F1706:G1706"/>
    <mergeCell ref="H1706:I1706"/>
    <mergeCell ref="J1706:K1706"/>
    <mergeCell ref="L1706:M1706"/>
    <mergeCell ref="N1706:O1706"/>
    <mergeCell ref="P1706:Q1706"/>
    <mergeCell ref="L1740:M1740"/>
    <mergeCell ref="N1740:O1740"/>
    <mergeCell ref="P1740:Q1740"/>
    <mergeCell ref="R1740:S1740"/>
    <mergeCell ref="T1740:U1740"/>
    <mergeCell ref="V1740:W1740"/>
    <mergeCell ref="X1740:Y1740"/>
    <mergeCell ref="V1706:W1706"/>
    <mergeCell ref="X1706:Y1706"/>
    <mergeCell ref="A1718:A1719"/>
    <mergeCell ref="B1718:C1718"/>
    <mergeCell ref="D1718:E1718"/>
    <mergeCell ref="F1718:G1718"/>
    <mergeCell ref="H1718:I1718"/>
    <mergeCell ref="J1718:K1718"/>
    <mergeCell ref="L1718:M1718"/>
    <mergeCell ref="N1718:O1718"/>
    <mergeCell ref="P1718:Q1718"/>
    <mergeCell ref="R1718:S1718"/>
    <mergeCell ref="T1718:U1718"/>
    <mergeCell ref="V1718:W1718"/>
    <mergeCell ref="X1718:Y1718"/>
    <mergeCell ref="A1731:A1732"/>
    <mergeCell ref="B1731:C1731"/>
    <mergeCell ref="D1731:E1731"/>
    <mergeCell ref="F1731:G1731"/>
    <mergeCell ref="H1731:I1731"/>
    <mergeCell ref="J1731:K1731"/>
    <mergeCell ref="L1731:M1731"/>
    <mergeCell ref="N1731:O1731"/>
    <mergeCell ref="P1731:Q1731"/>
    <mergeCell ref="R1731:S1731"/>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751"/>
  <sheetViews>
    <sheetView workbookViewId="0">
      <pane xSplit="3" ySplit="3" topLeftCell="D4" activePane="bottomRight" state="frozen"/>
      <selection pane="topRight" activeCell="D1" sqref="D1"/>
      <selection pane="bottomLeft" activeCell="A4" sqref="A4"/>
      <selection pane="bottomRight" activeCell="AH17" sqref="AH17"/>
    </sheetView>
  </sheetViews>
  <sheetFormatPr defaultRowHeight="14.5" x14ac:dyDescent="0.35"/>
  <cols>
    <col min="1" max="1" width="51.7265625" customWidth="1"/>
    <col min="2" max="9" width="7.6328125" customWidth="1"/>
    <col min="10" max="10" width="4.6328125" customWidth="1"/>
    <col min="11" max="11" width="6.54296875" customWidth="1"/>
    <col min="12" max="24" width="7.6328125" customWidth="1"/>
    <col min="25" max="25" width="4.6328125" customWidth="1"/>
    <col min="26" max="31" width="9.453125" customWidth="1"/>
    <col min="32" max="37" width="16.26953125" customWidth="1"/>
    <col min="38" max="39" width="7.6328125" customWidth="1"/>
  </cols>
  <sheetData>
    <row r="1" spans="1:33" x14ac:dyDescent="0.35">
      <c r="A1" s="34" t="str">
        <f xml:space="preserve"> HYPERLINK("#'Index'!A1", "Index")</f>
        <v>Index</v>
      </c>
      <c r="D1" s="4"/>
      <c r="E1" s="13" t="s">
        <v>394</v>
      </c>
    </row>
    <row r="2" spans="1:33" x14ac:dyDescent="0.35">
      <c r="A2" s="15" t="s">
        <v>399</v>
      </c>
      <c r="D2" s="3"/>
      <c r="E2" s="13" t="s">
        <v>395</v>
      </c>
    </row>
    <row r="3" spans="1:33" x14ac:dyDescent="0.35">
      <c r="A3" s="2" t="s">
        <v>1</v>
      </c>
      <c r="D3" s="14" t="s">
        <v>396</v>
      </c>
      <c r="E3" s="52" t="s">
        <v>403</v>
      </c>
    </row>
    <row r="4" spans="1:33" x14ac:dyDescent="0.35">
      <c r="A4" s="54" t="s">
        <v>397</v>
      </c>
    </row>
    <row r="5" spans="1:33" x14ac:dyDescent="0.35">
      <c r="A5" s="55" t="s">
        <v>1</v>
      </c>
    </row>
    <row r="6" spans="1:33" x14ac:dyDescent="0.35">
      <c r="A6" s="117" t="s">
        <v>1</v>
      </c>
      <c r="B6" s="116" t="s">
        <v>489</v>
      </c>
      <c r="C6" s="116" t="s">
        <v>1</v>
      </c>
      <c r="D6" s="116" t="s">
        <v>346</v>
      </c>
      <c r="E6" s="116" t="s">
        <v>1</v>
      </c>
      <c r="F6" s="116" t="s">
        <v>347</v>
      </c>
      <c r="G6" s="116" t="s">
        <v>1</v>
      </c>
      <c r="H6" s="116" t="s">
        <v>348</v>
      </c>
      <c r="I6" s="116" t="s">
        <v>1</v>
      </c>
      <c r="J6" s="107"/>
      <c r="K6" s="116" t="s">
        <v>350</v>
      </c>
      <c r="L6" s="116" t="s">
        <v>1</v>
      </c>
      <c r="M6" s="116" t="s">
        <v>351</v>
      </c>
      <c r="N6" s="116" t="s">
        <v>1</v>
      </c>
      <c r="O6" s="116" t="s">
        <v>352</v>
      </c>
      <c r="P6" s="116" t="s">
        <v>1</v>
      </c>
      <c r="Q6" s="116" t="s">
        <v>353</v>
      </c>
      <c r="R6" s="116" t="s">
        <v>1</v>
      </c>
      <c r="S6" s="116" t="s">
        <v>354</v>
      </c>
      <c r="T6" s="116" t="s">
        <v>1</v>
      </c>
      <c r="U6" s="116" t="s">
        <v>355</v>
      </c>
      <c r="V6" s="116" t="s">
        <v>1</v>
      </c>
      <c r="W6" s="116" t="s">
        <v>356</v>
      </c>
      <c r="X6" s="116" t="s">
        <v>1</v>
      </c>
      <c r="Y6" s="107"/>
      <c r="Z6" s="116" t="s">
        <v>358</v>
      </c>
      <c r="AA6" s="116" t="s">
        <v>1</v>
      </c>
      <c r="AB6" s="116" t="s">
        <v>359</v>
      </c>
      <c r="AC6" s="116" t="s">
        <v>1</v>
      </c>
      <c r="AD6" s="116" t="s">
        <v>360</v>
      </c>
      <c r="AE6" s="116" t="s">
        <v>1</v>
      </c>
      <c r="AF6" s="116" t="s">
        <v>361</v>
      </c>
      <c r="AG6" s="116" t="s">
        <v>1</v>
      </c>
    </row>
    <row r="7" spans="1:33" x14ac:dyDescent="0.35">
      <c r="A7" s="118" t="s">
        <v>1</v>
      </c>
      <c r="B7" s="56" t="s">
        <v>14</v>
      </c>
      <c r="C7" s="56" t="s">
        <v>15</v>
      </c>
      <c r="D7" s="56" t="s">
        <v>14</v>
      </c>
      <c r="E7" s="56" t="s">
        <v>15</v>
      </c>
      <c r="F7" s="56" t="s">
        <v>14</v>
      </c>
      <c r="G7" s="56" t="s">
        <v>15</v>
      </c>
      <c r="H7" s="56" t="s">
        <v>14</v>
      </c>
      <c r="I7" s="56" t="s">
        <v>15</v>
      </c>
      <c r="J7" s="107"/>
      <c r="K7" s="56" t="s">
        <v>14</v>
      </c>
      <c r="L7" s="56" t="s">
        <v>15</v>
      </c>
      <c r="M7" s="56" t="s">
        <v>14</v>
      </c>
      <c r="N7" s="56" t="s">
        <v>15</v>
      </c>
      <c r="O7" s="56" t="s">
        <v>14</v>
      </c>
      <c r="P7" s="56" t="s">
        <v>15</v>
      </c>
      <c r="Q7" s="56" t="s">
        <v>14</v>
      </c>
      <c r="R7" s="56" t="s">
        <v>15</v>
      </c>
      <c r="S7" s="56" t="s">
        <v>14</v>
      </c>
      <c r="T7" s="56" t="s">
        <v>15</v>
      </c>
      <c r="U7" s="56" t="s">
        <v>14</v>
      </c>
      <c r="V7" s="56" t="s">
        <v>15</v>
      </c>
      <c r="W7" s="56" t="s">
        <v>14</v>
      </c>
      <c r="X7" s="56" t="s">
        <v>15</v>
      </c>
      <c r="Y7" s="107"/>
      <c r="Z7" s="56" t="s">
        <v>14</v>
      </c>
      <c r="AA7" s="56" t="s">
        <v>15</v>
      </c>
      <c r="AB7" s="56" t="s">
        <v>14</v>
      </c>
      <c r="AC7" s="56" t="s">
        <v>15</v>
      </c>
      <c r="AD7" s="56" t="s">
        <v>14</v>
      </c>
      <c r="AE7" s="56" t="s">
        <v>15</v>
      </c>
      <c r="AF7" s="56" t="s">
        <v>14</v>
      </c>
      <c r="AG7" s="56" t="s">
        <v>15</v>
      </c>
    </row>
    <row r="8" spans="1:33" x14ac:dyDescent="0.35">
      <c r="A8" s="57" t="s">
        <v>16</v>
      </c>
      <c r="B8" s="58">
        <v>13090.9885711648</v>
      </c>
      <c r="C8" s="58">
        <v>13090.9885711648</v>
      </c>
      <c r="D8" s="58">
        <v>5902.5229139384001</v>
      </c>
      <c r="E8" s="58">
        <v>5902.5229139384001</v>
      </c>
      <c r="F8" s="58">
        <v>7148.5920441054004</v>
      </c>
      <c r="G8" s="58">
        <v>7148.5920441054004</v>
      </c>
      <c r="H8" s="58">
        <v>39.873613120999998</v>
      </c>
      <c r="I8" s="58">
        <v>39.873613120999998</v>
      </c>
      <c r="J8" s="108"/>
      <c r="K8" s="58">
        <v>1877.4404094257</v>
      </c>
      <c r="L8" s="58">
        <v>1877.4404094257</v>
      </c>
      <c r="M8" s="58">
        <v>2270.4048041582</v>
      </c>
      <c r="N8" s="58">
        <v>2270.4048041582</v>
      </c>
      <c r="O8" s="58">
        <v>1822.6098397942001</v>
      </c>
      <c r="P8" s="58">
        <v>1822.6098397942001</v>
      </c>
      <c r="Q8" s="58">
        <v>2426.1039533915</v>
      </c>
      <c r="R8" s="58">
        <v>2426.1039533915</v>
      </c>
      <c r="S8" s="58">
        <v>1434.3177770194</v>
      </c>
      <c r="T8" s="58">
        <v>1434.3177770194</v>
      </c>
      <c r="U8" s="58">
        <v>2218.4202143954999</v>
      </c>
      <c r="V8" s="58">
        <v>2218.4202143954999</v>
      </c>
      <c r="W8" s="58">
        <v>1041.6915729803</v>
      </c>
      <c r="X8" s="58">
        <v>1041.6915729803</v>
      </c>
      <c r="Y8" s="108"/>
      <c r="Z8" s="58">
        <v>2422.7681681201998</v>
      </c>
      <c r="AA8" s="58">
        <v>2422.7681681201998</v>
      </c>
      <c r="AB8" s="58">
        <v>3844.4795422385</v>
      </c>
      <c r="AC8" s="58">
        <v>3844.4795422385</v>
      </c>
      <c r="AD8" s="58">
        <v>6677.6140770070997</v>
      </c>
      <c r="AE8" s="58">
        <v>6677.6140770070997</v>
      </c>
      <c r="AF8" s="58">
        <v>146.12678379900001</v>
      </c>
      <c r="AG8" s="58">
        <v>146.12678379900001</v>
      </c>
    </row>
    <row r="9" spans="1:33" x14ac:dyDescent="0.35">
      <c r="A9" s="59" t="s">
        <v>17</v>
      </c>
      <c r="B9" s="60">
        <v>2694.0758195075</v>
      </c>
      <c r="C9" s="61">
        <v>0.20579620896176401</v>
      </c>
      <c r="D9" s="60">
        <v>1148.9604774401</v>
      </c>
      <c r="E9" s="61">
        <v>0.194655826701987</v>
      </c>
      <c r="F9" s="60">
        <v>1541.8919656614</v>
      </c>
      <c r="G9" s="61">
        <v>0.215691699309211</v>
      </c>
      <c r="H9" s="60">
        <v>3.2233764059999901</v>
      </c>
      <c r="I9" s="63">
        <v>8.0839837519072602E-2</v>
      </c>
      <c r="J9" s="109"/>
      <c r="K9" s="60">
        <v>346.77660906260002</v>
      </c>
      <c r="L9" s="61">
        <v>0.18470711896985201</v>
      </c>
      <c r="M9" s="60">
        <v>289.99218182459998</v>
      </c>
      <c r="N9" s="63">
        <v>0.127727082542058</v>
      </c>
      <c r="O9" s="60">
        <v>316.95856842630002</v>
      </c>
      <c r="P9" s="63">
        <v>0.17390368553156099</v>
      </c>
      <c r="Q9" s="60">
        <v>548.22819526339902</v>
      </c>
      <c r="R9" s="62">
        <v>0.225970612057666</v>
      </c>
      <c r="S9" s="60">
        <v>389.55738566219998</v>
      </c>
      <c r="T9" s="62">
        <v>0.271597683514544</v>
      </c>
      <c r="U9" s="60">
        <v>543.79409799300095</v>
      </c>
      <c r="V9" s="62">
        <v>0.24512673228646101</v>
      </c>
      <c r="W9" s="60">
        <v>258.76878127539999</v>
      </c>
      <c r="X9" s="62">
        <v>0.248412090476126</v>
      </c>
      <c r="Y9" s="109"/>
      <c r="Z9" s="60">
        <v>683.09201471159997</v>
      </c>
      <c r="AA9" s="62">
        <v>0.281946916630329</v>
      </c>
      <c r="AB9" s="60">
        <v>1054.9235942922001</v>
      </c>
      <c r="AC9" s="62">
        <v>0.27439958587423202</v>
      </c>
      <c r="AD9" s="60">
        <v>886.12210843569903</v>
      </c>
      <c r="AE9" s="63">
        <v>0.132700407393543</v>
      </c>
      <c r="AF9" s="60">
        <v>69.938102067999793</v>
      </c>
      <c r="AG9" s="62">
        <v>0.47861247780695099</v>
      </c>
    </row>
    <row r="10" spans="1:33" x14ac:dyDescent="0.35">
      <c r="A10" s="59" t="s">
        <v>18</v>
      </c>
      <c r="B10" s="64">
        <v>2713.2084836259</v>
      </c>
      <c r="C10" s="65">
        <v>0.20725772304180401</v>
      </c>
      <c r="D10" s="64">
        <v>1626.4670146844001</v>
      </c>
      <c r="E10" s="62">
        <v>0.27555454479365299</v>
      </c>
      <c r="F10" s="64">
        <v>1075.2784877536999</v>
      </c>
      <c r="G10" s="63">
        <v>0.15041821957658899</v>
      </c>
      <c r="H10" s="64">
        <v>11.462981187800001</v>
      </c>
      <c r="I10" s="65">
        <v>0.28748288129833099</v>
      </c>
      <c r="J10" s="109"/>
      <c r="K10" s="64">
        <v>566.73674241190304</v>
      </c>
      <c r="L10" s="62">
        <v>0.30186670083726502</v>
      </c>
      <c r="M10" s="64">
        <v>725.00662593049799</v>
      </c>
      <c r="N10" s="62">
        <v>0.31932923353697301</v>
      </c>
      <c r="O10" s="64">
        <v>495.49480835320003</v>
      </c>
      <c r="P10" s="62">
        <v>0.27186005338868802</v>
      </c>
      <c r="Q10" s="64">
        <v>447.56021562149903</v>
      </c>
      <c r="R10" s="63">
        <v>0.184476932654038</v>
      </c>
      <c r="S10" s="64">
        <v>166.67800074319999</v>
      </c>
      <c r="T10" s="63">
        <v>0.116207163721813</v>
      </c>
      <c r="U10" s="64">
        <v>194.79435479700001</v>
      </c>
      <c r="V10" s="63">
        <v>8.7807690144979897E-2</v>
      </c>
      <c r="W10" s="64">
        <v>116.93773576860001</v>
      </c>
      <c r="X10" s="63">
        <v>0.11225754225316301</v>
      </c>
      <c r="Y10" s="109"/>
      <c r="Z10" s="64">
        <v>400.63854287060002</v>
      </c>
      <c r="AA10" s="63">
        <v>0.16536396182778401</v>
      </c>
      <c r="AB10" s="64">
        <v>596.48847239070005</v>
      </c>
      <c r="AC10" s="63">
        <v>0.15515454454555</v>
      </c>
      <c r="AD10" s="64">
        <v>1705.7276000998099</v>
      </c>
      <c r="AE10" s="62">
        <v>0.255439679566553</v>
      </c>
      <c r="AF10" s="64">
        <v>10.353868264800001</v>
      </c>
      <c r="AG10" s="63">
        <v>7.0855376376735502E-2</v>
      </c>
    </row>
    <row r="11" spans="1:33" x14ac:dyDescent="0.35">
      <c r="A11" s="59" t="s">
        <v>19</v>
      </c>
      <c r="B11" s="60">
        <v>1688.4219262444001</v>
      </c>
      <c r="C11" s="61">
        <v>0.12897589185613101</v>
      </c>
      <c r="D11" s="60">
        <v>648.62391548040102</v>
      </c>
      <c r="E11" s="63">
        <v>0.10988926683346199</v>
      </c>
      <c r="F11" s="60">
        <v>1032.0620660362999</v>
      </c>
      <c r="G11" s="62">
        <v>0.14437277434055301</v>
      </c>
      <c r="H11" s="60">
        <v>7.7359447277000104</v>
      </c>
      <c r="I11" s="61">
        <v>0.19401163130676399</v>
      </c>
      <c r="J11" s="109"/>
      <c r="K11" s="60">
        <v>77.682875037999906</v>
      </c>
      <c r="L11" s="63">
        <v>4.1377012366407298E-2</v>
      </c>
      <c r="M11" s="60">
        <v>178.60142604129999</v>
      </c>
      <c r="N11" s="63">
        <v>7.86650141482238E-2</v>
      </c>
      <c r="O11" s="60">
        <v>173.76700565350001</v>
      </c>
      <c r="P11" s="63">
        <v>9.5339661763880798E-2</v>
      </c>
      <c r="Q11" s="60">
        <v>265.96047654609998</v>
      </c>
      <c r="R11" s="63">
        <v>0.109624518015524</v>
      </c>
      <c r="S11" s="60">
        <v>231.0845466655</v>
      </c>
      <c r="T11" s="62">
        <v>0.161111122212895</v>
      </c>
      <c r="U11" s="60">
        <v>503.474928211399</v>
      </c>
      <c r="V11" s="62">
        <v>0.22695201068954901</v>
      </c>
      <c r="W11" s="60">
        <v>257.8506680886</v>
      </c>
      <c r="X11" s="62">
        <v>0.247530722890351</v>
      </c>
      <c r="Y11" s="109"/>
      <c r="Z11" s="60">
        <v>280.85561462129999</v>
      </c>
      <c r="AA11" s="61">
        <v>0.115923437626809</v>
      </c>
      <c r="AB11" s="60">
        <v>541.13505772009898</v>
      </c>
      <c r="AC11" s="62">
        <v>0.14075638894023501</v>
      </c>
      <c r="AD11" s="60">
        <v>861.01274755519898</v>
      </c>
      <c r="AE11" s="61">
        <v>0.128940177977627</v>
      </c>
      <c r="AF11" s="60">
        <v>5.4185063478000002</v>
      </c>
      <c r="AG11" s="61">
        <v>3.7080856821246802E-2</v>
      </c>
    </row>
    <row r="12" spans="1:33" x14ac:dyDescent="0.35">
      <c r="A12" s="59" t="s">
        <v>20</v>
      </c>
      <c r="B12" s="64">
        <v>1353.5083796619999</v>
      </c>
      <c r="C12" s="65">
        <v>0.103392373486853</v>
      </c>
      <c r="D12" s="64">
        <v>345.10876096620098</v>
      </c>
      <c r="E12" s="63">
        <v>5.8468008680025503E-2</v>
      </c>
      <c r="F12" s="64">
        <v>1006.8184416998</v>
      </c>
      <c r="G12" s="62">
        <v>0.14084150214306901</v>
      </c>
      <c r="H12" s="64">
        <v>1.5811769959999999</v>
      </c>
      <c r="I12" s="65">
        <v>3.9654720810019903E-2</v>
      </c>
      <c r="J12" s="109"/>
      <c r="K12" s="64">
        <v>173.00184606779999</v>
      </c>
      <c r="L12" s="65">
        <v>9.21477162200426E-2</v>
      </c>
      <c r="M12" s="64">
        <v>163.631184808</v>
      </c>
      <c r="N12" s="63">
        <v>7.2071370051857195E-2</v>
      </c>
      <c r="O12" s="64">
        <v>196.29139339490001</v>
      </c>
      <c r="P12" s="65">
        <v>0.10769797743277</v>
      </c>
      <c r="Q12" s="64">
        <v>303.87460336520002</v>
      </c>
      <c r="R12" s="62">
        <v>0.125252095212329</v>
      </c>
      <c r="S12" s="64">
        <v>173.5728520943</v>
      </c>
      <c r="T12" s="62">
        <v>0.12101422353907899</v>
      </c>
      <c r="U12" s="64">
        <v>243.0086380587</v>
      </c>
      <c r="V12" s="65">
        <v>0.109541301725344</v>
      </c>
      <c r="W12" s="64">
        <v>100.1278618731</v>
      </c>
      <c r="X12" s="65">
        <v>9.6120449152365006E-2</v>
      </c>
      <c r="Y12" s="109"/>
      <c r="Z12" s="64">
        <v>399.51920219380003</v>
      </c>
      <c r="AA12" s="62">
        <v>0.164901952836776</v>
      </c>
      <c r="AB12" s="64">
        <v>540.96779262259895</v>
      </c>
      <c r="AC12" s="62">
        <v>0.14071288107508401</v>
      </c>
      <c r="AD12" s="64">
        <v>407.93988352469898</v>
      </c>
      <c r="AE12" s="63">
        <v>6.1090664842305201E-2</v>
      </c>
      <c r="AF12" s="64">
        <v>5.0815013209000002</v>
      </c>
      <c r="AG12" s="65">
        <v>3.4774605919539701E-2</v>
      </c>
    </row>
    <row r="13" spans="1:33" x14ac:dyDescent="0.35">
      <c r="A13" s="59" t="s">
        <v>21</v>
      </c>
      <c r="B13" s="60">
        <v>1635.1684281174</v>
      </c>
      <c r="C13" s="61">
        <v>0.12490794100295401</v>
      </c>
      <c r="D13" s="60">
        <v>614.48228036479998</v>
      </c>
      <c r="E13" s="63">
        <v>0.104105022432652</v>
      </c>
      <c r="F13" s="60">
        <v>1017.209772127</v>
      </c>
      <c r="G13" s="62">
        <v>0.142295121312143</v>
      </c>
      <c r="H13" s="60">
        <v>3.47637562560001</v>
      </c>
      <c r="I13" s="61">
        <v>8.7184866218434506E-2</v>
      </c>
      <c r="J13" s="109"/>
      <c r="K13" s="60">
        <v>523.45755448520003</v>
      </c>
      <c r="L13" s="62">
        <v>0.278814470945218</v>
      </c>
      <c r="M13" s="60">
        <v>398.45548669869999</v>
      </c>
      <c r="N13" s="62">
        <v>0.17549975491988801</v>
      </c>
      <c r="O13" s="60">
        <v>251.92766623150001</v>
      </c>
      <c r="P13" s="61">
        <v>0.13822358506522001</v>
      </c>
      <c r="Q13" s="60">
        <v>261.24725255760001</v>
      </c>
      <c r="R13" s="63">
        <v>0.107681804892324</v>
      </c>
      <c r="S13" s="60">
        <v>90.3124621699003</v>
      </c>
      <c r="T13" s="63">
        <v>6.2965448533709806E-2</v>
      </c>
      <c r="U13" s="60">
        <v>88.942186982800095</v>
      </c>
      <c r="V13" s="63">
        <v>4.0092578676324403E-2</v>
      </c>
      <c r="W13" s="60">
        <v>20.8258189917</v>
      </c>
      <c r="X13" s="63">
        <v>1.99923082147213E-2</v>
      </c>
      <c r="Y13" s="109"/>
      <c r="Z13" s="60">
        <v>469.32014578710101</v>
      </c>
      <c r="AA13" s="62">
        <v>0.19371236256221799</v>
      </c>
      <c r="AB13" s="60">
        <v>563.21349945199995</v>
      </c>
      <c r="AC13" s="62">
        <v>0.14649928378187199</v>
      </c>
      <c r="AD13" s="60">
        <v>562.51159391110002</v>
      </c>
      <c r="AE13" s="63">
        <v>8.4238410220199095E-2</v>
      </c>
      <c r="AF13" s="60">
        <v>40.123188967200001</v>
      </c>
      <c r="AG13" s="62">
        <v>0.27457792421128102</v>
      </c>
    </row>
    <row r="14" spans="1:33" x14ac:dyDescent="0.35">
      <c r="A14" s="59" t="s">
        <v>22</v>
      </c>
      <c r="B14" s="64">
        <v>1710.3859378791999</v>
      </c>
      <c r="C14" s="65">
        <v>0.13065368811386999</v>
      </c>
      <c r="D14" s="64">
        <v>1058.6717660305001</v>
      </c>
      <c r="E14" s="62">
        <v>0.17935919630748401</v>
      </c>
      <c r="F14" s="64">
        <v>648.58993467339997</v>
      </c>
      <c r="G14" s="63">
        <v>9.0729745196218806E-2</v>
      </c>
      <c r="H14" s="64">
        <v>3.1242371752999998</v>
      </c>
      <c r="I14" s="65">
        <v>7.8353500742940604E-2</v>
      </c>
      <c r="J14" s="109"/>
      <c r="K14" s="64">
        <v>101.525547559</v>
      </c>
      <c r="L14" s="63">
        <v>5.4076575240039802E-2</v>
      </c>
      <c r="M14" s="64">
        <v>251.94555258689999</v>
      </c>
      <c r="N14" s="65">
        <v>0.11096944127561199</v>
      </c>
      <c r="O14" s="64">
        <v>212.09632222639999</v>
      </c>
      <c r="P14" s="65">
        <v>0.11636956939196</v>
      </c>
      <c r="Q14" s="64">
        <v>341.85227527619998</v>
      </c>
      <c r="R14" s="65">
        <v>0.14090586464702701</v>
      </c>
      <c r="S14" s="64">
        <v>203.2420036119</v>
      </c>
      <c r="T14" s="65">
        <v>0.141699424540529</v>
      </c>
      <c r="U14" s="64">
        <v>402.36838470499998</v>
      </c>
      <c r="V14" s="62">
        <v>0.18137609010862801</v>
      </c>
      <c r="W14" s="64">
        <v>197.3558519138</v>
      </c>
      <c r="X14" s="62">
        <v>0.18945708790670299</v>
      </c>
      <c r="Y14" s="109"/>
      <c r="Z14" s="64">
        <v>112.8571776046</v>
      </c>
      <c r="AA14" s="63">
        <v>4.6581913651344002E-2</v>
      </c>
      <c r="AB14" s="64">
        <v>289.71694974069999</v>
      </c>
      <c r="AC14" s="63">
        <v>7.5359212230846795E-2</v>
      </c>
      <c r="AD14" s="64">
        <v>1296.0437163583999</v>
      </c>
      <c r="AE14" s="62">
        <v>0.194087843563922</v>
      </c>
      <c r="AF14" s="64">
        <v>11.7680941755</v>
      </c>
      <c r="AG14" s="65">
        <v>8.0533450949602903E-2</v>
      </c>
    </row>
    <row r="15" spans="1:33" x14ac:dyDescent="0.35">
      <c r="A15" s="59" t="s">
        <v>23</v>
      </c>
      <c r="B15" s="60">
        <v>1296.2195961284001</v>
      </c>
      <c r="C15" s="61">
        <v>9.9016173536622801E-2</v>
      </c>
      <c r="D15" s="60">
        <v>460.20869897199998</v>
      </c>
      <c r="E15" s="63">
        <v>7.7968134250736898E-2</v>
      </c>
      <c r="F15" s="60">
        <v>826.74137615379902</v>
      </c>
      <c r="G15" s="62">
        <v>0.115650938122216</v>
      </c>
      <c r="H15" s="60">
        <v>9.2695210025999906</v>
      </c>
      <c r="I15" s="62">
        <v>0.23247256210443801</v>
      </c>
      <c r="J15" s="109"/>
      <c r="K15" s="60">
        <v>88.259234801199995</v>
      </c>
      <c r="L15" s="63">
        <v>4.70104054211756E-2</v>
      </c>
      <c r="M15" s="60">
        <v>262.77234626820001</v>
      </c>
      <c r="N15" s="61">
        <v>0.11573810352538801</v>
      </c>
      <c r="O15" s="60">
        <v>176.0740755084</v>
      </c>
      <c r="P15" s="61">
        <v>9.6605467425920105E-2</v>
      </c>
      <c r="Q15" s="60">
        <v>257.38093476149999</v>
      </c>
      <c r="R15" s="61">
        <v>0.106088172521092</v>
      </c>
      <c r="S15" s="60">
        <v>179.8705260724</v>
      </c>
      <c r="T15" s="62">
        <v>0.12540493393742999</v>
      </c>
      <c r="U15" s="60">
        <v>242.03762364759999</v>
      </c>
      <c r="V15" s="61">
        <v>0.109103596368713</v>
      </c>
      <c r="W15" s="60">
        <v>89.824855069099897</v>
      </c>
      <c r="X15" s="61">
        <v>8.6229799106571803E-2</v>
      </c>
      <c r="Y15" s="109"/>
      <c r="Z15" s="60">
        <v>76.485470331199906</v>
      </c>
      <c r="AA15" s="63">
        <v>3.15694548647402E-2</v>
      </c>
      <c r="AB15" s="60">
        <v>258.03417602019999</v>
      </c>
      <c r="AC15" s="63">
        <v>6.7118103552179703E-2</v>
      </c>
      <c r="AD15" s="60">
        <v>958.25642712219997</v>
      </c>
      <c r="AE15" s="62">
        <v>0.14350281643585</v>
      </c>
      <c r="AF15" s="60">
        <v>3.4435226548000002</v>
      </c>
      <c r="AG15" s="61">
        <v>2.3565307914643702E-2</v>
      </c>
    </row>
    <row r="16" spans="1:33" x14ac:dyDescent="0.35">
      <c r="A16" s="66" t="s">
        <v>1</v>
      </c>
    </row>
    <row r="17" spans="1:33" x14ac:dyDescent="0.35">
      <c r="A17" s="66" t="s">
        <v>1</v>
      </c>
    </row>
    <row r="18" spans="1:33" x14ac:dyDescent="0.35">
      <c r="A18" s="54" t="s">
        <v>407</v>
      </c>
    </row>
    <row r="19" spans="1:33" x14ac:dyDescent="0.35">
      <c r="A19" s="55" t="s">
        <v>1</v>
      </c>
    </row>
    <row r="20" spans="1:33" x14ac:dyDescent="0.35">
      <c r="A20" s="117" t="s">
        <v>1</v>
      </c>
      <c r="B20" s="116" t="s">
        <v>489</v>
      </c>
      <c r="C20" s="116" t="s">
        <v>1</v>
      </c>
      <c r="D20" s="116" t="s">
        <v>346</v>
      </c>
      <c r="E20" s="116" t="s">
        <v>1</v>
      </c>
      <c r="F20" s="116" t="s">
        <v>347</v>
      </c>
      <c r="G20" s="116" t="s">
        <v>1</v>
      </c>
      <c r="H20" s="116" t="s">
        <v>348</v>
      </c>
      <c r="I20" s="116" t="s">
        <v>1</v>
      </c>
      <c r="J20" s="107"/>
      <c r="K20" s="116" t="s">
        <v>350</v>
      </c>
      <c r="L20" s="116" t="s">
        <v>1</v>
      </c>
      <c r="M20" s="116" t="s">
        <v>351</v>
      </c>
      <c r="N20" s="116" t="s">
        <v>1</v>
      </c>
      <c r="O20" s="116" t="s">
        <v>352</v>
      </c>
      <c r="P20" s="116" t="s">
        <v>1</v>
      </c>
      <c r="Q20" s="116" t="s">
        <v>353</v>
      </c>
      <c r="R20" s="116" t="s">
        <v>1</v>
      </c>
      <c r="S20" s="116" t="s">
        <v>354</v>
      </c>
      <c r="T20" s="116" t="s">
        <v>1</v>
      </c>
      <c r="U20" s="116" t="s">
        <v>355</v>
      </c>
      <c r="V20" s="116" t="s">
        <v>1</v>
      </c>
      <c r="W20" s="116" t="s">
        <v>356</v>
      </c>
      <c r="X20" s="116" t="s">
        <v>1</v>
      </c>
      <c r="Y20" s="107"/>
      <c r="Z20" s="116" t="s">
        <v>358</v>
      </c>
      <c r="AA20" s="116" t="s">
        <v>1</v>
      </c>
      <c r="AB20" s="116" t="s">
        <v>359</v>
      </c>
      <c r="AC20" s="116" t="s">
        <v>1</v>
      </c>
      <c r="AD20" s="116" t="s">
        <v>360</v>
      </c>
      <c r="AE20" s="116" t="s">
        <v>1</v>
      </c>
      <c r="AF20" s="116" t="s">
        <v>361</v>
      </c>
      <c r="AG20" s="116" t="s">
        <v>1</v>
      </c>
    </row>
    <row r="21" spans="1:33" x14ac:dyDescent="0.35">
      <c r="A21" s="118" t="s">
        <v>1</v>
      </c>
      <c r="B21" s="56" t="s">
        <v>14</v>
      </c>
      <c r="C21" s="56" t="s">
        <v>15</v>
      </c>
      <c r="D21" s="56" t="s">
        <v>14</v>
      </c>
      <c r="E21" s="56" t="s">
        <v>15</v>
      </c>
      <c r="F21" s="56" t="s">
        <v>14</v>
      </c>
      <c r="G21" s="56" t="s">
        <v>15</v>
      </c>
      <c r="H21" s="56" t="s">
        <v>14</v>
      </c>
      <c r="I21" s="56" t="s">
        <v>15</v>
      </c>
      <c r="J21" s="107"/>
      <c r="K21" s="56" t="s">
        <v>14</v>
      </c>
      <c r="L21" s="56" t="s">
        <v>15</v>
      </c>
      <c r="M21" s="56" t="s">
        <v>14</v>
      </c>
      <c r="N21" s="56" t="s">
        <v>15</v>
      </c>
      <c r="O21" s="56" t="s">
        <v>14</v>
      </c>
      <c r="P21" s="56" t="s">
        <v>15</v>
      </c>
      <c r="Q21" s="56" t="s">
        <v>14</v>
      </c>
      <c r="R21" s="56" t="s">
        <v>15</v>
      </c>
      <c r="S21" s="56" t="s">
        <v>14</v>
      </c>
      <c r="T21" s="56" t="s">
        <v>15</v>
      </c>
      <c r="U21" s="56" t="s">
        <v>14</v>
      </c>
      <c r="V21" s="56" t="s">
        <v>15</v>
      </c>
      <c r="W21" s="56" t="s">
        <v>14</v>
      </c>
      <c r="X21" s="56" t="s">
        <v>15</v>
      </c>
      <c r="Y21" s="107"/>
      <c r="Z21" s="56" t="s">
        <v>14</v>
      </c>
      <c r="AA21" s="56" t="s">
        <v>15</v>
      </c>
      <c r="AB21" s="56" t="s">
        <v>14</v>
      </c>
      <c r="AC21" s="56" t="s">
        <v>15</v>
      </c>
      <c r="AD21" s="56" t="s">
        <v>14</v>
      </c>
      <c r="AE21" s="56" t="s">
        <v>15</v>
      </c>
      <c r="AF21" s="56" t="s">
        <v>14</v>
      </c>
      <c r="AG21" s="56" t="s">
        <v>15</v>
      </c>
    </row>
    <row r="22" spans="1:33" x14ac:dyDescent="0.35">
      <c r="A22" s="57" t="s">
        <v>16</v>
      </c>
      <c r="B22" s="58">
        <v>13310.000000187199</v>
      </c>
      <c r="C22" s="58">
        <v>13310.000000187199</v>
      </c>
      <c r="D22" s="58">
        <v>6001.8883309303001</v>
      </c>
      <c r="E22" s="58">
        <v>6001.8883309303001</v>
      </c>
      <c r="F22" s="58">
        <v>7268.2380561358996</v>
      </c>
      <c r="G22" s="58">
        <v>7268.2380561358996</v>
      </c>
      <c r="H22" s="58">
        <v>39.873613120999998</v>
      </c>
      <c r="I22" s="58">
        <v>39.873613120999998</v>
      </c>
      <c r="J22" s="108"/>
      <c r="K22" s="58">
        <v>1904.8585097219</v>
      </c>
      <c r="L22" s="58">
        <v>1904.8585097219</v>
      </c>
      <c r="M22" s="58">
        <v>2302.2476622034001</v>
      </c>
      <c r="N22" s="58">
        <v>2302.2476622034001</v>
      </c>
      <c r="O22" s="58">
        <v>1836.5377624196001</v>
      </c>
      <c r="P22" s="58">
        <v>1836.5377624196001</v>
      </c>
      <c r="Q22" s="58">
        <v>2450.2980224191001</v>
      </c>
      <c r="R22" s="58">
        <v>2450.2980224191001</v>
      </c>
      <c r="S22" s="58">
        <v>1452.4538094534</v>
      </c>
      <c r="T22" s="58">
        <v>1452.4538094534</v>
      </c>
      <c r="U22" s="58">
        <v>2283.2532245907</v>
      </c>
      <c r="V22" s="58">
        <v>2283.2532245907</v>
      </c>
      <c r="W22" s="58">
        <v>1080.3510093791001</v>
      </c>
      <c r="X22" s="58">
        <v>1080.3510093791001</v>
      </c>
      <c r="Y22" s="108"/>
      <c r="Z22" s="58">
        <v>2473.7407033799</v>
      </c>
      <c r="AA22" s="58">
        <v>2473.7407033799</v>
      </c>
      <c r="AB22" s="58">
        <v>3909.1211419432002</v>
      </c>
      <c r="AC22" s="58">
        <v>3909.1211419432002</v>
      </c>
      <c r="AD22" s="58">
        <v>6781.0113710651003</v>
      </c>
      <c r="AE22" s="58">
        <v>6781.0113710651003</v>
      </c>
      <c r="AF22" s="58">
        <v>146.12678379900001</v>
      </c>
      <c r="AG22" s="58">
        <v>146.12678379900001</v>
      </c>
    </row>
    <row r="23" spans="1:33" x14ac:dyDescent="0.35">
      <c r="A23" s="59" t="s">
        <v>24</v>
      </c>
      <c r="B23" s="60">
        <v>3696.9649793928002</v>
      </c>
      <c r="C23" s="61">
        <v>0.27775845073935401</v>
      </c>
      <c r="D23" s="60">
        <v>1617.1527790744999</v>
      </c>
      <c r="E23" s="61">
        <v>0.26944066432236302</v>
      </c>
      <c r="F23" s="60">
        <v>2071.5282809022101</v>
      </c>
      <c r="G23" s="61">
        <v>0.28501106663029602</v>
      </c>
      <c r="H23" s="60">
        <v>8.2839194161000105</v>
      </c>
      <c r="I23" s="61">
        <v>0.20775442122492699</v>
      </c>
      <c r="J23" s="109"/>
      <c r="K23" s="60">
        <v>548.17825590240204</v>
      </c>
      <c r="L23" s="61">
        <v>0.28777898888796299</v>
      </c>
      <c r="M23" s="60">
        <v>605.38882236020004</v>
      </c>
      <c r="N23" s="61">
        <v>0.26295555960334999</v>
      </c>
      <c r="O23" s="60">
        <v>511.00422592759998</v>
      </c>
      <c r="P23" s="61">
        <v>0.27824324464440198</v>
      </c>
      <c r="Q23" s="60">
        <v>667.30236006169901</v>
      </c>
      <c r="R23" s="61">
        <v>0.27233518288640401</v>
      </c>
      <c r="S23" s="60">
        <v>370.16496252000002</v>
      </c>
      <c r="T23" s="63">
        <v>0.254854894600265</v>
      </c>
      <c r="U23" s="60">
        <v>677.88466600920196</v>
      </c>
      <c r="V23" s="61">
        <v>0.29689421160489898</v>
      </c>
      <c r="W23" s="60">
        <v>317.04168661170002</v>
      </c>
      <c r="X23" s="61">
        <v>0.29346173961915401</v>
      </c>
      <c r="Y23" s="109"/>
      <c r="Z23" s="60">
        <v>757.79553998870097</v>
      </c>
      <c r="AA23" s="62">
        <v>0.30633588191087102</v>
      </c>
      <c r="AB23" s="60">
        <v>1176.9609619642999</v>
      </c>
      <c r="AC23" s="62">
        <v>0.30108070822774202</v>
      </c>
      <c r="AD23" s="60">
        <v>1726.4774214342899</v>
      </c>
      <c r="AE23" s="63">
        <v>0.25460470820050002</v>
      </c>
      <c r="AF23" s="60">
        <v>35.731056005500001</v>
      </c>
      <c r="AG23" s="61">
        <v>0.24452092269852899</v>
      </c>
    </row>
    <row r="24" spans="1:33" x14ac:dyDescent="0.35">
      <c r="A24" s="59" t="s">
        <v>25</v>
      </c>
      <c r="B24" s="64">
        <v>3208.3495006186999</v>
      </c>
      <c r="C24" s="65">
        <v>0.24104804662461099</v>
      </c>
      <c r="D24" s="64">
        <v>1336.3205691295</v>
      </c>
      <c r="E24" s="63">
        <v>0.222650022034377</v>
      </c>
      <c r="F24" s="64">
        <v>1861.0569677031101</v>
      </c>
      <c r="G24" s="62">
        <v>0.25605338643689302</v>
      </c>
      <c r="H24" s="64">
        <v>10.9719637861</v>
      </c>
      <c r="I24" s="65">
        <v>0.27516853696715698</v>
      </c>
      <c r="J24" s="109"/>
      <c r="K24" s="64">
        <v>602.13778849350001</v>
      </c>
      <c r="L24" s="62">
        <v>0.316106306804598</v>
      </c>
      <c r="M24" s="64">
        <v>632.22695088960199</v>
      </c>
      <c r="N24" s="62">
        <v>0.274612919048213</v>
      </c>
      <c r="O24" s="64">
        <v>561.98593800219999</v>
      </c>
      <c r="P24" s="62">
        <v>0.30600293089633801</v>
      </c>
      <c r="Q24" s="64">
        <v>592.11118256059899</v>
      </c>
      <c r="R24" s="65">
        <v>0.24164863912187601</v>
      </c>
      <c r="S24" s="64">
        <v>251.17168347820001</v>
      </c>
      <c r="T24" s="63">
        <v>0.172929205626665</v>
      </c>
      <c r="U24" s="64">
        <v>382.04587194769999</v>
      </c>
      <c r="V24" s="63">
        <v>0.16732523043570299</v>
      </c>
      <c r="W24" s="64">
        <v>186.67008524689999</v>
      </c>
      <c r="X24" s="63">
        <v>0.17278651440718601</v>
      </c>
      <c r="Y24" s="109"/>
      <c r="Z24" s="64">
        <v>577.80143556090104</v>
      </c>
      <c r="AA24" s="65">
        <v>0.23357396948331899</v>
      </c>
      <c r="AB24" s="64">
        <v>833.7687275408</v>
      </c>
      <c r="AC24" s="63">
        <v>0.21328802492069601</v>
      </c>
      <c r="AD24" s="64">
        <v>1773.5620341025999</v>
      </c>
      <c r="AE24" s="62">
        <v>0.26154830556257003</v>
      </c>
      <c r="AF24" s="64">
        <v>23.2173034144</v>
      </c>
      <c r="AG24" s="65">
        <v>0.15888465352344899</v>
      </c>
    </row>
    <row r="25" spans="1:33" x14ac:dyDescent="0.35">
      <c r="A25" s="59" t="s">
        <v>26</v>
      </c>
      <c r="B25" s="60">
        <v>113.2956614262</v>
      </c>
      <c r="C25" s="61">
        <v>8.5120707306240804E-3</v>
      </c>
      <c r="D25" s="60">
        <v>61.267484272799997</v>
      </c>
      <c r="E25" s="61">
        <v>1.0208034687527E-2</v>
      </c>
      <c r="F25" s="60">
        <v>50.290145041400102</v>
      </c>
      <c r="G25" s="61">
        <v>6.9191659179276199E-3</v>
      </c>
      <c r="H25" s="60">
        <v>1.738032112</v>
      </c>
      <c r="I25" s="62">
        <v>4.3588528251146598E-2</v>
      </c>
      <c r="J25" s="109"/>
      <c r="K25" s="60">
        <v>14.679177187500001</v>
      </c>
      <c r="L25" s="61">
        <v>7.7061771845947204E-3</v>
      </c>
      <c r="M25" s="60">
        <v>3.7410096068000001</v>
      </c>
      <c r="N25" s="63">
        <v>1.62493795442477E-3</v>
      </c>
      <c r="O25" s="60">
        <v>10.560326378799999</v>
      </c>
      <c r="P25" s="61">
        <v>5.7501275470029003E-3</v>
      </c>
      <c r="Q25" s="60">
        <v>14.8722447489</v>
      </c>
      <c r="R25" s="61">
        <v>6.0695656662274602E-3</v>
      </c>
      <c r="S25" s="60">
        <v>11.1661092318</v>
      </c>
      <c r="T25" s="61">
        <v>7.6877551348790403E-3</v>
      </c>
      <c r="U25" s="60">
        <v>35.760056058799996</v>
      </c>
      <c r="V25" s="62">
        <v>1.5661887903480502E-2</v>
      </c>
      <c r="W25" s="60">
        <v>22.5167382136</v>
      </c>
      <c r="X25" s="62">
        <v>2.08420578294649E-2</v>
      </c>
      <c r="Y25" s="109"/>
      <c r="Z25" s="60">
        <v>23.7948852729</v>
      </c>
      <c r="AA25" s="61">
        <v>9.6189892660895199E-3</v>
      </c>
      <c r="AB25" s="60">
        <v>36.056320657500102</v>
      </c>
      <c r="AC25" s="61">
        <v>9.2236386001526196E-3</v>
      </c>
      <c r="AD25" s="60">
        <v>53.4444554957999</v>
      </c>
      <c r="AE25" s="61">
        <v>7.8814873727907405E-3</v>
      </c>
      <c r="AF25" s="60">
        <v>0</v>
      </c>
      <c r="AG25" s="61">
        <v>0</v>
      </c>
    </row>
    <row r="26" spans="1:33" x14ac:dyDescent="0.35">
      <c r="A26" s="59" t="s">
        <v>27</v>
      </c>
      <c r="B26" s="64">
        <v>1815.1162953954999</v>
      </c>
      <c r="C26" s="65">
        <v>0.13637237380691</v>
      </c>
      <c r="D26" s="64">
        <v>821.98391523700002</v>
      </c>
      <c r="E26" s="65">
        <v>0.136954216725587</v>
      </c>
      <c r="F26" s="64">
        <v>989.14244423050002</v>
      </c>
      <c r="G26" s="65">
        <v>0.136091090659236</v>
      </c>
      <c r="H26" s="64">
        <v>3.989935928</v>
      </c>
      <c r="I26" s="65">
        <v>0.100064569415673</v>
      </c>
      <c r="J26" s="109"/>
      <c r="K26" s="64">
        <v>272.63772966160002</v>
      </c>
      <c r="L26" s="65">
        <v>0.14312754898598901</v>
      </c>
      <c r="M26" s="64">
        <v>339.42764539469999</v>
      </c>
      <c r="N26" s="65">
        <v>0.14743315889388101</v>
      </c>
      <c r="O26" s="64">
        <v>248.36987641530001</v>
      </c>
      <c r="P26" s="65">
        <v>0.13523809937241801</v>
      </c>
      <c r="Q26" s="64">
        <v>382.85609633399997</v>
      </c>
      <c r="R26" s="62">
        <v>0.156248788037636</v>
      </c>
      <c r="S26" s="64">
        <v>229.9684942522</v>
      </c>
      <c r="T26" s="62">
        <v>0.158331020756346</v>
      </c>
      <c r="U26" s="64">
        <v>227.1736865773</v>
      </c>
      <c r="V26" s="63">
        <v>9.9495616224531402E-2</v>
      </c>
      <c r="W26" s="64">
        <v>114.6827667604</v>
      </c>
      <c r="X26" s="63">
        <v>0.106153246273459</v>
      </c>
      <c r="Y26" s="109"/>
      <c r="Z26" s="64">
        <v>353.96939229880002</v>
      </c>
      <c r="AA26" s="65">
        <v>0.14309074181265999</v>
      </c>
      <c r="AB26" s="64">
        <v>533.10119817249995</v>
      </c>
      <c r="AC26" s="65">
        <v>0.13637367040191001</v>
      </c>
      <c r="AD26" s="64">
        <v>881.18080748099999</v>
      </c>
      <c r="AE26" s="65">
        <v>0.12994828636345301</v>
      </c>
      <c r="AF26" s="64">
        <v>46.8648974432</v>
      </c>
      <c r="AG26" s="62">
        <v>0.32071394596396202</v>
      </c>
    </row>
    <row r="27" spans="1:33" x14ac:dyDescent="0.35">
      <c r="A27" s="59" t="s">
        <v>28</v>
      </c>
      <c r="B27" s="60">
        <v>42.701867299299998</v>
      </c>
      <c r="C27" s="61">
        <v>3.2082544927647901E-3</v>
      </c>
      <c r="D27" s="60">
        <v>22.461583323799999</v>
      </c>
      <c r="E27" s="61">
        <v>3.7424193995822699E-3</v>
      </c>
      <c r="F27" s="60">
        <v>20.240283975499999</v>
      </c>
      <c r="G27" s="61">
        <v>2.7847579866227701E-3</v>
      </c>
      <c r="H27" s="60">
        <v>0</v>
      </c>
      <c r="I27" s="61">
        <v>0</v>
      </c>
      <c r="J27" s="109"/>
      <c r="K27" s="60">
        <v>4.6069906198000004</v>
      </c>
      <c r="L27" s="61">
        <v>2.4185474124650899E-3</v>
      </c>
      <c r="M27" s="60">
        <v>17.636446580600001</v>
      </c>
      <c r="N27" s="62">
        <v>7.6605340381672004E-3</v>
      </c>
      <c r="O27" s="60">
        <v>6.8161192528999903</v>
      </c>
      <c r="P27" s="61">
        <v>3.7113961892729602E-3</v>
      </c>
      <c r="Q27" s="60">
        <v>2.7846035331999999</v>
      </c>
      <c r="R27" s="61">
        <v>1.13643463273535E-3</v>
      </c>
      <c r="S27" s="60">
        <v>3.7256980437</v>
      </c>
      <c r="T27" s="61">
        <v>2.5651060429261298E-3</v>
      </c>
      <c r="U27" s="60">
        <v>4.6139859966000101</v>
      </c>
      <c r="V27" s="61">
        <v>2.0207946919365899E-3</v>
      </c>
      <c r="W27" s="60">
        <v>2.5180232724999998</v>
      </c>
      <c r="X27" s="61">
        <v>2.3307455175583698E-3</v>
      </c>
      <c r="Y27" s="109"/>
      <c r="Z27" s="60">
        <v>2.0801586699999999</v>
      </c>
      <c r="AA27" s="61">
        <v>8.4089600302806797E-4</v>
      </c>
      <c r="AB27" s="60">
        <v>18.511781876099999</v>
      </c>
      <c r="AC27" s="61">
        <v>4.7355354832769201E-3</v>
      </c>
      <c r="AD27" s="60">
        <v>22.1099267532</v>
      </c>
      <c r="AE27" s="61">
        <v>3.2605647658318498E-3</v>
      </c>
      <c r="AF27" s="60">
        <v>0</v>
      </c>
      <c r="AG27" s="61">
        <v>0</v>
      </c>
    </row>
    <row r="28" spans="1:33" x14ac:dyDescent="0.35">
      <c r="A28" s="59" t="s">
        <v>29</v>
      </c>
      <c r="B28" s="64">
        <v>321.28715125709999</v>
      </c>
      <c r="C28" s="65">
        <v>2.4138779207556801E-2</v>
      </c>
      <c r="D28" s="64">
        <v>141.06149482000001</v>
      </c>
      <c r="E28" s="65">
        <v>2.35028522761828E-2</v>
      </c>
      <c r="F28" s="64">
        <v>179.0026837355</v>
      </c>
      <c r="G28" s="65">
        <v>2.4628071116133101E-2</v>
      </c>
      <c r="H28" s="64">
        <v>1.2229727016</v>
      </c>
      <c r="I28" s="65">
        <v>3.0671228561323999E-2</v>
      </c>
      <c r="J28" s="109"/>
      <c r="K28" s="64">
        <v>26.7657011461</v>
      </c>
      <c r="L28" s="65">
        <v>1.4051280454424799E-2</v>
      </c>
      <c r="M28" s="64">
        <v>78.543924116600195</v>
      </c>
      <c r="N28" s="65">
        <v>3.4116192365433201E-2</v>
      </c>
      <c r="O28" s="64">
        <v>33.293121133600003</v>
      </c>
      <c r="P28" s="65">
        <v>1.8128198512911101E-2</v>
      </c>
      <c r="Q28" s="64">
        <v>36.025268049799998</v>
      </c>
      <c r="R28" s="63">
        <v>1.47024026139618E-2</v>
      </c>
      <c r="S28" s="64">
        <v>43.558399808700003</v>
      </c>
      <c r="T28" s="62">
        <v>2.9989524985371E-2</v>
      </c>
      <c r="U28" s="64">
        <v>64.622196776799797</v>
      </c>
      <c r="V28" s="65">
        <v>2.8302684993857501E-2</v>
      </c>
      <c r="W28" s="64">
        <v>38.478540225499998</v>
      </c>
      <c r="X28" s="62">
        <v>3.5616702249035202E-2</v>
      </c>
      <c r="Y28" s="109"/>
      <c r="Z28" s="64">
        <v>50.941697882899803</v>
      </c>
      <c r="AA28" s="65">
        <v>2.0592982042660201E-2</v>
      </c>
      <c r="AB28" s="64">
        <v>62.637504302999901</v>
      </c>
      <c r="AC28" s="63">
        <v>1.6023423687469399E-2</v>
      </c>
      <c r="AD28" s="64">
        <v>207.70794907120001</v>
      </c>
      <c r="AE28" s="62">
        <v>3.0630821525753499E-2</v>
      </c>
      <c r="AF28" s="64">
        <v>0</v>
      </c>
      <c r="AG28" s="65">
        <v>0</v>
      </c>
    </row>
    <row r="29" spans="1:33" x14ac:dyDescent="0.35">
      <c r="A29" s="59" t="s">
        <v>30</v>
      </c>
      <c r="B29" s="60">
        <v>230.53419946400001</v>
      </c>
      <c r="C29" s="61">
        <v>1.7320375616886399E-2</v>
      </c>
      <c r="D29" s="60">
        <v>103.9062240673</v>
      </c>
      <c r="E29" s="61">
        <v>1.7312255466638199E-2</v>
      </c>
      <c r="F29" s="60">
        <v>126.62797539669999</v>
      </c>
      <c r="G29" s="61">
        <v>1.7422100709786201E-2</v>
      </c>
      <c r="H29" s="60">
        <v>0</v>
      </c>
      <c r="I29" s="61">
        <v>0</v>
      </c>
      <c r="J29" s="109"/>
      <c r="K29" s="60">
        <v>20.418567606</v>
      </c>
      <c r="L29" s="61">
        <v>1.07192043407891E-2</v>
      </c>
      <c r="M29" s="60">
        <v>32.450438119700003</v>
      </c>
      <c r="N29" s="61">
        <v>1.40951117694448E-2</v>
      </c>
      <c r="O29" s="60">
        <v>21.156431790199999</v>
      </c>
      <c r="P29" s="63">
        <v>1.1519736878334999E-2</v>
      </c>
      <c r="Q29" s="60">
        <v>43.653731983399801</v>
      </c>
      <c r="R29" s="61">
        <v>1.7815682657370002E-2</v>
      </c>
      <c r="S29" s="60">
        <v>27.1999290734</v>
      </c>
      <c r="T29" s="61">
        <v>1.8726880604648E-2</v>
      </c>
      <c r="U29" s="60">
        <v>57.738646296099901</v>
      </c>
      <c r="V29" s="62">
        <v>2.5287885581088101E-2</v>
      </c>
      <c r="W29" s="60">
        <v>27.916454595200001</v>
      </c>
      <c r="X29" s="62">
        <v>2.5840170789717801E-2</v>
      </c>
      <c r="Y29" s="109"/>
      <c r="Z29" s="60">
        <v>37.355781781700003</v>
      </c>
      <c r="AA29" s="61">
        <v>1.5100928618209801E-2</v>
      </c>
      <c r="AB29" s="60">
        <v>57.925047954500101</v>
      </c>
      <c r="AC29" s="61">
        <v>1.48179209216591E-2</v>
      </c>
      <c r="AD29" s="60">
        <v>131.15577988659999</v>
      </c>
      <c r="AE29" s="61">
        <v>1.9341625121917401E-2</v>
      </c>
      <c r="AF29" s="60">
        <v>4.0975898411999996</v>
      </c>
      <c r="AG29" s="61">
        <v>2.8041333249599901E-2</v>
      </c>
    </row>
    <row r="30" spans="1:33" x14ac:dyDescent="0.35">
      <c r="A30" s="59" t="s">
        <v>31</v>
      </c>
      <c r="B30" s="64">
        <v>284.90633148810002</v>
      </c>
      <c r="C30" s="65">
        <v>2.1405434371457002E-2</v>
      </c>
      <c r="D30" s="64">
        <v>125.9895983668</v>
      </c>
      <c r="E30" s="65">
        <v>2.0991659861034299E-2</v>
      </c>
      <c r="F30" s="64">
        <v>158.91673312130101</v>
      </c>
      <c r="G30" s="65">
        <v>2.18645470737081E-2</v>
      </c>
      <c r="H30" s="64">
        <v>0</v>
      </c>
      <c r="I30" s="65">
        <v>0</v>
      </c>
      <c r="J30" s="109"/>
      <c r="K30" s="64">
        <v>66.784905435500207</v>
      </c>
      <c r="L30" s="65">
        <v>3.50602971793691E-2</v>
      </c>
      <c r="M30" s="64">
        <v>52.367387835799903</v>
      </c>
      <c r="N30" s="65">
        <v>2.2746200895554802E-2</v>
      </c>
      <c r="O30" s="64">
        <v>33.313582126100002</v>
      </c>
      <c r="P30" s="65">
        <v>1.81393395811312E-2</v>
      </c>
      <c r="Q30" s="64">
        <v>45.801629579599997</v>
      </c>
      <c r="R30" s="65">
        <v>1.86922689242436E-2</v>
      </c>
      <c r="S30" s="64">
        <v>25.6598528323</v>
      </c>
      <c r="T30" s="65">
        <v>1.76665534320548E-2</v>
      </c>
      <c r="U30" s="64">
        <v>42.726294336700001</v>
      </c>
      <c r="V30" s="65">
        <v>1.87129022206283E-2</v>
      </c>
      <c r="W30" s="64">
        <v>18.252679342099999</v>
      </c>
      <c r="X30" s="65">
        <v>1.6895137953904599E-2</v>
      </c>
      <c r="Y30" s="109"/>
      <c r="Z30" s="64">
        <v>62.977659894000098</v>
      </c>
      <c r="AA30" s="65">
        <v>2.54584725909037E-2</v>
      </c>
      <c r="AB30" s="64">
        <v>78.681086837299901</v>
      </c>
      <c r="AC30" s="65">
        <v>2.0127564222322401E-2</v>
      </c>
      <c r="AD30" s="64">
        <v>143.24758475679999</v>
      </c>
      <c r="AE30" s="65">
        <v>2.1124811170210402E-2</v>
      </c>
      <c r="AF30" s="64">
        <v>0</v>
      </c>
      <c r="AG30" s="65">
        <v>0</v>
      </c>
    </row>
    <row r="31" spans="1:33" x14ac:dyDescent="0.35">
      <c r="A31" s="59" t="s">
        <v>32</v>
      </c>
      <c r="B31" s="60">
        <v>1664.7905657996</v>
      </c>
      <c r="C31" s="61">
        <v>0.12507817924689599</v>
      </c>
      <c r="D31" s="60">
        <v>781.47146974470104</v>
      </c>
      <c r="E31" s="61">
        <v>0.130204266833397</v>
      </c>
      <c r="F31" s="60">
        <v>878.37927082759904</v>
      </c>
      <c r="G31" s="61">
        <v>0.120851747568459</v>
      </c>
      <c r="H31" s="60">
        <v>4.9398252273000001</v>
      </c>
      <c r="I31" s="61">
        <v>0.12388707319574099</v>
      </c>
      <c r="J31" s="109"/>
      <c r="K31" s="60">
        <v>129.1367292731</v>
      </c>
      <c r="L31" s="63">
        <v>6.7793344552374804E-2</v>
      </c>
      <c r="M31" s="60">
        <v>211.97140088680001</v>
      </c>
      <c r="N31" s="63">
        <v>9.2071502283090398E-2</v>
      </c>
      <c r="O31" s="60">
        <v>215.32840225850001</v>
      </c>
      <c r="P31" s="61">
        <v>0.117246923349297</v>
      </c>
      <c r="Q31" s="60">
        <v>390.13286708560003</v>
      </c>
      <c r="R31" s="62">
        <v>0.159218537302836</v>
      </c>
      <c r="S31" s="60">
        <v>277.59736684019998</v>
      </c>
      <c r="T31" s="62">
        <v>0.19112302576057</v>
      </c>
      <c r="U31" s="60">
        <v>323.36370401750003</v>
      </c>
      <c r="V31" s="62">
        <v>0.14162410920298499</v>
      </c>
      <c r="W31" s="60">
        <v>117.26009543790001</v>
      </c>
      <c r="X31" s="61">
        <v>0.108538886361843</v>
      </c>
      <c r="Y31" s="109"/>
      <c r="Z31" s="60">
        <v>264.77034648900002</v>
      </c>
      <c r="AA31" s="63">
        <v>0.10703237656527299</v>
      </c>
      <c r="AB31" s="60">
        <v>544.87766722669903</v>
      </c>
      <c r="AC31" s="62">
        <v>0.13938623220968899</v>
      </c>
      <c r="AD31" s="60">
        <v>840.25149358390001</v>
      </c>
      <c r="AE31" s="61">
        <v>0.123912414771828</v>
      </c>
      <c r="AF31" s="60">
        <v>14.8910585</v>
      </c>
      <c r="AG31" s="61">
        <v>0.10190505883221899</v>
      </c>
    </row>
    <row r="32" spans="1:33" x14ac:dyDescent="0.35">
      <c r="A32" s="59" t="s">
        <v>33</v>
      </c>
      <c r="B32" s="64">
        <v>1006.6557294519999</v>
      </c>
      <c r="C32" s="65">
        <v>7.5631534893902494E-2</v>
      </c>
      <c r="D32" s="64">
        <v>517.0813330702</v>
      </c>
      <c r="E32" s="62">
        <v>8.6153107915296998E-2</v>
      </c>
      <c r="F32" s="64">
        <v>483.94788794969998</v>
      </c>
      <c r="G32" s="63">
        <v>6.65839346774212E-2</v>
      </c>
      <c r="H32" s="64">
        <v>5.6265084321000103</v>
      </c>
      <c r="I32" s="65">
        <v>0.141108567588943</v>
      </c>
      <c r="J32" s="109"/>
      <c r="K32" s="64">
        <v>75.456205443499996</v>
      </c>
      <c r="L32" s="63">
        <v>3.9612498806809698E-2</v>
      </c>
      <c r="M32" s="64">
        <v>139.66224663739999</v>
      </c>
      <c r="N32" s="65">
        <v>6.0663432926992E-2</v>
      </c>
      <c r="O32" s="64">
        <v>85.959637617099702</v>
      </c>
      <c r="P32" s="63">
        <v>4.6805265525196697E-2</v>
      </c>
      <c r="Q32" s="64">
        <v>135.6957728459</v>
      </c>
      <c r="R32" s="63">
        <v>5.5379293295895499E-2</v>
      </c>
      <c r="S32" s="64">
        <v>122.6325211851</v>
      </c>
      <c r="T32" s="65">
        <v>8.4431270989092699E-2</v>
      </c>
      <c r="U32" s="64">
        <v>298.30755139630003</v>
      </c>
      <c r="V32" s="62">
        <v>0.13065022669562901</v>
      </c>
      <c r="W32" s="64">
        <v>148.94179432670001</v>
      </c>
      <c r="X32" s="62">
        <v>0.13786426173869201</v>
      </c>
      <c r="Y32" s="109"/>
      <c r="Z32" s="64">
        <v>185.3905113063</v>
      </c>
      <c r="AA32" s="65">
        <v>7.4943388792931595E-2</v>
      </c>
      <c r="AB32" s="64">
        <v>305.17397663190002</v>
      </c>
      <c r="AC32" s="65">
        <v>7.8067157693711198E-2</v>
      </c>
      <c r="AD32" s="64">
        <v>511.194210002901</v>
      </c>
      <c r="AE32" s="65">
        <v>7.5386130774561202E-2</v>
      </c>
      <c r="AF32" s="64">
        <v>4.8970315108999998</v>
      </c>
      <c r="AG32" s="65">
        <v>3.3512210312080501E-2</v>
      </c>
    </row>
    <row r="33" spans="1:33" x14ac:dyDescent="0.35">
      <c r="A33" s="59" t="s">
        <v>34</v>
      </c>
      <c r="B33" s="60">
        <v>138.29951470610001</v>
      </c>
      <c r="C33" s="61">
        <v>1.0390647235473701E-2</v>
      </c>
      <c r="D33" s="60">
        <v>69.436756599700004</v>
      </c>
      <c r="E33" s="61">
        <v>1.15691517021173E-2</v>
      </c>
      <c r="F33" s="60">
        <v>68.3612335089</v>
      </c>
      <c r="G33" s="61">
        <v>9.4054752996414193E-3</v>
      </c>
      <c r="H33" s="60">
        <v>0.501524597499999</v>
      </c>
      <c r="I33" s="61">
        <v>1.25778568392606E-2</v>
      </c>
      <c r="J33" s="109"/>
      <c r="K33" s="60">
        <v>32.988942919400003</v>
      </c>
      <c r="L33" s="61">
        <v>1.7318316689157301E-2</v>
      </c>
      <c r="M33" s="60">
        <v>52.599557075</v>
      </c>
      <c r="N33" s="62">
        <v>2.28470454932111E-2</v>
      </c>
      <c r="O33" s="60">
        <v>17.2582389409</v>
      </c>
      <c r="P33" s="61">
        <v>9.3971598591921293E-3</v>
      </c>
      <c r="Q33" s="60">
        <v>13.4533502154</v>
      </c>
      <c r="R33" s="63">
        <v>5.4904954794510802E-3</v>
      </c>
      <c r="S33" s="60">
        <v>5.6783545990000004</v>
      </c>
      <c r="T33" s="63">
        <v>3.9094906578384901E-3</v>
      </c>
      <c r="U33" s="60">
        <v>12.6468586649</v>
      </c>
      <c r="V33" s="61">
        <v>5.5389645479060204E-3</v>
      </c>
      <c r="W33" s="60">
        <v>3.6742122914999999</v>
      </c>
      <c r="X33" s="63">
        <v>3.4009430820189099E-3</v>
      </c>
      <c r="Y33" s="109"/>
      <c r="Z33" s="60">
        <v>30.844703865700001</v>
      </c>
      <c r="AA33" s="61">
        <v>1.24688508474459E-2</v>
      </c>
      <c r="AB33" s="60">
        <v>25.923285164100001</v>
      </c>
      <c r="AC33" s="63">
        <v>6.6314867774124996E-3</v>
      </c>
      <c r="AD33" s="60">
        <v>81.531525676300106</v>
      </c>
      <c r="AE33" s="61">
        <v>1.2023505228762599E-2</v>
      </c>
      <c r="AF33" s="60">
        <v>0</v>
      </c>
      <c r="AG33" s="61">
        <v>0</v>
      </c>
    </row>
    <row r="34" spans="1:33" x14ac:dyDescent="0.35">
      <c r="A34" s="59" t="s">
        <v>35</v>
      </c>
      <c r="B34" s="64">
        <v>55.387446365999999</v>
      </c>
      <c r="C34" s="65">
        <v>4.1613408238332797E-3</v>
      </c>
      <c r="D34" s="64">
        <v>28.5958592054</v>
      </c>
      <c r="E34" s="65">
        <v>4.7644770493368398E-3</v>
      </c>
      <c r="F34" s="64">
        <v>26.791587160599999</v>
      </c>
      <c r="G34" s="65">
        <v>3.6861185549615198E-3</v>
      </c>
      <c r="H34" s="64">
        <v>0</v>
      </c>
      <c r="I34" s="65">
        <v>0</v>
      </c>
      <c r="J34" s="109"/>
      <c r="K34" s="64">
        <v>10.603962795399999</v>
      </c>
      <c r="L34" s="65">
        <v>5.5667981329217599E-3</v>
      </c>
      <c r="M34" s="64">
        <v>11.8104688338</v>
      </c>
      <c r="N34" s="65">
        <v>5.1299732116989599E-3</v>
      </c>
      <c r="O34" s="64">
        <v>5.1294691315999996</v>
      </c>
      <c r="P34" s="65">
        <v>2.7930104333068698E-3</v>
      </c>
      <c r="Q34" s="64">
        <v>5.8386708501999998</v>
      </c>
      <c r="R34" s="65">
        <v>2.3828411061751899E-3</v>
      </c>
      <c r="S34" s="64">
        <v>5.3495641042999997</v>
      </c>
      <c r="T34" s="65">
        <v>3.6831216727733298E-3</v>
      </c>
      <c r="U34" s="64">
        <v>11.1977614938</v>
      </c>
      <c r="V34" s="65">
        <v>4.9043011844677603E-3</v>
      </c>
      <c r="W34" s="64">
        <v>5.4575491568999999</v>
      </c>
      <c r="X34" s="65">
        <v>5.0516444280794999E-3</v>
      </c>
      <c r="Y34" s="109"/>
      <c r="Z34" s="64">
        <v>8.0136632430999803</v>
      </c>
      <c r="AA34" s="65">
        <v>3.2394920098742898E-3</v>
      </c>
      <c r="AB34" s="64">
        <v>15.2333660237</v>
      </c>
      <c r="AC34" s="65">
        <v>3.8968774490645698E-3</v>
      </c>
      <c r="AD34" s="64">
        <v>32.140417099199901</v>
      </c>
      <c r="AE34" s="65">
        <v>4.7397674683668399E-3</v>
      </c>
      <c r="AF34" s="64">
        <v>0</v>
      </c>
      <c r="AG34" s="65">
        <v>0</v>
      </c>
    </row>
    <row r="35" spans="1:33" x14ac:dyDescent="0.35">
      <c r="A35" s="59" t="s">
        <v>36</v>
      </c>
      <c r="B35" s="60">
        <v>67.400031820099997</v>
      </c>
      <c r="C35" s="61">
        <v>5.0638641486966196E-3</v>
      </c>
      <c r="D35" s="60">
        <v>36.660491481599998</v>
      </c>
      <c r="E35" s="61">
        <v>6.1081595425014502E-3</v>
      </c>
      <c r="F35" s="60">
        <v>29.591478300699901</v>
      </c>
      <c r="G35" s="61">
        <v>4.0713413721663498E-3</v>
      </c>
      <c r="H35" s="60">
        <v>1.1480620377999999</v>
      </c>
      <c r="I35" s="62">
        <v>2.87925258821192E-2</v>
      </c>
      <c r="J35" s="109"/>
      <c r="K35" s="60">
        <v>3.8840929647000002</v>
      </c>
      <c r="L35" s="61">
        <v>2.0390453909708301E-3</v>
      </c>
      <c r="M35" s="60">
        <v>9.7049707916000099</v>
      </c>
      <c r="N35" s="61">
        <v>4.2154330096318597E-3</v>
      </c>
      <c r="O35" s="60">
        <v>4.3199981322000003</v>
      </c>
      <c r="P35" s="61">
        <v>2.35225118731482E-3</v>
      </c>
      <c r="Q35" s="60">
        <v>9.7386693762999794</v>
      </c>
      <c r="R35" s="61">
        <v>3.9744836290098798E-3</v>
      </c>
      <c r="S35" s="60">
        <v>4.7231815380000004</v>
      </c>
      <c r="T35" s="61">
        <v>3.2518635066112501E-3</v>
      </c>
      <c r="U35" s="60">
        <v>21.804068181400002</v>
      </c>
      <c r="V35" s="62">
        <v>9.5495619787457596E-3</v>
      </c>
      <c r="W35" s="60">
        <v>13.225050835899999</v>
      </c>
      <c r="X35" s="62">
        <v>1.2241438866707499E-2</v>
      </c>
      <c r="Y35" s="109"/>
      <c r="Z35" s="60">
        <v>14.416511165999999</v>
      </c>
      <c r="AA35" s="61">
        <v>5.8278182294136801E-3</v>
      </c>
      <c r="AB35" s="60">
        <v>22.576029140500001</v>
      </c>
      <c r="AC35" s="61">
        <v>5.7752186030432398E-3</v>
      </c>
      <c r="AD35" s="60">
        <v>30.4074915136</v>
      </c>
      <c r="AE35" s="61">
        <v>4.48421184535248E-3</v>
      </c>
      <c r="AF35" s="60">
        <v>0</v>
      </c>
      <c r="AG35" s="61">
        <v>0</v>
      </c>
    </row>
    <row r="36" spans="1:33" x14ac:dyDescent="0.35">
      <c r="A36" s="59" t="s">
        <v>37</v>
      </c>
      <c r="B36" s="64">
        <v>385.3242986958</v>
      </c>
      <c r="C36" s="65">
        <v>2.8949984875310301E-2</v>
      </c>
      <c r="D36" s="64">
        <v>222.161719868201</v>
      </c>
      <c r="E36" s="62">
        <v>3.70153037875273E-2</v>
      </c>
      <c r="F36" s="64">
        <v>161.71170994510101</v>
      </c>
      <c r="G36" s="63">
        <v>2.2249093755065098E-2</v>
      </c>
      <c r="H36" s="64">
        <v>1.4508688825</v>
      </c>
      <c r="I36" s="65">
        <v>3.6386692073708198E-2</v>
      </c>
      <c r="J36" s="109"/>
      <c r="K36" s="64">
        <v>66.033938298599907</v>
      </c>
      <c r="L36" s="65">
        <v>3.4666059427290799E-2</v>
      </c>
      <c r="M36" s="64">
        <v>84.8303089132</v>
      </c>
      <c r="N36" s="65">
        <v>3.6846734739220802E-2</v>
      </c>
      <c r="O36" s="64">
        <v>57.271731677500199</v>
      </c>
      <c r="P36" s="65">
        <v>3.1184619695511E-2</v>
      </c>
      <c r="Q36" s="64">
        <v>69.756290401800001</v>
      </c>
      <c r="R36" s="65">
        <v>2.8468492307287499E-2</v>
      </c>
      <c r="S36" s="64">
        <v>37.491690052300001</v>
      </c>
      <c r="T36" s="65">
        <v>2.5812655664698401E-2</v>
      </c>
      <c r="U36" s="64">
        <v>50.1740762505001</v>
      </c>
      <c r="V36" s="65">
        <v>2.1974818960124001E-2</v>
      </c>
      <c r="W36" s="64">
        <v>19.766263101900002</v>
      </c>
      <c r="X36" s="63">
        <v>1.8296149057388401E-2</v>
      </c>
      <c r="Y36" s="109"/>
      <c r="Z36" s="64">
        <v>59.039863559799997</v>
      </c>
      <c r="AA36" s="65">
        <v>2.3866633830753999E-2</v>
      </c>
      <c r="AB36" s="64">
        <v>87.073133056300094</v>
      </c>
      <c r="AC36" s="63">
        <v>2.2274350140250799E-2</v>
      </c>
      <c r="AD36" s="64">
        <v>222.7834549959</v>
      </c>
      <c r="AE36" s="65">
        <v>3.2854015839956799E-2</v>
      </c>
      <c r="AF36" s="64">
        <v>16.4278470838</v>
      </c>
      <c r="AG36" s="62">
        <v>0.11242187542016099</v>
      </c>
    </row>
    <row r="37" spans="1:33" x14ac:dyDescent="0.35">
      <c r="A37" s="59" t="s">
        <v>38</v>
      </c>
      <c r="B37" s="60">
        <v>278.9864270059</v>
      </c>
      <c r="C37" s="61">
        <v>2.0960663185723202E-2</v>
      </c>
      <c r="D37" s="60">
        <v>116.3370526688</v>
      </c>
      <c r="E37" s="61">
        <v>1.9383408396531701E-2</v>
      </c>
      <c r="F37" s="60">
        <v>162.649374337099</v>
      </c>
      <c r="G37" s="61">
        <v>2.23781022416829E-2</v>
      </c>
      <c r="H37" s="60">
        <v>0</v>
      </c>
      <c r="I37" s="61">
        <v>0</v>
      </c>
      <c r="J37" s="109"/>
      <c r="K37" s="60">
        <v>30.5455219748</v>
      </c>
      <c r="L37" s="61">
        <v>1.6035585750282001E-2</v>
      </c>
      <c r="M37" s="60">
        <v>29.886084161599999</v>
      </c>
      <c r="N37" s="61">
        <v>1.29812637676857E-2</v>
      </c>
      <c r="O37" s="60">
        <v>24.7706636351</v>
      </c>
      <c r="P37" s="63">
        <v>1.3487696328370199E-2</v>
      </c>
      <c r="Q37" s="60">
        <v>40.275284792699999</v>
      </c>
      <c r="R37" s="61">
        <v>1.64368923388909E-2</v>
      </c>
      <c r="S37" s="60">
        <v>36.366001894199997</v>
      </c>
      <c r="T37" s="61">
        <v>2.5037630565260802E-2</v>
      </c>
      <c r="U37" s="60">
        <v>73.1938005871001</v>
      </c>
      <c r="V37" s="62">
        <v>3.2056803774018899E-2</v>
      </c>
      <c r="W37" s="60">
        <v>43.949069960400003</v>
      </c>
      <c r="X37" s="62">
        <v>4.0680361825790698E-2</v>
      </c>
      <c r="Y37" s="109"/>
      <c r="Z37" s="60">
        <v>44.5485524001001</v>
      </c>
      <c r="AA37" s="61">
        <v>1.8008577996567202E-2</v>
      </c>
      <c r="AB37" s="60">
        <v>110.621055394</v>
      </c>
      <c r="AC37" s="62">
        <v>2.8298190661600001E-2</v>
      </c>
      <c r="AD37" s="60">
        <v>123.8168192118</v>
      </c>
      <c r="AE37" s="61">
        <v>1.82593439881449E-2</v>
      </c>
      <c r="AF37" s="60">
        <v>0</v>
      </c>
      <c r="AG37" s="61">
        <v>0</v>
      </c>
    </row>
    <row r="38" spans="1:33" x14ac:dyDescent="0.35">
      <c r="A38" s="66" t="s">
        <v>1</v>
      </c>
    </row>
    <row r="39" spans="1:33" x14ac:dyDescent="0.35">
      <c r="A39" s="66" t="s">
        <v>1</v>
      </c>
    </row>
    <row r="40" spans="1:33" x14ac:dyDescent="0.35">
      <c r="A40" s="54" t="s">
        <v>39</v>
      </c>
    </row>
    <row r="41" spans="1:33" x14ac:dyDescent="0.35">
      <c r="A41" s="55" t="s">
        <v>1</v>
      </c>
    </row>
    <row r="42" spans="1:33" x14ac:dyDescent="0.35">
      <c r="A42" s="117" t="s">
        <v>1</v>
      </c>
      <c r="B42" s="116" t="s">
        <v>489</v>
      </c>
      <c r="C42" s="116" t="s">
        <v>1</v>
      </c>
      <c r="D42" s="116" t="s">
        <v>346</v>
      </c>
      <c r="E42" s="116" t="s">
        <v>1</v>
      </c>
      <c r="F42" s="116" t="s">
        <v>347</v>
      </c>
      <c r="G42" s="116" t="s">
        <v>1</v>
      </c>
      <c r="H42" s="116" t="s">
        <v>348</v>
      </c>
      <c r="I42" s="116" t="s">
        <v>1</v>
      </c>
      <c r="J42" s="107"/>
      <c r="K42" s="116" t="s">
        <v>350</v>
      </c>
      <c r="L42" s="116" t="s">
        <v>1</v>
      </c>
      <c r="M42" s="116" t="s">
        <v>351</v>
      </c>
      <c r="N42" s="116" t="s">
        <v>1</v>
      </c>
      <c r="O42" s="116" t="s">
        <v>352</v>
      </c>
      <c r="P42" s="116" t="s">
        <v>1</v>
      </c>
      <c r="Q42" s="116" t="s">
        <v>353</v>
      </c>
      <c r="R42" s="116" t="s">
        <v>1</v>
      </c>
      <c r="S42" s="116" t="s">
        <v>354</v>
      </c>
      <c r="T42" s="116" t="s">
        <v>1</v>
      </c>
      <c r="U42" s="116" t="s">
        <v>355</v>
      </c>
      <c r="V42" s="116" t="s">
        <v>1</v>
      </c>
      <c r="W42" s="116" t="s">
        <v>356</v>
      </c>
      <c r="X42" s="116" t="s">
        <v>1</v>
      </c>
      <c r="Y42" s="107"/>
      <c r="Z42" s="116" t="s">
        <v>358</v>
      </c>
      <c r="AA42" s="116" t="s">
        <v>1</v>
      </c>
      <c r="AB42" s="116" t="s">
        <v>359</v>
      </c>
      <c r="AC42" s="116" t="s">
        <v>1</v>
      </c>
      <c r="AD42" s="116" t="s">
        <v>360</v>
      </c>
      <c r="AE42" s="116" t="s">
        <v>1</v>
      </c>
      <c r="AF42" s="116" t="s">
        <v>361</v>
      </c>
      <c r="AG42" s="116" t="s">
        <v>1</v>
      </c>
    </row>
    <row r="43" spans="1:33" x14ac:dyDescent="0.35">
      <c r="A43" s="118" t="s">
        <v>1</v>
      </c>
      <c r="B43" s="56" t="s">
        <v>14</v>
      </c>
      <c r="C43" s="56" t="s">
        <v>15</v>
      </c>
      <c r="D43" s="56" t="s">
        <v>14</v>
      </c>
      <c r="E43" s="56" t="s">
        <v>15</v>
      </c>
      <c r="F43" s="56" t="s">
        <v>14</v>
      </c>
      <c r="G43" s="56" t="s">
        <v>15</v>
      </c>
      <c r="H43" s="56" t="s">
        <v>14</v>
      </c>
      <c r="I43" s="56" t="s">
        <v>15</v>
      </c>
      <c r="J43" s="107"/>
      <c r="K43" s="56" t="s">
        <v>14</v>
      </c>
      <c r="L43" s="56" t="s">
        <v>15</v>
      </c>
      <c r="M43" s="56" t="s">
        <v>14</v>
      </c>
      <c r="N43" s="56" t="s">
        <v>15</v>
      </c>
      <c r="O43" s="56" t="s">
        <v>14</v>
      </c>
      <c r="P43" s="56" t="s">
        <v>15</v>
      </c>
      <c r="Q43" s="56" t="s">
        <v>14</v>
      </c>
      <c r="R43" s="56" t="s">
        <v>15</v>
      </c>
      <c r="S43" s="56" t="s">
        <v>14</v>
      </c>
      <c r="T43" s="56" t="s">
        <v>15</v>
      </c>
      <c r="U43" s="56" t="s">
        <v>14</v>
      </c>
      <c r="V43" s="56" t="s">
        <v>15</v>
      </c>
      <c r="W43" s="56" t="s">
        <v>14</v>
      </c>
      <c r="X43" s="56" t="s">
        <v>15</v>
      </c>
      <c r="Y43" s="107"/>
      <c r="Z43" s="56" t="s">
        <v>14</v>
      </c>
      <c r="AA43" s="56" t="s">
        <v>15</v>
      </c>
      <c r="AB43" s="56" t="s">
        <v>14</v>
      </c>
      <c r="AC43" s="56" t="s">
        <v>15</v>
      </c>
      <c r="AD43" s="56" t="s">
        <v>14</v>
      </c>
      <c r="AE43" s="56" t="s">
        <v>15</v>
      </c>
      <c r="AF43" s="56" t="s">
        <v>14</v>
      </c>
      <c r="AG43" s="56" t="s">
        <v>15</v>
      </c>
    </row>
    <row r="44" spans="1:33" x14ac:dyDescent="0.35">
      <c r="A44" s="57" t="s">
        <v>16</v>
      </c>
      <c r="B44" s="58">
        <v>13310.000000187199</v>
      </c>
      <c r="C44" s="58">
        <v>13310.000000187199</v>
      </c>
      <c r="D44" s="58">
        <v>6001.8883309303001</v>
      </c>
      <c r="E44" s="58">
        <v>6001.8883309303001</v>
      </c>
      <c r="F44" s="58">
        <v>7268.2380561358996</v>
      </c>
      <c r="G44" s="58">
        <v>7268.2380561358996</v>
      </c>
      <c r="H44" s="58">
        <v>39.873613120999998</v>
      </c>
      <c r="I44" s="58">
        <v>39.873613120999998</v>
      </c>
      <c r="J44" s="108"/>
      <c r="K44" s="58">
        <v>1904.8585097219</v>
      </c>
      <c r="L44" s="58">
        <v>1904.8585097219</v>
      </c>
      <c r="M44" s="58">
        <v>2302.2476622034001</v>
      </c>
      <c r="N44" s="58">
        <v>2302.2476622034001</v>
      </c>
      <c r="O44" s="58">
        <v>1836.5377624196001</v>
      </c>
      <c r="P44" s="58">
        <v>1836.5377624196001</v>
      </c>
      <c r="Q44" s="58">
        <v>2450.2980224191001</v>
      </c>
      <c r="R44" s="58">
        <v>2450.2980224191001</v>
      </c>
      <c r="S44" s="58">
        <v>1452.4538094534</v>
      </c>
      <c r="T44" s="58">
        <v>1452.4538094534</v>
      </c>
      <c r="U44" s="58">
        <v>2283.2532245907</v>
      </c>
      <c r="V44" s="58">
        <v>2283.2532245907</v>
      </c>
      <c r="W44" s="58">
        <v>1080.3510093791001</v>
      </c>
      <c r="X44" s="58">
        <v>1080.3510093791001</v>
      </c>
      <c r="Y44" s="108"/>
      <c r="Z44" s="58">
        <v>2473.7407033799</v>
      </c>
      <c r="AA44" s="58">
        <v>2473.7407033799</v>
      </c>
      <c r="AB44" s="58">
        <v>3909.1211419432002</v>
      </c>
      <c r="AC44" s="58">
        <v>3909.1211419432002</v>
      </c>
      <c r="AD44" s="58">
        <v>6781.0113710651003</v>
      </c>
      <c r="AE44" s="58">
        <v>6781.0113710651003</v>
      </c>
      <c r="AF44" s="58">
        <v>146.12678379900001</v>
      </c>
      <c r="AG44" s="58">
        <v>146.12678379900001</v>
      </c>
    </row>
    <row r="45" spans="1:33" x14ac:dyDescent="0.35">
      <c r="A45" s="59" t="s">
        <v>40</v>
      </c>
      <c r="B45" s="60">
        <v>578.71458707559998</v>
      </c>
      <c r="C45" s="61">
        <v>4.3479683476142797E-2</v>
      </c>
      <c r="D45" s="60">
        <v>269.66063985940002</v>
      </c>
      <c r="E45" s="61">
        <v>4.4929299745502298E-2</v>
      </c>
      <c r="F45" s="60">
        <v>309.05394721620002</v>
      </c>
      <c r="G45" s="61">
        <v>4.2521164665939103E-2</v>
      </c>
      <c r="H45" s="60">
        <v>0</v>
      </c>
      <c r="I45" s="61">
        <v>0</v>
      </c>
      <c r="J45" s="109"/>
      <c r="K45" s="60">
        <v>131.0135268587</v>
      </c>
      <c r="L45" s="62">
        <v>6.87786133143439E-2</v>
      </c>
      <c r="M45" s="60">
        <v>80.466494572299894</v>
      </c>
      <c r="N45" s="61">
        <v>3.4951276482256599E-2</v>
      </c>
      <c r="O45" s="60">
        <v>63.1847531766998</v>
      </c>
      <c r="P45" s="63">
        <v>3.4404276606572699E-2</v>
      </c>
      <c r="Q45" s="60">
        <v>83.309837997300093</v>
      </c>
      <c r="R45" s="63">
        <v>3.3999879702409003E-2</v>
      </c>
      <c r="S45" s="60">
        <v>48.841930123300003</v>
      </c>
      <c r="T45" s="63">
        <v>3.3627183050785402E-2</v>
      </c>
      <c r="U45" s="60">
        <v>145.10635383690001</v>
      </c>
      <c r="V45" s="62">
        <v>6.3552457639871301E-2</v>
      </c>
      <c r="W45" s="60">
        <v>26.791690510399999</v>
      </c>
      <c r="X45" s="63">
        <v>2.4799060932796001E-2</v>
      </c>
      <c r="Y45" s="109"/>
      <c r="Z45" s="60">
        <v>158.65561295340001</v>
      </c>
      <c r="AA45" s="62">
        <v>6.4135910743040703E-2</v>
      </c>
      <c r="AB45" s="60">
        <v>150.74550108829999</v>
      </c>
      <c r="AC45" s="61">
        <v>3.8562504362135298E-2</v>
      </c>
      <c r="AD45" s="60">
        <v>267.197185808999</v>
      </c>
      <c r="AE45" s="61">
        <v>3.9403736579641101E-2</v>
      </c>
      <c r="AF45" s="60">
        <v>2.1162872249000002</v>
      </c>
      <c r="AG45" s="61">
        <v>1.4482541597651199E-2</v>
      </c>
    </row>
    <row r="46" spans="1:33" x14ac:dyDescent="0.35">
      <c r="A46" s="59" t="s">
        <v>41</v>
      </c>
      <c r="B46" s="64">
        <v>887.54126216279894</v>
      </c>
      <c r="C46" s="65">
        <v>6.6682288666440007E-2</v>
      </c>
      <c r="D46" s="64">
        <v>470.06891066750097</v>
      </c>
      <c r="E46" s="62">
        <v>7.8320169378199495E-2</v>
      </c>
      <c r="F46" s="64">
        <v>417.47235149530002</v>
      </c>
      <c r="G46" s="63">
        <v>5.7437902868751903E-2</v>
      </c>
      <c r="H46" s="64">
        <v>0</v>
      </c>
      <c r="I46" s="65">
        <v>0</v>
      </c>
      <c r="J46" s="109"/>
      <c r="K46" s="64">
        <v>193.6217856472</v>
      </c>
      <c r="L46" s="62">
        <v>0.10164628220889101</v>
      </c>
      <c r="M46" s="64">
        <v>136.38053322319999</v>
      </c>
      <c r="N46" s="65">
        <v>5.9237994010025399E-2</v>
      </c>
      <c r="O46" s="64">
        <v>101.4304909288</v>
      </c>
      <c r="P46" s="63">
        <v>5.5229188859785498E-2</v>
      </c>
      <c r="Q46" s="64">
        <v>136.98324795600001</v>
      </c>
      <c r="R46" s="63">
        <v>5.59047294258357E-2</v>
      </c>
      <c r="S46" s="64">
        <v>55.771708180300003</v>
      </c>
      <c r="T46" s="63">
        <v>3.8398266311331801E-2</v>
      </c>
      <c r="U46" s="64">
        <v>223.58609259080001</v>
      </c>
      <c r="V46" s="62">
        <v>9.7924352052926794E-2</v>
      </c>
      <c r="W46" s="64">
        <v>39.767403636499999</v>
      </c>
      <c r="X46" s="63">
        <v>3.6809706559496003E-2</v>
      </c>
      <c r="Y46" s="109"/>
      <c r="Z46" s="64">
        <v>216.40836714</v>
      </c>
      <c r="AA46" s="62">
        <v>8.7482235645926401E-2</v>
      </c>
      <c r="AB46" s="64">
        <v>270.2429386769</v>
      </c>
      <c r="AC46" s="65">
        <v>6.9131379884165997E-2</v>
      </c>
      <c r="AD46" s="64">
        <v>388.34624943830102</v>
      </c>
      <c r="AE46" s="63">
        <v>5.7269664978795397E-2</v>
      </c>
      <c r="AF46" s="64">
        <v>12.543706907600001</v>
      </c>
      <c r="AG46" s="65">
        <v>8.5841257718051803E-2</v>
      </c>
    </row>
    <row r="47" spans="1:33" x14ac:dyDescent="0.35">
      <c r="A47" s="59" t="s">
        <v>42</v>
      </c>
      <c r="B47" s="60">
        <v>1062.6441508001001</v>
      </c>
      <c r="C47" s="61">
        <v>7.9838027857637398E-2</v>
      </c>
      <c r="D47" s="60">
        <v>514.40248591119996</v>
      </c>
      <c r="E47" s="61">
        <v>8.5706773859863999E-2</v>
      </c>
      <c r="F47" s="60">
        <v>548.2416648889</v>
      </c>
      <c r="G47" s="61">
        <v>7.54297892631723E-2</v>
      </c>
      <c r="H47" s="60">
        <v>0</v>
      </c>
      <c r="I47" s="61">
        <v>0</v>
      </c>
      <c r="J47" s="109"/>
      <c r="K47" s="60">
        <v>149.2576686356</v>
      </c>
      <c r="L47" s="61">
        <v>7.8356301989794999E-2</v>
      </c>
      <c r="M47" s="60">
        <v>187.5859449884</v>
      </c>
      <c r="N47" s="61">
        <v>8.1479481147075206E-2</v>
      </c>
      <c r="O47" s="60">
        <v>105.600814007</v>
      </c>
      <c r="P47" s="63">
        <v>5.74999415573536E-2</v>
      </c>
      <c r="Q47" s="60">
        <v>127.7547107246</v>
      </c>
      <c r="R47" s="63">
        <v>5.2138437673990297E-2</v>
      </c>
      <c r="S47" s="60">
        <v>85.891446142299898</v>
      </c>
      <c r="T47" s="63">
        <v>5.91354062919381E-2</v>
      </c>
      <c r="U47" s="60">
        <v>347.92076712509999</v>
      </c>
      <c r="V47" s="62">
        <v>0.15237940469238501</v>
      </c>
      <c r="W47" s="60">
        <v>58.632799177099898</v>
      </c>
      <c r="X47" s="63">
        <v>5.42719899996182E-2</v>
      </c>
      <c r="Y47" s="109"/>
      <c r="Z47" s="60">
        <v>235.57936605730001</v>
      </c>
      <c r="AA47" s="62">
        <v>9.5232036945272894E-2</v>
      </c>
      <c r="AB47" s="60">
        <v>317.54427302030001</v>
      </c>
      <c r="AC47" s="61">
        <v>8.1231627644686097E-2</v>
      </c>
      <c r="AD47" s="60">
        <v>485.42431221560003</v>
      </c>
      <c r="AE47" s="63">
        <v>7.1585827784765105E-2</v>
      </c>
      <c r="AF47" s="60">
        <v>24.0961995069</v>
      </c>
      <c r="AG47" s="61">
        <v>0.16489926679043801</v>
      </c>
    </row>
    <row r="48" spans="1:33" x14ac:dyDescent="0.35">
      <c r="A48" s="59" t="s">
        <v>43</v>
      </c>
      <c r="B48" s="64">
        <v>888.03503642379906</v>
      </c>
      <c r="C48" s="65">
        <v>6.6719386657498894E-2</v>
      </c>
      <c r="D48" s="64">
        <v>391.55322400049999</v>
      </c>
      <c r="E48" s="65">
        <v>6.5238338737936594E-2</v>
      </c>
      <c r="F48" s="64">
        <v>492.5486082951</v>
      </c>
      <c r="G48" s="65">
        <v>6.7767264155483606E-2</v>
      </c>
      <c r="H48" s="64">
        <v>3.9332041281999999</v>
      </c>
      <c r="I48" s="65">
        <v>9.8641778869257402E-2</v>
      </c>
      <c r="J48" s="109"/>
      <c r="K48" s="64">
        <v>49.363690897200001</v>
      </c>
      <c r="L48" s="63">
        <v>2.5914623393423E-2</v>
      </c>
      <c r="M48" s="64">
        <v>120.04510582250001</v>
      </c>
      <c r="N48" s="65">
        <v>5.2142568235951203E-2</v>
      </c>
      <c r="O48" s="64">
        <v>137.6205996189</v>
      </c>
      <c r="P48" s="65">
        <v>7.4934805281426806E-2</v>
      </c>
      <c r="Q48" s="64">
        <v>143.25264616589999</v>
      </c>
      <c r="R48" s="65">
        <v>5.8463356234712702E-2</v>
      </c>
      <c r="S48" s="64">
        <v>78.528297013599698</v>
      </c>
      <c r="T48" s="63">
        <v>5.4065951359343001E-2</v>
      </c>
      <c r="U48" s="64">
        <v>316.8691056312</v>
      </c>
      <c r="V48" s="62">
        <v>0.13877965974974299</v>
      </c>
      <c r="W48" s="64">
        <v>42.3555912745</v>
      </c>
      <c r="X48" s="63">
        <v>3.9205397974166403E-2</v>
      </c>
      <c r="Y48" s="109"/>
      <c r="Z48" s="64">
        <v>114.4147279978</v>
      </c>
      <c r="AA48" s="63">
        <v>4.6251706107060399E-2</v>
      </c>
      <c r="AB48" s="64">
        <v>235.0591826447</v>
      </c>
      <c r="AC48" s="65">
        <v>6.01309537641634E-2</v>
      </c>
      <c r="AD48" s="64">
        <v>507.57453710620001</v>
      </c>
      <c r="AE48" s="62">
        <v>7.4852335342194598E-2</v>
      </c>
      <c r="AF48" s="64">
        <v>30.986588675099998</v>
      </c>
      <c r="AG48" s="62">
        <v>0.212052765889398</v>
      </c>
    </row>
    <row r="49" spans="1:33" x14ac:dyDescent="0.35">
      <c r="A49" s="59" t="s">
        <v>44</v>
      </c>
      <c r="B49" s="60">
        <v>1612.0720109593001</v>
      </c>
      <c r="C49" s="61">
        <v>0.121117356193586</v>
      </c>
      <c r="D49" s="60">
        <v>733.91652163089896</v>
      </c>
      <c r="E49" s="61">
        <v>0.122280935792943</v>
      </c>
      <c r="F49" s="60">
        <v>869.60727036469996</v>
      </c>
      <c r="G49" s="61">
        <v>0.119644852527989</v>
      </c>
      <c r="H49" s="60">
        <v>8.5482189636999895</v>
      </c>
      <c r="I49" s="61">
        <v>0.21438285358689901</v>
      </c>
      <c r="J49" s="109"/>
      <c r="K49" s="60">
        <v>86.768105729199902</v>
      </c>
      <c r="L49" s="63">
        <v>4.5550945273025903E-2</v>
      </c>
      <c r="M49" s="60">
        <v>263.96916636780003</v>
      </c>
      <c r="N49" s="61">
        <v>0.114657154702099</v>
      </c>
      <c r="O49" s="60">
        <v>191.53285410289999</v>
      </c>
      <c r="P49" s="63">
        <v>0.10429018015429201</v>
      </c>
      <c r="Q49" s="60">
        <v>225.39205968569999</v>
      </c>
      <c r="R49" s="63">
        <v>9.1985569764765907E-2</v>
      </c>
      <c r="S49" s="60">
        <v>157.56461779119999</v>
      </c>
      <c r="T49" s="63">
        <v>0.10848167202679999</v>
      </c>
      <c r="U49" s="60">
        <v>582.06691376799904</v>
      </c>
      <c r="V49" s="62">
        <v>0.25492876020019301</v>
      </c>
      <c r="W49" s="60">
        <v>104.77829351450001</v>
      </c>
      <c r="X49" s="63">
        <v>9.6985417336462001E-2</v>
      </c>
      <c r="Y49" s="109"/>
      <c r="Z49" s="60">
        <v>235.14310624250001</v>
      </c>
      <c r="AA49" s="63">
        <v>9.5055680622153096E-2</v>
      </c>
      <c r="AB49" s="60">
        <v>495.49347302720003</v>
      </c>
      <c r="AC49" s="61">
        <v>0.12675316395564401</v>
      </c>
      <c r="AD49" s="60">
        <v>873.33985285589995</v>
      </c>
      <c r="AE49" s="61">
        <v>0.12879197586697499</v>
      </c>
      <c r="AF49" s="60">
        <v>8.0955788336999994</v>
      </c>
      <c r="AG49" s="61">
        <v>5.54010607996109E-2</v>
      </c>
    </row>
    <row r="50" spans="1:33" x14ac:dyDescent="0.35">
      <c r="A50" s="59" t="s">
        <v>45</v>
      </c>
      <c r="B50" s="64">
        <v>1359.7929526746</v>
      </c>
      <c r="C50" s="65">
        <v>0.102163257149172</v>
      </c>
      <c r="D50" s="64">
        <v>671.77079999140096</v>
      </c>
      <c r="E50" s="62">
        <v>0.11192657426321601</v>
      </c>
      <c r="F50" s="64">
        <v>685.13605853340005</v>
      </c>
      <c r="G50" s="65">
        <v>9.4264394374782901E-2</v>
      </c>
      <c r="H50" s="64">
        <v>2.8860941498000101</v>
      </c>
      <c r="I50" s="65">
        <v>7.2381054133265801E-2</v>
      </c>
      <c r="J50" s="109"/>
      <c r="K50" s="64">
        <v>42.845160056600001</v>
      </c>
      <c r="L50" s="63">
        <v>2.24925682605451E-2</v>
      </c>
      <c r="M50" s="64">
        <v>162.49589765939999</v>
      </c>
      <c r="N50" s="63">
        <v>7.0581414991591707E-2</v>
      </c>
      <c r="O50" s="64">
        <v>103.8340174989</v>
      </c>
      <c r="P50" s="63">
        <v>5.6537915867355099E-2</v>
      </c>
      <c r="Q50" s="64">
        <v>160.0671360298</v>
      </c>
      <c r="R50" s="63">
        <v>6.5325578588914204E-2</v>
      </c>
      <c r="S50" s="64">
        <v>125.7812855076</v>
      </c>
      <c r="T50" s="63">
        <v>8.6599163903831905E-2</v>
      </c>
      <c r="U50" s="64">
        <v>636.63481989980096</v>
      </c>
      <c r="V50" s="62">
        <v>0.278827951732741</v>
      </c>
      <c r="W50" s="64">
        <v>128.13463602249999</v>
      </c>
      <c r="X50" s="62">
        <v>0.11860463396627099</v>
      </c>
      <c r="Y50" s="109"/>
      <c r="Z50" s="64">
        <v>232.3934563043</v>
      </c>
      <c r="AA50" s="65">
        <v>9.3944145393564604E-2</v>
      </c>
      <c r="AB50" s="64">
        <v>421.28484687500099</v>
      </c>
      <c r="AC50" s="65">
        <v>0.107769708734476</v>
      </c>
      <c r="AD50" s="64">
        <v>693.00241578899897</v>
      </c>
      <c r="AE50" s="65">
        <v>0.10219750091351799</v>
      </c>
      <c r="AF50" s="64">
        <v>13.1122337063</v>
      </c>
      <c r="AG50" s="65">
        <v>8.9731898324239501E-2</v>
      </c>
    </row>
    <row r="51" spans="1:33" x14ac:dyDescent="0.35">
      <c r="A51" s="59" t="s">
        <v>46</v>
      </c>
      <c r="B51" s="60">
        <v>1258.0595830989</v>
      </c>
      <c r="C51" s="61">
        <v>9.4519878518497802E-2</v>
      </c>
      <c r="D51" s="60">
        <v>532.45312838570101</v>
      </c>
      <c r="E51" s="61">
        <v>8.8714267748325304E-2</v>
      </c>
      <c r="F51" s="60">
        <v>723.57137692879996</v>
      </c>
      <c r="G51" s="61">
        <v>9.9552514837891903E-2</v>
      </c>
      <c r="H51" s="60">
        <v>2.0350777843999999</v>
      </c>
      <c r="I51" s="61">
        <v>5.1038208607391E-2</v>
      </c>
      <c r="J51" s="109"/>
      <c r="K51" s="60">
        <v>298.55646719280003</v>
      </c>
      <c r="L51" s="62">
        <v>0.15673419609333</v>
      </c>
      <c r="M51" s="60">
        <v>249.4876580264</v>
      </c>
      <c r="N51" s="61">
        <v>0.108366993752368</v>
      </c>
      <c r="O51" s="60">
        <v>169.3829608284</v>
      </c>
      <c r="P51" s="61">
        <v>9.2229500691149199E-2</v>
      </c>
      <c r="Q51" s="60">
        <v>257.9931479869</v>
      </c>
      <c r="R51" s="61">
        <v>0.105290517980418</v>
      </c>
      <c r="S51" s="60">
        <v>152.06143775629999</v>
      </c>
      <c r="T51" s="61">
        <v>0.10469278731385299</v>
      </c>
      <c r="U51" s="60">
        <v>7.1504971830999997</v>
      </c>
      <c r="V51" s="63">
        <v>3.1317144791865202E-3</v>
      </c>
      <c r="W51" s="60">
        <v>123.427414125</v>
      </c>
      <c r="X51" s="62">
        <v>0.114247511275003</v>
      </c>
      <c r="Y51" s="109"/>
      <c r="Z51" s="60">
        <v>283.44303581589998</v>
      </c>
      <c r="AA51" s="62">
        <v>0.114580738162504</v>
      </c>
      <c r="AB51" s="60">
        <v>366.10147748720101</v>
      </c>
      <c r="AC51" s="61">
        <v>9.36531420218953E-2</v>
      </c>
      <c r="AD51" s="60">
        <v>608.51506979579995</v>
      </c>
      <c r="AE51" s="61">
        <v>8.9738099008705802E-2</v>
      </c>
      <c r="AF51" s="60">
        <v>0</v>
      </c>
      <c r="AG51" s="63">
        <v>0</v>
      </c>
    </row>
    <row r="52" spans="1:33" x14ac:dyDescent="0.35">
      <c r="A52" s="59" t="s">
        <v>47</v>
      </c>
      <c r="B52" s="64">
        <v>1607.0980267452001</v>
      </c>
      <c r="C52" s="65">
        <v>0.120743653397641</v>
      </c>
      <c r="D52" s="64">
        <v>658.30529676770004</v>
      </c>
      <c r="E52" s="63">
        <v>0.109683029818327</v>
      </c>
      <c r="F52" s="64">
        <v>948.24537812439996</v>
      </c>
      <c r="G52" s="62">
        <v>0.13046427081786099</v>
      </c>
      <c r="H52" s="64">
        <v>0.54735185309999901</v>
      </c>
      <c r="I52" s="63">
        <v>1.37271696808366E-2</v>
      </c>
      <c r="J52" s="109"/>
      <c r="K52" s="64">
        <v>313.65547653070001</v>
      </c>
      <c r="L52" s="62">
        <v>0.164660773978689</v>
      </c>
      <c r="M52" s="64">
        <v>297.17212310650001</v>
      </c>
      <c r="N52" s="65">
        <v>0.129079129055163</v>
      </c>
      <c r="O52" s="64">
        <v>281.17620017479999</v>
      </c>
      <c r="P52" s="62">
        <v>0.15310123533989101</v>
      </c>
      <c r="Q52" s="64">
        <v>385.04810055019999</v>
      </c>
      <c r="R52" s="62">
        <v>0.15714337481693499</v>
      </c>
      <c r="S52" s="64">
        <v>192.2216072404</v>
      </c>
      <c r="T52" s="65">
        <v>0.13234266452352</v>
      </c>
      <c r="U52" s="64">
        <v>9.4227657921000105</v>
      </c>
      <c r="V52" s="63">
        <v>4.1269035298479202E-3</v>
      </c>
      <c r="W52" s="64">
        <v>128.4017533505</v>
      </c>
      <c r="X52" s="65">
        <v>0.11885188446697099</v>
      </c>
      <c r="Y52" s="109"/>
      <c r="Z52" s="64">
        <v>311.302269932</v>
      </c>
      <c r="AA52" s="65">
        <v>0.12584272454532699</v>
      </c>
      <c r="AB52" s="64">
        <v>514.22803312010001</v>
      </c>
      <c r="AC52" s="65">
        <v>0.131545688774557</v>
      </c>
      <c r="AD52" s="64">
        <v>777.09370902030003</v>
      </c>
      <c r="AE52" s="65">
        <v>0.114598496669125</v>
      </c>
      <c r="AF52" s="64">
        <v>4.4740146728000001</v>
      </c>
      <c r="AG52" s="65">
        <v>3.0617348555033501E-2</v>
      </c>
    </row>
    <row r="53" spans="1:33" x14ac:dyDescent="0.35">
      <c r="A53" s="59" t="s">
        <v>48</v>
      </c>
      <c r="B53" s="60">
        <v>1127.842390213</v>
      </c>
      <c r="C53" s="61">
        <v>8.4736468083932204E-2</v>
      </c>
      <c r="D53" s="60">
        <v>496.77501798760102</v>
      </c>
      <c r="E53" s="61">
        <v>8.2769786873158793E-2</v>
      </c>
      <c r="F53" s="60">
        <v>627.84445269790001</v>
      </c>
      <c r="G53" s="61">
        <v>8.6381932986890703E-2</v>
      </c>
      <c r="H53" s="60">
        <v>3.2229195275000002</v>
      </c>
      <c r="I53" s="61">
        <v>8.0828379352524807E-2</v>
      </c>
      <c r="J53" s="109"/>
      <c r="K53" s="60">
        <v>208.7677861885</v>
      </c>
      <c r="L53" s="61">
        <v>0.10959752922487601</v>
      </c>
      <c r="M53" s="60">
        <v>186.4947056803</v>
      </c>
      <c r="N53" s="61">
        <v>8.1005492476779198E-2</v>
      </c>
      <c r="O53" s="60">
        <v>143.2521949737</v>
      </c>
      <c r="P53" s="61">
        <v>7.8001224861811894E-2</v>
      </c>
      <c r="Q53" s="60">
        <v>224.2716471043</v>
      </c>
      <c r="R53" s="61">
        <v>9.1528314128451999E-2</v>
      </c>
      <c r="S53" s="60">
        <v>175.67535736560001</v>
      </c>
      <c r="T53" s="62">
        <v>0.120950736073123</v>
      </c>
      <c r="U53" s="60">
        <v>6.8400541487000099</v>
      </c>
      <c r="V53" s="63">
        <v>2.9957492559442899E-3</v>
      </c>
      <c r="W53" s="60">
        <v>182.5406447519</v>
      </c>
      <c r="X53" s="62">
        <v>0.168964200678453</v>
      </c>
      <c r="Y53" s="109"/>
      <c r="Z53" s="60">
        <v>276.79473949010003</v>
      </c>
      <c r="AA53" s="62">
        <v>0.111893190386491</v>
      </c>
      <c r="AB53" s="60">
        <v>319.50679320580099</v>
      </c>
      <c r="AC53" s="61">
        <v>8.1733663809399199E-2</v>
      </c>
      <c r="AD53" s="60">
        <v>522.97432041740001</v>
      </c>
      <c r="AE53" s="61">
        <v>7.7123351045974703E-2</v>
      </c>
      <c r="AF53" s="60">
        <v>8.5665370996999695</v>
      </c>
      <c r="AG53" s="61">
        <v>5.8624003601444E-2</v>
      </c>
    </row>
    <row r="54" spans="1:33" x14ac:dyDescent="0.35">
      <c r="A54" s="59" t="s">
        <v>49</v>
      </c>
      <c r="B54" s="64">
        <v>1114.2087835509999</v>
      </c>
      <c r="C54" s="65">
        <v>8.3712155036463495E-2</v>
      </c>
      <c r="D54" s="64">
        <v>456.832277136301</v>
      </c>
      <c r="E54" s="65">
        <v>7.6114757880790196E-2</v>
      </c>
      <c r="F54" s="64">
        <v>651.09152111699996</v>
      </c>
      <c r="G54" s="65">
        <v>8.9580379190709603E-2</v>
      </c>
      <c r="H54" s="64">
        <v>6.2849852977000102</v>
      </c>
      <c r="I54" s="65">
        <v>0.157622668370375</v>
      </c>
      <c r="J54" s="109"/>
      <c r="K54" s="64">
        <v>163.3222649656</v>
      </c>
      <c r="L54" s="65">
        <v>8.5739840587658295E-2</v>
      </c>
      <c r="M54" s="64">
        <v>219.05391220210001</v>
      </c>
      <c r="N54" s="65">
        <v>9.5147848686466405E-2</v>
      </c>
      <c r="O54" s="64">
        <v>212.36338968640001</v>
      </c>
      <c r="P54" s="62">
        <v>0.115632465627396</v>
      </c>
      <c r="Q54" s="64">
        <v>287.97995495219999</v>
      </c>
      <c r="R54" s="62">
        <v>0.117528542372118</v>
      </c>
      <c r="S54" s="64">
        <v>131.7783102551</v>
      </c>
      <c r="T54" s="65">
        <v>9.0728055789045706E-2</v>
      </c>
      <c r="U54" s="64">
        <v>1.9473218275999999</v>
      </c>
      <c r="V54" s="63">
        <v>8.5287159857141102E-4</v>
      </c>
      <c r="W54" s="64">
        <v>97.763629661999801</v>
      </c>
      <c r="X54" s="65">
        <v>9.0492468478542698E-2</v>
      </c>
      <c r="Y54" s="109"/>
      <c r="Z54" s="64">
        <v>160.6980884271</v>
      </c>
      <c r="AA54" s="63">
        <v>6.4961573461412694E-2</v>
      </c>
      <c r="AB54" s="64">
        <v>321.766117149801</v>
      </c>
      <c r="AC54" s="65">
        <v>8.2311625929774104E-2</v>
      </c>
      <c r="AD54" s="64">
        <v>611.76312411760102</v>
      </c>
      <c r="AE54" s="65">
        <v>9.0217091616749401E-2</v>
      </c>
      <c r="AF54" s="64">
        <v>19.9814538565</v>
      </c>
      <c r="AG54" s="65">
        <v>0.13674052994956001</v>
      </c>
    </row>
    <row r="55" spans="1:33" x14ac:dyDescent="0.35">
      <c r="A55" s="59" t="s">
        <v>50</v>
      </c>
      <c r="B55" s="60">
        <v>782.62638761820403</v>
      </c>
      <c r="C55" s="61">
        <v>5.8799878858541897E-2</v>
      </c>
      <c r="D55" s="60">
        <v>373.48777621879998</v>
      </c>
      <c r="E55" s="61">
        <v>6.2228378074623197E-2</v>
      </c>
      <c r="F55" s="60">
        <v>407.59238259479997</v>
      </c>
      <c r="G55" s="61">
        <v>5.6078568072038801E-2</v>
      </c>
      <c r="H55" s="60">
        <v>1.5462288045999999</v>
      </c>
      <c r="I55" s="61">
        <v>3.8778246654192897E-2</v>
      </c>
      <c r="J55" s="109"/>
      <c r="K55" s="60">
        <v>148.66334359300001</v>
      </c>
      <c r="L55" s="61">
        <v>7.8044297166566995E-2</v>
      </c>
      <c r="M55" s="60">
        <v>162.52386707549999</v>
      </c>
      <c r="N55" s="61">
        <v>7.0593563734995396E-2</v>
      </c>
      <c r="O55" s="60">
        <v>136.6134406322</v>
      </c>
      <c r="P55" s="62">
        <v>7.4386404367865894E-2</v>
      </c>
      <c r="Q55" s="60">
        <v>162.21761910640001</v>
      </c>
      <c r="R55" s="61">
        <v>6.6203220025557397E-2</v>
      </c>
      <c r="S55" s="60">
        <v>106.20030185500001</v>
      </c>
      <c r="T55" s="62">
        <v>7.3117851434439898E-2</v>
      </c>
      <c r="U55" s="60">
        <v>3.3255715939999999</v>
      </c>
      <c r="V55" s="63">
        <v>1.45650581292671E-3</v>
      </c>
      <c r="W55" s="60">
        <v>63.082243762099999</v>
      </c>
      <c r="X55" s="61">
        <v>5.83905075428722E-2</v>
      </c>
      <c r="Y55" s="109"/>
      <c r="Z55" s="60">
        <v>118.1631608636</v>
      </c>
      <c r="AA55" s="61">
        <v>4.7766995426057501E-2</v>
      </c>
      <c r="AB55" s="60">
        <v>214.72516819040001</v>
      </c>
      <c r="AC55" s="61">
        <v>5.4929269366070697E-2</v>
      </c>
      <c r="AD55" s="60">
        <v>433.31021148040099</v>
      </c>
      <c r="AE55" s="61">
        <v>6.3900528662930001E-2</v>
      </c>
      <c r="AF55" s="60">
        <v>16.4278470838</v>
      </c>
      <c r="AG55" s="61">
        <v>0.11242187542016099</v>
      </c>
    </row>
    <row r="56" spans="1:33" x14ac:dyDescent="0.35">
      <c r="A56" s="59" t="s">
        <v>51</v>
      </c>
      <c r="B56" s="64">
        <v>1031.3648288647</v>
      </c>
      <c r="C56" s="65">
        <v>7.7487966104447401E-2</v>
      </c>
      <c r="D56" s="64">
        <v>432.66225237330002</v>
      </c>
      <c r="E56" s="65">
        <v>7.2087687827113694E-2</v>
      </c>
      <c r="F56" s="64">
        <v>587.83304387939995</v>
      </c>
      <c r="G56" s="65">
        <v>8.0876966238488404E-2</v>
      </c>
      <c r="H56" s="64">
        <v>10.869532612</v>
      </c>
      <c r="I56" s="62">
        <v>0.272599640745258</v>
      </c>
      <c r="J56" s="109"/>
      <c r="K56" s="64">
        <v>119.0232334268</v>
      </c>
      <c r="L56" s="65">
        <v>6.2484028508855899E-2</v>
      </c>
      <c r="M56" s="64">
        <v>236.57225347900001</v>
      </c>
      <c r="N56" s="62">
        <v>0.102757082725229</v>
      </c>
      <c r="O56" s="64">
        <v>190.54604679089999</v>
      </c>
      <c r="P56" s="62">
        <v>0.1037528607851</v>
      </c>
      <c r="Q56" s="64">
        <v>256.02791415979999</v>
      </c>
      <c r="R56" s="62">
        <v>0.104488479285892</v>
      </c>
      <c r="S56" s="64">
        <v>142.1375102227</v>
      </c>
      <c r="T56" s="62">
        <v>9.7860261921988698E-2</v>
      </c>
      <c r="U56" s="64">
        <v>2.3829611933999999</v>
      </c>
      <c r="V56" s="63">
        <v>1.0436692556635601E-3</v>
      </c>
      <c r="W56" s="64">
        <v>84.674909592099993</v>
      </c>
      <c r="X56" s="65">
        <v>7.8377220789347404E-2</v>
      </c>
      <c r="Y56" s="109"/>
      <c r="Z56" s="64">
        <v>130.74477215589999</v>
      </c>
      <c r="AA56" s="63">
        <v>5.2853062561190003E-2</v>
      </c>
      <c r="AB56" s="64">
        <v>282.42333745749897</v>
      </c>
      <c r="AC56" s="65">
        <v>7.2247271753033804E-2</v>
      </c>
      <c r="AD56" s="64">
        <v>612.47038301959901</v>
      </c>
      <c r="AE56" s="62">
        <v>9.0321391530626294E-2</v>
      </c>
      <c r="AF56" s="64">
        <v>5.7263362317000004</v>
      </c>
      <c r="AG56" s="65">
        <v>3.9187451354412102E-2</v>
      </c>
    </row>
    <row r="57" spans="1:33" x14ac:dyDescent="0.35">
      <c r="A57" s="66" t="s">
        <v>1</v>
      </c>
    </row>
    <row r="58" spans="1:33" x14ac:dyDescent="0.35">
      <c r="A58" s="66" t="s">
        <v>1</v>
      </c>
    </row>
    <row r="59" spans="1:33" x14ac:dyDescent="0.35">
      <c r="A59" s="54" t="s">
        <v>52</v>
      </c>
    </row>
    <row r="60" spans="1:33" x14ac:dyDescent="0.35">
      <c r="A60" s="55" t="s">
        <v>1</v>
      </c>
    </row>
    <row r="61" spans="1:33" x14ac:dyDescent="0.35">
      <c r="A61" s="117" t="s">
        <v>1</v>
      </c>
      <c r="B61" s="116" t="s">
        <v>489</v>
      </c>
      <c r="C61" s="116" t="s">
        <v>1</v>
      </c>
      <c r="D61" s="116" t="s">
        <v>346</v>
      </c>
      <c r="E61" s="116" t="s">
        <v>1</v>
      </c>
      <c r="F61" s="116" t="s">
        <v>347</v>
      </c>
      <c r="G61" s="116" t="s">
        <v>1</v>
      </c>
      <c r="H61" s="116" t="s">
        <v>348</v>
      </c>
      <c r="I61" s="116" t="s">
        <v>1</v>
      </c>
      <c r="J61" s="107"/>
      <c r="K61" s="116" t="s">
        <v>350</v>
      </c>
      <c r="L61" s="116" t="s">
        <v>1</v>
      </c>
      <c r="M61" s="116" t="s">
        <v>351</v>
      </c>
      <c r="N61" s="116" t="s">
        <v>1</v>
      </c>
      <c r="O61" s="116" t="s">
        <v>352</v>
      </c>
      <c r="P61" s="116" t="s">
        <v>1</v>
      </c>
      <c r="Q61" s="116" t="s">
        <v>353</v>
      </c>
      <c r="R61" s="116" t="s">
        <v>1</v>
      </c>
      <c r="S61" s="116" t="s">
        <v>354</v>
      </c>
      <c r="T61" s="116" t="s">
        <v>1</v>
      </c>
      <c r="U61" s="116" t="s">
        <v>355</v>
      </c>
      <c r="V61" s="116" t="s">
        <v>1</v>
      </c>
      <c r="W61" s="116" t="s">
        <v>356</v>
      </c>
      <c r="X61" s="116" t="s">
        <v>1</v>
      </c>
      <c r="Y61" s="107"/>
      <c r="Z61" s="116" t="s">
        <v>358</v>
      </c>
      <c r="AA61" s="116" t="s">
        <v>1</v>
      </c>
      <c r="AB61" s="116" t="s">
        <v>359</v>
      </c>
      <c r="AC61" s="116" t="s">
        <v>1</v>
      </c>
      <c r="AD61" s="116" t="s">
        <v>360</v>
      </c>
      <c r="AE61" s="116" t="s">
        <v>1</v>
      </c>
      <c r="AF61" s="116" t="s">
        <v>361</v>
      </c>
      <c r="AG61" s="116" t="s">
        <v>1</v>
      </c>
    </row>
    <row r="62" spans="1:33" x14ac:dyDescent="0.35">
      <c r="A62" s="118" t="s">
        <v>1</v>
      </c>
      <c r="B62" s="56" t="s">
        <v>14</v>
      </c>
      <c r="C62" s="56" t="s">
        <v>15</v>
      </c>
      <c r="D62" s="56" t="s">
        <v>14</v>
      </c>
      <c r="E62" s="56" t="s">
        <v>15</v>
      </c>
      <c r="F62" s="56" t="s">
        <v>14</v>
      </c>
      <c r="G62" s="56" t="s">
        <v>15</v>
      </c>
      <c r="H62" s="56" t="s">
        <v>14</v>
      </c>
      <c r="I62" s="56" t="s">
        <v>15</v>
      </c>
      <c r="J62" s="107"/>
      <c r="K62" s="56" t="s">
        <v>14</v>
      </c>
      <c r="L62" s="56" t="s">
        <v>15</v>
      </c>
      <c r="M62" s="56" t="s">
        <v>14</v>
      </c>
      <c r="N62" s="56" t="s">
        <v>15</v>
      </c>
      <c r="O62" s="56" t="s">
        <v>14</v>
      </c>
      <c r="P62" s="56" t="s">
        <v>15</v>
      </c>
      <c r="Q62" s="56" t="s">
        <v>14</v>
      </c>
      <c r="R62" s="56" t="s">
        <v>15</v>
      </c>
      <c r="S62" s="56" t="s">
        <v>14</v>
      </c>
      <c r="T62" s="56" t="s">
        <v>15</v>
      </c>
      <c r="U62" s="56" t="s">
        <v>14</v>
      </c>
      <c r="V62" s="56" t="s">
        <v>15</v>
      </c>
      <c r="W62" s="56" t="s">
        <v>14</v>
      </c>
      <c r="X62" s="56" t="s">
        <v>15</v>
      </c>
      <c r="Y62" s="107"/>
      <c r="Z62" s="56" t="s">
        <v>14</v>
      </c>
      <c r="AA62" s="56" t="s">
        <v>15</v>
      </c>
      <c r="AB62" s="56" t="s">
        <v>14</v>
      </c>
      <c r="AC62" s="56" t="s">
        <v>15</v>
      </c>
      <c r="AD62" s="56" t="s">
        <v>14</v>
      </c>
      <c r="AE62" s="56" t="s">
        <v>15</v>
      </c>
      <c r="AF62" s="56" t="s">
        <v>14</v>
      </c>
      <c r="AG62" s="56" t="s">
        <v>15</v>
      </c>
    </row>
    <row r="63" spans="1:33" x14ac:dyDescent="0.35">
      <c r="A63" s="57" t="s">
        <v>16</v>
      </c>
      <c r="B63" s="58">
        <v>13310.000000187199</v>
      </c>
      <c r="C63" s="58">
        <v>13310.000000187199</v>
      </c>
      <c r="D63" s="58">
        <v>6001.8883309303001</v>
      </c>
      <c r="E63" s="58">
        <v>6001.8883309303001</v>
      </c>
      <c r="F63" s="58">
        <v>7268.2380561358996</v>
      </c>
      <c r="G63" s="58">
        <v>7268.2380561358996</v>
      </c>
      <c r="H63" s="58">
        <v>39.873613120999998</v>
      </c>
      <c r="I63" s="58">
        <v>39.873613120999998</v>
      </c>
      <c r="J63" s="108"/>
      <c r="K63" s="58">
        <v>1904.8585097219</v>
      </c>
      <c r="L63" s="58">
        <v>1904.8585097219</v>
      </c>
      <c r="M63" s="58">
        <v>2302.2476622034001</v>
      </c>
      <c r="N63" s="58">
        <v>2302.2476622034001</v>
      </c>
      <c r="O63" s="58">
        <v>1836.5377624196001</v>
      </c>
      <c r="P63" s="58">
        <v>1836.5377624196001</v>
      </c>
      <c r="Q63" s="58">
        <v>2450.2980224191001</v>
      </c>
      <c r="R63" s="58">
        <v>2450.2980224191001</v>
      </c>
      <c r="S63" s="58">
        <v>1452.4538094534</v>
      </c>
      <c r="T63" s="58">
        <v>1452.4538094534</v>
      </c>
      <c r="U63" s="58">
        <v>2283.2532245907</v>
      </c>
      <c r="V63" s="58">
        <v>2283.2532245907</v>
      </c>
      <c r="W63" s="58">
        <v>1080.3510093791001</v>
      </c>
      <c r="X63" s="58">
        <v>1080.3510093791001</v>
      </c>
      <c r="Y63" s="108"/>
      <c r="Z63" s="58">
        <v>2473.7407033799</v>
      </c>
      <c r="AA63" s="58">
        <v>2473.7407033799</v>
      </c>
      <c r="AB63" s="58">
        <v>3909.1211419432002</v>
      </c>
      <c r="AC63" s="58">
        <v>3909.1211419432002</v>
      </c>
      <c r="AD63" s="58">
        <v>6781.0113710651003</v>
      </c>
      <c r="AE63" s="58">
        <v>6781.0113710651003</v>
      </c>
      <c r="AF63" s="58">
        <v>146.12678379900001</v>
      </c>
      <c r="AG63" s="58">
        <v>146.12678379900001</v>
      </c>
    </row>
    <row r="64" spans="1:33" x14ac:dyDescent="0.35">
      <c r="A64" s="59" t="s">
        <v>53</v>
      </c>
      <c r="B64" s="60">
        <v>4325.5123956767002</v>
      </c>
      <c r="C64" s="61">
        <v>0.32498214843094397</v>
      </c>
      <c r="D64" s="60">
        <v>2017.3389637855</v>
      </c>
      <c r="E64" s="61">
        <v>0.33611737715766699</v>
      </c>
      <c r="F64" s="60">
        <v>2293.0509567592999</v>
      </c>
      <c r="G64" s="61">
        <v>0.31548924774464299</v>
      </c>
      <c r="H64" s="60">
        <v>15.1224751319</v>
      </c>
      <c r="I64" s="61">
        <v>0.37926021617377698</v>
      </c>
      <c r="J64" s="109"/>
      <c r="K64" s="60">
        <v>648.30902621369796</v>
      </c>
      <c r="L64" s="61">
        <v>0.34034497728041202</v>
      </c>
      <c r="M64" s="60">
        <v>767.29335893179996</v>
      </c>
      <c r="N64" s="61">
        <v>0.33328011209595498</v>
      </c>
      <c r="O64" s="60">
        <v>559.81196005770096</v>
      </c>
      <c r="P64" s="63">
        <v>0.30481919376389999</v>
      </c>
      <c r="Q64" s="60">
        <v>777.26209763659904</v>
      </c>
      <c r="R64" s="61">
        <v>0.31721124962147801</v>
      </c>
      <c r="S64" s="60">
        <v>480.83214824430001</v>
      </c>
      <c r="T64" s="61">
        <v>0.33104815114585401</v>
      </c>
      <c r="U64" s="60">
        <v>681.35193736420001</v>
      </c>
      <c r="V64" s="63">
        <v>0.29841277788465198</v>
      </c>
      <c r="W64" s="60">
        <v>410.65186722840002</v>
      </c>
      <c r="X64" s="62">
        <v>0.38010967145243801</v>
      </c>
      <c r="Y64" s="109"/>
      <c r="Z64" s="60">
        <v>845.70223210000199</v>
      </c>
      <c r="AA64" s="61">
        <v>0.34187181823240698</v>
      </c>
      <c r="AB64" s="60">
        <v>1218.4618657261999</v>
      </c>
      <c r="AC64" s="61">
        <v>0.31169713638511398</v>
      </c>
      <c r="AD64" s="60">
        <v>2208.4027642563901</v>
      </c>
      <c r="AE64" s="61">
        <v>0.32567454077422098</v>
      </c>
      <c r="AF64" s="60">
        <v>52.945533594099999</v>
      </c>
      <c r="AG64" s="61">
        <v>0.36232600360880801</v>
      </c>
    </row>
    <row r="65" spans="1:33" x14ac:dyDescent="0.35">
      <c r="A65" s="59" t="s">
        <v>54</v>
      </c>
      <c r="B65" s="64">
        <v>974.86166655519901</v>
      </c>
      <c r="C65" s="65">
        <v>7.3242799890419902E-2</v>
      </c>
      <c r="D65" s="64">
        <v>462.44435742540003</v>
      </c>
      <c r="E65" s="65">
        <v>7.7049810314234995E-2</v>
      </c>
      <c r="F65" s="64">
        <v>512.41730912980097</v>
      </c>
      <c r="G65" s="65">
        <v>7.0500897902926199E-2</v>
      </c>
      <c r="H65" s="64">
        <v>0</v>
      </c>
      <c r="I65" s="65">
        <v>0</v>
      </c>
      <c r="J65" s="109"/>
      <c r="K65" s="64">
        <v>173.24884528050001</v>
      </c>
      <c r="L65" s="65">
        <v>9.0951030953891399E-2</v>
      </c>
      <c r="M65" s="64">
        <v>227.19670341099999</v>
      </c>
      <c r="N65" s="62">
        <v>9.8684736286606997E-2</v>
      </c>
      <c r="O65" s="64">
        <v>121.6653915956</v>
      </c>
      <c r="P65" s="65">
        <v>6.6247149438031894E-2</v>
      </c>
      <c r="Q65" s="64">
        <v>184.66698990180001</v>
      </c>
      <c r="R65" s="65">
        <v>7.5365114044162004E-2</v>
      </c>
      <c r="S65" s="64">
        <v>100.23321113999999</v>
      </c>
      <c r="T65" s="65">
        <v>6.9009568832843399E-2</v>
      </c>
      <c r="U65" s="64">
        <v>119.7862294998</v>
      </c>
      <c r="V65" s="63">
        <v>5.2462963025607101E-2</v>
      </c>
      <c r="W65" s="64">
        <v>48.064295726499999</v>
      </c>
      <c r="X65" s="63">
        <v>4.44895180448098E-2</v>
      </c>
      <c r="Y65" s="109"/>
      <c r="Z65" s="64">
        <v>165.33760727399999</v>
      </c>
      <c r="AA65" s="65">
        <v>6.6837080801596296E-2</v>
      </c>
      <c r="AB65" s="64">
        <v>274.181710856699</v>
      </c>
      <c r="AC65" s="65">
        <v>7.0138964974722204E-2</v>
      </c>
      <c r="AD65" s="64">
        <v>527.7428888055</v>
      </c>
      <c r="AE65" s="65">
        <v>7.7826574817055197E-2</v>
      </c>
      <c r="AF65" s="64">
        <v>7.5994596189999699</v>
      </c>
      <c r="AG65" s="65">
        <v>5.2005932255740302E-2</v>
      </c>
    </row>
    <row r="66" spans="1:33" ht="25.5" customHeight="1" x14ac:dyDescent="0.35">
      <c r="A66" s="67" t="s">
        <v>55</v>
      </c>
      <c r="B66" s="60">
        <v>3807.4507937627</v>
      </c>
      <c r="C66" s="61">
        <v>0.28605941350181402</v>
      </c>
      <c r="D66" s="60">
        <v>1616.1816813718999</v>
      </c>
      <c r="E66" s="63">
        <v>0.269278865626843</v>
      </c>
      <c r="F66" s="60">
        <v>2187.8330575988998</v>
      </c>
      <c r="G66" s="62">
        <v>0.301012850803905</v>
      </c>
      <c r="H66" s="60">
        <v>3.43605479190001</v>
      </c>
      <c r="I66" s="63">
        <v>8.6173650265226498E-2</v>
      </c>
      <c r="J66" s="109"/>
      <c r="K66" s="60">
        <v>530.75008863000096</v>
      </c>
      <c r="L66" s="61">
        <v>0.27862966510173298</v>
      </c>
      <c r="M66" s="60">
        <v>666.45669371179997</v>
      </c>
      <c r="N66" s="61">
        <v>0.28948088628916602</v>
      </c>
      <c r="O66" s="60">
        <v>661.09373029340099</v>
      </c>
      <c r="P66" s="62">
        <v>0.359967403786145</v>
      </c>
      <c r="Q66" s="60">
        <v>743.471562732699</v>
      </c>
      <c r="R66" s="61">
        <v>0.30342087204506402</v>
      </c>
      <c r="S66" s="60">
        <v>373.90452939990001</v>
      </c>
      <c r="T66" s="63">
        <v>0.257429549198959</v>
      </c>
      <c r="U66" s="60">
        <v>578.60593860420101</v>
      </c>
      <c r="V66" s="63">
        <v>0.25341295147318699</v>
      </c>
      <c r="W66" s="60">
        <v>253.1682503907</v>
      </c>
      <c r="X66" s="63">
        <v>0.23433888448551601</v>
      </c>
      <c r="Y66" s="109"/>
      <c r="Z66" s="60">
        <v>793.305791930802</v>
      </c>
      <c r="AA66" s="62">
        <v>0.32069076231267801</v>
      </c>
      <c r="AB66" s="60">
        <v>1185.4110989598</v>
      </c>
      <c r="AC66" s="62">
        <v>0.30324235446193898</v>
      </c>
      <c r="AD66" s="60">
        <v>1813.50740183009</v>
      </c>
      <c r="AE66" s="63">
        <v>0.26743907399542499</v>
      </c>
      <c r="AF66" s="60">
        <v>15.226501042000001</v>
      </c>
      <c r="AG66" s="63">
        <v>0.104200617067877</v>
      </c>
    </row>
    <row r="67" spans="1:33" ht="25.5" customHeight="1" x14ac:dyDescent="0.35">
      <c r="A67" s="67" t="s">
        <v>56</v>
      </c>
      <c r="B67" s="64">
        <v>427.03300695590002</v>
      </c>
      <c r="C67" s="65">
        <v>3.2083621859496203E-2</v>
      </c>
      <c r="D67" s="64">
        <v>167.28346170959901</v>
      </c>
      <c r="E67" s="65">
        <v>2.7871805086328701E-2</v>
      </c>
      <c r="F67" s="64">
        <v>259.46413185379998</v>
      </c>
      <c r="G67" s="65">
        <v>3.5698353555544099E-2</v>
      </c>
      <c r="H67" s="64">
        <v>0.28541339249999897</v>
      </c>
      <c r="I67" s="65">
        <v>7.1579515915421998E-3</v>
      </c>
      <c r="J67" s="109"/>
      <c r="K67" s="64">
        <v>86.253549943300001</v>
      </c>
      <c r="L67" s="65">
        <v>4.5280817185677801E-2</v>
      </c>
      <c r="M67" s="64">
        <v>61.542282717599903</v>
      </c>
      <c r="N67" s="65">
        <v>2.6731391121796198E-2</v>
      </c>
      <c r="O67" s="64">
        <v>72.652001748999794</v>
      </c>
      <c r="P67" s="65">
        <v>3.9559220199906202E-2</v>
      </c>
      <c r="Q67" s="64">
        <v>88.515679705599894</v>
      </c>
      <c r="R67" s="65">
        <v>3.6124454615610903E-2</v>
      </c>
      <c r="S67" s="64">
        <v>43.714502492599998</v>
      </c>
      <c r="T67" s="65">
        <v>3.0097000130455801E-2</v>
      </c>
      <c r="U67" s="64">
        <v>48.501683164899802</v>
      </c>
      <c r="V67" s="63">
        <v>2.1242358334386899E-2</v>
      </c>
      <c r="W67" s="64">
        <v>25.8533071829</v>
      </c>
      <c r="X67" s="65">
        <v>2.39304697810746E-2</v>
      </c>
      <c r="Y67" s="109"/>
      <c r="Z67" s="64">
        <v>92.801632130300007</v>
      </c>
      <c r="AA67" s="65">
        <v>3.751469667112E-2</v>
      </c>
      <c r="AB67" s="64">
        <v>115.69814103180001</v>
      </c>
      <c r="AC67" s="65">
        <v>2.9596969966064299E-2</v>
      </c>
      <c r="AD67" s="64">
        <v>212.18844836180099</v>
      </c>
      <c r="AE67" s="65">
        <v>3.1291563566346201E-2</v>
      </c>
      <c r="AF67" s="64">
        <v>6.3447854320000001</v>
      </c>
      <c r="AG67" s="65">
        <v>4.3419729546140998E-2</v>
      </c>
    </row>
    <row r="68" spans="1:33" ht="25.5" customHeight="1" x14ac:dyDescent="0.35">
      <c r="A68" s="67" t="s">
        <v>57</v>
      </c>
      <c r="B68" s="60">
        <v>1122.2733160083999</v>
      </c>
      <c r="C68" s="61">
        <v>8.4318055296214597E-2</v>
      </c>
      <c r="D68" s="60">
        <v>538.85151559859901</v>
      </c>
      <c r="E68" s="61">
        <v>8.9780330104055298E-2</v>
      </c>
      <c r="F68" s="60">
        <v>573.82704460519994</v>
      </c>
      <c r="G68" s="61">
        <v>7.8949951855356595E-2</v>
      </c>
      <c r="H68" s="60">
        <v>9.5947558045999894</v>
      </c>
      <c r="I68" s="62">
        <v>0.24062920446872599</v>
      </c>
      <c r="J68" s="109"/>
      <c r="K68" s="60">
        <v>159.8357685725</v>
      </c>
      <c r="L68" s="61">
        <v>8.3909522810612994E-2</v>
      </c>
      <c r="M68" s="60">
        <v>207.91330730039999</v>
      </c>
      <c r="N68" s="61">
        <v>9.0308836322767094E-2</v>
      </c>
      <c r="O68" s="60">
        <v>125.8885715994</v>
      </c>
      <c r="P68" s="63">
        <v>6.85466828809142E-2</v>
      </c>
      <c r="Q68" s="60">
        <v>213.4773608127</v>
      </c>
      <c r="R68" s="61">
        <v>8.7123018857086107E-2</v>
      </c>
      <c r="S68" s="60">
        <v>123.0445676535</v>
      </c>
      <c r="T68" s="61">
        <v>8.4714960883888801E-2</v>
      </c>
      <c r="U68" s="60">
        <v>212.9214014584</v>
      </c>
      <c r="V68" s="61">
        <v>9.3253520531682899E-2</v>
      </c>
      <c r="W68" s="60">
        <v>79.192338611500006</v>
      </c>
      <c r="X68" s="61">
        <v>7.3302415533460202E-2</v>
      </c>
      <c r="Y68" s="109"/>
      <c r="Z68" s="60">
        <v>122.4702587275</v>
      </c>
      <c r="AA68" s="63">
        <v>4.9508122884572098E-2</v>
      </c>
      <c r="AB68" s="60">
        <v>291.06052995750099</v>
      </c>
      <c r="AC68" s="63">
        <v>7.4456769025279104E-2</v>
      </c>
      <c r="AD68" s="60">
        <v>683.57650053040004</v>
      </c>
      <c r="AE68" s="62">
        <v>0.100807455278316</v>
      </c>
      <c r="AF68" s="60">
        <v>25.166026793</v>
      </c>
      <c r="AG68" s="61">
        <v>0.17222049331911901</v>
      </c>
    </row>
    <row r="69" spans="1:33" ht="25.5" customHeight="1" x14ac:dyDescent="0.35">
      <c r="A69" s="67" t="s">
        <v>58</v>
      </c>
      <c r="B69" s="64">
        <v>244.65471233209999</v>
      </c>
      <c r="C69" s="65">
        <v>1.83812706482839E-2</v>
      </c>
      <c r="D69" s="64">
        <v>107.1998903683</v>
      </c>
      <c r="E69" s="65">
        <v>1.78610271397175E-2</v>
      </c>
      <c r="F69" s="64">
        <v>133.85880544139999</v>
      </c>
      <c r="G69" s="65">
        <v>1.8416953931275699E-2</v>
      </c>
      <c r="H69" s="64">
        <v>3.59601652239999</v>
      </c>
      <c r="I69" s="62">
        <v>9.0185369243754504E-2</v>
      </c>
      <c r="J69" s="109"/>
      <c r="K69" s="64">
        <v>18.432292832000002</v>
      </c>
      <c r="L69" s="65">
        <v>9.6764629697830007E-3</v>
      </c>
      <c r="M69" s="64">
        <v>84.544062001599997</v>
      </c>
      <c r="N69" s="62">
        <v>3.6722401064655998E-2</v>
      </c>
      <c r="O69" s="64">
        <v>34.318363112100002</v>
      </c>
      <c r="P69" s="65">
        <v>1.8686445666592898E-2</v>
      </c>
      <c r="Q69" s="64">
        <v>32.269913401300002</v>
      </c>
      <c r="R69" s="65">
        <v>1.31697912278609E-2</v>
      </c>
      <c r="S69" s="64">
        <v>22.061433774200001</v>
      </c>
      <c r="T69" s="65">
        <v>1.51890777046482E-2</v>
      </c>
      <c r="U69" s="64">
        <v>39.105067486899998</v>
      </c>
      <c r="V69" s="65">
        <v>1.7126907811073001E-2</v>
      </c>
      <c r="W69" s="64">
        <v>13.923579724</v>
      </c>
      <c r="X69" s="65">
        <v>1.2888014731436401E-2</v>
      </c>
      <c r="Y69" s="109"/>
      <c r="Z69" s="64">
        <v>17.708212123100001</v>
      </c>
      <c r="AA69" s="63">
        <v>7.1584754614358202E-3</v>
      </c>
      <c r="AB69" s="64">
        <v>52.373130844400102</v>
      </c>
      <c r="AC69" s="63">
        <v>1.3397674040453399E-2</v>
      </c>
      <c r="AD69" s="64">
        <v>174.57336936460001</v>
      </c>
      <c r="AE69" s="62">
        <v>2.5744444274126001E-2</v>
      </c>
      <c r="AF69" s="64">
        <v>0</v>
      </c>
      <c r="AG69" s="65">
        <v>0</v>
      </c>
    </row>
    <row r="70" spans="1:33" ht="25.5" customHeight="1" x14ac:dyDescent="0.35">
      <c r="A70" s="67" t="s">
        <v>59</v>
      </c>
      <c r="B70" s="60">
        <v>270.15260260420001</v>
      </c>
      <c r="C70" s="61">
        <v>2.02969648835763E-2</v>
      </c>
      <c r="D70" s="60">
        <v>122.5184367775</v>
      </c>
      <c r="E70" s="61">
        <v>2.0413314947249201E-2</v>
      </c>
      <c r="F70" s="60">
        <v>146.55837028299999</v>
      </c>
      <c r="G70" s="61">
        <v>2.0164222628794401E-2</v>
      </c>
      <c r="H70" s="60">
        <v>1.0757955437</v>
      </c>
      <c r="I70" s="61">
        <v>2.69801369751821E-2</v>
      </c>
      <c r="J70" s="109"/>
      <c r="K70" s="60">
        <v>51.003900552300003</v>
      </c>
      <c r="L70" s="61">
        <v>2.6775689791125899E-2</v>
      </c>
      <c r="M70" s="60">
        <v>33.599556391999997</v>
      </c>
      <c r="N70" s="61">
        <v>1.45942406386648E-2</v>
      </c>
      <c r="O70" s="60">
        <v>57.844465066700003</v>
      </c>
      <c r="P70" s="62">
        <v>3.1496474643947003E-2</v>
      </c>
      <c r="Q70" s="60">
        <v>61.8718822531998</v>
      </c>
      <c r="R70" s="61">
        <v>2.5250757943360701E-2</v>
      </c>
      <c r="S70" s="60">
        <v>26.050559023600002</v>
      </c>
      <c r="T70" s="61">
        <v>1.79355507583429E-2</v>
      </c>
      <c r="U70" s="60">
        <v>24.20750542</v>
      </c>
      <c r="V70" s="63">
        <v>1.06021991600776E-2</v>
      </c>
      <c r="W70" s="60">
        <v>15.5747338964</v>
      </c>
      <c r="X70" s="61">
        <v>1.44163644604277E-2</v>
      </c>
      <c r="Y70" s="109"/>
      <c r="Z70" s="60">
        <v>51.1289657644001</v>
      </c>
      <c r="AA70" s="61">
        <v>2.0668684351008101E-2</v>
      </c>
      <c r="AB70" s="60">
        <v>83.991134417400104</v>
      </c>
      <c r="AC70" s="61">
        <v>2.1485937981356201E-2</v>
      </c>
      <c r="AD70" s="60">
        <v>135.0325024224</v>
      </c>
      <c r="AE70" s="61">
        <v>1.9913327825785698E-2</v>
      </c>
      <c r="AF70" s="60">
        <v>0</v>
      </c>
      <c r="AG70" s="61">
        <v>0</v>
      </c>
    </row>
    <row r="71" spans="1:33" ht="25.5" customHeight="1" x14ac:dyDescent="0.35">
      <c r="A71" s="67" t="s">
        <v>60</v>
      </c>
      <c r="B71" s="64">
        <v>1524.1496293004</v>
      </c>
      <c r="C71" s="65">
        <v>0.114511617526594</v>
      </c>
      <c r="D71" s="64">
        <v>720.55458583079906</v>
      </c>
      <c r="E71" s="65">
        <v>0.120054647154542</v>
      </c>
      <c r="F71" s="64">
        <v>799.72755888749998</v>
      </c>
      <c r="G71" s="65">
        <v>0.110030457548424</v>
      </c>
      <c r="H71" s="64">
        <v>3.8674845821000101</v>
      </c>
      <c r="I71" s="65">
        <v>9.6993582456743402E-2</v>
      </c>
      <c r="J71" s="109"/>
      <c r="K71" s="64">
        <v>124.6437542275</v>
      </c>
      <c r="L71" s="63">
        <v>6.5434652280655398E-2</v>
      </c>
      <c r="M71" s="64">
        <v>159.6242620582</v>
      </c>
      <c r="N71" s="63">
        <v>6.9334096708530996E-2</v>
      </c>
      <c r="O71" s="64">
        <v>152.983645779</v>
      </c>
      <c r="P71" s="63">
        <v>8.3300027317405795E-2</v>
      </c>
      <c r="Q71" s="64">
        <v>263.68203683130002</v>
      </c>
      <c r="R71" s="65">
        <v>0.10761223100975099</v>
      </c>
      <c r="S71" s="64">
        <v>208.5875286449</v>
      </c>
      <c r="T71" s="62">
        <v>0.143610438615874</v>
      </c>
      <c r="U71" s="64">
        <v>451.56850946840001</v>
      </c>
      <c r="V71" s="62">
        <v>0.19777416915697099</v>
      </c>
      <c r="W71" s="64">
        <v>163.0598922911</v>
      </c>
      <c r="X71" s="62">
        <v>0.15093232743385299</v>
      </c>
      <c r="Y71" s="109"/>
      <c r="Z71" s="64">
        <v>277.35367602090002</v>
      </c>
      <c r="AA71" s="65">
        <v>0.11211913829204</v>
      </c>
      <c r="AB71" s="64">
        <v>504.25269943659902</v>
      </c>
      <c r="AC71" s="62">
        <v>0.12899387896327499</v>
      </c>
      <c r="AD71" s="64">
        <v>707.23855971340004</v>
      </c>
      <c r="AE71" s="63">
        <v>0.104296913987082</v>
      </c>
      <c r="AF71" s="64">
        <v>35.3046941295</v>
      </c>
      <c r="AG71" s="62">
        <v>0.241603169601421</v>
      </c>
    </row>
    <row r="72" spans="1:33" x14ac:dyDescent="0.35">
      <c r="A72" s="59" t="s">
        <v>61</v>
      </c>
      <c r="B72" s="60">
        <v>141.147089193</v>
      </c>
      <c r="C72" s="61">
        <v>1.06045897213385E-2</v>
      </c>
      <c r="D72" s="60">
        <v>70.810967401200003</v>
      </c>
      <c r="E72" s="61">
        <v>1.1798114776024901E-2</v>
      </c>
      <c r="F72" s="60">
        <v>70.336121791799997</v>
      </c>
      <c r="G72" s="61">
        <v>9.6771901592328392E-3</v>
      </c>
      <c r="H72" s="60">
        <v>0</v>
      </c>
      <c r="I72" s="61">
        <v>0</v>
      </c>
      <c r="J72" s="109"/>
      <c r="K72" s="60">
        <v>21.748328519899999</v>
      </c>
      <c r="L72" s="61">
        <v>1.1417293415181299E-2</v>
      </c>
      <c r="M72" s="60">
        <v>27.4843691431</v>
      </c>
      <c r="N72" s="61">
        <v>1.1938059312348599E-2</v>
      </c>
      <c r="O72" s="60">
        <v>7.7358471136000198</v>
      </c>
      <c r="P72" s="63">
        <v>4.2121906077271102E-3</v>
      </c>
      <c r="Q72" s="60">
        <v>13.4198165732</v>
      </c>
      <c r="R72" s="63">
        <v>5.4768099432864299E-3</v>
      </c>
      <c r="S72" s="60">
        <v>20.504696947199999</v>
      </c>
      <c r="T72" s="61">
        <v>1.41172798843885E-2</v>
      </c>
      <c r="U72" s="60">
        <v>34.262595371400003</v>
      </c>
      <c r="V72" s="61">
        <v>1.50060426948667E-2</v>
      </c>
      <c r="W72" s="60">
        <v>15.9914355246</v>
      </c>
      <c r="X72" s="61">
        <v>1.4802073942422301E-2</v>
      </c>
      <c r="Y72" s="109"/>
      <c r="Z72" s="60">
        <v>25.7491711397</v>
      </c>
      <c r="AA72" s="61">
        <v>1.0409001680943599E-2</v>
      </c>
      <c r="AB72" s="60">
        <v>36.079584418700101</v>
      </c>
      <c r="AC72" s="61">
        <v>9.2295897488521104E-3</v>
      </c>
      <c r="AD72" s="60">
        <v>79.318333634599995</v>
      </c>
      <c r="AE72" s="61">
        <v>1.1697124410239901E-2</v>
      </c>
      <c r="AF72" s="60">
        <v>0</v>
      </c>
      <c r="AG72" s="61">
        <v>0</v>
      </c>
    </row>
    <row r="73" spans="1:33" x14ac:dyDescent="0.35">
      <c r="A73" s="59" t="s">
        <v>62</v>
      </c>
      <c r="B73" s="64">
        <v>121.0291564044</v>
      </c>
      <c r="C73" s="65">
        <v>9.0930996545978797E-3</v>
      </c>
      <c r="D73" s="64">
        <v>52.811455245599902</v>
      </c>
      <c r="E73" s="65">
        <v>8.7991399262528705E-3</v>
      </c>
      <c r="F73" s="64">
        <v>68.217701158799997</v>
      </c>
      <c r="G73" s="65">
        <v>9.3857274117776206E-3</v>
      </c>
      <c r="H73" s="64">
        <v>0</v>
      </c>
      <c r="I73" s="65">
        <v>0</v>
      </c>
      <c r="J73" s="109"/>
      <c r="K73" s="64">
        <v>54.438877092299897</v>
      </c>
      <c r="L73" s="62">
        <v>2.8578961017029999E-2</v>
      </c>
      <c r="M73" s="64">
        <v>15.681732630100001</v>
      </c>
      <c r="N73" s="65">
        <v>6.8114881329020696E-3</v>
      </c>
      <c r="O73" s="64">
        <v>9.3958339672999909</v>
      </c>
      <c r="P73" s="63">
        <v>5.11605813915919E-3</v>
      </c>
      <c r="Q73" s="64">
        <v>22.156866813600001</v>
      </c>
      <c r="R73" s="65">
        <v>9.0425191592511805E-3</v>
      </c>
      <c r="S73" s="64">
        <v>8.7152875063999993</v>
      </c>
      <c r="T73" s="65">
        <v>6.0003887556877404E-3</v>
      </c>
      <c r="U73" s="64">
        <v>4.9328844851999802</v>
      </c>
      <c r="V73" s="63">
        <v>2.1604631637317699E-3</v>
      </c>
      <c r="W73" s="64">
        <v>5.7076739095000004</v>
      </c>
      <c r="X73" s="65">
        <v>5.2831661746493997E-3</v>
      </c>
      <c r="Y73" s="109"/>
      <c r="Z73" s="64">
        <v>21.455454370399998</v>
      </c>
      <c r="AA73" s="65">
        <v>8.6732834775630208E-3</v>
      </c>
      <c r="AB73" s="64">
        <v>41.096116642799899</v>
      </c>
      <c r="AC73" s="65">
        <v>1.05128787649623E-2</v>
      </c>
      <c r="AD73" s="64">
        <v>58.477585391200101</v>
      </c>
      <c r="AE73" s="65">
        <v>8.6237261952880201E-3</v>
      </c>
      <c r="AF73" s="64">
        <v>0</v>
      </c>
      <c r="AG73" s="65">
        <v>0</v>
      </c>
    </row>
    <row r="74" spans="1:33" x14ac:dyDescent="0.35">
      <c r="A74" s="59" t="s">
        <v>63</v>
      </c>
      <c r="B74" s="60">
        <v>351.73563139420003</v>
      </c>
      <c r="C74" s="61">
        <v>2.64264185867207E-2</v>
      </c>
      <c r="D74" s="60">
        <v>125.8930154159</v>
      </c>
      <c r="E74" s="63">
        <v>2.0975567767084102E-2</v>
      </c>
      <c r="F74" s="60">
        <v>222.94699862639999</v>
      </c>
      <c r="G74" s="61">
        <v>3.0674146458120801E-2</v>
      </c>
      <c r="H74" s="60">
        <v>2.8956173518999999</v>
      </c>
      <c r="I74" s="61">
        <v>7.2619888825048107E-2</v>
      </c>
      <c r="J74" s="109"/>
      <c r="K74" s="60">
        <v>36.194077857899998</v>
      </c>
      <c r="L74" s="61">
        <v>1.90009271938965E-2</v>
      </c>
      <c r="M74" s="60">
        <v>50.911333905800099</v>
      </c>
      <c r="N74" s="61">
        <v>2.2113752026606301E-2</v>
      </c>
      <c r="O74" s="60">
        <v>33.1479520858</v>
      </c>
      <c r="P74" s="63">
        <v>1.8049153556270101E-2</v>
      </c>
      <c r="Q74" s="60">
        <v>49.503815757100199</v>
      </c>
      <c r="R74" s="61">
        <v>2.0203181533088199E-2</v>
      </c>
      <c r="S74" s="60">
        <v>44.8053446268</v>
      </c>
      <c r="T74" s="61">
        <v>3.0848034089057601E-2</v>
      </c>
      <c r="U74" s="60">
        <v>88.009472267299799</v>
      </c>
      <c r="V74" s="62">
        <v>3.8545646763764797E-2</v>
      </c>
      <c r="W74" s="60">
        <v>49.163634893500003</v>
      </c>
      <c r="X74" s="62">
        <v>4.55070939599116E-2</v>
      </c>
      <c r="Y74" s="109"/>
      <c r="Z74" s="60">
        <v>60.727701798799899</v>
      </c>
      <c r="AA74" s="61">
        <v>2.4548935834635799E-2</v>
      </c>
      <c r="AB74" s="60">
        <v>106.5151296513</v>
      </c>
      <c r="AC74" s="61">
        <v>2.7247845687983E-2</v>
      </c>
      <c r="AD74" s="60">
        <v>180.95301675469901</v>
      </c>
      <c r="AE74" s="61">
        <v>2.66852548761141E-2</v>
      </c>
      <c r="AF74" s="60">
        <v>3.5397831894</v>
      </c>
      <c r="AG74" s="61">
        <v>2.4224054600893899E-2</v>
      </c>
    </row>
    <row r="75" spans="1:33" x14ac:dyDescent="0.35">
      <c r="A75" s="66" t="s">
        <v>1</v>
      </c>
    </row>
    <row r="76" spans="1:33" x14ac:dyDescent="0.35">
      <c r="A76" s="66" t="s">
        <v>1</v>
      </c>
    </row>
    <row r="77" spans="1:33" x14ac:dyDescent="0.35">
      <c r="A77" s="54" t="s">
        <v>64</v>
      </c>
    </row>
    <row r="78" spans="1:33" x14ac:dyDescent="0.35">
      <c r="A78" s="55" t="s">
        <v>1</v>
      </c>
    </row>
    <row r="79" spans="1:33" x14ac:dyDescent="0.35">
      <c r="A79" s="117" t="s">
        <v>1</v>
      </c>
      <c r="B79" s="116" t="s">
        <v>489</v>
      </c>
      <c r="C79" s="116" t="s">
        <v>1</v>
      </c>
      <c r="D79" s="116" t="s">
        <v>346</v>
      </c>
      <c r="E79" s="116" t="s">
        <v>1</v>
      </c>
      <c r="F79" s="116" t="s">
        <v>347</v>
      </c>
      <c r="G79" s="116" t="s">
        <v>1</v>
      </c>
      <c r="H79" s="116" t="s">
        <v>348</v>
      </c>
      <c r="I79" s="116" t="s">
        <v>1</v>
      </c>
      <c r="J79" s="107"/>
      <c r="K79" s="116" t="s">
        <v>350</v>
      </c>
      <c r="L79" s="116" t="s">
        <v>1</v>
      </c>
      <c r="M79" s="116" t="s">
        <v>351</v>
      </c>
      <c r="N79" s="116" t="s">
        <v>1</v>
      </c>
      <c r="O79" s="116" t="s">
        <v>352</v>
      </c>
      <c r="P79" s="116" t="s">
        <v>1</v>
      </c>
      <c r="Q79" s="116" t="s">
        <v>353</v>
      </c>
      <c r="R79" s="116" t="s">
        <v>1</v>
      </c>
      <c r="S79" s="116" t="s">
        <v>354</v>
      </c>
      <c r="T79" s="116" t="s">
        <v>1</v>
      </c>
      <c r="U79" s="116" t="s">
        <v>355</v>
      </c>
      <c r="V79" s="116" t="s">
        <v>1</v>
      </c>
      <c r="W79" s="116" t="s">
        <v>356</v>
      </c>
      <c r="X79" s="116" t="s">
        <v>1</v>
      </c>
      <c r="Y79" s="107"/>
      <c r="Z79" s="116" t="s">
        <v>358</v>
      </c>
      <c r="AA79" s="116" t="s">
        <v>1</v>
      </c>
      <c r="AB79" s="116" t="s">
        <v>359</v>
      </c>
      <c r="AC79" s="116" t="s">
        <v>1</v>
      </c>
      <c r="AD79" s="116" t="s">
        <v>360</v>
      </c>
      <c r="AE79" s="116" t="s">
        <v>1</v>
      </c>
      <c r="AF79" s="116" t="s">
        <v>361</v>
      </c>
      <c r="AG79" s="116" t="s">
        <v>1</v>
      </c>
    </row>
    <row r="80" spans="1:33" x14ac:dyDescent="0.35">
      <c r="A80" s="118" t="s">
        <v>1</v>
      </c>
      <c r="B80" s="56" t="s">
        <v>14</v>
      </c>
      <c r="C80" s="56" t="s">
        <v>15</v>
      </c>
      <c r="D80" s="56" t="s">
        <v>14</v>
      </c>
      <c r="E80" s="56" t="s">
        <v>15</v>
      </c>
      <c r="F80" s="56" t="s">
        <v>14</v>
      </c>
      <c r="G80" s="56" t="s">
        <v>15</v>
      </c>
      <c r="H80" s="56" t="s">
        <v>14</v>
      </c>
      <c r="I80" s="56" t="s">
        <v>15</v>
      </c>
      <c r="J80" s="107"/>
      <c r="K80" s="56" t="s">
        <v>14</v>
      </c>
      <c r="L80" s="56" t="s">
        <v>15</v>
      </c>
      <c r="M80" s="56" t="s">
        <v>14</v>
      </c>
      <c r="N80" s="56" t="s">
        <v>15</v>
      </c>
      <c r="O80" s="56" t="s">
        <v>14</v>
      </c>
      <c r="P80" s="56" t="s">
        <v>15</v>
      </c>
      <c r="Q80" s="56" t="s">
        <v>14</v>
      </c>
      <c r="R80" s="56" t="s">
        <v>15</v>
      </c>
      <c r="S80" s="56" t="s">
        <v>14</v>
      </c>
      <c r="T80" s="56" t="s">
        <v>15</v>
      </c>
      <c r="U80" s="56" t="s">
        <v>14</v>
      </c>
      <c r="V80" s="56" t="s">
        <v>15</v>
      </c>
      <c r="W80" s="56" t="s">
        <v>14</v>
      </c>
      <c r="X80" s="56" t="s">
        <v>15</v>
      </c>
      <c r="Y80" s="107"/>
      <c r="Z80" s="56" t="s">
        <v>14</v>
      </c>
      <c r="AA80" s="56" t="s">
        <v>15</v>
      </c>
      <c r="AB80" s="56" t="s">
        <v>14</v>
      </c>
      <c r="AC80" s="56" t="s">
        <v>15</v>
      </c>
      <c r="AD80" s="56" t="s">
        <v>14</v>
      </c>
      <c r="AE80" s="56" t="s">
        <v>15</v>
      </c>
      <c r="AF80" s="56" t="s">
        <v>14</v>
      </c>
      <c r="AG80" s="56" t="s">
        <v>15</v>
      </c>
    </row>
    <row r="81" spans="1:33" x14ac:dyDescent="0.35">
      <c r="A81" s="57" t="s">
        <v>16</v>
      </c>
      <c r="B81" s="58">
        <v>1665.2967184934</v>
      </c>
      <c r="C81" s="58">
        <v>1665.2967184934</v>
      </c>
      <c r="D81" s="58">
        <v>791.36555323200002</v>
      </c>
      <c r="E81" s="58">
        <v>791.36555323200002</v>
      </c>
      <c r="F81" s="58">
        <v>870.06368067929998</v>
      </c>
      <c r="G81" s="58">
        <v>870.06368067929998</v>
      </c>
      <c r="H81" s="58">
        <v>3.8674845820999999</v>
      </c>
      <c r="I81" s="58">
        <v>3.8674845820999999</v>
      </c>
      <c r="J81" s="108"/>
      <c r="K81" s="58">
        <v>146.3920827474</v>
      </c>
      <c r="L81" s="58">
        <v>146.3920827474</v>
      </c>
      <c r="M81" s="58">
        <v>187.1086312013</v>
      </c>
      <c r="N81" s="58">
        <v>187.1086312013</v>
      </c>
      <c r="O81" s="58">
        <v>160.71949289259999</v>
      </c>
      <c r="P81" s="58">
        <v>160.71949289259999</v>
      </c>
      <c r="Q81" s="58">
        <v>277.10185340449999</v>
      </c>
      <c r="R81" s="58">
        <v>277.10185340449999</v>
      </c>
      <c r="S81" s="58">
        <v>229.09222559209999</v>
      </c>
      <c r="T81" s="58">
        <v>229.09222559209999</v>
      </c>
      <c r="U81" s="58">
        <v>485.83110483979999</v>
      </c>
      <c r="V81" s="58">
        <v>485.83110483979999</v>
      </c>
      <c r="W81" s="58">
        <v>179.05132781570001</v>
      </c>
      <c r="X81" s="58">
        <v>179.05132781570001</v>
      </c>
      <c r="Y81" s="108"/>
      <c r="Z81" s="58">
        <v>303.10284716059999</v>
      </c>
      <c r="AA81" s="58">
        <v>303.10284716059999</v>
      </c>
      <c r="AB81" s="58">
        <v>540.33228385530003</v>
      </c>
      <c r="AC81" s="58">
        <v>540.33228385530003</v>
      </c>
      <c r="AD81" s="58">
        <v>786.55689334800002</v>
      </c>
      <c r="AE81" s="58">
        <v>786.55689334800002</v>
      </c>
      <c r="AF81" s="58">
        <v>35.3046941295</v>
      </c>
      <c r="AG81" s="58">
        <v>35.3046941295</v>
      </c>
    </row>
    <row r="82" spans="1:33" x14ac:dyDescent="0.35">
      <c r="A82" s="59" t="s">
        <v>65</v>
      </c>
      <c r="B82" s="60">
        <v>283.1650589692</v>
      </c>
      <c r="C82" s="61">
        <v>0.170038801989222</v>
      </c>
      <c r="D82" s="60">
        <v>119.18241499929999</v>
      </c>
      <c r="E82" s="61">
        <v>0.15060349103211501</v>
      </c>
      <c r="F82" s="60">
        <v>163.98264396990001</v>
      </c>
      <c r="G82" s="61">
        <v>0.188472002235366</v>
      </c>
      <c r="H82" s="68">
        <v>0</v>
      </c>
      <c r="I82" s="69">
        <v>0</v>
      </c>
      <c r="J82" s="110"/>
      <c r="K82" s="68">
        <v>43.822881560699997</v>
      </c>
      <c r="L82" s="69">
        <v>29.935281156096799</v>
      </c>
      <c r="M82" s="60">
        <v>43.058095213400001</v>
      </c>
      <c r="N82" s="61">
        <v>0.23012351133645001</v>
      </c>
      <c r="O82" s="60">
        <v>18.024458987799999</v>
      </c>
      <c r="P82" s="63">
        <v>0.11214855561947799</v>
      </c>
      <c r="Q82" s="60">
        <v>32.786477831200003</v>
      </c>
      <c r="R82" s="63">
        <v>0.118319229656468</v>
      </c>
      <c r="S82" s="60">
        <v>36.369693515999998</v>
      </c>
      <c r="T82" s="61">
        <v>0.15875568637041601</v>
      </c>
      <c r="U82" s="60">
        <v>69.349417021500003</v>
      </c>
      <c r="V82" s="61">
        <v>0.14274388018932499</v>
      </c>
      <c r="W82" s="60">
        <v>39.754034838599999</v>
      </c>
      <c r="X82" s="62">
        <v>0.222025914711559</v>
      </c>
      <c r="Y82" s="109"/>
      <c r="Z82" s="60">
        <v>87.491546012499995</v>
      </c>
      <c r="AA82" s="62">
        <v>0.28865299957457102</v>
      </c>
      <c r="AB82" s="60">
        <v>86.407040342299993</v>
      </c>
      <c r="AC82" s="61">
        <v>0.159914635723376</v>
      </c>
      <c r="AD82" s="60">
        <v>94.101909641700004</v>
      </c>
      <c r="AE82" s="63">
        <v>0.11963776611397101</v>
      </c>
      <c r="AF82" s="68">
        <v>15.164562972700001</v>
      </c>
      <c r="AG82" s="69">
        <v>42.9533900423421</v>
      </c>
    </row>
    <row r="83" spans="1:33" x14ac:dyDescent="0.35">
      <c r="A83" s="59" t="s">
        <v>66</v>
      </c>
      <c r="B83" s="64">
        <v>1382.1316595241999</v>
      </c>
      <c r="C83" s="65">
        <v>0.82996119801077795</v>
      </c>
      <c r="D83" s="64">
        <v>672.1831382327</v>
      </c>
      <c r="E83" s="65">
        <v>0.84939650896788499</v>
      </c>
      <c r="F83" s="64">
        <v>706.0810367094</v>
      </c>
      <c r="G83" s="65">
        <v>0.81152799776463402</v>
      </c>
      <c r="H83" s="71">
        <v>3.8674845820999999</v>
      </c>
      <c r="I83" s="72">
        <v>100</v>
      </c>
      <c r="J83" s="110"/>
      <c r="K83" s="71">
        <v>102.5692011867</v>
      </c>
      <c r="L83" s="72">
        <v>70.064718843903194</v>
      </c>
      <c r="M83" s="64">
        <v>144.05053598789999</v>
      </c>
      <c r="N83" s="65">
        <v>0.76987648866354996</v>
      </c>
      <c r="O83" s="64">
        <v>142.6950339048</v>
      </c>
      <c r="P83" s="62">
        <v>0.88785144438052199</v>
      </c>
      <c r="Q83" s="64">
        <v>244.3153755733</v>
      </c>
      <c r="R83" s="62">
        <v>0.88168077034353198</v>
      </c>
      <c r="S83" s="64">
        <v>192.72253207610001</v>
      </c>
      <c r="T83" s="65">
        <v>0.84124431362958396</v>
      </c>
      <c r="U83" s="64">
        <v>416.48168781829901</v>
      </c>
      <c r="V83" s="65">
        <v>0.85725611981067495</v>
      </c>
      <c r="W83" s="64">
        <v>139.2972929771</v>
      </c>
      <c r="X83" s="63">
        <v>0.77797408528844103</v>
      </c>
      <c r="Y83" s="109"/>
      <c r="Z83" s="64">
        <v>215.61130114810001</v>
      </c>
      <c r="AA83" s="63">
        <v>0.71134700042542898</v>
      </c>
      <c r="AB83" s="64">
        <v>453.92524351299897</v>
      </c>
      <c r="AC83" s="65">
        <v>0.84008536427662395</v>
      </c>
      <c r="AD83" s="64">
        <v>692.45498370630003</v>
      </c>
      <c r="AE83" s="62">
        <v>0.88036223388602897</v>
      </c>
      <c r="AF83" s="71">
        <v>20.140131156799999</v>
      </c>
      <c r="AG83" s="72">
        <v>57.0466099576579</v>
      </c>
    </row>
    <row r="84" spans="1:33" x14ac:dyDescent="0.35">
      <c r="A84" s="66" t="s">
        <v>1</v>
      </c>
    </row>
    <row r="85" spans="1:33" x14ac:dyDescent="0.35">
      <c r="A85" s="66" t="s">
        <v>1</v>
      </c>
    </row>
    <row r="86" spans="1:33" x14ac:dyDescent="0.35">
      <c r="A86" s="54" t="s">
        <v>67</v>
      </c>
    </row>
    <row r="87" spans="1:33" x14ac:dyDescent="0.35">
      <c r="A87" s="55" t="s">
        <v>1</v>
      </c>
    </row>
    <row r="88" spans="1:33" x14ac:dyDescent="0.35">
      <c r="A88" s="117" t="s">
        <v>1</v>
      </c>
      <c r="B88" s="116" t="s">
        <v>489</v>
      </c>
      <c r="C88" s="116" t="s">
        <v>1</v>
      </c>
      <c r="D88" s="116" t="s">
        <v>346</v>
      </c>
      <c r="E88" s="116" t="s">
        <v>1</v>
      </c>
      <c r="F88" s="116" t="s">
        <v>347</v>
      </c>
      <c r="G88" s="116" t="s">
        <v>1</v>
      </c>
      <c r="H88" s="116" t="s">
        <v>348</v>
      </c>
      <c r="I88" s="116" t="s">
        <v>1</v>
      </c>
      <c r="J88" s="107"/>
      <c r="K88" s="116" t="s">
        <v>350</v>
      </c>
      <c r="L88" s="116" t="s">
        <v>1</v>
      </c>
      <c r="M88" s="116" t="s">
        <v>351</v>
      </c>
      <c r="N88" s="116" t="s">
        <v>1</v>
      </c>
      <c r="O88" s="116" t="s">
        <v>352</v>
      </c>
      <c r="P88" s="116" t="s">
        <v>1</v>
      </c>
      <c r="Q88" s="116" t="s">
        <v>353</v>
      </c>
      <c r="R88" s="116" t="s">
        <v>1</v>
      </c>
      <c r="S88" s="116" t="s">
        <v>354</v>
      </c>
      <c r="T88" s="116" t="s">
        <v>1</v>
      </c>
      <c r="U88" s="116" t="s">
        <v>355</v>
      </c>
      <c r="V88" s="116" t="s">
        <v>1</v>
      </c>
      <c r="W88" s="116" t="s">
        <v>356</v>
      </c>
      <c r="X88" s="116" t="s">
        <v>1</v>
      </c>
      <c r="Y88" s="107"/>
      <c r="Z88" s="116" t="s">
        <v>358</v>
      </c>
      <c r="AA88" s="116" t="s">
        <v>1</v>
      </c>
      <c r="AB88" s="116" t="s">
        <v>359</v>
      </c>
      <c r="AC88" s="116" t="s">
        <v>1</v>
      </c>
      <c r="AD88" s="116" t="s">
        <v>360</v>
      </c>
      <c r="AE88" s="116" t="s">
        <v>1</v>
      </c>
      <c r="AF88" s="116" t="s">
        <v>361</v>
      </c>
      <c r="AG88" s="116" t="s">
        <v>1</v>
      </c>
    </row>
    <row r="89" spans="1:33" x14ac:dyDescent="0.35">
      <c r="A89" s="118" t="s">
        <v>1</v>
      </c>
      <c r="B89" s="56" t="s">
        <v>14</v>
      </c>
      <c r="C89" s="56" t="s">
        <v>15</v>
      </c>
      <c r="D89" s="56" t="s">
        <v>14</v>
      </c>
      <c r="E89" s="56" t="s">
        <v>15</v>
      </c>
      <c r="F89" s="56" t="s">
        <v>14</v>
      </c>
      <c r="G89" s="56" t="s">
        <v>15</v>
      </c>
      <c r="H89" s="56" t="s">
        <v>14</v>
      </c>
      <c r="I89" s="56" t="s">
        <v>15</v>
      </c>
      <c r="J89" s="107"/>
      <c r="K89" s="56" t="s">
        <v>14</v>
      </c>
      <c r="L89" s="56" t="s">
        <v>15</v>
      </c>
      <c r="M89" s="56" t="s">
        <v>14</v>
      </c>
      <c r="N89" s="56" t="s">
        <v>15</v>
      </c>
      <c r="O89" s="56" t="s">
        <v>14</v>
      </c>
      <c r="P89" s="56" t="s">
        <v>15</v>
      </c>
      <c r="Q89" s="56" t="s">
        <v>14</v>
      </c>
      <c r="R89" s="56" t="s">
        <v>15</v>
      </c>
      <c r="S89" s="56" t="s">
        <v>14</v>
      </c>
      <c r="T89" s="56" t="s">
        <v>15</v>
      </c>
      <c r="U89" s="56" t="s">
        <v>14</v>
      </c>
      <c r="V89" s="56" t="s">
        <v>15</v>
      </c>
      <c r="W89" s="56" t="s">
        <v>14</v>
      </c>
      <c r="X89" s="56" t="s">
        <v>15</v>
      </c>
      <c r="Y89" s="107"/>
      <c r="Z89" s="56" t="s">
        <v>14</v>
      </c>
      <c r="AA89" s="56" t="s">
        <v>15</v>
      </c>
      <c r="AB89" s="56" t="s">
        <v>14</v>
      </c>
      <c r="AC89" s="56" t="s">
        <v>15</v>
      </c>
      <c r="AD89" s="56" t="s">
        <v>14</v>
      </c>
      <c r="AE89" s="56" t="s">
        <v>15</v>
      </c>
      <c r="AF89" s="56" t="s">
        <v>14</v>
      </c>
      <c r="AG89" s="56" t="s">
        <v>15</v>
      </c>
    </row>
    <row r="90" spans="1:33" x14ac:dyDescent="0.35">
      <c r="A90" s="57" t="s">
        <v>16</v>
      </c>
      <c r="B90" s="58">
        <v>13310.000000187199</v>
      </c>
      <c r="C90" s="58">
        <v>13310.000000187199</v>
      </c>
      <c r="D90" s="58">
        <v>6001.8883309303001</v>
      </c>
      <c r="E90" s="58">
        <v>6001.8883309303001</v>
      </c>
      <c r="F90" s="58">
        <v>7268.2380561358996</v>
      </c>
      <c r="G90" s="58">
        <v>7268.2380561358996</v>
      </c>
      <c r="H90" s="58">
        <v>39.873613120999998</v>
      </c>
      <c r="I90" s="58">
        <v>39.873613120999998</v>
      </c>
      <c r="J90" s="108"/>
      <c r="K90" s="58">
        <v>1904.8585097219</v>
      </c>
      <c r="L90" s="58">
        <v>1904.8585097219</v>
      </c>
      <c r="M90" s="58">
        <v>2302.2476622034001</v>
      </c>
      <c r="N90" s="58">
        <v>2302.2476622034001</v>
      </c>
      <c r="O90" s="58">
        <v>1836.5377624196001</v>
      </c>
      <c r="P90" s="58">
        <v>1836.5377624196001</v>
      </c>
      <c r="Q90" s="58">
        <v>2450.2980224191001</v>
      </c>
      <c r="R90" s="58">
        <v>2450.2980224191001</v>
      </c>
      <c r="S90" s="58">
        <v>1452.4538094534</v>
      </c>
      <c r="T90" s="58">
        <v>1452.4538094534</v>
      </c>
      <c r="U90" s="58">
        <v>2283.2532245907</v>
      </c>
      <c r="V90" s="58">
        <v>2283.2532245907</v>
      </c>
      <c r="W90" s="58">
        <v>1080.3510093791001</v>
      </c>
      <c r="X90" s="58">
        <v>1080.3510093791001</v>
      </c>
      <c r="Y90" s="108"/>
      <c r="Z90" s="58">
        <v>2473.7407033799</v>
      </c>
      <c r="AA90" s="58">
        <v>2473.7407033799</v>
      </c>
      <c r="AB90" s="58">
        <v>3909.1211419432002</v>
      </c>
      <c r="AC90" s="58">
        <v>3909.1211419432002</v>
      </c>
      <c r="AD90" s="58">
        <v>6781.0113710651003</v>
      </c>
      <c r="AE90" s="58">
        <v>6781.0113710651003</v>
      </c>
      <c r="AF90" s="58">
        <v>146.12678379900001</v>
      </c>
      <c r="AG90" s="58">
        <v>146.12678379900001</v>
      </c>
    </row>
    <row r="91" spans="1:33" ht="23" x14ac:dyDescent="0.35">
      <c r="A91" s="67" t="s">
        <v>68</v>
      </c>
      <c r="B91" s="60">
        <v>1479.0548501752</v>
      </c>
      <c r="C91" s="61">
        <v>0.11112358002662601</v>
      </c>
      <c r="D91" s="60">
        <v>711.87894483349999</v>
      </c>
      <c r="E91" s="61">
        <v>0.118609161914073</v>
      </c>
      <c r="F91" s="60">
        <v>763.82929512739997</v>
      </c>
      <c r="G91" s="61">
        <v>0.10509139756128</v>
      </c>
      <c r="H91" s="60">
        <v>3.3466102143000001</v>
      </c>
      <c r="I91" s="61">
        <v>8.3930448042027594E-2</v>
      </c>
      <c r="J91" s="109"/>
      <c r="K91" s="60">
        <v>91.864734966200004</v>
      </c>
      <c r="L91" s="63">
        <v>4.8226539922700998E-2</v>
      </c>
      <c r="M91" s="60">
        <v>153.5969793239</v>
      </c>
      <c r="N91" s="63">
        <v>6.6716097423201504E-2</v>
      </c>
      <c r="O91" s="60">
        <v>98.224003317500106</v>
      </c>
      <c r="P91" s="63">
        <v>5.3483247296854899E-2</v>
      </c>
      <c r="Q91" s="60">
        <v>222.74228357339999</v>
      </c>
      <c r="R91" s="63">
        <v>9.0904160039068899E-2</v>
      </c>
      <c r="S91" s="60">
        <v>226.96933124220001</v>
      </c>
      <c r="T91" s="62">
        <v>0.15626612685715299</v>
      </c>
      <c r="U91" s="60">
        <v>481.960767272201</v>
      </c>
      <c r="V91" s="62">
        <v>0.21108511403004701</v>
      </c>
      <c r="W91" s="60">
        <v>203.69675047979999</v>
      </c>
      <c r="X91" s="62">
        <v>0.188546822941248</v>
      </c>
      <c r="Y91" s="109"/>
      <c r="Z91" s="60">
        <v>286.2919026907</v>
      </c>
      <c r="AA91" s="61">
        <v>0.11573238144949299</v>
      </c>
      <c r="AB91" s="60">
        <v>429.406228810399</v>
      </c>
      <c r="AC91" s="61">
        <v>0.10984725548744299</v>
      </c>
      <c r="AD91" s="60">
        <v>751.16354999919997</v>
      </c>
      <c r="AE91" s="61">
        <v>0.110774559854663</v>
      </c>
      <c r="AF91" s="60">
        <v>12.193168674900001</v>
      </c>
      <c r="AG91" s="61">
        <v>8.3442394049210902E-2</v>
      </c>
    </row>
    <row r="92" spans="1:33" x14ac:dyDescent="0.35">
      <c r="A92" s="59" t="s">
        <v>69</v>
      </c>
      <c r="B92" s="64">
        <v>227.36980471800001</v>
      </c>
      <c r="C92" s="65">
        <v>1.7082629956033199E-2</v>
      </c>
      <c r="D92" s="64">
        <v>100.594774723</v>
      </c>
      <c r="E92" s="65">
        <v>1.6760520885500702E-2</v>
      </c>
      <c r="F92" s="64">
        <v>123.6085311273</v>
      </c>
      <c r="G92" s="65">
        <v>1.70066706913856E-2</v>
      </c>
      <c r="H92" s="64">
        <v>3.1664988676999899</v>
      </c>
      <c r="I92" s="62">
        <v>7.9413391961520502E-2</v>
      </c>
      <c r="J92" s="109"/>
      <c r="K92" s="64">
        <v>23.7772137069</v>
      </c>
      <c r="L92" s="65">
        <v>1.24824041184935E-2</v>
      </c>
      <c r="M92" s="64">
        <v>66.394006913500107</v>
      </c>
      <c r="N92" s="62">
        <v>2.8838776993243501E-2</v>
      </c>
      <c r="O92" s="64">
        <v>35.246253230900003</v>
      </c>
      <c r="P92" s="65">
        <v>1.9191684457641502E-2</v>
      </c>
      <c r="Q92" s="64">
        <v>29.512785708799999</v>
      </c>
      <c r="R92" s="65">
        <v>1.20445698599809E-2</v>
      </c>
      <c r="S92" s="64">
        <v>20.241648338000001</v>
      </c>
      <c r="T92" s="65">
        <v>1.39361735335443E-2</v>
      </c>
      <c r="U92" s="64">
        <v>35.739847177199998</v>
      </c>
      <c r="V92" s="65">
        <v>1.5653036987873601E-2</v>
      </c>
      <c r="W92" s="64">
        <v>16.458049642700001</v>
      </c>
      <c r="X92" s="65">
        <v>1.5233983677359401E-2</v>
      </c>
      <c r="Y92" s="109"/>
      <c r="Z92" s="64">
        <v>36.443997836999998</v>
      </c>
      <c r="AA92" s="65">
        <v>1.47323435262257E-2</v>
      </c>
      <c r="AB92" s="64">
        <v>59.365775300599999</v>
      </c>
      <c r="AC92" s="65">
        <v>1.5186476229562301E-2</v>
      </c>
      <c r="AD92" s="64">
        <v>131.56003158039999</v>
      </c>
      <c r="AE92" s="65">
        <v>1.9401240372752201E-2</v>
      </c>
      <c r="AF92" s="64">
        <v>0</v>
      </c>
      <c r="AG92" s="65">
        <v>0</v>
      </c>
    </row>
    <row r="93" spans="1:33" x14ac:dyDescent="0.35">
      <c r="A93" s="59" t="s">
        <v>70</v>
      </c>
      <c r="B93" s="60">
        <v>934.44865801440005</v>
      </c>
      <c r="C93" s="61">
        <v>7.0206510743896097E-2</v>
      </c>
      <c r="D93" s="60">
        <v>454.44574607179999</v>
      </c>
      <c r="E93" s="61">
        <v>7.5717127846222407E-2</v>
      </c>
      <c r="F93" s="60">
        <v>479.80572482180003</v>
      </c>
      <c r="G93" s="61">
        <v>6.6014035467198903E-2</v>
      </c>
      <c r="H93" s="60">
        <v>0.1971871208</v>
      </c>
      <c r="I93" s="61">
        <v>4.9453035570571E-3</v>
      </c>
      <c r="J93" s="109"/>
      <c r="K93" s="60">
        <v>135.52201002059999</v>
      </c>
      <c r="L93" s="61">
        <v>7.1145446934211196E-2</v>
      </c>
      <c r="M93" s="60">
        <v>197.6740680074</v>
      </c>
      <c r="N93" s="61">
        <v>8.5861339443478096E-2</v>
      </c>
      <c r="O93" s="60">
        <v>148.86507875230001</v>
      </c>
      <c r="P93" s="61">
        <v>8.1057455936094397E-2</v>
      </c>
      <c r="Q93" s="60">
        <v>201.9377294176</v>
      </c>
      <c r="R93" s="62">
        <v>8.2413538096167305E-2</v>
      </c>
      <c r="S93" s="60">
        <v>102.0796129829</v>
      </c>
      <c r="T93" s="61">
        <v>7.0280798135202299E-2</v>
      </c>
      <c r="U93" s="60">
        <v>94.642024252800098</v>
      </c>
      <c r="V93" s="63">
        <v>4.1450515971466803E-2</v>
      </c>
      <c r="W93" s="60">
        <v>53.728134580800003</v>
      </c>
      <c r="X93" s="63">
        <v>4.9732109392556297E-2</v>
      </c>
      <c r="Y93" s="109"/>
      <c r="Z93" s="60">
        <v>143.87875656119999</v>
      </c>
      <c r="AA93" s="61">
        <v>5.8162424365907399E-2</v>
      </c>
      <c r="AB93" s="60">
        <v>233.7453342089</v>
      </c>
      <c r="AC93" s="63">
        <v>5.9794855600895203E-2</v>
      </c>
      <c r="AD93" s="60">
        <v>545.17170944630004</v>
      </c>
      <c r="AE93" s="62">
        <v>8.0396813928461097E-2</v>
      </c>
      <c r="AF93" s="60">
        <v>11.652857797999999</v>
      </c>
      <c r="AG93" s="61">
        <v>7.9744845503673806E-2</v>
      </c>
    </row>
    <row r="94" spans="1:33" x14ac:dyDescent="0.35">
      <c r="A94" s="59" t="s">
        <v>71</v>
      </c>
      <c r="B94" s="64">
        <v>868.45318527910001</v>
      </c>
      <c r="C94" s="65">
        <v>6.5248173198113102E-2</v>
      </c>
      <c r="D94" s="64">
        <v>336.92563883179997</v>
      </c>
      <c r="E94" s="63">
        <v>5.6136605723814903E-2</v>
      </c>
      <c r="F94" s="64">
        <v>528.10830033729997</v>
      </c>
      <c r="G94" s="62">
        <v>7.2659741777646794E-2</v>
      </c>
      <c r="H94" s="64">
        <v>3.41924611</v>
      </c>
      <c r="I94" s="65">
        <v>8.5752101261152194E-2</v>
      </c>
      <c r="J94" s="109"/>
      <c r="K94" s="64">
        <v>67.813382392399802</v>
      </c>
      <c r="L94" s="63">
        <v>3.5600220198139798E-2</v>
      </c>
      <c r="M94" s="64">
        <v>145.29903437869999</v>
      </c>
      <c r="N94" s="65">
        <v>6.3111817535581496E-2</v>
      </c>
      <c r="O94" s="64">
        <v>121.13983065870001</v>
      </c>
      <c r="P94" s="65">
        <v>6.5960980023139201E-2</v>
      </c>
      <c r="Q94" s="64">
        <v>177.97407630070001</v>
      </c>
      <c r="R94" s="65">
        <v>7.26336448351666E-2</v>
      </c>
      <c r="S94" s="64">
        <v>102.9214562075</v>
      </c>
      <c r="T94" s="65">
        <v>7.0860398821379594E-2</v>
      </c>
      <c r="U94" s="64">
        <v>181.630088664</v>
      </c>
      <c r="V94" s="62">
        <v>7.9548815132653203E-2</v>
      </c>
      <c r="W94" s="64">
        <v>71.6753166771</v>
      </c>
      <c r="X94" s="65">
        <v>6.6344471430903995E-2</v>
      </c>
      <c r="Y94" s="109"/>
      <c r="Z94" s="64">
        <v>103.039619466</v>
      </c>
      <c r="AA94" s="63">
        <v>4.1653362992012798E-2</v>
      </c>
      <c r="AB94" s="64">
        <v>241.79379840269999</v>
      </c>
      <c r="AC94" s="65">
        <v>6.1853749122368198E-2</v>
      </c>
      <c r="AD94" s="64">
        <v>516.64863779869995</v>
      </c>
      <c r="AE94" s="62">
        <v>7.6190498662672093E-2</v>
      </c>
      <c r="AF94" s="64">
        <v>6.9711296116999799</v>
      </c>
      <c r="AG94" s="65">
        <v>4.7706036022040398E-2</v>
      </c>
    </row>
    <row r="95" spans="1:33" ht="25.5" customHeight="1" x14ac:dyDescent="0.35">
      <c r="A95" s="67" t="s">
        <v>72</v>
      </c>
      <c r="B95" s="60">
        <v>853.69726060110395</v>
      </c>
      <c r="C95" s="61">
        <v>6.4139538736971702E-2</v>
      </c>
      <c r="D95" s="60">
        <v>383.79026702599901</v>
      </c>
      <c r="E95" s="61">
        <v>6.39449196427338E-2</v>
      </c>
      <c r="F95" s="60">
        <v>465.23981741269898</v>
      </c>
      <c r="G95" s="61">
        <v>6.4009986164382901E-2</v>
      </c>
      <c r="H95" s="60">
        <v>4.6671761623999997</v>
      </c>
      <c r="I95" s="61">
        <v>0.11704924126732701</v>
      </c>
      <c r="J95" s="109"/>
      <c r="K95" s="60">
        <v>80.0841628197999</v>
      </c>
      <c r="L95" s="61">
        <v>4.2042053208189101E-2</v>
      </c>
      <c r="M95" s="60">
        <v>119.8350591216</v>
      </c>
      <c r="N95" s="61">
        <v>5.2051332742764099E-2</v>
      </c>
      <c r="O95" s="60">
        <v>90.292452875000194</v>
      </c>
      <c r="P95" s="63">
        <v>4.9164495673664599E-2</v>
      </c>
      <c r="Q95" s="60">
        <v>142.87196434629999</v>
      </c>
      <c r="R95" s="61">
        <v>5.8307994798627402E-2</v>
      </c>
      <c r="S95" s="60">
        <v>103.9638502601</v>
      </c>
      <c r="T95" s="61">
        <v>7.1578076757721196E-2</v>
      </c>
      <c r="U95" s="60">
        <v>203.8681693028</v>
      </c>
      <c r="V95" s="62">
        <v>8.9288462228864607E-2</v>
      </c>
      <c r="W95" s="60">
        <v>112.7816018755</v>
      </c>
      <c r="X95" s="62">
        <v>0.10439348035627601</v>
      </c>
      <c r="Y95" s="109"/>
      <c r="Z95" s="60">
        <v>118.58896420089999</v>
      </c>
      <c r="AA95" s="63">
        <v>4.79391247590625E-2</v>
      </c>
      <c r="AB95" s="60">
        <v>244.8204401637</v>
      </c>
      <c r="AC95" s="61">
        <v>6.2628000328995001E-2</v>
      </c>
      <c r="AD95" s="60">
        <v>480.30932340470099</v>
      </c>
      <c r="AE95" s="61">
        <v>7.0831517176656394E-2</v>
      </c>
      <c r="AF95" s="60">
        <v>9.9785328317999902</v>
      </c>
      <c r="AG95" s="61">
        <v>6.8286816231620098E-2</v>
      </c>
    </row>
    <row r="96" spans="1:33" ht="23" x14ac:dyDescent="0.35">
      <c r="A96" s="67" t="s">
        <v>73</v>
      </c>
      <c r="B96" s="64">
        <v>1149.6519144253</v>
      </c>
      <c r="C96" s="65">
        <v>8.6375049918041402E-2</v>
      </c>
      <c r="D96" s="64">
        <v>455.47938688710002</v>
      </c>
      <c r="E96" s="63">
        <v>7.5889347114277306E-2</v>
      </c>
      <c r="F96" s="64">
        <v>685.38262519679995</v>
      </c>
      <c r="G96" s="65">
        <v>9.4298318231087003E-2</v>
      </c>
      <c r="H96" s="64">
        <v>8.7899023414000101</v>
      </c>
      <c r="I96" s="62">
        <v>0.22044408954679501</v>
      </c>
      <c r="J96" s="109"/>
      <c r="K96" s="64">
        <v>328.8043892179</v>
      </c>
      <c r="L96" s="62">
        <v>0.172613549793734</v>
      </c>
      <c r="M96" s="64">
        <v>210.27149921029999</v>
      </c>
      <c r="N96" s="65">
        <v>9.1333136161839606E-2</v>
      </c>
      <c r="O96" s="64">
        <v>195.83700581639999</v>
      </c>
      <c r="P96" s="62">
        <v>0.10663380292185699</v>
      </c>
      <c r="Q96" s="64">
        <v>235.2241330674</v>
      </c>
      <c r="R96" s="65">
        <v>9.5998172840694201E-2</v>
      </c>
      <c r="S96" s="64">
        <v>68.270149510699994</v>
      </c>
      <c r="T96" s="63">
        <v>4.70033188431596E-2</v>
      </c>
      <c r="U96" s="64">
        <v>76.605967501600205</v>
      </c>
      <c r="V96" s="63">
        <v>3.3551235875439303E-2</v>
      </c>
      <c r="W96" s="64">
        <v>34.638770100999999</v>
      </c>
      <c r="X96" s="63">
        <v>3.2062514682989603E-2</v>
      </c>
      <c r="Y96" s="109"/>
      <c r="Z96" s="64">
        <v>316.98310205899998</v>
      </c>
      <c r="AA96" s="62">
        <v>0.128139178704503</v>
      </c>
      <c r="AB96" s="64">
        <v>294.97262143720098</v>
      </c>
      <c r="AC96" s="63">
        <v>7.5457528873247207E-2</v>
      </c>
      <c r="AD96" s="64">
        <v>522.53162795640003</v>
      </c>
      <c r="AE96" s="63">
        <v>7.7058066911090503E-2</v>
      </c>
      <c r="AF96" s="64">
        <v>15.164562972700001</v>
      </c>
      <c r="AG96" s="65">
        <v>0.10377675179356</v>
      </c>
    </row>
    <row r="97" spans="1:33" x14ac:dyDescent="0.35">
      <c r="A97" s="59" t="s">
        <v>74</v>
      </c>
      <c r="B97" s="60">
        <v>156.29867675919999</v>
      </c>
      <c r="C97" s="61">
        <v>1.17429509208867E-2</v>
      </c>
      <c r="D97" s="60">
        <v>82.611799769999905</v>
      </c>
      <c r="E97" s="61">
        <v>1.37643013689985E-2</v>
      </c>
      <c r="F97" s="60">
        <v>73.686876989200002</v>
      </c>
      <c r="G97" s="61">
        <v>1.0138203567368401E-2</v>
      </c>
      <c r="H97" s="60">
        <v>0</v>
      </c>
      <c r="I97" s="61">
        <v>0</v>
      </c>
      <c r="J97" s="109"/>
      <c r="K97" s="60">
        <v>8.7990432599999906</v>
      </c>
      <c r="L97" s="61">
        <v>4.6192634335264198E-3</v>
      </c>
      <c r="M97" s="60">
        <v>30.9392014258</v>
      </c>
      <c r="N97" s="61">
        <v>1.34386938181052E-2</v>
      </c>
      <c r="O97" s="60">
        <v>7.4045296362999897</v>
      </c>
      <c r="P97" s="63">
        <v>4.0317873053395299E-3</v>
      </c>
      <c r="Q97" s="60">
        <v>20.414121971299998</v>
      </c>
      <c r="R97" s="61">
        <v>8.3312812500847492E-3</v>
      </c>
      <c r="S97" s="60">
        <v>19.964688485500002</v>
      </c>
      <c r="T97" s="61">
        <v>1.37454894300654E-2</v>
      </c>
      <c r="U97" s="60">
        <v>42.619028618400002</v>
      </c>
      <c r="V97" s="62">
        <v>1.86659228855529E-2</v>
      </c>
      <c r="W97" s="60">
        <v>26.158063361899998</v>
      </c>
      <c r="X97" s="62">
        <v>2.4212559746608301E-2</v>
      </c>
      <c r="Y97" s="109"/>
      <c r="Z97" s="60">
        <v>31.653195889399999</v>
      </c>
      <c r="AA97" s="61">
        <v>1.27956805845301E-2</v>
      </c>
      <c r="AB97" s="60">
        <v>39.025829060800099</v>
      </c>
      <c r="AC97" s="61">
        <v>9.9832744097054296E-3</v>
      </c>
      <c r="AD97" s="60">
        <v>85.619651809000104</v>
      </c>
      <c r="AE97" s="61">
        <v>1.262638375366E-2</v>
      </c>
      <c r="AF97" s="60">
        <v>0</v>
      </c>
      <c r="AG97" s="61">
        <v>0</v>
      </c>
    </row>
    <row r="98" spans="1:33" x14ac:dyDescent="0.35">
      <c r="A98" s="59" t="s">
        <v>75</v>
      </c>
      <c r="B98" s="64">
        <v>862.97430142189705</v>
      </c>
      <c r="C98" s="65">
        <v>6.4836536544685394E-2</v>
      </c>
      <c r="D98" s="64">
        <v>434.78368876020102</v>
      </c>
      <c r="E98" s="65">
        <v>7.2441149316220005E-2</v>
      </c>
      <c r="F98" s="64">
        <v>422.794935961801</v>
      </c>
      <c r="G98" s="65">
        <v>5.81702102622896E-2</v>
      </c>
      <c r="H98" s="64">
        <v>5.3956766999000099</v>
      </c>
      <c r="I98" s="65">
        <v>0.135319482674578</v>
      </c>
      <c r="J98" s="109"/>
      <c r="K98" s="64">
        <v>136.29545899620001</v>
      </c>
      <c r="L98" s="65">
        <v>7.1551487053019197E-2</v>
      </c>
      <c r="M98" s="64">
        <v>177.20181752760001</v>
      </c>
      <c r="N98" s="65">
        <v>7.6969050913491405E-2</v>
      </c>
      <c r="O98" s="64">
        <v>85.106362025699696</v>
      </c>
      <c r="P98" s="63">
        <v>4.6340654555109301E-2</v>
      </c>
      <c r="Q98" s="64">
        <v>123.80378081080001</v>
      </c>
      <c r="R98" s="63">
        <v>5.0526009358066802E-2</v>
      </c>
      <c r="S98" s="64">
        <v>83.345940775600198</v>
      </c>
      <c r="T98" s="65">
        <v>5.7382851167546198E-2</v>
      </c>
      <c r="U98" s="64">
        <v>172.6645253065</v>
      </c>
      <c r="V98" s="65">
        <v>7.5622153270998693E-2</v>
      </c>
      <c r="W98" s="64">
        <v>84.556415979500002</v>
      </c>
      <c r="X98" s="62">
        <v>7.8267540128551596E-2</v>
      </c>
      <c r="Y98" s="109"/>
      <c r="Z98" s="64">
        <v>180.5002690025</v>
      </c>
      <c r="AA98" s="65">
        <v>7.2966527476335905E-2</v>
      </c>
      <c r="AB98" s="64">
        <v>244.05694695119999</v>
      </c>
      <c r="AC98" s="65">
        <v>6.2432689622373999E-2</v>
      </c>
      <c r="AD98" s="64">
        <v>438.41708546819899</v>
      </c>
      <c r="AE98" s="65">
        <v>6.4653642572986503E-2</v>
      </c>
      <c r="AF98" s="64">
        <v>0</v>
      </c>
      <c r="AG98" s="65">
        <v>0</v>
      </c>
    </row>
    <row r="99" spans="1:33" x14ac:dyDescent="0.35">
      <c r="A99" s="59" t="s">
        <v>76</v>
      </c>
      <c r="B99" s="60">
        <v>3425.1658150548001</v>
      </c>
      <c r="C99" s="61">
        <v>0.25733777723565898</v>
      </c>
      <c r="D99" s="60">
        <v>1405.7385156885</v>
      </c>
      <c r="E99" s="63">
        <v>0.23421603971605501</v>
      </c>
      <c r="F99" s="60">
        <v>2014.3271228611</v>
      </c>
      <c r="G99" s="62">
        <v>0.27714104949556401</v>
      </c>
      <c r="H99" s="60">
        <v>5.1001765052000101</v>
      </c>
      <c r="I99" s="61">
        <v>0.127908561727854</v>
      </c>
      <c r="J99" s="109"/>
      <c r="K99" s="60">
        <v>583.75677826639901</v>
      </c>
      <c r="L99" s="62">
        <v>0.30645676583696801</v>
      </c>
      <c r="M99" s="60">
        <v>740.15301377049798</v>
      </c>
      <c r="N99" s="62">
        <v>0.32149148239860798</v>
      </c>
      <c r="O99" s="60">
        <v>635.55589804719796</v>
      </c>
      <c r="P99" s="62">
        <v>0.34606198198172</v>
      </c>
      <c r="Q99" s="60">
        <v>643.28011252759802</v>
      </c>
      <c r="R99" s="61">
        <v>0.26253137644559299</v>
      </c>
      <c r="S99" s="60">
        <v>268.8909103949</v>
      </c>
      <c r="T99" s="63">
        <v>0.18512871710260501</v>
      </c>
      <c r="U99" s="60">
        <v>390.62090895070003</v>
      </c>
      <c r="V99" s="63">
        <v>0.171080852856662</v>
      </c>
      <c r="W99" s="60">
        <v>162.9081930975</v>
      </c>
      <c r="X99" s="63">
        <v>0.15079191085416499</v>
      </c>
      <c r="Y99" s="109"/>
      <c r="Z99" s="60">
        <v>557.8046354741</v>
      </c>
      <c r="AA99" s="63">
        <v>0.22549034129242601</v>
      </c>
      <c r="AB99" s="60">
        <v>974.756984671601</v>
      </c>
      <c r="AC99" s="61">
        <v>0.24935450943509399</v>
      </c>
      <c r="AD99" s="60">
        <v>1875.9026682438</v>
      </c>
      <c r="AE99" s="62">
        <v>0.27664054306830499</v>
      </c>
      <c r="AF99" s="60">
        <v>16.701526665300001</v>
      </c>
      <c r="AG99" s="63">
        <v>0.114294766716232</v>
      </c>
    </row>
    <row r="100" spans="1:33" x14ac:dyDescent="0.35">
      <c r="A100" s="59" t="s">
        <v>77</v>
      </c>
      <c r="B100" s="64">
        <v>2915.0631508591</v>
      </c>
      <c r="C100" s="65">
        <v>0.219013009077243</v>
      </c>
      <c r="D100" s="64">
        <v>1449.5732306104001</v>
      </c>
      <c r="E100" s="62">
        <v>0.241519526969559</v>
      </c>
      <c r="F100" s="64">
        <v>1463.8105978849001</v>
      </c>
      <c r="G100" s="63">
        <v>0.201398273774088</v>
      </c>
      <c r="H100" s="64">
        <v>1.6793223638000001</v>
      </c>
      <c r="I100" s="63">
        <v>4.2116132257790297E-2</v>
      </c>
      <c r="J100" s="109"/>
      <c r="K100" s="64">
        <v>392.96186049319999</v>
      </c>
      <c r="L100" s="65">
        <v>0.206294513995462</v>
      </c>
      <c r="M100" s="64">
        <v>411.19160634479999</v>
      </c>
      <c r="N100" s="63">
        <v>0.178604419105485</v>
      </c>
      <c r="O100" s="64">
        <v>368.76453031720001</v>
      </c>
      <c r="P100" s="63">
        <v>0.200793328546297</v>
      </c>
      <c r="Q100" s="64">
        <v>548.73854643919901</v>
      </c>
      <c r="R100" s="65">
        <v>0.22394767551477199</v>
      </c>
      <c r="S100" s="64">
        <v>394.41957885810001</v>
      </c>
      <c r="T100" s="62">
        <v>0.27155395668419302</v>
      </c>
      <c r="U100" s="64">
        <v>523.780421649799</v>
      </c>
      <c r="V100" s="65">
        <v>0.22940093372415801</v>
      </c>
      <c r="W100" s="64">
        <v>275.2066067568</v>
      </c>
      <c r="X100" s="62">
        <v>0.25473814007446199</v>
      </c>
      <c r="Y100" s="109"/>
      <c r="Z100" s="64">
        <v>624.96262533290098</v>
      </c>
      <c r="AA100" s="62">
        <v>0.25263869591465499</v>
      </c>
      <c r="AB100" s="64">
        <v>993.219404166</v>
      </c>
      <c r="AC100" s="62">
        <v>0.254077417430015</v>
      </c>
      <c r="AD100" s="64">
        <v>1229.8645319615</v>
      </c>
      <c r="AE100" s="63">
        <v>0.18136889391004299</v>
      </c>
      <c r="AF100" s="64">
        <v>67.016589398700006</v>
      </c>
      <c r="AG100" s="62">
        <v>0.45861947862263602</v>
      </c>
    </row>
    <row r="101" spans="1:33" x14ac:dyDescent="0.35">
      <c r="A101" s="59" t="s">
        <v>63</v>
      </c>
      <c r="B101" s="60">
        <v>437.82238287910002</v>
      </c>
      <c r="C101" s="61">
        <v>3.2894243641843901E-2</v>
      </c>
      <c r="D101" s="60">
        <v>186.06633772800001</v>
      </c>
      <c r="E101" s="61">
        <v>3.1001299502545002E-2</v>
      </c>
      <c r="F101" s="60">
        <v>247.64422841560099</v>
      </c>
      <c r="G101" s="61">
        <v>3.4072113007709903E-2</v>
      </c>
      <c r="H101" s="60">
        <v>4.1118167354999997</v>
      </c>
      <c r="I101" s="62">
        <v>0.103121247703897</v>
      </c>
      <c r="J101" s="109"/>
      <c r="K101" s="60">
        <v>55.1794755823</v>
      </c>
      <c r="L101" s="61">
        <v>2.8967755505555099E-2</v>
      </c>
      <c r="M101" s="60">
        <v>49.691376179299901</v>
      </c>
      <c r="N101" s="61">
        <v>2.15838534642021E-2</v>
      </c>
      <c r="O101" s="60">
        <v>50.101817742400002</v>
      </c>
      <c r="P101" s="61">
        <v>2.72805813022826E-2</v>
      </c>
      <c r="Q101" s="60">
        <v>103.798488256</v>
      </c>
      <c r="R101" s="62">
        <v>4.2361576961778398E-2</v>
      </c>
      <c r="S101" s="60">
        <v>61.386642397899998</v>
      </c>
      <c r="T101" s="62">
        <v>4.2264092667429802E-2</v>
      </c>
      <c r="U101" s="60">
        <v>79.121475894699998</v>
      </c>
      <c r="V101" s="61">
        <v>3.4652957036284703E-2</v>
      </c>
      <c r="W101" s="60">
        <v>38.543106826500001</v>
      </c>
      <c r="X101" s="61">
        <v>3.5676466714879597E-2</v>
      </c>
      <c r="Y101" s="109"/>
      <c r="Z101" s="60">
        <v>73.593634866199906</v>
      </c>
      <c r="AA101" s="61">
        <v>2.9749938934848001E-2</v>
      </c>
      <c r="AB101" s="60">
        <v>153.95777877009999</v>
      </c>
      <c r="AC101" s="62">
        <v>3.9384243460300797E-2</v>
      </c>
      <c r="AD101" s="60">
        <v>203.82255339689999</v>
      </c>
      <c r="AE101" s="61">
        <v>3.00578397887107E-2</v>
      </c>
      <c r="AF101" s="60">
        <v>6.4484158458999996</v>
      </c>
      <c r="AG101" s="61">
        <v>4.4128911061027003E-2</v>
      </c>
    </row>
    <row r="102" spans="1:33" x14ac:dyDescent="0.35">
      <c r="A102" s="66" t="s">
        <v>1</v>
      </c>
    </row>
    <row r="103" spans="1:33" x14ac:dyDescent="0.35">
      <c r="A103" s="66" t="s">
        <v>1</v>
      </c>
    </row>
    <row r="104" spans="1:33" x14ac:dyDescent="0.35">
      <c r="A104" s="54" t="s">
        <v>78</v>
      </c>
    </row>
    <row r="105" spans="1:33" x14ac:dyDescent="0.35">
      <c r="A105" s="55" t="s">
        <v>1</v>
      </c>
    </row>
    <row r="106" spans="1:33" x14ac:dyDescent="0.35">
      <c r="A106" s="117" t="s">
        <v>1</v>
      </c>
      <c r="B106" s="116" t="s">
        <v>489</v>
      </c>
      <c r="C106" s="116" t="s">
        <v>1</v>
      </c>
      <c r="D106" s="116" t="s">
        <v>346</v>
      </c>
      <c r="E106" s="116" t="s">
        <v>1</v>
      </c>
      <c r="F106" s="116" t="s">
        <v>347</v>
      </c>
      <c r="G106" s="116" t="s">
        <v>1</v>
      </c>
      <c r="H106" s="116" t="s">
        <v>348</v>
      </c>
      <c r="I106" s="116" t="s">
        <v>1</v>
      </c>
      <c r="J106" s="107"/>
      <c r="K106" s="116" t="s">
        <v>350</v>
      </c>
      <c r="L106" s="116" t="s">
        <v>1</v>
      </c>
      <c r="M106" s="116" t="s">
        <v>351</v>
      </c>
      <c r="N106" s="116" t="s">
        <v>1</v>
      </c>
      <c r="O106" s="116" t="s">
        <v>352</v>
      </c>
      <c r="P106" s="116" t="s">
        <v>1</v>
      </c>
      <c r="Q106" s="116" t="s">
        <v>353</v>
      </c>
      <c r="R106" s="116" t="s">
        <v>1</v>
      </c>
      <c r="S106" s="116" t="s">
        <v>354</v>
      </c>
      <c r="T106" s="116" t="s">
        <v>1</v>
      </c>
      <c r="U106" s="116" t="s">
        <v>355</v>
      </c>
      <c r="V106" s="116" t="s">
        <v>1</v>
      </c>
      <c r="W106" s="116" t="s">
        <v>356</v>
      </c>
      <c r="X106" s="116" t="s">
        <v>1</v>
      </c>
      <c r="Y106" s="107"/>
      <c r="Z106" s="116" t="s">
        <v>358</v>
      </c>
      <c r="AA106" s="116" t="s">
        <v>1</v>
      </c>
      <c r="AB106" s="116" t="s">
        <v>359</v>
      </c>
      <c r="AC106" s="116" t="s">
        <v>1</v>
      </c>
      <c r="AD106" s="116" t="s">
        <v>360</v>
      </c>
      <c r="AE106" s="116" t="s">
        <v>1</v>
      </c>
      <c r="AF106" s="116" t="s">
        <v>361</v>
      </c>
      <c r="AG106" s="116" t="s">
        <v>1</v>
      </c>
    </row>
    <row r="107" spans="1:33" x14ac:dyDescent="0.35">
      <c r="A107" s="118" t="s">
        <v>1</v>
      </c>
      <c r="B107" s="56" t="s">
        <v>14</v>
      </c>
      <c r="C107" s="56" t="s">
        <v>15</v>
      </c>
      <c r="D107" s="56" t="s">
        <v>14</v>
      </c>
      <c r="E107" s="56" t="s">
        <v>15</v>
      </c>
      <c r="F107" s="56" t="s">
        <v>14</v>
      </c>
      <c r="G107" s="56" t="s">
        <v>15</v>
      </c>
      <c r="H107" s="56" t="s">
        <v>14</v>
      </c>
      <c r="I107" s="56" t="s">
        <v>15</v>
      </c>
      <c r="J107" s="107"/>
      <c r="K107" s="56" t="s">
        <v>14</v>
      </c>
      <c r="L107" s="56" t="s">
        <v>15</v>
      </c>
      <c r="M107" s="56" t="s">
        <v>14</v>
      </c>
      <c r="N107" s="56" t="s">
        <v>15</v>
      </c>
      <c r="O107" s="56" t="s">
        <v>14</v>
      </c>
      <c r="P107" s="56" t="s">
        <v>15</v>
      </c>
      <c r="Q107" s="56" t="s">
        <v>14</v>
      </c>
      <c r="R107" s="56" t="s">
        <v>15</v>
      </c>
      <c r="S107" s="56" t="s">
        <v>14</v>
      </c>
      <c r="T107" s="56" t="s">
        <v>15</v>
      </c>
      <c r="U107" s="56" t="s">
        <v>14</v>
      </c>
      <c r="V107" s="56" t="s">
        <v>15</v>
      </c>
      <c r="W107" s="56" t="s">
        <v>14</v>
      </c>
      <c r="X107" s="56" t="s">
        <v>15</v>
      </c>
      <c r="Y107" s="107"/>
      <c r="Z107" s="56" t="s">
        <v>14</v>
      </c>
      <c r="AA107" s="56" t="s">
        <v>15</v>
      </c>
      <c r="AB107" s="56" t="s">
        <v>14</v>
      </c>
      <c r="AC107" s="56" t="s">
        <v>15</v>
      </c>
      <c r="AD107" s="56" t="s">
        <v>14</v>
      </c>
      <c r="AE107" s="56" t="s">
        <v>15</v>
      </c>
      <c r="AF107" s="56" t="s">
        <v>14</v>
      </c>
      <c r="AG107" s="56" t="s">
        <v>15</v>
      </c>
    </row>
    <row r="108" spans="1:33" x14ac:dyDescent="0.35">
      <c r="A108" s="57" t="s">
        <v>16</v>
      </c>
      <c r="B108" s="58">
        <v>13310.000000187199</v>
      </c>
      <c r="C108" s="58">
        <v>13310.000000187199</v>
      </c>
      <c r="D108" s="58">
        <v>6001.8883309303001</v>
      </c>
      <c r="E108" s="58">
        <v>6001.8883309303001</v>
      </c>
      <c r="F108" s="58">
        <v>7268.2380561358996</v>
      </c>
      <c r="G108" s="58">
        <v>7268.2380561358996</v>
      </c>
      <c r="H108" s="58">
        <v>39.873613120999998</v>
      </c>
      <c r="I108" s="58">
        <v>39.873613120999998</v>
      </c>
      <c r="J108" s="108"/>
      <c r="K108" s="58">
        <v>1904.8585097219</v>
      </c>
      <c r="L108" s="58">
        <v>1904.8585097219</v>
      </c>
      <c r="M108" s="58">
        <v>2302.2476622034001</v>
      </c>
      <c r="N108" s="58">
        <v>2302.2476622034001</v>
      </c>
      <c r="O108" s="58">
        <v>1836.5377624196001</v>
      </c>
      <c r="P108" s="58">
        <v>1836.5377624196001</v>
      </c>
      <c r="Q108" s="58">
        <v>2450.2980224191001</v>
      </c>
      <c r="R108" s="58">
        <v>2450.2980224191001</v>
      </c>
      <c r="S108" s="58">
        <v>1452.4538094534</v>
      </c>
      <c r="T108" s="58">
        <v>1452.4538094534</v>
      </c>
      <c r="U108" s="58">
        <v>2283.2532245907</v>
      </c>
      <c r="V108" s="58">
        <v>2283.2532245907</v>
      </c>
      <c r="W108" s="58">
        <v>1080.3510093791001</v>
      </c>
      <c r="X108" s="58">
        <v>1080.3510093791001</v>
      </c>
      <c r="Y108" s="108"/>
      <c r="Z108" s="58">
        <v>2473.7407033799</v>
      </c>
      <c r="AA108" s="58">
        <v>2473.7407033799</v>
      </c>
      <c r="AB108" s="58">
        <v>3909.1211419432002</v>
      </c>
      <c r="AC108" s="58">
        <v>3909.1211419432002</v>
      </c>
      <c r="AD108" s="58">
        <v>6781.0113710651003</v>
      </c>
      <c r="AE108" s="58">
        <v>6781.0113710651003</v>
      </c>
      <c r="AF108" s="58">
        <v>146.12678379900001</v>
      </c>
      <c r="AG108" s="58">
        <v>146.12678379900001</v>
      </c>
    </row>
    <row r="109" spans="1:33" x14ac:dyDescent="0.35">
      <c r="A109" s="59" t="s">
        <v>79</v>
      </c>
      <c r="B109" s="60">
        <v>702.44817103599996</v>
      </c>
      <c r="C109" s="61">
        <v>5.2775970775816701E-2</v>
      </c>
      <c r="D109" s="60">
        <v>298.08659201229898</v>
      </c>
      <c r="E109" s="61">
        <v>4.9665467862194702E-2</v>
      </c>
      <c r="F109" s="60">
        <v>404.36157902370002</v>
      </c>
      <c r="G109" s="61">
        <v>5.5634058199612098E-2</v>
      </c>
      <c r="H109" s="60">
        <v>0</v>
      </c>
      <c r="I109" s="61">
        <v>0</v>
      </c>
      <c r="J109" s="109"/>
      <c r="K109" s="60">
        <v>80.140454127599796</v>
      </c>
      <c r="L109" s="61">
        <v>4.2071604646005997E-2</v>
      </c>
      <c r="M109" s="60">
        <v>172.95412851149999</v>
      </c>
      <c r="N109" s="62">
        <v>7.5124032635990004E-2</v>
      </c>
      <c r="O109" s="60">
        <v>81.963872123099804</v>
      </c>
      <c r="P109" s="61">
        <v>4.4629559925364298E-2</v>
      </c>
      <c r="Q109" s="60">
        <v>128.66708501720001</v>
      </c>
      <c r="R109" s="61">
        <v>5.2510790050824603E-2</v>
      </c>
      <c r="S109" s="60">
        <v>79.737884036199901</v>
      </c>
      <c r="T109" s="61">
        <v>5.4898739992432298E-2</v>
      </c>
      <c r="U109" s="60">
        <v>111.0318381786</v>
      </c>
      <c r="V109" s="61">
        <v>4.8628788512278899E-2</v>
      </c>
      <c r="W109" s="60">
        <v>47.952909041799998</v>
      </c>
      <c r="X109" s="61">
        <v>4.4386415734789297E-2</v>
      </c>
      <c r="Y109" s="109"/>
      <c r="Z109" s="60">
        <v>88.518243664200199</v>
      </c>
      <c r="AA109" s="63">
        <v>3.5783153643895102E-2</v>
      </c>
      <c r="AB109" s="60">
        <v>192.58781152879999</v>
      </c>
      <c r="AC109" s="61">
        <v>4.9266268436251599E-2</v>
      </c>
      <c r="AD109" s="60">
        <v>416.77498333760002</v>
      </c>
      <c r="AE109" s="62">
        <v>6.1462068197673102E-2</v>
      </c>
      <c r="AF109" s="60">
        <v>4.5671325054</v>
      </c>
      <c r="AG109" s="61">
        <v>3.1254588561137199E-2</v>
      </c>
    </row>
    <row r="110" spans="1:33" x14ac:dyDescent="0.35">
      <c r="A110" s="59" t="s">
        <v>80</v>
      </c>
      <c r="B110" s="64">
        <v>7011.3589913005999</v>
      </c>
      <c r="C110" s="65">
        <v>0.526773778452441</v>
      </c>
      <c r="D110" s="64">
        <v>3310.3428868380001</v>
      </c>
      <c r="E110" s="62">
        <v>0.55155022957997801</v>
      </c>
      <c r="F110" s="64">
        <v>3677.4035768082999</v>
      </c>
      <c r="G110" s="63">
        <v>0.50595530146454204</v>
      </c>
      <c r="H110" s="64">
        <v>23.612527654299999</v>
      </c>
      <c r="I110" s="65">
        <v>0.59218429949264195</v>
      </c>
      <c r="J110" s="109"/>
      <c r="K110" s="64">
        <v>753.676330763799</v>
      </c>
      <c r="L110" s="63">
        <v>0.39566000672345603</v>
      </c>
      <c r="M110" s="64">
        <v>1014.9383242699</v>
      </c>
      <c r="N110" s="63">
        <v>0.440846717289546</v>
      </c>
      <c r="O110" s="64">
        <v>660.77797231689999</v>
      </c>
      <c r="P110" s="63">
        <v>0.35979547267590001</v>
      </c>
      <c r="Q110" s="64">
        <v>1175.3008360795</v>
      </c>
      <c r="R110" s="63">
        <v>0.47965628071607502</v>
      </c>
      <c r="S110" s="64">
        <v>990.76895482039697</v>
      </c>
      <c r="T110" s="62">
        <v>0.68213457004409295</v>
      </c>
      <c r="U110" s="64">
        <v>1650.5537237261001</v>
      </c>
      <c r="V110" s="62">
        <v>0.72289560612445003</v>
      </c>
      <c r="W110" s="64">
        <v>765.34284932399999</v>
      </c>
      <c r="X110" s="62">
        <v>0.70842054358227402</v>
      </c>
      <c r="Y110" s="109"/>
      <c r="Z110" s="64">
        <v>1271.9155531206</v>
      </c>
      <c r="AA110" s="65">
        <v>0.51416688555221901</v>
      </c>
      <c r="AB110" s="64">
        <v>2255.6999582699</v>
      </c>
      <c r="AC110" s="62">
        <v>0.57703506142779804</v>
      </c>
      <c r="AD110" s="64">
        <v>3385.8125472557999</v>
      </c>
      <c r="AE110" s="63">
        <v>0.499307899954751</v>
      </c>
      <c r="AF110" s="64">
        <v>97.930932654299795</v>
      </c>
      <c r="AG110" s="65">
        <v>0.670177842201781</v>
      </c>
    </row>
    <row r="111" spans="1:33" x14ac:dyDescent="0.35">
      <c r="A111" s="59" t="s">
        <v>81</v>
      </c>
      <c r="B111" s="60">
        <v>1307.3353447622001</v>
      </c>
      <c r="C111" s="61">
        <v>9.8222039424779306E-2</v>
      </c>
      <c r="D111" s="60">
        <v>569.34038897790094</v>
      </c>
      <c r="E111" s="61">
        <v>9.4860210251471205E-2</v>
      </c>
      <c r="F111" s="60">
        <v>735.32998151410004</v>
      </c>
      <c r="G111" s="61">
        <v>0.10117032158754501</v>
      </c>
      <c r="H111" s="60">
        <v>2.6649742702000001</v>
      </c>
      <c r="I111" s="61">
        <v>6.6835535122259898E-2</v>
      </c>
      <c r="J111" s="109"/>
      <c r="K111" s="60">
        <v>306.00023717760001</v>
      </c>
      <c r="L111" s="62">
        <v>0.160641977142058</v>
      </c>
      <c r="M111" s="60">
        <v>314.0962442197</v>
      </c>
      <c r="N111" s="62">
        <v>0.13643025873206399</v>
      </c>
      <c r="O111" s="60">
        <v>206.70752492060001</v>
      </c>
      <c r="P111" s="62">
        <v>0.11255283128415899</v>
      </c>
      <c r="Q111" s="60">
        <v>277.82109715399997</v>
      </c>
      <c r="R111" s="62">
        <v>0.11338257412448</v>
      </c>
      <c r="S111" s="60">
        <v>87.243705055599904</v>
      </c>
      <c r="T111" s="63">
        <v>6.0066423102592401E-2</v>
      </c>
      <c r="U111" s="60">
        <v>65.466487887600096</v>
      </c>
      <c r="V111" s="63">
        <v>2.8672460497383302E-2</v>
      </c>
      <c r="W111" s="60">
        <v>50.000048347099998</v>
      </c>
      <c r="X111" s="63">
        <v>4.6281299237954203E-2</v>
      </c>
      <c r="Y111" s="109"/>
      <c r="Z111" s="60">
        <v>322.82335420470002</v>
      </c>
      <c r="AA111" s="62">
        <v>0.13050007778245401</v>
      </c>
      <c r="AB111" s="60">
        <v>354.356661600199</v>
      </c>
      <c r="AC111" s="61">
        <v>9.0648677473333994E-2</v>
      </c>
      <c r="AD111" s="60">
        <v>605.79976461290096</v>
      </c>
      <c r="AE111" s="63">
        <v>8.9337671250320605E-2</v>
      </c>
      <c r="AF111" s="60">
        <v>24.355564344400001</v>
      </c>
      <c r="AG111" s="61">
        <v>0.166674196962424</v>
      </c>
    </row>
    <row r="112" spans="1:33" x14ac:dyDescent="0.35">
      <c r="A112" s="59" t="s">
        <v>82</v>
      </c>
      <c r="B112" s="64">
        <v>1809.1962425275001</v>
      </c>
      <c r="C112" s="65">
        <v>0.13592759147273101</v>
      </c>
      <c r="D112" s="64">
        <v>767.37263894540001</v>
      </c>
      <c r="E112" s="65">
        <v>0.12785520100245801</v>
      </c>
      <c r="F112" s="64">
        <v>1038.3687958469</v>
      </c>
      <c r="G112" s="65">
        <v>0.142863894636789</v>
      </c>
      <c r="H112" s="64">
        <v>3.4548077352000002</v>
      </c>
      <c r="I112" s="65">
        <v>8.6643959871810006E-2</v>
      </c>
      <c r="J112" s="109"/>
      <c r="K112" s="64">
        <v>294.62052805939999</v>
      </c>
      <c r="L112" s="65">
        <v>0.15466793284421601</v>
      </c>
      <c r="M112" s="64">
        <v>280.0985837531</v>
      </c>
      <c r="N112" s="65">
        <v>0.121663098350169</v>
      </c>
      <c r="O112" s="64">
        <v>434.95455182090001</v>
      </c>
      <c r="P112" s="62">
        <v>0.236833982247039</v>
      </c>
      <c r="Q112" s="64">
        <v>418.65182324050102</v>
      </c>
      <c r="R112" s="62">
        <v>0.17085751178429201</v>
      </c>
      <c r="S112" s="64">
        <v>117.5072783098</v>
      </c>
      <c r="T112" s="63">
        <v>8.0902592251123895E-2</v>
      </c>
      <c r="U112" s="64">
        <v>169.65208788070001</v>
      </c>
      <c r="V112" s="63">
        <v>7.4302791321410294E-2</v>
      </c>
      <c r="W112" s="64">
        <v>93.711389463100005</v>
      </c>
      <c r="X112" s="63">
        <v>8.6741613280815005E-2</v>
      </c>
      <c r="Y112" s="109"/>
      <c r="Z112" s="64">
        <v>391.81744623869997</v>
      </c>
      <c r="AA112" s="62">
        <v>0.15839066952464201</v>
      </c>
      <c r="AB112" s="64">
        <v>453.54918491089899</v>
      </c>
      <c r="AC112" s="63">
        <v>0.116023312770871</v>
      </c>
      <c r="AD112" s="64">
        <v>953.8755403893</v>
      </c>
      <c r="AE112" s="65">
        <v>0.14066862422020601</v>
      </c>
      <c r="AF112" s="64">
        <v>9.9540709885999998</v>
      </c>
      <c r="AG112" s="65">
        <v>6.8119414728869995E-2</v>
      </c>
    </row>
    <row r="113" spans="1:33" x14ac:dyDescent="0.35">
      <c r="A113" s="59" t="s">
        <v>83</v>
      </c>
      <c r="B113" s="60">
        <v>670.08774540259901</v>
      </c>
      <c r="C113" s="61">
        <v>5.03446841016661E-2</v>
      </c>
      <c r="D113" s="60">
        <v>311.27212580859901</v>
      </c>
      <c r="E113" s="61">
        <v>5.1862365416644199E-2</v>
      </c>
      <c r="F113" s="60">
        <v>355.14076462449998</v>
      </c>
      <c r="G113" s="61">
        <v>4.88620160596814E-2</v>
      </c>
      <c r="H113" s="60">
        <v>3.6748549694999899</v>
      </c>
      <c r="I113" s="61">
        <v>9.2162577751565403E-2</v>
      </c>
      <c r="J113" s="109"/>
      <c r="K113" s="60">
        <v>133.2120554416</v>
      </c>
      <c r="L113" s="61">
        <v>6.9932782283681702E-2</v>
      </c>
      <c r="M113" s="60">
        <v>128.41499567080001</v>
      </c>
      <c r="N113" s="61">
        <v>5.5778097977477598E-2</v>
      </c>
      <c r="O113" s="60">
        <v>143.59677571559999</v>
      </c>
      <c r="P113" s="62">
        <v>7.8188850049243905E-2</v>
      </c>
      <c r="Q113" s="60">
        <v>156.50997244129999</v>
      </c>
      <c r="R113" s="62">
        <v>6.3873851674084395E-2</v>
      </c>
      <c r="S113" s="60">
        <v>39.0246112516</v>
      </c>
      <c r="T113" s="63">
        <v>2.6868056662184701E-2</v>
      </c>
      <c r="U113" s="60">
        <v>51.656850456799901</v>
      </c>
      <c r="V113" s="63">
        <v>2.2624231907549398E-2</v>
      </c>
      <c r="W113" s="60">
        <v>17.672484424899999</v>
      </c>
      <c r="X113" s="63">
        <v>1.63580949816086E-2</v>
      </c>
      <c r="Y113" s="109"/>
      <c r="Z113" s="60">
        <v>102.7746277902</v>
      </c>
      <c r="AA113" s="61">
        <v>4.1546241143939601E-2</v>
      </c>
      <c r="AB113" s="60">
        <v>185.66473505619999</v>
      </c>
      <c r="AC113" s="61">
        <v>4.7495262570427098E-2</v>
      </c>
      <c r="AD113" s="60">
        <v>381.648382556201</v>
      </c>
      <c r="AE113" s="61">
        <v>5.6281926348731998E-2</v>
      </c>
      <c r="AF113" s="60">
        <v>0</v>
      </c>
      <c r="AG113" s="61">
        <v>0</v>
      </c>
    </row>
    <row r="114" spans="1:33" x14ac:dyDescent="0.35">
      <c r="A114" s="59" t="s">
        <v>84</v>
      </c>
      <c r="B114" s="64">
        <v>512.35818570460003</v>
      </c>
      <c r="C114" s="65">
        <v>3.8494228827753101E-2</v>
      </c>
      <c r="D114" s="64">
        <v>203.03442111970099</v>
      </c>
      <c r="E114" s="65">
        <v>3.3828423643501797E-2</v>
      </c>
      <c r="F114" s="64">
        <v>308.32680748830001</v>
      </c>
      <c r="G114" s="65">
        <v>4.24211211997945E-2</v>
      </c>
      <c r="H114" s="64">
        <v>0.99695709659999898</v>
      </c>
      <c r="I114" s="65">
        <v>2.5002928467371299E-2</v>
      </c>
      <c r="J114" s="109"/>
      <c r="K114" s="64">
        <v>105.10547010259999</v>
      </c>
      <c r="L114" s="65">
        <v>5.5177573329551297E-2</v>
      </c>
      <c r="M114" s="64">
        <v>98.225772204999998</v>
      </c>
      <c r="N114" s="65">
        <v>4.2665163187087997E-2</v>
      </c>
      <c r="O114" s="64">
        <v>85.686034408700095</v>
      </c>
      <c r="P114" s="65">
        <v>4.6656287805272499E-2</v>
      </c>
      <c r="Q114" s="64">
        <v>94.7735087649001</v>
      </c>
      <c r="R114" s="65">
        <v>3.8678359896537499E-2</v>
      </c>
      <c r="S114" s="64">
        <v>40.769732228400002</v>
      </c>
      <c r="T114" s="63">
        <v>2.8069555095691999E-2</v>
      </c>
      <c r="U114" s="64">
        <v>63.042962730000099</v>
      </c>
      <c r="V114" s="63">
        <v>2.7611025378624501E-2</v>
      </c>
      <c r="W114" s="64">
        <v>24.754705264999998</v>
      </c>
      <c r="X114" s="63">
        <v>2.29135762822372E-2</v>
      </c>
      <c r="Y114" s="109"/>
      <c r="Z114" s="64">
        <v>92.943175785099996</v>
      </c>
      <c r="AA114" s="65">
        <v>3.7571915139735797E-2</v>
      </c>
      <c r="AB114" s="64">
        <v>120.3265571506</v>
      </c>
      <c r="AC114" s="63">
        <v>3.0780974234732101E-2</v>
      </c>
      <c r="AD114" s="64">
        <v>296.17982011240002</v>
      </c>
      <c r="AE114" s="65">
        <v>4.3677823838522603E-2</v>
      </c>
      <c r="AF114" s="64">
        <v>2.9086326565</v>
      </c>
      <c r="AG114" s="65">
        <v>1.99048564601331E-2</v>
      </c>
    </row>
    <row r="115" spans="1:33" x14ac:dyDescent="0.35">
      <c r="A115" s="59" t="s">
        <v>85</v>
      </c>
      <c r="B115" s="60">
        <v>208.64731703370001</v>
      </c>
      <c r="C115" s="61">
        <v>1.5675981745361799E-2</v>
      </c>
      <c r="D115" s="60">
        <v>75.986428280800098</v>
      </c>
      <c r="E115" s="61">
        <v>1.26604202029567E-2</v>
      </c>
      <c r="F115" s="60">
        <v>132.66088875290001</v>
      </c>
      <c r="G115" s="61">
        <v>1.8252138651527298E-2</v>
      </c>
      <c r="H115" s="60">
        <v>0</v>
      </c>
      <c r="I115" s="61">
        <v>0</v>
      </c>
      <c r="J115" s="109"/>
      <c r="K115" s="60">
        <v>42.773403316699998</v>
      </c>
      <c r="L115" s="61">
        <v>2.24548978826489E-2</v>
      </c>
      <c r="M115" s="60">
        <v>41.544912463999999</v>
      </c>
      <c r="N115" s="61">
        <v>1.80453706810321E-2</v>
      </c>
      <c r="O115" s="60">
        <v>36.897698201600001</v>
      </c>
      <c r="P115" s="61">
        <v>2.0090900909648601E-2</v>
      </c>
      <c r="Q115" s="60">
        <v>31.0603676763</v>
      </c>
      <c r="R115" s="61">
        <v>1.2676159141505199E-2</v>
      </c>
      <c r="S115" s="60">
        <v>15.614893564899999</v>
      </c>
      <c r="T115" s="63">
        <v>1.0750698895393001E-2</v>
      </c>
      <c r="U115" s="60">
        <v>27.725456162299999</v>
      </c>
      <c r="V115" s="61">
        <v>1.2142961570664201E-2</v>
      </c>
      <c r="W115" s="60">
        <v>13.030585647900001</v>
      </c>
      <c r="X115" s="61">
        <v>1.2061437009614999E-2</v>
      </c>
      <c r="Y115" s="109"/>
      <c r="Z115" s="60">
        <v>58.023326667299798</v>
      </c>
      <c r="AA115" s="62">
        <v>2.3455702769502901E-2</v>
      </c>
      <c r="AB115" s="60">
        <v>44.199259396400002</v>
      </c>
      <c r="AC115" s="63">
        <v>1.13066998415989E-2</v>
      </c>
      <c r="AD115" s="60">
        <v>103.7475712191</v>
      </c>
      <c r="AE115" s="61">
        <v>1.52997193990554E-2</v>
      </c>
      <c r="AF115" s="60">
        <v>2.6771597509</v>
      </c>
      <c r="AG115" s="61">
        <v>1.8320801165257201E-2</v>
      </c>
    </row>
    <row r="116" spans="1:33" x14ac:dyDescent="0.35">
      <c r="A116" s="59" t="s">
        <v>86</v>
      </c>
      <c r="B116" s="64">
        <v>219.7252878093</v>
      </c>
      <c r="C116" s="65">
        <v>1.6508286086116399E-2</v>
      </c>
      <c r="D116" s="64">
        <v>99.971231923999994</v>
      </c>
      <c r="E116" s="65">
        <v>1.6656629782464499E-2</v>
      </c>
      <c r="F116" s="64">
        <v>119.1006604491</v>
      </c>
      <c r="G116" s="65">
        <v>1.6386455634671199E-2</v>
      </c>
      <c r="H116" s="64">
        <v>0.65339543619999896</v>
      </c>
      <c r="I116" s="65">
        <v>1.6386662382895E-2</v>
      </c>
      <c r="J116" s="109"/>
      <c r="K116" s="64">
        <v>17.119681580000002</v>
      </c>
      <c r="L116" s="65">
        <v>8.9873770112717695E-3</v>
      </c>
      <c r="M116" s="64">
        <v>75.632084216500104</v>
      </c>
      <c r="N116" s="62">
        <v>3.2851411018098402E-2</v>
      </c>
      <c r="O116" s="64">
        <v>42.825736685099997</v>
      </c>
      <c r="P116" s="62">
        <v>2.3318734611085801E-2</v>
      </c>
      <c r="Q116" s="64">
        <v>28.0003392564</v>
      </c>
      <c r="R116" s="65">
        <v>1.14273198607719E-2</v>
      </c>
      <c r="S116" s="64">
        <v>17.451685634499999</v>
      </c>
      <c r="T116" s="65">
        <v>1.20153119644249E-2</v>
      </c>
      <c r="U116" s="64">
        <v>25.9036212858</v>
      </c>
      <c r="V116" s="65">
        <v>1.1345049689109101E-2</v>
      </c>
      <c r="W116" s="64">
        <v>12.792139151000001</v>
      </c>
      <c r="X116" s="65">
        <v>1.1840724949525301E-2</v>
      </c>
      <c r="Y116" s="109"/>
      <c r="Z116" s="64">
        <v>23.3029851332</v>
      </c>
      <c r="AA116" s="63">
        <v>9.4201405593403002E-3</v>
      </c>
      <c r="AB116" s="64">
        <v>52.481055419900002</v>
      </c>
      <c r="AC116" s="65">
        <v>1.3425282439267701E-2</v>
      </c>
      <c r="AD116" s="64">
        <v>140.20795635729999</v>
      </c>
      <c r="AE116" s="62">
        <v>2.0676555263654899E-2</v>
      </c>
      <c r="AF116" s="64">
        <v>3.7332908989</v>
      </c>
      <c r="AG116" s="65">
        <v>2.5548299920398001E-2</v>
      </c>
    </row>
    <row r="117" spans="1:33" x14ac:dyDescent="0.35">
      <c r="A117" s="59" t="s">
        <v>87</v>
      </c>
      <c r="B117" s="60">
        <v>860.70534602619603</v>
      </c>
      <c r="C117" s="61">
        <v>6.4666066567550307E-2</v>
      </c>
      <c r="D117" s="60">
        <v>365.04054985959903</v>
      </c>
      <c r="E117" s="61">
        <v>6.08209499630957E-2</v>
      </c>
      <c r="F117" s="60">
        <v>490.84870020760002</v>
      </c>
      <c r="G117" s="61">
        <v>6.7533382425913002E-2</v>
      </c>
      <c r="H117" s="60">
        <v>4.8160959589999903</v>
      </c>
      <c r="I117" s="61">
        <v>0.12078403691145601</v>
      </c>
      <c r="J117" s="109"/>
      <c r="K117" s="60">
        <v>167.04811185369999</v>
      </c>
      <c r="L117" s="61">
        <v>8.7695811001777896E-2</v>
      </c>
      <c r="M117" s="60">
        <v>176.3426168929</v>
      </c>
      <c r="N117" s="61">
        <v>7.6595850128534301E-2</v>
      </c>
      <c r="O117" s="60">
        <v>141.17912025140001</v>
      </c>
      <c r="P117" s="62">
        <v>7.6872429818921603E-2</v>
      </c>
      <c r="Q117" s="60">
        <v>138.7275468048</v>
      </c>
      <c r="R117" s="61">
        <v>5.6616601546222799E-2</v>
      </c>
      <c r="S117" s="60">
        <v>64.093855226299993</v>
      </c>
      <c r="T117" s="63">
        <v>4.4127981770670101E-2</v>
      </c>
      <c r="U117" s="60">
        <v>118.2201962828</v>
      </c>
      <c r="V117" s="63">
        <v>5.1777084998529802E-2</v>
      </c>
      <c r="W117" s="60">
        <v>55.093898714300003</v>
      </c>
      <c r="X117" s="63">
        <v>5.0996294941181797E-2</v>
      </c>
      <c r="Y117" s="109"/>
      <c r="Z117" s="60">
        <v>121.6219907759</v>
      </c>
      <c r="AA117" s="63">
        <v>4.91652138842711E-2</v>
      </c>
      <c r="AB117" s="60">
        <v>244.85247198569999</v>
      </c>
      <c r="AC117" s="61">
        <v>6.2636194452644997E-2</v>
      </c>
      <c r="AD117" s="60">
        <v>494.23088326459998</v>
      </c>
      <c r="AE117" s="62">
        <v>7.2884538340918695E-2</v>
      </c>
      <c r="AF117" s="60">
        <v>0</v>
      </c>
      <c r="AG117" s="61">
        <v>0</v>
      </c>
    </row>
    <row r="118" spans="1:33" x14ac:dyDescent="0.35">
      <c r="A118" s="59" t="s">
        <v>88</v>
      </c>
      <c r="B118" s="64">
        <v>8.1373685844999795</v>
      </c>
      <c r="C118" s="65">
        <v>6.1137254578403797E-4</v>
      </c>
      <c r="D118" s="64">
        <v>1.4410671639999999</v>
      </c>
      <c r="E118" s="65">
        <v>2.40102295234912E-4</v>
      </c>
      <c r="F118" s="64">
        <v>6.6963014205000002</v>
      </c>
      <c r="G118" s="65">
        <v>9.2131013992406805E-4</v>
      </c>
      <c r="H118" s="64">
        <v>0</v>
      </c>
      <c r="I118" s="65">
        <v>0</v>
      </c>
      <c r="J118" s="109"/>
      <c r="K118" s="64">
        <v>5.1622372989</v>
      </c>
      <c r="L118" s="65">
        <v>2.71003713533225E-3</v>
      </c>
      <c r="M118" s="64">
        <v>0</v>
      </c>
      <c r="N118" s="65">
        <v>0</v>
      </c>
      <c r="O118" s="64">
        <v>1.9484759757000001</v>
      </c>
      <c r="P118" s="65">
        <v>1.0609506733653699E-3</v>
      </c>
      <c r="Q118" s="64">
        <v>0.785445984199998</v>
      </c>
      <c r="R118" s="65">
        <v>3.2055120520586898E-4</v>
      </c>
      <c r="S118" s="64">
        <v>0.2412093257</v>
      </c>
      <c r="T118" s="65">
        <v>1.66070221393666E-4</v>
      </c>
      <c r="U118" s="64">
        <v>0</v>
      </c>
      <c r="V118" s="65">
        <v>0</v>
      </c>
      <c r="W118" s="64">
        <v>0</v>
      </c>
      <c r="X118" s="65">
        <v>0</v>
      </c>
      <c r="Y118" s="109"/>
      <c r="Z118" s="64">
        <v>0</v>
      </c>
      <c r="AA118" s="65">
        <v>0</v>
      </c>
      <c r="AB118" s="64">
        <v>5.4034466245999999</v>
      </c>
      <c r="AC118" s="65">
        <v>1.38226635307444E-3</v>
      </c>
      <c r="AD118" s="64">
        <v>2.7339219599</v>
      </c>
      <c r="AE118" s="65">
        <v>4.0317318616597201E-4</v>
      </c>
      <c r="AF118" s="64">
        <v>0</v>
      </c>
      <c r="AG118" s="65">
        <v>0</v>
      </c>
    </row>
    <row r="119" spans="1:33" x14ac:dyDescent="0.35">
      <c r="A119" s="66" t="s">
        <v>1</v>
      </c>
    </row>
    <row r="120" spans="1:33" x14ac:dyDescent="0.35">
      <c r="A120" s="66" t="s">
        <v>1</v>
      </c>
    </row>
    <row r="121" spans="1:33" x14ac:dyDescent="0.35">
      <c r="A121" s="54" t="s">
        <v>89</v>
      </c>
    </row>
    <row r="122" spans="1:33" x14ac:dyDescent="0.35">
      <c r="A122" s="55" t="s">
        <v>1</v>
      </c>
    </row>
    <row r="123" spans="1:33" x14ac:dyDescent="0.35">
      <c r="A123" s="117" t="s">
        <v>1</v>
      </c>
      <c r="B123" s="116" t="s">
        <v>489</v>
      </c>
      <c r="C123" s="116" t="s">
        <v>1</v>
      </c>
      <c r="D123" s="116" t="s">
        <v>346</v>
      </c>
      <c r="E123" s="116" t="s">
        <v>1</v>
      </c>
      <c r="F123" s="116" t="s">
        <v>347</v>
      </c>
      <c r="G123" s="116" t="s">
        <v>1</v>
      </c>
      <c r="H123" s="116" t="s">
        <v>348</v>
      </c>
      <c r="I123" s="116" t="s">
        <v>1</v>
      </c>
      <c r="J123" s="107"/>
      <c r="K123" s="116" t="s">
        <v>350</v>
      </c>
      <c r="L123" s="116" t="s">
        <v>1</v>
      </c>
      <c r="M123" s="116" t="s">
        <v>351</v>
      </c>
      <c r="N123" s="116" t="s">
        <v>1</v>
      </c>
      <c r="O123" s="116" t="s">
        <v>352</v>
      </c>
      <c r="P123" s="116" t="s">
        <v>1</v>
      </c>
      <c r="Q123" s="116" t="s">
        <v>353</v>
      </c>
      <c r="R123" s="116" t="s">
        <v>1</v>
      </c>
      <c r="S123" s="116" t="s">
        <v>354</v>
      </c>
      <c r="T123" s="116" t="s">
        <v>1</v>
      </c>
      <c r="U123" s="116" t="s">
        <v>355</v>
      </c>
      <c r="V123" s="116" t="s">
        <v>1</v>
      </c>
      <c r="W123" s="116" t="s">
        <v>356</v>
      </c>
      <c r="X123" s="116" t="s">
        <v>1</v>
      </c>
      <c r="Y123" s="107"/>
      <c r="Z123" s="116" t="s">
        <v>358</v>
      </c>
      <c r="AA123" s="116" t="s">
        <v>1</v>
      </c>
      <c r="AB123" s="116" t="s">
        <v>359</v>
      </c>
      <c r="AC123" s="116" t="s">
        <v>1</v>
      </c>
      <c r="AD123" s="116" t="s">
        <v>360</v>
      </c>
      <c r="AE123" s="116" t="s">
        <v>1</v>
      </c>
      <c r="AF123" s="116" t="s">
        <v>361</v>
      </c>
      <c r="AG123" s="116" t="s">
        <v>1</v>
      </c>
    </row>
    <row r="124" spans="1:33" x14ac:dyDescent="0.35">
      <c r="A124" s="118" t="s">
        <v>1</v>
      </c>
      <c r="B124" s="56" t="s">
        <v>14</v>
      </c>
      <c r="C124" s="56" t="s">
        <v>15</v>
      </c>
      <c r="D124" s="56" t="s">
        <v>14</v>
      </c>
      <c r="E124" s="56" t="s">
        <v>15</v>
      </c>
      <c r="F124" s="56" t="s">
        <v>14</v>
      </c>
      <c r="G124" s="56" t="s">
        <v>15</v>
      </c>
      <c r="H124" s="56" t="s">
        <v>14</v>
      </c>
      <c r="I124" s="56" t="s">
        <v>15</v>
      </c>
      <c r="J124" s="107"/>
      <c r="K124" s="56" t="s">
        <v>14</v>
      </c>
      <c r="L124" s="56" t="s">
        <v>15</v>
      </c>
      <c r="M124" s="56" t="s">
        <v>14</v>
      </c>
      <c r="N124" s="56" t="s">
        <v>15</v>
      </c>
      <c r="O124" s="56" t="s">
        <v>14</v>
      </c>
      <c r="P124" s="56" t="s">
        <v>15</v>
      </c>
      <c r="Q124" s="56" t="s">
        <v>14</v>
      </c>
      <c r="R124" s="56" t="s">
        <v>15</v>
      </c>
      <c r="S124" s="56" t="s">
        <v>14</v>
      </c>
      <c r="T124" s="56" t="s">
        <v>15</v>
      </c>
      <c r="U124" s="56" t="s">
        <v>14</v>
      </c>
      <c r="V124" s="56" t="s">
        <v>15</v>
      </c>
      <c r="W124" s="56" t="s">
        <v>14</v>
      </c>
      <c r="X124" s="56" t="s">
        <v>15</v>
      </c>
      <c r="Y124" s="107"/>
      <c r="Z124" s="56" t="s">
        <v>14</v>
      </c>
      <c r="AA124" s="56" t="s">
        <v>15</v>
      </c>
      <c r="AB124" s="56" t="s">
        <v>14</v>
      </c>
      <c r="AC124" s="56" t="s">
        <v>15</v>
      </c>
      <c r="AD124" s="56" t="s">
        <v>14</v>
      </c>
      <c r="AE124" s="56" t="s">
        <v>15</v>
      </c>
      <c r="AF124" s="56" t="s">
        <v>14</v>
      </c>
      <c r="AG124" s="56" t="s">
        <v>15</v>
      </c>
    </row>
    <row r="125" spans="1:33" x14ac:dyDescent="0.35">
      <c r="A125" s="57" t="s">
        <v>16</v>
      </c>
      <c r="B125" s="58">
        <v>12607.5518291512</v>
      </c>
      <c r="C125" s="58">
        <v>12607.5518291512</v>
      </c>
      <c r="D125" s="58">
        <v>5703.8017389180004</v>
      </c>
      <c r="E125" s="58">
        <v>5703.8017389180004</v>
      </c>
      <c r="F125" s="58">
        <v>6863.8764771121996</v>
      </c>
      <c r="G125" s="58">
        <v>6863.8764771121996</v>
      </c>
      <c r="H125" s="58">
        <v>39.873613120999998</v>
      </c>
      <c r="I125" s="58">
        <v>39.873613120999998</v>
      </c>
      <c r="J125" s="108"/>
      <c r="K125" s="58">
        <v>1824.7180555943</v>
      </c>
      <c r="L125" s="58">
        <v>1824.7180555943</v>
      </c>
      <c r="M125" s="58">
        <v>2129.2935336918999</v>
      </c>
      <c r="N125" s="58">
        <v>2129.2935336918999</v>
      </c>
      <c r="O125" s="58">
        <v>1754.5738902964999</v>
      </c>
      <c r="P125" s="58">
        <v>1754.5738902964999</v>
      </c>
      <c r="Q125" s="58">
        <v>2321.6309374019002</v>
      </c>
      <c r="R125" s="58">
        <v>2321.6309374019002</v>
      </c>
      <c r="S125" s="58">
        <v>1372.7159254172</v>
      </c>
      <c r="T125" s="58">
        <v>1372.7159254172</v>
      </c>
      <c r="U125" s="58">
        <v>2172.2213864120999</v>
      </c>
      <c r="V125" s="58">
        <v>2172.2213864120999</v>
      </c>
      <c r="W125" s="58">
        <v>1032.3981003373001</v>
      </c>
      <c r="X125" s="58">
        <v>1032.3981003373001</v>
      </c>
      <c r="Y125" s="108"/>
      <c r="Z125" s="58">
        <v>2385.2224597157001</v>
      </c>
      <c r="AA125" s="58">
        <v>2385.2224597157001</v>
      </c>
      <c r="AB125" s="58">
        <v>3716.5333304144001</v>
      </c>
      <c r="AC125" s="58">
        <v>3716.5333304144001</v>
      </c>
      <c r="AD125" s="58">
        <v>6364.2363877275002</v>
      </c>
      <c r="AE125" s="58">
        <v>6364.2363877275002</v>
      </c>
      <c r="AF125" s="58">
        <v>141.55965129360001</v>
      </c>
      <c r="AG125" s="58">
        <v>141.55965129360001</v>
      </c>
    </row>
    <row r="126" spans="1:33" x14ac:dyDescent="0.35">
      <c r="A126" s="59" t="s">
        <v>90</v>
      </c>
      <c r="B126" s="60">
        <v>9070.5879944069293</v>
      </c>
      <c r="C126" s="61">
        <v>0.71945672858023602</v>
      </c>
      <c r="D126" s="60">
        <v>4400.3174272638998</v>
      </c>
      <c r="E126" s="62">
        <v>0.77147096422370198</v>
      </c>
      <c r="F126" s="60">
        <v>4644.7751684695104</v>
      </c>
      <c r="G126" s="63">
        <v>0.67669853674634695</v>
      </c>
      <c r="H126" s="60">
        <v>25.495398673500102</v>
      </c>
      <c r="I126" s="61">
        <v>0.63940527777435097</v>
      </c>
      <c r="J126" s="109"/>
      <c r="K126" s="60">
        <v>652.2476047957</v>
      </c>
      <c r="L126" s="63">
        <v>0.35745117049508601</v>
      </c>
      <c r="M126" s="60">
        <v>1473.9817908881</v>
      </c>
      <c r="N126" s="61">
        <v>0.69223982864044997</v>
      </c>
      <c r="O126" s="60">
        <v>1317.0881922092001</v>
      </c>
      <c r="P126" s="62">
        <v>0.75065986077487401</v>
      </c>
      <c r="Q126" s="60">
        <v>1764.4922407957999</v>
      </c>
      <c r="R126" s="62">
        <v>0.76002271177968295</v>
      </c>
      <c r="S126" s="60">
        <v>1159.2632539333999</v>
      </c>
      <c r="T126" s="62">
        <v>0.84450339102831695</v>
      </c>
      <c r="U126" s="60">
        <v>1846.1927765770999</v>
      </c>
      <c r="V126" s="62">
        <v>0.84991004513885804</v>
      </c>
      <c r="W126" s="60">
        <v>857.32213520760001</v>
      </c>
      <c r="X126" s="62">
        <v>0.83041816420187098</v>
      </c>
      <c r="Y126" s="109"/>
      <c r="Z126" s="60">
        <v>1483.6480993197999</v>
      </c>
      <c r="AA126" s="63">
        <v>0.62201665646592996</v>
      </c>
      <c r="AB126" s="60">
        <v>2740.2436916904899</v>
      </c>
      <c r="AC126" s="62">
        <v>0.73731174943746802</v>
      </c>
      <c r="AD126" s="60">
        <v>4771.2616881698996</v>
      </c>
      <c r="AE126" s="62">
        <v>0.74969900511090104</v>
      </c>
      <c r="AF126" s="60">
        <v>75.434515226699901</v>
      </c>
      <c r="AG126" s="63">
        <v>0.532881471078549</v>
      </c>
    </row>
    <row r="127" spans="1:33" x14ac:dyDescent="0.35">
      <c r="A127" s="59" t="s">
        <v>91</v>
      </c>
      <c r="B127" s="64">
        <v>1214.0565236267</v>
      </c>
      <c r="C127" s="65">
        <v>9.6295977211020206E-2</v>
      </c>
      <c r="D127" s="64">
        <v>478.73287322270102</v>
      </c>
      <c r="E127" s="63">
        <v>8.3932242938288895E-2</v>
      </c>
      <c r="F127" s="64">
        <v>731.1534968917</v>
      </c>
      <c r="G127" s="62">
        <v>0.106521948541725</v>
      </c>
      <c r="H127" s="64">
        <v>4.17015351229999</v>
      </c>
      <c r="I127" s="65">
        <v>0.104584289857187</v>
      </c>
      <c r="J127" s="109"/>
      <c r="K127" s="64">
        <v>35.148742508399998</v>
      </c>
      <c r="L127" s="63">
        <v>1.92625608107726E-2</v>
      </c>
      <c r="M127" s="64">
        <v>482.60688029780198</v>
      </c>
      <c r="N127" s="62">
        <v>0.226651174514688</v>
      </c>
      <c r="O127" s="64">
        <v>448.41441717390001</v>
      </c>
      <c r="P127" s="62">
        <v>0.25556884190162199</v>
      </c>
      <c r="Q127" s="64">
        <v>97.420628973600103</v>
      </c>
      <c r="R127" s="63">
        <v>4.19621514359306E-2</v>
      </c>
      <c r="S127" s="64">
        <v>38.736063749700001</v>
      </c>
      <c r="T127" s="63">
        <v>2.8218557847594899E-2</v>
      </c>
      <c r="U127" s="64">
        <v>91.1894337998</v>
      </c>
      <c r="V127" s="63">
        <v>4.1979806648722598E-2</v>
      </c>
      <c r="W127" s="64">
        <v>20.540357123500002</v>
      </c>
      <c r="X127" s="63">
        <v>1.9895771908907199E-2</v>
      </c>
      <c r="Y127" s="109"/>
      <c r="Z127" s="64">
        <v>105.62568258570001</v>
      </c>
      <c r="AA127" s="63">
        <v>4.42833674299251E-2</v>
      </c>
      <c r="AB127" s="64">
        <v>265.96119732220001</v>
      </c>
      <c r="AC127" s="63">
        <v>7.1561633833792299E-2</v>
      </c>
      <c r="AD127" s="64">
        <v>840.53315982039896</v>
      </c>
      <c r="AE127" s="62">
        <v>0.13207132931788099</v>
      </c>
      <c r="AF127" s="64">
        <v>1.9364838983999999</v>
      </c>
      <c r="AG127" s="65">
        <v>1.3679631736190599E-2</v>
      </c>
    </row>
    <row r="128" spans="1:33" x14ac:dyDescent="0.35">
      <c r="A128" s="59" t="s">
        <v>92</v>
      </c>
      <c r="B128" s="60">
        <v>1503.7467208152</v>
      </c>
      <c r="C128" s="61">
        <v>0.11927349109430101</v>
      </c>
      <c r="D128" s="60">
        <v>624.67028827889999</v>
      </c>
      <c r="E128" s="61">
        <v>0.109518233078943</v>
      </c>
      <c r="F128" s="60">
        <v>877.17372601889997</v>
      </c>
      <c r="G128" s="61">
        <v>0.12779567478288101</v>
      </c>
      <c r="H128" s="60">
        <v>1.9027065174</v>
      </c>
      <c r="I128" s="61">
        <v>4.7718437544801103E-2</v>
      </c>
      <c r="J128" s="109"/>
      <c r="K128" s="60">
        <v>60.0048920860999</v>
      </c>
      <c r="L128" s="63">
        <v>3.2884473248968198E-2</v>
      </c>
      <c r="M128" s="60">
        <v>144.0847150354</v>
      </c>
      <c r="N128" s="63">
        <v>6.7667849808183606E-2</v>
      </c>
      <c r="O128" s="60">
        <v>656.44947794289999</v>
      </c>
      <c r="P128" s="62">
        <v>0.374136125912582</v>
      </c>
      <c r="Q128" s="60">
        <v>479.16356561939801</v>
      </c>
      <c r="R128" s="62">
        <v>0.20639092885091601</v>
      </c>
      <c r="S128" s="60">
        <v>32.804546191599997</v>
      </c>
      <c r="T128" s="63">
        <v>2.3897549073476299E-2</v>
      </c>
      <c r="U128" s="60">
        <v>104.2270567609</v>
      </c>
      <c r="V128" s="63">
        <v>4.7981783722815599E-2</v>
      </c>
      <c r="W128" s="60">
        <v>27.0124671789</v>
      </c>
      <c r="X128" s="63">
        <v>2.61647780735693E-2</v>
      </c>
      <c r="Y128" s="109"/>
      <c r="Z128" s="60">
        <v>135.3773504458</v>
      </c>
      <c r="AA128" s="63">
        <v>5.6756697847770501E-2</v>
      </c>
      <c r="AB128" s="60">
        <v>405.23958138249998</v>
      </c>
      <c r="AC128" s="61">
        <v>0.10903698295026901</v>
      </c>
      <c r="AD128" s="60">
        <v>958.23275747599996</v>
      </c>
      <c r="AE128" s="62">
        <v>0.15056523659677601</v>
      </c>
      <c r="AF128" s="60">
        <v>4.8970315108999998</v>
      </c>
      <c r="AG128" s="61">
        <v>3.45934132088484E-2</v>
      </c>
    </row>
    <row r="129" spans="1:33" x14ac:dyDescent="0.35">
      <c r="A129" s="59" t="s">
        <v>93</v>
      </c>
      <c r="B129" s="64">
        <v>1088.3198839450999</v>
      </c>
      <c r="C129" s="65">
        <v>8.6322856228810793E-2</v>
      </c>
      <c r="D129" s="64">
        <v>459.85543714139902</v>
      </c>
      <c r="E129" s="65">
        <v>8.0622619472154697E-2</v>
      </c>
      <c r="F129" s="64">
        <v>626.41256249009996</v>
      </c>
      <c r="G129" s="65">
        <v>9.1262213791126798E-2</v>
      </c>
      <c r="H129" s="64">
        <v>2.0518843136</v>
      </c>
      <c r="I129" s="65">
        <v>5.14597036233806E-2</v>
      </c>
      <c r="J129" s="109"/>
      <c r="K129" s="64">
        <v>213.41723871229999</v>
      </c>
      <c r="L129" s="62">
        <v>0.116959021728314</v>
      </c>
      <c r="M129" s="64">
        <v>42.853034213599997</v>
      </c>
      <c r="N129" s="63">
        <v>2.0125470507252601E-2</v>
      </c>
      <c r="O129" s="64">
        <v>219.20654425180001</v>
      </c>
      <c r="P129" s="62">
        <v>0.124934347572422</v>
      </c>
      <c r="Q129" s="64">
        <v>513.95492862489903</v>
      </c>
      <c r="R129" s="62">
        <v>0.22137667117757301</v>
      </c>
      <c r="S129" s="64">
        <v>33.853557227400003</v>
      </c>
      <c r="T129" s="63">
        <v>2.4661735615190101E-2</v>
      </c>
      <c r="U129" s="64">
        <v>40.226702305300002</v>
      </c>
      <c r="V129" s="63">
        <v>1.85186936087317E-2</v>
      </c>
      <c r="W129" s="64">
        <v>24.807878609799999</v>
      </c>
      <c r="X129" s="63">
        <v>2.4029372585725298E-2</v>
      </c>
      <c r="Y129" s="109"/>
      <c r="Z129" s="64">
        <v>252.92846593979999</v>
      </c>
      <c r="AA129" s="62">
        <v>0.106039780444608</v>
      </c>
      <c r="AB129" s="64">
        <v>311.23863839760099</v>
      </c>
      <c r="AC129" s="65">
        <v>8.3744342032551197E-2</v>
      </c>
      <c r="AD129" s="64">
        <v>524.15277960770004</v>
      </c>
      <c r="AE129" s="65">
        <v>8.2359099768583702E-2</v>
      </c>
      <c r="AF129" s="64">
        <v>0</v>
      </c>
      <c r="AG129" s="65">
        <v>0</v>
      </c>
    </row>
    <row r="130" spans="1:33" x14ac:dyDescent="0.35">
      <c r="A130" s="59" t="s">
        <v>94</v>
      </c>
      <c r="B130" s="60">
        <v>942.04428572199697</v>
      </c>
      <c r="C130" s="61">
        <v>7.4720635575243402E-2</v>
      </c>
      <c r="D130" s="60">
        <v>390.93042917240098</v>
      </c>
      <c r="E130" s="61">
        <v>6.8538572528742694E-2</v>
      </c>
      <c r="F130" s="60">
        <v>548.29517445229999</v>
      </c>
      <c r="G130" s="61">
        <v>7.9881270631924503E-2</v>
      </c>
      <c r="H130" s="60">
        <v>2.8186820973</v>
      </c>
      <c r="I130" s="61">
        <v>7.0690410942857398E-2</v>
      </c>
      <c r="J130" s="109"/>
      <c r="K130" s="60">
        <v>179.9203376621</v>
      </c>
      <c r="L130" s="61">
        <v>9.8601719378230798E-2</v>
      </c>
      <c r="M130" s="60">
        <v>25.518082257300001</v>
      </c>
      <c r="N130" s="63">
        <v>1.1984295191586501E-2</v>
      </c>
      <c r="O130" s="60">
        <v>31.4421588427</v>
      </c>
      <c r="P130" s="63">
        <v>1.79201109834062E-2</v>
      </c>
      <c r="Q130" s="60">
        <v>242.00954754559999</v>
      </c>
      <c r="R130" s="62">
        <v>0.104241179615064</v>
      </c>
      <c r="S130" s="60">
        <v>166.416596384</v>
      </c>
      <c r="T130" s="62">
        <v>0.12123163525871</v>
      </c>
      <c r="U130" s="60">
        <v>201.10667980400001</v>
      </c>
      <c r="V130" s="62">
        <v>9.2581115839289199E-2</v>
      </c>
      <c r="W130" s="60">
        <v>95.6308832263</v>
      </c>
      <c r="X130" s="62">
        <v>9.2629851987383494E-2</v>
      </c>
      <c r="Y130" s="109"/>
      <c r="Z130" s="60">
        <v>267.18288039060002</v>
      </c>
      <c r="AA130" s="62">
        <v>0.112015916713465</v>
      </c>
      <c r="AB130" s="60">
        <v>298.05871495600002</v>
      </c>
      <c r="AC130" s="61">
        <v>8.0198047066287401E-2</v>
      </c>
      <c r="AD130" s="60">
        <v>372.18904672610103</v>
      </c>
      <c r="AE130" s="63">
        <v>5.8481336023880601E-2</v>
      </c>
      <c r="AF130" s="60">
        <v>4.6136436493000001</v>
      </c>
      <c r="AG130" s="61">
        <v>3.2591516065062401E-2</v>
      </c>
    </row>
    <row r="131" spans="1:33" x14ac:dyDescent="0.35">
      <c r="A131" s="59" t="s">
        <v>95</v>
      </c>
      <c r="B131" s="64">
        <v>2481.8704079474001</v>
      </c>
      <c r="C131" s="65">
        <v>0.196855856044059</v>
      </c>
      <c r="D131" s="64">
        <v>993.84937243949901</v>
      </c>
      <c r="E131" s="63">
        <v>0.17424332365171399</v>
      </c>
      <c r="F131" s="64">
        <v>1486.7791856087999</v>
      </c>
      <c r="G131" s="62">
        <v>0.21660925725666999</v>
      </c>
      <c r="H131" s="64">
        <v>1.2418498991</v>
      </c>
      <c r="I131" s="63">
        <v>3.1144654369080999E-2</v>
      </c>
      <c r="J131" s="109"/>
      <c r="K131" s="64">
        <v>697.55897690050006</v>
      </c>
      <c r="L131" s="62">
        <v>0.38228315588914902</v>
      </c>
      <c r="M131" s="64">
        <v>551.76081815210102</v>
      </c>
      <c r="N131" s="62">
        <v>0.25912858392775101</v>
      </c>
      <c r="O131" s="64">
        <v>341.7450999596</v>
      </c>
      <c r="P131" s="65">
        <v>0.19477384329585001</v>
      </c>
      <c r="Q131" s="64">
        <v>363.85215957899999</v>
      </c>
      <c r="R131" s="63">
        <v>0.15672265290631501</v>
      </c>
      <c r="S131" s="64">
        <v>172.9352401438</v>
      </c>
      <c r="T131" s="63">
        <v>0.125980355397451</v>
      </c>
      <c r="U131" s="64">
        <v>225.01111894429999</v>
      </c>
      <c r="V131" s="63">
        <v>0.103585721212309</v>
      </c>
      <c r="W131" s="64">
        <v>129.00699426809999</v>
      </c>
      <c r="X131" s="63">
        <v>0.124958573854361</v>
      </c>
      <c r="Y131" s="109"/>
      <c r="Z131" s="64">
        <v>612.77889942090098</v>
      </c>
      <c r="AA131" s="62">
        <v>0.25690639333235998</v>
      </c>
      <c r="AB131" s="64">
        <v>656.58535726180105</v>
      </c>
      <c r="AC131" s="63">
        <v>0.17666607531502701</v>
      </c>
      <c r="AD131" s="64">
        <v>1183.7010820121</v>
      </c>
      <c r="AE131" s="65">
        <v>0.18599263287810799</v>
      </c>
      <c r="AF131" s="64">
        <v>28.805069252599999</v>
      </c>
      <c r="AG131" s="65">
        <v>0.20348361266345</v>
      </c>
    </row>
    <row r="132" spans="1:33" x14ac:dyDescent="0.35">
      <c r="A132" s="59" t="s">
        <v>96</v>
      </c>
      <c r="B132" s="60">
        <v>1779.2866936462999</v>
      </c>
      <c r="C132" s="61">
        <v>0.141128643987188</v>
      </c>
      <c r="D132" s="60">
        <v>686.82327346500006</v>
      </c>
      <c r="E132" s="63">
        <v>0.12041499773365</v>
      </c>
      <c r="F132" s="60">
        <v>1081.8897288577</v>
      </c>
      <c r="G132" s="62">
        <v>0.15762080399688</v>
      </c>
      <c r="H132" s="60">
        <v>10.5736913236</v>
      </c>
      <c r="I132" s="62">
        <v>0.26518016542702599</v>
      </c>
      <c r="J132" s="109"/>
      <c r="K132" s="60">
        <v>352.39303696119998</v>
      </c>
      <c r="L132" s="62">
        <v>0.193121910467657</v>
      </c>
      <c r="M132" s="60">
        <v>394.83872041220002</v>
      </c>
      <c r="N132" s="62">
        <v>0.18543179423816</v>
      </c>
      <c r="O132" s="60">
        <v>220.5521240441</v>
      </c>
      <c r="P132" s="63">
        <v>0.12570124590582499</v>
      </c>
      <c r="Q132" s="60">
        <v>296.57902306</v>
      </c>
      <c r="R132" s="61">
        <v>0.12774598162096201</v>
      </c>
      <c r="S132" s="60">
        <v>145.36717942569999</v>
      </c>
      <c r="T132" s="63">
        <v>0.105897496149117</v>
      </c>
      <c r="U132" s="60">
        <v>267.42400855120002</v>
      </c>
      <c r="V132" s="63">
        <v>0.123110844145085</v>
      </c>
      <c r="W132" s="60">
        <v>102.13260119189999</v>
      </c>
      <c r="X132" s="63">
        <v>9.8927536924498197E-2</v>
      </c>
      <c r="Y132" s="109"/>
      <c r="Z132" s="60">
        <v>290.65843256099998</v>
      </c>
      <c r="AA132" s="63">
        <v>0.121857997511747</v>
      </c>
      <c r="AB132" s="60">
        <v>489.66505752599898</v>
      </c>
      <c r="AC132" s="61">
        <v>0.13175317264581099</v>
      </c>
      <c r="AD132" s="60">
        <v>943.65817732209996</v>
      </c>
      <c r="AE132" s="61">
        <v>0.148275161359783</v>
      </c>
      <c r="AF132" s="60">
        <v>55.305026237200003</v>
      </c>
      <c r="AG132" s="62">
        <v>0.39068354387575699</v>
      </c>
    </row>
    <row r="133" spans="1:33" x14ac:dyDescent="0.35">
      <c r="A133" s="59" t="s">
        <v>97</v>
      </c>
      <c r="B133" s="64">
        <v>54.660911202500003</v>
      </c>
      <c r="C133" s="65">
        <v>4.3355690258685201E-3</v>
      </c>
      <c r="D133" s="64">
        <v>22.1996951327</v>
      </c>
      <c r="E133" s="65">
        <v>3.8920874442790899E-3</v>
      </c>
      <c r="F133" s="64">
        <v>31.913864216699999</v>
      </c>
      <c r="G133" s="65">
        <v>4.6495394145156504E-3</v>
      </c>
      <c r="H133" s="64">
        <v>0.54735185309999901</v>
      </c>
      <c r="I133" s="65">
        <v>1.37271696808366E-2</v>
      </c>
      <c r="J133" s="109"/>
      <c r="K133" s="64">
        <v>13.0022725675</v>
      </c>
      <c r="L133" s="65">
        <v>7.1256337534651298E-3</v>
      </c>
      <c r="M133" s="64">
        <v>14.6620114371</v>
      </c>
      <c r="N133" s="65">
        <v>6.8858573067087196E-3</v>
      </c>
      <c r="O133" s="64">
        <v>5.7112030103000304</v>
      </c>
      <c r="P133" s="65">
        <v>3.2550370445412701E-3</v>
      </c>
      <c r="Q133" s="64">
        <v>14.132697992500001</v>
      </c>
      <c r="R133" s="65">
        <v>6.0874007857233603E-3</v>
      </c>
      <c r="S133" s="64">
        <v>3.1689222365999998</v>
      </c>
      <c r="T133" s="65">
        <v>2.3085054802120799E-3</v>
      </c>
      <c r="U133" s="64">
        <v>3.1363841981</v>
      </c>
      <c r="V133" s="65">
        <v>1.4438602886975599E-3</v>
      </c>
      <c r="W133" s="64">
        <v>0.8474197604</v>
      </c>
      <c r="X133" s="63">
        <v>8.20826539803914E-4</v>
      </c>
      <c r="Y133" s="109"/>
      <c r="Z133" s="64">
        <v>4.5424757338999804</v>
      </c>
      <c r="AA133" s="65">
        <v>1.90442435060813E-3</v>
      </c>
      <c r="AB133" s="64">
        <v>21.3694129374</v>
      </c>
      <c r="AC133" s="65">
        <v>5.7498241069231203E-3</v>
      </c>
      <c r="AD133" s="64">
        <v>28.749022531200001</v>
      </c>
      <c r="AE133" s="65">
        <v>4.5172776087698896E-3</v>
      </c>
      <c r="AF133" s="64">
        <v>0</v>
      </c>
      <c r="AG133" s="65">
        <v>0</v>
      </c>
    </row>
    <row r="134" spans="1:33" x14ac:dyDescent="0.35">
      <c r="A134" s="59" t="s">
        <v>98</v>
      </c>
      <c r="B134" s="60">
        <v>141.44552673929999</v>
      </c>
      <c r="C134" s="61">
        <v>1.12191112641115E-2</v>
      </c>
      <c r="D134" s="60">
        <v>70.729613233799995</v>
      </c>
      <c r="E134" s="61">
        <v>1.2400433337505399E-2</v>
      </c>
      <c r="F134" s="60">
        <v>69.499714121899999</v>
      </c>
      <c r="G134" s="61">
        <v>1.01254319412141E-2</v>
      </c>
      <c r="H134" s="60">
        <v>1.2161993836</v>
      </c>
      <c r="I134" s="61">
        <v>3.0501358878848899E-2</v>
      </c>
      <c r="J134" s="109"/>
      <c r="K134" s="60">
        <v>55.751656131799898</v>
      </c>
      <c r="L134" s="62">
        <v>3.05535728990428E-2</v>
      </c>
      <c r="M134" s="60">
        <v>22.554274871099999</v>
      </c>
      <c r="N134" s="61">
        <v>1.0592374660526E-2</v>
      </c>
      <c r="O134" s="60">
        <v>9.0487834955000004</v>
      </c>
      <c r="P134" s="63">
        <v>5.1572541604223204E-3</v>
      </c>
      <c r="Q134" s="60">
        <v>20.599687501599998</v>
      </c>
      <c r="R134" s="61">
        <v>8.8729380582138404E-3</v>
      </c>
      <c r="S134" s="60">
        <v>10.0979884574</v>
      </c>
      <c r="T134" s="61">
        <v>7.3562113401802196E-3</v>
      </c>
      <c r="U134" s="60">
        <v>10.5155929224</v>
      </c>
      <c r="V134" s="63">
        <v>4.8409397808981203E-3</v>
      </c>
      <c r="W134" s="60">
        <v>12.877543359500001</v>
      </c>
      <c r="X134" s="61">
        <v>1.24734279879949E-2</v>
      </c>
      <c r="Y134" s="109"/>
      <c r="Z134" s="60">
        <v>26.433107628999998</v>
      </c>
      <c r="AA134" s="61">
        <v>1.10820303243961E-2</v>
      </c>
      <c r="AB134" s="60">
        <v>40.604664924700003</v>
      </c>
      <c r="AC134" s="61">
        <v>1.09254139045142E-2</v>
      </c>
      <c r="AD134" s="60">
        <v>74.407754185599998</v>
      </c>
      <c r="AE134" s="61">
        <v>1.16915446964045E-2</v>
      </c>
      <c r="AF134" s="60">
        <v>0</v>
      </c>
      <c r="AG134" s="61">
        <v>0</v>
      </c>
    </row>
    <row r="135" spans="1:33" x14ac:dyDescent="0.35">
      <c r="A135" s="59" t="s">
        <v>99</v>
      </c>
      <c r="B135" s="64">
        <v>33.130257119100001</v>
      </c>
      <c r="C135" s="65">
        <v>2.6278105034235298E-3</v>
      </c>
      <c r="D135" s="64">
        <v>6.4573902743999998</v>
      </c>
      <c r="E135" s="63">
        <v>1.13212039442748E-3</v>
      </c>
      <c r="F135" s="64">
        <v>22.857608035299901</v>
      </c>
      <c r="G135" s="65">
        <v>3.3301310289483499E-3</v>
      </c>
      <c r="H135" s="64">
        <v>3.8152588094000102</v>
      </c>
      <c r="I135" s="62">
        <v>9.5683799655232202E-2</v>
      </c>
      <c r="J135" s="109"/>
      <c r="K135" s="64">
        <v>24.8330946297</v>
      </c>
      <c r="L135" s="62">
        <v>1.3609277638025E-2</v>
      </c>
      <c r="M135" s="64">
        <v>1.2161993836</v>
      </c>
      <c r="N135" s="65">
        <v>5.7117507020804201E-4</v>
      </c>
      <c r="O135" s="64">
        <v>0.92422163400000101</v>
      </c>
      <c r="P135" s="65">
        <v>5.2674990726313503E-4</v>
      </c>
      <c r="Q135" s="64">
        <v>0</v>
      </c>
      <c r="R135" s="63">
        <v>0</v>
      </c>
      <c r="S135" s="64">
        <v>0.59485907019999995</v>
      </c>
      <c r="T135" s="63">
        <v>4.33344626652604E-4</v>
      </c>
      <c r="U135" s="64">
        <v>0.88574593879999897</v>
      </c>
      <c r="V135" s="65">
        <v>4.0776043562622499E-4</v>
      </c>
      <c r="W135" s="64">
        <v>4.6761364627999997</v>
      </c>
      <c r="X135" s="65">
        <v>4.5293927422689296E-3</v>
      </c>
      <c r="Y135" s="109"/>
      <c r="Z135" s="64">
        <v>6.50767573370001</v>
      </c>
      <c r="AA135" s="65">
        <v>2.7283307295687901E-3</v>
      </c>
      <c r="AB135" s="64">
        <v>11.4246200316</v>
      </c>
      <c r="AC135" s="65">
        <v>3.0739990781479499E-3</v>
      </c>
      <c r="AD135" s="64">
        <v>15.1979613538</v>
      </c>
      <c r="AE135" s="65">
        <v>2.3880259041142902E-3</v>
      </c>
      <c r="AF135" s="64">
        <v>0</v>
      </c>
      <c r="AG135" s="65">
        <v>0</v>
      </c>
    </row>
    <row r="136" spans="1:33" x14ac:dyDescent="0.35">
      <c r="A136" s="59" t="s">
        <v>63</v>
      </c>
      <c r="B136" s="60">
        <v>240.2346214335</v>
      </c>
      <c r="C136" s="61">
        <v>1.9054819261423099E-2</v>
      </c>
      <c r="D136" s="60">
        <v>110.4394245638</v>
      </c>
      <c r="E136" s="61">
        <v>1.93624234535105E-2</v>
      </c>
      <c r="F136" s="60">
        <v>129.79519686969999</v>
      </c>
      <c r="G136" s="61">
        <v>1.8909896951453901E-2</v>
      </c>
      <c r="H136" s="60">
        <v>0</v>
      </c>
      <c r="I136" s="61">
        <v>0</v>
      </c>
      <c r="J136" s="109"/>
      <c r="K136" s="60">
        <v>60.9605401783001</v>
      </c>
      <c r="L136" s="62">
        <v>3.3408196949333897E-2</v>
      </c>
      <c r="M136" s="60">
        <v>21.3539652067</v>
      </c>
      <c r="N136" s="61">
        <v>1.00286620274825E-2</v>
      </c>
      <c r="O136" s="60">
        <v>20.1498683953</v>
      </c>
      <c r="P136" s="63">
        <v>1.14841948274375E-2</v>
      </c>
      <c r="Q136" s="60">
        <v>37.603193701199999</v>
      </c>
      <c r="R136" s="61">
        <v>1.61968868933497E-2</v>
      </c>
      <c r="S136" s="60">
        <v>27.7107290583</v>
      </c>
      <c r="T136" s="61">
        <v>2.0186790686411001E-2</v>
      </c>
      <c r="U136" s="60">
        <v>44.560713301100002</v>
      </c>
      <c r="V136" s="61">
        <v>2.0513891254289599E-2</v>
      </c>
      <c r="W136" s="60">
        <v>27.895611592600002</v>
      </c>
      <c r="X136" s="62">
        <v>2.7020208176948501E-2</v>
      </c>
      <c r="Y136" s="109"/>
      <c r="Z136" s="60">
        <v>75.401099848200104</v>
      </c>
      <c r="AA136" s="62">
        <v>3.1611768345157699E-2</v>
      </c>
      <c r="AB136" s="60">
        <v>72.798032727099894</v>
      </c>
      <c r="AC136" s="61">
        <v>1.9587617345270199E-2</v>
      </c>
      <c r="AD136" s="60">
        <v>92.035488858199898</v>
      </c>
      <c r="AE136" s="63">
        <v>1.4461356123678401E-2</v>
      </c>
      <c r="AF136" s="60">
        <v>0</v>
      </c>
      <c r="AG136" s="61">
        <v>0</v>
      </c>
    </row>
    <row r="137" spans="1:33" x14ac:dyDescent="0.35">
      <c r="A137" s="66" t="s">
        <v>1</v>
      </c>
    </row>
    <row r="138" spans="1:33" x14ac:dyDescent="0.35">
      <c r="A138" s="66" t="s">
        <v>1</v>
      </c>
    </row>
    <row r="139" spans="1:33" x14ac:dyDescent="0.35">
      <c r="A139" s="54" t="s">
        <v>408</v>
      </c>
    </row>
    <row r="140" spans="1:33" x14ac:dyDescent="0.35">
      <c r="A140" s="55" t="s">
        <v>1</v>
      </c>
    </row>
    <row r="141" spans="1:33" x14ac:dyDescent="0.35">
      <c r="A141" s="117" t="s">
        <v>1</v>
      </c>
      <c r="B141" s="116" t="s">
        <v>489</v>
      </c>
      <c r="C141" s="116" t="s">
        <v>1</v>
      </c>
      <c r="D141" s="116" t="s">
        <v>346</v>
      </c>
      <c r="E141" s="116" t="s">
        <v>1</v>
      </c>
      <c r="F141" s="116" t="s">
        <v>347</v>
      </c>
      <c r="G141" s="116" t="s">
        <v>1</v>
      </c>
      <c r="H141" s="116" t="s">
        <v>348</v>
      </c>
      <c r="I141" s="116" t="s">
        <v>1</v>
      </c>
      <c r="J141" s="107"/>
      <c r="K141" s="116" t="s">
        <v>350</v>
      </c>
      <c r="L141" s="116" t="s">
        <v>1</v>
      </c>
      <c r="M141" s="116" t="s">
        <v>351</v>
      </c>
      <c r="N141" s="116" t="s">
        <v>1</v>
      </c>
      <c r="O141" s="116" t="s">
        <v>352</v>
      </c>
      <c r="P141" s="116" t="s">
        <v>1</v>
      </c>
      <c r="Q141" s="116" t="s">
        <v>353</v>
      </c>
      <c r="R141" s="116" t="s">
        <v>1</v>
      </c>
      <c r="S141" s="116" t="s">
        <v>354</v>
      </c>
      <c r="T141" s="116" t="s">
        <v>1</v>
      </c>
      <c r="U141" s="116" t="s">
        <v>355</v>
      </c>
      <c r="V141" s="116" t="s">
        <v>1</v>
      </c>
      <c r="W141" s="116" t="s">
        <v>356</v>
      </c>
      <c r="X141" s="116" t="s">
        <v>1</v>
      </c>
      <c r="Y141" s="107"/>
      <c r="Z141" s="116" t="s">
        <v>358</v>
      </c>
      <c r="AA141" s="116" t="s">
        <v>1</v>
      </c>
      <c r="AB141" s="116" t="s">
        <v>359</v>
      </c>
      <c r="AC141" s="116" t="s">
        <v>1</v>
      </c>
      <c r="AD141" s="116" t="s">
        <v>360</v>
      </c>
      <c r="AE141" s="116" t="s">
        <v>1</v>
      </c>
      <c r="AF141" s="116" t="s">
        <v>361</v>
      </c>
      <c r="AG141" s="116" t="s">
        <v>1</v>
      </c>
    </row>
    <row r="142" spans="1:33" x14ac:dyDescent="0.35">
      <c r="A142" s="118" t="s">
        <v>1</v>
      </c>
      <c r="B142" s="56" t="s">
        <v>14</v>
      </c>
      <c r="C142" s="56" t="s">
        <v>15</v>
      </c>
      <c r="D142" s="56" t="s">
        <v>14</v>
      </c>
      <c r="E142" s="56" t="s">
        <v>15</v>
      </c>
      <c r="F142" s="56" t="s">
        <v>14</v>
      </c>
      <c r="G142" s="56" t="s">
        <v>15</v>
      </c>
      <c r="H142" s="56" t="s">
        <v>14</v>
      </c>
      <c r="I142" s="56" t="s">
        <v>15</v>
      </c>
      <c r="J142" s="107"/>
      <c r="K142" s="56" t="s">
        <v>14</v>
      </c>
      <c r="L142" s="56" t="s">
        <v>15</v>
      </c>
      <c r="M142" s="56" t="s">
        <v>14</v>
      </c>
      <c r="N142" s="56" t="s">
        <v>15</v>
      </c>
      <c r="O142" s="56" t="s">
        <v>14</v>
      </c>
      <c r="P142" s="56" t="s">
        <v>15</v>
      </c>
      <c r="Q142" s="56" t="s">
        <v>14</v>
      </c>
      <c r="R142" s="56" t="s">
        <v>15</v>
      </c>
      <c r="S142" s="56" t="s">
        <v>14</v>
      </c>
      <c r="T142" s="56" t="s">
        <v>15</v>
      </c>
      <c r="U142" s="56" t="s">
        <v>14</v>
      </c>
      <c r="V142" s="56" t="s">
        <v>15</v>
      </c>
      <c r="W142" s="56" t="s">
        <v>14</v>
      </c>
      <c r="X142" s="56" t="s">
        <v>15</v>
      </c>
      <c r="Y142" s="107"/>
      <c r="Z142" s="56" t="s">
        <v>14</v>
      </c>
      <c r="AA142" s="56" t="s">
        <v>15</v>
      </c>
      <c r="AB142" s="56" t="s">
        <v>14</v>
      </c>
      <c r="AC142" s="56" t="s">
        <v>15</v>
      </c>
      <c r="AD142" s="56" t="s">
        <v>14</v>
      </c>
      <c r="AE142" s="56" t="s">
        <v>15</v>
      </c>
      <c r="AF142" s="56" t="s">
        <v>14</v>
      </c>
      <c r="AG142" s="56" t="s">
        <v>15</v>
      </c>
    </row>
    <row r="143" spans="1:33" x14ac:dyDescent="0.35">
      <c r="A143" s="57" t="s">
        <v>16</v>
      </c>
      <c r="B143" s="58">
        <v>13310.000000187199</v>
      </c>
      <c r="C143" s="58">
        <v>13310.000000187199</v>
      </c>
      <c r="D143" s="58">
        <v>6001.8883309303001</v>
      </c>
      <c r="E143" s="58">
        <v>6001.8883309303001</v>
      </c>
      <c r="F143" s="58">
        <v>7268.2380561358996</v>
      </c>
      <c r="G143" s="58">
        <v>7268.2380561358996</v>
      </c>
      <c r="H143" s="58">
        <v>39.873613120999998</v>
      </c>
      <c r="I143" s="58">
        <v>39.873613120999998</v>
      </c>
      <c r="J143" s="108"/>
      <c r="K143" s="58">
        <v>1904.8585097219</v>
      </c>
      <c r="L143" s="58">
        <v>1904.8585097219</v>
      </c>
      <c r="M143" s="58">
        <v>2302.2476622034001</v>
      </c>
      <c r="N143" s="58">
        <v>2302.2476622034001</v>
      </c>
      <c r="O143" s="58">
        <v>1836.5377624196001</v>
      </c>
      <c r="P143" s="58">
        <v>1836.5377624196001</v>
      </c>
      <c r="Q143" s="58">
        <v>2450.2980224191001</v>
      </c>
      <c r="R143" s="58">
        <v>2450.2980224191001</v>
      </c>
      <c r="S143" s="58">
        <v>1452.4538094534</v>
      </c>
      <c r="T143" s="58">
        <v>1452.4538094534</v>
      </c>
      <c r="U143" s="58">
        <v>2283.2532245907</v>
      </c>
      <c r="V143" s="58">
        <v>2283.2532245907</v>
      </c>
      <c r="W143" s="58">
        <v>1080.3510093791001</v>
      </c>
      <c r="X143" s="58">
        <v>1080.3510093791001</v>
      </c>
      <c r="Y143" s="108"/>
      <c r="Z143" s="58">
        <v>2473.7407033799</v>
      </c>
      <c r="AA143" s="58">
        <v>2473.7407033799</v>
      </c>
      <c r="AB143" s="58">
        <v>3909.1211419432002</v>
      </c>
      <c r="AC143" s="58">
        <v>3909.1211419432002</v>
      </c>
      <c r="AD143" s="58">
        <v>6781.0113710651003</v>
      </c>
      <c r="AE143" s="58">
        <v>6781.0113710651003</v>
      </c>
      <c r="AF143" s="58">
        <v>146.12678379900001</v>
      </c>
      <c r="AG143" s="58">
        <v>146.12678379900001</v>
      </c>
    </row>
    <row r="144" spans="1:33" x14ac:dyDescent="0.35">
      <c r="A144" s="59" t="s">
        <v>100</v>
      </c>
      <c r="B144" s="60">
        <v>702.44817103599996</v>
      </c>
      <c r="C144" s="61">
        <v>5.2775970775816701E-2</v>
      </c>
      <c r="D144" s="60">
        <v>298.08659201229898</v>
      </c>
      <c r="E144" s="61">
        <v>4.9665467862194702E-2</v>
      </c>
      <c r="F144" s="60">
        <v>404.36157902370002</v>
      </c>
      <c r="G144" s="61">
        <v>5.5634058199612098E-2</v>
      </c>
      <c r="H144" s="60">
        <v>0</v>
      </c>
      <c r="I144" s="61">
        <v>0</v>
      </c>
      <c r="J144" s="109"/>
      <c r="K144" s="60">
        <v>80.140454127599796</v>
      </c>
      <c r="L144" s="61">
        <v>4.2071604646005997E-2</v>
      </c>
      <c r="M144" s="60">
        <v>172.95412851149999</v>
      </c>
      <c r="N144" s="62">
        <v>7.5124032635990004E-2</v>
      </c>
      <c r="O144" s="60">
        <v>81.963872123099804</v>
      </c>
      <c r="P144" s="61">
        <v>4.4629559925364298E-2</v>
      </c>
      <c r="Q144" s="60">
        <v>128.66708501720001</v>
      </c>
      <c r="R144" s="61">
        <v>5.2510790050824603E-2</v>
      </c>
      <c r="S144" s="60">
        <v>79.737884036199901</v>
      </c>
      <c r="T144" s="61">
        <v>5.4898739992432298E-2</v>
      </c>
      <c r="U144" s="60">
        <v>111.0318381786</v>
      </c>
      <c r="V144" s="61">
        <v>4.8628788512278899E-2</v>
      </c>
      <c r="W144" s="60">
        <v>47.952909041799998</v>
      </c>
      <c r="X144" s="61">
        <v>4.4386415734789297E-2</v>
      </c>
      <c r="Y144" s="109"/>
      <c r="Z144" s="60">
        <v>88.518243664200199</v>
      </c>
      <c r="AA144" s="63">
        <v>3.5783153643895102E-2</v>
      </c>
      <c r="AB144" s="60">
        <v>192.58781152879999</v>
      </c>
      <c r="AC144" s="61">
        <v>4.9266268436251599E-2</v>
      </c>
      <c r="AD144" s="60">
        <v>416.77498333760002</v>
      </c>
      <c r="AE144" s="62">
        <v>6.1462068197673102E-2</v>
      </c>
      <c r="AF144" s="60">
        <v>4.5671325054</v>
      </c>
      <c r="AG144" s="61">
        <v>3.1254588561137199E-2</v>
      </c>
    </row>
    <row r="145" spans="1:33" x14ac:dyDescent="0.35">
      <c r="A145" s="59" t="s">
        <v>101</v>
      </c>
      <c r="B145" s="64">
        <v>5766.4194050853002</v>
      </c>
      <c r="C145" s="65">
        <v>0.43323962471857203</v>
      </c>
      <c r="D145" s="64">
        <v>2947.97496260669</v>
      </c>
      <c r="E145" s="62">
        <v>0.49117457707677198</v>
      </c>
      <c r="F145" s="64">
        <v>2799.1263944028001</v>
      </c>
      <c r="G145" s="63">
        <v>0.38511759972415299</v>
      </c>
      <c r="H145" s="64">
        <v>19.3180480758</v>
      </c>
      <c r="I145" s="65">
        <v>0.48448200611210401</v>
      </c>
      <c r="J145" s="109"/>
      <c r="K145" s="64">
        <v>486.89072647540002</v>
      </c>
      <c r="L145" s="63">
        <v>0.25560466774326601</v>
      </c>
      <c r="M145" s="64">
        <v>801.24332143180004</v>
      </c>
      <c r="N145" s="63">
        <v>0.34802655447805197</v>
      </c>
      <c r="O145" s="64">
        <v>496.80576868100002</v>
      </c>
      <c r="P145" s="63">
        <v>0.270512144561879</v>
      </c>
      <c r="Q145" s="64">
        <v>922.0689280652</v>
      </c>
      <c r="R145" s="63">
        <v>0.37630888962432002</v>
      </c>
      <c r="S145" s="64">
        <v>882.74472679990299</v>
      </c>
      <c r="T145" s="62">
        <v>0.607760963587615</v>
      </c>
      <c r="U145" s="64">
        <v>1484.5689989821999</v>
      </c>
      <c r="V145" s="62">
        <v>0.65019901559465698</v>
      </c>
      <c r="W145" s="64">
        <v>692.0969346498</v>
      </c>
      <c r="X145" s="62">
        <v>0.64062228723936898</v>
      </c>
      <c r="Y145" s="109"/>
      <c r="Z145" s="64">
        <v>1043.3580914808001</v>
      </c>
      <c r="AA145" s="65">
        <v>0.421773425992162</v>
      </c>
      <c r="AB145" s="64">
        <v>1854.5434668373</v>
      </c>
      <c r="AC145" s="62">
        <v>0.47441442705339598</v>
      </c>
      <c r="AD145" s="64">
        <v>2817.9018063726999</v>
      </c>
      <c r="AE145" s="63">
        <v>0.41555774679818702</v>
      </c>
      <c r="AF145" s="64">
        <v>50.616040394499997</v>
      </c>
      <c r="AG145" s="65">
        <v>0.34638441412714099</v>
      </c>
    </row>
    <row r="146" spans="1:33" x14ac:dyDescent="0.35">
      <c r="A146" s="59" t="s">
        <v>102</v>
      </c>
      <c r="B146" s="60">
        <v>1177.3694379025001</v>
      </c>
      <c r="C146" s="61">
        <v>8.8457508481287805E-2</v>
      </c>
      <c r="D146" s="60">
        <v>422.4130819865</v>
      </c>
      <c r="E146" s="63">
        <v>7.0380030199766394E-2</v>
      </c>
      <c r="F146" s="60">
        <v>748.74527525489896</v>
      </c>
      <c r="G146" s="62">
        <v>0.103016063793178</v>
      </c>
      <c r="H146" s="60">
        <v>6.2110806610999898</v>
      </c>
      <c r="I146" s="61">
        <v>0.15576919609095699</v>
      </c>
      <c r="J146" s="109"/>
      <c r="K146" s="60">
        <v>302.83904944250003</v>
      </c>
      <c r="L146" s="62">
        <v>0.15898243774899201</v>
      </c>
      <c r="M146" s="60">
        <v>282.03060343279998</v>
      </c>
      <c r="N146" s="62">
        <v>0.122502286814303</v>
      </c>
      <c r="O146" s="60">
        <v>124.7566036697</v>
      </c>
      <c r="P146" s="63">
        <v>6.7930323145294805E-2</v>
      </c>
      <c r="Q146" s="60">
        <v>167.55033529959999</v>
      </c>
      <c r="R146" s="63">
        <v>6.8379574144284305E-2</v>
      </c>
      <c r="S146" s="60">
        <v>80.103371557900005</v>
      </c>
      <c r="T146" s="63">
        <v>5.5150374515555302E-2</v>
      </c>
      <c r="U146" s="60">
        <v>163.44217687579999</v>
      </c>
      <c r="V146" s="63">
        <v>7.1583026847623896E-2</v>
      </c>
      <c r="W146" s="60">
        <v>56.6472976242</v>
      </c>
      <c r="X146" s="63">
        <v>5.2434159946549597E-2</v>
      </c>
      <c r="Y146" s="109"/>
      <c r="Z146" s="60">
        <v>202.54255240250001</v>
      </c>
      <c r="AA146" s="61">
        <v>8.1877034292949097E-2</v>
      </c>
      <c r="AB146" s="60">
        <v>337.54149669010002</v>
      </c>
      <c r="AC146" s="61">
        <v>8.6347156927019705E-2</v>
      </c>
      <c r="AD146" s="60">
        <v>595.49135524420001</v>
      </c>
      <c r="AE146" s="61">
        <v>8.78174836551949E-2</v>
      </c>
      <c r="AF146" s="60">
        <v>41.794033565699998</v>
      </c>
      <c r="AG146" s="62">
        <v>0.28601213603105402</v>
      </c>
    </row>
    <row r="147" spans="1:33" x14ac:dyDescent="0.35">
      <c r="A147" s="59" t="s">
        <v>103</v>
      </c>
      <c r="B147" s="64">
        <v>1105.0284258232</v>
      </c>
      <c r="C147" s="65">
        <v>8.3022421172626495E-2</v>
      </c>
      <c r="D147" s="64">
        <v>413.61107720750101</v>
      </c>
      <c r="E147" s="63">
        <v>6.8913490955169104E-2</v>
      </c>
      <c r="F147" s="64">
        <v>690.63601478110002</v>
      </c>
      <c r="G147" s="62">
        <v>9.5021105451830901E-2</v>
      </c>
      <c r="H147" s="64">
        <v>0.78133383460000005</v>
      </c>
      <c r="I147" s="65">
        <v>1.95952604603193E-2</v>
      </c>
      <c r="J147" s="109"/>
      <c r="K147" s="64">
        <v>467.97547703610002</v>
      </c>
      <c r="L147" s="62">
        <v>0.24567466541356001</v>
      </c>
      <c r="M147" s="64">
        <v>230.50853569629999</v>
      </c>
      <c r="N147" s="65">
        <v>0.100123257580242</v>
      </c>
      <c r="O147" s="64">
        <v>106.0571946872</v>
      </c>
      <c r="P147" s="63">
        <v>5.7748442127033603E-2</v>
      </c>
      <c r="Q147" s="64">
        <v>130.40403469239999</v>
      </c>
      <c r="R147" s="63">
        <v>5.3219662873357901E-2</v>
      </c>
      <c r="S147" s="64">
        <v>58.186384940499998</v>
      </c>
      <c r="T147" s="63">
        <v>4.0060747241523101E-2</v>
      </c>
      <c r="U147" s="64">
        <v>61.475313714800002</v>
      </c>
      <c r="V147" s="63">
        <v>2.6924439677872399E-2</v>
      </c>
      <c r="W147" s="64">
        <v>50.4214850559</v>
      </c>
      <c r="X147" s="63">
        <v>4.6671391629354103E-2</v>
      </c>
      <c r="Y147" s="109"/>
      <c r="Z147" s="64">
        <v>352.6450428055</v>
      </c>
      <c r="AA147" s="62">
        <v>0.14255537871195501</v>
      </c>
      <c r="AB147" s="64">
        <v>285.90403761319902</v>
      </c>
      <c r="AC147" s="63">
        <v>7.3137676534393306E-2</v>
      </c>
      <c r="AD147" s="64">
        <v>444.08472680170098</v>
      </c>
      <c r="AE147" s="63">
        <v>6.5489453195231404E-2</v>
      </c>
      <c r="AF147" s="64">
        <v>22.394618602800001</v>
      </c>
      <c r="AG147" s="65">
        <v>0.15325471498506499</v>
      </c>
    </row>
    <row r="148" spans="1:33" x14ac:dyDescent="0.35">
      <c r="A148" s="59" t="s">
        <v>104</v>
      </c>
      <c r="B148" s="60">
        <v>358.8630262771</v>
      </c>
      <c r="C148" s="61">
        <v>2.6961910313452499E-2</v>
      </c>
      <c r="D148" s="60">
        <v>153.50869471280001</v>
      </c>
      <c r="E148" s="61">
        <v>2.5576732896162701E-2</v>
      </c>
      <c r="F148" s="60">
        <v>205.35433156430099</v>
      </c>
      <c r="G148" s="61">
        <v>2.8253660650388101E-2</v>
      </c>
      <c r="H148" s="60">
        <v>0</v>
      </c>
      <c r="I148" s="61">
        <v>0</v>
      </c>
      <c r="J148" s="109"/>
      <c r="K148" s="60">
        <v>3.1904679841000001</v>
      </c>
      <c r="L148" s="63">
        <v>1.67491074419264E-3</v>
      </c>
      <c r="M148" s="60">
        <v>29.903052299199999</v>
      </c>
      <c r="N148" s="63">
        <v>1.2988634016281701E-2</v>
      </c>
      <c r="O148" s="60">
        <v>187.00925303939999</v>
      </c>
      <c r="P148" s="62">
        <v>0.10182706659569001</v>
      </c>
      <c r="Q148" s="60">
        <v>118.7884799748</v>
      </c>
      <c r="R148" s="62">
        <v>4.8479196770327498E-2</v>
      </c>
      <c r="S148" s="60">
        <v>8.5945770683000209</v>
      </c>
      <c r="T148" s="63">
        <v>5.9172808197834404E-3</v>
      </c>
      <c r="U148" s="60">
        <v>8.2361601289000106</v>
      </c>
      <c r="V148" s="63">
        <v>3.6072039842958798E-3</v>
      </c>
      <c r="W148" s="60">
        <v>3.1410357823999999</v>
      </c>
      <c r="X148" s="63">
        <v>2.9074215279395301E-3</v>
      </c>
      <c r="Y148" s="109"/>
      <c r="Z148" s="60">
        <v>20.772638178299999</v>
      </c>
      <c r="AA148" s="63">
        <v>8.3972577036542703E-3</v>
      </c>
      <c r="AB148" s="60">
        <v>101.08284971080001</v>
      </c>
      <c r="AC148" s="61">
        <v>2.5858203427421102E-2</v>
      </c>
      <c r="AD148" s="60">
        <v>232.11050687709999</v>
      </c>
      <c r="AE148" s="62">
        <v>3.4229482030885001E-2</v>
      </c>
      <c r="AF148" s="60">
        <v>4.8970315108999998</v>
      </c>
      <c r="AG148" s="61">
        <v>3.3512210312080501E-2</v>
      </c>
    </row>
    <row r="149" spans="1:33" x14ac:dyDescent="0.35">
      <c r="A149" s="59" t="s">
        <v>105</v>
      </c>
      <c r="B149" s="64">
        <v>305.45904506260001</v>
      </c>
      <c r="C149" s="65">
        <v>2.29495901621566E-2</v>
      </c>
      <c r="D149" s="64">
        <v>155.51126815160001</v>
      </c>
      <c r="E149" s="65">
        <v>2.5910390126751299E-2</v>
      </c>
      <c r="F149" s="64">
        <v>149.947776911001</v>
      </c>
      <c r="G149" s="65">
        <v>2.0630553891174901E-2</v>
      </c>
      <c r="H149" s="64">
        <v>0</v>
      </c>
      <c r="I149" s="65">
        <v>0</v>
      </c>
      <c r="J149" s="109"/>
      <c r="K149" s="64">
        <v>8.0646276690999894</v>
      </c>
      <c r="L149" s="63">
        <v>4.2337148024067101E-3</v>
      </c>
      <c r="M149" s="64">
        <v>40.817459129100001</v>
      </c>
      <c r="N149" s="65">
        <v>1.77293954074581E-2</v>
      </c>
      <c r="O149" s="64">
        <v>19.774404299099999</v>
      </c>
      <c r="P149" s="63">
        <v>1.0767219005095601E-2</v>
      </c>
      <c r="Q149" s="64">
        <v>56.111443473599898</v>
      </c>
      <c r="R149" s="65">
        <v>2.28998444108456E-2</v>
      </c>
      <c r="S149" s="64">
        <v>49.610122109800002</v>
      </c>
      <c r="T149" s="62">
        <v>3.4156075592152398E-2</v>
      </c>
      <c r="U149" s="64">
        <v>91.845029647800104</v>
      </c>
      <c r="V149" s="62">
        <v>4.02255118523984E-2</v>
      </c>
      <c r="W149" s="64">
        <v>39.235958734100002</v>
      </c>
      <c r="X149" s="62">
        <v>3.6317787824023701E-2</v>
      </c>
      <c r="Y149" s="109"/>
      <c r="Z149" s="64">
        <v>60.267162218200198</v>
      </c>
      <c r="AA149" s="65">
        <v>2.4362764511193999E-2</v>
      </c>
      <c r="AB149" s="64">
        <v>73.687231356400005</v>
      </c>
      <c r="AC149" s="65">
        <v>1.8850076188677699E-2</v>
      </c>
      <c r="AD149" s="64">
        <v>157.99365881650101</v>
      </c>
      <c r="AE149" s="65">
        <v>2.3299423960659701E-2</v>
      </c>
      <c r="AF149" s="64">
        <v>13.5109926715</v>
      </c>
      <c r="AG149" s="62">
        <v>9.2460754423259003E-2</v>
      </c>
    </row>
    <row r="150" spans="1:33" x14ac:dyDescent="0.35">
      <c r="A150" s="59" t="s">
        <v>106</v>
      </c>
      <c r="B150" s="60">
        <v>408.19006307239999</v>
      </c>
      <c r="C150" s="61">
        <v>3.06679235962929E-2</v>
      </c>
      <c r="D150" s="60">
        <v>198.21411624090001</v>
      </c>
      <c r="E150" s="61">
        <v>3.3025292260007201E-2</v>
      </c>
      <c r="F150" s="60">
        <v>209.97594683150001</v>
      </c>
      <c r="G150" s="61">
        <v>2.8889525248039599E-2</v>
      </c>
      <c r="H150" s="60">
        <v>0</v>
      </c>
      <c r="I150" s="61">
        <v>0</v>
      </c>
      <c r="J150" s="109"/>
      <c r="K150" s="60">
        <v>48.264120668300002</v>
      </c>
      <c r="L150" s="61">
        <v>2.5337378299738599E-2</v>
      </c>
      <c r="M150" s="60">
        <v>136.8854055239</v>
      </c>
      <c r="N150" s="62">
        <v>5.9457289400781398E-2</v>
      </c>
      <c r="O150" s="60">
        <v>28.055998090100001</v>
      </c>
      <c r="P150" s="63">
        <v>1.5276570220443901E-2</v>
      </c>
      <c r="Q150" s="60">
        <v>54.890786044199899</v>
      </c>
      <c r="R150" s="63">
        <v>2.24016774865647E-2</v>
      </c>
      <c r="S150" s="60">
        <v>49.993777377599997</v>
      </c>
      <c r="T150" s="61">
        <v>3.44202184277475E-2</v>
      </c>
      <c r="U150" s="60">
        <v>51.333493954700003</v>
      </c>
      <c r="V150" s="61">
        <v>2.24826109525815E-2</v>
      </c>
      <c r="W150" s="60">
        <v>38.766481413599998</v>
      </c>
      <c r="X150" s="61">
        <v>3.5883227837108102E-2</v>
      </c>
      <c r="Y150" s="109"/>
      <c r="Z150" s="60">
        <v>74.222340317099906</v>
      </c>
      <c r="AA150" s="61">
        <v>3.0004090653353101E-2</v>
      </c>
      <c r="AB150" s="60">
        <v>109.61003534149999</v>
      </c>
      <c r="AC150" s="61">
        <v>2.8039559625162601E-2</v>
      </c>
      <c r="AD150" s="60">
        <v>220.62439651490001</v>
      </c>
      <c r="AE150" s="61">
        <v>3.25356181315836E-2</v>
      </c>
      <c r="AF150" s="60">
        <v>3.7332908989</v>
      </c>
      <c r="AG150" s="61">
        <v>2.5548299920398001E-2</v>
      </c>
    </row>
    <row r="151" spans="1:33" x14ac:dyDescent="0.35">
      <c r="A151" s="59" t="s">
        <v>107</v>
      </c>
      <c r="B151" s="64">
        <v>206.36612597569999</v>
      </c>
      <c r="C151" s="65">
        <v>1.55045924848082E-2</v>
      </c>
      <c r="D151" s="64">
        <v>90.553007198399897</v>
      </c>
      <c r="E151" s="65">
        <v>1.5087419526241701E-2</v>
      </c>
      <c r="F151" s="64">
        <v>115.81311877730001</v>
      </c>
      <c r="G151" s="65">
        <v>1.5934139454820102E-2</v>
      </c>
      <c r="H151" s="64">
        <v>0</v>
      </c>
      <c r="I151" s="65">
        <v>0</v>
      </c>
      <c r="J151" s="109"/>
      <c r="K151" s="64">
        <v>23.8857887293</v>
      </c>
      <c r="L151" s="65">
        <v>1.2539403114401E-2</v>
      </c>
      <c r="M151" s="64">
        <v>2.1682111471000001</v>
      </c>
      <c r="N151" s="63">
        <v>9.4178014932801905E-4</v>
      </c>
      <c r="O151" s="64">
        <v>1.9750218371999999</v>
      </c>
      <c r="P151" s="63">
        <v>1.0754049699462499E-3</v>
      </c>
      <c r="Q151" s="64">
        <v>61.865083886500102</v>
      </c>
      <c r="R151" s="62">
        <v>2.52479834373056E-2</v>
      </c>
      <c r="S151" s="64">
        <v>55.404809693600001</v>
      </c>
      <c r="T151" s="62">
        <v>3.81456603528414E-2</v>
      </c>
      <c r="U151" s="64">
        <v>37.925044413499997</v>
      </c>
      <c r="V151" s="65">
        <v>1.66100912527118E-2</v>
      </c>
      <c r="W151" s="64">
        <v>23.142166268499999</v>
      </c>
      <c r="X151" s="65">
        <v>2.1420969728903502E-2</v>
      </c>
      <c r="Y151" s="109"/>
      <c r="Z151" s="64">
        <v>63.522603732600203</v>
      </c>
      <c r="AA151" s="62">
        <v>2.56787640053819E-2</v>
      </c>
      <c r="AB151" s="64">
        <v>75.6635389252001</v>
      </c>
      <c r="AC151" s="65">
        <v>1.9355639331143398E-2</v>
      </c>
      <c r="AD151" s="64">
        <v>67.179983317900096</v>
      </c>
      <c r="AE151" s="63">
        <v>9.9070742757577691E-3</v>
      </c>
      <c r="AF151" s="64">
        <v>0</v>
      </c>
      <c r="AG151" s="65">
        <v>0</v>
      </c>
    </row>
    <row r="152" spans="1:33" x14ac:dyDescent="0.35">
      <c r="A152" s="59" t="s">
        <v>108</v>
      </c>
      <c r="B152" s="60">
        <v>373.19292342379998</v>
      </c>
      <c r="C152" s="61">
        <v>2.8038536695608698E-2</v>
      </c>
      <c r="D152" s="60">
        <v>153.30565815930001</v>
      </c>
      <c r="E152" s="61">
        <v>2.55429041172343E-2</v>
      </c>
      <c r="F152" s="60">
        <v>216.46304120919999</v>
      </c>
      <c r="G152" s="61">
        <v>2.9782051652320399E-2</v>
      </c>
      <c r="H152" s="60">
        <v>3.4242240552999998</v>
      </c>
      <c r="I152" s="62">
        <v>8.5876944356883103E-2</v>
      </c>
      <c r="J152" s="109"/>
      <c r="K152" s="60">
        <v>11.2438595898</v>
      </c>
      <c r="L152" s="63">
        <v>5.9027269124789497E-3</v>
      </c>
      <c r="M152" s="60">
        <v>219.54465395950001</v>
      </c>
      <c r="N152" s="62">
        <v>9.5361006360793393E-2</v>
      </c>
      <c r="O152" s="60">
        <v>126.4226076602</v>
      </c>
      <c r="P152" s="62">
        <v>6.88374670247133E-2</v>
      </c>
      <c r="Q152" s="60">
        <v>12.168516541700001</v>
      </c>
      <c r="R152" s="63">
        <v>4.9661373556864003E-3</v>
      </c>
      <c r="S152" s="60">
        <v>3.1484291148999999</v>
      </c>
      <c r="T152" s="63">
        <v>2.1676621276409801E-3</v>
      </c>
      <c r="U152" s="60">
        <v>0.66485655770000096</v>
      </c>
      <c r="V152" s="63">
        <v>2.9118827055163102E-4</v>
      </c>
      <c r="W152" s="60">
        <v>0</v>
      </c>
      <c r="X152" s="63">
        <v>0</v>
      </c>
      <c r="Y152" s="109"/>
      <c r="Z152" s="60">
        <v>29.2530402374</v>
      </c>
      <c r="AA152" s="63">
        <v>1.18254270536242E-2</v>
      </c>
      <c r="AB152" s="60">
        <v>61.323037507000102</v>
      </c>
      <c r="AC152" s="63">
        <v>1.5687167340257099E-2</v>
      </c>
      <c r="AD152" s="60">
        <v>282.6168456794</v>
      </c>
      <c r="AE152" s="62">
        <v>4.1677683492073098E-2</v>
      </c>
      <c r="AF152" s="60">
        <v>0</v>
      </c>
      <c r="AG152" s="61">
        <v>0</v>
      </c>
    </row>
    <row r="153" spans="1:33" x14ac:dyDescent="0.35">
      <c r="A153" s="59" t="s">
        <v>109</v>
      </c>
      <c r="B153" s="64">
        <v>195.50704905649999</v>
      </c>
      <c r="C153" s="65">
        <v>1.46887339634673E-2</v>
      </c>
      <c r="D153" s="64">
        <v>86.830958845200001</v>
      </c>
      <c r="E153" s="65">
        <v>1.4467273307589399E-2</v>
      </c>
      <c r="F153" s="64">
        <v>108.67609021129999</v>
      </c>
      <c r="G153" s="65">
        <v>1.4952191902899301E-2</v>
      </c>
      <c r="H153" s="64">
        <v>0</v>
      </c>
      <c r="I153" s="65">
        <v>0</v>
      </c>
      <c r="J153" s="109"/>
      <c r="K153" s="64">
        <v>0</v>
      </c>
      <c r="L153" s="63">
        <v>0</v>
      </c>
      <c r="M153" s="64">
        <v>41.8201475989</v>
      </c>
      <c r="N153" s="65">
        <v>1.8164921300810599E-2</v>
      </c>
      <c r="O153" s="64">
        <v>122.92482803030001</v>
      </c>
      <c r="P153" s="62">
        <v>6.6932916134732304E-2</v>
      </c>
      <c r="Q153" s="64">
        <v>25.367054967000001</v>
      </c>
      <c r="R153" s="65">
        <v>1.0352640672645999E-2</v>
      </c>
      <c r="S153" s="64">
        <v>0.46722243460000001</v>
      </c>
      <c r="T153" s="63">
        <v>3.2167799867992302E-4</v>
      </c>
      <c r="U153" s="64">
        <v>4.9277960257000197</v>
      </c>
      <c r="V153" s="63">
        <v>2.1582345631345201E-3</v>
      </c>
      <c r="W153" s="64">
        <v>0</v>
      </c>
      <c r="X153" s="63">
        <v>0</v>
      </c>
      <c r="Y153" s="109"/>
      <c r="Z153" s="64">
        <v>8.8088578307999903</v>
      </c>
      <c r="AA153" s="63">
        <v>3.5609463104861201E-3</v>
      </c>
      <c r="AB153" s="64">
        <v>39.447498221400103</v>
      </c>
      <c r="AC153" s="63">
        <v>1.0091142430492899E-2</v>
      </c>
      <c r="AD153" s="64">
        <v>147.25069300429999</v>
      </c>
      <c r="AE153" s="62">
        <v>2.1715152054253398E-2</v>
      </c>
      <c r="AF153" s="64">
        <v>0</v>
      </c>
      <c r="AG153" s="65">
        <v>0</v>
      </c>
    </row>
    <row r="154" spans="1:33" x14ac:dyDescent="0.35">
      <c r="A154" s="59" t="s">
        <v>110</v>
      </c>
      <c r="B154" s="60">
        <v>184.33193142990001</v>
      </c>
      <c r="C154" s="61">
        <v>1.38491308360111E-2</v>
      </c>
      <c r="D154" s="60">
        <v>70.535903428200001</v>
      </c>
      <c r="E154" s="61">
        <v>1.17522852040912E-2</v>
      </c>
      <c r="F154" s="60">
        <v>112.7857880129</v>
      </c>
      <c r="G154" s="61">
        <v>1.55176243735833E-2</v>
      </c>
      <c r="H154" s="60">
        <v>1.0102399888</v>
      </c>
      <c r="I154" s="61">
        <v>2.5336053337688201E-2</v>
      </c>
      <c r="J154" s="109"/>
      <c r="K154" s="60">
        <v>6.83457691839999</v>
      </c>
      <c r="L154" s="61">
        <v>3.5879709088722902E-3</v>
      </c>
      <c r="M154" s="60">
        <v>6.2691872986000003</v>
      </c>
      <c r="N154" s="63">
        <v>2.7230725006361801E-3</v>
      </c>
      <c r="O154" s="60">
        <v>37.1812712045</v>
      </c>
      <c r="P154" s="62">
        <v>2.0245307210843499E-2</v>
      </c>
      <c r="Q154" s="60">
        <v>116.4930739445</v>
      </c>
      <c r="R154" s="62">
        <v>4.7542410302192598E-2</v>
      </c>
      <c r="S154" s="60">
        <v>11.9939548953</v>
      </c>
      <c r="T154" s="63">
        <v>8.2577186394751298E-3</v>
      </c>
      <c r="U154" s="60">
        <v>4.9861591143000101</v>
      </c>
      <c r="V154" s="63">
        <v>2.1837959366919702E-3</v>
      </c>
      <c r="W154" s="60">
        <v>0.57370805430000005</v>
      </c>
      <c r="X154" s="63">
        <v>5.31038569242159E-4</v>
      </c>
      <c r="Y154" s="109"/>
      <c r="Z154" s="60">
        <v>27.839673598899999</v>
      </c>
      <c r="AA154" s="61">
        <v>1.1254079120282199E-2</v>
      </c>
      <c r="AB154" s="60">
        <v>69.119231766000098</v>
      </c>
      <c r="AC154" s="61">
        <v>1.76815271914652E-2</v>
      </c>
      <c r="AD154" s="60">
        <v>87.373026064999905</v>
      </c>
      <c r="AE154" s="61">
        <v>1.28849549549238E-2</v>
      </c>
      <c r="AF154" s="60">
        <v>0</v>
      </c>
      <c r="AG154" s="61">
        <v>0</v>
      </c>
    </row>
    <row r="155" spans="1:33" x14ac:dyDescent="0.35">
      <c r="A155" s="59" t="s">
        <v>111</v>
      </c>
      <c r="B155" s="64">
        <v>197.18917607750001</v>
      </c>
      <c r="C155" s="65">
        <v>1.48151146562529E-2</v>
      </c>
      <c r="D155" s="64">
        <v>95.147842532400006</v>
      </c>
      <c r="E155" s="65">
        <v>1.5852984475246301E-2</v>
      </c>
      <c r="F155" s="64">
        <v>102.0413335451</v>
      </c>
      <c r="G155" s="65">
        <v>1.40393493934828E-2</v>
      </c>
      <c r="H155" s="64">
        <v>0</v>
      </c>
      <c r="I155" s="65">
        <v>0</v>
      </c>
      <c r="J155" s="109"/>
      <c r="K155" s="64">
        <v>5.8571786198</v>
      </c>
      <c r="L155" s="65">
        <v>3.0748628257198599E-3</v>
      </c>
      <c r="M155" s="64">
        <v>9.8930117772999893</v>
      </c>
      <c r="N155" s="63">
        <v>4.2971101414136098E-3</v>
      </c>
      <c r="O155" s="64">
        <v>59.949453058299902</v>
      </c>
      <c r="P155" s="62">
        <v>3.26426465521285E-2</v>
      </c>
      <c r="Q155" s="64">
        <v>117.9658035695</v>
      </c>
      <c r="R155" s="62">
        <v>4.8143451323131803E-2</v>
      </c>
      <c r="S155" s="64">
        <v>2.7437480984999998</v>
      </c>
      <c r="T155" s="63">
        <v>1.8890432732814801E-3</v>
      </c>
      <c r="U155" s="64">
        <v>0</v>
      </c>
      <c r="V155" s="63">
        <v>0</v>
      </c>
      <c r="W155" s="64">
        <v>0.77998095410000101</v>
      </c>
      <c r="X155" s="63">
        <v>7.2196994062908399E-4</v>
      </c>
      <c r="Y155" s="109"/>
      <c r="Z155" s="64">
        <v>15.468121629100001</v>
      </c>
      <c r="AA155" s="63">
        <v>6.2529276443427304E-3</v>
      </c>
      <c r="AB155" s="64">
        <v>47.649849221499899</v>
      </c>
      <c r="AC155" s="65">
        <v>1.2189402039818499E-2</v>
      </c>
      <c r="AD155" s="64">
        <v>134.07120522689999</v>
      </c>
      <c r="AE155" s="62">
        <v>1.9771564725431401E-2</v>
      </c>
      <c r="AF155" s="64">
        <v>0</v>
      </c>
      <c r="AG155" s="65">
        <v>0</v>
      </c>
    </row>
    <row r="156" spans="1:33" x14ac:dyDescent="0.35">
      <c r="A156" s="59" t="s">
        <v>112</v>
      </c>
      <c r="B156" s="60">
        <v>154.52768816540001</v>
      </c>
      <c r="C156" s="61">
        <v>1.16098939266136E-2</v>
      </c>
      <c r="D156" s="60">
        <v>57.322256936000002</v>
      </c>
      <c r="E156" s="61">
        <v>9.5507036744742306E-3</v>
      </c>
      <c r="F156" s="60">
        <v>96.129635685699895</v>
      </c>
      <c r="G156" s="61">
        <v>1.32259888769805E-2</v>
      </c>
      <c r="H156" s="60">
        <v>1.0757955437</v>
      </c>
      <c r="I156" s="61">
        <v>2.69801369751821E-2</v>
      </c>
      <c r="J156" s="109"/>
      <c r="K156" s="60">
        <v>37.9080295953</v>
      </c>
      <c r="L156" s="61">
        <v>1.9900706221395101E-2</v>
      </c>
      <c r="M156" s="60">
        <v>4.2400324259</v>
      </c>
      <c r="N156" s="63">
        <v>1.84169257526448E-3</v>
      </c>
      <c r="O156" s="60">
        <v>5.8678263736999901</v>
      </c>
      <c r="P156" s="63">
        <v>3.1950480375471601E-3</v>
      </c>
      <c r="Q156" s="60">
        <v>25.241733847599999</v>
      </c>
      <c r="R156" s="61">
        <v>1.0301495416741E-2</v>
      </c>
      <c r="S156" s="60">
        <v>27.641997156399999</v>
      </c>
      <c r="T156" s="62">
        <v>1.9031240082466001E-2</v>
      </c>
      <c r="U156" s="60">
        <v>32.366383258799999</v>
      </c>
      <c r="V156" s="61">
        <v>1.41755556984276E-2</v>
      </c>
      <c r="W156" s="60">
        <v>21.261685507700001</v>
      </c>
      <c r="X156" s="62">
        <v>1.9680349555946199E-2</v>
      </c>
      <c r="Y156" s="109"/>
      <c r="Z156" s="60">
        <v>45.062209090300101</v>
      </c>
      <c r="AA156" s="62">
        <v>1.8216221703726301E-2</v>
      </c>
      <c r="AB156" s="60">
        <v>51.857525320300098</v>
      </c>
      <c r="AC156" s="61">
        <v>1.3265775972990701E-2</v>
      </c>
      <c r="AD156" s="60">
        <v>57.6079537548</v>
      </c>
      <c r="AE156" s="63">
        <v>8.4954810724276204E-3</v>
      </c>
      <c r="AF156" s="60">
        <v>0</v>
      </c>
      <c r="AG156" s="61">
        <v>0</v>
      </c>
    </row>
    <row r="157" spans="1:33" x14ac:dyDescent="0.35">
      <c r="A157" s="59" t="s">
        <v>113</v>
      </c>
      <c r="B157" s="64">
        <v>122.5145692652</v>
      </c>
      <c r="C157" s="65">
        <v>9.2047009213731702E-3</v>
      </c>
      <c r="D157" s="64">
        <v>32.644368839999998</v>
      </c>
      <c r="E157" s="63">
        <v>5.4390163628619302E-3</v>
      </c>
      <c r="F157" s="64">
        <v>88.964451004400004</v>
      </c>
      <c r="G157" s="62">
        <v>1.2240167468000799E-2</v>
      </c>
      <c r="H157" s="64">
        <v>0.90574942079999898</v>
      </c>
      <c r="I157" s="65">
        <v>2.27155090774298E-2</v>
      </c>
      <c r="J157" s="109"/>
      <c r="K157" s="64">
        <v>7.1305609028999797</v>
      </c>
      <c r="L157" s="65">
        <v>3.7433546200452599E-3</v>
      </c>
      <c r="M157" s="64">
        <v>8.3704979898999792</v>
      </c>
      <c r="N157" s="65">
        <v>3.6357938927773299E-3</v>
      </c>
      <c r="O157" s="64">
        <v>54.509405989399902</v>
      </c>
      <c r="P157" s="62">
        <v>2.9680525554554901E-2</v>
      </c>
      <c r="Q157" s="64">
        <v>46.604453406399998</v>
      </c>
      <c r="R157" s="62">
        <v>1.9019912263729E-2</v>
      </c>
      <c r="S157" s="64">
        <v>0.91317727249999903</v>
      </c>
      <c r="T157" s="63">
        <v>6.2871346858434996E-4</v>
      </c>
      <c r="U157" s="64">
        <v>4.9864737041000202</v>
      </c>
      <c r="V157" s="63">
        <v>2.1839337180806499E-3</v>
      </c>
      <c r="W157" s="64">
        <v>0</v>
      </c>
      <c r="X157" s="63">
        <v>0</v>
      </c>
      <c r="Y157" s="109"/>
      <c r="Z157" s="64">
        <v>10.6298326988</v>
      </c>
      <c r="AA157" s="63">
        <v>4.2970682756993603E-3</v>
      </c>
      <c r="AB157" s="64">
        <v>32.580452187399999</v>
      </c>
      <c r="AC157" s="65">
        <v>8.33446982182918E-3</v>
      </c>
      <c r="AD157" s="64">
        <v>79.304284378999895</v>
      </c>
      <c r="AE157" s="65">
        <v>1.16950525577048E-2</v>
      </c>
      <c r="AF157" s="64">
        <v>0</v>
      </c>
      <c r="AG157" s="65">
        <v>0</v>
      </c>
    </row>
    <row r="158" spans="1:33" x14ac:dyDescent="0.35">
      <c r="A158" s="59" t="s">
        <v>114</v>
      </c>
      <c r="B158" s="60">
        <v>2052.5929625341</v>
      </c>
      <c r="C158" s="61">
        <v>0.15421434729566</v>
      </c>
      <c r="D158" s="60">
        <v>826.22854207249998</v>
      </c>
      <c r="E158" s="63">
        <v>0.13766143195543801</v>
      </c>
      <c r="F158" s="60">
        <v>1219.2172789207</v>
      </c>
      <c r="G158" s="62">
        <v>0.167745919919536</v>
      </c>
      <c r="H158" s="60">
        <v>7.1471415408999901</v>
      </c>
      <c r="I158" s="61">
        <v>0.17924489358943599</v>
      </c>
      <c r="J158" s="109"/>
      <c r="K158" s="60">
        <v>414.63359196329998</v>
      </c>
      <c r="L158" s="62">
        <v>0.21767159599892499</v>
      </c>
      <c r="M158" s="60">
        <v>315.59941398159998</v>
      </c>
      <c r="N158" s="61">
        <v>0.13708317274586801</v>
      </c>
      <c r="O158" s="60">
        <v>383.2842536764</v>
      </c>
      <c r="P158" s="62">
        <v>0.20869935893473299</v>
      </c>
      <c r="Q158" s="60">
        <v>466.11120968890202</v>
      </c>
      <c r="R158" s="62">
        <v>0.190226333868042</v>
      </c>
      <c r="S158" s="60">
        <v>141.16962689740001</v>
      </c>
      <c r="T158" s="63">
        <v>9.7193883880222098E-2</v>
      </c>
      <c r="U158" s="60">
        <v>225.46350003379999</v>
      </c>
      <c r="V158" s="63">
        <v>9.8746603138693503E-2</v>
      </c>
      <c r="W158" s="60">
        <v>106.3313662927</v>
      </c>
      <c r="X158" s="63">
        <v>9.8422980466145699E-2</v>
      </c>
      <c r="Y158" s="109"/>
      <c r="Z158" s="60">
        <v>430.83029349539999</v>
      </c>
      <c r="AA158" s="62">
        <v>0.17416146037729499</v>
      </c>
      <c r="AB158" s="60">
        <v>576.52307971629898</v>
      </c>
      <c r="AC158" s="61">
        <v>0.14748150767968099</v>
      </c>
      <c r="AD158" s="60">
        <v>1040.6259456731</v>
      </c>
      <c r="AE158" s="61">
        <v>0.153461760898013</v>
      </c>
      <c r="AF158" s="60">
        <v>4.6136436493000001</v>
      </c>
      <c r="AG158" s="63">
        <v>3.15728816398652E-2</v>
      </c>
    </row>
    <row r="159" spans="1:33" x14ac:dyDescent="0.35">
      <c r="A159" s="66" t="s">
        <v>1</v>
      </c>
    </row>
    <row r="160" spans="1:33" x14ac:dyDescent="0.35">
      <c r="A160" s="66" t="s">
        <v>1</v>
      </c>
    </row>
    <row r="161" spans="1:33" x14ac:dyDescent="0.35">
      <c r="A161" s="54" t="s">
        <v>492</v>
      </c>
    </row>
    <row r="162" spans="1:33" x14ac:dyDescent="0.35">
      <c r="A162" s="55" t="s">
        <v>1</v>
      </c>
    </row>
    <row r="163" spans="1:33" x14ac:dyDescent="0.35">
      <c r="A163" s="117" t="s">
        <v>1</v>
      </c>
      <c r="B163" s="116" t="s">
        <v>489</v>
      </c>
      <c r="C163" s="116" t="s">
        <v>1</v>
      </c>
      <c r="D163" s="116" t="s">
        <v>346</v>
      </c>
      <c r="E163" s="116" t="s">
        <v>1</v>
      </c>
      <c r="F163" s="116" t="s">
        <v>347</v>
      </c>
      <c r="G163" s="116" t="s">
        <v>1</v>
      </c>
      <c r="H163" s="116" t="s">
        <v>348</v>
      </c>
      <c r="I163" s="116" t="s">
        <v>1</v>
      </c>
      <c r="J163" s="107"/>
      <c r="K163" s="116" t="s">
        <v>350</v>
      </c>
      <c r="L163" s="116" t="s">
        <v>1</v>
      </c>
      <c r="M163" s="116" t="s">
        <v>351</v>
      </c>
      <c r="N163" s="116" t="s">
        <v>1</v>
      </c>
      <c r="O163" s="116" t="s">
        <v>352</v>
      </c>
      <c r="P163" s="116" t="s">
        <v>1</v>
      </c>
      <c r="Q163" s="116" t="s">
        <v>353</v>
      </c>
      <c r="R163" s="116" t="s">
        <v>1</v>
      </c>
      <c r="S163" s="116" t="s">
        <v>354</v>
      </c>
      <c r="T163" s="116" t="s">
        <v>1</v>
      </c>
      <c r="U163" s="116" t="s">
        <v>355</v>
      </c>
      <c r="V163" s="116" t="s">
        <v>1</v>
      </c>
      <c r="W163" s="116" t="s">
        <v>356</v>
      </c>
      <c r="X163" s="116" t="s">
        <v>1</v>
      </c>
      <c r="Y163" s="107"/>
      <c r="Z163" s="116" t="s">
        <v>358</v>
      </c>
      <c r="AA163" s="116" t="s">
        <v>1</v>
      </c>
      <c r="AB163" s="116" t="s">
        <v>359</v>
      </c>
      <c r="AC163" s="116" t="s">
        <v>1</v>
      </c>
      <c r="AD163" s="116" t="s">
        <v>360</v>
      </c>
      <c r="AE163" s="116" t="s">
        <v>1</v>
      </c>
      <c r="AF163" s="116" t="s">
        <v>361</v>
      </c>
      <c r="AG163" s="116" t="s">
        <v>1</v>
      </c>
    </row>
    <row r="164" spans="1:33" x14ac:dyDescent="0.35">
      <c r="A164" s="118" t="s">
        <v>1</v>
      </c>
      <c r="B164" s="56" t="s">
        <v>14</v>
      </c>
      <c r="C164" s="56" t="s">
        <v>15</v>
      </c>
      <c r="D164" s="56" t="s">
        <v>14</v>
      </c>
      <c r="E164" s="56" t="s">
        <v>15</v>
      </c>
      <c r="F164" s="56" t="s">
        <v>14</v>
      </c>
      <c r="G164" s="56" t="s">
        <v>15</v>
      </c>
      <c r="H164" s="56" t="s">
        <v>14</v>
      </c>
      <c r="I164" s="56" t="s">
        <v>15</v>
      </c>
      <c r="J164" s="107"/>
      <c r="K164" s="56" t="s">
        <v>14</v>
      </c>
      <c r="L164" s="56" t="s">
        <v>15</v>
      </c>
      <c r="M164" s="56" t="s">
        <v>14</v>
      </c>
      <c r="N164" s="56" t="s">
        <v>15</v>
      </c>
      <c r="O164" s="56" t="s">
        <v>14</v>
      </c>
      <c r="P164" s="56" t="s">
        <v>15</v>
      </c>
      <c r="Q164" s="56" t="s">
        <v>14</v>
      </c>
      <c r="R164" s="56" t="s">
        <v>15</v>
      </c>
      <c r="S164" s="56" t="s">
        <v>14</v>
      </c>
      <c r="T164" s="56" t="s">
        <v>15</v>
      </c>
      <c r="U164" s="56" t="s">
        <v>14</v>
      </c>
      <c r="V164" s="56" t="s">
        <v>15</v>
      </c>
      <c r="W164" s="56" t="s">
        <v>14</v>
      </c>
      <c r="X164" s="56" t="s">
        <v>15</v>
      </c>
      <c r="Y164" s="107"/>
      <c r="Z164" s="56" t="s">
        <v>14</v>
      </c>
      <c r="AA164" s="56" t="s">
        <v>15</v>
      </c>
      <c r="AB164" s="56" t="s">
        <v>14</v>
      </c>
      <c r="AC164" s="56" t="s">
        <v>15</v>
      </c>
      <c r="AD164" s="56" t="s">
        <v>14</v>
      </c>
      <c r="AE164" s="56" t="s">
        <v>15</v>
      </c>
      <c r="AF164" s="56" t="s">
        <v>14</v>
      </c>
      <c r="AG164" s="56" t="s">
        <v>15</v>
      </c>
    </row>
    <row r="165" spans="1:33" x14ac:dyDescent="0.35">
      <c r="A165" s="57" t="s">
        <v>16</v>
      </c>
      <c r="B165" s="58">
        <v>13310.000000187199</v>
      </c>
      <c r="C165" s="58">
        <v>13310.000000187199</v>
      </c>
      <c r="D165" s="58">
        <v>6001.8883309303001</v>
      </c>
      <c r="E165" s="58">
        <v>6001.8883309303001</v>
      </c>
      <c r="F165" s="58">
        <v>7268.2380561358996</v>
      </c>
      <c r="G165" s="58">
        <v>7268.2380561358996</v>
      </c>
      <c r="H165" s="58">
        <v>39.873613120999998</v>
      </c>
      <c r="I165" s="58">
        <v>39.873613120999998</v>
      </c>
      <c r="J165" s="108"/>
      <c r="K165" s="58">
        <v>1904.8585097219</v>
      </c>
      <c r="L165" s="58">
        <v>1904.8585097219</v>
      </c>
      <c r="M165" s="58">
        <v>2302.2476622034001</v>
      </c>
      <c r="N165" s="58">
        <v>2302.2476622034001</v>
      </c>
      <c r="O165" s="58">
        <v>1836.5377624196001</v>
      </c>
      <c r="P165" s="58">
        <v>1836.5377624196001</v>
      </c>
      <c r="Q165" s="58">
        <v>2450.2980224191001</v>
      </c>
      <c r="R165" s="58">
        <v>2450.2980224191001</v>
      </c>
      <c r="S165" s="58">
        <v>1452.4538094534</v>
      </c>
      <c r="T165" s="58">
        <v>1452.4538094534</v>
      </c>
      <c r="U165" s="58">
        <v>2283.2532245907</v>
      </c>
      <c r="V165" s="58">
        <v>2283.2532245907</v>
      </c>
      <c r="W165" s="58">
        <v>1080.3510093791001</v>
      </c>
      <c r="X165" s="58">
        <v>1080.3510093791001</v>
      </c>
      <c r="Y165" s="108"/>
      <c r="Z165" s="58">
        <v>2473.7407033799</v>
      </c>
      <c r="AA165" s="58">
        <v>2473.7407033799</v>
      </c>
      <c r="AB165" s="58">
        <v>3909.1211419432002</v>
      </c>
      <c r="AC165" s="58">
        <v>3909.1211419432002</v>
      </c>
      <c r="AD165" s="58">
        <v>6781.0113710651003</v>
      </c>
      <c r="AE165" s="58">
        <v>6781.0113710651003</v>
      </c>
      <c r="AF165" s="58">
        <v>146.12678379900001</v>
      </c>
      <c r="AG165" s="58">
        <v>146.12678379900001</v>
      </c>
    </row>
    <row r="166" spans="1:33" x14ac:dyDescent="0.35">
      <c r="A166" s="59" t="s">
        <v>115</v>
      </c>
      <c r="B166" s="60">
        <v>4207.4500599248004</v>
      </c>
      <c r="C166" s="61">
        <v>0.31611195040312701</v>
      </c>
      <c r="D166" s="60">
        <v>2010.2859632694999</v>
      </c>
      <c r="E166" s="62">
        <v>0.33494224691079899</v>
      </c>
      <c r="F166" s="60">
        <v>2185.4454598783</v>
      </c>
      <c r="G166" s="63">
        <v>0.30068435334658999</v>
      </c>
      <c r="H166" s="60">
        <v>11.718636777</v>
      </c>
      <c r="I166" s="61">
        <v>0.29389452973420699</v>
      </c>
      <c r="J166" s="109"/>
      <c r="K166" s="60">
        <v>658.36982656220096</v>
      </c>
      <c r="L166" s="61">
        <v>0.34562662959062401</v>
      </c>
      <c r="M166" s="60">
        <v>726.60701019390103</v>
      </c>
      <c r="N166" s="61">
        <v>0.31560766555344899</v>
      </c>
      <c r="O166" s="60">
        <v>535.23168535039997</v>
      </c>
      <c r="P166" s="63">
        <v>0.29143516474458098</v>
      </c>
      <c r="Q166" s="60">
        <v>777.68077308989996</v>
      </c>
      <c r="R166" s="61">
        <v>0.317382116777012</v>
      </c>
      <c r="S166" s="60">
        <v>535.87667605590002</v>
      </c>
      <c r="T166" s="62">
        <v>0.36894576100672399</v>
      </c>
      <c r="U166" s="60">
        <v>656.50923470700002</v>
      </c>
      <c r="V166" s="63">
        <v>0.28753238039319401</v>
      </c>
      <c r="W166" s="60">
        <v>317.17485396550001</v>
      </c>
      <c r="X166" s="61">
        <v>0.293585002662965</v>
      </c>
      <c r="Y166" s="109"/>
      <c r="Z166" s="60">
        <v>927.78387565939795</v>
      </c>
      <c r="AA166" s="62">
        <v>0.37505300146929599</v>
      </c>
      <c r="AB166" s="60">
        <v>1336.5885164767999</v>
      </c>
      <c r="AC166" s="62">
        <v>0.34191534821875302</v>
      </c>
      <c r="AD166" s="60">
        <v>1868.0982946859999</v>
      </c>
      <c r="AE166" s="63">
        <v>0.275489627204766</v>
      </c>
      <c r="AF166" s="60">
        <v>74.979373102600107</v>
      </c>
      <c r="AG166" s="62">
        <v>0.51311177289534704</v>
      </c>
    </row>
    <row r="167" spans="1:33" x14ac:dyDescent="0.35">
      <c r="A167" s="59" t="s">
        <v>116</v>
      </c>
      <c r="B167" s="64">
        <v>1027.4141076476001</v>
      </c>
      <c r="C167" s="65">
        <v>7.7191142571987198E-2</v>
      </c>
      <c r="D167" s="64">
        <v>515.71427695180103</v>
      </c>
      <c r="E167" s="62">
        <v>8.5925336913401706E-2</v>
      </c>
      <c r="F167" s="64">
        <v>509.50253567869999</v>
      </c>
      <c r="G167" s="65">
        <v>7.0099869011386401E-2</v>
      </c>
      <c r="H167" s="64">
        <v>2.1972950171000001</v>
      </c>
      <c r="I167" s="65">
        <v>5.5106493871827297E-2</v>
      </c>
      <c r="J167" s="109"/>
      <c r="K167" s="64">
        <v>155.64493711669999</v>
      </c>
      <c r="L167" s="65">
        <v>8.1709447878847097E-2</v>
      </c>
      <c r="M167" s="64">
        <v>161.6434588978</v>
      </c>
      <c r="N167" s="65">
        <v>7.0211151281220893E-2</v>
      </c>
      <c r="O167" s="64">
        <v>97.853025138299799</v>
      </c>
      <c r="P167" s="63">
        <v>5.3281248630238198E-2</v>
      </c>
      <c r="Q167" s="64">
        <v>141.19077918569999</v>
      </c>
      <c r="R167" s="63">
        <v>5.7621880234105902E-2</v>
      </c>
      <c r="S167" s="64">
        <v>116.4512017022</v>
      </c>
      <c r="T167" s="65">
        <v>8.0175494011767504E-2</v>
      </c>
      <c r="U167" s="64">
        <v>239.4278482709</v>
      </c>
      <c r="V167" s="62">
        <v>0.10486259066329399</v>
      </c>
      <c r="W167" s="64">
        <v>115.20285733599999</v>
      </c>
      <c r="X167" s="62">
        <v>0.10663465515916901</v>
      </c>
      <c r="Y167" s="109"/>
      <c r="Z167" s="64">
        <v>240.32673470719999</v>
      </c>
      <c r="AA167" s="62">
        <v>9.7151142146320701E-2</v>
      </c>
      <c r="AB167" s="64">
        <v>309.27366322019901</v>
      </c>
      <c r="AC167" s="65">
        <v>7.9115906616918502E-2</v>
      </c>
      <c r="AD167" s="64">
        <v>457.5676454266</v>
      </c>
      <c r="AE167" s="63">
        <v>6.7477787661448699E-2</v>
      </c>
      <c r="AF167" s="64">
        <v>20.2460642936</v>
      </c>
      <c r="AG167" s="65">
        <v>0.13855135771309901</v>
      </c>
    </row>
    <row r="168" spans="1:33" x14ac:dyDescent="0.35">
      <c r="A168" s="59" t="s">
        <v>117</v>
      </c>
      <c r="B168" s="60">
        <v>4025.3308484017002</v>
      </c>
      <c r="C168" s="61">
        <v>0.30242906448873702</v>
      </c>
      <c r="D168" s="60">
        <v>1644.9352042112</v>
      </c>
      <c r="E168" s="63">
        <v>0.27406961168106803</v>
      </c>
      <c r="F168" s="60">
        <v>2367.1659086484001</v>
      </c>
      <c r="G168" s="62">
        <v>0.32568634796572499</v>
      </c>
      <c r="H168" s="60">
        <v>13.2297355421</v>
      </c>
      <c r="I168" s="61">
        <v>0.331791741620033</v>
      </c>
      <c r="J168" s="109"/>
      <c r="K168" s="60">
        <v>584.10217610179802</v>
      </c>
      <c r="L168" s="61">
        <v>0.30663809050419999</v>
      </c>
      <c r="M168" s="60">
        <v>831.84583566619904</v>
      </c>
      <c r="N168" s="62">
        <v>0.36131900547574902</v>
      </c>
      <c r="O168" s="60">
        <v>713.81559263799795</v>
      </c>
      <c r="P168" s="62">
        <v>0.38867460677615601</v>
      </c>
      <c r="Q168" s="60">
        <v>772.19885197970098</v>
      </c>
      <c r="R168" s="61">
        <v>0.31514487009924302</v>
      </c>
      <c r="S168" s="60">
        <v>334.8326297548</v>
      </c>
      <c r="T168" s="63">
        <v>0.23052893494823601</v>
      </c>
      <c r="U168" s="60">
        <v>547.94661563809905</v>
      </c>
      <c r="V168" s="63">
        <v>0.23998503965162499</v>
      </c>
      <c r="W168" s="60">
        <v>240.58914662309999</v>
      </c>
      <c r="X168" s="63">
        <v>0.222695350431867</v>
      </c>
      <c r="Y168" s="109"/>
      <c r="Z168" s="60">
        <v>634.44263674460205</v>
      </c>
      <c r="AA168" s="63">
        <v>0.25647095343410597</v>
      </c>
      <c r="AB168" s="60">
        <v>1064.3112550333001</v>
      </c>
      <c r="AC168" s="63">
        <v>0.27226356420978998</v>
      </c>
      <c r="AD168" s="60">
        <v>2308.0609548446</v>
      </c>
      <c r="AE168" s="62">
        <v>0.34037119664674298</v>
      </c>
      <c r="AF168" s="60">
        <v>18.5160017792</v>
      </c>
      <c r="AG168" s="63">
        <v>0.126711895641726</v>
      </c>
    </row>
    <row r="169" spans="1:33" x14ac:dyDescent="0.35">
      <c r="A169" s="59" t="s">
        <v>118</v>
      </c>
      <c r="B169" s="64">
        <v>773.69040744760105</v>
      </c>
      <c r="C169" s="65">
        <v>5.8128505442277899E-2</v>
      </c>
      <c r="D169" s="64">
        <v>358.02937959100001</v>
      </c>
      <c r="E169" s="65">
        <v>5.9652789230669502E-2</v>
      </c>
      <c r="F169" s="64">
        <v>415.66102785659899</v>
      </c>
      <c r="G169" s="65">
        <v>5.7188692038739102E-2</v>
      </c>
      <c r="H169" s="64">
        <v>0</v>
      </c>
      <c r="I169" s="65">
        <v>0</v>
      </c>
      <c r="J169" s="109"/>
      <c r="K169" s="64">
        <v>60.456811998199797</v>
      </c>
      <c r="L169" s="63">
        <v>3.1738216612753202E-2</v>
      </c>
      <c r="M169" s="64">
        <v>68.356144500800198</v>
      </c>
      <c r="N169" s="63">
        <v>2.96910474155412E-2</v>
      </c>
      <c r="O169" s="64">
        <v>74.442805806700207</v>
      </c>
      <c r="P169" s="63">
        <v>4.0534318068485099E-2</v>
      </c>
      <c r="Q169" s="64">
        <v>132.6948054794</v>
      </c>
      <c r="R169" s="65">
        <v>5.4154557635562497E-2</v>
      </c>
      <c r="S169" s="64">
        <v>113.1619702582</v>
      </c>
      <c r="T169" s="62">
        <v>7.7910890881126196E-2</v>
      </c>
      <c r="U169" s="64">
        <v>217.89320894170001</v>
      </c>
      <c r="V169" s="62">
        <v>9.5431030862010505E-2</v>
      </c>
      <c r="W169" s="64">
        <v>106.68466046259999</v>
      </c>
      <c r="X169" s="62">
        <v>9.87499984138617E-2</v>
      </c>
      <c r="Y169" s="109"/>
      <c r="Z169" s="64">
        <v>137.4556579753</v>
      </c>
      <c r="AA169" s="65">
        <v>5.5565911895087798E-2</v>
      </c>
      <c r="AB169" s="64">
        <v>210.92950328110001</v>
      </c>
      <c r="AC169" s="65">
        <v>5.3958292829024E-2</v>
      </c>
      <c r="AD169" s="64">
        <v>419.18456378550002</v>
      </c>
      <c r="AE169" s="65">
        <v>6.18174105376346E-2</v>
      </c>
      <c r="AF169" s="64">
        <v>6.1206824057000002</v>
      </c>
      <c r="AG169" s="65">
        <v>4.1886109079900799E-2</v>
      </c>
    </row>
    <row r="170" spans="1:33" x14ac:dyDescent="0.35">
      <c r="A170" s="59" t="s">
        <v>119</v>
      </c>
      <c r="B170" s="60">
        <v>509.54793964829997</v>
      </c>
      <c r="C170" s="61">
        <v>3.8283090882128702E-2</v>
      </c>
      <c r="D170" s="60">
        <v>215.30578668499999</v>
      </c>
      <c r="E170" s="61">
        <v>3.5873007762479897E-2</v>
      </c>
      <c r="F170" s="60">
        <v>293.09634687620098</v>
      </c>
      <c r="G170" s="61">
        <v>4.0325639393273001E-2</v>
      </c>
      <c r="H170" s="60">
        <v>1.1458060871</v>
      </c>
      <c r="I170" s="61">
        <v>2.8735948348170798E-2</v>
      </c>
      <c r="J170" s="109"/>
      <c r="K170" s="60">
        <v>67.296352292699694</v>
      </c>
      <c r="L170" s="61">
        <v>3.5328793161926199E-2</v>
      </c>
      <c r="M170" s="60">
        <v>70.301883878699996</v>
      </c>
      <c r="N170" s="61">
        <v>3.0536195142192701E-2</v>
      </c>
      <c r="O170" s="60">
        <v>62.569599554300297</v>
      </c>
      <c r="P170" s="61">
        <v>3.4069323721318899E-2</v>
      </c>
      <c r="Q170" s="60">
        <v>72.892688684599804</v>
      </c>
      <c r="R170" s="63">
        <v>2.97484991693522E-2</v>
      </c>
      <c r="S170" s="60">
        <v>56.911808076500002</v>
      </c>
      <c r="T170" s="61">
        <v>3.91832137490951E-2</v>
      </c>
      <c r="U170" s="60">
        <v>122.50452163040001</v>
      </c>
      <c r="V170" s="62">
        <v>5.3653497698381798E-2</v>
      </c>
      <c r="W170" s="60">
        <v>57.071085531100003</v>
      </c>
      <c r="X170" s="62">
        <v>5.2826428665901801E-2</v>
      </c>
      <c r="Y170" s="109"/>
      <c r="Z170" s="60">
        <v>92.313572475000001</v>
      </c>
      <c r="AA170" s="61">
        <v>3.7317400465162298E-2</v>
      </c>
      <c r="AB170" s="60">
        <v>133.14669379559999</v>
      </c>
      <c r="AC170" s="61">
        <v>3.4060518710201299E-2</v>
      </c>
      <c r="AD170" s="60">
        <v>268.07093030879997</v>
      </c>
      <c r="AE170" s="61">
        <v>3.9532588229046699E-2</v>
      </c>
      <c r="AF170" s="60">
        <v>16.016743068899999</v>
      </c>
      <c r="AG170" s="62">
        <v>0.109608537548676</v>
      </c>
    </row>
    <row r="171" spans="1:33" x14ac:dyDescent="0.35">
      <c r="A171" s="59" t="s">
        <v>120</v>
      </c>
      <c r="B171" s="64">
        <v>690.68291661240005</v>
      </c>
      <c r="C171" s="65">
        <v>5.1892029797346799E-2</v>
      </c>
      <c r="D171" s="64">
        <v>311.506040983199</v>
      </c>
      <c r="E171" s="65">
        <v>5.1901339013236202E-2</v>
      </c>
      <c r="F171" s="64">
        <v>377.06366879040002</v>
      </c>
      <c r="G171" s="65">
        <v>5.187827722182E-2</v>
      </c>
      <c r="H171" s="64">
        <v>2.1132068388</v>
      </c>
      <c r="I171" s="65">
        <v>5.2997626083878799E-2</v>
      </c>
      <c r="J171" s="109"/>
      <c r="K171" s="64">
        <v>126.1336109531</v>
      </c>
      <c r="L171" s="65">
        <v>6.6216787393576504E-2</v>
      </c>
      <c r="M171" s="64">
        <v>121.96079934239999</v>
      </c>
      <c r="N171" s="65">
        <v>5.29746652997687E-2</v>
      </c>
      <c r="O171" s="64">
        <v>96.426096521199995</v>
      </c>
      <c r="P171" s="65">
        <v>5.2504281967042501E-2</v>
      </c>
      <c r="Q171" s="64">
        <v>142.72507515839999</v>
      </c>
      <c r="R171" s="65">
        <v>5.8248047320175397E-2</v>
      </c>
      <c r="S171" s="64">
        <v>63.128676654300001</v>
      </c>
      <c r="T171" s="63">
        <v>4.3463465924645901E-2</v>
      </c>
      <c r="U171" s="64">
        <v>103.81591928589999</v>
      </c>
      <c r="V171" s="65">
        <v>4.5468421184211898E-2</v>
      </c>
      <c r="W171" s="64">
        <v>36.492738697100002</v>
      </c>
      <c r="X171" s="63">
        <v>3.3778594531117402E-2</v>
      </c>
      <c r="Y171" s="109"/>
      <c r="Z171" s="64">
        <v>108.35926723359999</v>
      </c>
      <c r="AA171" s="65">
        <v>4.3803809787156603E-2</v>
      </c>
      <c r="AB171" s="64">
        <v>204.8776098283</v>
      </c>
      <c r="AC171" s="65">
        <v>5.2410146012117902E-2</v>
      </c>
      <c r="AD171" s="64">
        <v>370.96937649649999</v>
      </c>
      <c r="AE171" s="65">
        <v>5.4707086627142999E-2</v>
      </c>
      <c r="AF171" s="64">
        <v>6.4766630540000003</v>
      </c>
      <c r="AG171" s="65">
        <v>4.4322217225479799E-2</v>
      </c>
    </row>
    <row r="172" spans="1:33" x14ac:dyDescent="0.35">
      <c r="A172" s="59" t="s">
        <v>24</v>
      </c>
      <c r="B172" s="60">
        <v>1015.1999013308</v>
      </c>
      <c r="C172" s="61">
        <v>7.6273471173292404E-2</v>
      </c>
      <c r="D172" s="60">
        <v>463.268783826</v>
      </c>
      <c r="E172" s="61">
        <v>7.7187171483777503E-2</v>
      </c>
      <c r="F172" s="60">
        <v>545.57345683289998</v>
      </c>
      <c r="G172" s="61">
        <v>7.5062684053437495E-2</v>
      </c>
      <c r="H172" s="60">
        <v>6.35766067189999</v>
      </c>
      <c r="I172" s="62">
        <v>0.159445311680362</v>
      </c>
      <c r="J172" s="109"/>
      <c r="K172" s="60">
        <v>85.374545437399803</v>
      </c>
      <c r="L172" s="63">
        <v>4.4819363223919599E-2</v>
      </c>
      <c r="M172" s="60">
        <v>156.77870149629999</v>
      </c>
      <c r="N172" s="61">
        <v>6.8098104330900994E-2</v>
      </c>
      <c r="O172" s="60">
        <v>161.1851196943</v>
      </c>
      <c r="P172" s="61">
        <v>8.7765753034090593E-2</v>
      </c>
      <c r="Q172" s="60">
        <v>208.35588594629999</v>
      </c>
      <c r="R172" s="61">
        <v>8.5032875201277294E-2</v>
      </c>
      <c r="S172" s="60">
        <v>109.0977101571</v>
      </c>
      <c r="T172" s="61">
        <v>7.51126882294154E-2</v>
      </c>
      <c r="U172" s="60">
        <v>191.8512753766</v>
      </c>
      <c r="V172" s="61">
        <v>8.4025404326754705E-2</v>
      </c>
      <c r="W172" s="60">
        <v>102.5566632228</v>
      </c>
      <c r="X172" s="62">
        <v>9.4929020598352995E-2</v>
      </c>
      <c r="Y172" s="109"/>
      <c r="Z172" s="60">
        <v>170.8357300758</v>
      </c>
      <c r="AA172" s="61">
        <v>6.9059675430971898E-2</v>
      </c>
      <c r="AB172" s="60">
        <v>325.85872567430101</v>
      </c>
      <c r="AC172" s="61">
        <v>8.33585641995013E-2</v>
      </c>
      <c r="AD172" s="60">
        <v>515.596812924201</v>
      </c>
      <c r="AE172" s="61">
        <v>7.6035385388716001E-2</v>
      </c>
      <c r="AF172" s="60">
        <v>2.9086326565</v>
      </c>
      <c r="AG172" s="61">
        <v>1.99048564601331E-2</v>
      </c>
    </row>
    <row r="173" spans="1:33" x14ac:dyDescent="0.35">
      <c r="A173" s="59" t="s">
        <v>121</v>
      </c>
      <c r="B173" s="64">
        <v>187.99278070049999</v>
      </c>
      <c r="C173" s="65">
        <v>1.4124175860094399E-2</v>
      </c>
      <c r="D173" s="64">
        <v>91.178503612</v>
      </c>
      <c r="E173" s="65">
        <v>1.5191636129269199E-2</v>
      </c>
      <c r="F173" s="64">
        <v>95.076244976500007</v>
      </c>
      <c r="G173" s="65">
        <v>1.30810581934966E-2</v>
      </c>
      <c r="H173" s="64">
        <v>1.738032112</v>
      </c>
      <c r="I173" s="65">
        <v>4.3588528251146598E-2</v>
      </c>
      <c r="J173" s="109"/>
      <c r="K173" s="64">
        <v>5.8184056600000202</v>
      </c>
      <c r="L173" s="65">
        <v>3.0545080541700999E-3</v>
      </c>
      <c r="M173" s="64">
        <v>20.492273515600001</v>
      </c>
      <c r="N173" s="65">
        <v>8.9009856984663301E-3</v>
      </c>
      <c r="O173" s="64">
        <v>24.6775224143</v>
      </c>
      <c r="P173" s="65">
        <v>1.3436980670513301E-2</v>
      </c>
      <c r="Q173" s="64">
        <v>31.675311865200001</v>
      </c>
      <c r="R173" s="65">
        <v>1.29271262415369E-2</v>
      </c>
      <c r="S173" s="64">
        <v>28.8667575839</v>
      </c>
      <c r="T173" s="62">
        <v>1.9874475453896499E-2</v>
      </c>
      <c r="U173" s="64">
        <v>43.952514770699899</v>
      </c>
      <c r="V173" s="65">
        <v>1.92499519095518E-2</v>
      </c>
      <c r="W173" s="64">
        <v>32.509994890800002</v>
      </c>
      <c r="X173" s="62">
        <v>3.0092066938026199E-2</v>
      </c>
      <c r="Y173" s="109"/>
      <c r="Z173" s="64">
        <v>14.857688662399999</v>
      </c>
      <c r="AA173" s="63">
        <v>6.0061625060782503E-3</v>
      </c>
      <c r="AB173" s="64">
        <v>51.9280497431999</v>
      </c>
      <c r="AC173" s="65">
        <v>1.32838169649014E-2</v>
      </c>
      <c r="AD173" s="64">
        <v>121.20704229490001</v>
      </c>
      <c r="AE173" s="62">
        <v>1.7874478549335E-2</v>
      </c>
      <c r="AF173" s="64">
        <v>0</v>
      </c>
      <c r="AG173" s="65">
        <v>0</v>
      </c>
    </row>
    <row r="174" spans="1:33" x14ac:dyDescent="0.35">
      <c r="A174" s="59" t="s">
        <v>122</v>
      </c>
      <c r="B174" s="60">
        <v>7.0961974122000004</v>
      </c>
      <c r="C174" s="61">
        <v>5.3314781458303501E-4</v>
      </c>
      <c r="D174" s="60">
        <v>3.6579949652000101</v>
      </c>
      <c r="E174" s="61">
        <v>6.0947401276174797E-4</v>
      </c>
      <c r="F174" s="60">
        <v>3.4382024470000001</v>
      </c>
      <c r="G174" s="61">
        <v>4.7304483155961603E-4</v>
      </c>
      <c r="H174" s="60">
        <v>0</v>
      </c>
      <c r="I174" s="61">
        <v>0</v>
      </c>
      <c r="J174" s="109"/>
      <c r="K174" s="60">
        <v>2.8954959355000001</v>
      </c>
      <c r="L174" s="61">
        <v>1.52005827242399E-3</v>
      </c>
      <c r="M174" s="60">
        <v>0</v>
      </c>
      <c r="N174" s="61">
        <v>0</v>
      </c>
      <c r="O174" s="60">
        <v>0</v>
      </c>
      <c r="P174" s="61">
        <v>0</v>
      </c>
      <c r="Q174" s="60">
        <v>0.65840472090000002</v>
      </c>
      <c r="R174" s="61">
        <v>2.6870393514417398E-4</v>
      </c>
      <c r="S174" s="60">
        <v>1.1538580891000001</v>
      </c>
      <c r="T174" s="61">
        <v>7.9441981671983801E-4</v>
      </c>
      <c r="U174" s="60">
        <v>0.81332049470000101</v>
      </c>
      <c r="V174" s="61">
        <v>3.5621125416161297E-4</v>
      </c>
      <c r="W174" s="60">
        <v>1.575118172</v>
      </c>
      <c r="X174" s="61">
        <v>1.4579688992980601E-3</v>
      </c>
      <c r="Y174" s="109"/>
      <c r="Z174" s="60">
        <v>0.81261914229999899</v>
      </c>
      <c r="AA174" s="61">
        <v>3.2849810862945698E-4</v>
      </c>
      <c r="AB174" s="60">
        <v>4.9291534752999899</v>
      </c>
      <c r="AC174" s="61">
        <v>1.2609364858029799E-3</v>
      </c>
      <c r="AD174" s="60">
        <v>1.3544247946000001</v>
      </c>
      <c r="AE174" s="61">
        <v>1.99737873966617E-4</v>
      </c>
      <c r="AF174" s="60">
        <v>0</v>
      </c>
      <c r="AG174" s="61">
        <v>0</v>
      </c>
    </row>
    <row r="175" spans="1:33" x14ac:dyDescent="0.35">
      <c r="A175" s="59" t="s">
        <v>123</v>
      </c>
      <c r="B175" s="64">
        <v>29.407760409400002</v>
      </c>
      <c r="C175" s="65">
        <v>2.20944856566389E-3</v>
      </c>
      <c r="D175" s="64">
        <v>8.8198733459999996</v>
      </c>
      <c r="E175" s="65">
        <v>1.4695164021208799E-3</v>
      </c>
      <c r="F175" s="64">
        <v>20.5878870634</v>
      </c>
      <c r="G175" s="65">
        <v>2.83258293198302E-3</v>
      </c>
      <c r="H175" s="64">
        <v>0</v>
      </c>
      <c r="I175" s="65">
        <v>0</v>
      </c>
      <c r="J175" s="109"/>
      <c r="K175" s="64">
        <v>0</v>
      </c>
      <c r="L175" s="65">
        <v>0</v>
      </c>
      <c r="M175" s="64">
        <v>16.005810025300001</v>
      </c>
      <c r="N175" s="62">
        <v>6.9522537857553499E-3</v>
      </c>
      <c r="O175" s="64">
        <v>2.9529167596999999</v>
      </c>
      <c r="P175" s="65">
        <v>1.6078715178769801E-3</v>
      </c>
      <c r="Q175" s="64">
        <v>6.88355880479999</v>
      </c>
      <c r="R175" s="65">
        <v>2.8092741135235799E-3</v>
      </c>
      <c r="S175" s="64">
        <v>1.8787056625</v>
      </c>
      <c r="T175" s="65">
        <v>1.2934701608218501E-3</v>
      </c>
      <c r="U175" s="64">
        <v>0.61194637689999998</v>
      </c>
      <c r="V175" s="65">
        <v>2.6801511558565701E-4</v>
      </c>
      <c r="W175" s="64">
        <v>1.0748227802000001</v>
      </c>
      <c r="X175" s="65">
        <v>9.9488293237002894E-4</v>
      </c>
      <c r="Y175" s="109"/>
      <c r="Z175" s="64">
        <v>1.0748227802000001</v>
      </c>
      <c r="AA175" s="65">
        <v>4.3449290329073602E-4</v>
      </c>
      <c r="AB175" s="64">
        <v>10.708886141200001</v>
      </c>
      <c r="AC175" s="65">
        <v>2.73946131428321E-3</v>
      </c>
      <c r="AD175" s="64">
        <v>17.624051487999999</v>
      </c>
      <c r="AE175" s="65">
        <v>2.5990299268930099E-3</v>
      </c>
      <c r="AF175" s="64">
        <v>0</v>
      </c>
      <c r="AG175" s="65">
        <v>0</v>
      </c>
    </row>
    <row r="176" spans="1:33" x14ac:dyDescent="0.35">
      <c r="A176" s="59" t="s">
        <v>124</v>
      </c>
      <c r="B176" s="60">
        <v>117.8610395872</v>
      </c>
      <c r="C176" s="61">
        <v>8.8550743490264702E-3</v>
      </c>
      <c r="D176" s="60">
        <v>58.388604004800001</v>
      </c>
      <c r="E176" s="61">
        <v>9.7283722697569207E-3</v>
      </c>
      <c r="F176" s="60">
        <v>59.472435582400102</v>
      </c>
      <c r="G176" s="61">
        <v>8.1825106887071404E-3</v>
      </c>
      <c r="H176" s="60">
        <v>0</v>
      </c>
      <c r="I176" s="61">
        <v>0</v>
      </c>
      <c r="J176" s="109"/>
      <c r="K176" s="60">
        <v>42.127224560000002</v>
      </c>
      <c r="L176" s="62">
        <v>2.2115671240143901E-2</v>
      </c>
      <c r="M176" s="60">
        <v>20.316529210399999</v>
      </c>
      <c r="N176" s="61">
        <v>8.8246497298886395E-3</v>
      </c>
      <c r="O176" s="60">
        <v>7.1847182372999798</v>
      </c>
      <c r="P176" s="63">
        <v>3.9120993775996699E-3</v>
      </c>
      <c r="Q176" s="60">
        <v>28.744215388299999</v>
      </c>
      <c r="R176" s="61">
        <v>1.17309058430051E-2</v>
      </c>
      <c r="S176" s="60">
        <v>4.8870363609999998</v>
      </c>
      <c r="T176" s="63">
        <v>3.3646759223545501E-3</v>
      </c>
      <c r="U176" s="60">
        <v>8.3974127636999896</v>
      </c>
      <c r="V176" s="63">
        <v>3.67782805396249E-3</v>
      </c>
      <c r="W176" s="60">
        <v>6.2039030664999997</v>
      </c>
      <c r="X176" s="61">
        <v>5.7424883326258102E-3</v>
      </c>
      <c r="Y176" s="109"/>
      <c r="Z176" s="60">
        <v>39.726843990799999</v>
      </c>
      <c r="AA176" s="62">
        <v>1.60594212386613E-2</v>
      </c>
      <c r="AB176" s="60">
        <v>43.868516637600003</v>
      </c>
      <c r="AC176" s="61">
        <v>1.1222091883239299E-2</v>
      </c>
      <c r="AD176" s="60">
        <v>34.265678958800002</v>
      </c>
      <c r="AE176" s="63">
        <v>5.0531811677846901E-3</v>
      </c>
      <c r="AF176" s="60">
        <v>0</v>
      </c>
      <c r="AG176" s="61">
        <v>0</v>
      </c>
    </row>
    <row r="177" spans="1:33" x14ac:dyDescent="0.35">
      <c r="A177" s="59" t="s">
        <v>125</v>
      </c>
      <c r="B177" s="64">
        <v>33.692334557400002</v>
      </c>
      <c r="C177" s="65">
        <v>2.5313549629546301E-3</v>
      </c>
      <c r="D177" s="64">
        <v>12.8540657498</v>
      </c>
      <c r="E177" s="65">
        <v>2.1416702612671902E-3</v>
      </c>
      <c r="F177" s="64">
        <v>20.838268807599999</v>
      </c>
      <c r="G177" s="65">
        <v>2.8670316858992002E-3</v>
      </c>
      <c r="H177" s="64">
        <v>0</v>
      </c>
      <c r="I177" s="65">
        <v>0</v>
      </c>
      <c r="J177" s="109"/>
      <c r="K177" s="64">
        <v>2.6650684675999998</v>
      </c>
      <c r="L177" s="65">
        <v>1.3990899869980799E-3</v>
      </c>
      <c r="M177" s="64">
        <v>8.3294065492999891</v>
      </c>
      <c r="N177" s="65">
        <v>3.6179454912892502E-3</v>
      </c>
      <c r="O177" s="64">
        <v>7.5855575910999997</v>
      </c>
      <c r="P177" s="65">
        <v>4.1303575381462301E-3</v>
      </c>
      <c r="Q177" s="64">
        <v>4.9393373566000101</v>
      </c>
      <c r="R177" s="65">
        <v>2.01581085704977E-3</v>
      </c>
      <c r="S177" s="64">
        <v>3.5967534046999998</v>
      </c>
      <c r="T177" s="65">
        <v>2.4763289416092102E-3</v>
      </c>
      <c r="U177" s="64">
        <v>4.6346947146999797</v>
      </c>
      <c r="V177" s="65">
        <v>2.0298645217202401E-3</v>
      </c>
      <c r="W177" s="64">
        <v>1.9415164734000001</v>
      </c>
      <c r="X177" s="65">
        <v>1.7971163599095701E-3</v>
      </c>
      <c r="Y177" s="109"/>
      <c r="Z177" s="64">
        <v>0.92678931480000104</v>
      </c>
      <c r="AA177" s="65">
        <v>3.74650954133437E-4</v>
      </c>
      <c r="AB177" s="64">
        <v>7.2330675724000004</v>
      </c>
      <c r="AC177" s="65">
        <v>1.8503053013098701E-3</v>
      </c>
      <c r="AD177" s="64">
        <v>25.532477670199999</v>
      </c>
      <c r="AE177" s="65">
        <v>3.7652904962154001E-3</v>
      </c>
      <c r="AF177" s="64">
        <v>0</v>
      </c>
      <c r="AG177" s="65">
        <v>0</v>
      </c>
    </row>
    <row r="178" spans="1:33" x14ac:dyDescent="0.35">
      <c r="A178" s="59" t="s">
        <v>126</v>
      </c>
      <c r="B178" s="60">
        <v>86.548137336999901</v>
      </c>
      <c r="C178" s="61">
        <v>6.5024896570836004E-3</v>
      </c>
      <c r="D178" s="60">
        <v>38.938279577900097</v>
      </c>
      <c r="E178" s="61">
        <v>6.48767145120551E-3</v>
      </c>
      <c r="F178" s="60">
        <v>47.609857759100002</v>
      </c>
      <c r="G178" s="61">
        <v>6.5503987887280896E-3</v>
      </c>
      <c r="H178" s="60">
        <v>0</v>
      </c>
      <c r="I178" s="61">
        <v>0</v>
      </c>
      <c r="J178" s="109"/>
      <c r="K178" s="60">
        <v>19.484635832999999</v>
      </c>
      <c r="L178" s="61">
        <v>1.0228915026263399E-2</v>
      </c>
      <c r="M178" s="60">
        <v>15.2341226138</v>
      </c>
      <c r="N178" s="61">
        <v>6.6170650811824298E-3</v>
      </c>
      <c r="O178" s="60">
        <v>3.1670940719999998</v>
      </c>
      <c r="P178" s="63">
        <v>1.72449166949196E-3</v>
      </c>
      <c r="Q178" s="60">
        <v>16.647327468299999</v>
      </c>
      <c r="R178" s="61">
        <v>6.79400110353296E-3</v>
      </c>
      <c r="S178" s="60">
        <v>8.1192332468000306</v>
      </c>
      <c r="T178" s="61">
        <v>5.5900113270077097E-3</v>
      </c>
      <c r="U178" s="60">
        <v>15.5037202165</v>
      </c>
      <c r="V178" s="61">
        <v>6.7901886875816097E-3</v>
      </c>
      <c r="W178" s="60">
        <v>8.3920038865999995</v>
      </c>
      <c r="X178" s="61">
        <v>7.7678493505763998E-3</v>
      </c>
      <c r="Y178" s="109"/>
      <c r="Z178" s="60">
        <v>17.727031048299999</v>
      </c>
      <c r="AA178" s="61">
        <v>7.1660829383125499E-3</v>
      </c>
      <c r="AB178" s="60">
        <v>19.196016037300001</v>
      </c>
      <c r="AC178" s="61">
        <v>4.9105707754448797E-3</v>
      </c>
      <c r="AD178" s="60">
        <v>49.625090251400003</v>
      </c>
      <c r="AE178" s="61">
        <v>7.3182431846601304E-3</v>
      </c>
      <c r="AF178" s="60">
        <v>0</v>
      </c>
      <c r="AG178" s="61">
        <v>0</v>
      </c>
    </row>
    <row r="179" spans="1:33" x14ac:dyDescent="0.35">
      <c r="A179" s="59" t="s">
        <v>127</v>
      </c>
      <c r="B179" s="64">
        <v>74.180430675699995</v>
      </c>
      <c r="C179" s="65">
        <v>5.5732855503122999E-3</v>
      </c>
      <c r="D179" s="64">
        <v>30.786980773099899</v>
      </c>
      <c r="E179" s="65">
        <v>5.1295490811519304E-3</v>
      </c>
      <c r="F179" s="64">
        <v>42.339262303600101</v>
      </c>
      <c r="G179" s="65">
        <v>5.8252442994567097E-3</v>
      </c>
      <c r="H179" s="64">
        <v>1.054187599</v>
      </c>
      <c r="I179" s="65">
        <v>2.6438226097067599E-2</v>
      </c>
      <c r="J179" s="109"/>
      <c r="K179" s="64">
        <v>18.267935227900001</v>
      </c>
      <c r="L179" s="65">
        <v>9.59017960371609E-3</v>
      </c>
      <c r="M179" s="64">
        <v>16.878232485600002</v>
      </c>
      <c r="N179" s="65">
        <v>7.3311975782164298E-3</v>
      </c>
      <c r="O179" s="64">
        <v>7.0195426627000099</v>
      </c>
      <c r="P179" s="65">
        <v>3.8221608105960801E-3</v>
      </c>
      <c r="Q179" s="64">
        <v>5.5362087572000203</v>
      </c>
      <c r="R179" s="63">
        <v>2.2594022059954501E-3</v>
      </c>
      <c r="S179" s="64">
        <v>4.8338380385999997</v>
      </c>
      <c r="T179" s="65">
        <v>3.3280494065550401E-3</v>
      </c>
      <c r="U179" s="64">
        <v>12.8622260838</v>
      </c>
      <c r="V179" s="65">
        <v>5.6332893545374104E-3</v>
      </c>
      <c r="W179" s="64">
        <v>8.7824474199000004</v>
      </c>
      <c r="X179" s="65">
        <v>8.1292536811229995E-3</v>
      </c>
      <c r="Y179" s="109"/>
      <c r="Z179" s="64">
        <v>18.744688790200001</v>
      </c>
      <c r="AA179" s="65">
        <v>7.5774670985479303E-3</v>
      </c>
      <c r="AB179" s="64">
        <v>18.791308666100001</v>
      </c>
      <c r="AC179" s="65">
        <v>4.80704178350404E-3</v>
      </c>
      <c r="AD179" s="64">
        <v>36.6444332194</v>
      </c>
      <c r="AE179" s="65">
        <v>5.4039775505706298E-3</v>
      </c>
      <c r="AF179" s="64">
        <v>0</v>
      </c>
      <c r="AG179" s="65">
        <v>0</v>
      </c>
    </row>
    <row r="180" spans="1:33" x14ac:dyDescent="0.35">
      <c r="A180" s="59" t="s">
        <v>128</v>
      </c>
      <c r="B180" s="60">
        <v>523.90513849460001</v>
      </c>
      <c r="C180" s="61">
        <v>3.9361768481384798E-2</v>
      </c>
      <c r="D180" s="60">
        <v>238.2185933838</v>
      </c>
      <c r="E180" s="61">
        <v>3.9690607397034998E-2</v>
      </c>
      <c r="F180" s="60">
        <v>285.36749263479902</v>
      </c>
      <c r="G180" s="61">
        <v>3.9262265549198802E-2</v>
      </c>
      <c r="H180" s="60">
        <v>0.31905247599999897</v>
      </c>
      <c r="I180" s="61">
        <v>8.0015943133070807E-3</v>
      </c>
      <c r="J180" s="109"/>
      <c r="K180" s="60">
        <v>76.221483575800207</v>
      </c>
      <c r="L180" s="61">
        <v>4.0014249450437099E-2</v>
      </c>
      <c r="M180" s="60">
        <v>67.497453827299793</v>
      </c>
      <c r="N180" s="61">
        <v>2.9318068136379601E-2</v>
      </c>
      <c r="O180" s="60">
        <v>42.426485979299997</v>
      </c>
      <c r="P180" s="63">
        <v>2.31013414738633E-2</v>
      </c>
      <c r="Q180" s="60">
        <v>107.4747985338</v>
      </c>
      <c r="R180" s="61">
        <v>4.38619292634835E-2</v>
      </c>
      <c r="S180" s="60">
        <v>69.6569544078001</v>
      </c>
      <c r="T180" s="62">
        <v>4.7958120220025401E-2</v>
      </c>
      <c r="U180" s="60">
        <v>116.5287653191</v>
      </c>
      <c r="V180" s="62">
        <v>5.10362863234275E-2</v>
      </c>
      <c r="W180" s="60">
        <v>44.099196851499897</v>
      </c>
      <c r="X180" s="61">
        <v>4.0819323042836503E-2</v>
      </c>
      <c r="Y180" s="109"/>
      <c r="Z180" s="60">
        <v>68.352744779999995</v>
      </c>
      <c r="AA180" s="63">
        <v>2.7631329624244302E-2</v>
      </c>
      <c r="AB180" s="60">
        <v>167.4801763605</v>
      </c>
      <c r="AC180" s="61">
        <v>4.2843434695207898E-2</v>
      </c>
      <c r="AD180" s="60">
        <v>287.20959391559899</v>
      </c>
      <c r="AE180" s="61">
        <v>4.2354978955076998E-2</v>
      </c>
      <c r="AF180" s="60">
        <v>0.86262343849999701</v>
      </c>
      <c r="AG180" s="61">
        <v>5.9032534356367799E-3</v>
      </c>
    </row>
    <row r="181" spans="1:33" x14ac:dyDescent="0.35">
      <c r="A181" s="66" t="s">
        <v>1</v>
      </c>
    </row>
    <row r="182" spans="1:33" x14ac:dyDescent="0.35">
      <c r="A182" s="66" t="s">
        <v>1</v>
      </c>
    </row>
    <row r="183" spans="1:33" x14ac:dyDescent="0.35">
      <c r="A183" s="54" t="s">
        <v>129</v>
      </c>
    </row>
    <row r="184" spans="1:33" x14ac:dyDescent="0.35">
      <c r="A184" s="55" t="s">
        <v>1</v>
      </c>
    </row>
    <row r="185" spans="1:33" x14ac:dyDescent="0.35">
      <c r="A185" s="117" t="s">
        <v>1</v>
      </c>
      <c r="B185" s="116" t="s">
        <v>489</v>
      </c>
      <c r="C185" s="116" t="s">
        <v>1</v>
      </c>
      <c r="D185" s="116" t="s">
        <v>346</v>
      </c>
      <c r="E185" s="116" t="s">
        <v>1</v>
      </c>
      <c r="F185" s="116" t="s">
        <v>347</v>
      </c>
      <c r="G185" s="116" t="s">
        <v>1</v>
      </c>
      <c r="H185" s="116" t="s">
        <v>348</v>
      </c>
      <c r="I185" s="116" t="s">
        <v>1</v>
      </c>
      <c r="J185" s="107"/>
      <c r="K185" s="116" t="s">
        <v>350</v>
      </c>
      <c r="L185" s="116" t="s">
        <v>1</v>
      </c>
      <c r="M185" s="116" t="s">
        <v>351</v>
      </c>
      <c r="N185" s="116" t="s">
        <v>1</v>
      </c>
      <c r="O185" s="116" t="s">
        <v>352</v>
      </c>
      <c r="P185" s="116" t="s">
        <v>1</v>
      </c>
      <c r="Q185" s="116" t="s">
        <v>353</v>
      </c>
      <c r="R185" s="116" t="s">
        <v>1</v>
      </c>
      <c r="S185" s="116" t="s">
        <v>354</v>
      </c>
      <c r="T185" s="116" t="s">
        <v>1</v>
      </c>
      <c r="U185" s="116" t="s">
        <v>355</v>
      </c>
      <c r="V185" s="116" t="s">
        <v>1</v>
      </c>
      <c r="W185" s="116" t="s">
        <v>356</v>
      </c>
      <c r="X185" s="116" t="s">
        <v>1</v>
      </c>
      <c r="Y185" s="107"/>
      <c r="Z185" s="116" t="s">
        <v>358</v>
      </c>
      <c r="AA185" s="116" t="s">
        <v>1</v>
      </c>
      <c r="AB185" s="116" t="s">
        <v>359</v>
      </c>
      <c r="AC185" s="116" t="s">
        <v>1</v>
      </c>
      <c r="AD185" s="116" t="s">
        <v>360</v>
      </c>
      <c r="AE185" s="116" t="s">
        <v>1</v>
      </c>
      <c r="AF185" s="116" t="s">
        <v>361</v>
      </c>
      <c r="AG185" s="116" t="s">
        <v>1</v>
      </c>
    </row>
    <row r="186" spans="1:33" x14ac:dyDescent="0.35">
      <c r="A186" s="118" t="s">
        <v>1</v>
      </c>
      <c r="B186" s="56" t="s">
        <v>14</v>
      </c>
      <c r="C186" s="56" t="s">
        <v>15</v>
      </c>
      <c r="D186" s="56" t="s">
        <v>14</v>
      </c>
      <c r="E186" s="56" t="s">
        <v>15</v>
      </c>
      <c r="F186" s="56" t="s">
        <v>14</v>
      </c>
      <c r="G186" s="56" t="s">
        <v>15</v>
      </c>
      <c r="H186" s="56" t="s">
        <v>14</v>
      </c>
      <c r="I186" s="56" t="s">
        <v>15</v>
      </c>
      <c r="J186" s="107"/>
      <c r="K186" s="56" t="s">
        <v>14</v>
      </c>
      <c r="L186" s="56" t="s">
        <v>15</v>
      </c>
      <c r="M186" s="56" t="s">
        <v>14</v>
      </c>
      <c r="N186" s="56" t="s">
        <v>15</v>
      </c>
      <c r="O186" s="56" t="s">
        <v>14</v>
      </c>
      <c r="P186" s="56" t="s">
        <v>15</v>
      </c>
      <c r="Q186" s="56" t="s">
        <v>14</v>
      </c>
      <c r="R186" s="56" t="s">
        <v>15</v>
      </c>
      <c r="S186" s="56" t="s">
        <v>14</v>
      </c>
      <c r="T186" s="56" t="s">
        <v>15</v>
      </c>
      <c r="U186" s="56" t="s">
        <v>14</v>
      </c>
      <c r="V186" s="56" t="s">
        <v>15</v>
      </c>
      <c r="W186" s="56" t="s">
        <v>14</v>
      </c>
      <c r="X186" s="56" t="s">
        <v>15</v>
      </c>
      <c r="Y186" s="107"/>
      <c r="Z186" s="56" t="s">
        <v>14</v>
      </c>
      <c r="AA186" s="56" t="s">
        <v>15</v>
      </c>
      <c r="AB186" s="56" t="s">
        <v>14</v>
      </c>
      <c r="AC186" s="56" t="s">
        <v>15</v>
      </c>
      <c r="AD186" s="56" t="s">
        <v>14</v>
      </c>
      <c r="AE186" s="56" t="s">
        <v>15</v>
      </c>
      <c r="AF186" s="56" t="s">
        <v>14</v>
      </c>
      <c r="AG186" s="56" t="s">
        <v>15</v>
      </c>
    </row>
    <row r="187" spans="1:33" x14ac:dyDescent="0.35">
      <c r="A187" s="57" t="s">
        <v>16</v>
      </c>
      <c r="B187" s="58">
        <v>13236.5351702712</v>
      </c>
      <c r="C187" s="58">
        <v>13236.5351702712</v>
      </c>
      <c r="D187" s="58">
        <v>5968.5999984705004</v>
      </c>
      <c r="E187" s="58">
        <v>5968.5999984705004</v>
      </c>
      <c r="F187" s="58">
        <v>7228.4295407234004</v>
      </c>
      <c r="G187" s="58">
        <v>7228.4295407234004</v>
      </c>
      <c r="H187" s="58">
        <v>39.505631077300002</v>
      </c>
      <c r="I187" s="58">
        <v>39.505631077300002</v>
      </c>
      <c r="J187" s="108"/>
      <c r="K187" s="58">
        <v>1888.0194293751999</v>
      </c>
      <c r="L187" s="58">
        <v>1888.0194293751999</v>
      </c>
      <c r="M187" s="58">
        <v>2286.0100562646999</v>
      </c>
      <c r="N187" s="58">
        <v>2286.0100562646999</v>
      </c>
      <c r="O187" s="58">
        <v>1826.3603918858</v>
      </c>
      <c r="P187" s="58">
        <v>1826.3603918858</v>
      </c>
      <c r="Q187" s="58">
        <v>2433.1282438697999</v>
      </c>
      <c r="R187" s="58">
        <v>2433.1282438697999</v>
      </c>
      <c r="S187" s="58">
        <v>1446.2531595278001</v>
      </c>
      <c r="T187" s="58">
        <v>1446.2531595278001</v>
      </c>
      <c r="U187" s="58">
        <v>2280.440661737</v>
      </c>
      <c r="V187" s="58">
        <v>2280.440661737</v>
      </c>
      <c r="W187" s="58">
        <v>1076.3232276108999</v>
      </c>
      <c r="X187" s="58">
        <v>1076.3232276108999</v>
      </c>
      <c r="Y187" s="108"/>
      <c r="Z187" s="58">
        <v>2460.2876419052</v>
      </c>
      <c r="AA187" s="58">
        <v>2460.2876419052</v>
      </c>
      <c r="AB187" s="58">
        <v>3885.8555030636999</v>
      </c>
      <c r="AC187" s="58">
        <v>3885.8555030636999</v>
      </c>
      <c r="AD187" s="58">
        <v>6744.2652415032999</v>
      </c>
      <c r="AE187" s="58">
        <v>6744.2652415032999</v>
      </c>
      <c r="AF187" s="58">
        <v>146.12678379900001</v>
      </c>
      <c r="AG187" s="58">
        <v>146.12678379900001</v>
      </c>
    </row>
    <row r="188" spans="1:33" x14ac:dyDescent="0.35">
      <c r="A188" s="59" t="s">
        <v>130</v>
      </c>
      <c r="B188" s="60">
        <v>438.60963137340002</v>
      </c>
      <c r="C188" s="61">
        <v>3.3136287233119899E-2</v>
      </c>
      <c r="D188" s="60">
        <v>209.06422767699999</v>
      </c>
      <c r="E188" s="61">
        <v>3.50273477416101E-2</v>
      </c>
      <c r="F188" s="60">
        <v>229.08488763189999</v>
      </c>
      <c r="G188" s="61">
        <v>3.1692207324050897E-2</v>
      </c>
      <c r="H188" s="60">
        <v>0.46051606449999999</v>
      </c>
      <c r="I188" s="61">
        <v>1.16569727388715E-2</v>
      </c>
      <c r="J188" s="109"/>
      <c r="K188" s="60">
        <v>94.552464310899794</v>
      </c>
      <c r="L188" s="61">
        <v>5.0080239027090002E-2</v>
      </c>
      <c r="M188" s="60">
        <v>85.948229194999897</v>
      </c>
      <c r="N188" s="61">
        <v>3.7597485172675901E-2</v>
      </c>
      <c r="O188" s="60">
        <v>55.519779651000199</v>
      </c>
      <c r="P188" s="61">
        <v>3.0399136937958499E-2</v>
      </c>
      <c r="Q188" s="60">
        <v>83.524292074000002</v>
      </c>
      <c r="R188" s="61">
        <v>3.4327944811144699E-2</v>
      </c>
      <c r="S188" s="60">
        <v>41.396838573700002</v>
      </c>
      <c r="T188" s="61">
        <v>2.8623507786987998E-2</v>
      </c>
      <c r="U188" s="60">
        <v>57.209159259800103</v>
      </c>
      <c r="V188" s="61">
        <v>2.50868879071048E-2</v>
      </c>
      <c r="W188" s="60">
        <v>20.458868309</v>
      </c>
      <c r="X188" s="63">
        <v>1.90081081446252E-2</v>
      </c>
      <c r="Y188" s="109"/>
      <c r="Z188" s="60">
        <v>86.623556433400097</v>
      </c>
      <c r="AA188" s="61">
        <v>3.5208710948253299E-2</v>
      </c>
      <c r="AB188" s="60">
        <v>140.2269994264</v>
      </c>
      <c r="AC188" s="61">
        <v>3.60865192531842E-2</v>
      </c>
      <c r="AD188" s="60">
        <v>209.08191576269999</v>
      </c>
      <c r="AE188" s="61">
        <v>3.1001437261992299E-2</v>
      </c>
      <c r="AF188" s="60">
        <v>2.6771597509</v>
      </c>
      <c r="AG188" s="61">
        <v>1.8320801165257201E-2</v>
      </c>
    </row>
    <row r="189" spans="1:33" x14ac:dyDescent="0.35">
      <c r="A189" s="59" t="s">
        <v>131</v>
      </c>
      <c r="B189" s="64">
        <v>5080.7232935153997</v>
      </c>
      <c r="C189" s="65">
        <v>0.38384087891267299</v>
      </c>
      <c r="D189" s="64">
        <v>2371.3555095453999</v>
      </c>
      <c r="E189" s="65">
        <v>0.39730514863671201</v>
      </c>
      <c r="F189" s="64">
        <v>2693.7010133926001</v>
      </c>
      <c r="G189" s="65">
        <v>0.372653699979626</v>
      </c>
      <c r="H189" s="64">
        <v>15.666770577399999</v>
      </c>
      <c r="I189" s="65">
        <v>0.39657056855376099</v>
      </c>
      <c r="J189" s="109"/>
      <c r="K189" s="64">
        <v>571.04588939090002</v>
      </c>
      <c r="L189" s="63">
        <v>0.30245763391316099</v>
      </c>
      <c r="M189" s="64">
        <v>738.881654137998</v>
      </c>
      <c r="N189" s="63">
        <v>0.32321889928398601</v>
      </c>
      <c r="O189" s="64">
        <v>654.65033196939896</v>
      </c>
      <c r="P189" s="63">
        <v>0.358445318283235</v>
      </c>
      <c r="Q189" s="64">
        <v>985.42009947089798</v>
      </c>
      <c r="R189" s="62">
        <v>0.40500129902878701</v>
      </c>
      <c r="S189" s="64">
        <v>626.36138972649997</v>
      </c>
      <c r="T189" s="62">
        <v>0.43309249532150101</v>
      </c>
      <c r="U189" s="64">
        <v>1043.6791348326999</v>
      </c>
      <c r="V189" s="62">
        <v>0.45766555225240302</v>
      </c>
      <c r="W189" s="64">
        <v>460.68479398699998</v>
      </c>
      <c r="X189" s="62">
        <v>0.428017144078156</v>
      </c>
      <c r="Y189" s="109"/>
      <c r="Z189" s="64">
        <v>817.79725752590195</v>
      </c>
      <c r="AA189" s="63">
        <v>0.332399042939798</v>
      </c>
      <c r="AB189" s="64">
        <v>1495.6000394104999</v>
      </c>
      <c r="AC189" s="65">
        <v>0.38488308127549598</v>
      </c>
      <c r="AD189" s="64">
        <v>2725.8562672417002</v>
      </c>
      <c r="AE189" s="62">
        <v>0.40417394180572103</v>
      </c>
      <c r="AF189" s="64">
        <v>41.469729337300002</v>
      </c>
      <c r="AG189" s="65">
        <v>0.28379280142333402</v>
      </c>
    </row>
    <row r="190" spans="1:33" x14ac:dyDescent="0.35">
      <c r="A190" s="59" t="s">
        <v>132</v>
      </c>
      <c r="B190" s="60">
        <v>3955.3387744810002</v>
      </c>
      <c r="C190" s="61">
        <v>0.29881979865581099</v>
      </c>
      <c r="D190" s="60">
        <v>1779.70440139111</v>
      </c>
      <c r="E190" s="61">
        <v>0.29817786446522898</v>
      </c>
      <c r="F190" s="60">
        <v>2163.0661542562998</v>
      </c>
      <c r="G190" s="61">
        <v>0.29924427457860098</v>
      </c>
      <c r="H190" s="60">
        <v>12.5682188336</v>
      </c>
      <c r="I190" s="61">
        <v>0.31813740195689999</v>
      </c>
      <c r="J190" s="109"/>
      <c r="K190" s="60">
        <v>373.51985693879999</v>
      </c>
      <c r="L190" s="63">
        <v>0.19783687134110101</v>
      </c>
      <c r="M190" s="60">
        <v>655.06136533819995</v>
      </c>
      <c r="N190" s="61">
        <v>0.28655226758212898</v>
      </c>
      <c r="O190" s="60">
        <v>571.72637475819795</v>
      </c>
      <c r="P190" s="61">
        <v>0.31304137852434799</v>
      </c>
      <c r="Q190" s="60">
        <v>740.87165228310198</v>
      </c>
      <c r="R190" s="61">
        <v>0.30449346603480798</v>
      </c>
      <c r="S190" s="60">
        <v>441.31500621499998</v>
      </c>
      <c r="T190" s="61">
        <v>0.30514367647714502</v>
      </c>
      <c r="U190" s="60">
        <v>781.75022116080004</v>
      </c>
      <c r="V190" s="62">
        <v>0.34280664885414902</v>
      </c>
      <c r="W190" s="60">
        <v>391.09429778689997</v>
      </c>
      <c r="X190" s="62">
        <v>0.36336138415874097</v>
      </c>
      <c r="Y190" s="109"/>
      <c r="Z190" s="60">
        <v>667.94912918090097</v>
      </c>
      <c r="AA190" s="63">
        <v>0.27149229130934199</v>
      </c>
      <c r="AB190" s="60">
        <v>1128.0690647972001</v>
      </c>
      <c r="AC190" s="61">
        <v>0.290301341341129</v>
      </c>
      <c r="AD190" s="60">
        <v>2131.47307789449</v>
      </c>
      <c r="AE190" s="62">
        <v>0.31604229690992902</v>
      </c>
      <c r="AF190" s="60">
        <v>27.847502608399999</v>
      </c>
      <c r="AG190" s="61">
        <v>0.19057083092107699</v>
      </c>
    </row>
    <row r="191" spans="1:33" x14ac:dyDescent="0.35">
      <c r="A191" s="59" t="s">
        <v>133</v>
      </c>
      <c r="B191" s="64">
        <v>668.55452829579997</v>
      </c>
      <c r="C191" s="65">
        <v>5.0508272723616597E-2</v>
      </c>
      <c r="D191" s="64">
        <v>304.2918270925</v>
      </c>
      <c r="E191" s="65">
        <v>5.0982110908835802E-2</v>
      </c>
      <c r="F191" s="64">
        <v>363.50345141819997</v>
      </c>
      <c r="G191" s="65">
        <v>5.0288025825015001E-2</v>
      </c>
      <c r="H191" s="64">
        <v>0.75924978509999996</v>
      </c>
      <c r="I191" s="65">
        <v>1.92187737392269E-2</v>
      </c>
      <c r="J191" s="109"/>
      <c r="K191" s="64">
        <v>82.544804268700204</v>
      </c>
      <c r="L191" s="65">
        <v>4.3720315047825802E-2</v>
      </c>
      <c r="M191" s="64">
        <v>137.98239856110001</v>
      </c>
      <c r="N191" s="65">
        <v>6.0359488875810503E-2</v>
      </c>
      <c r="O191" s="64">
        <v>98.091001094200195</v>
      </c>
      <c r="P191" s="65">
        <v>5.3708458379847203E-2</v>
      </c>
      <c r="Q191" s="64">
        <v>109.05733095070001</v>
      </c>
      <c r="R191" s="65">
        <v>4.4821858948646397E-2</v>
      </c>
      <c r="S191" s="64">
        <v>59.821406161900001</v>
      </c>
      <c r="T191" s="63">
        <v>4.1363025392754597E-2</v>
      </c>
      <c r="U191" s="64">
        <v>105.295676544</v>
      </c>
      <c r="V191" s="65">
        <v>4.6173390218273401E-2</v>
      </c>
      <c r="W191" s="64">
        <v>75.761910715200003</v>
      </c>
      <c r="X191" s="62">
        <v>7.03895528514865E-2</v>
      </c>
      <c r="Y191" s="109"/>
      <c r="Z191" s="64">
        <v>135.96651876179999</v>
      </c>
      <c r="AA191" s="65">
        <v>5.5264480642804099E-2</v>
      </c>
      <c r="AB191" s="64">
        <v>167.26973050769999</v>
      </c>
      <c r="AC191" s="63">
        <v>4.3045792715611902E-2</v>
      </c>
      <c r="AD191" s="64">
        <v>364.45565558779998</v>
      </c>
      <c r="AE191" s="65">
        <v>5.4039341950104403E-2</v>
      </c>
      <c r="AF191" s="64">
        <v>0.86262343849999701</v>
      </c>
      <c r="AG191" s="65">
        <v>5.9032534356367799E-3</v>
      </c>
    </row>
    <row r="192" spans="1:33" x14ac:dyDescent="0.35">
      <c r="A192" s="59" t="s">
        <v>134</v>
      </c>
      <c r="B192" s="60">
        <v>3022.3355506540001</v>
      </c>
      <c r="C192" s="61">
        <v>0.228332831196042</v>
      </c>
      <c r="D192" s="60">
        <v>1283.1735046450999</v>
      </c>
      <c r="E192" s="63">
        <v>0.21498735130079499</v>
      </c>
      <c r="F192" s="60">
        <v>1729.4630412407</v>
      </c>
      <c r="G192" s="61">
        <v>0.23925847675449899</v>
      </c>
      <c r="H192" s="60">
        <v>9.6990047682000107</v>
      </c>
      <c r="I192" s="61">
        <v>0.24550942495316999</v>
      </c>
      <c r="J192" s="109"/>
      <c r="K192" s="60">
        <v>370.09153769509999</v>
      </c>
      <c r="L192" s="61">
        <v>0.19602104297071499</v>
      </c>
      <c r="M192" s="60">
        <v>621.81919467099897</v>
      </c>
      <c r="N192" s="62">
        <v>0.27201069958854102</v>
      </c>
      <c r="O192" s="60">
        <v>548.24969846819795</v>
      </c>
      <c r="P192" s="62">
        <v>0.30018702820318399</v>
      </c>
      <c r="Q192" s="60">
        <v>596.5765911702</v>
      </c>
      <c r="R192" s="61">
        <v>0.24518912748362501</v>
      </c>
      <c r="S192" s="60">
        <v>308.92764150139999</v>
      </c>
      <c r="T192" s="61">
        <v>0.21360550845901999</v>
      </c>
      <c r="U192" s="60">
        <v>380.11439748830003</v>
      </c>
      <c r="V192" s="63">
        <v>0.16668462541742601</v>
      </c>
      <c r="W192" s="60">
        <v>196.55648965980001</v>
      </c>
      <c r="X192" s="63">
        <v>0.182618459415852</v>
      </c>
      <c r="Y192" s="109"/>
      <c r="Z192" s="60">
        <v>436.45815269110199</v>
      </c>
      <c r="AA192" s="63">
        <v>0.17740127018364199</v>
      </c>
      <c r="AB192" s="60">
        <v>775.91233238999905</v>
      </c>
      <c r="AC192" s="63">
        <v>0.199676064068325</v>
      </c>
      <c r="AD192" s="60">
        <v>1771.7407413203</v>
      </c>
      <c r="AE192" s="62">
        <v>0.262703300934436</v>
      </c>
      <c r="AF192" s="60">
        <v>38.224324252599999</v>
      </c>
      <c r="AG192" s="61">
        <v>0.26158328582101897</v>
      </c>
    </row>
    <row r="193" spans="1:33" x14ac:dyDescent="0.35">
      <c r="A193" s="59" t="s">
        <v>135</v>
      </c>
      <c r="B193" s="64">
        <v>2558.4060222365001</v>
      </c>
      <c r="C193" s="65">
        <v>0.19328366444283601</v>
      </c>
      <c r="D193" s="64">
        <v>1036.278808283</v>
      </c>
      <c r="E193" s="63">
        <v>0.173621755277377</v>
      </c>
      <c r="F193" s="64">
        <v>1518.7588079319</v>
      </c>
      <c r="G193" s="62">
        <v>0.21010909760903701</v>
      </c>
      <c r="H193" s="64">
        <v>3.36840602159999</v>
      </c>
      <c r="I193" s="65">
        <v>8.5263946676591401E-2</v>
      </c>
      <c r="J193" s="109"/>
      <c r="K193" s="64">
        <v>269.89443850280003</v>
      </c>
      <c r="L193" s="63">
        <v>0.14295109165911299</v>
      </c>
      <c r="M193" s="64">
        <v>471.640488722101</v>
      </c>
      <c r="N193" s="65">
        <v>0.20631601660263599</v>
      </c>
      <c r="O193" s="64">
        <v>506.01077055389999</v>
      </c>
      <c r="P193" s="62">
        <v>0.27705964978326197</v>
      </c>
      <c r="Q193" s="64">
        <v>488.64343329489998</v>
      </c>
      <c r="R193" s="65">
        <v>0.20082929641132699</v>
      </c>
      <c r="S193" s="64">
        <v>248.94762096950001</v>
      </c>
      <c r="T193" s="63">
        <v>0.17213281044847001</v>
      </c>
      <c r="U193" s="64">
        <v>364.5998736057</v>
      </c>
      <c r="V193" s="63">
        <v>0.159881324571711</v>
      </c>
      <c r="W193" s="64">
        <v>208.6693965876</v>
      </c>
      <c r="X193" s="65">
        <v>0.19387242719901199</v>
      </c>
      <c r="Y193" s="109"/>
      <c r="Z193" s="64">
        <v>422.51823907120001</v>
      </c>
      <c r="AA193" s="63">
        <v>0.17173530113902</v>
      </c>
      <c r="AB193" s="64">
        <v>706.97298818720003</v>
      </c>
      <c r="AC193" s="65">
        <v>0.18193496583437199</v>
      </c>
      <c r="AD193" s="64">
        <v>1403.6308799768999</v>
      </c>
      <c r="AE193" s="62">
        <v>0.208122134838224</v>
      </c>
      <c r="AF193" s="64">
        <v>25.2839150012</v>
      </c>
      <c r="AG193" s="65">
        <v>0.173027246230085</v>
      </c>
    </row>
    <row r="194" spans="1:33" x14ac:dyDescent="0.35">
      <c r="A194" s="59" t="s">
        <v>136</v>
      </c>
      <c r="B194" s="60">
        <v>2266.2022351832002</v>
      </c>
      <c r="C194" s="61">
        <v>0.171208114965993</v>
      </c>
      <c r="D194" s="60">
        <v>1028.7130087344999</v>
      </c>
      <c r="E194" s="61">
        <v>0.172354154910384</v>
      </c>
      <c r="F194" s="60">
        <v>1233.0580084578</v>
      </c>
      <c r="G194" s="61">
        <v>0.17058449577616</v>
      </c>
      <c r="H194" s="60">
        <v>4.4312179908999996</v>
      </c>
      <c r="I194" s="61">
        <v>0.112166743577125</v>
      </c>
      <c r="J194" s="109"/>
      <c r="K194" s="60">
        <v>229.83819541860001</v>
      </c>
      <c r="L194" s="63">
        <v>0.121735079545585</v>
      </c>
      <c r="M194" s="60">
        <v>361.63538200530002</v>
      </c>
      <c r="N194" s="61">
        <v>0.15819500925389901</v>
      </c>
      <c r="O194" s="60">
        <v>356.97125070290002</v>
      </c>
      <c r="P194" s="62">
        <v>0.195454989217277</v>
      </c>
      <c r="Q194" s="60">
        <v>493.80875585699903</v>
      </c>
      <c r="R194" s="62">
        <v>0.20295221063712399</v>
      </c>
      <c r="S194" s="60">
        <v>237.8228565423</v>
      </c>
      <c r="T194" s="61">
        <v>0.16444068244590701</v>
      </c>
      <c r="U194" s="60">
        <v>407.701781133</v>
      </c>
      <c r="V194" s="61">
        <v>0.17878201699072299</v>
      </c>
      <c r="W194" s="60">
        <v>178.42401352409999</v>
      </c>
      <c r="X194" s="61">
        <v>0.16577177649519401</v>
      </c>
      <c r="Y194" s="109"/>
      <c r="Z194" s="60">
        <v>349.06228668279999</v>
      </c>
      <c r="AA194" s="63">
        <v>0.141878648958499</v>
      </c>
      <c r="AB194" s="60">
        <v>544.08926360739997</v>
      </c>
      <c r="AC194" s="63">
        <v>0.140017883623935</v>
      </c>
      <c r="AD194" s="60">
        <v>1350.1554648619999</v>
      </c>
      <c r="AE194" s="62">
        <v>0.20019311467071699</v>
      </c>
      <c r="AF194" s="60">
        <v>22.895220031000001</v>
      </c>
      <c r="AG194" s="61">
        <v>0.15668051698511901</v>
      </c>
    </row>
    <row r="195" spans="1:33" x14ac:dyDescent="0.35">
      <c r="A195" s="59" t="s">
        <v>137</v>
      </c>
      <c r="B195" s="64">
        <v>3257.9457554645001</v>
      </c>
      <c r="C195" s="65">
        <v>0.246132822038031</v>
      </c>
      <c r="D195" s="64">
        <v>1487.3772640473001</v>
      </c>
      <c r="E195" s="65">
        <v>0.24920035928500001</v>
      </c>
      <c r="F195" s="64">
        <v>1763.9482751441999</v>
      </c>
      <c r="G195" s="65">
        <v>0.244029254931033</v>
      </c>
      <c r="H195" s="64">
        <v>6.6202162729999996</v>
      </c>
      <c r="I195" s="65">
        <v>0.16757652244679599</v>
      </c>
      <c r="J195" s="109"/>
      <c r="K195" s="64">
        <v>534.39984816269805</v>
      </c>
      <c r="L195" s="65">
        <v>0.28304785419477801</v>
      </c>
      <c r="M195" s="64">
        <v>660.30538100509898</v>
      </c>
      <c r="N195" s="62">
        <v>0.28884622759885298</v>
      </c>
      <c r="O195" s="64">
        <v>554.95758155379804</v>
      </c>
      <c r="P195" s="62">
        <v>0.30385984278862999</v>
      </c>
      <c r="Q195" s="64">
        <v>606.07516132469902</v>
      </c>
      <c r="R195" s="65">
        <v>0.24909297849453299</v>
      </c>
      <c r="S195" s="64">
        <v>296.16099327569998</v>
      </c>
      <c r="T195" s="63">
        <v>0.204778113240144</v>
      </c>
      <c r="U195" s="64">
        <v>413.3159043755</v>
      </c>
      <c r="V195" s="63">
        <v>0.181243875936101</v>
      </c>
      <c r="W195" s="64">
        <v>192.73088576699999</v>
      </c>
      <c r="X195" s="63">
        <v>0.179064133173826</v>
      </c>
      <c r="Y195" s="109"/>
      <c r="Z195" s="64">
        <v>661.52647520300104</v>
      </c>
      <c r="AA195" s="62">
        <v>0.26888176160195898</v>
      </c>
      <c r="AB195" s="64">
        <v>922.34016211640005</v>
      </c>
      <c r="AC195" s="65">
        <v>0.23735832724330699</v>
      </c>
      <c r="AD195" s="64">
        <v>1645.5601695590999</v>
      </c>
      <c r="AE195" s="65">
        <v>0.243993987578149</v>
      </c>
      <c r="AF195" s="64">
        <v>28.518948586</v>
      </c>
      <c r="AG195" s="65">
        <v>0.19516578579617799</v>
      </c>
    </row>
    <row r="196" spans="1:33" x14ac:dyDescent="0.35">
      <c r="A196" s="59" t="s">
        <v>138</v>
      </c>
      <c r="B196" s="60">
        <v>3446.2796496842002</v>
      </c>
      <c r="C196" s="61">
        <v>0.260361159876976</v>
      </c>
      <c r="D196" s="60">
        <v>1657.9260440677999</v>
      </c>
      <c r="E196" s="62">
        <v>0.27777469498586899</v>
      </c>
      <c r="F196" s="60">
        <v>1779.8560788755001</v>
      </c>
      <c r="G196" s="63">
        <v>0.246229982439225</v>
      </c>
      <c r="H196" s="60">
        <v>8.4975267408999997</v>
      </c>
      <c r="I196" s="61">
        <v>0.21509659532518399</v>
      </c>
      <c r="J196" s="109"/>
      <c r="K196" s="60">
        <v>410.55490495420003</v>
      </c>
      <c r="L196" s="61">
        <v>0.21745269066964201</v>
      </c>
      <c r="M196" s="60">
        <v>563.16409629869997</v>
      </c>
      <c r="N196" s="61">
        <v>0.246352414222928</v>
      </c>
      <c r="O196" s="60">
        <v>538.59535792520001</v>
      </c>
      <c r="P196" s="62">
        <v>0.29490091896324799</v>
      </c>
      <c r="Q196" s="60">
        <v>607.29129964389995</v>
      </c>
      <c r="R196" s="61">
        <v>0.24959280349235799</v>
      </c>
      <c r="S196" s="60">
        <v>376.05284801469998</v>
      </c>
      <c r="T196" s="61">
        <v>0.26001868727981298</v>
      </c>
      <c r="U196" s="60">
        <v>637.52263116230097</v>
      </c>
      <c r="V196" s="61">
        <v>0.27956115756886302</v>
      </c>
      <c r="W196" s="60">
        <v>313.09851168519998</v>
      </c>
      <c r="X196" s="62">
        <v>0.29089636240609701</v>
      </c>
      <c r="Y196" s="109"/>
      <c r="Z196" s="60">
        <v>670.0096411861</v>
      </c>
      <c r="AA196" s="61">
        <v>0.27232979988764899</v>
      </c>
      <c r="AB196" s="60">
        <v>1015.8144087217</v>
      </c>
      <c r="AC196" s="61">
        <v>0.261413325307853</v>
      </c>
      <c r="AD196" s="60">
        <v>1720.5353812798</v>
      </c>
      <c r="AE196" s="61">
        <v>0.25511087118754699</v>
      </c>
      <c r="AF196" s="60">
        <v>39.9202184966</v>
      </c>
      <c r="AG196" s="61">
        <v>0.273188921693582</v>
      </c>
    </row>
    <row r="197" spans="1:33" x14ac:dyDescent="0.35">
      <c r="A197" s="59" t="s">
        <v>139</v>
      </c>
      <c r="B197" s="64">
        <v>3954.1208156562002</v>
      </c>
      <c r="C197" s="65">
        <v>0.29872778372825398</v>
      </c>
      <c r="D197" s="64">
        <v>1705.2815838107001</v>
      </c>
      <c r="E197" s="65">
        <v>0.28570880679685201</v>
      </c>
      <c r="F197" s="64">
        <v>2238.5156506476001</v>
      </c>
      <c r="G197" s="65">
        <v>0.30968215682760603</v>
      </c>
      <c r="H197" s="64">
        <v>10.323581197899999</v>
      </c>
      <c r="I197" s="65">
        <v>0.26131923263547002</v>
      </c>
      <c r="J197" s="109"/>
      <c r="K197" s="64">
        <v>451.60866483709998</v>
      </c>
      <c r="L197" s="63">
        <v>0.23919704310805201</v>
      </c>
      <c r="M197" s="64">
        <v>650.12051524860101</v>
      </c>
      <c r="N197" s="65">
        <v>0.284390925344784</v>
      </c>
      <c r="O197" s="64">
        <v>579.96059908220002</v>
      </c>
      <c r="P197" s="65">
        <v>0.31754992150446498</v>
      </c>
      <c r="Q197" s="64">
        <v>759.76731599960101</v>
      </c>
      <c r="R197" s="65">
        <v>0.31225946183223702</v>
      </c>
      <c r="S197" s="64">
        <v>428.86990495520001</v>
      </c>
      <c r="T197" s="65">
        <v>0.29653861229608303</v>
      </c>
      <c r="U197" s="64">
        <v>723.62703972099803</v>
      </c>
      <c r="V197" s="65">
        <v>0.31731895149151401</v>
      </c>
      <c r="W197" s="64">
        <v>360.16677581250002</v>
      </c>
      <c r="X197" s="62">
        <v>0.334626965741469</v>
      </c>
      <c r="Y197" s="109"/>
      <c r="Z197" s="64">
        <v>687.01802020659795</v>
      </c>
      <c r="AA197" s="65">
        <v>0.27924296675919802</v>
      </c>
      <c r="AB197" s="64">
        <v>1127.0958898034</v>
      </c>
      <c r="AC197" s="65">
        <v>0.29005090099587399</v>
      </c>
      <c r="AD197" s="64">
        <v>2082.6076295100902</v>
      </c>
      <c r="AE197" s="65">
        <v>0.30879681550690102</v>
      </c>
      <c r="AF197" s="64">
        <v>57.399276136099999</v>
      </c>
      <c r="AG197" s="65">
        <v>0.39280462242331798</v>
      </c>
    </row>
    <row r="198" spans="1:33" x14ac:dyDescent="0.35">
      <c r="A198" s="59" t="s">
        <v>140</v>
      </c>
      <c r="B198" s="60">
        <v>1887.4559426807</v>
      </c>
      <c r="C198" s="61">
        <v>0.14259441148314</v>
      </c>
      <c r="D198" s="60">
        <v>832.61366518839998</v>
      </c>
      <c r="E198" s="61">
        <v>0.13949898894242599</v>
      </c>
      <c r="F198" s="60">
        <v>1050.7529667406</v>
      </c>
      <c r="G198" s="61">
        <v>0.14536393566830599</v>
      </c>
      <c r="H198" s="60">
        <v>4.08931075170001</v>
      </c>
      <c r="I198" s="61">
        <v>0.10351209790063901</v>
      </c>
      <c r="J198" s="109"/>
      <c r="K198" s="60">
        <v>151.91483037960001</v>
      </c>
      <c r="L198" s="63">
        <v>8.0462535509961894E-2</v>
      </c>
      <c r="M198" s="60">
        <v>321.86478104140002</v>
      </c>
      <c r="N198" s="61">
        <v>0.14079762254734801</v>
      </c>
      <c r="O198" s="60">
        <v>240.47769552700001</v>
      </c>
      <c r="P198" s="61">
        <v>0.13167045047374001</v>
      </c>
      <c r="Q198" s="60">
        <v>331.52534956419998</v>
      </c>
      <c r="R198" s="61">
        <v>0.13625477834942301</v>
      </c>
      <c r="S198" s="60">
        <v>252.21928859240001</v>
      </c>
      <c r="T198" s="62">
        <v>0.17439497845228499</v>
      </c>
      <c r="U198" s="60">
        <v>419.52500654080001</v>
      </c>
      <c r="V198" s="62">
        <v>0.18396664012351499</v>
      </c>
      <c r="W198" s="60">
        <v>169.92899103529999</v>
      </c>
      <c r="X198" s="61">
        <v>0.15787914510819301</v>
      </c>
      <c r="Y198" s="109"/>
      <c r="Z198" s="60">
        <v>297.5279352119</v>
      </c>
      <c r="AA198" s="63">
        <v>0.12093217481737201</v>
      </c>
      <c r="AB198" s="60">
        <v>554.32433767140003</v>
      </c>
      <c r="AC198" s="61">
        <v>0.142651814313311</v>
      </c>
      <c r="AD198" s="60">
        <v>1025.5273721566</v>
      </c>
      <c r="AE198" s="61">
        <v>0.15205916959576901</v>
      </c>
      <c r="AF198" s="60">
        <v>10.0762976408</v>
      </c>
      <c r="AG198" s="61">
        <v>6.8955857227790102E-2</v>
      </c>
    </row>
    <row r="199" spans="1:33" x14ac:dyDescent="0.35">
      <c r="A199" s="66" t="s">
        <v>1</v>
      </c>
    </row>
    <row r="200" spans="1:33" x14ac:dyDescent="0.35">
      <c r="A200" s="66" t="s">
        <v>1</v>
      </c>
    </row>
    <row r="201" spans="1:33" x14ac:dyDescent="0.35">
      <c r="A201" s="54" t="s">
        <v>493</v>
      </c>
    </row>
    <row r="202" spans="1:33" x14ac:dyDescent="0.35">
      <c r="A202" s="55" t="s">
        <v>1</v>
      </c>
    </row>
    <row r="203" spans="1:33" x14ac:dyDescent="0.35">
      <c r="A203" s="117" t="s">
        <v>1</v>
      </c>
      <c r="B203" s="116" t="s">
        <v>489</v>
      </c>
      <c r="C203" s="116" t="s">
        <v>1</v>
      </c>
      <c r="D203" s="116" t="s">
        <v>346</v>
      </c>
      <c r="E203" s="116" t="s">
        <v>1</v>
      </c>
      <c r="F203" s="116" t="s">
        <v>347</v>
      </c>
      <c r="G203" s="116" t="s">
        <v>1</v>
      </c>
      <c r="H203" s="116" t="s">
        <v>348</v>
      </c>
      <c r="I203" s="116" t="s">
        <v>1</v>
      </c>
      <c r="J203" s="107"/>
      <c r="K203" s="116" t="s">
        <v>350</v>
      </c>
      <c r="L203" s="116" t="s">
        <v>1</v>
      </c>
      <c r="M203" s="116" t="s">
        <v>351</v>
      </c>
      <c r="N203" s="116" t="s">
        <v>1</v>
      </c>
      <c r="O203" s="116" t="s">
        <v>352</v>
      </c>
      <c r="P203" s="116" t="s">
        <v>1</v>
      </c>
      <c r="Q203" s="116" t="s">
        <v>353</v>
      </c>
      <c r="R203" s="116" t="s">
        <v>1</v>
      </c>
      <c r="S203" s="116" t="s">
        <v>354</v>
      </c>
      <c r="T203" s="116" t="s">
        <v>1</v>
      </c>
      <c r="U203" s="116" t="s">
        <v>355</v>
      </c>
      <c r="V203" s="116" t="s">
        <v>1</v>
      </c>
      <c r="W203" s="116" t="s">
        <v>356</v>
      </c>
      <c r="X203" s="116" t="s">
        <v>1</v>
      </c>
      <c r="Y203" s="107"/>
      <c r="Z203" s="116" t="s">
        <v>358</v>
      </c>
      <c r="AA203" s="116" t="s">
        <v>1</v>
      </c>
      <c r="AB203" s="116" t="s">
        <v>359</v>
      </c>
      <c r="AC203" s="116" t="s">
        <v>1</v>
      </c>
      <c r="AD203" s="116" t="s">
        <v>360</v>
      </c>
      <c r="AE203" s="116" t="s">
        <v>1</v>
      </c>
      <c r="AF203" s="116" t="s">
        <v>361</v>
      </c>
      <c r="AG203" s="116" t="s">
        <v>1</v>
      </c>
    </row>
    <row r="204" spans="1:33" x14ac:dyDescent="0.35">
      <c r="A204" s="118" t="s">
        <v>1</v>
      </c>
      <c r="B204" s="56" t="s">
        <v>14</v>
      </c>
      <c r="C204" s="56" t="s">
        <v>15</v>
      </c>
      <c r="D204" s="56" t="s">
        <v>14</v>
      </c>
      <c r="E204" s="56" t="s">
        <v>15</v>
      </c>
      <c r="F204" s="56" t="s">
        <v>14</v>
      </c>
      <c r="G204" s="56" t="s">
        <v>15</v>
      </c>
      <c r="H204" s="56" t="s">
        <v>14</v>
      </c>
      <c r="I204" s="56" t="s">
        <v>15</v>
      </c>
      <c r="J204" s="107"/>
      <c r="K204" s="56" t="s">
        <v>14</v>
      </c>
      <c r="L204" s="56" t="s">
        <v>15</v>
      </c>
      <c r="M204" s="56" t="s">
        <v>14</v>
      </c>
      <c r="N204" s="56" t="s">
        <v>15</v>
      </c>
      <c r="O204" s="56" t="s">
        <v>14</v>
      </c>
      <c r="P204" s="56" t="s">
        <v>15</v>
      </c>
      <c r="Q204" s="56" t="s">
        <v>14</v>
      </c>
      <c r="R204" s="56" t="s">
        <v>15</v>
      </c>
      <c r="S204" s="56" t="s">
        <v>14</v>
      </c>
      <c r="T204" s="56" t="s">
        <v>15</v>
      </c>
      <c r="U204" s="56" t="s">
        <v>14</v>
      </c>
      <c r="V204" s="56" t="s">
        <v>15</v>
      </c>
      <c r="W204" s="56" t="s">
        <v>14</v>
      </c>
      <c r="X204" s="56" t="s">
        <v>15</v>
      </c>
      <c r="Y204" s="107"/>
      <c r="Z204" s="56" t="s">
        <v>14</v>
      </c>
      <c r="AA204" s="56" t="s">
        <v>15</v>
      </c>
      <c r="AB204" s="56" t="s">
        <v>14</v>
      </c>
      <c r="AC204" s="56" t="s">
        <v>15</v>
      </c>
      <c r="AD204" s="56" t="s">
        <v>14</v>
      </c>
      <c r="AE204" s="56" t="s">
        <v>15</v>
      </c>
      <c r="AF204" s="56" t="s">
        <v>14</v>
      </c>
      <c r="AG204" s="56" t="s">
        <v>15</v>
      </c>
    </row>
    <row r="205" spans="1:33" x14ac:dyDescent="0.35">
      <c r="A205" s="57" t="s">
        <v>16</v>
      </c>
      <c r="B205" s="58">
        <v>13236.5351702712</v>
      </c>
      <c r="C205" s="58">
        <v>13236.5351702712</v>
      </c>
      <c r="D205" s="58">
        <v>5968.5999984705004</v>
      </c>
      <c r="E205" s="58">
        <v>5968.5999984705004</v>
      </c>
      <c r="F205" s="58">
        <v>7228.4295407234004</v>
      </c>
      <c r="G205" s="58">
        <v>7228.4295407234004</v>
      </c>
      <c r="H205" s="58">
        <v>39.505631077300002</v>
      </c>
      <c r="I205" s="58">
        <v>39.505631077300002</v>
      </c>
      <c r="J205" s="108"/>
      <c r="K205" s="58">
        <v>1888.0194293751999</v>
      </c>
      <c r="L205" s="58">
        <v>1888.0194293751999</v>
      </c>
      <c r="M205" s="58">
        <v>2286.0100562646999</v>
      </c>
      <c r="N205" s="58">
        <v>2286.0100562646999</v>
      </c>
      <c r="O205" s="58">
        <v>1826.3603918858</v>
      </c>
      <c r="P205" s="58">
        <v>1826.3603918858</v>
      </c>
      <c r="Q205" s="58">
        <v>2433.1282438697999</v>
      </c>
      <c r="R205" s="58">
        <v>2433.1282438697999</v>
      </c>
      <c r="S205" s="58">
        <v>1446.2531595278001</v>
      </c>
      <c r="T205" s="58">
        <v>1446.2531595278001</v>
      </c>
      <c r="U205" s="58">
        <v>2280.440661737</v>
      </c>
      <c r="V205" s="58">
        <v>2280.440661737</v>
      </c>
      <c r="W205" s="58">
        <v>1076.3232276108999</v>
      </c>
      <c r="X205" s="58">
        <v>1076.3232276108999</v>
      </c>
      <c r="Y205" s="108"/>
      <c r="Z205" s="58">
        <v>2460.2876419052</v>
      </c>
      <c r="AA205" s="58">
        <v>2460.2876419052</v>
      </c>
      <c r="AB205" s="58">
        <v>3885.8555030636999</v>
      </c>
      <c r="AC205" s="58">
        <v>3885.8555030636999</v>
      </c>
      <c r="AD205" s="58">
        <v>6744.2652415032999</v>
      </c>
      <c r="AE205" s="58">
        <v>6744.2652415032999</v>
      </c>
      <c r="AF205" s="58">
        <v>146.12678379900001</v>
      </c>
      <c r="AG205" s="58">
        <v>146.12678379900001</v>
      </c>
    </row>
    <row r="206" spans="1:33" x14ac:dyDescent="0.35">
      <c r="A206" s="59" t="s">
        <v>130</v>
      </c>
      <c r="B206" s="60">
        <v>188.0325863752</v>
      </c>
      <c r="C206" s="61">
        <v>1.4205574491844E-2</v>
      </c>
      <c r="D206" s="60">
        <v>87.472142399700004</v>
      </c>
      <c r="E206" s="61">
        <v>1.4655386928612299E-2</v>
      </c>
      <c r="F206" s="60">
        <v>100.09992791099999</v>
      </c>
      <c r="G206" s="61">
        <v>1.3848087934877001E-2</v>
      </c>
      <c r="H206" s="60">
        <v>0.46051606449999999</v>
      </c>
      <c r="I206" s="61">
        <v>1.16569727388715E-2</v>
      </c>
      <c r="J206" s="109"/>
      <c r="K206" s="60">
        <v>37.131949444200004</v>
      </c>
      <c r="L206" s="61">
        <v>1.9667143709685302E-2</v>
      </c>
      <c r="M206" s="60">
        <v>35.055075116200001</v>
      </c>
      <c r="N206" s="61">
        <v>1.5334611070556401E-2</v>
      </c>
      <c r="O206" s="60">
        <v>21.4968921641</v>
      </c>
      <c r="P206" s="61">
        <v>1.1770345140864299E-2</v>
      </c>
      <c r="Q206" s="60">
        <v>44.140017789299897</v>
      </c>
      <c r="R206" s="61">
        <v>1.8141262344272099E-2</v>
      </c>
      <c r="S206" s="60">
        <v>16.3505027679</v>
      </c>
      <c r="T206" s="61">
        <v>1.13054223323104E-2</v>
      </c>
      <c r="U206" s="60">
        <v>26.4352055116</v>
      </c>
      <c r="V206" s="61">
        <v>1.1592147936646801E-2</v>
      </c>
      <c r="W206" s="60">
        <v>7.4229435819000003</v>
      </c>
      <c r="X206" s="63">
        <v>6.89657473840512E-3</v>
      </c>
      <c r="Y206" s="109"/>
      <c r="Z206" s="60">
        <v>30.731482711599998</v>
      </c>
      <c r="AA206" s="61">
        <v>1.2491012102878399E-2</v>
      </c>
      <c r="AB206" s="60">
        <v>64.649951303700007</v>
      </c>
      <c r="AC206" s="61">
        <v>1.6637250472316401E-2</v>
      </c>
      <c r="AD206" s="60">
        <v>89.973992609000106</v>
      </c>
      <c r="AE206" s="61">
        <v>1.33408146606264E-2</v>
      </c>
      <c r="AF206" s="60">
        <v>2.6771597509</v>
      </c>
      <c r="AG206" s="61">
        <v>1.8320801165257201E-2</v>
      </c>
    </row>
    <row r="207" spans="1:33" x14ac:dyDescent="0.35">
      <c r="A207" s="59" t="s">
        <v>131</v>
      </c>
      <c r="B207" s="64">
        <v>3025.3308932545001</v>
      </c>
      <c r="C207" s="65">
        <v>0.22855912475111201</v>
      </c>
      <c r="D207" s="64">
        <v>1447.6524801474</v>
      </c>
      <c r="E207" s="62">
        <v>0.242544730844481</v>
      </c>
      <c r="F207" s="64">
        <v>1567.40724180241</v>
      </c>
      <c r="G207" s="65">
        <v>0.21683925020946401</v>
      </c>
      <c r="H207" s="64">
        <v>10.271171304699999</v>
      </c>
      <c r="I207" s="65">
        <v>0.259992589021109</v>
      </c>
      <c r="J207" s="109"/>
      <c r="K207" s="64">
        <v>369.24974732679999</v>
      </c>
      <c r="L207" s="65">
        <v>0.19557518401651</v>
      </c>
      <c r="M207" s="64">
        <v>400.84039378480003</v>
      </c>
      <c r="N207" s="63">
        <v>0.17534498270745399</v>
      </c>
      <c r="O207" s="64">
        <v>357.63500083970001</v>
      </c>
      <c r="P207" s="63">
        <v>0.19581841701594599</v>
      </c>
      <c r="Q207" s="64">
        <v>582.26427746499803</v>
      </c>
      <c r="R207" s="65">
        <v>0.23930685895081699</v>
      </c>
      <c r="S207" s="64">
        <v>391.33021139340002</v>
      </c>
      <c r="T207" s="62">
        <v>0.27058209609800898</v>
      </c>
      <c r="U207" s="64">
        <v>648.27642323119903</v>
      </c>
      <c r="V207" s="62">
        <v>0.28427682162859302</v>
      </c>
      <c r="W207" s="64">
        <v>275.73483921360003</v>
      </c>
      <c r="X207" s="62">
        <v>0.25618218778539698</v>
      </c>
      <c r="Y207" s="109"/>
      <c r="Z207" s="64">
        <v>504.41468472559899</v>
      </c>
      <c r="AA207" s="63">
        <v>0.20502264700032799</v>
      </c>
      <c r="AB207" s="64">
        <v>919.65697337539905</v>
      </c>
      <c r="AC207" s="65">
        <v>0.236667825823765</v>
      </c>
      <c r="AD207" s="64">
        <v>1586.7485745561</v>
      </c>
      <c r="AE207" s="65">
        <v>0.23527375002861101</v>
      </c>
      <c r="AF207" s="64">
        <v>14.510660597399999</v>
      </c>
      <c r="AG207" s="65">
        <v>9.9301854322337402E-2</v>
      </c>
    </row>
    <row r="208" spans="1:33" x14ac:dyDescent="0.35">
      <c r="A208" s="59" t="s">
        <v>132</v>
      </c>
      <c r="B208" s="60">
        <v>1472.7739320216999</v>
      </c>
      <c r="C208" s="61">
        <v>0.11126581942149801</v>
      </c>
      <c r="D208" s="60">
        <v>678.85364811460101</v>
      </c>
      <c r="E208" s="61">
        <v>0.11373750096983599</v>
      </c>
      <c r="F208" s="60">
        <v>787.64144746110003</v>
      </c>
      <c r="G208" s="61">
        <v>0.10896439441288</v>
      </c>
      <c r="H208" s="60">
        <v>6.2788364460000103</v>
      </c>
      <c r="I208" s="61">
        <v>0.15893522707470001</v>
      </c>
      <c r="J208" s="109"/>
      <c r="K208" s="60">
        <v>152.45896131219999</v>
      </c>
      <c r="L208" s="61">
        <v>8.0750737487194801E-2</v>
      </c>
      <c r="M208" s="60">
        <v>279.4892557677</v>
      </c>
      <c r="N208" s="61">
        <v>0.12226072890702</v>
      </c>
      <c r="O208" s="60">
        <v>187.31848386799999</v>
      </c>
      <c r="P208" s="61">
        <v>0.102563811994732</v>
      </c>
      <c r="Q208" s="60">
        <v>215.977421013</v>
      </c>
      <c r="R208" s="63">
        <v>8.8765325690147695E-2</v>
      </c>
      <c r="S208" s="60">
        <v>158.0967163075</v>
      </c>
      <c r="T208" s="61">
        <v>0.109314690354155</v>
      </c>
      <c r="U208" s="60">
        <v>312.05533074459998</v>
      </c>
      <c r="V208" s="62">
        <v>0.13683992571282599</v>
      </c>
      <c r="W208" s="60">
        <v>167.37776300869999</v>
      </c>
      <c r="X208" s="62">
        <v>0.155508827380996</v>
      </c>
      <c r="Y208" s="109"/>
      <c r="Z208" s="60">
        <v>262.89602349310002</v>
      </c>
      <c r="AA208" s="61">
        <v>0.106855807839411</v>
      </c>
      <c r="AB208" s="60">
        <v>425.35845259059897</v>
      </c>
      <c r="AC208" s="61">
        <v>0.109463270637634</v>
      </c>
      <c r="AD208" s="60">
        <v>778.14505752790001</v>
      </c>
      <c r="AE208" s="61">
        <v>0.115378774360667</v>
      </c>
      <c r="AF208" s="60">
        <v>6.3743984101000004</v>
      </c>
      <c r="AG208" s="61">
        <v>4.3622382183324399E-2</v>
      </c>
    </row>
    <row r="209" spans="1:33" x14ac:dyDescent="0.35">
      <c r="A209" s="59" t="s">
        <v>133</v>
      </c>
      <c r="B209" s="64">
        <v>129.39358155740001</v>
      </c>
      <c r="C209" s="65">
        <v>9.7754873078880599E-3</v>
      </c>
      <c r="D209" s="64">
        <v>55.7925250398999</v>
      </c>
      <c r="E209" s="65">
        <v>9.34767366789486E-3</v>
      </c>
      <c r="F209" s="64">
        <v>73.601056517500098</v>
      </c>
      <c r="G209" s="65">
        <v>1.01821642035587E-2</v>
      </c>
      <c r="H209" s="64">
        <v>0</v>
      </c>
      <c r="I209" s="65">
        <v>0</v>
      </c>
      <c r="J209" s="109"/>
      <c r="K209" s="64">
        <v>5.3301369352000103</v>
      </c>
      <c r="L209" s="65">
        <v>2.82313669672557E-3</v>
      </c>
      <c r="M209" s="64">
        <v>25.292251668900001</v>
      </c>
      <c r="N209" s="65">
        <v>1.10639284370547E-2</v>
      </c>
      <c r="O209" s="64">
        <v>16.204548558500001</v>
      </c>
      <c r="P209" s="65">
        <v>8.8725908810188703E-3</v>
      </c>
      <c r="Q209" s="64">
        <v>13.946378319200001</v>
      </c>
      <c r="R209" s="63">
        <v>5.7318714516333101E-3</v>
      </c>
      <c r="S209" s="64">
        <v>14.109628173600001</v>
      </c>
      <c r="T209" s="65">
        <v>9.7559877955300592E-3</v>
      </c>
      <c r="U209" s="64">
        <v>29.862285536200002</v>
      </c>
      <c r="V209" s="65">
        <v>1.3094962757528601E-2</v>
      </c>
      <c r="W209" s="64">
        <v>24.648352365800001</v>
      </c>
      <c r="X209" s="62">
        <v>2.2900511420265099E-2</v>
      </c>
      <c r="Y209" s="109"/>
      <c r="Z209" s="64">
        <v>19.466698267600002</v>
      </c>
      <c r="AA209" s="65">
        <v>7.9123668046088107E-3</v>
      </c>
      <c r="AB209" s="64">
        <v>45.801275588000003</v>
      </c>
      <c r="AC209" s="65">
        <v>1.17866646229869E-2</v>
      </c>
      <c r="AD209" s="64">
        <v>64.125607701800007</v>
      </c>
      <c r="AE209" s="65">
        <v>9.5081681110611802E-3</v>
      </c>
      <c r="AF209" s="64">
        <v>0</v>
      </c>
      <c r="AG209" s="65">
        <v>0</v>
      </c>
    </row>
    <row r="210" spans="1:33" x14ac:dyDescent="0.35">
      <c r="A210" s="59" t="s">
        <v>134</v>
      </c>
      <c r="B210" s="60">
        <v>1894.8658592726999</v>
      </c>
      <c r="C210" s="61">
        <v>0.14315421935556799</v>
      </c>
      <c r="D210" s="60">
        <v>823.64850894100005</v>
      </c>
      <c r="E210" s="61">
        <v>0.13799693548773001</v>
      </c>
      <c r="F210" s="60">
        <v>1064.7349980741001</v>
      </c>
      <c r="G210" s="61">
        <v>0.147298246745799</v>
      </c>
      <c r="H210" s="60">
        <v>6.4823522575999899</v>
      </c>
      <c r="I210" s="61">
        <v>0.16408679170106399</v>
      </c>
      <c r="J210" s="109"/>
      <c r="K210" s="60">
        <v>287.5533765669</v>
      </c>
      <c r="L210" s="61">
        <v>0.15230424649923199</v>
      </c>
      <c r="M210" s="60">
        <v>403.06698061510002</v>
      </c>
      <c r="N210" s="62">
        <v>0.176318988409747</v>
      </c>
      <c r="O210" s="60">
        <v>296.35499248439999</v>
      </c>
      <c r="P210" s="62">
        <v>0.162265341386647</v>
      </c>
      <c r="Q210" s="60">
        <v>362.07521241580002</v>
      </c>
      <c r="R210" s="61">
        <v>0.148810574752087</v>
      </c>
      <c r="S210" s="60">
        <v>198.253957171</v>
      </c>
      <c r="T210" s="61">
        <v>0.13708108837302699</v>
      </c>
      <c r="U210" s="60">
        <v>241.8914324278</v>
      </c>
      <c r="V210" s="63">
        <v>0.106072232655049</v>
      </c>
      <c r="W210" s="60">
        <v>105.6699075917</v>
      </c>
      <c r="X210" s="63">
        <v>9.8176741782534993E-2</v>
      </c>
      <c r="Y210" s="109"/>
      <c r="Z210" s="60">
        <v>290.80030225960002</v>
      </c>
      <c r="AA210" s="63">
        <v>0.118197684411571</v>
      </c>
      <c r="AB210" s="60">
        <v>474.76272741510098</v>
      </c>
      <c r="AC210" s="63">
        <v>0.122177144013921</v>
      </c>
      <c r="AD210" s="60">
        <v>1091.0785053453999</v>
      </c>
      <c r="AE210" s="62">
        <v>0.16177870624527799</v>
      </c>
      <c r="AF210" s="60">
        <v>38.224324252599999</v>
      </c>
      <c r="AG210" s="62">
        <v>0.26158328582101897</v>
      </c>
    </row>
    <row r="211" spans="1:33" x14ac:dyDescent="0.35">
      <c r="A211" s="59" t="s">
        <v>135</v>
      </c>
      <c r="B211" s="64">
        <v>916.97501017290097</v>
      </c>
      <c r="C211" s="65">
        <v>6.9276060417411495E-2</v>
      </c>
      <c r="D211" s="64">
        <v>369.18615506750001</v>
      </c>
      <c r="E211" s="65">
        <v>6.1854732292682797E-2</v>
      </c>
      <c r="F211" s="64">
        <v>545.15546771979905</v>
      </c>
      <c r="G211" s="65">
        <v>7.5418244675210896E-2</v>
      </c>
      <c r="H211" s="64">
        <v>2.6333873855999999</v>
      </c>
      <c r="I211" s="65">
        <v>6.6658532310173602E-2</v>
      </c>
      <c r="J211" s="109"/>
      <c r="K211" s="64">
        <v>142.30798182749999</v>
      </c>
      <c r="L211" s="65">
        <v>7.5374214700001205E-2</v>
      </c>
      <c r="M211" s="64">
        <v>153.73255273309999</v>
      </c>
      <c r="N211" s="65">
        <v>6.7249289788469405E-2</v>
      </c>
      <c r="O211" s="64">
        <v>173.3610772342</v>
      </c>
      <c r="P211" s="62">
        <v>9.4921614597213599E-2</v>
      </c>
      <c r="Q211" s="64">
        <v>180.0702489029</v>
      </c>
      <c r="R211" s="65">
        <v>7.4007709768928995E-2</v>
      </c>
      <c r="S211" s="64">
        <v>89.693445922599906</v>
      </c>
      <c r="T211" s="65">
        <v>6.20178046503869E-2</v>
      </c>
      <c r="U211" s="64">
        <v>111.9613334013</v>
      </c>
      <c r="V211" s="63">
        <v>4.9096358997571803E-2</v>
      </c>
      <c r="W211" s="64">
        <v>65.848370151300003</v>
      </c>
      <c r="X211" s="65">
        <v>6.1178992018468999E-2</v>
      </c>
      <c r="Y211" s="109"/>
      <c r="Z211" s="64">
        <v>185.1144762536</v>
      </c>
      <c r="AA211" s="65">
        <v>7.5240989346372106E-2</v>
      </c>
      <c r="AB211" s="64">
        <v>258.6199406266</v>
      </c>
      <c r="AC211" s="65">
        <v>6.65541836083966E-2</v>
      </c>
      <c r="AD211" s="64">
        <v>466.30753438430003</v>
      </c>
      <c r="AE211" s="65">
        <v>6.9141339743684194E-2</v>
      </c>
      <c r="AF211" s="64">
        <v>6.93305890840002</v>
      </c>
      <c r="AG211" s="65">
        <v>4.7445504021607299E-2</v>
      </c>
    </row>
    <row r="212" spans="1:33" x14ac:dyDescent="0.35">
      <c r="A212" s="59" t="s">
        <v>136</v>
      </c>
      <c r="B212" s="60">
        <v>1056.4232165891999</v>
      </c>
      <c r="C212" s="61">
        <v>7.9811159264842196E-2</v>
      </c>
      <c r="D212" s="60">
        <v>455.14368075139902</v>
      </c>
      <c r="E212" s="61">
        <v>7.6256355069536194E-2</v>
      </c>
      <c r="F212" s="60">
        <v>600.81901977330006</v>
      </c>
      <c r="G212" s="61">
        <v>8.3118887220026999E-2</v>
      </c>
      <c r="H212" s="60">
        <v>0.46051606449999999</v>
      </c>
      <c r="I212" s="61">
        <v>1.16569727388715E-2</v>
      </c>
      <c r="J212" s="109"/>
      <c r="K212" s="60">
        <v>123.6592725519</v>
      </c>
      <c r="L212" s="61">
        <v>6.5496822028374202E-2</v>
      </c>
      <c r="M212" s="60">
        <v>152.2710302024</v>
      </c>
      <c r="N212" s="61">
        <v>6.6609956410781601E-2</v>
      </c>
      <c r="O212" s="60">
        <v>141.08434653820001</v>
      </c>
      <c r="P212" s="61">
        <v>7.7248908356211093E-2</v>
      </c>
      <c r="Q212" s="60">
        <v>255.49455557019999</v>
      </c>
      <c r="R212" s="62">
        <v>0.105006612871274</v>
      </c>
      <c r="S212" s="60">
        <v>113.19355922779999</v>
      </c>
      <c r="T212" s="61">
        <v>7.8266767116178707E-2</v>
      </c>
      <c r="U212" s="60">
        <v>189.74736005490001</v>
      </c>
      <c r="V212" s="61">
        <v>8.3206444806316698E-2</v>
      </c>
      <c r="W212" s="60">
        <v>80.973092443799999</v>
      </c>
      <c r="X212" s="61">
        <v>7.5231204127718096E-2</v>
      </c>
      <c r="Y212" s="109"/>
      <c r="Z212" s="60">
        <v>182.61058951730001</v>
      </c>
      <c r="AA212" s="61">
        <v>7.4223268209358595E-2</v>
      </c>
      <c r="AB212" s="60">
        <v>248.05748536909999</v>
      </c>
      <c r="AC212" s="63">
        <v>6.3836003467840102E-2</v>
      </c>
      <c r="AD212" s="60">
        <v>611.28941302240003</v>
      </c>
      <c r="AE212" s="62">
        <v>9.0638400349471293E-2</v>
      </c>
      <c r="AF212" s="60">
        <v>14.4657286804</v>
      </c>
      <c r="AG212" s="61">
        <v>9.8994368481399503E-2</v>
      </c>
    </row>
    <row r="213" spans="1:33" x14ac:dyDescent="0.35">
      <c r="A213" s="59" t="s">
        <v>137</v>
      </c>
      <c r="B213" s="64">
        <v>1241.1348317853999</v>
      </c>
      <c r="C213" s="65">
        <v>9.3765839460234701E-2</v>
      </c>
      <c r="D213" s="64">
        <v>573.20317905399997</v>
      </c>
      <c r="E213" s="65">
        <v>9.6036453975955394E-2</v>
      </c>
      <c r="F213" s="64">
        <v>664.2660981834</v>
      </c>
      <c r="G213" s="65">
        <v>9.1896323321832105E-2</v>
      </c>
      <c r="H213" s="64">
        <v>3.6655545479999998</v>
      </c>
      <c r="I213" s="65">
        <v>9.2785621898500301E-2</v>
      </c>
      <c r="J213" s="109"/>
      <c r="K213" s="64">
        <v>292.47553817390002</v>
      </c>
      <c r="L213" s="62">
        <v>0.15491129679247501</v>
      </c>
      <c r="M213" s="64">
        <v>258.46821559019997</v>
      </c>
      <c r="N213" s="65">
        <v>0.113065213725495</v>
      </c>
      <c r="O213" s="64">
        <v>201.47946013730001</v>
      </c>
      <c r="P213" s="62">
        <v>0.11031747131203599</v>
      </c>
      <c r="Q213" s="64">
        <v>208.09546580450001</v>
      </c>
      <c r="R213" s="65">
        <v>8.5525892985209795E-2</v>
      </c>
      <c r="S213" s="64">
        <v>96.127245066200103</v>
      </c>
      <c r="T213" s="63">
        <v>6.6466402809854802E-2</v>
      </c>
      <c r="U213" s="64">
        <v>126.2964851505</v>
      </c>
      <c r="V213" s="63">
        <v>5.5382491318279103E-2</v>
      </c>
      <c r="W213" s="64">
        <v>58.192421862800003</v>
      </c>
      <c r="X213" s="63">
        <v>5.4065935185630902E-2</v>
      </c>
      <c r="Y213" s="109"/>
      <c r="Z213" s="64">
        <v>307.8815638666</v>
      </c>
      <c r="AA213" s="62">
        <v>0.12514047488698599</v>
      </c>
      <c r="AB213" s="64">
        <v>390.279954067201</v>
      </c>
      <c r="AC213" s="65">
        <v>0.100436043944376</v>
      </c>
      <c r="AD213" s="64">
        <v>524.44763448590004</v>
      </c>
      <c r="AE213" s="63">
        <v>7.7762011977008202E-2</v>
      </c>
      <c r="AF213" s="64">
        <v>18.5256793657</v>
      </c>
      <c r="AG213" s="65">
        <v>0.12677812297013499</v>
      </c>
    </row>
    <row r="214" spans="1:33" x14ac:dyDescent="0.35">
      <c r="A214" s="59" t="s">
        <v>138</v>
      </c>
      <c r="B214" s="60">
        <v>1185.5193282317</v>
      </c>
      <c r="C214" s="61">
        <v>8.9564173175343903E-2</v>
      </c>
      <c r="D214" s="60">
        <v>583.56768548019897</v>
      </c>
      <c r="E214" s="61">
        <v>9.7772959425953099E-2</v>
      </c>
      <c r="F214" s="60">
        <v>599.69279399820005</v>
      </c>
      <c r="G214" s="61">
        <v>8.2963082177070602E-2</v>
      </c>
      <c r="H214" s="60">
        <v>2.2588487533000001</v>
      </c>
      <c r="I214" s="61">
        <v>5.7177893168701699E-2</v>
      </c>
      <c r="J214" s="109"/>
      <c r="K214" s="60">
        <v>175.02414252139999</v>
      </c>
      <c r="L214" s="61">
        <v>9.27025113186047E-2</v>
      </c>
      <c r="M214" s="60">
        <v>214.26580690150001</v>
      </c>
      <c r="N214" s="61">
        <v>9.3729162001853397E-2</v>
      </c>
      <c r="O214" s="60">
        <v>157.80374952899999</v>
      </c>
      <c r="P214" s="61">
        <v>8.6403401119567902E-2</v>
      </c>
      <c r="Q214" s="60">
        <v>200.08430687640001</v>
      </c>
      <c r="R214" s="61">
        <v>8.2233358385653099E-2</v>
      </c>
      <c r="S214" s="60">
        <v>122.2852644374</v>
      </c>
      <c r="T214" s="61">
        <v>8.4553152836206097E-2</v>
      </c>
      <c r="U214" s="60">
        <v>213.1716506116</v>
      </c>
      <c r="V214" s="61">
        <v>9.3478271190458498E-2</v>
      </c>
      <c r="W214" s="60">
        <v>102.8844073544</v>
      </c>
      <c r="X214" s="61">
        <v>9.5588764336872203E-2</v>
      </c>
      <c r="Y214" s="109"/>
      <c r="Z214" s="60">
        <v>282.95481441650003</v>
      </c>
      <c r="AA214" s="62">
        <v>0.115008834575694</v>
      </c>
      <c r="AB214" s="60">
        <v>400.23044559620001</v>
      </c>
      <c r="AC214" s="62">
        <v>0.102996739142937</v>
      </c>
      <c r="AD214" s="60">
        <v>497.0713118351</v>
      </c>
      <c r="AE214" s="63">
        <v>7.3702811801675594E-2</v>
      </c>
      <c r="AF214" s="60">
        <v>5.2627563839000002</v>
      </c>
      <c r="AG214" s="61">
        <v>3.6015001816087397E-2</v>
      </c>
    </row>
    <row r="215" spans="1:33" x14ac:dyDescent="0.35">
      <c r="A215" s="59" t="s">
        <v>139</v>
      </c>
      <c r="B215" s="64">
        <v>1325.6951567624999</v>
      </c>
      <c r="C215" s="65">
        <v>0.100154242761351</v>
      </c>
      <c r="D215" s="64">
        <v>541.89791525899898</v>
      </c>
      <c r="E215" s="63">
        <v>9.0791461213327304E-2</v>
      </c>
      <c r="F215" s="64">
        <v>779.9819826941</v>
      </c>
      <c r="G215" s="65">
        <v>0.10790476386327801</v>
      </c>
      <c r="H215" s="64">
        <v>3.8152588093999902</v>
      </c>
      <c r="I215" s="65">
        <v>9.6575062981141796E-2</v>
      </c>
      <c r="J215" s="109"/>
      <c r="K215" s="64">
        <v>215.84022415539999</v>
      </c>
      <c r="L215" s="65">
        <v>0.114320976149503</v>
      </c>
      <c r="M215" s="64">
        <v>210.9707948432</v>
      </c>
      <c r="N215" s="65">
        <v>9.2287780740528597E-2</v>
      </c>
      <c r="O215" s="64">
        <v>188.26101442620001</v>
      </c>
      <c r="P215" s="65">
        <v>0.103079882405801</v>
      </c>
      <c r="Q215" s="64">
        <v>237.7066311005</v>
      </c>
      <c r="R215" s="65">
        <v>9.7695890752735895E-2</v>
      </c>
      <c r="S215" s="64">
        <v>139.37186615549999</v>
      </c>
      <c r="T215" s="65">
        <v>9.63675448086867E-2</v>
      </c>
      <c r="U215" s="64">
        <v>220.26369781970001</v>
      </c>
      <c r="V215" s="65">
        <v>9.6588217143929594E-2</v>
      </c>
      <c r="W215" s="64">
        <v>113.280928262</v>
      </c>
      <c r="X215" s="65">
        <v>0.10524805686248</v>
      </c>
      <c r="Y215" s="109"/>
      <c r="Z215" s="64">
        <v>265.51671833410001</v>
      </c>
      <c r="AA215" s="65">
        <v>0.107921006394394</v>
      </c>
      <c r="AB215" s="64">
        <v>406.69779347740001</v>
      </c>
      <c r="AC215" s="65">
        <v>0.104661069655511</v>
      </c>
      <c r="AD215" s="64">
        <v>618.94127115070103</v>
      </c>
      <c r="AE215" s="65">
        <v>9.1772972886923099E-2</v>
      </c>
      <c r="AF215" s="64">
        <v>34.539373800299998</v>
      </c>
      <c r="AG215" s="62">
        <v>0.236365797578968</v>
      </c>
    </row>
    <row r="216" spans="1:33" x14ac:dyDescent="0.35">
      <c r="A216" s="59" t="s">
        <v>140</v>
      </c>
      <c r="B216" s="60">
        <v>802.730717110299</v>
      </c>
      <c r="C216" s="61">
        <v>6.0645078699538002E-2</v>
      </c>
      <c r="D216" s="60">
        <v>352.1820782158</v>
      </c>
      <c r="E216" s="61">
        <v>5.90058101239904E-2</v>
      </c>
      <c r="F216" s="60">
        <v>447.3694494508</v>
      </c>
      <c r="G216" s="61">
        <v>6.1890269100697198E-2</v>
      </c>
      <c r="H216" s="60">
        <v>3.1791894436999999</v>
      </c>
      <c r="I216" s="61">
        <v>8.04743363668671E-2</v>
      </c>
      <c r="J216" s="109"/>
      <c r="K216" s="60">
        <v>86.988098559799894</v>
      </c>
      <c r="L216" s="61">
        <v>4.6073730601695603E-2</v>
      </c>
      <c r="M216" s="60">
        <v>152.55769904159999</v>
      </c>
      <c r="N216" s="61">
        <v>6.6735357801039799E-2</v>
      </c>
      <c r="O216" s="60">
        <v>85.360826106199994</v>
      </c>
      <c r="P216" s="63">
        <v>4.6738215789962997E-2</v>
      </c>
      <c r="Q216" s="60">
        <v>133.273728613</v>
      </c>
      <c r="R216" s="61">
        <v>5.47746420472408E-2</v>
      </c>
      <c r="S216" s="60">
        <v>107.4407629049</v>
      </c>
      <c r="T216" s="62">
        <v>7.4289042825655294E-2</v>
      </c>
      <c r="U216" s="60">
        <v>160.47945724760001</v>
      </c>
      <c r="V216" s="61">
        <v>7.0372125852800602E-2</v>
      </c>
      <c r="W216" s="60">
        <v>76.630144637200004</v>
      </c>
      <c r="X216" s="61">
        <v>7.1196219380394596E-2</v>
      </c>
      <c r="Y216" s="109"/>
      <c r="Z216" s="60">
        <v>130.24023092190001</v>
      </c>
      <c r="AA216" s="61">
        <v>5.2936993505785603E-2</v>
      </c>
      <c r="AB216" s="60">
        <v>251.74050365439999</v>
      </c>
      <c r="AC216" s="61">
        <v>6.4783804610316006E-2</v>
      </c>
      <c r="AD216" s="60">
        <v>416.13633888470002</v>
      </c>
      <c r="AE216" s="61">
        <v>6.1702249834993603E-2</v>
      </c>
      <c r="AF216" s="60">
        <v>4.6136436493000001</v>
      </c>
      <c r="AG216" s="61">
        <v>3.15728816398652E-2</v>
      </c>
    </row>
    <row r="217" spans="1:33" x14ac:dyDescent="0.35">
      <c r="A217" s="66" t="s">
        <v>1</v>
      </c>
    </row>
    <row r="218" spans="1:33" x14ac:dyDescent="0.35">
      <c r="A218" s="66" t="s">
        <v>1</v>
      </c>
    </row>
    <row r="219" spans="1:33" x14ac:dyDescent="0.35">
      <c r="A219" s="54" t="s">
        <v>141</v>
      </c>
    </row>
    <row r="220" spans="1:33" x14ac:dyDescent="0.35">
      <c r="A220" s="55" t="s">
        <v>1</v>
      </c>
    </row>
    <row r="221" spans="1:33" x14ac:dyDescent="0.35">
      <c r="A221" s="117" t="s">
        <v>1</v>
      </c>
      <c r="B221" s="116" t="s">
        <v>489</v>
      </c>
      <c r="C221" s="116" t="s">
        <v>1</v>
      </c>
      <c r="D221" s="116" t="s">
        <v>346</v>
      </c>
      <c r="E221" s="116" t="s">
        <v>1</v>
      </c>
      <c r="F221" s="116" t="s">
        <v>347</v>
      </c>
      <c r="G221" s="116" t="s">
        <v>1</v>
      </c>
      <c r="H221" s="116" t="s">
        <v>348</v>
      </c>
      <c r="I221" s="116" t="s">
        <v>1</v>
      </c>
      <c r="J221" s="107"/>
      <c r="K221" s="116" t="s">
        <v>350</v>
      </c>
      <c r="L221" s="116" t="s">
        <v>1</v>
      </c>
      <c r="M221" s="116" t="s">
        <v>351</v>
      </c>
      <c r="N221" s="116" t="s">
        <v>1</v>
      </c>
      <c r="O221" s="116" t="s">
        <v>352</v>
      </c>
      <c r="P221" s="116" t="s">
        <v>1</v>
      </c>
      <c r="Q221" s="116" t="s">
        <v>353</v>
      </c>
      <c r="R221" s="116" t="s">
        <v>1</v>
      </c>
      <c r="S221" s="116" t="s">
        <v>354</v>
      </c>
      <c r="T221" s="116" t="s">
        <v>1</v>
      </c>
      <c r="U221" s="116" t="s">
        <v>355</v>
      </c>
      <c r="V221" s="116" t="s">
        <v>1</v>
      </c>
      <c r="W221" s="116" t="s">
        <v>356</v>
      </c>
      <c r="X221" s="116" t="s">
        <v>1</v>
      </c>
      <c r="Y221" s="107"/>
      <c r="Z221" s="116" t="s">
        <v>358</v>
      </c>
      <c r="AA221" s="116" t="s">
        <v>1</v>
      </c>
      <c r="AB221" s="116" t="s">
        <v>359</v>
      </c>
      <c r="AC221" s="116" t="s">
        <v>1</v>
      </c>
      <c r="AD221" s="116" t="s">
        <v>360</v>
      </c>
      <c r="AE221" s="116" t="s">
        <v>1</v>
      </c>
      <c r="AF221" s="116" t="s">
        <v>361</v>
      </c>
      <c r="AG221" s="116" t="s">
        <v>1</v>
      </c>
    </row>
    <row r="222" spans="1:33" x14ac:dyDescent="0.35">
      <c r="A222" s="118" t="s">
        <v>1</v>
      </c>
      <c r="B222" s="56" t="s">
        <v>14</v>
      </c>
      <c r="C222" s="56" t="s">
        <v>15</v>
      </c>
      <c r="D222" s="56" t="s">
        <v>14</v>
      </c>
      <c r="E222" s="56" t="s">
        <v>15</v>
      </c>
      <c r="F222" s="56" t="s">
        <v>14</v>
      </c>
      <c r="G222" s="56" t="s">
        <v>15</v>
      </c>
      <c r="H222" s="56" t="s">
        <v>14</v>
      </c>
      <c r="I222" s="56" t="s">
        <v>15</v>
      </c>
      <c r="J222" s="107"/>
      <c r="K222" s="56" t="s">
        <v>14</v>
      </c>
      <c r="L222" s="56" t="s">
        <v>15</v>
      </c>
      <c r="M222" s="56" t="s">
        <v>14</v>
      </c>
      <c r="N222" s="56" t="s">
        <v>15</v>
      </c>
      <c r="O222" s="56" t="s">
        <v>14</v>
      </c>
      <c r="P222" s="56" t="s">
        <v>15</v>
      </c>
      <c r="Q222" s="56" t="s">
        <v>14</v>
      </c>
      <c r="R222" s="56" t="s">
        <v>15</v>
      </c>
      <c r="S222" s="56" t="s">
        <v>14</v>
      </c>
      <c r="T222" s="56" t="s">
        <v>15</v>
      </c>
      <c r="U222" s="56" t="s">
        <v>14</v>
      </c>
      <c r="V222" s="56" t="s">
        <v>15</v>
      </c>
      <c r="W222" s="56" t="s">
        <v>14</v>
      </c>
      <c r="X222" s="56" t="s">
        <v>15</v>
      </c>
      <c r="Y222" s="107"/>
      <c r="Z222" s="56" t="s">
        <v>14</v>
      </c>
      <c r="AA222" s="56" t="s">
        <v>15</v>
      </c>
      <c r="AB222" s="56" t="s">
        <v>14</v>
      </c>
      <c r="AC222" s="56" t="s">
        <v>15</v>
      </c>
      <c r="AD222" s="56" t="s">
        <v>14</v>
      </c>
      <c r="AE222" s="56" t="s">
        <v>15</v>
      </c>
      <c r="AF222" s="56" t="s">
        <v>14</v>
      </c>
      <c r="AG222" s="56" t="s">
        <v>15</v>
      </c>
    </row>
    <row r="223" spans="1:33" x14ac:dyDescent="0.35">
      <c r="A223" s="57" t="s">
        <v>16</v>
      </c>
      <c r="B223" s="58">
        <v>13310.000000187199</v>
      </c>
      <c r="C223" s="58">
        <v>13310.000000187199</v>
      </c>
      <c r="D223" s="58">
        <v>6001.8883309303001</v>
      </c>
      <c r="E223" s="58">
        <v>6001.8883309303001</v>
      </c>
      <c r="F223" s="58">
        <v>7268.2380561358996</v>
      </c>
      <c r="G223" s="58">
        <v>7268.2380561358996</v>
      </c>
      <c r="H223" s="58">
        <v>39.873613120999998</v>
      </c>
      <c r="I223" s="58">
        <v>39.873613120999998</v>
      </c>
      <c r="J223" s="108"/>
      <c r="K223" s="58">
        <v>1904.8585097219</v>
      </c>
      <c r="L223" s="58">
        <v>1904.8585097219</v>
      </c>
      <c r="M223" s="58">
        <v>2302.2476622034001</v>
      </c>
      <c r="N223" s="58">
        <v>2302.2476622034001</v>
      </c>
      <c r="O223" s="58">
        <v>1836.5377624196001</v>
      </c>
      <c r="P223" s="58">
        <v>1836.5377624196001</v>
      </c>
      <c r="Q223" s="58">
        <v>2450.2980224191001</v>
      </c>
      <c r="R223" s="58">
        <v>2450.2980224191001</v>
      </c>
      <c r="S223" s="58">
        <v>1452.4538094534</v>
      </c>
      <c r="T223" s="58">
        <v>1452.4538094534</v>
      </c>
      <c r="U223" s="58">
        <v>2283.2532245907</v>
      </c>
      <c r="V223" s="58">
        <v>2283.2532245907</v>
      </c>
      <c r="W223" s="58">
        <v>1080.3510093791001</v>
      </c>
      <c r="X223" s="58">
        <v>1080.3510093791001</v>
      </c>
      <c r="Y223" s="108"/>
      <c r="Z223" s="58">
        <v>2473.7407033799</v>
      </c>
      <c r="AA223" s="58">
        <v>2473.7407033799</v>
      </c>
      <c r="AB223" s="58">
        <v>3909.1211419432002</v>
      </c>
      <c r="AC223" s="58">
        <v>3909.1211419432002</v>
      </c>
      <c r="AD223" s="58">
        <v>6781.0113710651003</v>
      </c>
      <c r="AE223" s="58">
        <v>6781.0113710651003</v>
      </c>
      <c r="AF223" s="58">
        <v>146.12678379900001</v>
      </c>
      <c r="AG223" s="58">
        <v>146.12678379900001</v>
      </c>
    </row>
    <row r="224" spans="1:33" x14ac:dyDescent="0.35">
      <c r="A224" s="59" t="s">
        <v>142</v>
      </c>
      <c r="B224" s="60">
        <v>3038.562518702</v>
      </c>
      <c r="C224" s="61">
        <v>0.22829169937334801</v>
      </c>
      <c r="D224" s="60">
        <v>1342.8466229211999</v>
      </c>
      <c r="E224" s="61">
        <v>0.22373735545877099</v>
      </c>
      <c r="F224" s="60">
        <v>1689.0430437926</v>
      </c>
      <c r="G224" s="61">
        <v>0.232386863328822</v>
      </c>
      <c r="H224" s="60">
        <v>6.6728519881999899</v>
      </c>
      <c r="I224" s="61">
        <v>0.16735007103446201</v>
      </c>
      <c r="J224" s="109"/>
      <c r="K224" s="60">
        <v>393.29833825230003</v>
      </c>
      <c r="L224" s="61">
        <v>0.20647115586013801</v>
      </c>
      <c r="M224" s="60">
        <v>578.87261823740198</v>
      </c>
      <c r="N224" s="61">
        <v>0.251438030643229</v>
      </c>
      <c r="O224" s="60">
        <v>479.02079758939999</v>
      </c>
      <c r="P224" s="62">
        <v>0.26082817755857102</v>
      </c>
      <c r="Q224" s="60">
        <v>556.58423659259904</v>
      </c>
      <c r="R224" s="61">
        <v>0.227149608537456</v>
      </c>
      <c r="S224" s="60">
        <v>323.03618981459999</v>
      </c>
      <c r="T224" s="61">
        <v>0.222407203390632</v>
      </c>
      <c r="U224" s="60">
        <v>472.30374912979897</v>
      </c>
      <c r="V224" s="63">
        <v>0.206855614630509</v>
      </c>
      <c r="W224" s="60">
        <v>235.4465890859</v>
      </c>
      <c r="X224" s="61">
        <v>0.217935270150038</v>
      </c>
      <c r="Y224" s="109"/>
      <c r="Z224" s="60">
        <v>484.948313473398</v>
      </c>
      <c r="AA224" s="63">
        <v>0.19603845819847199</v>
      </c>
      <c r="AB224" s="60">
        <v>899.787985435</v>
      </c>
      <c r="AC224" s="61">
        <v>0.23017654167343601</v>
      </c>
      <c r="AD224" s="60">
        <v>1618.9724239811901</v>
      </c>
      <c r="AE224" s="61">
        <v>0.23875087879802601</v>
      </c>
      <c r="AF224" s="60">
        <v>34.853795812400001</v>
      </c>
      <c r="AG224" s="61">
        <v>0.238517504500352</v>
      </c>
    </row>
    <row r="225" spans="1:33" x14ac:dyDescent="0.35">
      <c r="A225" s="59" t="s">
        <v>143</v>
      </c>
      <c r="B225" s="64">
        <v>4341.1706532131002</v>
      </c>
      <c r="C225" s="65">
        <v>0.32615857649527003</v>
      </c>
      <c r="D225" s="64">
        <v>1971.9400825995001</v>
      </c>
      <c r="E225" s="65">
        <v>0.32855327754720898</v>
      </c>
      <c r="F225" s="64">
        <v>2357.2888546710001</v>
      </c>
      <c r="G225" s="65">
        <v>0.32432741421849298</v>
      </c>
      <c r="H225" s="64">
        <v>11.9417159426</v>
      </c>
      <c r="I225" s="65">
        <v>0.299489186153304</v>
      </c>
      <c r="J225" s="109"/>
      <c r="K225" s="64">
        <v>608.37144943869805</v>
      </c>
      <c r="L225" s="65">
        <v>0.31937881282716302</v>
      </c>
      <c r="M225" s="64">
        <v>718.76166355930195</v>
      </c>
      <c r="N225" s="65">
        <v>0.31219997542375599</v>
      </c>
      <c r="O225" s="64">
        <v>575.38554270550196</v>
      </c>
      <c r="P225" s="65">
        <v>0.31329905351221399</v>
      </c>
      <c r="Q225" s="64">
        <v>705.24286288850203</v>
      </c>
      <c r="R225" s="63">
        <v>0.28781921890147699</v>
      </c>
      <c r="S225" s="64">
        <v>471.82718611920001</v>
      </c>
      <c r="T225" s="65">
        <v>0.32484832429663402</v>
      </c>
      <c r="U225" s="64">
        <v>806.27290389140103</v>
      </c>
      <c r="V225" s="62">
        <v>0.35312460974885201</v>
      </c>
      <c r="W225" s="64">
        <v>455.3090446105</v>
      </c>
      <c r="X225" s="62">
        <v>0.42144547527398102</v>
      </c>
      <c r="Y225" s="109"/>
      <c r="Z225" s="64">
        <v>907.17607579920002</v>
      </c>
      <c r="AA225" s="62">
        <v>0.366722379010749</v>
      </c>
      <c r="AB225" s="64">
        <v>1351.3088043437999</v>
      </c>
      <c r="AC225" s="62">
        <v>0.34568097413120202</v>
      </c>
      <c r="AD225" s="64">
        <v>2043.3564969611</v>
      </c>
      <c r="AE225" s="63">
        <v>0.30133506421773598</v>
      </c>
      <c r="AF225" s="64">
        <v>39.329276108999998</v>
      </c>
      <c r="AG225" s="65">
        <v>0.26914488286485599</v>
      </c>
    </row>
    <row r="226" spans="1:33" x14ac:dyDescent="0.35">
      <c r="A226" s="59" t="s">
        <v>144</v>
      </c>
      <c r="B226" s="60">
        <v>757.04576174869896</v>
      </c>
      <c r="C226" s="61">
        <v>5.6877968575360802E-2</v>
      </c>
      <c r="D226" s="60">
        <v>365.698536879801</v>
      </c>
      <c r="E226" s="61">
        <v>6.0930579963509E-2</v>
      </c>
      <c r="F226" s="60">
        <v>389.86661716740002</v>
      </c>
      <c r="G226" s="61">
        <v>5.3639769935475902E-2</v>
      </c>
      <c r="H226" s="60">
        <v>1.4806077015000001</v>
      </c>
      <c r="I226" s="61">
        <v>3.7132519117516798E-2</v>
      </c>
      <c r="J226" s="109"/>
      <c r="K226" s="60">
        <v>144.88228484370001</v>
      </c>
      <c r="L226" s="61">
        <v>7.6059341995354898E-2</v>
      </c>
      <c r="M226" s="60">
        <v>178.5529003396</v>
      </c>
      <c r="N226" s="62">
        <v>7.7555904723435903E-2</v>
      </c>
      <c r="O226" s="60">
        <v>109.58837054999999</v>
      </c>
      <c r="P226" s="61">
        <v>5.9671177360175597E-2</v>
      </c>
      <c r="Q226" s="60">
        <v>113.5669081321</v>
      </c>
      <c r="R226" s="63">
        <v>4.6348202175006903E-2</v>
      </c>
      <c r="S226" s="60">
        <v>56.280803293399998</v>
      </c>
      <c r="T226" s="63">
        <v>3.8748773232644203E-2</v>
      </c>
      <c r="U226" s="60">
        <v>97.460522968600003</v>
      </c>
      <c r="V226" s="63">
        <v>4.2684938279708803E-2</v>
      </c>
      <c r="W226" s="60">
        <v>56.713971621299997</v>
      </c>
      <c r="X226" s="61">
        <v>5.2495875071098097E-2</v>
      </c>
      <c r="Y226" s="109"/>
      <c r="Z226" s="60">
        <v>122.1343419854</v>
      </c>
      <c r="AA226" s="61">
        <v>4.9372329855965298E-2</v>
      </c>
      <c r="AB226" s="60">
        <v>181.9124084051</v>
      </c>
      <c r="AC226" s="63">
        <v>4.6535372478805397E-2</v>
      </c>
      <c r="AD226" s="60">
        <v>452.99901135819999</v>
      </c>
      <c r="AE226" s="62">
        <v>6.6804048329894894E-2</v>
      </c>
      <c r="AF226" s="60">
        <v>0</v>
      </c>
      <c r="AG226" s="61">
        <v>0</v>
      </c>
    </row>
    <row r="227" spans="1:33" x14ac:dyDescent="0.35">
      <c r="A227" s="59" t="s">
        <v>145</v>
      </c>
      <c r="B227" s="64">
        <v>5097.0320857315</v>
      </c>
      <c r="C227" s="65">
        <v>0.38294756466264601</v>
      </c>
      <c r="D227" s="64">
        <v>2248.8245026835898</v>
      </c>
      <c r="E227" s="65">
        <v>0.37468616186916398</v>
      </c>
      <c r="F227" s="64">
        <v>2837.5239854595102</v>
      </c>
      <c r="G227" s="65">
        <v>0.39040052947413301</v>
      </c>
      <c r="H227" s="64">
        <v>10.6835975884</v>
      </c>
      <c r="I227" s="65">
        <v>0.26793653125889699</v>
      </c>
      <c r="J227" s="109"/>
      <c r="K227" s="64">
        <v>526.22645211840097</v>
      </c>
      <c r="L227" s="63">
        <v>0.27625487637673801</v>
      </c>
      <c r="M227" s="64">
        <v>744.7085169687</v>
      </c>
      <c r="N227" s="63">
        <v>0.32347020227005702</v>
      </c>
      <c r="O227" s="64">
        <v>693.83645973900002</v>
      </c>
      <c r="P227" s="65">
        <v>0.37779591247004102</v>
      </c>
      <c r="Q227" s="64">
        <v>947.71376401540101</v>
      </c>
      <c r="R227" s="65">
        <v>0.38677489650003999</v>
      </c>
      <c r="S227" s="64">
        <v>635.40279307039998</v>
      </c>
      <c r="T227" s="62">
        <v>0.437468502567748</v>
      </c>
      <c r="U227" s="64">
        <v>1053.4875751566999</v>
      </c>
      <c r="V227" s="62">
        <v>0.461397607506084</v>
      </c>
      <c r="W227" s="64">
        <v>495.65652466289998</v>
      </c>
      <c r="X227" s="62">
        <v>0.458792115117997</v>
      </c>
      <c r="Y227" s="109"/>
      <c r="Z227" s="64">
        <v>838.90584272360104</v>
      </c>
      <c r="AA227" s="63">
        <v>0.33912440442015301</v>
      </c>
      <c r="AB227" s="64">
        <v>1391.9918962910999</v>
      </c>
      <c r="AC227" s="63">
        <v>0.35608819623306698</v>
      </c>
      <c r="AD227" s="64">
        <v>2811.2744754575001</v>
      </c>
      <c r="AE227" s="62">
        <v>0.41458041015140301</v>
      </c>
      <c r="AF227" s="64">
        <v>54.8598712593</v>
      </c>
      <c r="AG227" s="65">
        <v>0.37542652916224301</v>
      </c>
    </row>
    <row r="228" spans="1:33" ht="25.5" customHeight="1" x14ac:dyDescent="0.35">
      <c r="A228" s="67" t="s">
        <v>146</v>
      </c>
      <c r="B228" s="60">
        <v>2443.0999073314001</v>
      </c>
      <c r="C228" s="61">
        <v>0.18355371204335399</v>
      </c>
      <c r="D228" s="60">
        <v>1058.7967737116001</v>
      </c>
      <c r="E228" s="61">
        <v>0.17641060868379799</v>
      </c>
      <c r="F228" s="60">
        <v>1369.949600891</v>
      </c>
      <c r="G228" s="61">
        <v>0.188484415385167</v>
      </c>
      <c r="H228" s="60">
        <v>14.353532728799999</v>
      </c>
      <c r="I228" s="62">
        <v>0.35997572342498602</v>
      </c>
      <c r="J228" s="109"/>
      <c r="K228" s="60">
        <v>205.46652422459999</v>
      </c>
      <c r="L228" s="63">
        <v>0.107864454591222</v>
      </c>
      <c r="M228" s="60">
        <v>368.2075617186</v>
      </c>
      <c r="N228" s="61">
        <v>0.15993394966300101</v>
      </c>
      <c r="O228" s="60">
        <v>319.25182853690001</v>
      </c>
      <c r="P228" s="61">
        <v>0.17383352254967699</v>
      </c>
      <c r="Q228" s="60">
        <v>488.993915068398</v>
      </c>
      <c r="R228" s="61">
        <v>0.19956507763314099</v>
      </c>
      <c r="S228" s="60">
        <v>293.59717270909999</v>
      </c>
      <c r="T228" s="62">
        <v>0.20213873294847801</v>
      </c>
      <c r="U228" s="60">
        <v>501.71632005980098</v>
      </c>
      <c r="V228" s="62">
        <v>0.219737484505136</v>
      </c>
      <c r="W228" s="60">
        <v>265.86658501400001</v>
      </c>
      <c r="X228" s="62">
        <v>0.246092781610672</v>
      </c>
      <c r="Y228" s="109"/>
      <c r="Z228" s="60">
        <v>353.2769354669</v>
      </c>
      <c r="AA228" s="63">
        <v>0.142810818847834</v>
      </c>
      <c r="AB228" s="60">
        <v>789.54475339579903</v>
      </c>
      <c r="AC228" s="62">
        <v>0.201975002750445</v>
      </c>
      <c r="AD228" s="60">
        <v>1289.7486563790001</v>
      </c>
      <c r="AE228" s="61">
        <v>0.19020004329773299</v>
      </c>
      <c r="AF228" s="60">
        <v>10.529562089700001</v>
      </c>
      <c r="AG228" s="61">
        <v>7.2057714649927607E-2</v>
      </c>
    </row>
    <row r="229" spans="1:33" x14ac:dyDescent="0.35">
      <c r="A229" s="59" t="s">
        <v>147</v>
      </c>
      <c r="B229" s="64">
        <v>787.93642023470295</v>
      </c>
      <c r="C229" s="65">
        <v>5.9198829468340999E-2</v>
      </c>
      <c r="D229" s="64">
        <v>308.34183228310098</v>
      </c>
      <c r="E229" s="63">
        <v>5.1374136818587997E-2</v>
      </c>
      <c r="F229" s="64">
        <v>479.14498270809997</v>
      </c>
      <c r="G229" s="65">
        <v>6.5923127311935295E-2</v>
      </c>
      <c r="H229" s="64">
        <v>0.44960524349999997</v>
      </c>
      <c r="I229" s="65">
        <v>1.1275758786534701E-2</v>
      </c>
      <c r="J229" s="109"/>
      <c r="K229" s="64">
        <v>149.39869081769999</v>
      </c>
      <c r="L229" s="65">
        <v>7.8430334880626604E-2</v>
      </c>
      <c r="M229" s="64">
        <v>207.41429836489999</v>
      </c>
      <c r="N229" s="62">
        <v>9.0092087732382004E-2</v>
      </c>
      <c r="O229" s="64">
        <v>187.20980343880001</v>
      </c>
      <c r="P229" s="62">
        <v>0.101936266854734</v>
      </c>
      <c r="Q229" s="64">
        <v>141.90309127719999</v>
      </c>
      <c r="R229" s="65">
        <v>5.79125845014982E-2</v>
      </c>
      <c r="S229" s="64">
        <v>35.409899907499998</v>
      </c>
      <c r="T229" s="63">
        <v>2.4379363857929302E-2</v>
      </c>
      <c r="U229" s="64">
        <v>44.728671855000002</v>
      </c>
      <c r="V229" s="63">
        <v>1.9589886646505499E-2</v>
      </c>
      <c r="W229" s="64">
        <v>21.8719645736</v>
      </c>
      <c r="X229" s="63">
        <v>2.0245239171082199E-2</v>
      </c>
      <c r="Y229" s="109"/>
      <c r="Z229" s="64">
        <v>134.71557436410001</v>
      </c>
      <c r="AA229" s="65">
        <v>5.4458243816757602E-2</v>
      </c>
      <c r="AB229" s="64">
        <v>216.90262368360001</v>
      </c>
      <c r="AC229" s="65">
        <v>5.5486288556352903E-2</v>
      </c>
      <c r="AD229" s="64">
        <v>421.15365921429901</v>
      </c>
      <c r="AE229" s="65">
        <v>6.2107794275553498E-2</v>
      </c>
      <c r="AF229" s="64">
        <v>15.164562972700001</v>
      </c>
      <c r="AG229" s="65">
        <v>0.10377675179356</v>
      </c>
    </row>
    <row r="230" spans="1:33" x14ac:dyDescent="0.35">
      <c r="A230" s="59" t="s">
        <v>148</v>
      </c>
      <c r="B230" s="60">
        <v>918.04009280070204</v>
      </c>
      <c r="C230" s="61">
        <v>6.8973710953252304E-2</v>
      </c>
      <c r="D230" s="60">
        <v>445.73698031869901</v>
      </c>
      <c r="E230" s="61">
        <v>7.4266123550087798E-2</v>
      </c>
      <c r="F230" s="60">
        <v>466.73288190199997</v>
      </c>
      <c r="G230" s="61">
        <v>6.4215409332662204E-2</v>
      </c>
      <c r="H230" s="60">
        <v>5.5702305799999898</v>
      </c>
      <c r="I230" s="61">
        <v>0.139697161706832</v>
      </c>
      <c r="J230" s="109"/>
      <c r="K230" s="60">
        <v>132.38797026840001</v>
      </c>
      <c r="L230" s="61">
        <v>6.9500159509342296E-2</v>
      </c>
      <c r="M230" s="60">
        <v>222.78342328470001</v>
      </c>
      <c r="N230" s="62">
        <v>9.6767792163368699E-2</v>
      </c>
      <c r="O230" s="60">
        <v>144.84160539979999</v>
      </c>
      <c r="P230" s="61">
        <v>7.8866663329031805E-2</v>
      </c>
      <c r="Q230" s="60">
        <v>173.9316286655</v>
      </c>
      <c r="R230" s="61">
        <v>7.0983866890519304E-2</v>
      </c>
      <c r="S230" s="60">
        <v>96.779134950499696</v>
      </c>
      <c r="T230" s="61">
        <v>6.6631471734664494E-2</v>
      </c>
      <c r="U230" s="60">
        <v>115.4636788382</v>
      </c>
      <c r="V230" s="63">
        <v>5.05698087249601E-2</v>
      </c>
      <c r="W230" s="60">
        <v>31.852651393599999</v>
      </c>
      <c r="X230" s="63">
        <v>2.9483613304444801E-2</v>
      </c>
      <c r="Y230" s="109"/>
      <c r="Z230" s="60">
        <v>164.5198647789</v>
      </c>
      <c r="AA230" s="61">
        <v>6.6506511597644299E-2</v>
      </c>
      <c r="AB230" s="60">
        <v>274.02879273119902</v>
      </c>
      <c r="AC230" s="61">
        <v>7.00998466870182E-2</v>
      </c>
      <c r="AD230" s="60">
        <v>467.93406501099997</v>
      </c>
      <c r="AE230" s="61">
        <v>6.9006530059468302E-2</v>
      </c>
      <c r="AF230" s="60">
        <v>11.557370279600001</v>
      </c>
      <c r="AG230" s="61">
        <v>7.9091388855155903E-2</v>
      </c>
    </row>
    <row r="231" spans="1:33" ht="25.5" customHeight="1" x14ac:dyDescent="0.35">
      <c r="A231" s="67" t="s">
        <v>149</v>
      </c>
      <c r="B231" s="64">
        <v>897.84762821619995</v>
      </c>
      <c r="C231" s="65">
        <v>6.7456621202372002E-2</v>
      </c>
      <c r="D231" s="64">
        <v>381.59922085350098</v>
      </c>
      <c r="E231" s="65">
        <v>6.3579860172831903E-2</v>
      </c>
      <c r="F231" s="64">
        <v>514.72706897340095</v>
      </c>
      <c r="G231" s="65">
        <v>7.0818686041641599E-2</v>
      </c>
      <c r="H231" s="64">
        <v>1.5213383893000001</v>
      </c>
      <c r="I231" s="65">
        <v>3.8154013900956602E-2</v>
      </c>
      <c r="J231" s="109"/>
      <c r="K231" s="64">
        <v>159.14890120940001</v>
      </c>
      <c r="L231" s="65">
        <v>8.3548935733098101E-2</v>
      </c>
      <c r="M231" s="64">
        <v>176.02834377389999</v>
      </c>
      <c r="N231" s="65">
        <v>7.6459343042802594E-2</v>
      </c>
      <c r="O231" s="64">
        <v>182.350454563</v>
      </c>
      <c r="P231" s="62">
        <v>9.9290337663820796E-2</v>
      </c>
      <c r="Q231" s="64">
        <v>189.36531807930001</v>
      </c>
      <c r="R231" s="65">
        <v>7.7282565772283401E-2</v>
      </c>
      <c r="S231" s="64">
        <v>66.240118246500003</v>
      </c>
      <c r="T231" s="63">
        <v>4.5605662510829197E-2</v>
      </c>
      <c r="U231" s="64">
        <v>82.306113534300096</v>
      </c>
      <c r="V231" s="63">
        <v>3.60477377839045E-2</v>
      </c>
      <c r="W231" s="64">
        <v>42.408378809799999</v>
      </c>
      <c r="X231" s="63">
        <v>3.9254259441265302E-2</v>
      </c>
      <c r="Y231" s="109"/>
      <c r="Z231" s="64">
        <v>180.91781261899999</v>
      </c>
      <c r="AA231" s="65">
        <v>7.3135317849526399E-2</v>
      </c>
      <c r="AB231" s="64">
        <v>266.65574502750098</v>
      </c>
      <c r="AC231" s="65">
        <v>6.8213732791853804E-2</v>
      </c>
      <c r="AD231" s="64">
        <v>448.76703181329998</v>
      </c>
      <c r="AE231" s="65">
        <v>6.6179955652074296E-2</v>
      </c>
      <c r="AF231" s="64">
        <v>1.5070387564000001</v>
      </c>
      <c r="AG231" s="65">
        <v>1.0313227440035599E-2</v>
      </c>
    </row>
    <row r="232" spans="1:33" ht="23" x14ac:dyDescent="0.35">
      <c r="A232" s="67" t="s">
        <v>150</v>
      </c>
      <c r="B232" s="60">
        <v>1188.0299482278001</v>
      </c>
      <c r="C232" s="61">
        <v>8.9258448400532805E-2</v>
      </c>
      <c r="D232" s="60">
        <v>545.59339710069901</v>
      </c>
      <c r="E232" s="61">
        <v>9.0903623496129293E-2</v>
      </c>
      <c r="F232" s="60">
        <v>639.536688217799</v>
      </c>
      <c r="G232" s="61">
        <v>8.7990608353546995E-2</v>
      </c>
      <c r="H232" s="60">
        <v>2.8998629093000101</v>
      </c>
      <c r="I232" s="61">
        <v>7.2726364187266204E-2</v>
      </c>
      <c r="J232" s="109"/>
      <c r="K232" s="60">
        <v>185.2431799638</v>
      </c>
      <c r="L232" s="61">
        <v>9.7247737308764501E-2</v>
      </c>
      <c r="M232" s="60">
        <v>172.48854397720001</v>
      </c>
      <c r="N232" s="61">
        <v>7.4921802206161098E-2</v>
      </c>
      <c r="O232" s="60">
        <v>183.3177153044</v>
      </c>
      <c r="P232" s="61">
        <v>9.9817013870100196E-2</v>
      </c>
      <c r="Q232" s="60">
        <v>208.4184536647</v>
      </c>
      <c r="R232" s="61">
        <v>8.5058409939430604E-2</v>
      </c>
      <c r="S232" s="60">
        <v>127.95929141009999</v>
      </c>
      <c r="T232" s="61">
        <v>8.8098699302702602E-2</v>
      </c>
      <c r="U232" s="60">
        <v>188.47269547010001</v>
      </c>
      <c r="V232" s="61">
        <v>8.2545682379967303E-2</v>
      </c>
      <c r="W232" s="60">
        <v>122.1300684375</v>
      </c>
      <c r="X232" s="62">
        <v>0.113046655556596</v>
      </c>
      <c r="Y232" s="109"/>
      <c r="Z232" s="60">
        <v>204.34752586760001</v>
      </c>
      <c r="AA232" s="61">
        <v>8.2606687753650807E-2</v>
      </c>
      <c r="AB232" s="60">
        <v>290.33686305190002</v>
      </c>
      <c r="AC232" s="63">
        <v>7.42716463648848E-2</v>
      </c>
      <c r="AD232" s="60">
        <v>689.146189427899</v>
      </c>
      <c r="AE232" s="62">
        <v>0.101628820793388</v>
      </c>
      <c r="AF232" s="60">
        <v>4.1993698803999999</v>
      </c>
      <c r="AG232" s="61">
        <v>2.8737851961323599E-2</v>
      </c>
    </row>
    <row r="233" spans="1:33" x14ac:dyDescent="0.35">
      <c r="A233" s="59" t="s">
        <v>151</v>
      </c>
      <c r="B233" s="64">
        <v>1620.0668348146</v>
      </c>
      <c r="C233" s="65">
        <v>0.12171801914288601</v>
      </c>
      <c r="D233" s="64">
        <v>837.17019536680004</v>
      </c>
      <c r="E233" s="62">
        <v>0.13948446708888301</v>
      </c>
      <c r="F233" s="64">
        <v>772.27082789990004</v>
      </c>
      <c r="G233" s="63">
        <v>0.106252825228797</v>
      </c>
      <c r="H233" s="64">
        <v>10.6258115479</v>
      </c>
      <c r="I233" s="62">
        <v>0.26648730115465202</v>
      </c>
      <c r="J233" s="109"/>
      <c r="K233" s="64">
        <v>240.5604759094</v>
      </c>
      <c r="L233" s="65">
        <v>0.12628784483553099</v>
      </c>
      <c r="M233" s="64">
        <v>312.75807986339998</v>
      </c>
      <c r="N233" s="65">
        <v>0.13584901615844</v>
      </c>
      <c r="O233" s="64">
        <v>213.83013009460001</v>
      </c>
      <c r="P233" s="65">
        <v>0.116431109923318</v>
      </c>
      <c r="Q233" s="64">
        <v>268.8273160009</v>
      </c>
      <c r="R233" s="65">
        <v>0.10971208952594901</v>
      </c>
      <c r="S233" s="64">
        <v>167.71568098169999</v>
      </c>
      <c r="T233" s="65">
        <v>0.11547057805908199</v>
      </c>
      <c r="U233" s="64">
        <v>295.49243000709998</v>
      </c>
      <c r="V233" s="65">
        <v>0.12941728356042101</v>
      </c>
      <c r="W233" s="64">
        <v>120.8827219575</v>
      </c>
      <c r="X233" s="65">
        <v>0.111892080359118</v>
      </c>
      <c r="Y233" s="109"/>
      <c r="Z233" s="64">
        <v>303.4263593137</v>
      </c>
      <c r="AA233" s="65">
        <v>0.122658918495025</v>
      </c>
      <c r="AB233" s="64">
        <v>447.47021440199899</v>
      </c>
      <c r="AC233" s="65">
        <v>0.114468239318765</v>
      </c>
      <c r="AD233" s="64">
        <v>863.00067874880006</v>
      </c>
      <c r="AE233" s="65">
        <v>0.12726725137658201</v>
      </c>
      <c r="AF233" s="64">
        <v>6.1695823500999998</v>
      </c>
      <c r="AG233" s="65">
        <v>4.2220749610053503E-2</v>
      </c>
    </row>
    <row r="234" spans="1:33" x14ac:dyDescent="0.35">
      <c r="A234" s="59" t="s">
        <v>152</v>
      </c>
      <c r="B234" s="60">
        <v>1200.9931649585999</v>
      </c>
      <c r="C234" s="61">
        <v>9.0232394060233603E-2</v>
      </c>
      <c r="D234" s="60">
        <v>517.39181921559998</v>
      </c>
      <c r="E234" s="61">
        <v>8.6204839325193405E-2</v>
      </c>
      <c r="F234" s="60">
        <v>679.69188667820004</v>
      </c>
      <c r="G234" s="61">
        <v>9.3515358389286596E-2</v>
      </c>
      <c r="H234" s="60">
        <v>3.9094590648000098</v>
      </c>
      <c r="I234" s="61">
        <v>9.8046270673701003E-2</v>
      </c>
      <c r="J234" s="109"/>
      <c r="K234" s="60">
        <v>261.57008641980002</v>
      </c>
      <c r="L234" s="62">
        <v>0.13731733096438101</v>
      </c>
      <c r="M234" s="60">
        <v>216.372533769</v>
      </c>
      <c r="N234" s="61">
        <v>9.3983170152040704E-2</v>
      </c>
      <c r="O234" s="60">
        <v>146.3798296969</v>
      </c>
      <c r="P234" s="61">
        <v>7.9704230804406501E-2</v>
      </c>
      <c r="Q234" s="60">
        <v>232.88314151599999</v>
      </c>
      <c r="R234" s="61">
        <v>9.5042782300449297E-2</v>
      </c>
      <c r="S234" s="60">
        <v>112.9107207513</v>
      </c>
      <c r="T234" s="63">
        <v>7.7737908094847805E-2</v>
      </c>
      <c r="U234" s="60">
        <v>159.0459522722</v>
      </c>
      <c r="V234" s="63">
        <v>6.9657605454914395E-2</v>
      </c>
      <c r="W234" s="60">
        <v>71.830900533399998</v>
      </c>
      <c r="X234" s="63">
        <v>6.6488483751852706E-2</v>
      </c>
      <c r="Y234" s="109"/>
      <c r="Z234" s="60">
        <v>332.27837619960002</v>
      </c>
      <c r="AA234" s="62">
        <v>0.134322233427943</v>
      </c>
      <c r="AB234" s="60">
        <v>371.84852553259901</v>
      </c>
      <c r="AC234" s="61">
        <v>9.5123305733051902E-2</v>
      </c>
      <c r="AD234" s="60">
        <v>495.6029791153</v>
      </c>
      <c r="AE234" s="63">
        <v>7.30868821766118E-2</v>
      </c>
      <c r="AF234" s="60">
        <v>1.2632841110999999</v>
      </c>
      <c r="AG234" s="61">
        <v>8.6451236266013292E-3</v>
      </c>
    </row>
    <row r="235" spans="1:33" x14ac:dyDescent="0.35">
      <c r="A235" s="59" t="s">
        <v>153</v>
      </c>
      <c r="B235" s="64">
        <v>3340.6783759048999</v>
      </c>
      <c r="C235" s="65">
        <v>0.25099011088339002</v>
      </c>
      <c r="D235" s="64">
        <v>1512.1748268998001</v>
      </c>
      <c r="E235" s="65">
        <v>0.25194984370284201</v>
      </c>
      <c r="F235" s="64">
        <v>1822.7516404867999</v>
      </c>
      <c r="G235" s="65">
        <v>0.25078315080062902</v>
      </c>
      <c r="H235" s="64">
        <v>5.7519085183000103</v>
      </c>
      <c r="I235" s="65">
        <v>0.144253506719979</v>
      </c>
      <c r="J235" s="109"/>
      <c r="K235" s="64">
        <v>277.22113882910003</v>
      </c>
      <c r="L235" s="63">
        <v>0.14553371676386201</v>
      </c>
      <c r="M235" s="64">
        <v>504.63481138899999</v>
      </c>
      <c r="N235" s="63">
        <v>0.219192235341888</v>
      </c>
      <c r="O235" s="64">
        <v>398.51975566639999</v>
      </c>
      <c r="P235" s="63">
        <v>0.21699513280977101</v>
      </c>
      <c r="Q235" s="64">
        <v>692.88016937819805</v>
      </c>
      <c r="R235" s="62">
        <v>0.28277383527989902</v>
      </c>
      <c r="S235" s="64">
        <v>479.38183259779998</v>
      </c>
      <c r="T235" s="62">
        <v>0.33004962324977799</v>
      </c>
      <c r="U235" s="64">
        <v>683.31877384589802</v>
      </c>
      <c r="V235" s="62">
        <v>0.29927419634692198</v>
      </c>
      <c r="W235" s="64">
        <v>304.72189419850002</v>
      </c>
      <c r="X235" s="62">
        <v>0.28205823066119001</v>
      </c>
      <c r="Y235" s="109"/>
      <c r="Z235" s="64">
        <v>512.89593332859897</v>
      </c>
      <c r="AA235" s="63">
        <v>0.207336174170488</v>
      </c>
      <c r="AB235" s="64">
        <v>929.88996131500005</v>
      </c>
      <c r="AC235" s="65">
        <v>0.237876987575974</v>
      </c>
      <c r="AD235" s="64">
        <v>1881.9028512309901</v>
      </c>
      <c r="AE235" s="62">
        <v>0.27752539381679397</v>
      </c>
      <c r="AF235" s="64">
        <v>15.989630030300001</v>
      </c>
      <c r="AG235" s="63">
        <v>0.109422992928483</v>
      </c>
    </row>
    <row r="236" spans="1:33" x14ac:dyDescent="0.35">
      <c r="A236" s="59" t="s">
        <v>154</v>
      </c>
      <c r="B236" s="60">
        <v>2590.4592136318001</v>
      </c>
      <c r="C236" s="61">
        <v>0.194625034830606</v>
      </c>
      <c r="D236" s="60">
        <v>1265.0072015388</v>
      </c>
      <c r="E236" s="62">
        <v>0.210768200237861</v>
      </c>
      <c r="F236" s="60">
        <v>1319.4861898393999</v>
      </c>
      <c r="G236" s="63">
        <v>0.18154141067593099</v>
      </c>
      <c r="H236" s="60">
        <v>5.9658222536000096</v>
      </c>
      <c r="I236" s="61">
        <v>0.14961830109290999</v>
      </c>
      <c r="J236" s="109"/>
      <c r="K236" s="60">
        <v>168.96983242389999</v>
      </c>
      <c r="L236" s="63">
        <v>8.87046631345699E-2</v>
      </c>
      <c r="M236" s="60">
        <v>216.29672803810001</v>
      </c>
      <c r="N236" s="63">
        <v>9.3950243316172993E-2</v>
      </c>
      <c r="O236" s="60">
        <v>204.72371296399999</v>
      </c>
      <c r="P236" s="63">
        <v>0.111472640069367</v>
      </c>
      <c r="Q236" s="60">
        <v>353.23300826759998</v>
      </c>
      <c r="R236" s="63">
        <v>0.14415920228302001</v>
      </c>
      <c r="S236" s="60">
        <v>395.17894183269999</v>
      </c>
      <c r="T236" s="62">
        <v>0.272076770538691</v>
      </c>
      <c r="U236" s="60">
        <v>860.55266374990197</v>
      </c>
      <c r="V236" s="62">
        <v>0.376897601405628</v>
      </c>
      <c r="W236" s="60">
        <v>391.50432635560003</v>
      </c>
      <c r="X236" s="62">
        <v>0.36238622721388097</v>
      </c>
      <c r="Y236" s="109"/>
      <c r="Z236" s="60">
        <v>564.24611343410197</v>
      </c>
      <c r="AA236" s="62">
        <v>0.22809428355330999</v>
      </c>
      <c r="AB236" s="60">
        <v>791.92725470609901</v>
      </c>
      <c r="AC236" s="61">
        <v>0.202584475116174</v>
      </c>
      <c r="AD236" s="60">
        <v>1187.0564275393001</v>
      </c>
      <c r="AE236" s="63">
        <v>0.175055955901287</v>
      </c>
      <c r="AF236" s="60">
        <v>47.229417952299997</v>
      </c>
      <c r="AG236" s="62">
        <v>0.32320849555728898</v>
      </c>
    </row>
    <row r="237" spans="1:33" x14ac:dyDescent="0.35">
      <c r="A237" s="59" t="s">
        <v>155</v>
      </c>
      <c r="B237" s="64">
        <v>329.42290477749998</v>
      </c>
      <c r="C237" s="65">
        <v>2.47500304111846E-2</v>
      </c>
      <c r="D237" s="64">
        <v>183.6230782666</v>
      </c>
      <c r="E237" s="62">
        <v>3.0594217709835E-2</v>
      </c>
      <c r="F237" s="64">
        <v>143.1606335795</v>
      </c>
      <c r="G237" s="63">
        <v>1.9696745273586998E-2</v>
      </c>
      <c r="H237" s="64">
        <v>2.63919293140001</v>
      </c>
      <c r="I237" s="65">
        <v>6.61889586828045E-2</v>
      </c>
      <c r="J237" s="109"/>
      <c r="K237" s="64">
        <v>116.82937980840001</v>
      </c>
      <c r="L237" s="62">
        <v>6.1332313771407902E-2</v>
      </c>
      <c r="M237" s="64">
        <v>103.87860764369999</v>
      </c>
      <c r="N237" s="62">
        <v>4.5120518243585199E-2</v>
      </c>
      <c r="O237" s="64">
        <v>40.739409682199998</v>
      </c>
      <c r="P237" s="65">
        <v>2.2182723663970099E-2</v>
      </c>
      <c r="Q237" s="64">
        <v>38.149498819999998</v>
      </c>
      <c r="R237" s="63">
        <v>1.5569330126764E-2</v>
      </c>
      <c r="S237" s="64">
        <v>19.6977923233</v>
      </c>
      <c r="T237" s="63">
        <v>1.3561734077252899E-2</v>
      </c>
      <c r="U237" s="64">
        <v>7.6863427462999896</v>
      </c>
      <c r="V237" s="63">
        <v>3.3663996019004301E-3</v>
      </c>
      <c r="W237" s="64">
        <v>2.4418737535999999</v>
      </c>
      <c r="X237" s="63">
        <v>2.2602596122934101E-3</v>
      </c>
      <c r="Y237" s="109"/>
      <c r="Z237" s="64">
        <v>85.083612357000007</v>
      </c>
      <c r="AA237" s="62">
        <v>3.4394717377108003E-2</v>
      </c>
      <c r="AB237" s="64">
        <v>83.851838613699996</v>
      </c>
      <c r="AC237" s="65">
        <v>2.14503044466966E-2</v>
      </c>
      <c r="AD237" s="64">
        <v>160.487453806801</v>
      </c>
      <c r="AE237" s="65">
        <v>2.3667185472009002E-2</v>
      </c>
      <c r="AF237" s="64">
        <v>0</v>
      </c>
      <c r="AG237" s="65">
        <v>0</v>
      </c>
    </row>
    <row r="238" spans="1:33" x14ac:dyDescent="0.35">
      <c r="A238" s="59" t="s">
        <v>156</v>
      </c>
      <c r="B238" s="60">
        <v>4468.4093349223003</v>
      </c>
      <c r="C238" s="61">
        <v>0.33571820697666799</v>
      </c>
      <c r="D238" s="60">
        <v>2022.20596584349</v>
      </c>
      <c r="E238" s="61">
        <v>0.33692828895569499</v>
      </c>
      <c r="F238" s="60">
        <v>2437.0272216919002</v>
      </c>
      <c r="G238" s="61">
        <v>0.335298211598139</v>
      </c>
      <c r="H238" s="60">
        <v>9.1761473869000092</v>
      </c>
      <c r="I238" s="61">
        <v>0.2301308225832</v>
      </c>
      <c r="J238" s="109"/>
      <c r="K238" s="60">
        <v>539.63730177760203</v>
      </c>
      <c r="L238" s="63">
        <v>0.28329521537869201</v>
      </c>
      <c r="M238" s="60">
        <v>733.100791364099</v>
      </c>
      <c r="N238" s="61">
        <v>0.31842829222920099</v>
      </c>
      <c r="O238" s="60">
        <v>523.56592817130002</v>
      </c>
      <c r="P238" s="63">
        <v>0.28508312700388599</v>
      </c>
      <c r="Q238" s="60">
        <v>760.620540346599</v>
      </c>
      <c r="R238" s="63">
        <v>0.31041960340630897</v>
      </c>
      <c r="S238" s="60">
        <v>561.21984566610001</v>
      </c>
      <c r="T238" s="62">
        <v>0.38639428119046598</v>
      </c>
      <c r="U238" s="60">
        <v>900.83257343300204</v>
      </c>
      <c r="V238" s="62">
        <v>0.39453905669813899</v>
      </c>
      <c r="W238" s="60">
        <v>449.4323541636</v>
      </c>
      <c r="X238" s="62">
        <v>0.41600586315173399</v>
      </c>
      <c r="Y238" s="109"/>
      <c r="Z238" s="60">
        <v>848.77839526370099</v>
      </c>
      <c r="AA238" s="61">
        <v>0.34311534515481101</v>
      </c>
      <c r="AB238" s="60">
        <v>1391.8741159858</v>
      </c>
      <c r="AC238" s="62">
        <v>0.35605806662054701</v>
      </c>
      <c r="AD238" s="60">
        <v>2192.2996599619</v>
      </c>
      <c r="AE238" s="61">
        <v>0.323299805883905</v>
      </c>
      <c r="AF238" s="60">
        <v>35.457163710899998</v>
      </c>
      <c r="AG238" s="61">
        <v>0.24264657572749901</v>
      </c>
    </row>
    <row r="239" spans="1:33" x14ac:dyDescent="0.35">
      <c r="A239" s="59" t="s">
        <v>157</v>
      </c>
      <c r="B239" s="64">
        <v>752.57595242009904</v>
      </c>
      <c r="C239" s="65">
        <v>5.6542145184787E-2</v>
      </c>
      <c r="D239" s="64">
        <v>420.66057058479998</v>
      </c>
      <c r="E239" s="62">
        <v>7.0088036862824596E-2</v>
      </c>
      <c r="F239" s="64">
        <v>330.7700255309</v>
      </c>
      <c r="G239" s="63">
        <v>4.5508969708506097E-2</v>
      </c>
      <c r="H239" s="64">
        <v>1.1453563043999999</v>
      </c>
      <c r="I239" s="65">
        <v>2.8724668138909702E-2</v>
      </c>
      <c r="J239" s="109"/>
      <c r="K239" s="64">
        <v>97.488285646500003</v>
      </c>
      <c r="L239" s="65">
        <v>5.1178754300618801E-2</v>
      </c>
      <c r="M239" s="64">
        <v>153.62612888500001</v>
      </c>
      <c r="N239" s="65">
        <v>6.6728758772186106E-2</v>
      </c>
      <c r="O239" s="64">
        <v>100.9378866541</v>
      </c>
      <c r="P239" s="65">
        <v>5.49609644405658E-2</v>
      </c>
      <c r="Q239" s="64">
        <v>92.445483717099904</v>
      </c>
      <c r="R239" s="63">
        <v>3.7728261163036597E-2</v>
      </c>
      <c r="S239" s="64">
        <v>68.133382470900003</v>
      </c>
      <c r="T239" s="63">
        <v>4.6909156096702702E-2</v>
      </c>
      <c r="U239" s="64">
        <v>171.25171619380001</v>
      </c>
      <c r="V239" s="62">
        <v>7.5003383045478406E-2</v>
      </c>
      <c r="W239" s="64">
        <v>68.693068852699994</v>
      </c>
      <c r="X239" s="65">
        <v>6.3584028020836805E-2</v>
      </c>
      <c r="Y239" s="109"/>
      <c r="Z239" s="64">
        <v>147.55741546749999</v>
      </c>
      <c r="AA239" s="65">
        <v>5.9649507834790699E-2</v>
      </c>
      <c r="AB239" s="64">
        <v>240.78129446010001</v>
      </c>
      <c r="AC239" s="65">
        <v>6.1594738489073597E-2</v>
      </c>
      <c r="AD239" s="64">
        <v>356.25354068209901</v>
      </c>
      <c r="AE239" s="65">
        <v>5.2536933089693802E-2</v>
      </c>
      <c r="AF239" s="64">
        <v>7.9837018104000297</v>
      </c>
      <c r="AG239" s="65">
        <v>5.4635444665515398E-2</v>
      </c>
    </row>
    <row r="240" spans="1:33" x14ac:dyDescent="0.35">
      <c r="A240" s="67" t="s">
        <v>158</v>
      </c>
      <c r="B240" s="60">
        <v>619.68020628060003</v>
      </c>
      <c r="C240" s="61">
        <v>4.6557491079781001E-2</v>
      </c>
      <c r="D240" s="60">
        <v>267.07346342910103</v>
      </c>
      <c r="E240" s="61">
        <v>4.4498239337902402E-2</v>
      </c>
      <c r="F240" s="60">
        <v>348.32144424919898</v>
      </c>
      <c r="G240" s="61">
        <v>4.7923780365881699E-2</v>
      </c>
      <c r="H240" s="60">
        <v>4.2852986022999904</v>
      </c>
      <c r="I240" s="61">
        <v>0.107472041454981</v>
      </c>
      <c r="J240" s="109"/>
      <c r="K240" s="60">
        <v>94.069077717300203</v>
      </c>
      <c r="L240" s="61">
        <v>4.9383761175539297E-2</v>
      </c>
      <c r="M240" s="60">
        <v>140.8630578831</v>
      </c>
      <c r="N240" s="62">
        <v>6.1185015059711197E-2</v>
      </c>
      <c r="O240" s="60">
        <v>76.819463352800099</v>
      </c>
      <c r="P240" s="61">
        <v>4.1828414816579597E-2</v>
      </c>
      <c r="Q240" s="60">
        <v>122.80462731830001</v>
      </c>
      <c r="R240" s="61">
        <v>5.0118241207679298E-2</v>
      </c>
      <c r="S240" s="60">
        <v>70.705865826400199</v>
      </c>
      <c r="T240" s="61">
        <v>4.8680285298028599E-2</v>
      </c>
      <c r="U240" s="60">
        <v>80.433801080200197</v>
      </c>
      <c r="V240" s="63">
        <v>3.5227718158426603E-2</v>
      </c>
      <c r="W240" s="60">
        <v>33.984313102500003</v>
      </c>
      <c r="X240" s="63">
        <v>3.1456732865026399E-2</v>
      </c>
      <c r="Y240" s="109"/>
      <c r="Z240" s="60">
        <v>121.0121034778</v>
      </c>
      <c r="AA240" s="61">
        <v>4.8918669330403099E-2</v>
      </c>
      <c r="AB240" s="60">
        <v>182.06255351230001</v>
      </c>
      <c r="AC240" s="61">
        <v>4.6573781395221198E-2</v>
      </c>
      <c r="AD240" s="60">
        <v>306.62701645869998</v>
      </c>
      <c r="AE240" s="61">
        <v>4.5218478436283398E-2</v>
      </c>
      <c r="AF240" s="60">
        <v>9.9785328317999902</v>
      </c>
      <c r="AG240" s="61">
        <v>6.8286816231620098E-2</v>
      </c>
    </row>
    <row r="241" spans="1:33" x14ac:dyDescent="0.35">
      <c r="A241" s="59" t="s">
        <v>159</v>
      </c>
      <c r="B241" s="64">
        <v>1155.1402181205999</v>
      </c>
      <c r="C241" s="65">
        <v>8.6787394297847806E-2</v>
      </c>
      <c r="D241" s="64">
        <v>433.59231778349999</v>
      </c>
      <c r="E241" s="63">
        <v>7.2242649958849298E-2</v>
      </c>
      <c r="F241" s="64">
        <v>717.37774682480097</v>
      </c>
      <c r="G241" s="62">
        <v>9.8700364694189399E-2</v>
      </c>
      <c r="H241" s="64">
        <v>4.17015351229999</v>
      </c>
      <c r="I241" s="65">
        <v>0.104584289857187</v>
      </c>
      <c r="J241" s="109"/>
      <c r="K241" s="64">
        <v>73.353204334300102</v>
      </c>
      <c r="L241" s="63">
        <v>3.8508479217708003E-2</v>
      </c>
      <c r="M241" s="64">
        <v>265.78005405969998</v>
      </c>
      <c r="N241" s="62">
        <v>0.115443728501968</v>
      </c>
      <c r="O241" s="64">
        <v>410.77234425400002</v>
      </c>
      <c r="P241" s="62">
        <v>0.22366670191023799</v>
      </c>
      <c r="Q241" s="64">
        <v>206.34761290610001</v>
      </c>
      <c r="R241" s="65">
        <v>8.4213271617621294E-2</v>
      </c>
      <c r="S241" s="64">
        <v>53.204111317799999</v>
      </c>
      <c r="T241" s="63">
        <v>3.6630501411829601E-2</v>
      </c>
      <c r="U241" s="64">
        <v>114.67792048850001</v>
      </c>
      <c r="V241" s="63">
        <v>5.0225668906722899E-2</v>
      </c>
      <c r="W241" s="64">
        <v>31.004970760199999</v>
      </c>
      <c r="X241" s="63">
        <v>2.8698978842088701E-2</v>
      </c>
      <c r="Y241" s="109"/>
      <c r="Z241" s="64">
        <v>133.7269412359</v>
      </c>
      <c r="AA241" s="63">
        <v>5.4058592743041901E-2</v>
      </c>
      <c r="AB241" s="64">
        <v>315.74871692589898</v>
      </c>
      <c r="AC241" s="65">
        <v>8.0772302893878406E-2</v>
      </c>
      <c r="AD241" s="64">
        <v>696.89210914620003</v>
      </c>
      <c r="AE241" s="62">
        <v>0.102771116432553</v>
      </c>
      <c r="AF241" s="64">
        <v>8.7724508125999794</v>
      </c>
      <c r="AG241" s="65">
        <v>6.0033147822281897E-2</v>
      </c>
    </row>
    <row r="242" spans="1:33" x14ac:dyDescent="0.35">
      <c r="A242" s="59" t="s">
        <v>160</v>
      </c>
      <c r="B242" s="60">
        <v>1253.7045820564999</v>
      </c>
      <c r="C242" s="61">
        <v>9.4192680844392696E-2</v>
      </c>
      <c r="D242" s="60">
        <v>535.1336750342</v>
      </c>
      <c r="E242" s="61">
        <v>8.9160884962891901E-2</v>
      </c>
      <c r="F242" s="60">
        <v>717.11780574839997</v>
      </c>
      <c r="G242" s="61">
        <v>9.8664600720253501E-2</v>
      </c>
      <c r="H242" s="60">
        <v>1.4531012739</v>
      </c>
      <c r="I242" s="61">
        <v>3.64426787582664E-2</v>
      </c>
      <c r="J242" s="109"/>
      <c r="K242" s="60">
        <v>164.35477806130001</v>
      </c>
      <c r="L242" s="61">
        <v>8.6281882471835103E-2</v>
      </c>
      <c r="M242" s="60">
        <v>186.4778476953</v>
      </c>
      <c r="N242" s="61">
        <v>8.0998170073860995E-2</v>
      </c>
      <c r="O242" s="60">
        <v>143.10069807249999</v>
      </c>
      <c r="P242" s="63">
        <v>7.7918734371117904E-2</v>
      </c>
      <c r="Q242" s="60">
        <v>311.36514235819999</v>
      </c>
      <c r="R242" s="62">
        <v>0.127072355896855</v>
      </c>
      <c r="S242" s="60">
        <v>163.98605238939999</v>
      </c>
      <c r="T242" s="62">
        <v>0.112902765872543</v>
      </c>
      <c r="U242" s="60">
        <v>196.46559337330001</v>
      </c>
      <c r="V242" s="61">
        <v>8.6046344425296406E-2</v>
      </c>
      <c r="W242" s="60">
        <v>87.954470106499997</v>
      </c>
      <c r="X242" s="61">
        <v>8.1412864284774594E-2</v>
      </c>
      <c r="Y242" s="109"/>
      <c r="Z242" s="60">
        <v>183.4723182374</v>
      </c>
      <c r="AA242" s="63">
        <v>7.4167966750403394E-2</v>
      </c>
      <c r="AB242" s="60">
        <v>368.04221338349998</v>
      </c>
      <c r="AC242" s="61">
        <v>9.4149605504563194E-2</v>
      </c>
      <c r="AD242" s="60">
        <v>689.96233447279997</v>
      </c>
      <c r="AE242" s="61">
        <v>0.101749178215052</v>
      </c>
      <c r="AF242" s="60">
        <v>12.2277159628</v>
      </c>
      <c r="AG242" s="61">
        <v>8.3678814005921295E-2</v>
      </c>
    </row>
    <row r="243" spans="1:33" x14ac:dyDescent="0.35">
      <c r="A243" s="66" t="s">
        <v>1</v>
      </c>
    </row>
    <row r="244" spans="1:33" x14ac:dyDescent="0.35">
      <c r="A244" s="66" t="s">
        <v>1</v>
      </c>
    </row>
    <row r="245" spans="1:33" x14ac:dyDescent="0.35">
      <c r="A245" s="54" t="s">
        <v>161</v>
      </c>
    </row>
    <row r="246" spans="1:33" x14ac:dyDescent="0.35">
      <c r="A246" s="55" t="s">
        <v>1</v>
      </c>
    </row>
    <row r="247" spans="1:33" x14ac:dyDescent="0.35">
      <c r="A247" s="117" t="s">
        <v>1</v>
      </c>
      <c r="B247" s="116" t="s">
        <v>489</v>
      </c>
      <c r="C247" s="116" t="s">
        <v>1</v>
      </c>
      <c r="D247" s="116" t="s">
        <v>346</v>
      </c>
      <c r="E247" s="116" t="s">
        <v>1</v>
      </c>
      <c r="F247" s="116" t="s">
        <v>347</v>
      </c>
      <c r="G247" s="116" t="s">
        <v>1</v>
      </c>
      <c r="H247" s="116" t="s">
        <v>348</v>
      </c>
      <c r="I247" s="116" t="s">
        <v>1</v>
      </c>
      <c r="J247" s="107"/>
      <c r="K247" s="116" t="s">
        <v>350</v>
      </c>
      <c r="L247" s="116" t="s">
        <v>1</v>
      </c>
      <c r="M247" s="116" t="s">
        <v>351</v>
      </c>
      <c r="N247" s="116" t="s">
        <v>1</v>
      </c>
      <c r="O247" s="116" t="s">
        <v>352</v>
      </c>
      <c r="P247" s="116" t="s">
        <v>1</v>
      </c>
      <c r="Q247" s="116" t="s">
        <v>353</v>
      </c>
      <c r="R247" s="116" t="s">
        <v>1</v>
      </c>
      <c r="S247" s="116" t="s">
        <v>354</v>
      </c>
      <c r="T247" s="116" t="s">
        <v>1</v>
      </c>
      <c r="U247" s="116" t="s">
        <v>355</v>
      </c>
      <c r="V247" s="116" t="s">
        <v>1</v>
      </c>
      <c r="W247" s="116" t="s">
        <v>356</v>
      </c>
      <c r="X247" s="116" t="s">
        <v>1</v>
      </c>
      <c r="Y247" s="107"/>
      <c r="Z247" s="116" t="s">
        <v>358</v>
      </c>
      <c r="AA247" s="116" t="s">
        <v>1</v>
      </c>
      <c r="AB247" s="116" t="s">
        <v>359</v>
      </c>
      <c r="AC247" s="116" t="s">
        <v>1</v>
      </c>
      <c r="AD247" s="116" t="s">
        <v>360</v>
      </c>
      <c r="AE247" s="116" t="s">
        <v>1</v>
      </c>
      <c r="AF247" s="116" t="s">
        <v>361</v>
      </c>
      <c r="AG247" s="116" t="s">
        <v>1</v>
      </c>
    </row>
    <row r="248" spans="1:33" x14ac:dyDescent="0.35">
      <c r="A248" s="118" t="s">
        <v>1</v>
      </c>
      <c r="B248" s="56" t="s">
        <v>14</v>
      </c>
      <c r="C248" s="56" t="s">
        <v>15</v>
      </c>
      <c r="D248" s="56" t="s">
        <v>14</v>
      </c>
      <c r="E248" s="56" t="s">
        <v>15</v>
      </c>
      <c r="F248" s="56" t="s">
        <v>14</v>
      </c>
      <c r="G248" s="56" t="s">
        <v>15</v>
      </c>
      <c r="H248" s="56" t="s">
        <v>14</v>
      </c>
      <c r="I248" s="56" t="s">
        <v>15</v>
      </c>
      <c r="J248" s="107"/>
      <c r="K248" s="56" t="s">
        <v>14</v>
      </c>
      <c r="L248" s="56" t="s">
        <v>15</v>
      </c>
      <c r="M248" s="56" t="s">
        <v>14</v>
      </c>
      <c r="N248" s="56" t="s">
        <v>15</v>
      </c>
      <c r="O248" s="56" t="s">
        <v>14</v>
      </c>
      <c r="P248" s="56" t="s">
        <v>15</v>
      </c>
      <c r="Q248" s="56" t="s">
        <v>14</v>
      </c>
      <c r="R248" s="56" t="s">
        <v>15</v>
      </c>
      <c r="S248" s="56" t="s">
        <v>14</v>
      </c>
      <c r="T248" s="56" t="s">
        <v>15</v>
      </c>
      <c r="U248" s="56" t="s">
        <v>14</v>
      </c>
      <c r="V248" s="56" t="s">
        <v>15</v>
      </c>
      <c r="W248" s="56" t="s">
        <v>14</v>
      </c>
      <c r="X248" s="56" t="s">
        <v>15</v>
      </c>
      <c r="Y248" s="107"/>
      <c r="Z248" s="56" t="s">
        <v>14</v>
      </c>
      <c r="AA248" s="56" t="s">
        <v>15</v>
      </c>
      <c r="AB248" s="56" t="s">
        <v>14</v>
      </c>
      <c r="AC248" s="56" t="s">
        <v>15</v>
      </c>
      <c r="AD248" s="56" t="s">
        <v>14</v>
      </c>
      <c r="AE248" s="56" t="s">
        <v>15</v>
      </c>
      <c r="AF248" s="56" t="s">
        <v>14</v>
      </c>
      <c r="AG248" s="56" t="s">
        <v>15</v>
      </c>
    </row>
    <row r="249" spans="1:33" x14ac:dyDescent="0.35">
      <c r="A249" s="57" t="s">
        <v>16</v>
      </c>
      <c r="B249" s="58">
        <v>13310.000000187199</v>
      </c>
      <c r="C249" s="58">
        <v>13310.000000187199</v>
      </c>
      <c r="D249" s="58">
        <v>6001.8883309303001</v>
      </c>
      <c r="E249" s="58">
        <v>6001.8883309303001</v>
      </c>
      <c r="F249" s="58">
        <v>7268.2380561358996</v>
      </c>
      <c r="G249" s="58">
        <v>7268.2380561358996</v>
      </c>
      <c r="H249" s="58">
        <v>39.873613120999998</v>
      </c>
      <c r="I249" s="58">
        <v>39.873613120999998</v>
      </c>
      <c r="J249" s="108"/>
      <c r="K249" s="58">
        <v>1904.8585097219</v>
      </c>
      <c r="L249" s="58">
        <v>1904.8585097219</v>
      </c>
      <c r="M249" s="58">
        <v>2302.2476622034001</v>
      </c>
      <c r="N249" s="58">
        <v>2302.2476622034001</v>
      </c>
      <c r="O249" s="58">
        <v>1836.5377624196001</v>
      </c>
      <c r="P249" s="58">
        <v>1836.5377624196001</v>
      </c>
      <c r="Q249" s="58">
        <v>2450.2980224191001</v>
      </c>
      <c r="R249" s="58">
        <v>2450.2980224191001</v>
      </c>
      <c r="S249" s="58">
        <v>1452.4538094534</v>
      </c>
      <c r="T249" s="58">
        <v>1452.4538094534</v>
      </c>
      <c r="U249" s="58">
        <v>2283.2532245907</v>
      </c>
      <c r="V249" s="58">
        <v>2283.2532245907</v>
      </c>
      <c r="W249" s="58">
        <v>1080.3510093791001</v>
      </c>
      <c r="X249" s="58">
        <v>1080.3510093791001</v>
      </c>
      <c r="Y249" s="108"/>
      <c r="Z249" s="58">
        <v>2473.7407033799</v>
      </c>
      <c r="AA249" s="58">
        <v>2473.7407033799</v>
      </c>
      <c r="AB249" s="58">
        <v>3909.1211419432002</v>
      </c>
      <c r="AC249" s="58">
        <v>3909.1211419432002</v>
      </c>
      <c r="AD249" s="58">
        <v>6781.0113710651003</v>
      </c>
      <c r="AE249" s="58">
        <v>6781.0113710651003</v>
      </c>
      <c r="AF249" s="58">
        <v>146.12678379900001</v>
      </c>
      <c r="AG249" s="58">
        <v>146.12678379900001</v>
      </c>
    </row>
    <row r="250" spans="1:33" x14ac:dyDescent="0.35">
      <c r="A250" s="59" t="s">
        <v>142</v>
      </c>
      <c r="B250" s="60">
        <v>843.83197918810197</v>
      </c>
      <c r="C250" s="61">
        <v>6.3398345542917497E-2</v>
      </c>
      <c r="D250" s="60">
        <v>343.9909677352</v>
      </c>
      <c r="E250" s="61">
        <v>5.7313790055450897E-2</v>
      </c>
      <c r="F250" s="60">
        <v>498.97460712380001</v>
      </c>
      <c r="G250" s="61">
        <v>6.8651384733135201E-2</v>
      </c>
      <c r="H250" s="60">
        <v>0.86640432910000098</v>
      </c>
      <c r="I250" s="61">
        <v>2.17287639941437E-2</v>
      </c>
      <c r="J250" s="109"/>
      <c r="K250" s="60">
        <v>137.93213644190001</v>
      </c>
      <c r="L250" s="61">
        <v>7.2410699134833598E-2</v>
      </c>
      <c r="M250" s="60">
        <v>182.21872343679999</v>
      </c>
      <c r="N250" s="61">
        <v>7.9148184805801894E-2</v>
      </c>
      <c r="O250" s="60">
        <v>150.6749884825</v>
      </c>
      <c r="P250" s="62">
        <v>8.2042956897324507E-2</v>
      </c>
      <c r="Q250" s="60">
        <v>157.178189205</v>
      </c>
      <c r="R250" s="61">
        <v>6.4146560037551301E-2</v>
      </c>
      <c r="S250" s="60">
        <v>81.972347887400304</v>
      </c>
      <c r="T250" s="61">
        <v>5.6437146127385998E-2</v>
      </c>
      <c r="U250" s="60">
        <v>93.321789893599998</v>
      </c>
      <c r="V250" s="63">
        <v>4.08722908561003E-2</v>
      </c>
      <c r="W250" s="60">
        <v>40.533803840899999</v>
      </c>
      <c r="X250" s="63">
        <v>3.7519105817465398E-2</v>
      </c>
      <c r="Y250" s="109"/>
      <c r="Z250" s="60">
        <v>108.7178760311</v>
      </c>
      <c r="AA250" s="63">
        <v>4.3948775990368602E-2</v>
      </c>
      <c r="AB250" s="60">
        <v>260.688844068999</v>
      </c>
      <c r="AC250" s="61">
        <v>6.6687328072778301E-2</v>
      </c>
      <c r="AD250" s="60">
        <v>455.87150445459997</v>
      </c>
      <c r="AE250" s="61">
        <v>6.7227656688473594E-2</v>
      </c>
      <c r="AF250" s="60">
        <v>18.553754633400001</v>
      </c>
      <c r="AG250" s="61">
        <v>0.12697025248239899</v>
      </c>
    </row>
    <row r="251" spans="1:33" x14ac:dyDescent="0.35">
      <c r="A251" s="59" t="s">
        <v>143</v>
      </c>
      <c r="B251" s="64">
        <v>1059.8332764803999</v>
      </c>
      <c r="C251" s="65">
        <v>7.9626842709653894E-2</v>
      </c>
      <c r="D251" s="64">
        <v>499.12556275420002</v>
      </c>
      <c r="E251" s="65">
        <v>8.3161421078428305E-2</v>
      </c>
      <c r="F251" s="64">
        <v>556.33017865930003</v>
      </c>
      <c r="G251" s="65">
        <v>7.6542646837171505E-2</v>
      </c>
      <c r="H251" s="64">
        <v>4.3775350668999904</v>
      </c>
      <c r="I251" s="65">
        <v>0.109785262088389</v>
      </c>
      <c r="J251" s="109"/>
      <c r="K251" s="64">
        <v>227.8439974911</v>
      </c>
      <c r="L251" s="62">
        <v>0.11961203224714299</v>
      </c>
      <c r="M251" s="64">
        <v>149.85934547529999</v>
      </c>
      <c r="N251" s="65">
        <v>6.5092625756811406E-2</v>
      </c>
      <c r="O251" s="64">
        <v>120.88377884099999</v>
      </c>
      <c r="P251" s="63">
        <v>6.5821559085035203E-2</v>
      </c>
      <c r="Q251" s="64">
        <v>154.58636701020001</v>
      </c>
      <c r="R251" s="63">
        <v>6.30888020950129E-2</v>
      </c>
      <c r="S251" s="64">
        <v>86.9229633546</v>
      </c>
      <c r="T251" s="63">
        <v>5.9845595631926901E-2</v>
      </c>
      <c r="U251" s="64">
        <v>186.98234007630001</v>
      </c>
      <c r="V251" s="65">
        <v>8.1892949087948294E-2</v>
      </c>
      <c r="W251" s="64">
        <v>132.75448423189999</v>
      </c>
      <c r="X251" s="62">
        <v>0.122880881379652</v>
      </c>
      <c r="Y251" s="109"/>
      <c r="Z251" s="64">
        <v>288.1668942947</v>
      </c>
      <c r="AA251" s="62">
        <v>0.11649033946887601</v>
      </c>
      <c r="AB251" s="64">
        <v>335.566804108101</v>
      </c>
      <c r="AC251" s="65">
        <v>8.5842006917517005E-2</v>
      </c>
      <c r="AD251" s="64">
        <v>410.34888929819999</v>
      </c>
      <c r="AE251" s="63">
        <v>6.0514408079181001E-2</v>
      </c>
      <c r="AF251" s="64">
        <v>25.750688779400001</v>
      </c>
      <c r="AG251" s="62">
        <v>0.17622155302357501</v>
      </c>
    </row>
    <row r="252" spans="1:33" x14ac:dyDescent="0.35">
      <c r="A252" s="59" t="s">
        <v>144</v>
      </c>
      <c r="B252" s="60">
        <v>292.21019782219997</v>
      </c>
      <c r="C252" s="61">
        <v>2.1954184659510899E-2</v>
      </c>
      <c r="D252" s="60">
        <v>142.21426417059999</v>
      </c>
      <c r="E252" s="61">
        <v>2.3694920053362E-2</v>
      </c>
      <c r="F252" s="60">
        <v>149.99593365159899</v>
      </c>
      <c r="G252" s="61">
        <v>2.0637179532799199E-2</v>
      </c>
      <c r="H252" s="60">
        <v>0</v>
      </c>
      <c r="I252" s="61">
        <v>0</v>
      </c>
      <c r="J252" s="109"/>
      <c r="K252" s="60">
        <v>72.887557059600198</v>
      </c>
      <c r="L252" s="62">
        <v>3.8264026796531597E-2</v>
      </c>
      <c r="M252" s="60">
        <v>84.3673663054999</v>
      </c>
      <c r="N252" s="62">
        <v>3.6645651851701697E-2</v>
      </c>
      <c r="O252" s="60">
        <v>31.476180900199999</v>
      </c>
      <c r="P252" s="61">
        <v>1.7138869422826799E-2</v>
      </c>
      <c r="Q252" s="60">
        <v>42.845852881200003</v>
      </c>
      <c r="R252" s="61">
        <v>1.74859761911327E-2</v>
      </c>
      <c r="S252" s="60">
        <v>16.7153496886</v>
      </c>
      <c r="T252" s="63">
        <v>1.1508351990133499E-2</v>
      </c>
      <c r="U252" s="60">
        <v>25.372275760099999</v>
      </c>
      <c r="V252" s="63">
        <v>1.1112335454885099E-2</v>
      </c>
      <c r="W252" s="60">
        <v>18.545615226999999</v>
      </c>
      <c r="X252" s="61">
        <v>1.7166286758651301E-2</v>
      </c>
      <c r="Y252" s="109"/>
      <c r="Z252" s="60">
        <v>61.8861477891001</v>
      </c>
      <c r="AA252" s="61">
        <v>2.5017233093405599E-2</v>
      </c>
      <c r="AB252" s="60">
        <v>71.5290150923</v>
      </c>
      <c r="AC252" s="61">
        <v>1.8297978623589901E-2</v>
      </c>
      <c r="AD252" s="60">
        <v>158.79503494079901</v>
      </c>
      <c r="AE252" s="61">
        <v>2.3417603400340301E-2</v>
      </c>
      <c r="AF252" s="60">
        <v>0</v>
      </c>
      <c r="AG252" s="61">
        <v>0</v>
      </c>
    </row>
    <row r="253" spans="1:33" x14ac:dyDescent="0.35">
      <c r="A253" s="59" t="s">
        <v>145</v>
      </c>
      <c r="B253" s="64">
        <v>2190.3017377097999</v>
      </c>
      <c r="C253" s="65">
        <v>0.164560611395867</v>
      </c>
      <c r="D253" s="64">
        <v>985.00711317829996</v>
      </c>
      <c r="E253" s="65">
        <v>0.16411620124655399</v>
      </c>
      <c r="F253" s="64">
        <v>1198.2010442134001</v>
      </c>
      <c r="G253" s="65">
        <v>0.16485440280837699</v>
      </c>
      <c r="H253" s="64">
        <v>7.0935803181000097</v>
      </c>
      <c r="I253" s="65">
        <v>0.17790161871144999</v>
      </c>
      <c r="J253" s="109"/>
      <c r="K253" s="64">
        <v>222.55461279810001</v>
      </c>
      <c r="L253" s="63">
        <v>0.116835246115257</v>
      </c>
      <c r="M253" s="64">
        <v>324.65528326499998</v>
      </c>
      <c r="N253" s="65">
        <v>0.141016663235216</v>
      </c>
      <c r="O253" s="64">
        <v>316.23580903599998</v>
      </c>
      <c r="P253" s="65">
        <v>0.172191291410946</v>
      </c>
      <c r="Q253" s="64">
        <v>435.92109763070101</v>
      </c>
      <c r="R253" s="65">
        <v>0.17790533789858301</v>
      </c>
      <c r="S253" s="64">
        <v>276.38946916319998</v>
      </c>
      <c r="T253" s="62">
        <v>0.190291400225122</v>
      </c>
      <c r="U253" s="64">
        <v>433.03156893570002</v>
      </c>
      <c r="V253" s="62">
        <v>0.18965551620465801</v>
      </c>
      <c r="W253" s="64">
        <v>181.51389688110001</v>
      </c>
      <c r="X253" s="65">
        <v>0.16801381708841101</v>
      </c>
      <c r="Y253" s="109"/>
      <c r="Z253" s="64">
        <v>325.83849769220001</v>
      </c>
      <c r="AA253" s="63">
        <v>0.13171893773951501</v>
      </c>
      <c r="AB253" s="64">
        <v>612.72079848629903</v>
      </c>
      <c r="AC253" s="65">
        <v>0.15674131761026</v>
      </c>
      <c r="AD253" s="64">
        <v>1234.0066519444999</v>
      </c>
      <c r="AE253" s="62">
        <v>0.181979734941909</v>
      </c>
      <c r="AF253" s="64">
        <v>17.735789586799999</v>
      </c>
      <c r="AG253" s="65">
        <v>0.12137261305357901</v>
      </c>
    </row>
    <row r="254" spans="1:33" ht="25.5" customHeight="1" x14ac:dyDescent="0.35">
      <c r="A254" s="67" t="s">
        <v>146</v>
      </c>
      <c r="B254" s="60">
        <v>938.78986264579703</v>
      </c>
      <c r="C254" s="61">
        <v>7.0532671873222902E-2</v>
      </c>
      <c r="D254" s="60">
        <v>409.210535200999</v>
      </c>
      <c r="E254" s="61">
        <v>6.8180298039229204E-2</v>
      </c>
      <c r="F254" s="60">
        <v>522.41340325429996</v>
      </c>
      <c r="G254" s="61">
        <v>7.1876209780068395E-2</v>
      </c>
      <c r="H254" s="60">
        <v>7.1659241905000002</v>
      </c>
      <c r="I254" s="62">
        <v>0.17971594820751199</v>
      </c>
      <c r="J254" s="109"/>
      <c r="K254" s="60">
        <v>90.617066133300199</v>
      </c>
      <c r="L254" s="61">
        <v>4.7571547005100003E-2</v>
      </c>
      <c r="M254" s="60">
        <v>163.6289201797</v>
      </c>
      <c r="N254" s="61">
        <v>7.10735525399976E-2</v>
      </c>
      <c r="O254" s="60">
        <v>125.15827298480001</v>
      </c>
      <c r="P254" s="61">
        <v>6.8149033222113894E-2</v>
      </c>
      <c r="Q254" s="60">
        <v>192.83105620680001</v>
      </c>
      <c r="R254" s="61">
        <v>7.8696980711115402E-2</v>
      </c>
      <c r="S254" s="60">
        <v>112.0984707974</v>
      </c>
      <c r="T254" s="61">
        <v>7.7178682081178104E-2</v>
      </c>
      <c r="U254" s="60">
        <v>158.2461242512</v>
      </c>
      <c r="V254" s="61">
        <v>6.9307303520645402E-2</v>
      </c>
      <c r="W254" s="60">
        <v>96.209952092599707</v>
      </c>
      <c r="X254" s="62">
        <v>8.9054345538950197E-2</v>
      </c>
      <c r="Y254" s="109"/>
      <c r="Z254" s="60">
        <v>145.46326921990001</v>
      </c>
      <c r="AA254" s="61">
        <v>5.8802957408248903E-2</v>
      </c>
      <c r="AB254" s="60">
        <v>287.67519270529903</v>
      </c>
      <c r="AC254" s="61">
        <v>7.3590759216609597E-2</v>
      </c>
      <c r="AD254" s="60">
        <v>497.24774618049997</v>
      </c>
      <c r="AE254" s="61">
        <v>7.3329437007328996E-2</v>
      </c>
      <c r="AF254" s="60">
        <v>8.4036545401000193</v>
      </c>
      <c r="AG254" s="61">
        <v>5.7509337587689398E-2</v>
      </c>
    </row>
    <row r="255" spans="1:33" x14ac:dyDescent="0.35">
      <c r="A255" s="59" t="s">
        <v>147</v>
      </c>
      <c r="B255" s="64">
        <v>426.508090278</v>
      </c>
      <c r="C255" s="65">
        <v>3.20441840925621E-2</v>
      </c>
      <c r="D255" s="64">
        <v>173.68622557929999</v>
      </c>
      <c r="E255" s="65">
        <v>2.8938596655359399E-2</v>
      </c>
      <c r="F255" s="64">
        <v>252.37225945520001</v>
      </c>
      <c r="G255" s="65">
        <v>3.4722618811603899E-2</v>
      </c>
      <c r="H255" s="64">
        <v>0.44960524349999997</v>
      </c>
      <c r="I255" s="65">
        <v>1.1275758786534701E-2</v>
      </c>
      <c r="J255" s="109"/>
      <c r="K255" s="64">
        <v>92.045410228199998</v>
      </c>
      <c r="L255" s="65">
        <v>4.8321389624701401E-2</v>
      </c>
      <c r="M255" s="64">
        <v>109.31034173579999</v>
      </c>
      <c r="N255" s="62">
        <v>4.7479836131610199E-2</v>
      </c>
      <c r="O255" s="64">
        <v>91.120238580299798</v>
      </c>
      <c r="P255" s="62">
        <v>4.9615227328759601E-2</v>
      </c>
      <c r="Q255" s="64">
        <v>85.667013098300103</v>
      </c>
      <c r="R255" s="65">
        <v>3.49618749696919E-2</v>
      </c>
      <c r="S255" s="64">
        <v>18.6031518498</v>
      </c>
      <c r="T255" s="63">
        <v>1.2808084999825799E-2</v>
      </c>
      <c r="U255" s="64">
        <v>21.350531322799998</v>
      </c>
      <c r="V255" s="63">
        <v>9.3509257286288599E-3</v>
      </c>
      <c r="W255" s="64">
        <v>8.4114034627999992</v>
      </c>
      <c r="X255" s="63">
        <v>7.7858060850373098E-3</v>
      </c>
      <c r="Y255" s="109"/>
      <c r="Z255" s="64">
        <v>80.226038900500001</v>
      </c>
      <c r="AA255" s="65">
        <v>3.2431062314205499E-2</v>
      </c>
      <c r="AB255" s="64">
        <v>103.2292310065</v>
      </c>
      <c r="AC255" s="65">
        <v>2.6407273465867898E-2</v>
      </c>
      <c r="AD255" s="64">
        <v>227.8882573983</v>
      </c>
      <c r="AE255" s="65">
        <v>3.3606824252015E-2</v>
      </c>
      <c r="AF255" s="64">
        <v>15.164562972700001</v>
      </c>
      <c r="AG255" s="62">
        <v>0.10377675179356</v>
      </c>
    </row>
    <row r="256" spans="1:33" x14ac:dyDescent="0.35">
      <c r="A256" s="59" t="s">
        <v>148</v>
      </c>
      <c r="B256" s="60">
        <v>455.84327216719998</v>
      </c>
      <c r="C256" s="61">
        <v>3.4248179726580702E-2</v>
      </c>
      <c r="D256" s="60">
        <v>227.81182703940101</v>
      </c>
      <c r="E256" s="61">
        <v>3.79566920406346E-2</v>
      </c>
      <c r="F256" s="60">
        <v>227.52992053029999</v>
      </c>
      <c r="G256" s="61">
        <v>3.1304687432219903E-2</v>
      </c>
      <c r="H256" s="60">
        <v>0.501524597499999</v>
      </c>
      <c r="I256" s="61">
        <v>1.25778568392606E-2</v>
      </c>
      <c r="J256" s="109"/>
      <c r="K256" s="60">
        <v>68.048282632599907</v>
      </c>
      <c r="L256" s="61">
        <v>3.5723536569933899E-2</v>
      </c>
      <c r="M256" s="60">
        <v>105.6588265642</v>
      </c>
      <c r="N256" s="61">
        <v>4.5893770813118198E-2</v>
      </c>
      <c r="O256" s="60">
        <v>81.184629829299894</v>
      </c>
      <c r="P256" s="62">
        <v>4.4205260294969899E-2</v>
      </c>
      <c r="Q256" s="60">
        <v>88.240682599599793</v>
      </c>
      <c r="R256" s="61">
        <v>3.60122245507438E-2</v>
      </c>
      <c r="S256" s="60">
        <v>51.844275005100002</v>
      </c>
      <c r="T256" s="61">
        <v>3.5694267637062099E-2</v>
      </c>
      <c r="U256" s="60">
        <v>46.140635745500099</v>
      </c>
      <c r="V256" s="63">
        <v>2.0208286688731699E-2</v>
      </c>
      <c r="W256" s="60">
        <v>14.7259397909</v>
      </c>
      <c r="X256" s="63">
        <v>1.36306993403591E-2</v>
      </c>
      <c r="Y256" s="109"/>
      <c r="Z256" s="60">
        <v>82.654974861299905</v>
      </c>
      <c r="AA256" s="61">
        <v>3.3412950172331098E-2</v>
      </c>
      <c r="AB256" s="60">
        <v>144.59273929310001</v>
      </c>
      <c r="AC256" s="61">
        <v>3.6988554215340599E-2</v>
      </c>
      <c r="AD256" s="60">
        <v>225.65947224350001</v>
      </c>
      <c r="AE256" s="61">
        <v>3.3278143907323303E-2</v>
      </c>
      <c r="AF256" s="60">
        <v>2.9360857693</v>
      </c>
      <c r="AG256" s="61">
        <v>2.0092728334722199E-2</v>
      </c>
    </row>
    <row r="257" spans="1:33" ht="25.5" customHeight="1" x14ac:dyDescent="0.35">
      <c r="A257" s="67" t="s">
        <v>149</v>
      </c>
      <c r="B257" s="64">
        <v>389.42522543860002</v>
      </c>
      <c r="C257" s="65">
        <v>2.9258093571233899E-2</v>
      </c>
      <c r="D257" s="64">
        <v>167.61473750040099</v>
      </c>
      <c r="E257" s="65">
        <v>2.7927000346975699E-2</v>
      </c>
      <c r="F257" s="64">
        <v>221.24985319289999</v>
      </c>
      <c r="G257" s="65">
        <v>3.04406448280982E-2</v>
      </c>
      <c r="H257" s="64">
        <v>0.56063474530000101</v>
      </c>
      <c r="I257" s="65">
        <v>1.4060294551153501E-2</v>
      </c>
      <c r="J257" s="109"/>
      <c r="K257" s="64">
        <v>96.102762957899799</v>
      </c>
      <c r="L257" s="62">
        <v>5.0451391779188101E-2</v>
      </c>
      <c r="M257" s="64">
        <v>66.292960015299997</v>
      </c>
      <c r="N257" s="65">
        <v>2.87948864510317E-2</v>
      </c>
      <c r="O257" s="64">
        <v>68.769956501500005</v>
      </c>
      <c r="P257" s="62">
        <v>3.7445435595561599E-2</v>
      </c>
      <c r="Q257" s="64">
        <v>84.365807359200204</v>
      </c>
      <c r="R257" s="65">
        <v>3.4430835183023298E-2</v>
      </c>
      <c r="S257" s="64">
        <v>29.182704665399999</v>
      </c>
      <c r="T257" s="63">
        <v>2.0092001876729101E-2</v>
      </c>
      <c r="U257" s="64">
        <v>29.5340042023</v>
      </c>
      <c r="V257" s="63">
        <v>1.29350541955741E-2</v>
      </c>
      <c r="W257" s="64">
        <v>15.177029737</v>
      </c>
      <c r="X257" s="63">
        <v>1.40482395121957E-2</v>
      </c>
      <c r="Y257" s="109"/>
      <c r="Z257" s="64">
        <v>94.754065395499893</v>
      </c>
      <c r="AA257" s="62">
        <v>3.8303960179026202E-2</v>
      </c>
      <c r="AB257" s="64">
        <v>117.23024089330001</v>
      </c>
      <c r="AC257" s="65">
        <v>2.9988899457596599E-2</v>
      </c>
      <c r="AD257" s="64">
        <v>175.93388039339999</v>
      </c>
      <c r="AE257" s="65">
        <v>2.59450796888674E-2</v>
      </c>
      <c r="AF257" s="64">
        <v>1.5070387564000001</v>
      </c>
      <c r="AG257" s="65">
        <v>1.0313227440035599E-2</v>
      </c>
    </row>
    <row r="258" spans="1:33" ht="23" x14ac:dyDescent="0.35">
      <c r="A258" s="67" t="s">
        <v>150</v>
      </c>
      <c r="B258" s="60">
        <v>598.40148618609999</v>
      </c>
      <c r="C258" s="61">
        <v>4.4958789344679499E-2</v>
      </c>
      <c r="D258" s="60">
        <v>287.19583912299998</v>
      </c>
      <c r="E258" s="61">
        <v>4.7850913460511603E-2</v>
      </c>
      <c r="F258" s="60">
        <v>310.28123332249999</v>
      </c>
      <c r="G258" s="61">
        <v>4.2690020734881998E-2</v>
      </c>
      <c r="H258" s="60">
        <v>0.92441374059999903</v>
      </c>
      <c r="I258" s="61">
        <v>2.31835960737941E-2</v>
      </c>
      <c r="J258" s="109"/>
      <c r="K258" s="60">
        <v>98.547699340199898</v>
      </c>
      <c r="L258" s="61">
        <v>5.1734918282506703E-2</v>
      </c>
      <c r="M258" s="60">
        <v>93.520966671400103</v>
      </c>
      <c r="N258" s="61">
        <v>4.0621592631738999E-2</v>
      </c>
      <c r="O258" s="60">
        <v>85.023146312600204</v>
      </c>
      <c r="P258" s="61">
        <v>4.6295343364235401E-2</v>
      </c>
      <c r="Q258" s="60">
        <v>108.2048333657</v>
      </c>
      <c r="R258" s="61">
        <v>4.4159866422645501E-2</v>
      </c>
      <c r="S258" s="60">
        <v>60.879669755400002</v>
      </c>
      <c r="T258" s="61">
        <v>4.1915047046013003E-2</v>
      </c>
      <c r="U258" s="60">
        <v>94.477247591700007</v>
      </c>
      <c r="V258" s="61">
        <v>4.1378348478468101E-2</v>
      </c>
      <c r="W258" s="60">
        <v>57.747923149099996</v>
      </c>
      <c r="X258" s="61">
        <v>5.3452926546797903E-2</v>
      </c>
      <c r="Y258" s="109"/>
      <c r="Z258" s="60">
        <v>84.758215977199896</v>
      </c>
      <c r="AA258" s="63">
        <v>3.4263177163796503E-2</v>
      </c>
      <c r="AB258" s="60">
        <v>135.33711326630001</v>
      </c>
      <c r="AC258" s="63">
        <v>3.46208542411722E-2</v>
      </c>
      <c r="AD258" s="60">
        <v>378.30615694260001</v>
      </c>
      <c r="AE258" s="62">
        <v>5.57890462412216E-2</v>
      </c>
      <c r="AF258" s="60">
        <v>0</v>
      </c>
      <c r="AG258" s="61">
        <v>0</v>
      </c>
    </row>
    <row r="259" spans="1:33" x14ac:dyDescent="0.35">
      <c r="A259" s="59" t="s">
        <v>151</v>
      </c>
      <c r="B259" s="64">
        <v>303.24967172060002</v>
      </c>
      <c r="C259" s="65">
        <v>2.2783596672902699E-2</v>
      </c>
      <c r="D259" s="64">
        <v>166.5028672</v>
      </c>
      <c r="E259" s="62">
        <v>2.7741746933534098E-2</v>
      </c>
      <c r="F259" s="64">
        <v>133.09355749580001</v>
      </c>
      <c r="G259" s="63">
        <v>1.8311667348793199E-2</v>
      </c>
      <c r="H259" s="64">
        <v>3.65324702480001</v>
      </c>
      <c r="I259" s="62">
        <v>9.1620666873450898E-2</v>
      </c>
      <c r="J259" s="109"/>
      <c r="K259" s="64">
        <v>49.8417747031</v>
      </c>
      <c r="L259" s="65">
        <v>2.6165604662351901E-2</v>
      </c>
      <c r="M259" s="64">
        <v>70.562277085599902</v>
      </c>
      <c r="N259" s="65">
        <v>3.06492990498109E-2</v>
      </c>
      <c r="O259" s="64">
        <v>45.185099458099998</v>
      </c>
      <c r="P259" s="65">
        <v>2.4603414306368299E-2</v>
      </c>
      <c r="Q259" s="64">
        <v>56.9254153691002</v>
      </c>
      <c r="R259" s="65">
        <v>2.3232037429022401E-2</v>
      </c>
      <c r="S259" s="64">
        <v>22.6238856539</v>
      </c>
      <c r="T259" s="63">
        <v>1.5576320229015801E-2</v>
      </c>
      <c r="U259" s="64">
        <v>39.779572561899997</v>
      </c>
      <c r="V259" s="65">
        <v>1.74223218578968E-2</v>
      </c>
      <c r="W259" s="64">
        <v>18.3316468889</v>
      </c>
      <c r="X259" s="65">
        <v>1.6968232296497399E-2</v>
      </c>
      <c r="Y259" s="109"/>
      <c r="Z259" s="64">
        <v>71.926512140499796</v>
      </c>
      <c r="AA259" s="65">
        <v>2.9076011096161401E-2</v>
      </c>
      <c r="AB259" s="64">
        <v>62.414523673399898</v>
      </c>
      <c r="AC259" s="63">
        <v>1.59663825722152E-2</v>
      </c>
      <c r="AD259" s="64">
        <v>166.941773063901</v>
      </c>
      <c r="AE259" s="65">
        <v>2.46190079810585E-2</v>
      </c>
      <c r="AF259" s="64">
        <v>1.9668628427999999</v>
      </c>
      <c r="AG259" s="65">
        <v>1.34599749044327E-2</v>
      </c>
    </row>
    <row r="260" spans="1:33" x14ac:dyDescent="0.35">
      <c r="A260" s="59" t="s">
        <v>152</v>
      </c>
      <c r="B260" s="60">
        <v>316.13428846030001</v>
      </c>
      <c r="C260" s="61">
        <v>2.37516369989372E-2</v>
      </c>
      <c r="D260" s="60">
        <v>139.12307581429999</v>
      </c>
      <c r="E260" s="61">
        <v>2.31798840870363E-2</v>
      </c>
      <c r="F260" s="60">
        <v>176.55069658150001</v>
      </c>
      <c r="G260" s="61">
        <v>2.4290714643345299E-2</v>
      </c>
      <c r="H260" s="60">
        <v>0.46051606449999999</v>
      </c>
      <c r="I260" s="61">
        <v>1.15493939087618E-2</v>
      </c>
      <c r="J260" s="109"/>
      <c r="K260" s="60">
        <v>90.270318106399998</v>
      </c>
      <c r="L260" s="62">
        <v>4.7389513523279497E-2</v>
      </c>
      <c r="M260" s="60">
        <v>53.408289720999903</v>
      </c>
      <c r="N260" s="61">
        <v>2.31983250967382E-2</v>
      </c>
      <c r="O260" s="60">
        <v>43.791372926800001</v>
      </c>
      <c r="P260" s="61">
        <v>2.3844526272689199E-2</v>
      </c>
      <c r="Q260" s="60">
        <v>67.626594458499994</v>
      </c>
      <c r="R260" s="61">
        <v>2.7599334382898601E-2</v>
      </c>
      <c r="S260" s="60">
        <v>24.160035094000001</v>
      </c>
      <c r="T260" s="63">
        <v>1.6633943838181099E-2</v>
      </c>
      <c r="U260" s="60">
        <v>28.845415338999999</v>
      </c>
      <c r="V260" s="63">
        <v>1.2633471849873699E-2</v>
      </c>
      <c r="W260" s="60">
        <v>8.0322628145999992</v>
      </c>
      <c r="X260" s="63">
        <v>7.4348639885256397E-3</v>
      </c>
      <c r="Y260" s="109"/>
      <c r="Z260" s="60">
        <v>104.0277997873</v>
      </c>
      <c r="AA260" s="62">
        <v>4.2052831020310898E-2</v>
      </c>
      <c r="AB260" s="60">
        <v>83.523140219999902</v>
      </c>
      <c r="AC260" s="61">
        <v>2.1366219461410998E-2</v>
      </c>
      <c r="AD260" s="60">
        <v>128.58334845300001</v>
      </c>
      <c r="AE260" s="63">
        <v>1.8962267044953102E-2</v>
      </c>
      <c r="AF260" s="60">
        <v>0</v>
      </c>
      <c r="AG260" s="61">
        <v>0</v>
      </c>
    </row>
    <row r="261" spans="1:33" x14ac:dyDescent="0.35">
      <c r="A261" s="59" t="s">
        <v>153</v>
      </c>
      <c r="B261" s="64">
        <v>716.33145156739999</v>
      </c>
      <c r="C261" s="65">
        <v>5.3819042190633E-2</v>
      </c>
      <c r="D261" s="64">
        <v>333.06670699720098</v>
      </c>
      <c r="E261" s="65">
        <v>5.5493652769373403E-2</v>
      </c>
      <c r="F261" s="64">
        <v>383.26474457019998</v>
      </c>
      <c r="G261" s="65">
        <v>5.2731451778281403E-2</v>
      </c>
      <c r="H261" s="64">
        <v>0</v>
      </c>
      <c r="I261" s="65">
        <v>0</v>
      </c>
      <c r="J261" s="109"/>
      <c r="K261" s="64">
        <v>91.887421173199797</v>
      </c>
      <c r="L261" s="65">
        <v>4.8238449577346902E-2</v>
      </c>
      <c r="M261" s="64">
        <v>101.4574593008</v>
      </c>
      <c r="N261" s="65">
        <v>4.4068872765712197E-2</v>
      </c>
      <c r="O261" s="64">
        <v>65.963374042900199</v>
      </c>
      <c r="P261" s="63">
        <v>3.5917243518039398E-2</v>
      </c>
      <c r="Q261" s="64">
        <v>161.4206493598</v>
      </c>
      <c r="R261" s="62">
        <v>6.5877965815943698E-2</v>
      </c>
      <c r="S261" s="64">
        <v>103.94255272629999</v>
      </c>
      <c r="T261" s="62">
        <v>7.1563413617550101E-2</v>
      </c>
      <c r="U261" s="64">
        <v>149.03366676530001</v>
      </c>
      <c r="V261" s="62">
        <v>6.5272509049895705E-2</v>
      </c>
      <c r="W261" s="64">
        <v>42.626328199100001</v>
      </c>
      <c r="X261" s="63">
        <v>3.94559988642934E-2</v>
      </c>
      <c r="Y261" s="109"/>
      <c r="Z261" s="64">
        <v>146.0876267294</v>
      </c>
      <c r="AA261" s="65">
        <v>5.9055351488455803E-2</v>
      </c>
      <c r="AB261" s="64">
        <v>171.25894057510001</v>
      </c>
      <c r="AC261" s="63">
        <v>4.3810087832163801E-2</v>
      </c>
      <c r="AD261" s="64">
        <v>396.18367124830002</v>
      </c>
      <c r="AE261" s="65">
        <v>5.8425454488814803E-2</v>
      </c>
      <c r="AF261" s="64">
        <v>2.8012130146000001</v>
      </c>
      <c r="AG261" s="65">
        <v>1.9169743846912501E-2</v>
      </c>
    </row>
    <row r="262" spans="1:33" x14ac:dyDescent="0.35">
      <c r="A262" s="59" t="s">
        <v>154</v>
      </c>
      <c r="B262" s="60">
        <v>863.206068032502</v>
      </c>
      <c r="C262" s="61">
        <v>6.4853949513174997E-2</v>
      </c>
      <c r="D262" s="60">
        <v>437.44539703219903</v>
      </c>
      <c r="E262" s="62">
        <v>7.2884627789200407E-2</v>
      </c>
      <c r="F262" s="60">
        <v>425.76067100030002</v>
      </c>
      <c r="G262" s="61">
        <v>5.8578250700095001E-2</v>
      </c>
      <c r="H262" s="60">
        <v>0</v>
      </c>
      <c r="I262" s="61">
        <v>0</v>
      </c>
      <c r="J262" s="109"/>
      <c r="K262" s="60">
        <v>28.8201540835</v>
      </c>
      <c r="L262" s="63">
        <v>1.51298135459455E-2</v>
      </c>
      <c r="M262" s="60">
        <v>59.161347661100002</v>
      </c>
      <c r="N262" s="63">
        <v>2.5697212611991E-2</v>
      </c>
      <c r="O262" s="60">
        <v>27.6031421978</v>
      </c>
      <c r="P262" s="63">
        <v>1.5029988907733299E-2</v>
      </c>
      <c r="Q262" s="60">
        <v>77.517962927199903</v>
      </c>
      <c r="R262" s="63">
        <v>3.1636136591527399E-2</v>
      </c>
      <c r="S262" s="60">
        <v>129.2475657354</v>
      </c>
      <c r="T262" s="62">
        <v>8.8985663360984596E-2</v>
      </c>
      <c r="U262" s="60">
        <v>361.11593240740001</v>
      </c>
      <c r="V262" s="62">
        <v>0.15815851195048</v>
      </c>
      <c r="W262" s="60">
        <v>179.73996302009999</v>
      </c>
      <c r="X262" s="62">
        <v>0.166371819399142</v>
      </c>
      <c r="Y262" s="109"/>
      <c r="Z262" s="60">
        <v>233.927939788</v>
      </c>
      <c r="AA262" s="62">
        <v>9.4564454337668302E-2</v>
      </c>
      <c r="AB262" s="60">
        <v>298.75476691599999</v>
      </c>
      <c r="AC262" s="62">
        <v>7.64250469780762E-2</v>
      </c>
      <c r="AD262" s="60">
        <v>329.12819959540002</v>
      </c>
      <c r="AE262" s="63">
        <v>4.8536742026389398E-2</v>
      </c>
      <c r="AF262" s="60">
        <v>1.3951617330999999</v>
      </c>
      <c r="AG262" s="61">
        <v>9.5476113059401197E-3</v>
      </c>
    </row>
    <row r="263" spans="1:33" x14ac:dyDescent="0.35">
      <c r="A263" s="59" t="s">
        <v>155</v>
      </c>
      <c r="B263" s="64">
        <v>131.62454268779999</v>
      </c>
      <c r="C263" s="65">
        <v>9.8891467081854804E-3</v>
      </c>
      <c r="D263" s="64">
        <v>77.052172544699999</v>
      </c>
      <c r="E263" s="65">
        <v>1.28379883623654E-2</v>
      </c>
      <c r="F263" s="64">
        <v>52.393693276199897</v>
      </c>
      <c r="G263" s="63">
        <v>7.2085824475670397E-3</v>
      </c>
      <c r="H263" s="64">
        <v>2.1786768669000001</v>
      </c>
      <c r="I263" s="62">
        <v>5.46395647740427E-2</v>
      </c>
      <c r="J263" s="109"/>
      <c r="K263" s="64">
        <v>54.823151501000098</v>
      </c>
      <c r="L263" s="62">
        <v>2.8780694850140801E-2</v>
      </c>
      <c r="M263" s="64">
        <v>37.091499317599997</v>
      </c>
      <c r="N263" s="65">
        <v>1.6110994454046301E-2</v>
      </c>
      <c r="O263" s="64">
        <v>12.420134834800001</v>
      </c>
      <c r="P263" s="65">
        <v>6.7627985053989497E-3</v>
      </c>
      <c r="Q263" s="64">
        <v>18.418408840200001</v>
      </c>
      <c r="R263" s="65">
        <v>7.5168035364188502E-3</v>
      </c>
      <c r="S263" s="64">
        <v>5.9632468988999996</v>
      </c>
      <c r="T263" s="63">
        <v>4.1056361724467801E-3</v>
      </c>
      <c r="U263" s="64">
        <v>2.1456022656</v>
      </c>
      <c r="V263" s="63">
        <v>9.3971279334758196E-4</v>
      </c>
      <c r="W263" s="64">
        <v>0.76249902970000105</v>
      </c>
      <c r="X263" s="63">
        <v>7.05788232787623E-4</v>
      </c>
      <c r="Y263" s="109"/>
      <c r="Z263" s="64">
        <v>32.524687435300002</v>
      </c>
      <c r="AA263" s="65">
        <v>1.3147977631956799E-2</v>
      </c>
      <c r="AB263" s="64">
        <v>41.112241113399897</v>
      </c>
      <c r="AC263" s="65">
        <v>1.0517003597633001E-2</v>
      </c>
      <c r="AD263" s="64">
        <v>57.987614139099897</v>
      </c>
      <c r="AE263" s="65">
        <v>8.5514698274266193E-3</v>
      </c>
      <c r="AF263" s="64">
        <v>0</v>
      </c>
      <c r="AG263" s="65">
        <v>0</v>
      </c>
    </row>
    <row r="264" spans="1:33" x14ac:dyDescent="0.35">
      <c r="A264" s="59" t="s">
        <v>156</v>
      </c>
      <c r="B264" s="60">
        <v>1677.9092449003001</v>
      </c>
      <c r="C264" s="61">
        <v>0.12606380502454601</v>
      </c>
      <c r="D264" s="60">
        <v>735.83152553000002</v>
      </c>
      <c r="E264" s="61">
        <v>0.12260000269214399</v>
      </c>
      <c r="F264" s="60">
        <v>936.320021003801</v>
      </c>
      <c r="G264" s="61">
        <v>0.12882352143286699</v>
      </c>
      <c r="H264" s="60">
        <v>5.7576983665000103</v>
      </c>
      <c r="I264" s="61">
        <v>0.144398711725164</v>
      </c>
      <c r="J264" s="109"/>
      <c r="K264" s="60">
        <v>246.40994077229999</v>
      </c>
      <c r="L264" s="61">
        <v>0.12935865814426001</v>
      </c>
      <c r="M264" s="60">
        <v>294.62614005630002</v>
      </c>
      <c r="N264" s="61">
        <v>0.12797326060669101</v>
      </c>
      <c r="O264" s="60">
        <v>199.16271141249999</v>
      </c>
      <c r="P264" s="63">
        <v>0.108444659014311</v>
      </c>
      <c r="Q264" s="60">
        <v>276.13552538750002</v>
      </c>
      <c r="R264" s="61">
        <v>0.112694669326338</v>
      </c>
      <c r="S264" s="60">
        <v>205.79162567750001</v>
      </c>
      <c r="T264" s="62">
        <v>0.14168548723414801</v>
      </c>
      <c r="U264" s="60">
        <v>305.94424755680001</v>
      </c>
      <c r="V264" s="61">
        <v>0.13399488250439001</v>
      </c>
      <c r="W264" s="60">
        <v>149.83905403739999</v>
      </c>
      <c r="X264" s="61">
        <v>0.138694787838922</v>
      </c>
      <c r="Y264" s="109"/>
      <c r="Z264" s="60">
        <v>318.23854796590001</v>
      </c>
      <c r="AA264" s="61">
        <v>0.12864668780001401</v>
      </c>
      <c r="AB264" s="60">
        <v>565.91857364219902</v>
      </c>
      <c r="AC264" s="62">
        <v>0.14476874803651801</v>
      </c>
      <c r="AD264" s="60">
        <v>775.00332153900001</v>
      </c>
      <c r="AE264" s="63">
        <v>0.114290225916148</v>
      </c>
      <c r="AF264" s="60">
        <v>18.748801753199999</v>
      </c>
      <c r="AG264" s="61">
        <v>0.128305032559872</v>
      </c>
    </row>
    <row r="265" spans="1:33" x14ac:dyDescent="0.35">
      <c r="A265" s="59" t="s">
        <v>157</v>
      </c>
      <c r="B265" s="64">
        <v>133.94464455159999</v>
      </c>
      <c r="C265" s="65">
        <v>1.00634593951703E-2</v>
      </c>
      <c r="D265" s="64">
        <v>76.850856151699901</v>
      </c>
      <c r="E265" s="65">
        <v>1.28044461866534E-2</v>
      </c>
      <c r="F265" s="64">
        <v>57.093788399899999</v>
      </c>
      <c r="G265" s="65">
        <v>7.8552446905204194E-3</v>
      </c>
      <c r="H265" s="64">
        <v>0</v>
      </c>
      <c r="I265" s="65">
        <v>0</v>
      </c>
      <c r="J265" s="109"/>
      <c r="K265" s="64">
        <v>23.9361287905</v>
      </c>
      <c r="L265" s="65">
        <v>1.25658303062071E-2</v>
      </c>
      <c r="M265" s="64">
        <v>28.096024496599998</v>
      </c>
      <c r="N265" s="65">
        <v>1.2203736790728399E-2</v>
      </c>
      <c r="O265" s="64">
        <v>18.5247921116</v>
      </c>
      <c r="P265" s="65">
        <v>1.0086801638749801E-2</v>
      </c>
      <c r="Q265" s="64">
        <v>12.3964111861</v>
      </c>
      <c r="R265" s="63">
        <v>5.0591442643623504E-3</v>
      </c>
      <c r="S265" s="64">
        <v>12.5668765746</v>
      </c>
      <c r="T265" s="65">
        <v>8.6521695167223796E-3</v>
      </c>
      <c r="U265" s="64">
        <v>30.366732061499999</v>
      </c>
      <c r="V265" s="65">
        <v>1.32997653236397E-2</v>
      </c>
      <c r="W265" s="64">
        <v>8.0576793306999992</v>
      </c>
      <c r="X265" s="65">
        <v>7.4583901535214096E-3</v>
      </c>
      <c r="Y265" s="109"/>
      <c r="Z265" s="64">
        <v>20.924334577100002</v>
      </c>
      <c r="AA265" s="65">
        <v>8.4585803793060608E-3</v>
      </c>
      <c r="AB265" s="64">
        <v>44.8769209218001</v>
      </c>
      <c r="AC265" s="65">
        <v>1.14800537748216E-2</v>
      </c>
      <c r="AD265" s="64">
        <v>63.061887731799899</v>
      </c>
      <c r="AE265" s="65">
        <v>9.2997761367704102E-3</v>
      </c>
      <c r="AF265" s="64">
        <v>5.0815013209000002</v>
      </c>
      <c r="AG265" s="65">
        <v>3.4774605919539701E-2</v>
      </c>
    </row>
    <row r="266" spans="1:33" x14ac:dyDescent="0.35">
      <c r="A266" s="67" t="s">
        <v>158</v>
      </c>
      <c r="B266" s="60">
        <v>329.23285805159998</v>
      </c>
      <c r="C266" s="61">
        <v>2.4735751919381599E-2</v>
      </c>
      <c r="D266" s="60">
        <v>130.8587087818</v>
      </c>
      <c r="E266" s="61">
        <v>2.18029229413398E-2</v>
      </c>
      <c r="F266" s="60">
        <v>194.9880611545</v>
      </c>
      <c r="G266" s="61">
        <v>2.68274180961766E-2</v>
      </c>
      <c r="H266" s="60">
        <v>3.38608811529999</v>
      </c>
      <c r="I266" s="62">
        <v>8.4920523881912E-2</v>
      </c>
      <c r="J266" s="109"/>
      <c r="K266" s="60">
        <v>34.027020804499998</v>
      </c>
      <c r="L266" s="61">
        <v>1.78632799396044E-2</v>
      </c>
      <c r="M266" s="60">
        <v>76.903859717399797</v>
      </c>
      <c r="N266" s="61">
        <v>3.3403817052331398E-2</v>
      </c>
      <c r="O266" s="60">
        <v>42.011050986299999</v>
      </c>
      <c r="P266" s="61">
        <v>2.2875135946538502E-2</v>
      </c>
      <c r="Q266" s="60">
        <v>68.816409892600007</v>
      </c>
      <c r="R266" s="61">
        <v>2.8084914268779401E-2</v>
      </c>
      <c r="S266" s="60">
        <v>39.4262379559</v>
      </c>
      <c r="T266" s="61">
        <v>2.7144572653045099E-2</v>
      </c>
      <c r="U266" s="60">
        <v>55.071155245100201</v>
      </c>
      <c r="V266" s="61">
        <v>2.4119600336915001E-2</v>
      </c>
      <c r="W266" s="60">
        <v>12.977123449800001</v>
      </c>
      <c r="X266" s="63">
        <v>1.20119510577013E-2</v>
      </c>
      <c r="Y266" s="109"/>
      <c r="Z266" s="60">
        <v>49.917497183800201</v>
      </c>
      <c r="AA266" s="61">
        <v>2.0178952917578302E-2</v>
      </c>
      <c r="AB266" s="60">
        <v>87.550345833699893</v>
      </c>
      <c r="AC266" s="61">
        <v>2.2396426883352898E-2</v>
      </c>
      <c r="AD266" s="60">
        <v>186.6835137132</v>
      </c>
      <c r="AE266" s="61">
        <v>2.7530334856801401E-2</v>
      </c>
      <c r="AF266" s="60">
        <v>5.0815013209000002</v>
      </c>
      <c r="AG266" s="61">
        <v>3.4774605919539701E-2</v>
      </c>
    </row>
    <row r="267" spans="1:33" x14ac:dyDescent="0.35">
      <c r="A267" s="59" t="s">
        <v>159</v>
      </c>
      <c r="B267" s="64">
        <v>488.00898134890002</v>
      </c>
      <c r="C267" s="65">
        <v>3.6664837065517403E-2</v>
      </c>
      <c r="D267" s="64">
        <v>181.26497165429899</v>
      </c>
      <c r="E267" s="63">
        <v>3.02013235934704E-2</v>
      </c>
      <c r="F267" s="64">
        <v>305.699346517001</v>
      </c>
      <c r="G267" s="65">
        <v>4.2059622174720403E-2</v>
      </c>
      <c r="H267" s="64">
        <v>1.0446631775999999</v>
      </c>
      <c r="I267" s="65">
        <v>2.6199360826165301E-2</v>
      </c>
      <c r="J267" s="109"/>
      <c r="K267" s="64">
        <v>20.016310402399998</v>
      </c>
      <c r="L267" s="63">
        <v>1.05080300191547E-2</v>
      </c>
      <c r="M267" s="64">
        <v>123.33831547939999</v>
      </c>
      <c r="N267" s="62">
        <v>5.3573000639452202E-2</v>
      </c>
      <c r="O267" s="64">
        <v>185.1476192474</v>
      </c>
      <c r="P267" s="62">
        <v>0.100813401736685</v>
      </c>
      <c r="Q267" s="64">
        <v>78.793755961000201</v>
      </c>
      <c r="R267" s="65">
        <v>3.2156805107000599E-2</v>
      </c>
      <c r="S267" s="64">
        <v>21.6161032891</v>
      </c>
      <c r="T267" s="63">
        <v>1.4882472095436E-2</v>
      </c>
      <c r="U267" s="64">
        <v>47.660087248000004</v>
      </c>
      <c r="V267" s="63">
        <v>2.0873763249165501E-2</v>
      </c>
      <c r="W267" s="64">
        <v>11.4367897216</v>
      </c>
      <c r="X267" s="63">
        <v>1.0586179512317001E-2</v>
      </c>
      <c r="Y267" s="109"/>
      <c r="Z267" s="64">
        <v>50.3836632617001</v>
      </c>
      <c r="AA267" s="63">
        <v>2.0367398730538E-2</v>
      </c>
      <c r="AB267" s="64">
        <v>143.44101671990001</v>
      </c>
      <c r="AC267" s="65">
        <v>3.6693929789189499E-2</v>
      </c>
      <c r="AD267" s="64">
        <v>285.41185055469901</v>
      </c>
      <c r="AE267" s="65">
        <v>4.2089864614084802E-2</v>
      </c>
      <c r="AF267" s="64">
        <v>8.7724508125999794</v>
      </c>
      <c r="AG267" s="65">
        <v>6.0033147822281897E-2</v>
      </c>
    </row>
    <row r="268" spans="1:33" x14ac:dyDescent="0.35">
      <c r="A268" s="59" t="s">
        <v>162</v>
      </c>
      <c r="B268" s="60">
        <v>1155.2131209500001</v>
      </c>
      <c r="C268" s="61">
        <v>8.6792871595323201E-2</v>
      </c>
      <c r="D268" s="60">
        <v>488.03497694269998</v>
      </c>
      <c r="E268" s="61">
        <v>8.1313571668377604E-2</v>
      </c>
      <c r="F268" s="60">
        <v>665.72504273340098</v>
      </c>
      <c r="G268" s="61">
        <v>9.1593731189279104E-2</v>
      </c>
      <c r="H268" s="60">
        <v>1.4531012739</v>
      </c>
      <c r="I268" s="61">
        <v>3.64426787582664E-2</v>
      </c>
      <c r="J268" s="109"/>
      <c r="K268" s="60">
        <v>158.24676430209999</v>
      </c>
      <c r="L268" s="61">
        <v>8.3075337876514097E-2</v>
      </c>
      <c r="M268" s="60">
        <v>178.08971571859999</v>
      </c>
      <c r="N268" s="61">
        <v>7.7354716715471297E-2</v>
      </c>
      <c r="O268" s="60">
        <v>126.2014637332</v>
      </c>
      <c r="P268" s="63">
        <v>6.8717053531712993E-2</v>
      </c>
      <c r="Q268" s="60">
        <v>282.40598968040001</v>
      </c>
      <c r="R268" s="62">
        <v>0.115253731218209</v>
      </c>
      <c r="S268" s="60">
        <v>152.50727768089999</v>
      </c>
      <c r="T268" s="62">
        <v>0.104999743667093</v>
      </c>
      <c r="U268" s="60">
        <v>174.8342953609</v>
      </c>
      <c r="V268" s="61">
        <v>7.6572450868755998E-2</v>
      </c>
      <c r="W268" s="60">
        <v>82.927614473899993</v>
      </c>
      <c r="X268" s="61">
        <v>7.6759880588772894E-2</v>
      </c>
      <c r="Y268" s="109"/>
      <c r="Z268" s="60">
        <v>173.31611434940001</v>
      </c>
      <c r="AA268" s="63">
        <v>7.0062361068238196E-2</v>
      </c>
      <c r="AB268" s="60">
        <v>341.70069340750001</v>
      </c>
      <c r="AC268" s="61">
        <v>8.7411129253887193E-2</v>
      </c>
      <c r="AD268" s="60">
        <v>627.968597230299</v>
      </c>
      <c r="AE268" s="61">
        <v>9.2606922900892397E-2</v>
      </c>
      <c r="AF268" s="60">
        <v>12.2277159628</v>
      </c>
      <c r="AG268" s="61">
        <v>8.3678814005921295E-2</v>
      </c>
    </row>
    <row r="269" spans="1:33" x14ac:dyDescent="0.35">
      <c r="A269" s="66" t="s">
        <v>1</v>
      </c>
    </row>
    <row r="270" spans="1:33" x14ac:dyDescent="0.35">
      <c r="A270" s="66" t="s">
        <v>1</v>
      </c>
    </row>
    <row r="271" spans="1:33" x14ac:dyDescent="0.35">
      <c r="A271" s="54" t="s">
        <v>163</v>
      </c>
    </row>
    <row r="272" spans="1:33" x14ac:dyDescent="0.35">
      <c r="A272" s="55" t="s">
        <v>1</v>
      </c>
    </row>
    <row r="273" spans="1:33" x14ac:dyDescent="0.35">
      <c r="A273" s="117" t="s">
        <v>1</v>
      </c>
      <c r="B273" s="116" t="s">
        <v>489</v>
      </c>
      <c r="C273" s="116" t="s">
        <v>1</v>
      </c>
      <c r="D273" s="116" t="s">
        <v>346</v>
      </c>
      <c r="E273" s="116" t="s">
        <v>1</v>
      </c>
      <c r="F273" s="116" t="s">
        <v>347</v>
      </c>
      <c r="G273" s="116" t="s">
        <v>1</v>
      </c>
      <c r="H273" s="116" t="s">
        <v>348</v>
      </c>
      <c r="I273" s="116" t="s">
        <v>1</v>
      </c>
      <c r="J273" s="107"/>
      <c r="K273" s="116" t="s">
        <v>350</v>
      </c>
      <c r="L273" s="116" t="s">
        <v>1</v>
      </c>
      <c r="M273" s="116" t="s">
        <v>351</v>
      </c>
      <c r="N273" s="116" t="s">
        <v>1</v>
      </c>
      <c r="O273" s="116" t="s">
        <v>352</v>
      </c>
      <c r="P273" s="116" t="s">
        <v>1</v>
      </c>
      <c r="Q273" s="116" t="s">
        <v>353</v>
      </c>
      <c r="R273" s="116" t="s">
        <v>1</v>
      </c>
      <c r="S273" s="116" t="s">
        <v>354</v>
      </c>
      <c r="T273" s="116" t="s">
        <v>1</v>
      </c>
      <c r="U273" s="116" t="s">
        <v>355</v>
      </c>
      <c r="V273" s="116" t="s">
        <v>1</v>
      </c>
      <c r="W273" s="116" t="s">
        <v>356</v>
      </c>
      <c r="X273" s="116" t="s">
        <v>1</v>
      </c>
      <c r="Y273" s="107"/>
      <c r="Z273" s="116" t="s">
        <v>358</v>
      </c>
      <c r="AA273" s="116" t="s">
        <v>1</v>
      </c>
      <c r="AB273" s="116" t="s">
        <v>359</v>
      </c>
      <c r="AC273" s="116" t="s">
        <v>1</v>
      </c>
      <c r="AD273" s="116" t="s">
        <v>360</v>
      </c>
      <c r="AE273" s="116" t="s">
        <v>1</v>
      </c>
      <c r="AF273" s="116" t="s">
        <v>361</v>
      </c>
      <c r="AG273" s="116" t="s">
        <v>1</v>
      </c>
    </row>
    <row r="274" spans="1:33" x14ac:dyDescent="0.35">
      <c r="A274" s="118" t="s">
        <v>1</v>
      </c>
      <c r="B274" s="56" t="s">
        <v>14</v>
      </c>
      <c r="C274" s="56" t="s">
        <v>15</v>
      </c>
      <c r="D274" s="56" t="s">
        <v>14</v>
      </c>
      <c r="E274" s="56" t="s">
        <v>15</v>
      </c>
      <c r="F274" s="56" t="s">
        <v>14</v>
      </c>
      <c r="G274" s="56" t="s">
        <v>15</v>
      </c>
      <c r="H274" s="56" t="s">
        <v>14</v>
      </c>
      <c r="I274" s="56" t="s">
        <v>15</v>
      </c>
      <c r="J274" s="107"/>
      <c r="K274" s="56" t="s">
        <v>14</v>
      </c>
      <c r="L274" s="56" t="s">
        <v>15</v>
      </c>
      <c r="M274" s="56" t="s">
        <v>14</v>
      </c>
      <c r="N274" s="56" t="s">
        <v>15</v>
      </c>
      <c r="O274" s="56" t="s">
        <v>14</v>
      </c>
      <c r="P274" s="56" t="s">
        <v>15</v>
      </c>
      <c r="Q274" s="56" t="s">
        <v>14</v>
      </c>
      <c r="R274" s="56" t="s">
        <v>15</v>
      </c>
      <c r="S274" s="56" t="s">
        <v>14</v>
      </c>
      <c r="T274" s="56" t="s">
        <v>15</v>
      </c>
      <c r="U274" s="56" t="s">
        <v>14</v>
      </c>
      <c r="V274" s="56" t="s">
        <v>15</v>
      </c>
      <c r="W274" s="56" t="s">
        <v>14</v>
      </c>
      <c r="X274" s="56" t="s">
        <v>15</v>
      </c>
      <c r="Y274" s="107"/>
      <c r="Z274" s="56" t="s">
        <v>14</v>
      </c>
      <c r="AA274" s="56" t="s">
        <v>15</v>
      </c>
      <c r="AB274" s="56" t="s">
        <v>14</v>
      </c>
      <c r="AC274" s="56" t="s">
        <v>15</v>
      </c>
      <c r="AD274" s="56" t="s">
        <v>14</v>
      </c>
      <c r="AE274" s="56" t="s">
        <v>15</v>
      </c>
      <c r="AF274" s="56" t="s">
        <v>14</v>
      </c>
      <c r="AG274" s="56" t="s">
        <v>15</v>
      </c>
    </row>
    <row r="275" spans="1:33" x14ac:dyDescent="0.35">
      <c r="A275" s="57" t="s">
        <v>16</v>
      </c>
      <c r="B275" s="58">
        <v>13310.000000187199</v>
      </c>
      <c r="C275" s="58">
        <v>13310.000000187199</v>
      </c>
      <c r="D275" s="58">
        <v>6001.8883309303001</v>
      </c>
      <c r="E275" s="58">
        <v>6001.8883309303001</v>
      </c>
      <c r="F275" s="58">
        <v>7268.2380561358996</v>
      </c>
      <c r="G275" s="58">
        <v>7268.2380561358996</v>
      </c>
      <c r="H275" s="58">
        <v>39.873613120999998</v>
      </c>
      <c r="I275" s="58">
        <v>39.873613120999998</v>
      </c>
      <c r="J275" s="108"/>
      <c r="K275" s="58">
        <v>1904.8585097219</v>
      </c>
      <c r="L275" s="58">
        <v>1904.8585097219</v>
      </c>
      <c r="M275" s="58">
        <v>2302.2476622034001</v>
      </c>
      <c r="N275" s="58">
        <v>2302.2476622034001</v>
      </c>
      <c r="O275" s="58">
        <v>1836.5377624196001</v>
      </c>
      <c r="P275" s="58">
        <v>1836.5377624196001</v>
      </c>
      <c r="Q275" s="58">
        <v>2450.2980224191001</v>
      </c>
      <c r="R275" s="58">
        <v>2450.2980224191001</v>
      </c>
      <c r="S275" s="58">
        <v>1452.4538094534</v>
      </c>
      <c r="T275" s="58">
        <v>1452.4538094534</v>
      </c>
      <c r="U275" s="58">
        <v>2283.2532245907</v>
      </c>
      <c r="V275" s="58">
        <v>2283.2532245907</v>
      </c>
      <c r="W275" s="58">
        <v>1080.3510093791001</v>
      </c>
      <c r="X275" s="58">
        <v>1080.3510093791001</v>
      </c>
      <c r="Y275" s="108"/>
      <c r="Z275" s="58">
        <v>2473.7407033799</v>
      </c>
      <c r="AA275" s="58">
        <v>2473.7407033799</v>
      </c>
      <c r="AB275" s="58">
        <v>3909.1211419432002</v>
      </c>
      <c r="AC275" s="58">
        <v>3909.1211419432002</v>
      </c>
      <c r="AD275" s="58">
        <v>6781.0113710651003</v>
      </c>
      <c r="AE275" s="58">
        <v>6781.0113710651003</v>
      </c>
      <c r="AF275" s="58">
        <v>146.12678379900001</v>
      </c>
      <c r="AG275" s="58">
        <v>146.12678379900001</v>
      </c>
    </row>
    <row r="276" spans="1:33" x14ac:dyDescent="0.35">
      <c r="A276" s="59" t="s">
        <v>65</v>
      </c>
      <c r="B276" s="60">
        <v>2799.5099169736</v>
      </c>
      <c r="C276" s="61">
        <v>0.21033132358634299</v>
      </c>
      <c r="D276" s="60">
        <v>1159.8699167005</v>
      </c>
      <c r="E276" s="63">
        <v>0.19325083252935499</v>
      </c>
      <c r="F276" s="60">
        <v>1629.7060094691999</v>
      </c>
      <c r="G276" s="62">
        <v>0.22422298181240599</v>
      </c>
      <c r="H276" s="60">
        <v>9.9339908038999898</v>
      </c>
      <c r="I276" s="61">
        <v>0.24913696117165099</v>
      </c>
      <c r="J276" s="109"/>
      <c r="K276" s="60">
        <v>321.2776379755</v>
      </c>
      <c r="L276" s="63">
        <v>0.16866220579417501</v>
      </c>
      <c r="M276" s="60">
        <v>514.01930891130098</v>
      </c>
      <c r="N276" s="61">
        <v>0.22326846818007001</v>
      </c>
      <c r="O276" s="60">
        <v>494.15839901039999</v>
      </c>
      <c r="P276" s="62">
        <v>0.269070644297211</v>
      </c>
      <c r="Q276" s="60">
        <v>573.46951400019896</v>
      </c>
      <c r="R276" s="62">
        <v>0.23404072025248299</v>
      </c>
      <c r="S276" s="60">
        <v>307.8781305649</v>
      </c>
      <c r="T276" s="61">
        <v>0.21197103037704401</v>
      </c>
      <c r="U276" s="60">
        <v>412.31781804510001</v>
      </c>
      <c r="V276" s="63">
        <v>0.18058348220181</v>
      </c>
      <c r="W276" s="60">
        <v>176.38910846620001</v>
      </c>
      <c r="X276" s="63">
        <v>0.16327018435200499</v>
      </c>
      <c r="Y276" s="109"/>
      <c r="Z276" s="60">
        <v>417.68792577609997</v>
      </c>
      <c r="AA276" s="63">
        <v>0.16884870965069501</v>
      </c>
      <c r="AB276" s="60">
        <v>704.5463522407</v>
      </c>
      <c r="AC276" s="63">
        <v>0.180231393875523</v>
      </c>
      <c r="AD276" s="60">
        <v>1649.99166364551</v>
      </c>
      <c r="AE276" s="62">
        <v>0.243325305526856</v>
      </c>
      <c r="AF276" s="60">
        <v>27.283975311300001</v>
      </c>
      <c r="AG276" s="61">
        <v>0.18671440376618201</v>
      </c>
    </row>
    <row r="277" spans="1:33" x14ac:dyDescent="0.35">
      <c r="A277" s="59" t="s">
        <v>66</v>
      </c>
      <c r="B277" s="64">
        <v>10510.490083213601</v>
      </c>
      <c r="C277" s="65">
        <v>0.78966867641365701</v>
      </c>
      <c r="D277" s="64">
        <v>4842.0184142298003</v>
      </c>
      <c r="E277" s="62">
        <v>0.80674916747064496</v>
      </c>
      <c r="F277" s="64">
        <v>5638.5320466667099</v>
      </c>
      <c r="G277" s="63">
        <v>0.77577701818759404</v>
      </c>
      <c r="H277" s="64">
        <v>29.9396223170999</v>
      </c>
      <c r="I277" s="65">
        <v>0.75086303882834904</v>
      </c>
      <c r="J277" s="109"/>
      <c r="K277" s="64">
        <v>1583.5808717463999</v>
      </c>
      <c r="L277" s="62">
        <v>0.83133779420582499</v>
      </c>
      <c r="M277" s="64">
        <v>1788.2283532921001</v>
      </c>
      <c r="N277" s="65">
        <v>0.77673153181993004</v>
      </c>
      <c r="O277" s="64">
        <v>1342.3793634092001</v>
      </c>
      <c r="P277" s="63">
        <v>0.73092935570278905</v>
      </c>
      <c r="Q277" s="64">
        <v>1876.8285084188999</v>
      </c>
      <c r="R277" s="63">
        <v>0.76595927974751699</v>
      </c>
      <c r="S277" s="64">
        <v>1144.5756788885001</v>
      </c>
      <c r="T277" s="65">
        <v>0.78802896962295599</v>
      </c>
      <c r="U277" s="64">
        <v>1870.9354065456</v>
      </c>
      <c r="V277" s="62">
        <v>0.81941651779819002</v>
      </c>
      <c r="W277" s="64">
        <v>903.96190091289998</v>
      </c>
      <c r="X277" s="62">
        <v>0.83672981564799498</v>
      </c>
      <c r="Y277" s="109"/>
      <c r="Z277" s="64">
        <v>2056.0527776038002</v>
      </c>
      <c r="AA277" s="62">
        <v>0.83115129034930402</v>
      </c>
      <c r="AB277" s="64">
        <v>3204.5747897024899</v>
      </c>
      <c r="AC277" s="62">
        <v>0.819768606124477</v>
      </c>
      <c r="AD277" s="64">
        <v>5131.0197074195903</v>
      </c>
      <c r="AE277" s="63">
        <v>0.75667469447314395</v>
      </c>
      <c r="AF277" s="64">
        <v>118.8428084877</v>
      </c>
      <c r="AG277" s="65">
        <v>0.81328559623381802</v>
      </c>
    </row>
    <row r="278" spans="1:33" x14ac:dyDescent="0.35">
      <c r="A278" s="66" t="s">
        <v>1</v>
      </c>
    </row>
    <row r="279" spans="1:33" x14ac:dyDescent="0.35">
      <c r="A279" s="66" t="s">
        <v>1</v>
      </c>
    </row>
    <row r="280" spans="1:33" x14ac:dyDescent="0.35">
      <c r="A280" s="54" t="s">
        <v>164</v>
      </c>
    </row>
    <row r="281" spans="1:33" x14ac:dyDescent="0.35">
      <c r="A281" s="55" t="s">
        <v>1</v>
      </c>
    </row>
    <row r="282" spans="1:33" x14ac:dyDescent="0.35">
      <c r="A282" s="117" t="s">
        <v>1</v>
      </c>
      <c r="B282" s="116" t="s">
        <v>489</v>
      </c>
      <c r="C282" s="116" t="s">
        <v>1</v>
      </c>
      <c r="D282" s="116" t="s">
        <v>346</v>
      </c>
      <c r="E282" s="116" t="s">
        <v>1</v>
      </c>
      <c r="F282" s="116" t="s">
        <v>347</v>
      </c>
      <c r="G282" s="116" t="s">
        <v>1</v>
      </c>
      <c r="H282" s="116" t="s">
        <v>348</v>
      </c>
      <c r="I282" s="116" t="s">
        <v>1</v>
      </c>
      <c r="J282" s="107"/>
      <c r="K282" s="116" t="s">
        <v>350</v>
      </c>
      <c r="L282" s="116" t="s">
        <v>1</v>
      </c>
      <c r="M282" s="116" t="s">
        <v>351</v>
      </c>
      <c r="N282" s="116" t="s">
        <v>1</v>
      </c>
      <c r="O282" s="116" t="s">
        <v>352</v>
      </c>
      <c r="P282" s="116" t="s">
        <v>1</v>
      </c>
      <c r="Q282" s="116" t="s">
        <v>353</v>
      </c>
      <c r="R282" s="116" t="s">
        <v>1</v>
      </c>
      <c r="S282" s="116" t="s">
        <v>354</v>
      </c>
      <c r="T282" s="116" t="s">
        <v>1</v>
      </c>
      <c r="U282" s="116" t="s">
        <v>355</v>
      </c>
      <c r="V282" s="116" t="s">
        <v>1</v>
      </c>
      <c r="W282" s="116" t="s">
        <v>356</v>
      </c>
      <c r="X282" s="116" t="s">
        <v>1</v>
      </c>
      <c r="Y282" s="107"/>
      <c r="Z282" s="116" t="s">
        <v>358</v>
      </c>
      <c r="AA282" s="116" t="s">
        <v>1</v>
      </c>
      <c r="AB282" s="116" t="s">
        <v>359</v>
      </c>
      <c r="AC282" s="116" t="s">
        <v>1</v>
      </c>
      <c r="AD282" s="116" t="s">
        <v>360</v>
      </c>
      <c r="AE282" s="116" t="s">
        <v>1</v>
      </c>
      <c r="AF282" s="116" t="s">
        <v>361</v>
      </c>
      <c r="AG282" s="116" t="s">
        <v>1</v>
      </c>
    </row>
    <row r="283" spans="1:33" x14ac:dyDescent="0.35">
      <c r="A283" s="118" t="s">
        <v>1</v>
      </c>
      <c r="B283" s="56" t="s">
        <v>14</v>
      </c>
      <c r="C283" s="56" t="s">
        <v>15</v>
      </c>
      <c r="D283" s="56" t="s">
        <v>14</v>
      </c>
      <c r="E283" s="56" t="s">
        <v>15</v>
      </c>
      <c r="F283" s="56" t="s">
        <v>14</v>
      </c>
      <c r="G283" s="56" t="s">
        <v>15</v>
      </c>
      <c r="H283" s="56" t="s">
        <v>14</v>
      </c>
      <c r="I283" s="56" t="s">
        <v>15</v>
      </c>
      <c r="J283" s="107"/>
      <c r="K283" s="56" t="s">
        <v>14</v>
      </c>
      <c r="L283" s="56" t="s">
        <v>15</v>
      </c>
      <c r="M283" s="56" t="s">
        <v>14</v>
      </c>
      <c r="N283" s="56" t="s">
        <v>15</v>
      </c>
      <c r="O283" s="56" t="s">
        <v>14</v>
      </c>
      <c r="P283" s="56" t="s">
        <v>15</v>
      </c>
      <c r="Q283" s="56" t="s">
        <v>14</v>
      </c>
      <c r="R283" s="56" t="s">
        <v>15</v>
      </c>
      <c r="S283" s="56" t="s">
        <v>14</v>
      </c>
      <c r="T283" s="56" t="s">
        <v>15</v>
      </c>
      <c r="U283" s="56" t="s">
        <v>14</v>
      </c>
      <c r="V283" s="56" t="s">
        <v>15</v>
      </c>
      <c r="W283" s="56" t="s">
        <v>14</v>
      </c>
      <c r="X283" s="56" t="s">
        <v>15</v>
      </c>
      <c r="Y283" s="107"/>
      <c r="Z283" s="56" t="s">
        <v>14</v>
      </c>
      <c r="AA283" s="56" t="s">
        <v>15</v>
      </c>
      <c r="AB283" s="56" t="s">
        <v>14</v>
      </c>
      <c r="AC283" s="56" t="s">
        <v>15</v>
      </c>
      <c r="AD283" s="56" t="s">
        <v>14</v>
      </c>
      <c r="AE283" s="56" t="s">
        <v>15</v>
      </c>
      <c r="AF283" s="56" t="s">
        <v>14</v>
      </c>
      <c r="AG283" s="56" t="s">
        <v>15</v>
      </c>
    </row>
    <row r="284" spans="1:33" x14ac:dyDescent="0.35">
      <c r="A284" s="57" t="s">
        <v>16</v>
      </c>
      <c r="B284" s="58">
        <v>2799.5099169736</v>
      </c>
      <c r="C284" s="58">
        <v>2799.5099169736</v>
      </c>
      <c r="D284" s="58">
        <v>1159.8699167005</v>
      </c>
      <c r="E284" s="58">
        <v>1159.8699167005</v>
      </c>
      <c r="F284" s="58">
        <v>1629.7060094691999</v>
      </c>
      <c r="G284" s="58">
        <v>1629.7060094691999</v>
      </c>
      <c r="H284" s="58">
        <v>9.9339908039000004</v>
      </c>
      <c r="I284" s="58">
        <v>9.9339908039000004</v>
      </c>
      <c r="J284" s="108"/>
      <c r="K284" s="58">
        <v>321.2776379755</v>
      </c>
      <c r="L284" s="58">
        <v>321.2776379755</v>
      </c>
      <c r="M284" s="58">
        <v>514.01930891129996</v>
      </c>
      <c r="N284" s="58">
        <v>514.01930891129996</v>
      </c>
      <c r="O284" s="58">
        <v>494.15839901039999</v>
      </c>
      <c r="P284" s="58">
        <v>494.15839901039999</v>
      </c>
      <c r="Q284" s="58">
        <v>573.46951400019998</v>
      </c>
      <c r="R284" s="58">
        <v>573.46951400019998</v>
      </c>
      <c r="S284" s="58">
        <v>307.8781305649</v>
      </c>
      <c r="T284" s="58">
        <v>307.8781305649</v>
      </c>
      <c r="U284" s="58">
        <v>412.31781804510001</v>
      </c>
      <c r="V284" s="58">
        <v>412.31781804510001</v>
      </c>
      <c r="W284" s="58">
        <v>176.38910846620001</v>
      </c>
      <c r="X284" s="58">
        <v>176.38910846620001</v>
      </c>
      <c r="Y284" s="108"/>
      <c r="Z284" s="58">
        <v>417.68792577609997</v>
      </c>
      <c r="AA284" s="58">
        <v>417.68792577609997</v>
      </c>
      <c r="AB284" s="58">
        <v>704.5463522407</v>
      </c>
      <c r="AC284" s="58">
        <v>704.5463522407</v>
      </c>
      <c r="AD284" s="58">
        <v>1649.9916636455</v>
      </c>
      <c r="AE284" s="58">
        <v>1649.9916636455</v>
      </c>
      <c r="AF284" s="58">
        <v>27.283975311300001</v>
      </c>
      <c r="AG284" s="58">
        <v>27.283975311300001</v>
      </c>
    </row>
    <row r="285" spans="1:33" x14ac:dyDescent="0.35">
      <c r="A285" s="59" t="s">
        <v>2</v>
      </c>
      <c r="B285" s="60">
        <v>94.136595996400004</v>
      </c>
      <c r="C285" s="61">
        <v>3.3626098420171398E-2</v>
      </c>
      <c r="D285" s="60">
        <v>43.2391505095</v>
      </c>
      <c r="E285" s="61">
        <v>3.7279310280331303E-2</v>
      </c>
      <c r="F285" s="60">
        <v>50.529463443200001</v>
      </c>
      <c r="G285" s="61">
        <v>3.10052630042504E-2</v>
      </c>
      <c r="H285" s="68">
        <v>0.36798204369999998</v>
      </c>
      <c r="I285" s="69">
        <v>3.70427203894263</v>
      </c>
      <c r="J285" s="110"/>
      <c r="K285" s="60">
        <v>10.5018944893</v>
      </c>
      <c r="L285" s="61">
        <v>3.2687909919522203E-2</v>
      </c>
      <c r="M285" s="60">
        <v>32.263653353899898</v>
      </c>
      <c r="N285" s="62">
        <v>6.2767395688373806E-2</v>
      </c>
      <c r="O285" s="60">
        <v>10.0143868794</v>
      </c>
      <c r="P285" s="61">
        <v>2.0265540157679798E-2</v>
      </c>
      <c r="Q285" s="60">
        <v>11.481119422800001</v>
      </c>
      <c r="R285" s="61">
        <v>2.00204529491275E-2</v>
      </c>
      <c r="S285" s="60">
        <v>10.109954398199999</v>
      </c>
      <c r="T285" s="61">
        <v>3.28375204164391E-2</v>
      </c>
      <c r="U285" s="60">
        <v>14.9443764484</v>
      </c>
      <c r="V285" s="61">
        <v>3.6244799022402102E-2</v>
      </c>
      <c r="W285" s="60">
        <v>4.8212110044000003</v>
      </c>
      <c r="X285" s="61">
        <v>2.7332815763530301E-2</v>
      </c>
      <c r="Y285" s="109"/>
      <c r="Z285" s="60">
        <v>10.2087612249</v>
      </c>
      <c r="AA285" s="61">
        <v>2.44411212173089E-2</v>
      </c>
      <c r="AB285" s="60">
        <v>19.876205157099999</v>
      </c>
      <c r="AC285" s="61">
        <v>2.8211352019475801E-2</v>
      </c>
      <c r="AD285" s="60">
        <v>64.0516296143999</v>
      </c>
      <c r="AE285" s="61">
        <v>3.8819365591753398E-2</v>
      </c>
      <c r="AF285" s="68">
        <v>0</v>
      </c>
      <c r="AG285" s="69">
        <v>0</v>
      </c>
    </row>
    <row r="286" spans="1:33" x14ac:dyDescent="0.35">
      <c r="A286" s="59" t="s">
        <v>3</v>
      </c>
      <c r="B286" s="64">
        <v>215.9485006907</v>
      </c>
      <c r="C286" s="65">
        <v>7.7137965963753496E-2</v>
      </c>
      <c r="D286" s="64">
        <v>80.787668908200004</v>
      </c>
      <c r="E286" s="65">
        <v>6.9652353031120898E-2</v>
      </c>
      <c r="F286" s="64">
        <v>135.1608317825</v>
      </c>
      <c r="G286" s="65">
        <v>8.2935714170019104E-2</v>
      </c>
      <c r="H286" s="71">
        <v>0</v>
      </c>
      <c r="I286" s="72">
        <v>0</v>
      </c>
      <c r="J286" s="110"/>
      <c r="K286" s="64">
        <v>33.351138202999998</v>
      </c>
      <c r="L286" s="65">
        <v>0.10380784175692701</v>
      </c>
      <c r="M286" s="64">
        <v>27.551007548200101</v>
      </c>
      <c r="N286" s="65">
        <v>5.3599168495349798E-2</v>
      </c>
      <c r="O286" s="64">
        <v>27.2996046567999</v>
      </c>
      <c r="P286" s="65">
        <v>5.52446436435566E-2</v>
      </c>
      <c r="Q286" s="64">
        <v>45.812068052299999</v>
      </c>
      <c r="R286" s="65">
        <v>7.9885795031615303E-2</v>
      </c>
      <c r="S286" s="64">
        <v>23.990641620000002</v>
      </c>
      <c r="T286" s="65">
        <v>7.7922525955258906E-2</v>
      </c>
      <c r="U286" s="64">
        <v>42.194523342799897</v>
      </c>
      <c r="V286" s="65">
        <v>0.102334950118951</v>
      </c>
      <c r="W286" s="64">
        <v>15.7495172676</v>
      </c>
      <c r="X286" s="65">
        <v>8.9288490681486393E-2</v>
      </c>
      <c r="Y286" s="109"/>
      <c r="Z286" s="64">
        <v>23.213830295000001</v>
      </c>
      <c r="AA286" s="65">
        <v>5.5576972333750599E-2</v>
      </c>
      <c r="AB286" s="64">
        <v>49.323609294000001</v>
      </c>
      <c r="AC286" s="65">
        <v>7.0007614313996394E-2</v>
      </c>
      <c r="AD286" s="64">
        <v>141.4441982589</v>
      </c>
      <c r="AE286" s="65">
        <v>8.5724189627959996E-2</v>
      </c>
      <c r="AF286" s="71">
        <v>1.9668628427999999</v>
      </c>
      <c r="AG286" s="72">
        <v>7.2088572884223296</v>
      </c>
    </row>
    <row r="287" spans="1:33" x14ac:dyDescent="0.35">
      <c r="A287" s="59" t="s">
        <v>4</v>
      </c>
      <c r="B287" s="60">
        <v>249.45672760069999</v>
      </c>
      <c r="C287" s="61">
        <v>8.9107284845904106E-2</v>
      </c>
      <c r="D287" s="60">
        <v>107.7850722574</v>
      </c>
      <c r="E287" s="61">
        <v>9.2928586822924E-2</v>
      </c>
      <c r="F287" s="60">
        <v>141.67165534329999</v>
      </c>
      <c r="G287" s="61">
        <v>8.6930805016447593E-2</v>
      </c>
      <c r="H287" s="68">
        <v>0</v>
      </c>
      <c r="I287" s="69">
        <v>0</v>
      </c>
      <c r="J287" s="110"/>
      <c r="K287" s="60">
        <v>26.39077692</v>
      </c>
      <c r="L287" s="61">
        <v>8.2143211355446097E-2</v>
      </c>
      <c r="M287" s="60">
        <v>41.402681005999902</v>
      </c>
      <c r="N287" s="61">
        <v>8.0546937222439094E-2</v>
      </c>
      <c r="O287" s="60">
        <v>44.696720893299897</v>
      </c>
      <c r="P287" s="61">
        <v>9.04501896209991E-2</v>
      </c>
      <c r="Q287" s="60">
        <v>43.284572147400098</v>
      </c>
      <c r="R287" s="61">
        <v>7.5478418801151706E-2</v>
      </c>
      <c r="S287" s="60">
        <v>27.6308409339</v>
      </c>
      <c r="T287" s="61">
        <v>8.9746033221659693E-2</v>
      </c>
      <c r="U287" s="60">
        <v>42.847641093299899</v>
      </c>
      <c r="V287" s="61">
        <v>0.103918965463222</v>
      </c>
      <c r="W287" s="60">
        <v>23.2034946068</v>
      </c>
      <c r="X287" s="62">
        <v>0.131547207242936</v>
      </c>
      <c r="Y287" s="109"/>
      <c r="Z287" s="60">
        <v>46.799597253900103</v>
      </c>
      <c r="AA287" s="61">
        <v>0.112044410110592</v>
      </c>
      <c r="AB287" s="60">
        <v>66.8548628912</v>
      </c>
      <c r="AC287" s="61">
        <v>9.4890652231153394E-2</v>
      </c>
      <c r="AD287" s="60">
        <v>135.0082927526</v>
      </c>
      <c r="AE287" s="61">
        <v>8.18236211292801E-2</v>
      </c>
      <c r="AF287" s="68">
        <v>0.79397470300000195</v>
      </c>
      <c r="AG287" s="69">
        <v>2.9100403952908001</v>
      </c>
    </row>
    <row r="288" spans="1:33" x14ac:dyDescent="0.35">
      <c r="A288" s="59" t="s">
        <v>5</v>
      </c>
      <c r="B288" s="64">
        <v>184.4766644803</v>
      </c>
      <c r="C288" s="65">
        <v>6.5896056792586005E-2</v>
      </c>
      <c r="D288" s="64">
        <v>79.313587254200002</v>
      </c>
      <c r="E288" s="65">
        <v>6.8381450464569796E-2</v>
      </c>
      <c r="F288" s="64">
        <v>105.1630772261</v>
      </c>
      <c r="G288" s="65">
        <v>6.4528863865668598E-2</v>
      </c>
      <c r="H288" s="71">
        <v>0</v>
      </c>
      <c r="I288" s="72">
        <v>0</v>
      </c>
      <c r="J288" s="110"/>
      <c r="K288" s="64">
        <v>23.756357474000001</v>
      </c>
      <c r="L288" s="65">
        <v>7.3943389349157299E-2</v>
      </c>
      <c r="M288" s="64">
        <v>30.525152383399998</v>
      </c>
      <c r="N288" s="65">
        <v>5.93852251349326E-2</v>
      </c>
      <c r="O288" s="64">
        <v>22.874118938799999</v>
      </c>
      <c r="P288" s="65">
        <v>4.6289042105947503E-2</v>
      </c>
      <c r="Q288" s="64">
        <v>31.363602207800099</v>
      </c>
      <c r="R288" s="65">
        <v>5.4690966899051403E-2</v>
      </c>
      <c r="S288" s="64">
        <v>25.133883599499999</v>
      </c>
      <c r="T288" s="65">
        <v>8.1635819840090398E-2</v>
      </c>
      <c r="U288" s="64">
        <v>30.977094955399998</v>
      </c>
      <c r="V288" s="65">
        <v>7.5129168810288194E-2</v>
      </c>
      <c r="W288" s="64">
        <v>19.846454921399999</v>
      </c>
      <c r="X288" s="62">
        <v>0.11251519492317801</v>
      </c>
      <c r="Y288" s="109"/>
      <c r="Z288" s="64">
        <v>39.303536843100098</v>
      </c>
      <c r="AA288" s="65">
        <v>9.4097852529662296E-2</v>
      </c>
      <c r="AB288" s="64">
        <v>45.582736365099997</v>
      </c>
      <c r="AC288" s="65">
        <v>6.46979949866055E-2</v>
      </c>
      <c r="AD288" s="64">
        <v>97.080517580799807</v>
      </c>
      <c r="AE288" s="65">
        <v>5.8836974585865398E-2</v>
      </c>
      <c r="AF288" s="71">
        <v>2.5098736913000002</v>
      </c>
      <c r="AG288" s="72">
        <v>9.1990762440710192</v>
      </c>
    </row>
    <row r="289" spans="1:33" x14ac:dyDescent="0.35">
      <c r="A289" s="59" t="s">
        <v>6</v>
      </c>
      <c r="B289" s="60">
        <v>33.466342147299997</v>
      </c>
      <c r="C289" s="61">
        <v>1.1954357419629601E-2</v>
      </c>
      <c r="D289" s="60">
        <v>16.358168561999999</v>
      </c>
      <c r="E289" s="61">
        <v>1.41034510219339E-2</v>
      </c>
      <c r="F289" s="60">
        <v>15.196788638299999</v>
      </c>
      <c r="G289" s="61">
        <v>9.3248650676876592E-3</v>
      </c>
      <c r="H289" s="68">
        <v>1.9113849469999999</v>
      </c>
      <c r="I289" s="70">
        <v>19.2408568190903</v>
      </c>
      <c r="J289" s="110"/>
      <c r="K289" s="60">
        <v>0</v>
      </c>
      <c r="L289" s="61">
        <v>0</v>
      </c>
      <c r="M289" s="60">
        <v>10.2904889275</v>
      </c>
      <c r="N289" s="61">
        <v>2.0019654415892301E-2</v>
      </c>
      <c r="O289" s="60">
        <v>10.8480723176</v>
      </c>
      <c r="P289" s="62">
        <v>2.1952621546703101E-2</v>
      </c>
      <c r="Q289" s="60">
        <v>5.0250385617999997</v>
      </c>
      <c r="R289" s="61">
        <v>8.7625208300057007E-3</v>
      </c>
      <c r="S289" s="60">
        <v>1.6197292757999999</v>
      </c>
      <c r="T289" s="61">
        <v>5.2609429348817096E-3</v>
      </c>
      <c r="U289" s="60">
        <v>5.4048121186000104</v>
      </c>
      <c r="V289" s="61">
        <v>1.3108364184273E-2</v>
      </c>
      <c r="W289" s="60">
        <v>0.278200946</v>
      </c>
      <c r="X289" s="61">
        <v>1.5772002501691299E-3</v>
      </c>
      <c r="Y289" s="109"/>
      <c r="Z289" s="60">
        <v>0.96232940989999904</v>
      </c>
      <c r="AA289" s="61">
        <v>2.3039435677052701E-3</v>
      </c>
      <c r="AB289" s="60">
        <v>9.1378025184999991</v>
      </c>
      <c r="AC289" s="61">
        <v>1.2969767694401699E-2</v>
      </c>
      <c r="AD289" s="60">
        <v>23.366210218900001</v>
      </c>
      <c r="AE289" s="61">
        <v>1.41614110748139E-2</v>
      </c>
      <c r="AF289" s="68">
        <v>0</v>
      </c>
      <c r="AG289" s="69">
        <v>0</v>
      </c>
    </row>
    <row r="290" spans="1:33" x14ac:dyDescent="0.35">
      <c r="A290" s="59" t="s">
        <v>7</v>
      </c>
      <c r="B290" s="64">
        <v>378.11904616400102</v>
      </c>
      <c r="C290" s="65">
        <v>0.13506615706965</v>
      </c>
      <c r="D290" s="64">
        <v>167.2729856446</v>
      </c>
      <c r="E290" s="65">
        <v>0.14421702230233199</v>
      </c>
      <c r="F290" s="64">
        <v>210.5270080434</v>
      </c>
      <c r="G290" s="65">
        <v>0.129180973022226</v>
      </c>
      <c r="H290" s="71">
        <v>0.31905247599999897</v>
      </c>
      <c r="I290" s="72">
        <v>3.2117250991891702</v>
      </c>
      <c r="J290" s="110"/>
      <c r="K290" s="64">
        <v>28.175395481700001</v>
      </c>
      <c r="L290" s="65">
        <v>8.7697966342271796E-2</v>
      </c>
      <c r="M290" s="64">
        <v>57.683609678399897</v>
      </c>
      <c r="N290" s="65">
        <v>0.112220705873043</v>
      </c>
      <c r="O290" s="64">
        <v>67.841645666400098</v>
      </c>
      <c r="P290" s="65">
        <v>0.13728724595647801</v>
      </c>
      <c r="Q290" s="64">
        <v>93.501568665600104</v>
      </c>
      <c r="R290" s="65">
        <v>0.16304540412860999</v>
      </c>
      <c r="S290" s="64">
        <v>51.983089985900101</v>
      </c>
      <c r="T290" s="62">
        <v>0.168843074012826</v>
      </c>
      <c r="U290" s="64">
        <v>52.024159453100097</v>
      </c>
      <c r="V290" s="65">
        <v>0.12617489998312301</v>
      </c>
      <c r="W290" s="64">
        <v>26.909577232899998</v>
      </c>
      <c r="X290" s="65">
        <v>0.15255804321986499</v>
      </c>
      <c r="Y290" s="109"/>
      <c r="Z290" s="64">
        <v>57.314198349700099</v>
      </c>
      <c r="AA290" s="65">
        <v>0.13721775232838099</v>
      </c>
      <c r="AB290" s="64">
        <v>82.493919466499904</v>
      </c>
      <c r="AC290" s="65">
        <v>0.11708799457145901</v>
      </c>
      <c r="AD290" s="64">
        <v>237.04764423669999</v>
      </c>
      <c r="AE290" s="65">
        <v>0.14366596478006799</v>
      </c>
      <c r="AF290" s="71">
        <v>1.2632841110999999</v>
      </c>
      <c r="AG290" s="72">
        <v>4.6301321441849996</v>
      </c>
    </row>
    <row r="291" spans="1:33" x14ac:dyDescent="0.35">
      <c r="A291" s="59" t="s">
        <v>8</v>
      </c>
      <c r="B291" s="60">
        <v>232.83436698200001</v>
      </c>
      <c r="C291" s="61">
        <v>8.3169688226610999E-2</v>
      </c>
      <c r="D291" s="60">
        <v>95.758936256599895</v>
      </c>
      <c r="E291" s="61">
        <v>8.2560065467519803E-2</v>
      </c>
      <c r="F291" s="60">
        <v>137.0754307254</v>
      </c>
      <c r="G291" s="61">
        <v>8.4110526640351402E-2</v>
      </c>
      <c r="H291" s="68">
        <v>0</v>
      </c>
      <c r="I291" s="69">
        <v>0</v>
      </c>
      <c r="J291" s="110"/>
      <c r="K291" s="60">
        <v>15.3978287611</v>
      </c>
      <c r="L291" s="61">
        <v>4.7926861197461298E-2</v>
      </c>
      <c r="M291" s="60">
        <v>50.086470779300001</v>
      </c>
      <c r="N291" s="61">
        <v>9.7440835219563704E-2</v>
      </c>
      <c r="O291" s="60">
        <v>41.7974314438001</v>
      </c>
      <c r="P291" s="61">
        <v>8.4583063907247999E-2</v>
      </c>
      <c r="Q291" s="60">
        <v>43.578902678400098</v>
      </c>
      <c r="R291" s="61">
        <v>7.5991664098093298E-2</v>
      </c>
      <c r="S291" s="60">
        <v>22.762784707600002</v>
      </c>
      <c r="T291" s="61">
        <v>7.3934399516570007E-2</v>
      </c>
      <c r="U291" s="60">
        <v>46.831087136799901</v>
      </c>
      <c r="V291" s="61">
        <v>0.113580071215059</v>
      </c>
      <c r="W291" s="60">
        <v>12.379861475</v>
      </c>
      <c r="X291" s="61">
        <v>7.0184954063488805E-2</v>
      </c>
      <c r="Y291" s="109"/>
      <c r="Z291" s="60">
        <v>35.216214861200001</v>
      </c>
      <c r="AA291" s="61">
        <v>8.4312264463391601E-2</v>
      </c>
      <c r="AB291" s="60">
        <v>52.959672136800002</v>
      </c>
      <c r="AC291" s="61">
        <v>7.5168471128081199E-2</v>
      </c>
      <c r="AD291" s="60">
        <v>144.658479984</v>
      </c>
      <c r="AE291" s="61">
        <v>8.7672249000574201E-2</v>
      </c>
      <c r="AF291" s="68">
        <v>0</v>
      </c>
      <c r="AG291" s="69">
        <v>0</v>
      </c>
    </row>
    <row r="292" spans="1:33" x14ac:dyDescent="0.35">
      <c r="A292" s="59" t="s">
        <v>9</v>
      </c>
      <c r="B292" s="64">
        <v>146.56453495900001</v>
      </c>
      <c r="C292" s="65">
        <v>5.2353640210513398E-2</v>
      </c>
      <c r="D292" s="64">
        <v>53.554889932400002</v>
      </c>
      <c r="E292" s="65">
        <v>4.6173186459347502E-2</v>
      </c>
      <c r="F292" s="64">
        <v>92.508120429100202</v>
      </c>
      <c r="G292" s="65">
        <v>5.6763686144367997E-2</v>
      </c>
      <c r="H292" s="71">
        <v>0.5015245975</v>
      </c>
      <c r="I292" s="72">
        <v>5.0485711875544101</v>
      </c>
      <c r="J292" s="110"/>
      <c r="K292" s="64">
        <v>26.399306042300001</v>
      </c>
      <c r="L292" s="65">
        <v>8.2169758868537099E-2</v>
      </c>
      <c r="M292" s="64">
        <v>35.618682790799902</v>
      </c>
      <c r="N292" s="65">
        <v>6.9294445117715306E-2</v>
      </c>
      <c r="O292" s="64">
        <v>25.305555903199998</v>
      </c>
      <c r="P292" s="65">
        <v>5.1209401588391101E-2</v>
      </c>
      <c r="Q292" s="64">
        <v>28.139096812100099</v>
      </c>
      <c r="R292" s="65">
        <v>4.90681651336922E-2</v>
      </c>
      <c r="S292" s="64">
        <v>11.5484622769</v>
      </c>
      <c r="T292" s="65">
        <v>3.75098492891024E-2</v>
      </c>
      <c r="U292" s="64">
        <v>12.396642479800001</v>
      </c>
      <c r="V292" s="65">
        <v>3.0065745251018999E-2</v>
      </c>
      <c r="W292" s="64">
        <v>7.1567886539000201</v>
      </c>
      <c r="X292" s="65">
        <v>4.0573869419332102E-2</v>
      </c>
      <c r="Y292" s="109"/>
      <c r="Z292" s="64">
        <v>12.2529955591</v>
      </c>
      <c r="AA292" s="65">
        <v>2.9335287909826199E-2</v>
      </c>
      <c r="AB292" s="64">
        <v>34.762938668099899</v>
      </c>
      <c r="AC292" s="65">
        <v>4.93408823387445E-2</v>
      </c>
      <c r="AD292" s="64">
        <v>90.776149919199895</v>
      </c>
      <c r="AE292" s="65">
        <v>5.5016126395838097E-2</v>
      </c>
      <c r="AF292" s="71">
        <v>8.7724508126000007</v>
      </c>
      <c r="AG292" s="70">
        <v>32.152392430023902</v>
      </c>
    </row>
    <row r="293" spans="1:33" x14ac:dyDescent="0.35">
      <c r="A293" s="59" t="s">
        <v>10</v>
      </c>
      <c r="B293" s="60">
        <v>82.485482586700002</v>
      </c>
      <c r="C293" s="61">
        <v>2.9464258042661499E-2</v>
      </c>
      <c r="D293" s="60">
        <v>25.6882372215</v>
      </c>
      <c r="E293" s="61">
        <v>2.2147515727087501E-2</v>
      </c>
      <c r="F293" s="60">
        <v>55.581045981599999</v>
      </c>
      <c r="G293" s="61">
        <v>3.4104952462992298E-2</v>
      </c>
      <c r="H293" s="68">
        <v>1.2161993836</v>
      </c>
      <c r="I293" s="70">
        <v>12.242807624932899</v>
      </c>
      <c r="J293" s="110"/>
      <c r="K293" s="60">
        <v>16.227109202000001</v>
      </c>
      <c r="L293" s="61">
        <v>5.0508056845330301E-2</v>
      </c>
      <c r="M293" s="60">
        <v>10.022729295</v>
      </c>
      <c r="N293" s="61">
        <v>1.9498740847358999E-2</v>
      </c>
      <c r="O293" s="60">
        <v>14.6463938889</v>
      </c>
      <c r="P293" s="61">
        <v>2.9639066983847301E-2</v>
      </c>
      <c r="Q293" s="60">
        <v>20.386232963400101</v>
      </c>
      <c r="R293" s="61">
        <v>3.5548939334537802E-2</v>
      </c>
      <c r="S293" s="60">
        <v>6.7596045231000002</v>
      </c>
      <c r="T293" s="61">
        <v>2.1955455266333399E-2</v>
      </c>
      <c r="U293" s="60">
        <v>11.4404391118</v>
      </c>
      <c r="V293" s="61">
        <v>2.7746652245207198E-2</v>
      </c>
      <c r="W293" s="60">
        <v>3.0029736025</v>
      </c>
      <c r="X293" s="61">
        <v>1.70247110414725E-2</v>
      </c>
      <c r="Y293" s="109"/>
      <c r="Z293" s="60">
        <v>10.746281615299999</v>
      </c>
      <c r="AA293" s="61">
        <v>2.5728015947151201E-2</v>
      </c>
      <c r="AB293" s="60">
        <v>21.809031362900001</v>
      </c>
      <c r="AC293" s="61">
        <v>3.0954714751612499E-2</v>
      </c>
      <c r="AD293" s="60">
        <v>49.930169608500002</v>
      </c>
      <c r="AE293" s="61">
        <v>3.0260861741679398E-2</v>
      </c>
      <c r="AF293" s="68">
        <v>0</v>
      </c>
      <c r="AG293" s="69">
        <v>0</v>
      </c>
    </row>
    <row r="294" spans="1:33" x14ac:dyDescent="0.35">
      <c r="A294" s="59" t="s">
        <v>11</v>
      </c>
      <c r="B294" s="64">
        <v>241.95196410360001</v>
      </c>
      <c r="C294" s="65">
        <v>8.64265429590481E-2</v>
      </c>
      <c r="D294" s="64">
        <v>103.88364043369999</v>
      </c>
      <c r="E294" s="65">
        <v>8.9564906320891105E-2</v>
      </c>
      <c r="F294" s="64">
        <v>137.60780760540001</v>
      </c>
      <c r="G294" s="65">
        <v>8.4437197142212997E-2</v>
      </c>
      <c r="H294" s="71">
        <v>0.46051606449999999</v>
      </c>
      <c r="I294" s="72">
        <v>4.6357609302316396</v>
      </c>
      <c r="J294" s="110"/>
      <c r="K294" s="64">
        <v>25.1216832745</v>
      </c>
      <c r="L294" s="65">
        <v>7.8193065140798004E-2</v>
      </c>
      <c r="M294" s="64">
        <v>41.377409583999999</v>
      </c>
      <c r="N294" s="65">
        <v>8.0497772878684107E-2</v>
      </c>
      <c r="O294" s="64">
        <v>40.283173466100003</v>
      </c>
      <c r="P294" s="65">
        <v>8.1518746917528806E-2</v>
      </c>
      <c r="Q294" s="64">
        <v>60.487962474699899</v>
      </c>
      <c r="R294" s="65">
        <v>0.105477206718052</v>
      </c>
      <c r="S294" s="64">
        <v>25.3819859159</v>
      </c>
      <c r="T294" s="65">
        <v>8.2441665698465505E-2</v>
      </c>
      <c r="U294" s="64">
        <v>36.870538031099898</v>
      </c>
      <c r="V294" s="65">
        <v>8.9422616286417803E-2</v>
      </c>
      <c r="W294" s="64">
        <v>12.4292113573</v>
      </c>
      <c r="X294" s="65">
        <v>7.0464732575490602E-2</v>
      </c>
      <c r="Y294" s="109"/>
      <c r="Z294" s="64">
        <v>36.284977056200098</v>
      </c>
      <c r="AA294" s="65">
        <v>8.6871022160335098E-2</v>
      </c>
      <c r="AB294" s="64">
        <v>65.099848695099993</v>
      </c>
      <c r="AC294" s="65">
        <v>9.2399667513798106E-2</v>
      </c>
      <c r="AD294" s="64">
        <v>131.24805504599999</v>
      </c>
      <c r="AE294" s="65">
        <v>7.9544677671898004E-2</v>
      </c>
      <c r="AF294" s="71">
        <v>9.3190833062999907</v>
      </c>
      <c r="AG294" s="70">
        <v>34.155885276880397</v>
      </c>
    </row>
    <row r="295" spans="1:33" x14ac:dyDescent="0.35">
      <c r="A295" s="59" t="s">
        <v>12</v>
      </c>
      <c r="B295" s="60">
        <v>249.13706363989999</v>
      </c>
      <c r="C295" s="61">
        <v>8.8993099159737493E-2</v>
      </c>
      <c r="D295" s="60">
        <v>110.87297485329999</v>
      </c>
      <c r="E295" s="61">
        <v>9.55908703699309E-2</v>
      </c>
      <c r="F295" s="60">
        <v>137.8035727221</v>
      </c>
      <c r="G295" s="61">
        <v>8.4557320106454698E-2</v>
      </c>
      <c r="H295" s="68">
        <v>0.46051606449999999</v>
      </c>
      <c r="I295" s="69">
        <v>4.6357609302316396</v>
      </c>
      <c r="J295" s="110"/>
      <c r="K295" s="60">
        <v>24.469079732899999</v>
      </c>
      <c r="L295" s="61">
        <v>7.6161789183615602E-2</v>
      </c>
      <c r="M295" s="60">
        <v>54.594758539399997</v>
      </c>
      <c r="N295" s="61">
        <v>0.10621149360134401</v>
      </c>
      <c r="O295" s="60">
        <v>51.780607910599898</v>
      </c>
      <c r="P295" s="61">
        <v>0.10478544534363</v>
      </c>
      <c r="Q295" s="60">
        <v>52.667307217899904</v>
      </c>
      <c r="R295" s="61">
        <v>9.1839768169231104E-2</v>
      </c>
      <c r="S295" s="60">
        <v>23.702180783799999</v>
      </c>
      <c r="T295" s="61">
        <v>7.6985594073573305E-2</v>
      </c>
      <c r="U295" s="60">
        <v>27.753681611800001</v>
      </c>
      <c r="V295" s="61">
        <v>6.7311380680531899E-2</v>
      </c>
      <c r="W295" s="60">
        <v>14.1694478435</v>
      </c>
      <c r="X295" s="61">
        <v>8.0330627932252305E-2</v>
      </c>
      <c r="Y295" s="109"/>
      <c r="Z295" s="60">
        <v>32.941726562500001</v>
      </c>
      <c r="AA295" s="61">
        <v>7.8866839402387395E-2</v>
      </c>
      <c r="AB295" s="60">
        <v>66.375025914800005</v>
      </c>
      <c r="AC295" s="61">
        <v>9.4209594164677099E-2</v>
      </c>
      <c r="AD295" s="60">
        <v>149.82031116260001</v>
      </c>
      <c r="AE295" s="61">
        <v>9.0800647338778795E-2</v>
      </c>
      <c r="AF295" s="68">
        <v>0</v>
      </c>
      <c r="AG295" s="69">
        <v>0</v>
      </c>
    </row>
    <row r="296" spans="1:33" x14ac:dyDescent="0.35">
      <c r="A296" s="59" t="s">
        <v>13</v>
      </c>
      <c r="B296" s="64">
        <v>260.73299254419999</v>
      </c>
      <c r="C296" s="65">
        <v>9.3135227335098894E-2</v>
      </c>
      <c r="D296" s="64">
        <v>110.7343070137</v>
      </c>
      <c r="E296" s="65">
        <v>9.5471315721945393E-2</v>
      </c>
      <c r="F296" s="64">
        <v>146.99728419429999</v>
      </c>
      <c r="G296" s="65">
        <v>9.0198651376500405E-2</v>
      </c>
      <c r="H296" s="71">
        <v>3.0014013361999998</v>
      </c>
      <c r="I296" s="70">
        <v>30.213449916036499</v>
      </c>
      <c r="J296" s="110"/>
      <c r="K296" s="64">
        <v>21.769257120399999</v>
      </c>
      <c r="L296" s="65">
        <v>6.7758395067819999E-2</v>
      </c>
      <c r="M296" s="64">
        <v>45.354355327</v>
      </c>
      <c r="N296" s="65">
        <v>8.8234730759552904E-2</v>
      </c>
      <c r="O296" s="64">
        <v>44.756867162799999</v>
      </c>
      <c r="P296" s="65">
        <v>9.0571904175725804E-2</v>
      </c>
      <c r="Q296" s="64">
        <v>55.313821893500098</v>
      </c>
      <c r="R296" s="65">
        <v>9.6454685982628699E-2</v>
      </c>
      <c r="S296" s="64">
        <v>36.758967872800099</v>
      </c>
      <c r="T296" s="62">
        <v>0.11939454031812501</v>
      </c>
      <c r="U296" s="64">
        <v>36.7235404312</v>
      </c>
      <c r="V296" s="65">
        <v>8.9066101012358206E-2</v>
      </c>
      <c r="W296" s="64">
        <v>20.056182736499998</v>
      </c>
      <c r="X296" s="65">
        <v>0.113704201528652</v>
      </c>
      <c r="Y296" s="109"/>
      <c r="Z296" s="64">
        <v>49.629409353900101</v>
      </c>
      <c r="AA296" s="65">
        <v>0.11881935361594299</v>
      </c>
      <c r="AB296" s="64">
        <v>66.907857984700001</v>
      </c>
      <c r="AC296" s="65">
        <v>9.4965870977700706E-2</v>
      </c>
      <c r="AD296" s="64">
        <v>142.80056347249999</v>
      </c>
      <c r="AE296" s="65">
        <v>8.6546233304594794E-2</v>
      </c>
      <c r="AF296" s="71">
        <v>1.3951617330999999</v>
      </c>
      <c r="AG296" s="72">
        <v>5.1134840769415897</v>
      </c>
    </row>
    <row r="297" spans="1:33" x14ac:dyDescent="0.35">
      <c r="A297" s="59" t="s">
        <v>165</v>
      </c>
      <c r="B297" s="60">
        <v>221.3334528501</v>
      </c>
      <c r="C297" s="61">
        <v>7.9061499839004595E-2</v>
      </c>
      <c r="D297" s="60">
        <v>89.311493347999999</v>
      </c>
      <c r="E297" s="61">
        <v>7.7001301664988198E-2</v>
      </c>
      <c r="F297" s="60">
        <v>130.3265456112</v>
      </c>
      <c r="G297" s="61">
        <v>7.9969359414492E-2</v>
      </c>
      <c r="H297" s="68">
        <v>1.6954138909000001</v>
      </c>
      <c r="I297" s="69">
        <v>17.0667954537908</v>
      </c>
      <c r="J297" s="110"/>
      <c r="K297" s="60">
        <v>33.8320946965001</v>
      </c>
      <c r="L297" s="61">
        <v>0.105304853800874</v>
      </c>
      <c r="M297" s="60">
        <v>46.445344712299899</v>
      </c>
      <c r="N297" s="61">
        <v>9.0357198469201205E-2</v>
      </c>
      <c r="O297" s="60">
        <v>38.994109329399997</v>
      </c>
      <c r="P297" s="61">
        <v>7.8910141783463505E-2</v>
      </c>
      <c r="Q297" s="60">
        <v>40.338751092899997</v>
      </c>
      <c r="R297" s="61">
        <v>7.0341578947274094E-2</v>
      </c>
      <c r="S297" s="60">
        <v>22.524952781100001</v>
      </c>
      <c r="T297" s="61">
        <v>7.31619122792867E-2</v>
      </c>
      <c r="U297" s="60">
        <v>30.063030946800001</v>
      </c>
      <c r="V297" s="61">
        <v>7.2912276964736095E-2</v>
      </c>
      <c r="W297" s="60">
        <v>9.13516929110002</v>
      </c>
      <c r="X297" s="61">
        <v>5.1789871668014603E-2</v>
      </c>
      <c r="Y297" s="109"/>
      <c r="Z297" s="60">
        <v>34.237100997399899</v>
      </c>
      <c r="AA297" s="61">
        <v>8.1968136698671701E-2</v>
      </c>
      <c r="AB297" s="60">
        <v>68.415503357000006</v>
      </c>
      <c r="AC297" s="61">
        <v>9.7105752005407595E-2</v>
      </c>
      <c r="AD297" s="60">
        <v>117.4175643846</v>
      </c>
      <c r="AE297" s="61">
        <v>7.1162519770055693E-2</v>
      </c>
      <c r="AF297" s="68">
        <v>1.2632841110999999</v>
      </c>
      <c r="AG297" s="69">
        <v>4.6301321441849996</v>
      </c>
    </row>
    <row r="298" spans="1:33" x14ac:dyDescent="0.35">
      <c r="A298" s="59" t="s">
        <v>88</v>
      </c>
      <c r="B298" s="64">
        <v>208.86618222870001</v>
      </c>
      <c r="C298" s="65">
        <v>7.4608123715630206E-2</v>
      </c>
      <c r="D298" s="64">
        <v>75.308804505400005</v>
      </c>
      <c r="E298" s="65">
        <v>6.49286643450777E-2</v>
      </c>
      <c r="F298" s="64">
        <v>133.55737772329999</v>
      </c>
      <c r="G298" s="65">
        <v>8.1951822566329005E-2</v>
      </c>
      <c r="H298" s="71">
        <v>0</v>
      </c>
      <c r="I298" s="72">
        <v>0</v>
      </c>
      <c r="J298" s="110"/>
      <c r="K298" s="64">
        <v>35.885716577799897</v>
      </c>
      <c r="L298" s="65">
        <v>0.11169690117224</v>
      </c>
      <c r="M298" s="64">
        <v>30.802964986100001</v>
      </c>
      <c r="N298" s="65">
        <v>5.9925696276548597E-2</v>
      </c>
      <c r="O298" s="64">
        <v>53.019710553299902</v>
      </c>
      <c r="P298" s="62">
        <v>0.10729294626880199</v>
      </c>
      <c r="Q298" s="64">
        <v>42.089469809599997</v>
      </c>
      <c r="R298" s="65">
        <v>7.3394432976929505E-2</v>
      </c>
      <c r="S298" s="64">
        <v>17.971051890399998</v>
      </c>
      <c r="T298" s="65">
        <v>5.8370667177387398E-2</v>
      </c>
      <c r="U298" s="64">
        <v>21.8462508842</v>
      </c>
      <c r="V298" s="65">
        <v>5.2984008762411598E-2</v>
      </c>
      <c r="W298" s="64">
        <v>7.2510175273000197</v>
      </c>
      <c r="X298" s="63">
        <v>4.1108079690132603E-2</v>
      </c>
      <c r="Y298" s="109"/>
      <c r="Z298" s="64">
        <v>28.576966394000099</v>
      </c>
      <c r="AA298" s="65">
        <v>6.8417027714893996E-2</v>
      </c>
      <c r="AB298" s="64">
        <v>54.947338428899997</v>
      </c>
      <c r="AC298" s="65">
        <v>7.7989671302886601E-2</v>
      </c>
      <c r="AD298" s="64">
        <v>125.34187740580001</v>
      </c>
      <c r="AE298" s="65">
        <v>7.5965157986840406E-2</v>
      </c>
      <c r="AF298" s="71">
        <v>0</v>
      </c>
      <c r="AG298" s="72">
        <v>0</v>
      </c>
    </row>
    <row r="299" spans="1:33" x14ac:dyDescent="0.35">
      <c r="A299" s="66" t="s">
        <v>1</v>
      </c>
    </row>
    <row r="300" spans="1:33" x14ac:dyDescent="0.35">
      <c r="A300" s="66" t="s">
        <v>1</v>
      </c>
    </row>
    <row r="301" spans="1:33" x14ac:dyDescent="0.35">
      <c r="A301" s="54" t="s">
        <v>166</v>
      </c>
    </row>
    <row r="302" spans="1:33" x14ac:dyDescent="0.35">
      <c r="A302" s="55" t="s">
        <v>1</v>
      </c>
    </row>
    <row r="303" spans="1:33" x14ac:dyDescent="0.35">
      <c r="A303" s="117" t="s">
        <v>1</v>
      </c>
      <c r="B303" s="116" t="s">
        <v>489</v>
      </c>
      <c r="C303" s="116" t="s">
        <v>1</v>
      </c>
      <c r="D303" s="116" t="s">
        <v>346</v>
      </c>
      <c r="E303" s="116" t="s">
        <v>1</v>
      </c>
      <c r="F303" s="116" t="s">
        <v>347</v>
      </c>
      <c r="G303" s="116" t="s">
        <v>1</v>
      </c>
      <c r="H303" s="116" t="s">
        <v>348</v>
      </c>
      <c r="I303" s="116" t="s">
        <v>1</v>
      </c>
      <c r="J303" s="107"/>
      <c r="K303" s="116" t="s">
        <v>350</v>
      </c>
      <c r="L303" s="116" t="s">
        <v>1</v>
      </c>
      <c r="M303" s="116" t="s">
        <v>351</v>
      </c>
      <c r="N303" s="116" t="s">
        <v>1</v>
      </c>
      <c r="O303" s="116" t="s">
        <v>352</v>
      </c>
      <c r="P303" s="116" t="s">
        <v>1</v>
      </c>
      <c r="Q303" s="116" t="s">
        <v>353</v>
      </c>
      <c r="R303" s="116" t="s">
        <v>1</v>
      </c>
      <c r="S303" s="116" t="s">
        <v>354</v>
      </c>
      <c r="T303" s="116" t="s">
        <v>1</v>
      </c>
      <c r="U303" s="116" t="s">
        <v>355</v>
      </c>
      <c r="V303" s="116" t="s">
        <v>1</v>
      </c>
      <c r="W303" s="116" t="s">
        <v>356</v>
      </c>
      <c r="X303" s="116" t="s">
        <v>1</v>
      </c>
      <c r="Y303" s="107"/>
      <c r="Z303" s="116" t="s">
        <v>358</v>
      </c>
      <c r="AA303" s="116" t="s">
        <v>1</v>
      </c>
      <c r="AB303" s="116" t="s">
        <v>359</v>
      </c>
      <c r="AC303" s="116" t="s">
        <v>1</v>
      </c>
      <c r="AD303" s="116" t="s">
        <v>360</v>
      </c>
      <c r="AE303" s="116" t="s">
        <v>1</v>
      </c>
      <c r="AF303" s="116" t="s">
        <v>361</v>
      </c>
      <c r="AG303" s="116" t="s">
        <v>1</v>
      </c>
    </row>
    <row r="304" spans="1:33" x14ac:dyDescent="0.35">
      <c r="A304" s="118" t="s">
        <v>1</v>
      </c>
      <c r="B304" s="56" t="s">
        <v>14</v>
      </c>
      <c r="C304" s="56" t="s">
        <v>15</v>
      </c>
      <c r="D304" s="56" t="s">
        <v>14</v>
      </c>
      <c r="E304" s="56" t="s">
        <v>15</v>
      </c>
      <c r="F304" s="56" t="s">
        <v>14</v>
      </c>
      <c r="G304" s="56" t="s">
        <v>15</v>
      </c>
      <c r="H304" s="56" t="s">
        <v>14</v>
      </c>
      <c r="I304" s="56" t="s">
        <v>15</v>
      </c>
      <c r="J304" s="107"/>
      <c r="K304" s="56" t="s">
        <v>14</v>
      </c>
      <c r="L304" s="56" t="s">
        <v>15</v>
      </c>
      <c r="M304" s="56" t="s">
        <v>14</v>
      </c>
      <c r="N304" s="56" t="s">
        <v>15</v>
      </c>
      <c r="O304" s="56" t="s">
        <v>14</v>
      </c>
      <c r="P304" s="56" t="s">
        <v>15</v>
      </c>
      <c r="Q304" s="56" t="s">
        <v>14</v>
      </c>
      <c r="R304" s="56" t="s">
        <v>15</v>
      </c>
      <c r="S304" s="56" t="s">
        <v>14</v>
      </c>
      <c r="T304" s="56" t="s">
        <v>15</v>
      </c>
      <c r="U304" s="56" t="s">
        <v>14</v>
      </c>
      <c r="V304" s="56" t="s">
        <v>15</v>
      </c>
      <c r="W304" s="56" t="s">
        <v>14</v>
      </c>
      <c r="X304" s="56" t="s">
        <v>15</v>
      </c>
      <c r="Y304" s="107"/>
      <c r="Z304" s="56" t="s">
        <v>14</v>
      </c>
      <c r="AA304" s="56" t="s">
        <v>15</v>
      </c>
      <c r="AB304" s="56" t="s">
        <v>14</v>
      </c>
      <c r="AC304" s="56" t="s">
        <v>15</v>
      </c>
      <c r="AD304" s="56" t="s">
        <v>14</v>
      </c>
      <c r="AE304" s="56" t="s">
        <v>15</v>
      </c>
      <c r="AF304" s="56" t="s">
        <v>14</v>
      </c>
      <c r="AG304" s="56" t="s">
        <v>15</v>
      </c>
    </row>
    <row r="305" spans="1:33" x14ac:dyDescent="0.35">
      <c r="A305" s="57" t="s">
        <v>16</v>
      </c>
      <c r="B305" s="58">
        <v>2369.3102818948</v>
      </c>
      <c r="C305" s="58">
        <v>2369.3102818948</v>
      </c>
      <c r="D305" s="58">
        <v>995.24961884710001</v>
      </c>
      <c r="E305" s="58">
        <v>995.24961884710001</v>
      </c>
      <c r="F305" s="58">
        <v>1365.8220861346999</v>
      </c>
      <c r="G305" s="58">
        <v>1365.8220861346999</v>
      </c>
      <c r="H305" s="58">
        <v>8.2385769129999993</v>
      </c>
      <c r="I305" s="58">
        <v>8.2385769129999993</v>
      </c>
      <c r="J305" s="108"/>
      <c r="K305" s="58">
        <v>251.5598267012</v>
      </c>
      <c r="L305" s="58">
        <v>251.5598267012</v>
      </c>
      <c r="M305" s="58">
        <v>436.77099921289999</v>
      </c>
      <c r="N305" s="58">
        <v>436.77099921289999</v>
      </c>
      <c r="O305" s="58">
        <v>402.14457912770001</v>
      </c>
      <c r="P305" s="58">
        <v>402.14457912770001</v>
      </c>
      <c r="Q305" s="58">
        <v>491.04129309770002</v>
      </c>
      <c r="R305" s="58">
        <v>491.04129309770002</v>
      </c>
      <c r="S305" s="58">
        <v>267.38212589339997</v>
      </c>
      <c r="T305" s="58">
        <v>267.38212589339997</v>
      </c>
      <c r="U305" s="58">
        <v>360.40853621410002</v>
      </c>
      <c r="V305" s="58">
        <v>360.40853621410002</v>
      </c>
      <c r="W305" s="58">
        <v>160.00292164780001</v>
      </c>
      <c r="X305" s="58">
        <v>160.00292164780001</v>
      </c>
      <c r="Y305" s="108"/>
      <c r="Z305" s="58">
        <v>354.87385838469999</v>
      </c>
      <c r="AA305" s="58">
        <v>354.87385838469999</v>
      </c>
      <c r="AB305" s="58">
        <v>581.18351045479994</v>
      </c>
      <c r="AC305" s="58">
        <v>581.18351045479994</v>
      </c>
      <c r="AD305" s="58">
        <v>1407.2322218551001</v>
      </c>
      <c r="AE305" s="58">
        <v>1407.2322218551001</v>
      </c>
      <c r="AF305" s="58">
        <v>26.020691200200002</v>
      </c>
      <c r="AG305" s="58">
        <v>26.020691200200002</v>
      </c>
    </row>
    <row r="306" spans="1:33" x14ac:dyDescent="0.35">
      <c r="A306" s="59" t="s">
        <v>167</v>
      </c>
      <c r="B306" s="60">
        <v>320.14631459150002</v>
      </c>
      <c r="C306" s="61">
        <v>0.135122156451147</v>
      </c>
      <c r="D306" s="60">
        <v>101.5240153439</v>
      </c>
      <c r="E306" s="63">
        <v>0.102008595051265</v>
      </c>
      <c r="F306" s="60">
        <v>218.62229924760001</v>
      </c>
      <c r="G306" s="62">
        <v>0.16006645482377899</v>
      </c>
      <c r="H306" s="68">
        <v>0</v>
      </c>
      <c r="I306" s="69">
        <v>0</v>
      </c>
      <c r="J306" s="110"/>
      <c r="K306" s="60">
        <v>33.759101396699997</v>
      </c>
      <c r="L306" s="61">
        <v>0.13419909625235499</v>
      </c>
      <c r="M306" s="60">
        <v>77.789238704999903</v>
      </c>
      <c r="N306" s="61">
        <v>0.17810074122408101</v>
      </c>
      <c r="O306" s="60">
        <v>62.904910028299902</v>
      </c>
      <c r="P306" s="61">
        <v>0.156423618005117</v>
      </c>
      <c r="Q306" s="60">
        <v>68.518643953199899</v>
      </c>
      <c r="R306" s="61">
        <v>0.13953743792289799</v>
      </c>
      <c r="S306" s="60">
        <v>29.6116715926</v>
      </c>
      <c r="T306" s="61">
        <v>0.11074663833141001</v>
      </c>
      <c r="U306" s="60">
        <v>33.396103563999901</v>
      </c>
      <c r="V306" s="63">
        <v>9.2661799619976601E-2</v>
      </c>
      <c r="W306" s="60">
        <v>14.1666453517</v>
      </c>
      <c r="X306" s="63">
        <v>8.8539916682795095E-2</v>
      </c>
      <c r="Y306" s="109"/>
      <c r="Z306" s="60">
        <v>50.822293406</v>
      </c>
      <c r="AA306" s="61">
        <v>0.14321227727883601</v>
      </c>
      <c r="AB306" s="60">
        <v>54.324344616499999</v>
      </c>
      <c r="AC306" s="63">
        <v>9.3471930361528996E-2</v>
      </c>
      <c r="AD306" s="60">
        <v>214.999676569</v>
      </c>
      <c r="AE306" s="61">
        <v>0.152781945459985</v>
      </c>
      <c r="AF306" s="68">
        <v>0</v>
      </c>
      <c r="AG306" s="69">
        <v>0</v>
      </c>
    </row>
    <row r="307" spans="1:33" x14ac:dyDescent="0.35">
      <c r="A307" s="59" t="s">
        <v>168</v>
      </c>
      <c r="B307" s="64">
        <v>39.547130647800003</v>
      </c>
      <c r="C307" s="65">
        <v>1.66914105552157E-2</v>
      </c>
      <c r="D307" s="64">
        <v>22.028654426799999</v>
      </c>
      <c r="E307" s="65">
        <v>2.2133798405588E-2</v>
      </c>
      <c r="F307" s="64">
        <v>17.518476221</v>
      </c>
      <c r="G307" s="65">
        <v>1.2826323720227399E-2</v>
      </c>
      <c r="H307" s="71">
        <v>0</v>
      </c>
      <c r="I307" s="72">
        <v>0</v>
      </c>
      <c r="J307" s="110"/>
      <c r="K307" s="64">
        <v>0</v>
      </c>
      <c r="L307" s="65">
        <v>0</v>
      </c>
      <c r="M307" s="64">
        <v>7.0311330361</v>
      </c>
      <c r="N307" s="65">
        <v>1.6097985096928901E-2</v>
      </c>
      <c r="O307" s="64">
        <v>10.323211564799999</v>
      </c>
      <c r="P307" s="65">
        <v>2.5670398410423199E-2</v>
      </c>
      <c r="Q307" s="64">
        <v>5.3325755446000098</v>
      </c>
      <c r="R307" s="65">
        <v>1.08597293538387E-2</v>
      </c>
      <c r="S307" s="64">
        <v>4.3495475981</v>
      </c>
      <c r="T307" s="65">
        <v>1.6267159158701899E-2</v>
      </c>
      <c r="U307" s="64">
        <v>8.9135158231999991</v>
      </c>
      <c r="V307" s="65">
        <v>2.4731700078005198E-2</v>
      </c>
      <c r="W307" s="64">
        <v>3.5971470810000001</v>
      </c>
      <c r="X307" s="65">
        <v>2.2481758732619098E-2</v>
      </c>
      <c r="Y307" s="109"/>
      <c r="Z307" s="64">
        <v>7.5804611697000102</v>
      </c>
      <c r="AA307" s="65">
        <v>2.1361001918271501E-2</v>
      </c>
      <c r="AB307" s="64">
        <v>11.870225617099999</v>
      </c>
      <c r="AC307" s="65">
        <v>2.04242298750201E-2</v>
      </c>
      <c r="AD307" s="64">
        <v>20.096443861000001</v>
      </c>
      <c r="AE307" s="65">
        <v>1.4280829808251299E-2</v>
      </c>
      <c r="AF307" s="71">
        <v>0</v>
      </c>
      <c r="AG307" s="72">
        <v>0</v>
      </c>
    </row>
    <row r="308" spans="1:33" ht="23" x14ac:dyDescent="0.35">
      <c r="A308" s="67" t="s">
        <v>169</v>
      </c>
      <c r="B308" s="60">
        <v>53.812850298899797</v>
      </c>
      <c r="C308" s="61">
        <v>2.27124537930357E-2</v>
      </c>
      <c r="D308" s="60">
        <v>30.646296628799998</v>
      </c>
      <c r="E308" s="61">
        <v>3.0792573087644801E-2</v>
      </c>
      <c r="F308" s="60">
        <v>23.166553670100001</v>
      </c>
      <c r="G308" s="61">
        <v>1.6961618870625899E-2</v>
      </c>
      <c r="H308" s="68">
        <v>0</v>
      </c>
      <c r="I308" s="69">
        <v>0</v>
      </c>
      <c r="J308" s="110"/>
      <c r="K308" s="60">
        <v>13.2385746621</v>
      </c>
      <c r="L308" s="61">
        <v>5.2625949205413601E-2</v>
      </c>
      <c r="M308" s="60">
        <v>13.607813090900001</v>
      </c>
      <c r="N308" s="61">
        <v>3.11554867777908E-2</v>
      </c>
      <c r="O308" s="60">
        <v>7.7658028311000002</v>
      </c>
      <c r="P308" s="61">
        <v>1.9310972307384999E-2</v>
      </c>
      <c r="Q308" s="60">
        <v>6.1846927502</v>
      </c>
      <c r="R308" s="61">
        <v>1.2595056336676499E-2</v>
      </c>
      <c r="S308" s="60">
        <v>6.3596525712999901</v>
      </c>
      <c r="T308" s="61">
        <v>2.37848829649723E-2</v>
      </c>
      <c r="U308" s="60">
        <v>4.13725728200001</v>
      </c>
      <c r="V308" s="61">
        <v>1.1479354305699E-2</v>
      </c>
      <c r="W308" s="60">
        <v>2.5190571113</v>
      </c>
      <c r="X308" s="61">
        <v>1.5743819458778199E-2</v>
      </c>
      <c r="Y308" s="109"/>
      <c r="Z308" s="60">
        <v>16.957960788699999</v>
      </c>
      <c r="AA308" s="62">
        <v>4.7785883316084597E-2</v>
      </c>
      <c r="AB308" s="60">
        <v>8.8797296708999998</v>
      </c>
      <c r="AC308" s="61">
        <v>1.5278702012641801E-2</v>
      </c>
      <c r="AD308" s="60">
        <v>27.975159839300002</v>
      </c>
      <c r="AE308" s="61">
        <v>1.9879561741715499E-2</v>
      </c>
      <c r="AF308" s="68">
        <v>0</v>
      </c>
      <c r="AG308" s="69">
        <v>0</v>
      </c>
    </row>
    <row r="309" spans="1:33" x14ac:dyDescent="0.35">
      <c r="A309" s="59" t="s">
        <v>170</v>
      </c>
      <c r="B309" s="64">
        <v>150.83216987579999</v>
      </c>
      <c r="C309" s="65">
        <v>6.3660792353112797E-2</v>
      </c>
      <c r="D309" s="64">
        <v>65.571244543899894</v>
      </c>
      <c r="E309" s="65">
        <v>6.5884219699433699E-2</v>
      </c>
      <c r="F309" s="64">
        <v>83.028181715199693</v>
      </c>
      <c r="G309" s="65">
        <v>6.0789895373687501E-2</v>
      </c>
      <c r="H309" s="71">
        <v>2.2327436167000001</v>
      </c>
      <c r="I309" s="70">
        <v>27.1010836006988</v>
      </c>
      <c r="J309" s="110"/>
      <c r="K309" s="64">
        <v>44.495992561200197</v>
      </c>
      <c r="L309" s="62">
        <v>0.17688035941466901</v>
      </c>
      <c r="M309" s="64">
        <v>37.613154908200002</v>
      </c>
      <c r="N309" s="65">
        <v>8.6116420220166301E-2</v>
      </c>
      <c r="O309" s="64">
        <v>20.283636100999999</v>
      </c>
      <c r="P309" s="65">
        <v>5.04386659767928E-2</v>
      </c>
      <c r="Q309" s="64">
        <v>20.421396982600101</v>
      </c>
      <c r="R309" s="65">
        <v>4.1587942337339999E-2</v>
      </c>
      <c r="S309" s="64">
        <v>9.2173154128000192</v>
      </c>
      <c r="T309" s="63">
        <v>3.4472444192005403E-2</v>
      </c>
      <c r="U309" s="64">
        <v>10.1908879909</v>
      </c>
      <c r="V309" s="63">
        <v>2.8275934021846E-2</v>
      </c>
      <c r="W309" s="64">
        <v>8.6097859191000108</v>
      </c>
      <c r="X309" s="65">
        <v>5.38101794044233E-2</v>
      </c>
      <c r="Y309" s="109"/>
      <c r="Z309" s="64">
        <v>49.103991866199898</v>
      </c>
      <c r="AA309" s="62">
        <v>0.13837027074834299</v>
      </c>
      <c r="AB309" s="64">
        <v>18.8780380052001</v>
      </c>
      <c r="AC309" s="63">
        <v>3.2482060598083999E-2</v>
      </c>
      <c r="AD309" s="64">
        <v>82.850140004400004</v>
      </c>
      <c r="AE309" s="65">
        <v>5.8874533085365201E-2</v>
      </c>
      <c r="AF309" s="71">
        <v>0</v>
      </c>
      <c r="AG309" s="72">
        <v>0</v>
      </c>
    </row>
    <row r="310" spans="1:33" x14ac:dyDescent="0.35">
      <c r="A310" s="59" t="s">
        <v>171</v>
      </c>
      <c r="B310" s="60">
        <v>793.09260799989795</v>
      </c>
      <c r="C310" s="61">
        <v>0.334735646090913</v>
      </c>
      <c r="D310" s="60">
        <v>309.29523279289998</v>
      </c>
      <c r="E310" s="61">
        <v>0.31077151594510399</v>
      </c>
      <c r="F310" s="60">
        <v>479.90113315690002</v>
      </c>
      <c r="G310" s="61">
        <v>0.35136430874026098</v>
      </c>
      <c r="H310" s="68">
        <v>3.8962420500999899</v>
      </c>
      <c r="I310" s="69">
        <v>47.292658565242697</v>
      </c>
      <c r="J310" s="110"/>
      <c r="K310" s="60">
        <v>91.581988281599905</v>
      </c>
      <c r="L310" s="61">
        <v>0.36405649297246501</v>
      </c>
      <c r="M310" s="60">
        <v>182.44205289019999</v>
      </c>
      <c r="N310" s="62">
        <v>0.417706425607416</v>
      </c>
      <c r="O310" s="60">
        <v>166.90914851829999</v>
      </c>
      <c r="P310" s="62">
        <v>0.41504761516454097</v>
      </c>
      <c r="Q310" s="60">
        <v>175.480402083</v>
      </c>
      <c r="R310" s="61">
        <v>0.357363839965462</v>
      </c>
      <c r="S310" s="60">
        <v>71.652394116400103</v>
      </c>
      <c r="T310" s="63">
        <v>0.26797750177574098</v>
      </c>
      <c r="U310" s="60">
        <v>79.974984825000007</v>
      </c>
      <c r="V310" s="63">
        <v>0.22190091740083301</v>
      </c>
      <c r="W310" s="60">
        <v>25.051637285399998</v>
      </c>
      <c r="X310" s="63">
        <v>0.156569874021075</v>
      </c>
      <c r="Y310" s="109"/>
      <c r="Z310" s="60">
        <v>102.8991072303</v>
      </c>
      <c r="AA310" s="61">
        <v>0.28995967101851899</v>
      </c>
      <c r="AB310" s="60">
        <v>197.6395397627</v>
      </c>
      <c r="AC310" s="61">
        <v>0.34006391476599002</v>
      </c>
      <c r="AD310" s="60">
        <v>477.51085296190001</v>
      </c>
      <c r="AE310" s="61">
        <v>0.33932626438329799</v>
      </c>
      <c r="AF310" s="68">
        <v>15.043108045</v>
      </c>
      <c r="AG310" s="69">
        <v>57.812100106258399</v>
      </c>
    </row>
    <row r="311" spans="1:33" x14ac:dyDescent="0.35">
      <c r="A311" s="59" t="s">
        <v>172</v>
      </c>
      <c r="B311" s="64">
        <v>43.210639342299899</v>
      </c>
      <c r="C311" s="65">
        <v>1.82376448000484E-2</v>
      </c>
      <c r="D311" s="64">
        <v>18.7432308299</v>
      </c>
      <c r="E311" s="65">
        <v>1.88326933012164E-2</v>
      </c>
      <c r="F311" s="64">
        <v>22.2346648957</v>
      </c>
      <c r="G311" s="65">
        <v>1.62793273892828E-2</v>
      </c>
      <c r="H311" s="71">
        <v>2.2327436167000001</v>
      </c>
      <c r="I311" s="70">
        <v>27.1010836006988</v>
      </c>
      <c r="J311" s="110"/>
      <c r="K311" s="64">
        <v>0</v>
      </c>
      <c r="L311" s="65">
        <v>0</v>
      </c>
      <c r="M311" s="64">
        <v>15.203574530299999</v>
      </c>
      <c r="N311" s="65">
        <v>3.4809029348784999E-2</v>
      </c>
      <c r="O311" s="64">
        <v>7.0091384589000096</v>
      </c>
      <c r="P311" s="65">
        <v>1.7429399332209501E-2</v>
      </c>
      <c r="Q311" s="64">
        <v>8.2607472214000008</v>
      </c>
      <c r="R311" s="65">
        <v>1.68229176191836E-2</v>
      </c>
      <c r="S311" s="64">
        <v>3.99186249350001</v>
      </c>
      <c r="T311" s="65">
        <v>1.4929429108853301E-2</v>
      </c>
      <c r="U311" s="64">
        <v>5.03973475719999</v>
      </c>
      <c r="V311" s="65">
        <v>1.3983394539263E-2</v>
      </c>
      <c r="W311" s="64">
        <v>3.7055818810000001</v>
      </c>
      <c r="X311" s="65">
        <v>2.3159463857521101E-2</v>
      </c>
      <c r="Y311" s="109"/>
      <c r="Z311" s="64">
        <v>7.5621580180000096</v>
      </c>
      <c r="AA311" s="65">
        <v>2.13094254178685E-2</v>
      </c>
      <c r="AB311" s="64">
        <v>6.6281088408000004</v>
      </c>
      <c r="AC311" s="65">
        <v>1.14045025737451E-2</v>
      </c>
      <c r="AD311" s="64">
        <v>29.020372483500001</v>
      </c>
      <c r="AE311" s="65">
        <v>2.0622305283234301E-2</v>
      </c>
      <c r="AF311" s="71">
        <v>0</v>
      </c>
      <c r="AG311" s="72">
        <v>0</v>
      </c>
    </row>
    <row r="312" spans="1:33" x14ac:dyDescent="0.35">
      <c r="A312" s="59" t="s">
        <v>173</v>
      </c>
      <c r="B312" s="60">
        <v>44.8290512505002</v>
      </c>
      <c r="C312" s="61">
        <v>1.8920717811028501E-2</v>
      </c>
      <c r="D312" s="60">
        <v>34.587766621</v>
      </c>
      <c r="E312" s="62">
        <v>3.4752855932832803E-2</v>
      </c>
      <c r="F312" s="60">
        <v>10.241284629500001</v>
      </c>
      <c r="G312" s="63">
        <v>7.4982567154723697E-3</v>
      </c>
      <c r="H312" s="68">
        <v>0</v>
      </c>
      <c r="I312" s="69">
        <v>0</v>
      </c>
      <c r="J312" s="110"/>
      <c r="K312" s="60">
        <v>16.4711439696</v>
      </c>
      <c r="L312" s="62">
        <v>6.54760507096558E-2</v>
      </c>
      <c r="M312" s="60">
        <v>7.9081501020000102</v>
      </c>
      <c r="N312" s="61">
        <v>1.8105941365729801E-2</v>
      </c>
      <c r="O312" s="60">
        <v>2.2100743884999998</v>
      </c>
      <c r="P312" s="63">
        <v>5.4957209501466297E-3</v>
      </c>
      <c r="Q312" s="60">
        <v>3.3759966721999999</v>
      </c>
      <c r="R312" s="61">
        <v>6.8751787673553E-3</v>
      </c>
      <c r="S312" s="60">
        <v>3.3933719763000001</v>
      </c>
      <c r="T312" s="61">
        <v>1.2691095057165E-2</v>
      </c>
      <c r="U312" s="60">
        <v>5.6543934771000099</v>
      </c>
      <c r="V312" s="61">
        <v>1.5688844488802599E-2</v>
      </c>
      <c r="W312" s="60">
        <v>5.8159206648000001</v>
      </c>
      <c r="X312" s="61">
        <v>3.6348840414314798E-2</v>
      </c>
      <c r="Y312" s="109"/>
      <c r="Z312" s="60">
        <v>20.0974094647</v>
      </c>
      <c r="AA312" s="62">
        <v>5.6632544183949002E-2</v>
      </c>
      <c r="AB312" s="60">
        <v>10.073363603500001</v>
      </c>
      <c r="AC312" s="61">
        <v>1.73325007029487E-2</v>
      </c>
      <c r="AD312" s="60">
        <v>14.6582781823</v>
      </c>
      <c r="AE312" s="63">
        <v>1.04163889617142E-2</v>
      </c>
      <c r="AF312" s="68">
        <v>0</v>
      </c>
      <c r="AG312" s="69">
        <v>0</v>
      </c>
    </row>
    <row r="313" spans="1:33" x14ac:dyDescent="0.35">
      <c r="A313" s="59" t="s">
        <v>174</v>
      </c>
      <c r="B313" s="64">
        <v>21.3619987346</v>
      </c>
      <c r="C313" s="65">
        <v>9.0161254512921996E-3</v>
      </c>
      <c r="D313" s="64">
        <v>10.562750664499999</v>
      </c>
      <c r="E313" s="65">
        <v>1.0613167254196899E-2</v>
      </c>
      <c r="F313" s="64">
        <v>10.799248070100001</v>
      </c>
      <c r="G313" s="65">
        <v>7.9067751061648595E-3</v>
      </c>
      <c r="H313" s="71">
        <v>0</v>
      </c>
      <c r="I313" s="72">
        <v>0</v>
      </c>
      <c r="J313" s="110"/>
      <c r="K313" s="64">
        <v>10.7259740355</v>
      </c>
      <c r="L313" s="62">
        <v>4.2637865418154397E-2</v>
      </c>
      <c r="M313" s="64">
        <v>1.2161483868</v>
      </c>
      <c r="N313" s="65">
        <v>2.7844073644807199E-3</v>
      </c>
      <c r="O313" s="64">
        <v>4.9484258076999899</v>
      </c>
      <c r="P313" s="65">
        <v>1.23050914137242E-2</v>
      </c>
      <c r="Q313" s="64">
        <v>3.8723200522000001</v>
      </c>
      <c r="R313" s="65">
        <v>7.8859356771642103E-3</v>
      </c>
      <c r="S313" s="64">
        <v>0.59913045239999796</v>
      </c>
      <c r="T313" s="65">
        <v>2.2407273874352502E-3</v>
      </c>
      <c r="U313" s="64">
        <v>0</v>
      </c>
      <c r="V313" s="65">
        <v>0</v>
      </c>
      <c r="W313" s="64">
        <v>0</v>
      </c>
      <c r="X313" s="65">
        <v>0</v>
      </c>
      <c r="Y313" s="109"/>
      <c r="Z313" s="64">
        <v>11.0113754602</v>
      </c>
      <c r="AA313" s="62">
        <v>3.10289845251524E-2</v>
      </c>
      <c r="AB313" s="64">
        <v>3.7396361616</v>
      </c>
      <c r="AC313" s="65">
        <v>6.4345186921658899E-3</v>
      </c>
      <c r="AD313" s="64">
        <v>6.6109871128000002</v>
      </c>
      <c r="AE313" s="65">
        <v>4.6978650787891903E-3</v>
      </c>
      <c r="AF313" s="71">
        <v>0</v>
      </c>
      <c r="AG313" s="72">
        <v>0</v>
      </c>
    </row>
    <row r="314" spans="1:33" x14ac:dyDescent="0.35">
      <c r="A314" s="59" t="s">
        <v>175</v>
      </c>
      <c r="B314" s="60">
        <v>55.290865262100198</v>
      </c>
      <c r="C314" s="61">
        <v>2.3336270341883E-2</v>
      </c>
      <c r="D314" s="60">
        <v>26.854404860900001</v>
      </c>
      <c r="E314" s="61">
        <v>2.6982582411845799E-2</v>
      </c>
      <c r="F314" s="60">
        <v>28.436460401200002</v>
      </c>
      <c r="G314" s="61">
        <v>2.0820032630806E-2</v>
      </c>
      <c r="H314" s="68">
        <v>0</v>
      </c>
      <c r="I314" s="69">
        <v>0</v>
      </c>
      <c r="J314" s="110"/>
      <c r="K314" s="60">
        <v>4.6179602762999901</v>
      </c>
      <c r="L314" s="61">
        <v>1.8357304251863601E-2</v>
      </c>
      <c r="M314" s="60">
        <v>14.8411369837</v>
      </c>
      <c r="N314" s="61">
        <v>3.3979217966497402E-2</v>
      </c>
      <c r="O314" s="60">
        <v>14.5499963626</v>
      </c>
      <c r="P314" s="61">
        <v>3.6181008318353303E-2</v>
      </c>
      <c r="Q314" s="60">
        <v>6.7274102047</v>
      </c>
      <c r="R314" s="61">
        <v>1.37002942507352E-2</v>
      </c>
      <c r="S314" s="60">
        <v>2.4529981137000001</v>
      </c>
      <c r="T314" s="63">
        <v>9.1741289942393594E-3</v>
      </c>
      <c r="U314" s="60">
        <v>9.2753122031000004</v>
      </c>
      <c r="V314" s="61">
        <v>2.5735550829434399E-2</v>
      </c>
      <c r="W314" s="60">
        <v>2.8260511180000001</v>
      </c>
      <c r="X314" s="61">
        <v>1.7662496965028699E-2</v>
      </c>
      <c r="Y314" s="109"/>
      <c r="Z314" s="60">
        <v>7.2373603677</v>
      </c>
      <c r="AA314" s="61">
        <v>2.03941772455224E-2</v>
      </c>
      <c r="AB314" s="60">
        <v>9.0429045128999892</v>
      </c>
      <c r="AC314" s="61">
        <v>1.55594650402651E-2</v>
      </c>
      <c r="AD314" s="60">
        <v>39.010600381499998</v>
      </c>
      <c r="AE314" s="61">
        <v>2.77215087713624E-2</v>
      </c>
      <c r="AF314" s="68">
        <v>0</v>
      </c>
      <c r="AG314" s="69">
        <v>0</v>
      </c>
    </row>
    <row r="315" spans="1:33" x14ac:dyDescent="0.35">
      <c r="A315" s="59" t="s">
        <v>176</v>
      </c>
      <c r="B315" s="64">
        <v>52.322009581399897</v>
      </c>
      <c r="C315" s="65">
        <v>2.2083223958137201E-2</v>
      </c>
      <c r="D315" s="64">
        <v>21.931839318200002</v>
      </c>
      <c r="E315" s="65">
        <v>2.2036521193151401E-2</v>
      </c>
      <c r="F315" s="64">
        <v>30.390170263200002</v>
      </c>
      <c r="G315" s="65">
        <v>2.2250460416264502E-2</v>
      </c>
      <c r="H315" s="71">
        <v>0</v>
      </c>
      <c r="I315" s="72">
        <v>0</v>
      </c>
      <c r="J315" s="110"/>
      <c r="K315" s="64">
        <v>15.4931068493</v>
      </c>
      <c r="L315" s="65">
        <v>6.15881599715941E-2</v>
      </c>
      <c r="M315" s="64">
        <v>11.082580994900001</v>
      </c>
      <c r="N315" s="65">
        <v>2.5373893905208399E-2</v>
      </c>
      <c r="O315" s="64">
        <v>8.7208088808999999</v>
      </c>
      <c r="P315" s="65">
        <v>2.1685755157551799E-2</v>
      </c>
      <c r="Q315" s="64">
        <v>5.9203724600000003</v>
      </c>
      <c r="R315" s="65">
        <v>1.20567710765254E-2</v>
      </c>
      <c r="S315" s="64">
        <v>3.2536810689000002</v>
      </c>
      <c r="T315" s="65">
        <v>1.2168655844247299E-2</v>
      </c>
      <c r="U315" s="64">
        <v>3.9149901127999902</v>
      </c>
      <c r="V315" s="65">
        <v>1.0862645357751201E-2</v>
      </c>
      <c r="W315" s="64">
        <v>3.9364692146000002</v>
      </c>
      <c r="X315" s="65">
        <v>2.4602483342554202E-2</v>
      </c>
      <c r="Y315" s="109"/>
      <c r="Z315" s="64">
        <v>7.7582157993000003</v>
      </c>
      <c r="AA315" s="65">
        <v>2.18618971671047E-2</v>
      </c>
      <c r="AB315" s="64">
        <v>6.44513329549999</v>
      </c>
      <c r="AC315" s="65">
        <v>1.10896699227692E-2</v>
      </c>
      <c r="AD315" s="64">
        <v>38.1186604866</v>
      </c>
      <c r="AE315" s="65">
        <v>2.7087683109152799E-2</v>
      </c>
      <c r="AF315" s="71">
        <v>0</v>
      </c>
      <c r="AG315" s="72">
        <v>0</v>
      </c>
    </row>
    <row r="316" spans="1:33" ht="23" x14ac:dyDescent="0.35">
      <c r="A316" s="67" t="s">
        <v>177</v>
      </c>
      <c r="B316" s="60">
        <v>81.778367333200194</v>
      </c>
      <c r="C316" s="61">
        <v>3.45156849898949E-2</v>
      </c>
      <c r="D316" s="60">
        <v>32.479495694599997</v>
      </c>
      <c r="E316" s="61">
        <v>3.2634522113381297E-2</v>
      </c>
      <c r="F316" s="60">
        <v>49.298871638599998</v>
      </c>
      <c r="G316" s="61">
        <v>3.6094651081618301E-2</v>
      </c>
      <c r="H316" s="68">
        <v>0</v>
      </c>
      <c r="I316" s="69">
        <v>0</v>
      </c>
      <c r="J316" s="110"/>
      <c r="K316" s="60">
        <v>14.762351077</v>
      </c>
      <c r="L316" s="61">
        <v>5.8683261435597003E-2</v>
      </c>
      <c r="M316" s="60">
        <v>26.425997315499899</v>
      </c>
      <c r="N316" s="61">
        <v>6.05030951302215E-2</v>
      </c>
      <c r="O316" s="60">
        <v>13.0590877053</v>
      </c>
      <c r="P316" s="61">
        <v>3.2473613678012797E-2</v>
      </c>
      <c r="Q316" s="60">
        <v>13.575790333</v>
      </c>
      <c r="R316" s="61">
        <v>2.76469423729277E-2</v>
      </c>
      <c r="S316" s="60">
        <v>4.8338277644999996</v>
      </c>
      <c r="T316" s="63">
        <v>1.80783504071142E-2</v>
      </c>
      <c r="U316" s="60">
        <v>7.1843389447000003</v>
      </c>
      <c r="V316" s="61">
        <v>1.9933875651691399E-2</v>
      </c>
      <c r="W316" s="60">
        <v>1.9369741932</v>
      </c>
      <c r="X316" s="61">
        <v>1.21058676507401E-2</v>
      </c>
      <c r="Y316" s="109"/>
      <c r="Z316" s="60">
        <v>7.7712974687000003</v>
      </c>
      <c r="AA316" s="61">
        <v>2.1898760038490998E-2</v>
      </c>
      <c r="AB316" s="60">
        <v>11.978541958699999</v>
      </c>
      <c r="AC316" s="61">
        <v>2.0610601889455401E-2</v>
      </c>
      <c r="AD316" s="60">
        <v>62.028527905799997</v>
      </c>
      <c r="AE316" s="61">
        <v>4.4078388017601097E-2</v>
      </c>
      <c r="AF316" s="68">
        <v>0</v>
      </c>
      <c r="AG316" s="69">
        <v>0</v>
      </c>
    </row>
    <row r="317" spans="1:33" x14ac:dyDescent="0.35">
      <c r="A317" s="59" t="s">
        <v>178</v>
      </c>
      <c r="B317" s="64">
        <v>123.2914747729</v>
      </c>
      <c r="C317" s="65">
        <v>5.2036863096842099E-2</v>
      </c>
      <c r="D317" s="64">
        <v>68.818898603099996</v>
      </c>
      <c r="E317" s="62">
        <v>6.9147374990025101E-2</v>
      </c>
      <c r="F317" s="64">
        <v>54.4725761698</v>
      </c>
      <c r="G317" s="65">
        <v>3.9882629460150497E-2</v>
      </c>
      <c r="H317" s="71">
        <v>0</v>
      </c>
      <c r="I317" s="72">
        <v>0</v>
      </c>
      <c r="J317" s="110"/>
      <c r="K317" s="64">
        <v>9.7892534851999997</v>
      </c>
      <c r="L317" s="65">
        <v>3.8914216206817301E-2</v>
      </c>
      <c r="M317" s="64">
        <v>37.154328921100003</v>
      </c>
      <c r="N317" s="65">
        <v>8.5065924679191995E-2</v>
      </c>
      <c r="O317" s="64">
        <v>27.643296009900101</v>
      </c>
      <c r="P317" s="65">
        <v>6.8739695732966594E-2</v>
      </c>
      <c r="Q317" s="64">
        <v>16.740806815999999</v>
      </c>
      <c r="R317" s="65">
        <v>3.40924623882276E-2</v>
      </c>
      <c r="S317" s="64">
        <v>9.9452350931999902</v>
      </c>
      <c r="T317" s="65">
        <v>3.7194838884499599E-2</v>
      </c>
      <c r="U317" s="64">
        <v>16.760367999100001</v>
      </c>
      <c r="V317" s="65">
        <v>4.6503804197200099E-2</v>
      </c>
      <c r="W317" s="64">
        <v>5.2581864484</v>
      </c>
      <c r="X317" s="65">
        <v>3.28630652131114E-2</v>
      </c>
      <c r="Y317" s="109"/>
      <c r="Z317" s="64">
        <v>14.3834712599</v>
      </c>
      <c r="AA317" s="65">
        <v>4.0531222348611597E-2</v>
      </c>
      <c r="AB317" s="64">
        <v>20.800352588399999</v>
      </c>
      <c r="AC317" s="65">
        <v>3.5789646839985E-2</v>
      </c>
      <c r="AD317" s="64">
        <v>85.430491173699707</v>
      </c>
      <c r="AE317" s="65">
        <v>6.07081687349941E-2</v>
      </c>
      <c r="AF317" s="71">
        <v>2.6771597509</v>
      </c>
      <c r="AG317" s="72">
        <v>10.2885804619957</v>
      </c>
    </row>
    <row r="318" spans="1:33" x14ac:dyDescent="0.35">
      <c r="A318" s="59" t="s">
        <v>179</v>
      </c>
      <c r="B318" s="60">
        <v>153.921461365</v>
      </c>
      <c r="C318" s="61">
        <v>6.4964670326718404E-2</v>
      </c>
      <c r="D318" s="60">
        <v>76.291414457100004</v>
      </c>
      <c r="E318" s="61">
        <v>7.6655557573060099E-2</v>
      </c>
      <c r="F318" s="60">
        <v>77.128522310399802</v>
      </c>
      <c r="G318" s="61">
        <v>5.6470402033602402E-2</v>
      </c>
      <c r="H318" s="68">
        <v>0.5015245975</v>
      </c>
      <c r="I318" s="69">
        <v>6.0875149045294803</v>
      </c>
      <c r="J318" s="110"/>
      <c r="K318" s="60">
        <v>34.614643586100001</v>
      </c>
      <c r="L318" s="62">
        <v>0.13760004544451701</v>
      </c>
      <c r="M318" s="60">
        <v>32.6116027461999</v>
      </c>
      <c r="N318" s="61">
        <v>7.4665220000799004E-2</v>
      </c>
      <c r="O318" s="60">
        <v>27.4423309625999</v>
      </c>
      <c r="P318" s="61">
        <v>6.8239962408857296E-2</v>
      </c>
      <c r="Q318" s="60">
        <v>21.2739276002001</v>
      </c>
      <c r="R318" s="61">
        <v>4.3324111229006597E-2</v>
      </c>
      <c r="S318" s="60">
        <v>11.369045441700001</v>
      </c>
      <c r="T318" s="63">
        <v>4.25198408596415E-2</v>
      </c>
      <c r="U318" s="60">
        <v>20.700135795400001</v>
      </c>
      <c r="V318" s="61">
        <v>5.74351984357638E-2</v>
      </c>
      <c r="W318" s="60">
        <v>5.9097752328000004</v>
      </c>
      <c r="X318" s="61">
        <v>3.6935420753182603E-2</v>
      </c>
      <c r="Y318" s="109"/>
      <c r="Z318" s="60">
        <v>30.988019412500101</v>
      </c>
      <c r="AA318" s="61">
        <v>8.7321223246902405E-2</v>
      </c>
      <c r="AB318" s="60">
        <v>42.553465735800003</v>
      </c>
      <c r="AC318" s="61">
        <v>7.3218639156675605E-2</v>
      </c>
      <c r="AD318" s="60">
        <v>80.379976216700101</v>
      </c>
      <c r="AE318" s="61">
        <v>5.71191982164381E-2</v>
      </c>
      <c r="AF318" s="68">
        <v>0</v>
      </c>
      <c r="AG318" s="69">
        <v>0</v>
      </c>
    </row>
    <row r="319" spans="1:33" ht="25.5" customHeight="1" x14ac:dyDescent="0.35">
      <c r="A319" s="67" t="s">
        <v>180</v>
      </c>
      <c r="B319" s="64">
        <v>49.9681846287002</v>
      </c>
      <c r="C319" s="65">
        <v>2.1089759754361601E-2</v>
      </c>
      <c r="D319" s="64">
        <v>10.3284914798</v>
      </c>
      <c r="E319" s="63">
        <v>1.0377789937528E-2</v>
      </c>
      <c r="F319" s="64">
        <v>39.179177084400003</v>
      </c>
      <c r="G319" s="65">
        <v>2.86854177290966E-2</v>
      </c>
      <c r="H319" s="71">
        <v>0.46051606449999999</v>
      </c>
      <c r="I319" s="72">
        <v>5.5897525672587003</v>
      </c>
      <c r="J319" s="110"/>
      <c r="K319" s="64">
        <v>15.470560309</v>
      </c>
      <c r="L319" s="65">
        <v>6.14985330204404E-2</v>
      </c>
      <c r="M319" s="64">
        <v>19.863484043</v>
      </c>
      <c r="N319" s="62">
        <v>4.5478028712519297E-2</v>
      </c>
      <c r="O319" s="64">
        <v>9.8650757722999902</v>
      </c>
      <c r="P319" s="65">
        <v>2.4531166859686499E-2</v>
      </c>
      <c r="Q319" s="64">
        <v>0</v>
      </c>
      <c r="R319" s="63">
        <v>0</v>
      </c>
      <c r="S319" s="64">
        <v>0.45783801539999902</v>
      </c>
      <c r="T319" s="63">
        <v>1.7122985086240601E-3</v>
      </c>
      <c r="U319" s="64">
        <v>3.7067169099999999</v>
      </c>
      <c r="V319" s="65">
        <v>1.02847644757172E-2</v>
      </c>
      <c r="W319" s="64">
        <v>0.60450957900000002</v>
      </c>
      <c r="X319" s="65">
        <v>3.77811587922533E-3</v>
      </c>
      <c r="Y319" s="109"/>
      <c r="Z319" s="64">
        <v>9.9313263396</v>
      </c>
      <c r="AA319" s="65">
        <v>2.7985511203347E-2</v>
      </c>
      <c r="AB319" s="64">
        <v>9.1374985008000102</v>
      </c>
      <c r="AC319" s="65">
        <v>1.5722226003366001E-2</v>
      </c>
      <c r="AD319" s="64">
        <v>30.8993597883</v>
      </c>
      <c r="AE319" s="65">
        <v>2.1957541412437599E-2</v>
      </c>
      <c r="AF319" s="71">
        <v>0</v>
      </c>
      <c r="AG319" s="72">
        <v>0</v>
      </c>
    </row>
    <row r="320" spans="1:33" x14ac:dyDescent="0.35">
      <c r="A320" s="59" t="s">
        <v>181</v>
      </c>
      <c r="B320" s="60">
        <v>52.646048323900096</v>
      </c>
      <c r="C320" s="61">
        <v>2.22199889673368E-2</v>
      </c>
      <c r="D320" s="60">
        <v>31.163828652399999</v>
      </c>
      <c r="E320" s="61">
        <v>3.1312575320049101E-2</v>
      </c>
      <c r="F320" s="60">
        <v>21.482219671500001</v>
      </c>
      <c r="G320" s="61">
        <v>1.5728417258425699E-2</v>
      </c>
      <c r="H320" s="68">
        <v>0</v>
      </c>
      <c r="I320" s="69">
        <v>0</v>
      </c>
      <c r="J320" s="110"/>
      <c r="K320" s="60">
        <v>12.7272053924</v>
      </c>
      <c r="L320" s="61">
        <v>5.0593155351141297E-2</v>
      </c>
      <c r="M320" s="60">
        <v>22.111590163700001</v>
      </c>
      <c r="N320" s="62">
        <v>5.0625133544917197E-2</v>
      </c>
      <c r="O320" s="60">
        <v>12.9065560445</v>
      </c>
      <c r="P320" s="61">
        <v>3.2094318099465301E-2</v>
      </c>
      <c r="Q320" s="60">
        <v>2.9959254314999901</v>
      </c>
      <c r="R320" s="63">
        <v>6.10116801501644E-3</v>
      </c>
      <c r="S320" s="60">
        <v>0.74323944009999898</v>
      </c>
      <c r="T320" s="63">
        <v>2.7796900694712699E-3</v>
      </c>
      <c r="U320" s="60">
        <v>1.1615318517</v>
      </c>
      <c r="V320" s="63">
        <v>3.22282003612144E-3</v>
      </c>
      <c r="W320" s="60">
        <v>0</v>
      </c>
      <c r="X320" s="63">
        <v>0</v>
      </c>
      <c r="Y320" s="109"/>
      <c r="Z320" s="60">
        <v>15.813372253800001</v>
      </c>
      <c r="AA320" s="62">
        <v>4.4560544205140003E-2</v>
      </c>
      <c r="AB320" s="60">
        <v>4.8781120735999997</v>
      </c>
      <c r="AC320" s="63">
        <v>8.3934110067621793E-3</v>
      </c>
      <c r="AD320" s="60">
        <v>31.954563996499999</v>
      </c>
      <c r="AE320" s="61">
        <v>2.27073851068984E-2</v>
      </c>
      <c r="AF320" s="68">
        <v>0</v>
      </c>
      <c r="AG320" s="69">
        <v>0</v>
      </c>
    </row>
    <row r="321" spans="1:33" x14ac:dyDescent="0.35">
      <c r="A321" s="59" t="s">
        <v>182</v>
      </c>
      <c r="B321" s="64">
        <v>31.207613326499999</v>
      </c>
      <c r="C321" s="65">
        <v>1.31716025397663E-2</v>
      </c>
      <c r="D321" s="64">
        <v>13.793297433899999</v>
      </c>
      <c r="E321" s="65">
        <v>1.38591336009535E-2</v>
      </c>
      <c r="F321" s="64">
        <v>17.414315892600001</v>
      </c>
      <c r="G321" s="65">
        <v>1.2750061716956701E-2</v>
      </c>
      <c r="H321" s="71">
        <v>0</v>
      </c>
      <c r="I321" s="72">
        <v>0</v>
      </c>
      <c r="J321" s="110"/>
      <c r="K321" s="64">
        <v>11.438150694400001</v>
      </c>
      <c r="L321" s="65">
        <v>4.5468908308583397E-2</v>
      </c>
      <c r="M321" s="64">
        <v>5.3427964981000002</v>
      </c>
      <c r="N321" s="65">
        <v>1.2232489125258299E-2</v>
      </c>
      <c r="O321" s="64">
        <v>6.9248674277999998</v>
      </c>
      <c r="P321" s="65">
        <v>1.7219845267642E-2</v>
      </c>
      <c r="Q321" s="64">
        <v>3.3816068391999901</v>
      </c>
      <c r="R321" s="65">
        <v>6.8866038085460598E-3</v>
      </c>
      <c r="S321" s="64">
        <v>0.46722243460000001</v>
      </c>
      <c r="T321" s="63">
        <v>1.7473959152612599E-3</v>
      </c>
      <c r="U321" s="64">
        <v>2.7652471523000002</v>
      </c>
      <c r="V321" s="65">
        <v>7.6725351218021997E-3</v>
      </c>
      <c r="W321" s="64">
        <v>0.88772228010000198</v>
      </c>
      <c r="X321" s="65">
        <v>5.5481629395122099E-3</v>
      </c>
      <c r="Y321" s="109"/>
      <c r="Z321" s="64">
        <v>7.2420509766999901</v>
      </c>
      <c r="AA321" s="65">
        <v>2.04073949252392E-2</v>
      </c>
      <c r="AB321" s="64">
        <v>9.7764915047999903</v>
      </c>
      <c r="AC321" s="65">
        <v>1.68216945748332E-2</v>
      </c>
      <c r="AD321" s="64">
        <v>14.189070845</v>
      </c>
      <c r="AE321" s="65">
        <v>1.00829632981933E-2</v>
      </c>
      <c r="AF321" s="71">
        <v>0</v>
      </c>
      <c r="AG321" s="72">
        <v>0</v>
      </c>
    </row>
    <row r="322" spans="1:33" x14ac:dyDescent="0.35">
      <c r="A322" s="59" t="s">
        <v>183</v>
      </c>
      <c r="B322" s="60">
        <v>46.811414740799897</v>
      </c>
      <c r="C322" s="61">
        <v>1.9757401594257901E-2</v>
      </c>
      <c r="D322" s="60">
        <v>13.966343697299999</v>
      </c>
      <c r="E322" s="61">
        <v>1.40330058236834E-2</v>
      </c>
      <c r="F322" s="60">
        <v>30.6123274268</v>
      </c>
      <c r="G322" s="61">
        <v>2.2413114956599801E-2</v>
      </c>
      <c r="H322" s="68">
        <v>2.2327436167000001</v>
      </c>
      <c r="I322" s="70">
        <v>27.1010836006988</v>
      </c>
      <c r="J322" s="110"/>
      <c r="K322" s="60">
        <v>14.857850347499999</v>
      </c>
      <c r="L322" s="61">
        <v>5.9062889899141102E-2</v>
      </c>
      <c r="M322" s="60">
        <v>17.743427716999999</v>
      </c>
      <c r="N322" s="61">
        <v>4.0624097636920098E-2</v>
      </c>
      <c r="O322" s="60">
        <v>7.07388291769999</v>
      </c>
      <c r="P322" s="61">
        <v>1.7590397297022099E-2</v>
      </c>
      <c r="Q322" s="60">
        <v>2.3023232377</v>
      </c>
      <c r="R322" s="63">
        <v>4.6886550480835397E-3</v>
      </c>
      <c r="S322" s="60">
        <v>3.4703348691000002</v>
      </c>
      <c r="T322" s="61">
        <v>1.29789336422718E-2</v>
      </c>
      <c r="U322" s="60">
        <v>0</v>
      </c>
      <c r="V322" s="63">
        <v>0</v>
      </c>
      <c r="W322" s="60">
        <v>1.3635956518000001</v>
      </c>
      <c r="X322" s="61">
        <v>8.5223172036918201E-3</v>
      </c>
      <c r="Y322" s="109"/>
      <c r="Z322" s="60">
        <v>17.0905939642</v>
      </c>
      <c r="AA322" s="62">
        <v>4.8159630698052097E-2</v>
      </c>
      <c r="AB322" s="60">
        <v>12.024164042500001</v>
      </c>
      <c r="AC322" s="61">
        <v>2.06891004754946E-2</v>
      </c>
      <c r="AD322" s="60">
        <v>17.696656734099999</v>
      </c>
      <c r="AE322" s="61">
        <v>1.2575505633868399E-2</v>
      </c>
      <c r="AF322" s="68">
        <v>0</v>
      </c>
      <c r="AG322" s="69">
        <v>0</v>
      </c>
    </row>
    <row r="323" spans="1:33" x14ac:dyDescent="0.35">
      <c r="A323" s="59" t="s">
        <v>160</v>
      </c>
      <c r="B323" s="64">
        <v>575.19966779560104</v>
      </c>
      <c r="C323" s="65">
        <v>0.24277093303946601</v>
      </c>
      <c r="D323" s="64">
        <v>211.5491357407</v>
      </c>
      <c r="E323" s="65">
        <v>0.21255887139726701</v>
      </c>
      <c r="F323" s="64">
        <v>363.19001599040001</v>
      </c>
      <c r="G323" s="65">
        <v>0.26591312271002598</v>
      </c>
      <c r="H323" s="71">
        <v>0.46051606449999999</v>
      </c>
      <c r="I323" s="72">
        <v>5.5897525672587003</v>
      </c>
      <c r="J323" s="110"/>
      <c r="K323" s="64">
        <v>9.6655415463000107</v>
      </c>
      <c r="L323" s="63">
        <v>3.8422436813731101E-2</v>
      </c>
      <c r="M323" s="64">
        <v>72.010970993800001</v>
      </c>
      <c r="N323" s="63">
        <v>0.16487122799721199</v>
      </c>
      <c r="O323" s="64">
        <v>93.948581836100004</v>
      </c>
      <c r="P323" s="65">
        <v>0.23361891894672801</v>
      </c>
      <c r="Q323" s="64">
        <v>153.8866839266</v>
      </c>
      <c r="R323" s="62">
        <v>0.313388478911451</v>
      </c>
      <c r="S323" s="64">
        <v>83.215064327200096</v>
      </c>
      <c r="T323" s="62">
        <v>0.31122149264523502</v>
      </c>
      <c r="U323" s="64">
        <v>115.2388815675</v>
      </c>
      <c r="V323" s="62">
        <v>0.31974515026204198</v>
      </c>
      <c r="W323" s="64">
        <v>47.233943598099998</v>
      </c>
      <c r="X323" s="65">
        <v>0.29520675692455001</v>
      </c>
      <c r="Y323" s="109"/>
      <c r="Z323" s="64">
        <v>40.015059787799899</v>
      </c>
      <c r="AA323" s="63">
        <v>0.11275854459930899</v>
      </c>
      <c r="AB323" s="64">
        <v>149.28546765460001</v>
      </c>
      <c r="AC323" s="65">
        <v>0.25686459606842299</v>
      </c>
      <c r="AD323" s="64">
        <v>381.37187475130003</v>
      </c>
      <c r="AE323" s="62">
        <v>0.27100848660823901</v>
      </c>
      <c r="AF323" s="71">
        <v>4.5272656019000204</v>
      </c>
      <c r="AG323" s="72">
        <v>17.398713843025099</v>
      </c>
    </row>
    <row r="324" spans="1:33" x14ac:dyDescent="0.35">
      <c r="A324" s="59" t="s">
        <v>184</v>
      </c>
      <c r="B324" s="60">
        <v>364.38013894099998</v>
      </c>
      <c r="C324" s="61">
        <v>0.15379165055984001</v>
      </c>
      <c r="D324" s="60">
        <v>188.55157642590001</v>
      </c>
      <c r="E324" s="62">
        <v>0.189451543467375</v>
      </c>
      <c r="F324" s="60">
        <v>175.1415279954</v>
      </c>
      <c r="G324" s="63">
        <v>0.128231582849164</v>
      </c>
      <c r="H324" s="68">
        <v>0.68703451969999996</v>
      </c>
      <c r="I324" s="69">
        <v>8.3392377950116501</v>
      </c>
      <c r="J324" s="110"/>
      <c r="K324" s="60">
        <v>26.387364094399999</v>
      </c>
      <c r="L324" s="61">
        <v>0.10489498438772001</v>
      </c>
      <c r="M324" s="60">
        <v>33.769921393100098</v>
      </c>
      <c r="N324" s="63">
        <v>7.7317224481378996E-2</v>
      </c>
      <c r="O324" s="60">
        <v>43.731079332</v>
      </c>
      <c r="P324" s="63">
        <v>0.108744669459074</v>
      </c>
      <c r="Q324" s="60">
        <v>75.272420736100102</v>
      </c>
      <c r="R324" s="61">
        <v>0.15329142740979901</v>
      </c>
      <c r="S324" s="60">
        <v>58.8326134705001</v>
      </c>
      <c r="T324" s="62">
        <v>0.220031960902111</v>
      </c>
      <c r="U324" s="60">
        <v>71.839725713700105</v>
      </c>
      <c r="V324" s="62">
        <v>0.199328591016012</v>
      </c>
      <c r="W324" s="60">
        <v>54.5470142012</v>
      </c>
      <c r="X324" s="62">
        <v>0.34091261359132802</v>
      </c>
      <c r="Y324" s="109"/>
      <c r="Z324" s="60">
        <v>66.789285354699899</v>
      </c>
      <c r="AA324" s="61">
        <v>0.188205706835405</v>
      </c>
      <c r="AB324" s="60">
        <v>112.2499657785</v>
      </c>
      <c r="AC324" s="62">
        <v>0.19314031413358501</v>
      </c>
      <c r="AD324" s="60">
        <v>181.56773000539999</v>
      </c>
      <c r="AE324" s="63">
        <v>0.12902471048171901</v>
      </c>
      <c r="AF324" s="68">
        <v>3.7731578024000001</v>
      </c>
      <c r="AG324" s="69">
        <v>14.5006055887209</v>
      </c>
    </row>
    <row r="325" spans="1:33" x14ac:dyDescent="0.35">
      <c r="A325" s="66" t="s">
        <v>1</v>
      </c>
    </row>
    <row r="326" spans="1:33" x14ac:dyDescent="0.35">
      <c r="A326" s="66" t="s">
        <v>1</v>
      </c>
    </row>
    <row r="327" spans="1:33" x14ac:dyDescent="0.35">
      <c r="A327" s="54" t="s">
        <v>185</v>
      </c>
    </row>
    <row r="328" spans="1:33" x14ac:dyDescent="0.35">
      <c r="A328" s="55" t="s">
        <v>1</v>
      </c>
    </row>
    <row r="329" spans="1:33" x14ac:dyDescent="0.35">
      <c r="A329" s="117" t="s">
        <v>1</v>
      </c>
      <c r="B329" s="116" t="s">
        <v>489</v>
      </c>
      <c r="C329" s="116" t="s">
        <v>1</v>
      </c>
      <c r="D329" s="116" t="s">
        <v>346</v>
      </c>
      <c r="E329" s="116" t="s">
        <v>1</v>
      </c>
      <c r="F329" s="116" t="s">
        <v>347</v>
      </c>
      <c r="G329" s="116" t="s">
        <v>1</v>
      </c>
      <c r="H329" s="116" t="s">
        <v>348</v>
      </c>
      <c r="I329" s="116" t="s">
        <v>1</v>
      </c>
      <c r="J329" s="107"/>
      <c r="K329" s="116" t="s">
        <v>350</v>
      </c>
      <c r="L329" s="116" t="s">
        <v>1</v>
      </c>
      <c r="M329" s="116" t="s">
        <v>351</v>
      </c>
      <c r="N329" s="116" t="s">
        <v>1</v>
      </c>
      <c r="O329" s="116" t="s">
        <v>352</v>
      </c>
      <c r="P329" s="116" t="s">
        <v>1</v>
      </c>
      <c r="Q329" s="116" t="s">
        <v>353</v>
      </c>
      <c r="R329" s="116" t="s">
        <v>1</v>
      </c>
      <c r="S329" s="116" t="s">
        <v>354</v>
      </c>
      <c r="T329" s="116" t="s">
        <v>1</v>
      </c>
      <c r="U329" s="116" t="s">
        <v>355</v>
      </c>
      <c r="V329" s="116" t="s">
        <v>1</v>
      </c>
      <c r="W329" s="116" t="s">
        <v>356</v>
      </c>
      <c r="X329" s="116" t="s">
        <v>1</v>
      </c>
      <c r="Y329" s="107"/>
      <c r="Z329" s="116" t="s">
        <v>358</v>
      </c>
      <c r="AA329" s="116" t="s">
        <v>1</v>
      </c>
      <c r="AB329" s="116" t="s">
        <v>359</v>
      </c>
      <c r="AC329" s="116" t="s">
        <v>1</v>
      </c>
      <c r="AD329" s="116" t="s">
        <v>360</v>
      </c>
      <c r="AE329" s="116" t="s">
        <v>1</v>
      </c>
      <c r="AF329" s="116" t="s">
        <v>361</v>
      </c>
      <c r="AG329" s="116" t="s">
        <v>1</v>
      </c>
    </row>
    <row r="330" spans="1:33" x14ac:dyDescent="0.35">
      <c r="A330" s="118" t="s">
        <v>1</v>
      </c>
      <c r="B330" s="56" t="s">
        <v>14</v>
      </c>
      <c r="C330" s="56" t="s">
        <v>15</v>
      </c>
      <c r="D330" s="56" t="s">
        <v>14</v>
      </c>
      <c r="E330" s="56" t="s">
        <v>15</v>
      </c>
      <c r="F330" s="56" t="s">
        <v>14</v>
      </c>
      <c r="G330" s="56" t="s">
        <v>15</v>
      </c>
      <c r="H330" s="56" t="s">
        <v>14</v>
      </c>
      <c r="I330" s="56" t="s">
        <v>15</v>
      </c>
      <c r="J330" s="107"/>
      <c r="K330" s="56" t="s">
        <v>14</v>
      </c>
      <c r="L330" s="56" t="s">
        <v>15</v>
      </c>
      <c r="M330" s="56" t="s">
        <v>14</v>
      </c>
      <c r="N330" s="56" t="s">
        <v>15</v>
      </c>
      <c r="O330" s="56" t="s">
        <v>14</v>
      </c>
      <c r="P330" s="56" t="s">
        <v>15</v>
      </c>
      <c r="Q330" s="56" t="s">
        <v>14</v>
      </c>
      <c r="R330" s="56" t="s">
        <v>15</v>
      </c>
      <c r="S330" s="56" t="s">
        <v>14</v>
      </c>
      <c r="T330" s="56" t="s">
        <v>15</v>
      </c>
      <c r="U330" s="56" t="s">
        <v>14</v>
      </c>
      <c r="V330" s="56" t="s">
        <v>15</v>
      </c>
      <c r="W330" s="56" t="s">
        <v>14</v>
      </c>
      <c r="X330" s="56" t="s">
        <v>15</v>
      </c>
      <c r="Y330" s="107"/>
      <c r="Z330" s="56" t="s">
        <v>14</v>
      </c>
      <c r="AA330" s="56" t="s">
        <v>15</v>
      </c>
      <c r="AB330" s="56" t="s">
        <v>14</v>
      </c>
      <c r="AC330" s="56" t="s">
        <v>15</v>
      </c>
      <c r="AD330" s="56" t="s">
        <v>14</v>
      </c>
      <c r="AE330" s="56" t="s">
        <v>15</v>
      </c>
      <c r="AF330" s="56" t="s">
        <v>14</v>
      </c>
      <c r="AG330" s="56" t="s">
        <v>15</v>
      </c>
    </row>
    <row r="331" spans="1:33" x14ac:dyDescent="0.35">
      <c r="A331" s="57" t="s">
        <v>16</v>
      </c>
      <c r="B331" s="58">
        <v>13310.000000187199</v>
      </c>
      <c r="C331" s="58">
        <v>13310.000000187199</v>
      </c>
      <c r="D331" s="58">
        <v>6001.8883309303001</v>
      </c>
      <c r="E331" s="58">
        <v>6001.8883309303001</v>
      </c>
      <c r="F331" s="58">
        <v>7268.2380561358996</v>
      </c>
      <c r="G331" s="58">
        <v>7268.2380561358996</v>
      </c>
      <c r="H331" s="58">
        <v>39.873613120999998</v>
      </c>
      <c r="I331" s="58">
        <v>39.873613120999998</v>
      </c>
      <c r="J331" s="108"/>
      <c r="K331" s="58">
        <v>1904.8585097219</v>
      </c>
      <c r="L331" s="58">
        <v>1904.8585097219</v>
      </c>
      <c r="M331" s="58">
        <v>2302.2476622034001</v>
      </c>
      <c r="N331" s="58">
        <v>2302.2476622034001</v>
      </c>
      <c r="O331" s="58">
        <v>1836.5377624196001</v>
      </c>
      <c r="P331" s="58">
        <v>1836.5377624196001</v>
      </c>
      <c r="Q331" s="58">
        <v>2450.2980224191001</v>
      </c>
      <c r="R331" s="58">
        <v>2450.2980224191001</v>
      </c>
      <c r="S331" s="58">
        <v>1452.4538094534</v>
      </c>
      <c r="T331" s="58">
        <v>1452.4538094534</v>
      </c>
      <c r="U331" s="58">
        <v>2283.2532245907</v>
      </c>
      <c r="V331" s="58">
        <v>2283.2532245907</v>
      </c>
      <c r="W331" s="58">
        <v>1080.3510093791001</v>
      </c>
      <c r="X331" s="58">
        <v>1080.3510093791001</v>
      </c>
      <c r="Y331" s="108"/>
      <c r="Z331" s="58">
        <v>2473.7407033799</v>
      </c>
      <c r="AA331" s="58">
        <v>2473.7407033799</v>
      </c>
      <c r="AB331" s="58">
        <v>3909.1211419432002</v>
      </c>
      <c r="AC331" s="58">
        <v>3909.1211419432002</v>
      </c>
      <c r="AD331" s="58">
        <v>6781.0113710651003</v>
      </c>
      <c r="AE331" s="58">
        <v>6781.0113710651003</v>
      </c>
      <c r="AF331" s="58">
        <v>146.12678379900001</v>
      </c>
      <c r="AG331" s="58">
        <v>146.12678379900001</v>
      </c>
    </row>
    <row r="332" spans="1:33" ht="23" x14ac:dyDescent="0.35">
      <c r="A332" s="67" t="s">
        <v>186</v>
      </c>
      <c r="B332" s="60">
        <v>5074.8448885047001</v>
      </c>
      <c r="C332" s="61">
        <v>0.381280607695967</v>
      </c>
      <c r="D332" s="60">
        <v>2231.4588697899999</v>
      </c>
      <c r="E332" s="61">
        <v>0.371792800324248</v>
      </c>
      <c r="F332" s="60">
        <v>2827.7697852640999</v>
      </c>
      <c r="G332" s="61">
        <v>0.38905849855548902</v>
      </c>
      <c r="H332" s="60">
        <v>15.616233450599999</v>
      </c>
      <c r="I332" s="61">
        <v>0.39164330062618502</v>
      </c>
      <c r="J332" s="109"/>
      <c r="K332" s="60">
        <v>527.36127470100098</v>
      </c>
      <c r="L332" s="63">
        <v>0.27685062801750698</v>
      </c>
      <c r="M332" s="60">
        <v>779.74085632629897</v>
      </c>
      <c r="N332" s="63">
        <v>0.33868678384498302</v>
      </c>
      <c r="O332" s="60">
        <v>707.54822775540197</v>
      </c>
      <c r="P332" s="61">
        <v>0.38526200889178602</v>
      </c>
      <c r="Q332" s="60">
        <v>1002.0076596197</v>
      </c>
      <c r="R332" s="62">
        <v>0.408932974867461</v>
      </c>
      <c r="S332" s="60">
        <v>644.29354262779998</v>
      </c>
      <c r="T332" s="62">
        <v>0.44358969520019798</v>
      </c>
      <c r="U332" s="60">
        <v>960.55650569610202</v>
      </c>
      <c r="V332" s="62">
        <v>0.42069644109154403</v>
      </c>
      <c r="W332" s="60">
        <v>453.33682177840001</v>
      </c>
      <c r="X332" s="62">
        <v>0.41961993633804401</v>
      </c>
      <c r="Y332" s="109"/>
      <c r="Z332" s="60">
        <v>763.66549134230104</v>
      </c>
      <c r="AA332" s="63">
        <v>0.30870878677740798</v>
      </c>
      <c r="AB332" s="60">
        <v>1397.3161771012001</v>
      </c>
      <c r="AC332" s="63">
        <v>0.35745021102277802</v>
      </c>
      <c r="AD332" s="60">
        <v>2860.5060454969998</v>
      </c>
      <c r="AE332" s="62">
        <v>0.42184062066359501</v>
      </c>
      <c r="AF332" s="60">
        <v>53.357174564200001</v>
      </c>
      <c r="AG332" s="61">
        <v>0.36514301606469202</v>
      </c>
    </row>
    <row r="333" spans="1:33" x14ac:dyDescent="0.35">
      <c r="A333" s="67" t="s">
        <v>187</v>
      </c>
      <c r="B333" s="64">
        <v>2948.7646696464999</v>
      </c>
      <c r="C333" s="65">
        <v>0.221545054064991</v>
      </c>
      <c r="D333" s="64">
        <v>1305.1603043985999</v>
      </c>
      <c r="E333" s="65">
        <v>0.217458278534199</v>
      </c>
      <c r="F333" s="64">
        <v>1640.2499366326999</v>
      </c>
      <c r="G333" s="65">
        <v>0.22567366725804899</v>
      </c>
      <c r="H333" s="64">
        <v>3.35442861520001</v>
      </c>
      <c r="I333" s="63">
        <v>8.4126527611648599E-2</v>
      </c>
      <c r="J333" s="109"/>
      <c r="K333" s="64">
        <v>255.1649814207</v>
      </c>
      <c r="L333" s="63">
        <v>0.13395482137828299</v>
      </c>
      <c r="M333" s="64">
        <v>468.56792187899902</v>
      </c>
      <c r="N333" s="65">
        <v>0.20352628849259</v>
      </c>
      <c r="O333" s="64">
        <v>376.35358243659999</v>
      </c>
      <c r="P333" s="65">
        <v>0.204925588864975</v>
      </c>
      <c r="Q333" s="64">
        <v>526.48624401319898</v>
      </c>
      <c r="R333" s="65">
        <v>0.21486620778211199</v>
      </c>
      <c r="S333" s="64">
        <v>391.17803762620002</v>
      </c>
      <c r="T333" s="62">
        <v>0.26932218779020001</v>
      </c>
      <c r="U333" s="64">
        <v>638.45797731959897</v>
      </c>
      <c r="V333" s="62">
        <v>0.27962644285066202</v>
      </c>
      <c r="W333" s="64">
        <v>292.55592495119998</v>
      </c>
      <c r="X333" s="62">
        <v>0.27079710428496601</v>
      </c>
      <c r="Y333" s="109"/>
      <c r="Z333" s="64">
        <v>462.53628566989801</v>
      </c>
      <c r="AA333" s="63">
        <v>0.18697848365349301</v>
      </c>
      <c r="AB333" s="64">
        <v>912.15182353269995</v>
      </c>
      <c r="AC333" s="65">
        <v>0.23333935951631199</v>
      </c>
      <c r="AD333" s="64">
        <v>1559.1264735330999</v>
      </c>
      <c r="AE333" s="65">
        <v>0.22992535894954699</v>
      </c>
      <c r="AF333" s="64">
        <v>14.9500869108</v>
      </c>
      <c r="AG333" s="65">
        <v>0.10230901222984599</v>
      </c>
    </row>
    <row r="334" spans="1:33" x14ac:dyDescent="0.35">
      <c r="A334" s="59" t="s">
        <v>188</v>
      </c>
      <c r="B334" s="60">
        <v>4814.4577897455001</v>
      </c>
      <c r="C334" s="61">
        <v>0.36171733957008201</v>
      </c>
      <c r="D334" s="60">
        <v>2188.9170802272101</v>
      </c>
      <c r="E334" s="61">
        <v>0.36470473283329402</v>
      </c>
      <c r="F334" s="60">
        <v>2613.0182841015999</v>
      </c>
      <c r="G334" s="61">
        <v>0.35951192901499301</v>
      </c>
      <c r="H334" s="60">
        <v>12.522425416700001</v>
      </c>
      <c r="I334" s="61">
        <v>0.31405293968970399</v>
      </c>
      <c r="J334" s="109"/>
      <c r="K334" s="60">
        <v>716.81978205439896</v>
      </c>
      <c r="L334" s="61">
        <v>0.37631129997106799</v>
      </c>
      <c r="M334" s="60">
        <v>826.22136575039997</v>
      </c>
      <c r="N334" s="61">
        <v>0.35887597121486597</v>
      </c>
      <c r="O334" s="60">
        <v>666.387399533799</v>
      </c>
      <c r="P334" s="61">
        <v>0.36284982164257201</v>
      </c>
      <c r="Q334" s="60">
        <v>941.50094277560004</v>
      </c>
      <c r="R334" s="62">
        <v>0.38423935952333099</v>
      </c>
      <c r="S334" s="60">
        <v>505.39237211440002</v>
      </c>
      <c r="T334" s="61">
        <v>0.34795762097563299</v>
      </c>
      <c r="U334" s="60">
        <v>782.04292904950103</v>
      </c>
      <c r="V334" s="61">
        <v>0.34251256962078303</v>
      </c>
      <c r="W334" s="60">
        <v>376.09299846739998</v>
      </c>
      <c r="X334" s="61">
        <v>0.34812111545445601</v>
      </c>
      <c r="Y334" s="109"/>
      <c r="Z334" s="60">
        <v>971.06821489189895</v>
      </c>
      <c r="AA334" s="62">
        <v>0.39255052623952003</v>
      </c>
      <c r="AB334" s="60">
        <v>1452.1029680851</v>
      </c>
      <c r="AC334" s="61">
        <v>0.37146532823059802</v>
      </c>
      <c r="AD334" s="60">
        <v>2325.2978281249998</v>
      </c>
      <c r="AE334" s="63">
        <v>0.34291312916052002</v>
      </c>
      <c r="AF334" s="60">
        <v>65.988778643499998</v>
      </c>
      <c r="AG334" s="61">
        <v>0.45158578686210399</v>
      </c>
    </row>
    <row r="335" spans="1:33" ht="25.5" customHeight="1" x14ac:dyDescent="0.35">
      <c r="A335" s="67" t="s">
        <v>189</v>
      </c>
      <c r="B335" s="64">
        <v>2585.2092900466</v>
      </c>
      <c r="C335" s="65">
        <v>0.19423060030129499</v>
      </c>
      <c r="D335" s="64">
        <v>1106.4598599031001</v>
      </c>
      <c r="E335" s="65">
        <v>0.184351957066752</v>
      </c>
      <c r="F335" s="64">
        <v>1467.7149835214</v>
      </c>
      <c r="G335" s="65">
        <v>0.20193545838559099</v>
      </c>
      <c r="H335" s="64">
        <v>11.034446622100001</v>
      </c>
      <c r="I335" s="65">
        <v>0.27673555914321102</v>
      </c>
      <c r="J335" s="109"/>
      <c r="K335" s="64">
        <v>293.68010381289997</v>
      </c>
      <c r="L335" s="63">
        <v>0.154174235153967</v>
      </c>
      <c r="M335" s="64">
        <v>536.820612635202</v>
      </c>
      <c r="N335" s="62">
        <v>0.23317239993260699</v>
      </c>
      <c r="O335" s="64">
        <v>496.8614652695</v>
      </c>
      <c r="P335" s="62">
        <v>0.270542471511664</v>
      </c>
      <c r="Q335" s="64">
        <v>470.32382036620203</v>
      </c>
      <c r="R335" s="65">
        <v>0.19194555766806901</v>
      </c>
      <c r="S335" s="64">
        <v>226.51924088460001</v>
      </c>
      <c r="T335" s="63">
        <v>0.15595624412307199</v>
      </c>
      <c r="U335" s="64">
        <v>401.41266860569999</v>
      </c>
      <c r="V335" s="65">
        <v>0.17580733677827501</v>
      </c>
      <c r="W335" s="64">
        <v>159.5913784725</v>
      </c>
      <c r="X335" s="63">
        <v>0.14772178401927</v>
      </c>
      <c r="Y335" s="109"/>
      <c r="Z335" s="64">
        <v>423.315598846098</v>
      </c>
      <c r="AA335" s="63">
        <v>0.171123674469082</v>
      </c>
      <c r="AB335" s="64">
        <v>737.56874405040003</v>
      </c>
      <c r="AC335" s="65">
        <v>0.188678917144982</v>
      </c>
      <c r="AD335" s="64">
        <v>1396.8741060338</v>
      </c>
      <c r="AE335" s="62">
        <v>0.205997900548335</v>
      </c>
      <c r="AF335" s="64">
        <v>27.450841116300001</v>
      </c>
      <c r="AG335" s="65">
        <v>0.18785632861159199</v>
      </c>
    </row>
    <row r="336" spans="1:33" x14ac:dyDescent="0.35">
      <c r="A336" s="59" t="s">
        <v>190</v>
      </c>
      <c r="B336" s="60">
        <v>5478.6186428692999</v>
      </c>
      <c r="C336" s="61">
        <v>0.41161672748251299</v>
      </c>
      <c r="D336" s="60">
        <v>2532.0004629818</v>
      </c>
      <c r="E336" s="61">
        <v>0.42186730631646702</v>
      </c>
      <c r="F336" s="60">
        <v>2931.4689790855</v>
      </c>
      <c r="G336" s="61">
        <v>0.403325944533522</v>
      </c>
      <c r="H336" s="60">
        <v>15.149200801999999</v>
      </c>
      <c r="I336" s="61">
        <v>0.37993047572660199</v>
      </c>
      <c r="J336" s="109"/>
      <c r="K336" s="60">
        <v>763.19197104270199</v>
      </c>
      <c r="L336" s="61">
        <v>0.400655464512229</v>
      </c>
      <c r="M336" s="60">
        <v>865.88018768710106</v>
      </c>
      <c r="N336" s="63">
        <v>0.37610210313272602</v>
      </c>
      <c r="O336" s="60">
        <v>785.12720962229798</v>
      </c>
      <c r="P336" s="61">
        <v>0.42750398368499198</v>
      </c>
      <c r="Q336" s="60">
        <v>1004.5204990915</v>
      </c>
      <c r="R336" s="61">
        <v>0.40995849888487002</v>
      </c>
      <c r="S336" s="60">
        <v>628.88352860910004</v>
      </c>
      <c r="T336" s="62">
        <v>0.43298005383439098</v>
      </c>
      <c r="U336" s="60">
        <v>980.79926074089803</v>
      </c>
      <c r="V336" s="61">
        <v>0.42956219230423698</v>
      </c>
      <c r="W336" s="60">
        <v>450.21598607570002</v>
      </c>
      <c r="X336" s="61">
        <v>0.41673121251069001</v>
      </c>
      <c r="Y336" s="109"/>
      <c r="Z336" s="60">
        <v>972.07478120130099</v>
      </c>
      <c r="AA336" s="61">
        <v>0.39295742673156597</v>
      </c>
      <c r="AB336" s="60">
        <v>1671.2456532653</v>
      </c>
      <c r="AC336" s="61">
        <v>0.42752465134261203</v>
      </c>
      <c r="AD336" s="60">
        <v>2761.7532321579001</v>
      </c>
      <c r="AE336" s="61">
        <v>0.40727748134185898</v>
      </c>
      <c r="AF336" s="60">
        <v>73.544976244800097</v>
      </c>
      <c r="AG336" s="61">
        <v>0.50329566101969703</v>
      </c>
    </row>
    <row r="337" spans="1:33" x14ac:dyDescent="0.35">
      <c r="A337" s="59" t="s">
        <v>191</v>
      </c>
      <c r="B337" s="64">
        <v>816.69120560099998</v>
      </c>
      <c r="C337" s="65">
        <v>6.1359219052555501E-2</v>
      </c>
      <c r="D337" s="64">
        <v>384.94870257129901</v>
      </c>
      <c r="E337" s="65">
        <v>6.4137931488577396E-2</v>
      </c>
      <c r="F337" s="64">
        <v>428.64335508390099</v>
      </c>
      <c r="G337" s="65">
        <v>5.8974864578360403E-2</v>
      </c>
      <c r="H337" s="64">
        <v>3.0991479458</v>
      </c>
      <c r="I337" s="65">
        <v>7.7724281880234003E-2</v>
      </c>
      <c r="J337" s="109"/>
      <c r="K337" s="64">
        <v>97.383974120799905</v>
      </c>
      <c r="L337" s="65">
        <v>5.1123993526961502E-2</v>
      </c>
      <c r="M337" s="64">
        <v>139.82596012499999</v>
      </c>
      <c r="N337" s="65">
        <v>6.0734543212078898E-2</v>
      </c>
      <c r="O337" s="64">
        <v>87.1794878269002</v>
      </c>
      <c r="P337" s="63">
        <v>4.74694774106049E-2</v>
      </c>
      <c r="Q337" s="64">
        <v>143.83183818289999</v>
      </c>
      <c r="R337" s="65">
        <v>5.8699732386389203E-2</v>
      </c>
      <c r="S337" s="64">
        <v>98.657693461399802</v>
      </c>
      <c r="T337" s="65">
        <v>6.7924840583073506E-2</v>
      </c>
      <c r="U337" s="64">
        <v>161.35018264429999</v>
      </c>
      <c r="V337" s="65">
        <v>7.0666792849147897E-2</v>
      </c>
      <c r="W337" s="64">
        <v>88.4620692397</v>
      </c>
      <c r="X337" s="62">
        <v>8.1882710777991405E-2</v>
      </c>
      <c r="Y337" s="109"/>
      <c r="Z337" s="64">
        <v>177.96217190499999</v>
      </c>
      <c r="AA337" s="65">
        <v>7.1940511655828904E-2</v>
      </c>
      <c r="AB337" s="64">
        <v>264.01344916530002</v>
      </c>
      <c r="AC337" s="65">
        <v>6.7537801868698399E-2</v>
      </c>
      <c r="AD337" s="64">
        <v>369.6340832098</v>
      </c>
      <c r="AE337" s="63">
        <v>5.4510170088645803E-2</v>
      </c>
      <c r="AF337" s="64">
        <v>5.0815013209000002</v>
      </c>
      <c r="AG337" s="65">
        <v>3.4774605919539701E-2</v>
      </c>
    </row>
    <row r="338" spans="1:33" x14ac:dyDescent="0.35">
      <c r="A338" s="59" t="s">
        <v>159</v>
      </c>
      <c r="B338" s="60">
        <v>1142.4247469126001</v>
      </c>
      <c r="C338" s="61">
        <v>8.5832062125960396E-2</v>
      </c>
      <c r="D338" s="60">
        <v>421.48524668430002</v>
      </c>
      <c r="E338" s="63">
        <v>7.0225439635757003E-2</v>
      </c>
      <c r="F338" s="60">
        <v>716.19617496130104</v>
      </c>
      <c r="G338" s="62">
        <v>9.8537798215990194E-2</v>
      </c>
      <c r="H338" s="60">
        <v>4.7433252670000003</v>
      </c>
      <c r="I338" s="61">
        <v>0.118959003103279</v>
      </c>
      <c r="J338" s="109"/>
      <c r="K338" s="60">
        <v>61.734122814000102</v>
      </c>
      <c r="L338" s="63">
        <v>3.2408770782147399E-2</v>
      </c>
      <c r="M338" s="60">
        <v>307.17542195239997</v>
      </c>
      <c r="N338" s="62">
        <v>0.133424143281967</v>
      </c>
      <c r="O338" s="60">
        <v>414.83636614149998</v>
      </c>
      <c r="P338" s="62">
        <v>0.225879573309161</v>
      </c>
      <c r="Q338" s="60">
        <v>163.95379717489999</v>
      </c>
      <c r="R338" s="63">
        <v>6.6911777944885897E-2</v>
      </c>
      <c r="S338" s="60">
        <v>47.548984940399997</v>
      </c>
      <c r="T338" s="63">
        <v>3.2737003153507499E-2</v>
      </c>
      <c r="U338" s="60">
        <v>115.8608702551</v>
      </c>
      <c r="V338" s="63">
        <v>5.0743767273500502E-2</v>
      </c>
      <c r="W338" s="60">
        <v>31.315183634299999</v>
      </c>
      <c r="X338" s="63">
        <v>2.8986119661514001E-2</v>
      </c>
      <c r="Y338" s="109"/>
      <c r="Z338" s="60">
        <v>140.410777405</v>
      </c>
      <c r="AA338" s="63">
        <v>5.67605073616467E-2</v>
      </c>
      <c r="AB338" s="60">
        <v>292.02538465850103</v>
      </c>
      <c r="AC338" s="63">
        <v>7.4703590411970694E-2</v>
      </c>
      <c r="AD338" s="60">
        <v>709.98858484910102</v>
      </c>
      <c r="AE338" s="62">
        <v>0.104702461918683</v>
      </c>
      <c r="AF338" s="60">
        <v>0</v>
      </c>
      <c r="AG338" s="61">
        <v>0</v>
      </c>
    </row>
    <row r="339" spans="1:33" x14ac:dyDescent="0.35">
      <c r="A339" s="59" t="s">
        <v>192</v>
      </c>
      <c r="B339" s="64">
        <v>1160.7921745688</v>
      </c>
      <c r="C339" s="65">
        <v>8.7212034151200102E-2</v>
      </c>
      <c r="D339" s="64">
        <v>444.64144648250101</v>
      </c>
      <c r="E339" s="63">
        <v>7.4083592024042202E-2</v>
      </c>
      <c r="F339" s="64">
        <v>712.73630364619999</v>
      </c>
      <c r="G339" s="62">
        <v>9.8061772074801906E-2</v>
      </c>
      <c r="H339" s="64">
        <v>3.4144244400999901</v>
      </c>
      <c r="I339" s="65">
        <v>8.5631177434024597E-2</v>
      </c>
      <c r="J339" s="109"/>
      <c r="K339" s="64">
        <v>139.02544542679999</v>
      </c>
      <c r="L339" s="65">
        <v>7.2984657242126105E-2</v>
      </c>
      <c r="M339" s="64">
        <v>193.1448574117</v>
      </c>
      <c r="N339" s="65">
        <v>8.3894039977804896E-2</v>
      </c>
      <c r="O339" s="64">
        <v>131.3660101028</v>
      </c>
      <c r="P339" s="63">
        <v>7.1529163620206795E-2</v>
      </c>
      <c r="Q339" s="64">
        <v>250.94698393359999</v>
      </c>
      <c r="R339" s="62">
        <v>0.102414882450033</v>
      </c>
      <c r="S339" s="64">
        <v>161.37719697899999</v>
      </c>
      <c r="T339" s="62">
        <v>0.111106594873217</v>
      </c>
      <c r="U339" s="64">
        <v>203.15660973959999</v>
      </c>
      <c r="V339" s="65">
        <v>8.8976819369659801E-2</v>
      </c>
      <c r="W339" s="64">
        <v>81.775070975299997</v>
      </c>
      <c r="X339" s="65">
        <v>7.5693057409459696E-2</v>
      </c>
      <c r="Y339" s="109"/>
      <c r="Z339" s="64">
        <v>254.0286968556</v>
      </c>
      <c r="AA339" s="62">
        <v>0.102690106731283</v>
      </c>
      <c r="AB339" s="64">
        <v>380.95498886910099</v>
      </c>
      <c r="AC339" s="62">
        <v>9.7452848104812001E-2</v>
      </c>
      <c r="AD339" s="64">
        <v>517.95377808640001</v>
      </c>
      <c r="AE339" s="63">
        <v>7.6382968519494499E-2</v>
      </c>
      <c r="AF339" s="64">
        <v>7.8547107577000199</v>
      </c>
      <c r="AG339" s="65">
        <v>5.3752710854871703E-2</v>
      </c>
    </row>
    <row r="340" spans="1:33" x14ac:dyDescent="0.35">
      <c r="A340" s="59" t="s">
        <v>193</v>
      </c>
      <c r="B340" s="60">
        <v>368.33785707800001</v>
      </c>
      <c r="C340" s="61">
        <v>2.76737683751179E-2</v>
      </c>
      <c r="D340" s="60">
        <v>153.6565178269</v>
      </c>
      <c r="E340" s="61">
        <v>2.5601362330425599E-2</v>
      </c>
      <c r="F340" s="60">
        <v>214.68133925110001</v>
      </c>
      <c r="G340" s="61">
        <v>2.9536916319060899E-2</v>
      </c>
      <c r="H340" s="60">
        <v>0</v>
      </c>
      <c r="I340" s="61">
        <v>0</v>
      </c>
      <c r="J340" s="109"/>
      <c r="K340" s="60">
        <v>36.817857164099998</v>
      </c>
      <c r="L340" s="61">
        <v>1.9328394721283101E-2</v>
      </c>
      <c r="M340" s="60">
        <v>55.0362399308001</v>
      </c>
      <c r="N340" s="61">
        <v>2.39054385131297E-2</v>
      </c>
      <c r="O340" s="60">
        <v>24.577347933999999</v>
      </c>
      <c r="P340" s="63">
        <v>1.33824353829893E-2</v>
      </c>
      <c r="Q340" s="60">
        <v>47.483354440099902</v>
      </c>
      <c r="R340" s="63">
        <v>1.9378603747645901E-2</v>
      </c>
      <c r="S340" s="60">
        <v>44.173339149299998</v>
      </c>
      <c r="T340" s="61">
        <v>3.0412904604466402E-2</v>
      </c>
      <c r="U340" s="60">
        <v>87.566136392399798</v>
      </c>
      <c r="V340" s="62">
        <v>3.83514782544968E-2</v>
      </c>
      <c r="W340" s="60">
        <v>72.683582067299994</v>
      </c>
      <c r="X340" s="62">
        <v>6.7277747173182897E-2</v>
      </c>
      <c r="Y340" s="109"/>
      <c r="Z340" s="60">
        <v>91.647589089500102</v>
      </c>
      <c r="AA340" s="62">
        <v>3.70481792874576E-2</v>
      </c>
      <c r="AB340" s="60">
        <v>129.057151151</v>
      </c>
      <c r="AC340" s="61">
        <v>3.3014364729266603E-2</v>
      </c>
      <c r="AD340" s="60">
        <v>147.63311683750001</v>
      </c>
      <c r="AE340" s="63">
        <v>2.1771548336794899E-2</v>
      </c>
      <c r="AF340" s="60">
        <v>0</v>
      </c>
      <c r="AG340" s="61">
        <v>0</v>
      </c>
    </row>
    <row r="341" spans="1:33" ht="25.5" customHeight="1" x14ac:dyDescent="0.35">
      <c r="A341" s="67" t="s">
        <v>194</v>
      </c>
      <c r="B341" s="64">
        <v>477.24867598089998</v>
      </c>
      <c r="C341" s="65">
        <v>3.5856399397008798E-2</v>
      </c>
      <c r="D341" s="64">
        <v>188.981564606999</v>
      </c>
      <c r="E341" s="65">
        <v>3.1487017782902901E-2</v>
      </c>
      <c r="F341" s="64">
        <v>287.76558677640003</v>
      </c>
      <c r="G341" s="65">
        <v>3.95922071558273E-2</v>
      </c>
      <c r="H341" s="64">
        <v>0.501524597499999</v>
      </c>
      <c r="I341" s="65">
        <v>1.25778568392606E-2</v>
      </c>
      <c r="J341" s="109"/>
      <c r="K341" s="64">
        <v>49.947066219699998</v>
      </c>
      <c r="L341" s="65">
        <v>2.6220879905139001E-2</v>
      </c>
      <c r="M341" s="64">
        <v>118.62524307939999</v>
      </c>
      <c r="N341" s="62">
        <v>5.1525839303434399E-2</v>
      </c>
      <c r="O341" s="64">
        <v>54.298336443300002</v>
      </c>
      <c r="P341" s="65">
        <v>2.95655975904155E-2</v>
      </c>
      <c r="Q341" s="64">
        <v>66.378834659099894</v>
      </c>
      <c r="R341" s="63">
        <v>2.7090106612242301E-2</v>
      </c>
      <c r="S341" s="64">
        <v>41.5579355904</v>
      </c>
      <c r="T341" s="63">
        <v>2.8612225270034201E-2</v>
      </c>
      <c r="U341" s="64">
        <v>88.7743117224001</v>
      </c>
      <c r="V341" s="65">
        <v>3.8880624700886497E-2</v>
      </c>
      <c r="W341" s="64">
        <v>57.666948266600002</v>
      </c>
      <c r="X341" s="62">
        <v>5.3377974163917701E-2</v>
      </c>
      <c r="Y341" s="109"/>
      <c r="Z341" s="64">
        <v>53.1021633701002</v>
      </c>
      <c r="AA341" s="63">
        <v>2.1466341762314E-2</v>
      </c>
      <c r="AB341" s="64">
        <v>92.617392402499902</v>
      </c>
      <c r="AC341" s="63">
        <v>2.3692638073748801E-2</v>
      </c>
      <c r="AD341" s="64">
        <v>329.56225736549999</v>
      </c>
      <c r="AE341" s="62">
        <v>4.86007527979909E-2</v>
      </c>
      <c r="AF341" s="64">
        <v>1.9668628427999999</v>
      </c>
      <c r="AG341" s="65">
        <v>1.34599749044327E-2</v>
      </c>
    </row>
    <row r="342" spans="1:33" x14ac:dyDescent="0.35">
      <c r="A342" s="59" t="s">
        <v>195</v>
      </c>
      <c r="B342" s="60">
        <v>2520.7881363014999</v>
      </c>
      <c r="C342" s="61">
        <v>0.189390543671378</v>
      </c>
      <c r="D342" s="60">
        <v>1203.7500369106001</v>
      </c>
      <c r="E342" s="61">
        <v>0.20056188494996799</v>
      </c>
      <c r="F342" s="60">
        <v>1311.425216567</v>
      </c>
      <c r="G342" s="61">
        <v>0.18043234225933</v>
      </c>
      <c r="H342" s="60">
        <v>5.6128828239000104</v>
      </c>
      <c r="I342" s="61">
        <v>0.14076684766106401</v>
      </c>
      <c r="J342" s="109"/>
      <c r="K342" s="60">
        <v>283.09691252260001</v>
      </c>
      <c r="L342" s="63">
        <v>0.14861834150817399</v>
      </c>
      <c r="M342" s="60">
        <v>412.04510496889998</v>
      </c>
      <c r="N342" s="61">
        <v>0.178975143175755</v>
      </c>
      <c r="O342" s="60">
        <v>289.04905051650002</v>
      </c>
      <c r="P342" s="63">
        <v>0.15738802459236301</v>
      </c>
      <c r="Q342" s="60">
        <v>428.20798464950099</v>
      </c>
      <c r="R342" s="61">
        <v>0.17475751142579099</v>
      </c>
      <c r="S342" s="60">
        <v>273.45640999720001</v>
      </c>
      <c r="T342" s="61">
        <v>0.18827201816497699</v>
      </c>
      <c r="U342" s="60">
        <v>490.5829584009</v>
      </c>
      <c r="V342" s="62">
        <v>0.214861388617481</v>
      </c>
      <c r="W342" s="60">
        <v>344.34971524589997</v>
      </c>
      <c r="X342" s="62">
        <v>0.31873873607412501</v>
      </c>
      <c r="Y342" s="109"/>
      <c r="Z342" s="60">
        <v>504.80759106369999</v>
      </c>
      <c r="AA342" s="61">
        <v>0.204066493458258</v>
      </c>
      <c r="AB342" s="60">
        <v>768.27366970839898</v>
      </c>
      <c r="AC342" s="61">
        <v>0.19653360482108201</v>
      </c>
      <c r="AD342" s="60">
        <v>1239.8841796677</v>
      </c>
      <c r="AE342" s="61">
        <v>0.18284649764168601</v>
      </c>
      <c r="AF342" s="60">
        <v>7.8226958617000104</v>
      </c>
      <c r="AG342" s="63">
        <v>5.3533620999010399E-2</v>
      </c>
    </row>
    <row r="343" spans="1:33" x14ac:dyDescent="0.35">
      <c r="A343" s="59" t="s">
        <v>196</v>
      </c>
      <c r="B343" s="64">
        <v>2960.9588464618</v>
      </c>
      <c r="C343" s="65">
        <v>0.22246122061759199</v>
      </c>
      <c r="D343" s="64">
        <v>1414.5587869455001</v>
      </c>
      <c r="E343" s="62">
        <v>0.23568562241581101</v>
      </c>
      <c r="F343" s="64">
        <v>1530.9901969298</v>
      </c>
      <c r="G343" s="63">
        <v>0.21064117398264401</v>
      </c>
      <c r="H343" s="64">
        <v>15.409862586499999</v>
      </c>
      <c r="I343" s="62">
        <v>0.38646767574680102</v>
      </c>
      <c r="J343" s="109"/>
      <c r="K343" s="64">
        <v>330.00888404900002</v>
      </c>
      <c r="L343" s="63">
        <v>0.17324587750991499</v>
      </c>
      <c r="M343" s="64">
        <v>621.9184462083</v>
      </c>
      <c r="N343" s="62">
        <v>0.27013533618406799</v>
      </c>
      <c r="O343" s="64">
        <v>459.60120236670002</v>
      </c>
      <c r="P343" s="62">
        <v>0.25025415309793902</v>
      </c>
      <c r="Q343" s="64">
        <v>544.50081426120096</v>
      </c>
      <c r="R343" s="65">
        <v>0.22221819928811401</v>
      </c>
      <c r="S343" s="64">
        <v>319.58067752350001</v>
      </c>
      <c r="T343" s="65">
        <v>0.220028117550786</v>
      </c>
      <c r="U343" s="64">
        <v>458.94429497569899</v>
      </c>
      <c r="V343" s="63">
        <v>0.20100455351726099</v>
      </c>
      <c r="W343" s="64">
        <v>226.40452707739999</v>
      </c>
      <c r="X343" s="65">
        <v>0.20956571069204599</v>
      </c>
      <c r="Y343" s="109"/>
      <c r="Z343" s="64">
        <v>486.130563282298</v>
      </c>
      <c r="AA343" s="63">
        <v>0.196516378057771</v>
      </c>
      <c r="AB343" s="64">
        <v>857.78512400359898</v>
      </c>
      <c r="AC343" s="65">
        <v>0.219431706733243</v>
      </c>
      <c r="AD343" s="64">
        <v>1600.9987477293901</v>
      </c>
      <c r="AE343" s="62">
        <v>0.23610028948792799</v>
      </c>
      <c r="AF343" s="64">
        <v>16.0444114465</v>
      </c>
      <c r="AG343" s="65">
        <v>0.109797882560458</v>
      </c>
    </row>
    <row r="344" spans="1:33" x14ac:dyDescent="0.35">
      <c r="A344" s="59" t="s">
        <v>197</v>
      </c>
      <c r="B344" s="60">
        <v>1878.9314357041001</v>
      </c>
      <c r="C344" s="61">
        <v>0.14116689975038901</v>
      </c>
      <c r="D344" s="60">
        <v>884.06741852740095</v>
      </c>
      <c r="E344" s="61">
        <v>0.147298211793016</v>
      </c>
      <c r="F344" s="60">
        <v>988.50218409470097</v>
      </c>
      <c r="G344" s="61">
        <v>0.13600300051540001</v>
      </c>
      <c r="H344" s="60">
        <v>6.3618330820000004</v>
      </c>
      <c r="I344" s="61">
        <v>0.159549952563728</v>
      </c>
      <c r="J344" s="109"/>
      <c r="K344" s="60">
        <v>162.6690370023</v>
      </c>
      <c r="L344" s="63">
        <v>8.5396913299376195E-2</v>
      </c>
      <c r="M344" s="60">
        <v>309.44688103070001</v>
      </c>
      <c r="N344" s="61">
        <v>0.13441077001009499</v>
      </c>
      <c r="O344" s="60">
        <v>237.8775643912</v>
      </c>
      <c r="P344" s="61">
        <v>0.129525005833695</v>
      </c>
      <c r="Q344" s="60">
        <v>353.9182657266</v>
      </c>
      <c r="R344" s="61">
        <v>0.14443886518636101</v>
      </c>
      <c r="S344" s="60">
        <v>212.0741732242</v>
      </c>
      <c r="T344" s="61">
        <v>0.14601095872646699</v>
      </c>
      <c r="U344" s="60">
        <v>384.93153492810001</v>
      </c>
      <c r="V344" s="62">
        <v>0.16858906878237501</v>
      </c>
      <c r="W344" s="60">
        <v>218.013979401</v>
      </c>
      <c r="X344" s="62">
        <v>0.20179920924616601</v>
      </c>
      <c r="Y344" s="109"/>
      <c r="Z344" s="60">
        <v>336.81641382980001</v>
      </c>
      <c r="AA344" s="61">
        <v>0.136156717383355</v>
      </c>
      <c r="AB344" s="60">
        <v>590.89943481570003</v>
      </c>
      <c r="AC344" s="61">
        <v>0.151159151471568</v>
      </c>
      <c r="AD344" s="60">
        <v>926.57801984709999</v>
      </c>
      <c r="AE344" s="61">
        <v>0.13664304174460701</v>
      </c>
      <c r="AF344" s="60">
        <v>24.637567211499999</v>
      </c>
      <c r="AG344" s="61">
        <v>0.168604047601495</v>
      </c>
    </row>
    <row r="345" spans="1:33" x14ac:dyDescent="0.35">
      <c r="A345" s="59" t="s">
        <v>198</v>
      </c>
      <c r="B345" s="64">
        <v>2272.8958572516999</v>
      </c>
      <c r="C345" s="65">
        <v>0.17076602984370601</v>
      </c>
      <c r="D345" s="64">
        <v>913.73968246230095</v>
      </c>
      <c r="E345" s="63">
        <v>0.15224203318702401</v>
      </c>
      <c r="F345" s="64">
        <v>1352.5684930553</v>
      </c>
      <c r="G345" s="62">
        <v>0.18609303693808599</v>
      </c>
      <c r="H345" s="64">
        <v>6.58768173410001</v>
      </c>
      <c r="I345" s="65">
        <v>0.165214065605469</v>
      </c>
      <c r="J345" s="109"/>
      <c r="K345" s="64">
        <v>219.4949977933</v>
      </c>
      <c r="L345" s="63">
        <v>0.115229029701185</v>
      </c>
      <c r="M345" s="64">
        <v>339.6193870532</v>
      </c>
      <c r="N345" s="65">
        <v>0.147516443442997</v>
      </c>
      <c r="O345" s="64">
        <v>374.22186149570001</v>
      </c>
      <c r="P345" s="62">
        <v>0.20376486079037701</v>
      </c>
      <c r="Q345" s="64">
        <v>434.03144143010201</v>
      </c>
      <c r="R345" s="65">
        <v>0.177134143462922</v>
      </c>
      <c r="S345" s="64">
        <v>265.42117351339999</v>
      </c>
      <c r="T345" s="65">
        <v>0.18273983777376401</v>
      </c>
      <c r="U345" s="64">
        <v>434.68043395910001</v>
      </c>
      <c r="V345" s="62">
        <v>0.19037767220804899</v>
      </c>
      <c r="W345" s="64">
        <v>205.42656200690001</v>
      </c>
      <c r="X345" s="65">
        <v>0.19014797989124199</v>
      </c>
      <c r="Y345" s="109"/>
      <c r="Z345" s="64">
        <v>335.16292138799997</v>
      </c>
      <c r="AA345" s="63">
        <v>0.135488299533602</v>
      </c>
      <c r="AB345" s="64">
        <v>630.25820767900098</v>
      </c>
      <c r="AC345" s="65">
        <v>0.16122759689296901</v>
      </c>
      <c r="AD345" s="64">
        <v>1300.6133699264999</v>
      </c>
      <c r="AE345" s="62">
        <v>0.19180226941902501</v>
      </c>
      <c r="AF345" s="64">
        <v>6.8613582581999699</v>
      </c>
      <c r="AG345" s="63">
        <v>4.6954829770549898E-2</v>
      </c>
    </row>
    <row r="346" spans="1:33" ht="25.5" customHeight="1" x14ac:dyDescent="0.35">
      <c r="A346" s="67" t="s">
        <v>199</v>
      </c>
      <c r="B346" s="60">
        <v>380.73291566670002</v>
      </c>
      <c r="C346" s="61">
        <v>2.86050274726781E-2</v>
      </c>
      <c r="D346" s="60">
        <v>188.2490868994</v>
      </c>
      <c r="E346" s="61">
        <v>3.1364976574001197E-2</v>
      </c>
      <c r="F346" s="60">
        <v>190.4300173087</v>
      </c>
      <c r="G346" s="61">
        <v>2.6200299967877001E-2</v>
      </c>
      <c r="H346" s="60">
        <v>2.0538114585999998</v>
      </c>
      <c r="I346" s="61">
        <v>5.1508034959548997E-2</v>
      </c>
      <c r="J346" s="109"/>
      <c r="K346" s="60">
        <v>26.345257152599999</v>
      </c>
      <c r="L346" s="61">
        <v>1.38305585523233E-2</v>
      </c>
      <c r="M346" s="60">
        <v>88.545491554600105</v>
      </c>
      <c r="N346" s="61">
        <v>3.8460454541131402E-2</v>
      </c>
      <c r="O346" s="60">
        <v>37.733834928699999</v>
      </c>
      <c r="P346" s="63">
        <v>2.0546179719706101E-2</v>
      </c>
      <c r="Q346" s="60">
        <v>48.8764256177002</v>
      </c>
      <c r="R346" s="63">
        <v>1.9947135071123299E-2</v>
      </c>
      <c r="S346" s="60">
        <v>38.516942967600002</v>
      </c>
      <c r="T346" s="61">
        <v>2.6518532098514701E-2</v>
      </c>
      <c r="U346" s="60">
        <v>91.5752186986998</v>
      </c>
      <c r="V346" s="62">
        <v>4.0107342327356597E-2</v>
      </c>
      <c r="W346" s="60">
        <v>49.139744746799998</v>
      </c>
      <c r="X346" s="62">
        <v>4.5484980640728603E-2</v>
      </c>
      <c r="Y346" s="109"/>
      <c r="Z346" s="60">
        <v>54.215818008800198</v>
      </c>
      <c r="AA346" s="61">
        <v>2.19165322924607E-2</v>
      </c>
      <c r="AB346" s="60">
        <v>81.647544808900093</v>
      </c>
      <c r="AC346" s="63">
        <v>2.0886419694917301E-2</v>
      </c>
      <c r="AD346" s="60">
        <v>244.869552849001</v>
      </c>
      <c r="AE346" s="62">
        <v>3.61110665429452E-2</v>
      </c>
      <c r="AF346" s="60">
        <v>0</v>
      </c>
      <c r="AG346" s="61">
        <v>0</v>
      </c>
    </row>
    <row r="347" spans="1:33" x14ac:dyDescent="0.35">
      <c r="A347" s="59" t="s">
        <v>38</v>
      </c>
      <c r="B347" s="64">
        <v>909.51970954390197</v>
      </c>
      <c r="C347" s="65">
        <v>6.8333561948242499E-2</v>
      </c>
      <c r="D347" s="64">
        <v>335.28964107989998</v>
      </c>
      <c r="E347" s="63">
        <v>5.5864025218864702E-2</v>
      </c>
      <c r="F347" s="64">
        <v>573.36366413489998</v>
      </c>
      <c r="G347" s="62">
        <v>7.8886197687328394E-2</v>
      </c>
      <c r="H347" s="64">
        <v>0.86640432910000098</v>
      </c>
      <c r="I347" s="65">
        <v>2.17287639941437E-2</v>
      </c>
      <c r="J347" s="109"/>
      <c r="K347" s="64">
        <v>108.3397312247</v>
      </c>
      <c r="L347" s="65">
        <v>5.6875474305184498E-2</v>
      </c>
      <c r="M347" s="64">
        <v>153.61671133370001</v>
      </c>
      <c r="N347" s="65">
        <v>6.6724668182170696E-2</v>
      </c>
      <c r="O347" s="64">
        <v>104.5793427653</v>
      </c>
      <c r="P347" s="63">
        <v>5.6943747580512002E-2</v>
      </c>
      <c r="Q347" s="64">
        <v>182.5569451099</v>
      </c>
      <c r="R347" s="65">
        <v>7.4503976022340102E-2</v>
      </c>
      <c r="S347" s="64">
        <v>121.18003800290001</v>
      </c>
      <c r="T347" s="62">
        <v>8.3431250766248799E-2</v>
      </c>
      <c r="U347" s="64">
        <v>163.10193121360001</v>
      </c>
      <c r="V347" s="65">
        <v>7.14340089206872E-2</v>
      </c>
      <c r="W347" s="64">
        <v>76.145009893799994</v>
      </c>
      <c r="X347" s="65">
        <v>7.0481731615692295E-2</v>
      </c>
      <c r="Y347" s="109"/>
      <c r="Z347" s="64">
        <v>140.2604283357</v>
      </c>
      <c r="AA347" s="65">
        <v>5.6699729338673399E-2</v>
      </c>
      <c r="AB347" s="64">
        <v>223.4702467619</v>
      </c>
      <c r="AC347" s="63">
        <v>5.7166365187345997E-2</v>
      </c>
      <c r="AD347" s="64">
        <v>543.11187469540005</v>
      </c>
      <c r="AE347" s="62">
        <v>8.0093048805799705E-2</v>
      </c>
      <c r="AF347" s="64">
        <v>2.6771597509</v>
      </c>
      <c r="AG347" s="65">
        <v>1.8320801165257201E-2</v>
      </c>
    </row>
    <row r="348" spans="1:33" x14ac:dyDescent="0.35">
      <c r="A348" s="66" t="s">
        <v>1</v>
      </c>
    </row>
    <row r="349" spans="1:33" x14ac:dyDescent="0.35">
      <c r="A349" s="66" t="s">
        <v>1</v>
      </c>
    </row>
    <row r="350" spans="1:33" x14ac:dyDescent="0.35">
      <c r="A350" s="54" t="s">
        <v>200</v>
      </c>
    </row>
    <row r="351" spans="1:33" x14ac:dyDescent="0.35">
      <c r="A351" s="55" t="s">
        <v>1</v>
      </c>
    </row>
    <row r="352" spans="1:33" x14ac:dyDescent="0.35">
      <c r="A352" s="117" t="s">
        <v>1</v>
      </c>
      <c r="B352" s="116" t="s">
        <v>489</v>
      </c>
      <c r="C352" s="116" t="s">
        <v>1</v>
      </c>
      <c r="D352" s="116" t="s">
        <v>346</v>
      </c>
      <c r="E352" s="116" t="s">
        <v>1</v>
      </c>
      <c r="F352" s="116" t="s">
        <v>347</v>
      </c>
      <c r="G352" s="116" t="s">
        <v>1</v>
      </c>
      <c r="H352" s="116" t="s">
        <v>348</v>
      </c>
      <c r="I352" s="116" t="s">
        <v>1</v>
      </c>
      <c r="J352" s="107"/>
      <c r="K352" s="116" t="s">
        <v>350</v>
      </c>
      <c r="L352" s="116" t="s">
        <v>1</v>
      </c>
      <c r="M352" s="116" t="s">
        <v>351</v>
      </c>
      <c r="N352" s="116" t="s">
        <v>1</v>
      </c>
      <c r="O352" s="116" t="s">
        <v>352</v>
      </c>
      <c r="P352" s="116" t="s">
        <v>1</v>
      </c>
      <c r="Q352" s="116" t="s">
        <v>353</v>
      </c>
      <c r="R352" s="116" t="s">
        <v>1</v>
      </c>
      <c r="S352" s="116" t="s">
        <v>354</v>
      </c>
      <c r="T352" s="116" t="s">
        <v>1</v>
      </c>
      <c r="U352" s="116" t="s">
        <v>355</v>
      </c>
      <c r="V352" s="116" t="s">
        <v>1</v>
      </c>
      <c r="W352" s="116" t="s">
        <v>356</v>
      </c>
      <c r="X352" s="116" t="s">
        <v>1</v>
      </c>
      <c r="Y352" s="107"/>
      <c r="Z352" s="116" t="s">
        <v>358</v>
      </c>
      <c r="AA352" s="116" t="s">
        <v>1</v>
      </c>
      <c r="AB352" s="116" t="s">
        <v>359</v>
      </c>
      <c r="AC352" s="116" t="s">
        <v>1</v>
      </c>
      <c r="AD352" s="116" t="s">
        <v>360</v>
      </c>
      <c r="AE352" s="116" t="s">
        <v>1</v>
      </c>
      <c r="AF352" s="116" t="s">
        <v>361</v>
      </c>
      <c r="AG352" s="116" t="s">
        <v>1</v>
      </c>
    </row>
    <row r="353" spans="1:33" x14ac:dyDescent="0.35">
      <c r="A353" s="118" t="s">
        <v>1</v>
      </c>
      <c r="B353" s="56" t="s">
        <v>14</v>
      </c>
      <c r="C353" s="56" t="s">
        <v>15</v>
      </c>
      <c r="D353" s="56" t="s">
        <v>14</v>
      </c>
      <c r="E353" s="56" t="s">
        <v>15</v>
      </c>
      <c r="F353" s="56" t="s">
        <v>14</v>
      </c>
      <c r="G353" s="56" t="s">
        <v>15</v>
      </c>
      <c r="H353" s="56" t="s">
        <v>14</v>
      </c>
      <c r="I353" s="56" t="s">
        <v>15</v>
      </c>
      <c r="J353" s="107"/>
      <c r="K353" s="56" t="s">
        <v>14</v>
      </c>
      <c r="L353" s="56" t="s">
        <v>15</v>
      </c>
      <c r="M353" s="56" t="s">
        <v>14</v>
      </c>
      <c r="N353" s="56" t="s">
        <v>15</v>
      </c>
      <c r="O353" s="56" t="s">
        <v>14</v>
      </c>
      <c r="P353" s="56" t="s">
        <v>15</v>
      </c>
      <c r="Q353" s="56" t="s">
        <v>14</v>
      </c>
      <c r="R353" s="56" t="s">
        <v>15</v>
      </c>
      <c r="S353" s="56" t="s">
        <v>14</v>
      </c>
      <c r="T353" s="56" t="s">
        <v>15</v>
      </c>
      <c r="U353" s="56" t="s">
        <v>14</v>
      </c>
      <c r="V353" s="56" t="s">
        <v>15</v>
      </c>
      <c r="W353" s="56" t="s">
        <v>14</v>
      </c>
      <c r="X353" s="56" t="s">
        <v>15</v>
      </c>
      <c r="Y353" s="107"/>
      <c r="Z353" s="56" t="s">
        <v>14</v>
      </c>
      <c r="AA353" s="56" t="s">
        <v>15</v>
      </c>
      <c r="AB353" s="56" t="s">
        <v>14</v>
      </c>
      <c r="AC353" s="56" t="s">
        <v>15</v>
      </c>
      <c r="AD353" s="56" t="s">
        <v>14</v>
      </c>
      <c r="AE353" s="56" t="s">
        <v>15</v>
      </c>
      <c r="AF353" s="56" t="s">
        <v>14</v>
      </c>
      <c r="AG353" s="56" t="s">
        <v>15</v>
      </c>
    </row>
    <row r="354" spans="1:33" x14ac:dyDescent="0.35">
      <c r="A354" s="57" t="s">
        <v>16</v>
      </c>
      <c r="B354" s="58">
        <v>13310.000000187199</v>
      </c>
      <c r="C354" s="58">
        <v>13310.000000187199</v>
      </c>
      <c r="D354" s="58">
        <v>6001.8883309303001</v>
      </c>
      <c r="E354" s="58">
        <v>6001.8883309303001</v>
      </c>
      <c r="F354" s="58">
        <v>7268.2380561358996</v>
      </c>
      <c r="G354" s="58">
        <v>7268.2380561358996</v>
      </c>
      <c r="H354" s="58">
        <v>39.873613120999998</v>
      </c>
      <c r="I354" s="58">
        <v>39.873613120999998</v>
      </c>
      <c r="J354" s="108"/>
      <c r="K354" s="58">
        <v>1904.8585097219</v>
      </c>
      <c r="L354" s="58">
        <v>1904.8585097219</v>
      </c>
      <c r="M354" s="58">
        <v>2302.2476622034001</v>
      </c>
      <c r="N354" s="58">
        <v>2302.2476622034001</v>
      </c>
      <c r="O354" s="58">
        <v>1836.5377624196001</v>
      </c>
      <c r="P354" s="58">
        <v>1836.5377624196001</v>
      </c>
      <c r="Q354" s="58">
        <v>2450.2980224191001</v>
      </c>
      <c r="R354" s="58">
        <v>2450.2980224191001</v>
      </c>
      <c r="S354" s="58">
        <v>1452.4538094534</v>
      </c>
      <c r="T354" s="58">
        <v>1452.4538094534</v>
      </c>
      <c r="U354" s="58">
        <v>2283.2532245907</v>
      </c>
      <c r="V354" s="58">
        <v>2283.2532245907</v>
      </c>
      <c r="W354" s="58">
        <v>1080.3510093791001</v>
      </c>
      <c r="X354" s="58">
        <v>1080.3510093791001</v>
      </c>
      <c r="Y354" s="108"/>
      <c r="Z354" s="58">
        <v>2473.7407033799</v>
      </c>
      <c r="AA354" s="58">
        <v>2473.7407033799</v>
      </c>
      <c r="AB354" s="58">
        <v>3909.1211419432002</v>
      </c>
      <c r="AC354" s="58">
        <v>3909.1211419432002</v>
      </c>
      <c r="AD354" s="58">
        <v>6781.0113710651003</v>
      </c>
      <c r="AE354" s="58">
        <v>6781.0113710651003</v>
      </c>
      <c r="AF354" s="58">
        <v>146.12678379900001</v>
      </c>
      <c r="AG354" s="58">
        <v>146.12678379900001</v>
      </c>
    </row>
    <row r="355" spans="1:33" ht="23" x14ac:dyDescent="0.35">
      <c r="A355" s="67" t="s">
        <v>186</v>
      </c>
      <c r="B355" s="60">
        <v>2581.281069227</v>
      </c>
      <c r="C355" s="61">
        <v>0.193935467257002</v>
      </c>
      <c r="D355" s="60">
        <v>1165.3965531035001</v>
      </c>
      <c r="E355" s="61">
        <v>0.19417164879554899</v>
      </c>
      <c r="F355" s="60">
        <v>1409.03093686139</v>
      </c>
      <c r="G355" s="61">
        <v>0.19386141812896299</v>
      </c>
      <c r="H355" s="60">
        <v>6.8535792621000002</v>
      </c>
      <c r="I355" s="61">
        <v>0.17188257410489</v>
      </c>
      <c r="J355" s="109"/>
      <c r="K355" s="60">
        <v>255.94060868630001</v>
      </c>
      <c r="L355" s="63">
        <v>0.13436200504134399</v>
      </c>
      <c r="M355" s="60">
        <v>386.6799586381</v>
      </c>
      <c r="N355" s="61">
        <v>0.167957585531012</v>
      </c>
      <c r="O355" s="60">
        <v>332.76177304750001</v>
      </c>
      <c r="P355" s="61">
        <v>0.18118972550234599</v>
      </c>
      <c r="Q355" s="60">
        <v>524.61755781559896</v>
      </c>
      <c r="R355" s="62">
        <v>0.214103571490321</v>
      </c>
      <c r="S355" s="60">
        <v>326.45980427080002</v>
      </c>
      <c r="T355" s="62">
        <v>0.224764327888442</v>
      </c>
      <c r="U355" s="60">
        <v>516.452427346999</v>
      </c>
      <c r="V355" s="62">
        <v>0.22619148055274499</v>
      </c>
      <c r="W355" s="60">
        <v>238.36893942169999</v>
      </c>
      <c r="X355" s="62">
        <v>0.22064027094184499</v>
      </c>
      <c r="Y355" s="109"/>
      <c r="Z355" s="60">
        <v>394.19114731349998</v>
      </c>
      <c r="AA355" s="63">
        <v>0.15935022889622699</v>
      </c>
      <c r="AB355" s="60">
        <v>691.87190619679905</v>
      </c>
      <c r="AC355" s="63">
        <v>0.176989118800466</v>
      </c>
      <c r="AD355" s="60">
        <v>1483.9121606870999</v>
      </c>
      <c r="AE355" s="62">
        <v>0.218833457059079</v>
      </c>
      <c r="AF355" s="60">
        <v>11.3058550296</v>
      </c>
      <c r="AG355" s="61">
        <v>7.7370176333665205E-2</v>
      </c>
    </row>
    <row r="356" spans="1:33" x14ac:dyDescent="0.35">
      <c r="A356" s="67" t="s">
        <v>187</v>
      </c>
      <c r="B356" s="64">
        <v>1243.2145392532</v>
      </c>
      <c r="C356" s="65">
        <v>9.3404548402382798E-2</v>
      </c>
      <c r="D356" s="64">
        <v>576.72955189430002</v>
      </c>
      <c r="E356" s="65">
        <v>9.6091349937679704E-2</v>
      </c>
      <c r="F356" s="64">
        <v>664.94867575069998</v>
      </c>
      <c r="G356" s="65">
        <v>9.1486914794892404E-2</v>
      </c>
      <c r="H356" s="64">
        <v>1.5363116081999999</v>
      </c>
      <c r="I356" s="65">
        <v>3.8529530883943897E-2</v>
      </c>
      <c r="J356" s="109"/>
      <c r="K356" s="64">
        <v>122.1869154484</v>
      </c>
      <c r="L356" s="63">
        <v>6.4144877335922806E-2</v>
      </c>
      <c r="M356" s="64">
        <v>169.39405889930001</v>
      </c>
      <c r="N356" s="63">
        <v>7.3577687440098793E-2</v>
      </c>
      <c r="O356" s="64">
        <v>116.2946069874</v>
      </c>
      <c r="P356" s="63">
        <v>6.3322742045981303E-2</v>
      </c>
      <c r="Q356" s="64">
        <v>213.79089723409999</v>
      </c>
      <c r="R356" s="65">
        <v>8.7250977341536196E-2</v>
      </c>
      <c r="S356" s="64">
        <v>171.69760114280001</v>
      </c>
      <c r="T356" s="62">
        <v>0.118212090481153</v>
      </c>
      <c r="U356" s="64">
        <v>301.28972811609998</v>
      </c>
      <c r="V356" s="62">
        <v>0.131956335316294</v>
      </c>
      <c r="W356" s="64">
        <v>148.56073142509999</v>
      </c>
      <c r="X356" s="62">
        <v>0.137511540356204</v>
      </c>
      <c r="Y356" s="109"/>
      <c r="Z356" s="64">
        <v>213.01832774810001</v>
      </c>
      <c r="AA356" s="65">
        <v>8.6111825486418506E-2</v>
      </c>
      <c r="AB356" s="64">
        <v>394.84836284639903</v>
      </c>
      <c r="AC356" s="65">
        <v>0.10100693954194601</v>
      </c>
      <c r="AD356" s="64">
        <v>623.37667241129998</v>
      </c>
      <c r="AE356" s="65">
        <v>9.19297488677394E-2</v>
      </c>
      <c r="AF356" s="64">
        <v>11.971176247400001</v>
      </c>
      <c r="AG356" s="65">
        <v>8.1923217196558401E-2</v>
      </c>
    </row>
    <row r="357" spans="1:33" x14ac:dyDescent="0.35">
      <c r="A357" s="59" t="s">
        <v>188</v>
      </c>
      <c r="B357" s="60">
        <v>1808.9691894851001</v>
      </c>
      <c r="C357" s="61">
        <v>0.135910532641597</v>
      </c>
      <c r="D357" s="60">
        <v>840.55487692059899</v>
      </c>
      <c r="E357" s="61">
        <v>0.14004840319818401</v>
      </c>
      <c r="F357" s="60">
        <v>963.6956345328</v>
      </c>
      <c r="G357" s="61">
        <v>0.13258999321289999</v>
      </c>
      <c r="H357" s="60">
        <v>4.7186780317000103</v>
      </c>
      <c r="I357" s="61">
        <v>0.118340869120156</v>
      </c>
      <c r="J357" s="109"/>
      <c r="K357" s="60">
        <v>391.05331751699998</v>
      </c>
      <c r="L357" s="62">
        <v>0.205292579748662</v>
      </c>
      <c r="M357" s="60">
        <v>290.65396186139998</v>
      </c>
      <c r="N357" s="61">
        <v>0.12624791269555499</v>
      </c>
      <c r="O357" s="60">
        <v>265.76910040540002</v>
      </c>
      <c r="P357" s="61">
        <v>0.144712025989193</v>
      </c>
      <c r="Q357" s="60">
        <v>372.405488139</v>
      </c>
      <c r="R357" s="62">
        <v>0.15198375247894799</v>
      </c>
      <c r="S357" s="60">
        <v>145.85087984800001</v>
      </c>
      <c r="T357" s="63">
        <v>0.100416879971479</v>
      </c>
      <c r="U357" s="60">
        <v>237.45588939620001</v>
      </c>
      <c r="V357" s="63">
        <v>0.103998928738518</v>
      </c>
      <c r="W357" s="60">
        <v>105.78055231810001</v>
      </c>
      <c r="X357" s="63">
        <v>9.7913133231480307E-2</v>
      </c>
      <c r="Y357" s="109"/>
      <c r="Z357" s="60">
        <v>436.92628062049999</v>
      </c>
      <c r="AA357" s="62">
        <v>0.17662573932001999</v>
      </c>
      <c r="AB357" s="60">
        <v>556.55517584950098</v>
      </c>
      <c r="AC357" s="61">
        <v>0.14237347875406101</v>
      </c>
      <c r="AD357" s="60">
        <v>782.32774041370101</v>
      </c>
      <c r="AE357" s="63">
        <v>0.115370362561539</v>
      </c>
      <c r="AF357" s="60">
        <v>33.159992601399999</v>
      </c>
      <c r="AG357" s="61">
        <v>0.226926178345321</v>
      </c>
    </row>
    <row r="358" spans="1:33" ht="25.5" customHeight="1" x14ac:dyDescent="0.35">
      <c r="A358" s="67" t="s">
        <v>189</v>
      </c>
      <c r="B358" s="64">
        <v>1019.5828892022</v>
      </c>
      <c r="C358" s="65">
        <v>7.6602771539283201E-2</v>
      </c>
      <c r="D358" s="64">
        <v>419.2168904614</v>
      </c>
      <c r="E358" s="65">
        <v>6.9847499211372496E-2</v>
      </c>
      <c r="F358" s="64">
        <v>598.57679250579997</v>
      </c>
      <c r="G358" s="65">
        <v>8.2355144105451694E-2</v>
      </c>
      <c r="H358" s="64">
        <v>1.789206235</v>
      </c>
      <c r="I358" s="65">
        <v>4.4871936475144501E-2</v>
      </c>
      <c r="J358" s="109"/>
      <c r="K358" s="64">
        <v>142.0085494551</v>
      </c>
      <c r="L358" s="65">
        <v>7.4550707430670299E-2</v>
      </c>
      <c r="M358" s="64">
        <v>211.77853054970001</v>
      </c>
      <c r="N358" s="65">
        <v>9.1987727483243201E-2</v>
      </c>
      <c r="O358" s="64">
        <v>197.86615467390001</v>
      </c>
      <c r="P358" s="62">
        <v>0.10773868020727</v>
      </c>
      <c r="Q358" s="64">
        <v>190.1172394596</v>
      </c>
      <c r="R358" s="65">
        <v>7.7589435129977902E-2</v>
      </c>
      <c r="S358" s="64">
        <v>84.865498248600005</v>
      </c>
      <c r="T358" s="63">
        <v>5.84290513724064E-2</v>
      </c>
      <c r="U358" s="64">
        <v>145.5299387165</v>
      </c>
      <c r="V358" s="65">
        <v>6.3737975774714101E-2</v>
      </c>
      <c r="W358" s="64">
        <v>47.416978098800001</v>
      </c>
      <c r="X358" s="63">
        <v>4.3890344607584099E-2</v>
      </c>
      <c r="Y358" s="109"/>
      <c r="Z358" s="64">
        <v>156.3689889314</v>
      </c>
      <c r="AA358" s="63">
        <v>6.32115519293317E-2</v>
      </c>
      <c r="AB358" s="64">
        <v>304.00026290869999</v>
      </c>
      <c r="AC358" s="65">
        <v>7.7766907668045199E-2</v>
      </c>
      <c r="AD358" s="64">
        <v>542.11259049099999</v>
      </c>
      <c r="AE358" s="65">
        <v>7.99456837374172E-2</v>
      </c>
      <c r="AF358" s="64">
        <v>17.101046871099999</v>
      </c>
      <c r="AG358" s="65">
        <v>0.117028832268168</v>
      </c>
    </row>
    <row r="359" spans="1:33" x14ac:dyDescent="0.35">
      <c r="A359" s="59" t="s">
        <v>190</v>
      </c>
      <c r="B359" s="60">
        <v>2192.2481666588001</v>
      </c>
      <c r="C359" s="61">
        <v>0.16470684948369399</v>
      </c>
      <c r="D359" s="60">
        <v>998.12443255860001</v>
      </c>
      <c r="E359" s="61">
        <v>0.16630173330863801</v>
      </c>
      <c r="F359" s="60">
        <v>1186.1824562352001</v>
      </c>
      <c r="G359" s="61">
        <v>0.16320082626267499</v>
      </c>
      <c r="H359" s="60">
        <v>7.941277865</v>
      </c>
      <c r="I359" s="61">
        <v>0.199161230784416</v>
      </c>
      <c r="J359" s="109"/>
      <c r="K359" s="60">
        <v>347.17208464560002</v>
      </c>
      <c r="L359" s="61">
        <v>0.18225610084619101</v>
      </c>
      <c r="M359" s="60">
        <v>392.29291521729999</v>
      </c>
      <c r="N359" s="61">
        <v>0.17039561888048599</v>
      </c>
      <c r="O359" s="60">
        <v>289.76695456070001</v>
      </c>
      <c r="P359" s="61">
        <v>0.15777892537256499</v>
      </c>
      <c r="Q359" s="60">
        <v>393.03704245910001</v>
      </c>
      <c r="R359" s="61">
        <v>0.16040377083236099</v>
      </c>
      <c r="S359" s="60">
        <v>253.16343934209999</v>
      </c>
      <c r="T359" s="61">
        <v>0.17430050972662101</v>
      </c>
      <c r="U359" s="60">
        <v>362.81956088980002</v>
      </c>
      <c r="V359" s="61">
        <v>0.158904652792</v>
      </c>
      <c r="W359" s="60">
        <v>153.9961695442</v>
      </c>
      <c r="X359" s="63">
        <v>0.14254271825293599</v>
      </c>
      <c r="Y359" s="109"/>
      <c r="Z359" s="60">
        <v>424.28743740320101</v>
      </c>
      <c r="AA359" s="61">
        <v>0.17151653640314499</v>
      </c>
      <c r="AB359" s="60">
        <v>671.71573061910101</v>
      </c>
      <c r="AC359" s="61">
        <v>0.171832927716636</v>
      </c>
      <c r="AD359" s="60">
        <v>1053.2458362022001</v>
      </c>
      <c r="AE359" s="61">
        <v>0.15532282406964401</v>
      </c>
      <c r="AF359" s="60">
        <v>42.999162434299997</v>
      </c>
      <c r="AG359" s="62">
        <v>0.294259281675878</v>
      </c>
    </row>
    <row r="360" spans="1:33" x14ac:dyDescent="0.35">
      <c r="A360" s="59" t="s">
        <v>191</v>
      </c>
      <c r="B360" s="64">
        <v>146.3875695852</v>
      </c>
      <c r="C360" s="65">
        <v>1.09983147695824E-2</v>
      </c>
      <c r="D360" s="64">
        <v>86.230180469100006</v>
      </c>
      <c r="E360" s="62">
        <v>1.43671750813355E-2</v>
      </c>
      <c r="F360" s="64">
        <v>57.9246454994</v>
      </c>
      <c r="G360" s="63">
        <v>7.9695581036314002E-3</v>
      </c>
      <c r="H360" s="64">
        <v>2.2327436167000001</v>
      </c>
      <c r="I360" s="62">
        <v>5.59955178860903E-2</v>
      </c>
      <c r="J360" s="109"/>
      <c r="K360" s="64">
        <v>38.428281142400003</v>
      </c>
      <c r="L360" s="65">
        <v>2.0173824431721402E-2</v>
      </c>
      <c r="M360" s="64">
        <v>21.758365230799999</v>
      </c>
      <c r="N360" s="65">
        <v>9.4509229341450795E-3</v>
      </c>
      <c r="O360" s="64">
        <v>20.386950407499999</v>
      </c>
      <c r="P360" s="65">
        <v>1.11007520916099E-2</v>
      </c>
      <c r="Q360" s="64">
        <v>18.979848021999999</v>
      </c>
      <c r="R360" s="65">
        <v>7.7459345142276998E-3</v>
      </c>
      <c r="S360" s="64">
        <v>15.413641803699999</v>
      </c>
      <c r="T360" s="65">
        <v>1.0612139059692801E-2</v>
      </c>
      <c r="U360" s="64">
        <v>17.819002472400001</v>
      </c>
      <c r="V360" s="65">
        <v>7.8042164927170001E-3</v>
      </c>
      <c r="W360" s="64">
        <v>13.6014805064</v>
      </c>
      <c r="X360" s="65">
        <v>1.25898716142423E-2</v>
      </c>
      <c r="Y360" s="109"/>
      <c r="Z360" s="64">
        <v>47.225111686500099</v>
      </c>
      <c r="AA360" s="62">
        <v>1.90905666151573E-2</v>
      </c>
      <c r="AB360" s="64">
        <v>42.128758759299899</v>
      </c>
      <c r="AC360" s="65">
        <v>1.0777040984296E-2</v>
      </c>
      <c r="AD360" s="64">
        <v>57.033699139399999</v>
      </c>
      <c r="AE360" s="65">
        <v>8.4107953841171101E-3</v>
      </c>
      <c r="AF360" s="64">
        <v>0</v>
      </c>
      <c r="AG360" s="65">
        <v>0</v>
      </c>
    </row>
    <row r="361" spans="1:33" x14ac:dyDescent="0.35">
      <c r="A361" s="59" t="s">
        <v>159</v>
      </c>
      <c r="B361" s="60">
        <v>398.98216210639998</v>
      </c>
      <c r="C361" s="61">
        <v>2.9976120368203501E-2</v>
      </c>
      <c r="D361" s="60">
        <v>165.52139099690001</v>
      </c>
      <c r="E361" s="61">
        <v>2.7578219032149801E-2</v>
      </c>
      <c r="F361" s="60">
        <v>230.79579683930001</v>
      </c>
      <c r="G361" s="61">
        <v>3.1754022784718797E-2</v>
      </c>
      <c r="H361" s="60">
        <v>2.6649742702000001</v>
      </c>
      <c r="I361" s="61">
        <v>6.6835535122259898E-2</v>
      </c>
      <c r="J361" s="109"/>
      <c r="K361" s="60">
        <v>27.0100596841</v>
      </c>
      <c r="L361" s="61">
        <v>1.4179562180732999E-2</v>
      </c>
      <c r="M361" s="60">
        <v>109.80799559720001</v>
      </c>
      <c r="N361" s="62">
        <v>4.76959961345369E-2</v>
      </c>
      <c r="O361" s="60">
        <v>151.62117878870001</v>
      </c>
      <c r="P361" s="62">
        <v>8.2558160192111901E-2</v>
      </c>
      <c r="Q361" s="60">
        <v>47.986534323499903</v>
      </c>
      <c r="R361" s="63">
        <v>1.9583958312191101E-2</v>
      </c>
      <c r="S361" s="60">
        <v>13.572898160799999</v>
      </c>
      <c r="T361" s="63">
        <v>9.3448053717507702E-3</v>
      </c>
      <c r="U361" s="60">
        <v>42.904850986699998</v>
      </c>
      <c r="V361" s="63">
        <v>1.8791104957003299E-2</v>
      </c>
      <c r="W361" s="60">
        <v>6.0786445654000003</v>
      </c>
      <c r="X361" s="63">
        <v>5.6265459213052597E-3</v>
      </c>
      <c r="Y361" s="109"/>
      <c r="Z361" s="60">
        <v>47.077282445100003</v>
      </c>
      <c r="AA361" s="63">
        <v>1.90308072227529E-2</v>
      </c>
      <c r="AB361" s="60">
        <v>113.6094747404</v>
      </c>
      <c r="AC361" s="61">
        <v>2.9062664116857099E-2</v>
      </c>
      <c r="AD361" s="60">
        <v>238.29540492090101</v>
      </c>
      <c r="AE361" s="62">
        <v>3.5141572824625801E-2</v>
      </c>
      <c r="AF361" s="60">
        <v>0</v>
      </c>
      <c r="AG361" s="61">
        <v>0</v>
      </c>
    </row>
    <row r="362" spans="1:33" x14ac:dyDescent="0.35">
      <c r="A362" s="59" t="s">
        <v>192</v>
      </c>
      <c r="B362" s="64">
        <v>548.7486607331</v>
      </c>
      <c r="C362" s="65">
        <v>4.1228299077789798E-2</v>
      </c>
      <c r="D362" s="64">
        <v>202.08765428519999</v>
      </c>
      <c r="E362" s="63">
        <v>3.3670678816824298E-2</v>
      </c>
      <c r="F362" s="64">
        <v>346.4257714515</v>
      </c>
      <c r="G362" s="62">
        <v>4.7662964363012997E-2</v>
      </c>
      <c r="H362" s="64">
        <v>0.23523499640000001</v>
      </c>
      <c r="I362" s="65">
        <v>5.89951544361326E-3</v>
      </c>
      <c r="J362" s="109"/>
      <c r="K362" s="64">
        <v>70.939622675599793</v>
      </c>
      <c r="L362" s="65">
        <v>3.7241413109447598E-2</v>
      </c>
      <c r="M362" s="64">
        <v>104.0423370231</v>
      </c>
      <c r="N362" s="65">
        <v>4.5191635431404802E-2</v>
      </c>
      <c r="O362" s="64">
        <v>44.264372246999997</v>
      </c>
      <c r="P362" s="63">
        <v>2.41020757387981E-2</v>
      </c>
      <c r="Q362" s="64">
        <v>114.2511137523</v>
      </c>
      <c r="R362" s="65">
        <v>4.6627435808605698E-2</v>
      </c>
      <c r="S362" s="64">
        <v>83.399500840099805</v>
      </c>
      <c r="T362" s="62">
        <v>5.7419726739183302E-2</v>
      </c>
      <c r="U362" s="64">
        <v>92.037357262499796</v>
      </c>
      <c r="V362" s="65">
        <v>4.0309745879806597E-2</v>
      </c>
      <c r="W362" s="64">
        <v>39.814356932499997</v>
      </c>
      <c r="X362" s="65">
        <v>3.6853167708319298E-2</v>
      </c>
      <c r="Y362" s="109"/>
      <c r="Z362" s="64">
        <v>117.1643827298</v>
      </c>
      <c r="AA362" s="65">
        <v>4.73632432735238E-2</v>
      </c>
      <c r="AB362" s="64">
        <v>184.33961970230001</v>
      </c>
      <c r="AC362" s="65">
        <v>4.7156282194587097E-2</v>
      </c>
      <c r="AD362" s="64">
        <v>240.71226006520001</v>
      </c>
      <c r="AE362" s="63">
        <v>3.54979879686282E-2</v>
      </c>
      <c r="AF362" s="64">
        <v>6.5323982357999997</v>
      </c>
      <c r="AG362" s="65">
        <v>4.4703633830642797E-2</v>
      </c>
    </row>
    <row r="363" spans="1:33" x14ac:dyDescent="0.35">
      <c r="A363" s="59" t="s">
        <v>193</v>
      </c>
      <c r="B363" s="60">
        <v>184.28235100520001</v>
      </c>
      <c r="C363" s="61">
        <v>1.3845405785319899E-2</v>
      </c>
      <c r="D363" s="60">
        <v>78.860245747099995</v>
      </c>
      <c r="E363" s="61">
        <v>1.31392390859222E-2</v>
      </c>
      <c r="F363" s="60">
        <v>105.4221052581</v>
      </c>
      <c r="G363" s="61">
        <v>1.45044926217162E-2</v>
      </c>
      <c r="H363" s="60">
        <v>0</v>
      </c>
      <c r="I363" s="61">
        <v>0</v>
      </c>
      <c r="J363" s="109"/>
      <c r="K363" s="60">
        <v>25.101268129000001</v>
      </c>
      <c r="L363" s="61">
        <v>1.3177497436628299E-2</v>
      </c>
      <c r="M363" s="60">
        <v>29.384065290799999</v>
      </c>
      <c r="N363" s="61">
        <v>1.2763207787418299E-2</v>
      </c>
      <c r="O363" s="60">
        <v>12.006670141600001</v>
      </c>
      <c r="P363" s="63">
        <v>6.5376658118815201E-3</v>
      </c>
      <c r="Q363" s="60">
        <v>24.882535041499999</v>
      </c>
      <c r="R363" s="61">
        <v>1.0154901491098701E-2</v>
      </c>
      <c r="S363" s="60">
        <v>19.020962953600002</v>
      </c>
      <c r="T363" s="61">
        <v>1.3095743788753E-2</v>
      </c>
      <c r="U363" s="60">
        <v>38.811943904000003</v>
      </c>
      <c r="V363" s="61">
        <v>1.6998528015199701E-2</v>
      </c>
      <c r="W363" s="60">
        <v>35.074905544700002</v>
      </c>
      <c r="X363" s="62">
        <v>3.2466212592200297E-2</v>
      </c>
      <c r="Y363" s="109"/>
      <c r="Z363" s="60">
        <v>40.9465580313</v>
      </c>
      <c r="AA363" s="61">
        <v>1.6552485866992601E-2</v>
      </c>
      <c r="AB363" s="60">
        <v>68.449620940799903</v>
      </c>
      <c r="AC363" s="61">
        <v>1.75102327237611E-2</v>
      </c>
      <c r="AD363" s="60">
        <v>74.886172033099896</v>
      </c>
      <c r="AE363" s="61">
        <v>1.10435107589766E-2</v>
      </c>
      <c r="AF363" s="60">
        <v>0</v>
      </c>
      <c r="AG363" s="61">
        <v>0</v>
      </c>
    </row>
    <row r="364" spans="1:33" ht="25.5" customHeight="1" x14ac:dyDescent="0.35">
      <c r="A364" s="67" t="s">
        <v>194</v>
      </c>
      <c r="B364" s="64">
        <v>98.100417180200296</v>
      </c>
      <c r="C364" s="65">
        <v>7.3704295401067097E-3</v>
      </c>
      <c r="D364" s="64">
        <v>37.720367824500002</v>
      </c>
      <c r="E364" s="65">
        <v>6.2847500227737997E-3</v>
      </c>
      <c r="F364" s="64">
        <v>60.380049355700002</v>
      </c>
      <c r="G364" s="65">
        <v>8.3073846631545999E-3</v>
      </c>
      <c r="H364" s="64">
        <v>0</v>
      </c>
      <c r="I364" s="65">
        <v>0</v>
      </c>
      <c r="J364" s="109"/>
      <c r="K364" s="64">
        <v>32.710101103500001</v>
      </c>
      <c r="L364" s="62">
        <v>1.7171932160082299E-2</v>
      </c>
      <c r="M364" s="64">
        <v>20.478112744699999</v>
      </c>
      <c r="N364" s="65">
        <v>8.8948348524333504E-3</v>
      </c>
      <c r="O364" s="64">
        <v>17.008969532399998</v>
      </c>
      <c r="P364" s="65">
        <v>9.2614319620583398E-3</v>
      </c>
      <c r="Q364" s="64">
        <v>11.679201562499999</v>
      </c>
      <c r="R364" s="65">
        <v>4.7664412474077303E-3</v>
      </c>
      <c r="S364" s="64">
        <v>6.1496636359999997</v>
      </c>
      <c r="T364" s="63">
        <v>4.2339822416206799E-3</v>
      </c>
      <c r="U364" s="64">
        <v>4.8856815280999797</v>
      </c>
      <c r="V364" s="63">
        <v>2.1397896104913298E-3</v>
      </c>
      <c r="W364" s="64">
        <v>5.1886870729999996</v>
      </c>
      <c r="X364" s="65">
        <v>4.8027789375436796E-3</v>
      </c>
      <c r="Y364" s="109"/>
      <c r="Z364" s="64">
        <v>20.4756385618</v>
      </c>
      <c r="AA364" s="65">
        <v>8.2771967707949007E-3</v>
      </c>
      <c r="AB364" s="64">
        <v>22.227152476899999</v>
      </c>
      <c r="AC364" s="65">
        <v>5.68597177468156E-3</v>
      </c>
      <c r="AD364" s="64">
        <v>55.397626141499998</v>
      </c>
      <c r="AE364" s="65">
        <v>8.1695226729576499E-3</v>
      </c>
      <c r="AF364" s="64">
        <v>0</v>
      </c>
      <c r="AG364" s="65">
        <v>0</v>
      </c>
    </row>
    <row r="365" spans="1:33" x14ac:dyDescent="0.35">
      <c r="A365" s="59" t="s">
        <v>195</v>
      </c>
      <c r="B365" s="60">
        <v>467.52478503809999</v>
      </c>
      <c r="C365" s="61">
        <v>3.5125829078251299E-2</v>
      </c>
      <c r="D365" s="60">
        <v>254.28467643660099</v>
      </c>
      <c r="E365" s="62">
        <v>4.23674454464876E-2</v>
      </c>
      <c r="F365" s="60">
        <v>212.02390921789899</v>
      </c>
      <c r="G365" s="63">
        <v>2.91712940028028E-2</v>
      </c>
      <c r="H365" s="60">
        <v>1.2161993836</v>
      </c>
      <c r="I365" s="61">
        <v>3.0501358878848899E-2</v>
      </c>
      <c r="J365" s="109"/>
      <c r="K365" s="60">
        <v>78.588056227400003</v>
      </c>
      <c r="L365" s="61">
        <v>4.1256637081603202E-2</v>
      </c>
      <c r="M365" s="60">
        <v>74.165174414899994</v>
      </c>
      <c r="N365" s="61">
        <v>3.2214246813011903E-2</v>
      </c>
      <c r="O365" s="60">
        <v>49.6351031819</v>
      </c>
      <c r="P365" s="63">
        <v>2.70264539055853E-2</v>
      </c>
      <c r="Q365" s="60">
        <v>68.737057168699906</v>
      </c>
      <c r="R365" s="61">
        <v>2.8052529341242399E-2</v>
      </c>
      <c r="S365" s="60">
        <v>38.728197169600001</v>
      </c>
      <c r="T365" s="63">
        <v>2.6663978515209699E-2</v>
      </c>
      <c r="U365" s="60">
        <v>90.431994751999895</v>
      </c>
      <c r="V365" s="61">
        <v>3.9606642740299201E-2</v>
      </c>
      <c r="W365" s="60">
        <v>67.239202123599995</v>
      </c>
      <c r="X365" s="62">
        <v>6.2238292499253299E-2</v>
      </c>
      <c r="Y365" s="109"/>
      <c r="Z365" s="60">
        <v>102.64525410989999</v>
      </c>
      <c r="AA365" s="61">
        <v>4.1493942339896298E-2</v>
      </c>
      <c r="AB365" s="60">
        <v>144.17490840919999</v>
      </c>
      <c r="AC365" s="61">
        <v>3.6881668071696398E-2</v>
      </c>
      <c r="AD365" s="60">
        <v>219.441338407899</v>
      </c>
      <c r="AE365" s="61">
        <v>3.2361151810520003E-2</v>
      </c>
      <c r="AF365" s="60">
        <v>1.2632841110999999</v>
      </c>
      <c r="AG365" s="61">
        <v>8.6451236266013292E-3</v>
      </c>
    </row>
    <row r="366" spans="1:33" x14ac:dyDescent="0.35">
      <c r="A366" s="59" t="s">
        <v>196</v>
      </c>
      <c r="B366" s="64">
        <v>1074.9927109696</v>
      </c>
      <c r="C366" s="65">
        <v>8.0765793460141302E-2</v>
      </c>
      <c r="D366" s="64">
        <v>545.29902785360002</v>
      </c>
      <c r="E366" s="62">
        <v>9.08545773908256E-2</v>
      </c>
      <c r="F366" s="64">
        <v>525.32693376810005</v>
      </c>
      <c r="G366" s="63">
        <v>7.2277067662170902E-2</v>
      </c>
      <c r="H366" s="64">
        <v>4.3667493479000097</v>
      </c>
      <c r="I366" s="65">
        <v>0.10951476442951701</v>
      </c>
      <c r="J366" s="109"/>
      <c r="K366" s="64">
        <v>180.33132767960001</v>
      </c>
      <c r="L366" s="65">
        <v>9.46691456395507E-2</v>
      </c>
      <c r="M366" s="64">
        <v>236.95796628869999</v>
      </c>
      <c r="N366" s="62">
        <v>0.102924620221751</v>
      </c>
      <c r="O366" s="64">
        <v>162.43212475729999</v>
      </c>
      <c r="P366" s="65">
        <v>8.8444750813780795E-2</v>
      </c>
      <c r="Q366" s="64">
        <v>180.9701788875</v>
      </c>
      <c r="R366" s="65">
        <v>7.3856395112637793E-2</v>
      </c>
      <c r="S366" s="64">
        <v>103.8184285314</v>
      </c>
      <c r="T366" s="65">
        <v>7.1477955344046301E-2</v>
      </c>
      <c r="U366" s="64">
        <v>142.11971857020001</v>
      </c>
      <c r="V366" s="63">
        <v>6.2244396302419201E-2</v>
      </c>
      <c r="W366" s="64">
        <v>68.362966254900002</v>
      </c>
      <c r="X366" s="63">
        <v>6.3278476774126999E-2</v>
      </c>
      <c r="Y366" s="109"/>
      <c r="Z366" s="64">
        <v>203.52001409319999</v>
      </c>
      <c r="AA366" s="65">
        <v>8.22721693567674E-2</v>
      </c>
      <c r="AB366" s="64">
        <v>317.98093673990098</v>
      </c>
      <c r="AC366" s="65">
        <v>8.1343331453226198E-2</v>
      </c>
      <c r="AD366" s="64">
        <v>550.81460038559999</v>
      </c>
      <c r="AE366" s="65">
        <v>8.1228974594549794E-2</v>
      </c>
      <c r="AF366" s="64">
        <v>2.6771597509</v>
      </c>
      <c r="AG366" s="65">
        <v>1.8320801165257201E-2</v>
      </c>
    </row>
    <row r="367" spans="1:33" x14ac:dyDescent="0.35">
      <c r="A367" s="59" t="s">
        <v>197</v>
      </c>
      <c r="B367" s="60">
        <v>345.79146292659999</v>
      </c>
      <c r="C367" s="61">
        <v>2.5979824411851E-2</v>
      </c>
      <c r="D367" s="60">
        <v>155.3697278381</v>
      </c>
      <c r="E367" s="61">
        <v>2.5886807496469599E-2</v>
      </c>
      <c r="F367" s="60">
        <v>188.24305822159999</v>
      </c>
      <c r="G367" s="61">
        <v>2.5899407362240098E-2</v>
      </c>
      <c r="H367" s="60">
        <v>2.1786768669000001</v>
      </c>
      <c r="I367" s="61">
        <v>5.46395647740427E-2</v>
      </c>
      <c r="J367" s="109"/>
      <c r="K367" s="60">
        <v>47.585231158900001</v>
      </c>
      <c r="L367" s="61">
        <v>2.4980979383002699E-2</v>
      </c>
      <c r="M367" s="60">
        <v>67.769776490600094</v>
      </c>
      <c r="N367" s="61">
        <v>2.9436353700426798E-2</v>
      </c>
      <c r="O367" s="60">
        <v>36.314911232599997</v>
      </c>
      <c r="P367" s="61">
        <v>1.9773571758609498E-2</v>
      </c>
      <c r="Q367" s="60">
        <v>56.898508579100003</v>
      </c>
      <c r="R367" s="61">
        <v>2.3221056401509E-2</v>
      </c>
      <c r="S367" s="60">
        <v>32.662302123700002</v>
      </c>
      <c r="T367" s="61">
        <v>2.24876701146123E-2</v>
      </c>
      <c r="U367" s="60">
        <v>72.352926082399804</v>
      </c>
      <c r="V367" s="61">
        <v>3.1688524646831598E-2</v>
      </c>
      <c r="W367" s="60">
        <v>32.207807259299997</v>
      </c>
      <c r="X367" s="61">
        <v>2.9812354484502701E-2</v>
      </c>
      <c r="Y367" s="109"/>
      <c r="Z367" s="60">
        <v>74.631514367300099</v>
      </c>
      <c r="AA367" s="61">
        <v>3.0169497662115598E-2</v>
      </c>
      <c r="AB367" s="60">
        <v>99.149749898699994</v>
      </c>
      <c r="AC367" s="61">
        <v>2.5363693346533999E-2</v>
      </c>
      <c r="AD367" s="60">
        <v>155.5706498941</v>
      </c>
      <c r="AE367" s="61">
        <v>2.2942101315141201E-2</v>
      </c>
      <c r="AF367" s="60">
        <v>16.4395487665</v>
      </c>
      <c r="AG367" s="62">
        <v>0.112501954392652</v>
      </c>
    </row>
    <row r="368" spans="1:33" x14ac:dyDescent="0.35">
      <c r="A368" s="59" t="s">
        <v>198</v>
      </c>
      <c r="B368" s="64">
        <v>247.28530583880001</v>
      </c>
      <c r="C368" s="65">
        <v>1.8578911031955098E-2</v>
      </c>
      <c r="D368" s="64">
        <v>111.9663523745</v>
      </c>
      <c r="E368" s="65">
        <v>1.8655187534478E-2</v>
      </c>
      <c r="F368" s="64">
        <v>134.09918761470001</v>
      </c>
      <c r="G368" s="65">
        <v>1.84500268949629E-2</v>
      </c>
      <c r="H368" s="64">
        <v>1.2197658495999999</v>
      </c>
      <c r="I368" s="65">
        <v>3.0590803143384901E-2</v>
      </c>
      <c r="J368" s="109"/>
      <c r="K368" s="64">
        <v>30.4259247872</v>
      </c>
      <c r="L368" s="65">
        <v>1.5972800411113999E-2</v>
      </c>
      <c r="M368" s="64">
        <v>28.193880409199998</v>
      </c>
      <c r="N368" s="65">
        <v>1.22462413023874E-2</v>
      </c>
      <c r="O368" s="64">
        <v>36.341416233499999</v>
      </c>
      <c r="P368" s="65">
        <v>1.9788003806478199E-2</v>
      </c>
      <c r="Q368" s="64">
        <v>51.131278845699903</v>
      </c>
      <c r="R368" s="65">
        <v>2.08673713882443E-2</v>
      </c>
      <c r="S368" s="64">
        <v>33.578904964300001</v>
      </c>
      <c r="T368" s="65">
        <v>2.3118742052758798E-2</v>
      </c>
      <c r="U368" s="64">
        <v>40.881779921000003</v>
      </c>
      <c r="V368" s="65">
        <v>1.79050573456777E-2</v>
      </c>
      <c r="W368" s="64">
        <v>26.732120677899999</v>
      </c>
      <c r="X368" s="65">
        <v>2.4743921601242801E-2</v>
      </c>
      <c r="Y368" s="109"/>
      <c r="Z368" s="64">
        <v>39.465627617400003</v>
      </c>
      <c r="AA368" s="65">
        <v>1.5953825541811101E-2</v>
      </c>
      <c r="AB368" s="64">
        <v>74.702187554299897</v>
      </c>
      <c r="AC368" s="65">
        <v>1.9109714138243899E-2</v>
      </c>
      <c r="AD368" s="64">
        <v>133.11749066709999</v>
      </c>
      <c r="AE368" s="65">
        <v>1.9630919841119698E-2</v>
      </c>
      <c r="AF368" s="64">
        <v>0</v>
      </c>
      <c r="AG368" s="65">
        <v>0</v>
      </c>
    </row>
    <row r="369" spans="1:33" ht="25.5" customHeight="1" x14ac:dyDescent="0.35">
      <c r="A369" s="67" t="s">
        <v>199</v>
      </c>
      <c r="B369" s="60">
        <v>128.89599551730001</v>
      </c>
      <c r="C369" s="61">
        <v>9.6841469207728896E-3</v>
      </c>
      <c r="D369" s="60">
        <v>61.425560570400002</v>
      </c>
      <c r="E369" s="61">
        <v>1.0234372448059E-2</v>
      </c>
      <c r="F369" s="60">
        <v>65.416623488300004</v>
      </c>
      <c r="G369" s="61">
        <v>9.0003413458747093E-3</v>
      </c>
      <c r="H369" s="60">
        <v>2.0538114585999998</v>
      </c>
      <c r="I369" s="62">
        <v>5.1508034959548997E-2</v>
      </c>
      <c r="J369" s="109"/>
      <c r="K369" s="60">
        <v>7.0374301571000197</v>
      </c>
      <c r="L369" s="61">
        <v>3.6944634581428499E-3</v>
      </c>
      <c r="M369" s="60">
        <v>18.561244696900001</v>
      </c>
      <c r="N369" s="61">
        <v>8.0622276228681997E-3</v>
      </c>
      <c r="O369" s="60">
        <v>15.8610421756</v>
      </c>
      <c r="P369" s="61">
        <v>8.6363822732963592E-3</v>
      </c>
      <c r="Q369" s="60">
        <v>22.2747268203</v>
      </c>
      <c r="R369" s="61">
        <v>9.0906194334307508E-3</v>
      </c>
      <c r="S369" s="60">
        <v>13.959081833999999</v>
      </c>
      <c r="T369" s="61">
        <v>9.6106889893133301E-3</v>
      </c>
      <c r="U369" s="60">
        <v>29.196372072100001</v>
      </c>
      <c r="V369" s="61">
        <v>1.2787180921351299E-2</v>
      </c>
      <c r="W369" s="60">
        <v>22.006097761300001</v>
      </c>
      <c r="X369" s="62">
        <v>2.03693962149833E-2</v>
      </c>
      <c r="Y369" s="109"/>
      <c r="Z369" s="60">
        <v>18.173868285099999</v>
      </c>
      <c r="AA369" s="61">
        <v>7.3467151428881902E-3</v>
      </c>
      <c r="AB369" s="60">
        <v>21.199391662499998</v>
      </c>
      <c r="AC369" s="63">
        <v>5.42305825087884E-3</v>
      </c>
      <c r="AD369" s="60">
        <v>89.522735569700004</v>
      </c>
      <c r="AE369" s="62">
        <v>1.32019739638983E-2</v>
      </c>
      <c r="AF369" s="60">
        <v>0</v>
      </c>
      <c r="AG369" s="61">
        <v>0</v>
      </c>
    </row>
    <row r="370" spans="1:33" x14ac:dyDescent="0.35">
      <c r="A370" s="59" t="s">
        <v>201</v>
      </c>
      <c r="B370" s="64">
        <v>823.71272546039802</v>
      </c>
      <c r="C370" s="65">
        <v>6.18867562320672E-2</v>
      </c>
      <c r="D370" s="64">
        <v>303.10084159590099</v>
      </c>
      <c r="E370" s="63">
        <v>5.05009131932515E-2</v>
      </c>
      <c r="F370" s="64">
        <v>519.74547953540002</v>
      </c>
      <c r="G370" s="62">
        <v>7.1509143690832597E-2</v>
      </c>
      <c r="H370" s="64">
        <v>0.86640432910000098</v>
      </c>
      <c r="I370" s="65">
        <v>2.17287639941437E-2</v>
      </c>
      <c r="J370" s="109"/>
      <c r="K370" s="64">
        <v>108.3397312247</v>
      </c>
      <c r="L370" s="65">
        <v>5.6875474305184498E-2</v>
      </c>
      <c r="M370" s="64">
        <v>140.32931885069999</v>
      </c>
      <c r="N370" s="65">
        <v>6.0953181169221299E-2</v>
      </c>
      <c r="O370" s="64">
        <v>88.206434046600094</v>
      </c>
      <c r="P370" s="63">
        <v>4.8028652528434697E-2</v>
      </c>
      <c r="Q370" s="64">
        <v>158.5388143086</v>
      </c>
      <c r="R370" s="65">
        <v>6.47018496762609E-2</v>
      </c>
      <c r="S370" s="64">
        <v>110.11300458389999</v>
      </c>
      <c r="T370" s="62">
        <v>7.5811708342958403E-2</v>
      </c>
      <c r="U370" s="64">
        <v>148.26405257370001</v>
      </c>
      <c r="V370" s="65">
        <v>6.4935439913931595E-2</v>
      </c>
      <c r="W370" s="64">
        <v>69.921369872200003</v>
      </c>
      <c r="X370" s="65">
        <v>6.4720974262231001E-2</v>
      </c>
      <c r="Y370" s="109"/>
      <c r="Z370" s="64">
        <v>137.62326943580001</v>
      </c>
      <c r="AA370" s="65">
        <v>5.5633668172158798E-2</v>
      </c>
      <c r="AB370" s="64">
        <v>202.16790263839999</v>
      </c>
      <c r="AC370" s="63">
        <v>5.1716970464083301E-2</v>
      </c>
      <c r="AD370" s="64">
        <v>481.24439363530001</v>
      </c>
      <c r="AE370" s="62">
        <v>7.0969412570047102E-2</v>
      </c>
      <c r="AF370" s="64">
        <v>2.6771597509</v>
      </c>
      <c r="AG370" s="65">
        <v>1.8320801165257201E-2</v>
      </c>
    </row>
    <row r="371" spans="1:33" x14ac:dyDescent="0.35">
      <c r="A371" s="66" t="s">
        <v>1</v>
      </c>
    </row>
    <row r="372" spans="1:33" x14ac:dyDescent="0.35">
      <c r="A372" s="66" t="s">
        <v>1</v>
      </c>
    </row>
    <row r="373" spans="1:33" x14ac:dyDescent="0.35">
      <c r="A373" s="54" t="s">
        <v>202</v>
      </c>
    </row>
    <row r="374" spans="1:33" x14ac:dyDescent="0.35">
      <c r="A374" s="55" t="s">
        <v>1</v>
      </c>
    </row>
    <row r="375" spans="1:33" x14ac:dyDescent="0.35">
      <c r="A375" s="117" t="s">
        <v>1</v>
      </c>
      <c r="B375" s="116" t="s">
        <v>489</v>
      </c>
      <c r="C375" s="116" t="s">
        <v>1</v>
      </c>
      <c r="D375" s="116" t="s">
        <v>346</v>
      </c>
      <c r="E375" s="116" t="s">
        <v>1</v>
      </c>
      <c r="F375" s="116" t="s">
        <v>347</v>
      </c>
      <c r="G375" s="116" t="s">
        <v>1</v>
      </c>
      <c r="H375" s="116" t="s">
        <v>348</v>
      </c>
      <c r="I375" s="116" t="s">
        <v>1</v>
      </c>
      <c r="J375" s="107"/>
      <c r="K375" s="116" t="s">
        <v>350</v>
      </c>
      <c r="L375" s="116" t="s">
        <v>1</v>
      </c>
      <c r="M375" s="116" t="s">
        <v>351</v>
      </c>
      <c r="N375" s="116" t="s">
        <v>1</v>
      </c>
      <c r="O375" s="116" t="s">
        <v>352</v>
      </c>
      <c r="P375" s="116" t="s">
        <v>1</v>
      </c>
      <c r="Q375" s="116" t="s">
        <v>353</v>
      </c>
      <c r="R375" s="116" t="s">
        <v>1</v>
      </c>
      <c r="S375" s="116" t="s">
        <v>354</v>
      </c>
      <c r="T375" s="116" t="s">
        <v>1</v>
      </c>
      <c r="U375" s="116" t="s">
        <v>355</v>
      </c>
      <c r="V375" s="116" t="s">
        <v>1</v>
      </c>
      <c r="W375" s="116" t="s">
        <v>356</v>
      </c>
      <c r="X375" s="116" t="s">
        <v>1</v>
      </c>
      <c r="Y375" s="107"/>
      <c r="Z375" s="116" t="s">
        <v>358</v>
      </c>
      <c r="AA375" s="116" t="s">
        <v>1</v>
      </c>
      <c r="AB375" s="116" t="s">
        <v>359</v>
      </c>
      <c r="AC375" s="116" t="s">
        <v>1</v>
      </c>
      <c r="AD375" s="116" t="s">
        <v>360</v>
      </c>
      <c r="AE375" s="116" t="s">
        <v>1</v>
      </c>
      <c r="AF375" s="116" t="s">
        <v>361</v>
      </c>
      <c r="AG375" s="116" t="s">
        <v>1</v>
      </c>
    </row>
    <row r="376" spans="1:33" x14ac:dyDescent="0.35">
      <c r="A376" s="118" t="s">
        <v>1</v>
      </c>
      <c r="B376" s="56" t="s">
        <v>14</v>
      </c>
      <c r="C376" s="56" t="s">
        <v>15</v>
      </c>
      <c r="D376" s="56" t="s">
        <v>14</v>
      </c>
      <c r="E376" s="56" t="s">
        <v>15</v>
      </c>
      <c r="F376" s="56" t="s">
        <v>14</v>
      </c>
      <c r="G376" s="56" t="s">
        <v>15</v>
      </c>
      <c r="H376" s="56" t="s">
        <v>14</v>
      </c>
      <c r="I376" s="56" t="s">
        <v>15</v>
      </c>
      <c r="J376" s="107"/>
      <c r="K376" s="56" t="s">
        <v>14</v>
      </c>
      <c r="L376" s="56" t="s">
        <v>15</v>
      </c>
      <c r="M376" s="56" t="s">
        <v>14</v>
      </c>
      <c r="N376" s="56" t="s">
        <v>15</v>
      </c>
      <c r="O376" s="56" t="s">
        <v>14</v>
      </c>
      <c r="P376" s="56" t="s">
        <v>15</v>
      </c>
      <c r="Q376" s="56" t="s">
        <v>14</v>
      </c>
      <c r="R376" s="56" t="s">
        <v>15</v>
      </c>
      <c r="S376" s="56" t="s">
        <v>14</v>
      </c>
      <c r="T376" s="56" t="s">
        <v>15</v>
      </c>
      <c r="U376" s="56" t="s">
        <v>14</v>
      </c>
      <c r="V376" s="56" t="s">
        <v>15</v>
      </c>
      <c r="W376" s="56" t="s">
        <v>14</v>
      </c>
      <c r="X376" s="56" t="s">
        <v>15</v>
      </c>
      <c r="Y376" s="107"/>
      <c r="Z376" s="56" t="s">
        <v>14</v>
      </c>
      <c r="AA376" s="56" t="s">
        <v>15</v>
      </c>
      <c r="AB376" s="56" t="s">
        <v>14</v>
      </c>
      <c r="AC376" s="56" t="s">
        <v>15</v>
      </c>
      <c r="AD376" s="56" t="s">
        <v>14</v>
      </c>
      <c r="AE376" s="56" t="s">
        <v>15</v>
      </c>
      <c r="AF376" s="56" t="s">
        <v>14</v>
      </c>
      <c r="AG376" s="56" t="s">
        <v>15</v>
      </c>
    </row>
    <row r="377" spans="1:33" x14ac:dyDescent="0.35">
      <c r="A377" s="57" t="s">
        <v>16</v>
      </c>
      <c r="B377" s="58">
        <v>13287.0904595543</v>
      </c>
      <c r="C377" s="58">
        <v>13287.0904595543</v>
      </c>
      <c r="D377" s="58">
        <v>5989.3652488272</v>
      </c>
      <c r="E377" s="58">
        <v>5989.3652488272</v>
      </c>
      <c r="F377" s="58">
        <v>7257.8515976060999</v>
      </c>
      <c r="G377" s="58">
        <v>7257.8515976060999</v>
      </c>
      <c r="H377" s="58">
        <v>39.873613120999998</v>
      </c>
      <c r="I377" s="58">
        <v>39.873613120999998</v>
      </c>
      <c r="J377" s="108"/>
      <c r="K377" s="58">
        <v>1901.7051725295</v>
      </c>
      <c r="L377" s="58">
        <v>1901.7051725295</v>
      </c>
      <c r="M377" s="58">
        <v>2297.6428252653</v>
      </c>
      <c r="N377" s="58">
        <v>2297.6428252653</v>
      </c>
      <c r="O377" s="58">
        <v>1834.3975621970999</v>
      </c>
      <c r="P377" s="58">
        <v>1834.3975621970999</v>
      </c>
      <c r="Q377" s="58">
        <v>2444.4548714532002</v>
      </c>
      <c r="R377" s="58">
        <v>2444.4548714532002</v>
      </c>
      <c r="S377" s="58">
        <v>1449.8769528140999</v>
      </c>
      <c r="T377" s="58">
        <v>1449.8769528140999</v>
      </c>
      <c r="U377" s="58">
        <v>2280.8297323818001</v>
      </c>
      <c r="V377" s="58">
        <v>2280.8297323818001</v>
      </c>
      <c r="W377" s="58">
        <v>1078.1833429133001</v>
      </c>
      <c r="X377" s="58">
        <v>1078.1833429133001</v>
      </c>
      <c r="Y377" s="108"/>
      <c r="Z377" s="58">
        <v>2468.0014371031002</v>
      </c>
      <c r="AA377" s="58">
        <v>2468.0014371031002</v>
      </c>
      <c r="AB377" s="58">
        <v>3901.9462742641999</v>
      </c>
      <c r="AC377" s="58">
        <v>3901.9462742641999</v>
      </c>
      <c r="AD377" s="58">
        <v>6771.0159643879997</v>
      </c>
      <c r="AE377" s="58">
        <v>6771.0159643879997</v>
      </c>
      <c r="AF377" s="58">
        <v>146.12678379900001</v>
      </c>
      <c r="AG377" s="58">
        <v>146.12678379900001</v>
      </c>
    </row>
    <row r="378" spans="1:33" x14ac:dyDescent="0.35">
      <c r="A378" s="59" t="s">
        <v>203</v>
      </c>
      <c r="B378" s="60">
        <v>7280.0822379137999</v>
      </c>
      <c r="C378" s="61">
        <v>0.547906425419038</v>
      </c>
      <c r="D378" s="60">
        <v>3148.1446010223899</v>
      </c>
      <c r="E378" s="63">
        <v>0.52562241076195004</v>
      </c>
      <c r="F378" s="60">
        <v>4107.5171470799996</v>
      </c>
      <c r="G378" s="62">
        <v>0.56594118684306105</v>
      </c>
      <c r="H378" s="60">
        <v>24.4204898114</v>
      </c>
      <c r="I378" s="61">
        <v>0.61244737810174998</v>
      </c>
      <c r="J378" s="109"/>
      <c r="K378" s="60">
        <v>939.00345901289802</v>
      </c>
      <c r="L378" s="63">
        <v>0.49376920911663202</v>
      </c>
      <c r="M378" s="60">
        <v>1349.2372094047</v>
      </c>
      <c r="N378" s="62">
        <v>0.58722669797422</v>
      </c>
      <c r="O378" s="60">
        <v>1062.8001439353</v>
      </c>
      <c r="P378" s="62">
        <v>0.579372850159242</v>
      </c>
      <c r="Q378" s="60">
        <v>1386.5685048113</v>
      </c>
      <c r="R378" s="61">
        <v>0.56723015057627202</v>
      </c>
      <c r="S378" s="60">
        <v>840.01597000529705</v>
      </c>
      <c r="T378" s="62">
        <v>0.57937052408129797</v>
      </c>
      <c r="U378" s="60">
        <v>1216.4510368270001</v>
      </c>
      <c r="V378" s="61">
        <v>0.53333706569876105</v>
      </c>
      <c r="W378" s="60">
        <v>486.00591391730001</v>
      </c>
      <c r="X378" s="63">
        <v>0.45076370091573698</v>
      </c>
      <c r="Y378" s="109"/>
      <c r="Z378" s="60">
        <v>1286.3942936715</v>
      </c>
      <c r="AA378" s="63">
        <v>0.52122915097709599</v>
      </c>
      <c r="AB378" s="60">
        <v>2110.8374819075998</v>
      </c>
      <c r="AC378" s="61">
        <v>0.54097041156868397</v>
      </c>
      <c r="AD378" s="60">
        <v>3808.9201808527901</v>
      </c>
      <c r="AE378" s="62">
        <v>0.562533038008731</v>
      </c>
      <c r="AF378" s="60">
        <v>73.930281481899897</v>
      </c>
      <c r="AG378" s="61">
        <v>0.50593244824708095</v>
      </c>
    </row>
    <row r="379" spans="1:33" x14ac:dyDescent="0.35">
      <c r="A379" s="59" t="s">
        <v>204</v>
      </c>
      <c r="B379" s="64">
        <v>5577.4640275060001</v>
      </c>
      <c r="C379" s="65">
        <v>0.41976563977521802</v>
      </c>
      <c r="D379" s="64">
        <v>2494.8123738016998</v>
      </c>
      <c r="E379" s="65">
        <v>0.41654036281895102</v>
      </c>
      <c r="F379" s="64">
        <v>3068.8558771072999</v>
      </c>
      <c r="G379" s="65">
        <v>0.42283254704732698</v>
      </c>
      <c r="H379" s="64">
        <v>13.795776597</v>
      </c>
      <c r="I379" s="65">
        <v>0.34598762231893798</v>
      </c>
      <c r="J379" s="109"/>
      <c r="K379" s="64">
        <v>699.98066912549803</v>
      </c>
      <c r="L379" s="63">
        <v>0.36808054120946598</v>
      </c>
      <c r="M379" s="64">
        <v>976.81744034129804</v>
      </c>
      <c r="N379" s="65">
        <v>0.42513894222375997</v>
      </c>
      <c r="O379" s="64">
        <v>792.70055662029904</v>
      </c>
      <c r="P379" s="65">
        <v>0.43213127456998202</v>
      </c>
      <c r="Q379" s="64">
        <v>1053.4709711066</v>
      </c>
      <c r="R379" s="65">
        <v>0.43096355895509902</v>
      </c>
      <c r="S379" s="64">
        <v>661.65740303409996</v>
      </c>
      <c r="T379" s="62">
        <v>0.45635417664228201</v>
      </c>
      <c r="U379" s="64">
        <v>968.05873598229903</v>
      </c>
      <c r="V379" s="65">
        <v>0.42443270632542401</v>
      </c>
      <c r="W379" s="64">
        <v>424.77825129590002</v>
      </c>
      <c r="X379" s="63">
        <v>0.39397589852216602</v>
      </c>
      <c r="Y379" s="109"/>
      <c r="Z379" s="64">
        <v>904.25499843520197</v>
      </c>
      <c r="AA379" s="63">
        <v>0.36639160125311798</v>
      </c>
      <c r="AB379" s="64">
        <v>1522.4442777984</v>
      </c>
      <c r="AC379" s="63">
        <v>0.39017561257567301</v>
      </c>
      <c r="AD379" s="64">
        <v>3103.6392410006001</v>
      </c>
      <c r="AE379" s="62">
        <v>0.45837127800674499</v>
      </c>
      <c r="AF379" s="64">
        <v>47.125510271800003</v>
      </c>
      <c r="AG379" s="65">
        <v>0.32249741660380299</v>
      </c>
    </row>
    <row r="380" spans="1:33" x14ac:dyDescent="0.35">
      <c r="A380" s="59" t="s">
        <v>205</v>
      </c>
      <c r="B380" s="60">
        <v>2867.2855397664998</v>
      </c>
      <c r="C380" s="61">
        <v>0.21579483849338399</v>
      </c>
      <c r="D380" s="60">
        <v>1156.7116371474999</v>
      </c>
      <c r="E380" s="63">
        <v>0.193127583490421</v>
      </c>
      <c r="F380" s="60">
        <v>1699.75488325179</v>
      </c>
      <c r="G380" s="62">
        <v>0.23419532080436001</v>
      </c>
      <c r="H380" s="60">
        <v>10.819019367199999</v>
      </c>
      <c r="I380" s="61">
        <v>0.271332806845688</v>
      </c>
      <c r="J380" s="109"/>
      <c r="K380" s="60">
        <v>355.45692930169997</v>
      </c>
      <c r="L380" s="61">
        <v>0.18691484591636201</v>
      </c>
      <c r="M380" s="60">
        <v>603.56060645430205</v>
      </c>
      <c r="N380" s="62">
        <v>0.26268687187470502</v>
      </c>
      <c r="O380" s="60">
        <v>519.384739556</v>
      </c>
      <c r="P380" s="62">
        <v>0.28313640960900599</v>
      </c>
      <c r="Q380" s="60">
        <v>585.28697618739898</v>
      </c>
      <c r="R380" s="62">
        <v>0.23943455983683301</v>
      </c>
      <c r="S380" s="60">
        <v>306.95179757570003</v>
      </c>
      <c r="T380" s="61">
        <v>0.21170886052083901</v>
      </c>
      <c r="U380" s="60">
        <v>363.41092655260002</v>
      </c>
      <c r="V380" s="63">
        <v>0.159332773241737</v>
      </c>
      <c r="W380" s="60">
        <v>133.23356413880001</v>
      </c>
      <c r="X380" s="63">
        <v>0.123572270907837</v>
      </c>
      <c r="Y380" s="109"/>
      <c r="Z380" s="60">
        <v>340.69839415349998</v>
      </c>
      <c r="AA380" s="63">
        <v>0.13804627057000701</v>
      </c>
      <c r="AB380" s="60">
        <v>714.71876021370099</v>
      </c>
      <c r="AC380" s="63">
        <v>0.18316981064750201</v>
      </c>
      <c r="AD380" s="60">
        <v>1808.3040878288</v>
      </c>
      <c r="AE380" s="62">
        <v>0.267065400131905</v>
      </c>
      <c r="AF380" s="60">
        <v>3.5642975705</v>
      </c>
      <c r="AG380" s="63">
        <v>2.4391815640059201E-2</v>
      </c>
    </row>
    <row r="381" spans="1:33" ht="25.5" customHeight="1" x14ac:dyDescent="0.35">
      <c r="A381" s="67" t="s">
        <v>206</v>
      </c>
      <c r="B381" s="64">
        <v>308.59885957760002</v>
      </c>
      <c r="C381" s="65">
        <v>2.3225465388150301E-2</v>
      </c>
      <c r="D381" s="64">
        <v>155.15013784990001</v>
      </c>
      <c r="E381" s="65">
        <v>2.59042705535917E-2</v>
      </c>
      <c r="F381" s="64">
        <v>153.44872172769999</v>
      </c>
      <c r="G381" s="65">
        <v>2.1142444105403401E-2</v>
      </c>
      <c r="H381" s="64">
        <v>0</v>
      </c>
      <c r="I381" s="65">
        <v>0</v>
      </c>
      <c r="J381" s="109"/>
      <c r="K381" s="64">
        <v>46.899321703600002</v>
      </c>
      <c r="L381" s="65">
        <v>2.4661720639492301E-2</v>
      </c>
      <c r="M381" s="64">
        <v>50.442724706899803</v>
      </c>
      <c r="N381" s="65">
        <v>2.19541193053257E-2</v>
      </c>
      <c r="O381" s="64">
        <v>36.625959700300001</v>
      </c>
      <c r="P381" s="65">
        <v>1.9966206047740399E-2</v>
      </c>
      <c r="Q381" s="64">
        <v>30.933521599300001</v>
      </c>
      <c r="R381" s="63">
        <v>1.2654568493183299E-2</v>
      </c>
      <c r="S381" s="64">
        <v>27.0921738043</v>
      </c>
      <c r="T381" s="65">
        <v>1.8685843479142299E-2</v>
      </c>
      <c r="U381" s="64">
        <v>74.9980195057001</v>
      </c>
      <c r="V381" s="62">
        <v>3.2881901897772001E-2</v>
      </c>
      <c r="W381" s="64">
        <v>41.607138557500001</v>
      </c>
      <c r="X381" s="62">
        <v>3.8590040210671098E-2</v>
      </c>
      <c r="Y381" s="109"/>
      <c r="Z381" s="64">
        <v>49.240651039899802</v>
      </c>
      <c r="AA381" s="65">
        <v>1.9951629808489E-2</v>
      </c>
      <c r="AB381" s="64">
        <v>61.791013978400002</v>
      </c>
      <c r="AC381" s="63">
        <v>1.5835946892952101E-2</v>
      </c>
      <c r="AD381" s="64">
        <v>197.56719455929999</v>
      </c>
      <c r="AE381" s="62">
        <v>2.9178367854750299E-2</v>
      </c>
      <c r="AF381" s="64">
        <v>0</v>
      </c>
      <c r="AG381" s="65">
        <v>0</v>
      </c>
    </row>
    <row r="382" spans="1:33" x14ac:dyDescent="0.35">
      <c r="A382" s="59" t="s">
        <v>207</v>
      </c>
      <c r="B382" s="60">
        <v>4298.8905174864003</v>
      </c>
      <c r="C382" s="61">
        <v>0.32353889142037201</v>
      </c>
      <c r="D382" s="60">
        <v>1942.16960569709</v>
      </c>
      <c r="E382" s="61">
        <v>0.32426968885849899</v>
      </c>
      <c r="F382" s="60">
        <v>2342.9861107007</v>
      </c>
      <c r="G382" s="61">
        <v>0.32282088978968698</v>
      </c>
      <c r="H382" s="60">
        <v>13.734801088599999</v>
      </c>
      <c r="I382" s="61">
        <v>0.344458402776807</v>
      </c>
      <c r="J382" s="109"/>
      <c r="K382" s="60">
        <v>335.51344734449998</v>
      </c>
      <c r="L382" s="63">
        <v>0.17642768826159599</v>
      </c>
      <c r="M382" s="60">
        <v>651.60753294389804</v>
      </c>
      <c r="N382" s="63">
        <v>0.28359827114062502</v>
      </c>
      <c r="O382" s="60">
        <v>534.26545433820002</v>
      </c>
      <c r="P382" s="63">
        <v>0.29124845417821998</v>
      </c>
      <c r="Q382" s="60">
        <v>805.45870233530104</v>
      </c>
      <c r="R382" s="61">
        <v>0.329504427241262</v>
      </c>
      <c r="S382" s="60">
        <v>579.08592622139997</v>
      </c>
      <c r="T382" s="62">
        <v>0.399403497722644</v>
      </c>
      <c r="U382" s="60">
        <v>954.18502051059795</v>
      </c>
      <c r="V382" s="62">
        <v>0.41834995701944599</v>
      </c>
      <c r="W382" s="60">
        <v>438.77443379250002</v>
      </c>
      <c r="X382" s="62">
        <v>0.40695716241257401</v>
      </c>
      <c r="Y382" s="109"/>
      <c r="Z382" s="60">
        <v>599.66125994220204</v>
      </c>
      <c r="AA382" s="63">
        <v>0.242974437100034</v>
      </c>
      <c r="AB382" s="60">
        <v>1184.1064133604</v>
      </c>
      <c r="AC382" s="63">
        <v>0.303465586179474</v>
      </c>
      <c r="AD382" s="60">
        <v>2460.0603893172001</v>
      </c>
      <c r="AE382" s="62">
        <v>0.36332219599773902</v>
      </c>
      <c r="AF382" s="60">
        <v>55.0624548666</v>
      </c>
      <c r="AG382" s="61">
        <v>0.37681288423030901</v>
      </c>
    </row>
    <row r="383" spans="1:33" x14ac:dyDescent="0.35">
      <c r="A383" s="59" t="s">
        <v>208</v>
      </c>
      <c r="B383" s="64">
        <v>5977.5506725591003</v>
      </c>
      <c r="C383" s="65">
        <v>0.44987656934787001</v>
      </c>
      <c r="D383" s="64">
        <v>2507.9029334604002</v>
      </c>
      <c r="E383" s="63">
        <v>0.418725996707495</v>
      </c>
      <c r="F383" s="64">
        <v>3455.7160712812001</v>
      </c>
      <c r="G383" s="62">
        <v>0.47613484855780402</v>
      </c>
      <c r="H383" s="64">
        <v>13.931667817499999</v>
      </c>
      <c r="I383" s="65">
        <v>0.349395671147812</v>
      </c>
      <c r="J383" s="109"/>
      <c r="K383" s="64">
        <v>653.96651374689804</v>
      </c>
      <c r="L383" s="63">
        <v>0.34388427985240499</v>
      </c>
      <c r="M383" s="64">
        <v>1079.3080583763999</v>
      </c>
      <c r="N383" s="65">
        <v>0.46974579621694501</v>
      </c>
      <c r="O383" s="64">
        <v>968.32990883469802</v>
      </c>
      <c r="P383" s="62">
        <v>0.52787352577753599</v>
      </c>
      <c r="Q383" s="64">
        <v>1217.0440056552</v>
      </c>
      <c r="R383" s="62">
        <v>0.49787951492501098</v>
      </c>
      <c r="S383" s="64">
        <v>699.03628057359799</v>
      </c>
      <c r="T383" s="62">
        <v>0.48213490063196301</v>
      </c>
      <c r="U383" s="64">
        <v>971.11180169559896</v>
      </c>
      <c r="V383" s="65">
        <v>0.42577128310296902</v>
      </c>
      <c r="W383" s="64">
        <v>388.75410367670003</v>
      </c>
      <c r="X383" s="63">
        <v>0.36056400447281001</v>
      </c>
      <c r="Y383" s="109"/>
      <c r="Z383" s="64">
        <v>910.27939098870104</v>
      </c>
      <c r="AA383" s="63">
        <v>0.36883260167675203</v>
      </c>
      <c r="AB383" s="64">
        <v>1630.196752866</v>
      </c>
      <c r="AC383" s="63">
        <v>0.417790671188421</v>
      </c>
      <c r="AD383" s="64">
        <v>3385.7246560099002</v>
      </c>
      <c r="AE383" s="62">
        <v>0.50003200019273897</v>
      </c>
      <c r="AF383" s="64">
        <v>51.3498726945</v>
      </c>
      <c r="AG383" s="65">
        <v>0.35140630183945398</v>
      </c>
    </row>
    <row r="384" spans="1:33" x14ac:dyDescent="0.35">
      <c r="A384" s="59" t="s">
        <v>209</v>
      </c>
      <c r="B384" s="60">
        <v>3532.2135095023</v>
      </c>
      <c r="C384" s="61">
        <v>0.26583799668214098</v>
      </c>
      <c r="D384" s="60">
        <v>1608.8779580322</v>
      </c>
      <c r="E384" s="61">
        <v>0.26862244848855099</v>
      </c>
      <c r="F384" s="60">
        <v>1913.4180140195899</v>
      </c>
      <c r="G384" s="61">
        <v>0.26363421575755502</v>
      </c>
      <c r="H384" s="60">
        <v>9.91753745050001</v>
      </c>
      <c r="I384" s="61">
        <v>0.24872432353708099</v>
      </c>
      <c r="J384" s="109"/>
      <c r="K384" s="60">
        <v>355.40986353279999</v>
      </c>
      <c r="L384" s="63">
        <v>0.18689009667048501</v>
      </c>
      <c r="M384" s="60">
        <v>547.889061579702</v>
      </c>
      <c r="N384" s="61">
        <v>0.238457020192613</v>
      </c>
      <c r="O384" s="60">
        <v>479.00293900650001</v>
      </c>
      <c r="P384" s="61">
        <v>0.26112275162031201</v>
      </c>
      <c r="Q384" s="60">
        <v>635.14656842589795</v>
      </c>
      <c r="R384" s="61">
        <v>0.259831578747172</v>
      </c>
      <c r="S384" s="60">
        <v>444.3581594835</v>
      </c>
      <c r="T384" s="62">
        <v>0.30647991101661098</v>
      </c>
      <c r="U384" s="60">
        <v>734.28661791130105</v>
      </c>
      <c r="V384" s="62">
        <v>0.32193837509497403</v>
      </c>
      <c r="W384" s="60">
        <v>336.1202995626</v>
      </c>
      <c r="X384" s="62">
        <v>0.31174688588156801</v>
      </c>
      <c r="Y384" s="109"/>
      <c r="Z384" s="60">
        <v>522.9074071499</v>
      </c>
      <c r="AA384" s="63">
        <v>0.21187483900482701</v>
      </c>
      <c r="AB384" s="60">
        <v>982.62637436230102</v>
      </c>
      <c r="AC384" s="61">
        <v>0.25182980627984097</v>
      </c>
      <c r="AD384" s="60">
        <v>2002.8857649696999</v>
      </c>
      <c r="AE384" s="62">
        <v>0.29580284192266398</v>
      </c>
      <c r="AF384" s="60">
        <v>23.7939630204</v>
      </c>
      <c r="AG384" s="61">
        <v>0.16283094995869499</v>
      </c>
    </row>
    <row r="385" spans="1:33" x14ac:dyDescent="0.35">
      <c r="A385" s="59" t="s">
        <v>210</v>
      </c>
      <c r="B385" s="64">
        <v>1218.8555396195</v>
      </c>
      <c r="C385" s="65">
        <v>9.1732312903993404E-2</v>
      </c>
      <c r="D385" s="64">
        <v>483.41228075889899</v>
      </c>
      <c r="E385" s="63">
        <v>8.0711771727990503E-2</v>
      </c>
      <c r="F385" s="64">
        <v>728.50291743920002</v>
      </c>
      <c r="G385" s="62">
        <v>0.100374457598373</v>
      </c>
      <c r="H385" s="64">
        <v>6.9403414214000003</v>
      </c>
      <c r="I385" s="65">
        <v>0.17405850330991901</v>
      </c>
      <c r="J385" s="109"/>
      <c r="K385" s="64">
        <v>141.07522246849999</v>
      </c>
      <c r="L385" s="65">
        <v>7.4183540385943603E-2</v>
      </c>
      <c r="M385" s="64">
        <v>286.5243737257</v>
      </c>
      <c r="N385" s="62">
        <v>0.12470361823649199</v>
      </c>
      <c r="O385" s="64">
        <v>263.8449090794</v>
      </c>
      <c r="P385" s="62">
        <v>0.14383191218559299</v>
      </c>
      <c r="Q385" s="64">
        <v>253.66338667479999</v>
      </c>
      <c r="R385" s="65">
        <v>0.103770942813111</v>
      </c>
      <c r="S385" s="64">
        <v>89.8465954326998</v>
      </c>
      <c r="T385" s="63">
        <v>6.1968427912668503E-2</v>
      </c>
      <c r="U385" s="64">
        <v>132.1507289461</v>
      </c>
      <c r="V385" s="63">
        <v>5.7939760723874398E-2</v>
      </c>
      <c r="W385" s="64">
        <v>51.750323292300003</v>
      </c>
      <c r="X385" s="63">
        <v>4.79977024616874E-2</v>
      </c>
      <c r="Y385" s="109"/>
      <c r="Z385" s="64">
        <v>186.3988159738</v>
      </c>
      <c r="AA385" s="63">
        <v>7.5526218571651996E-2</v>
      </c>
      <c r="AB385" s="64">
        <v>368.51246005549899</v>
      </c>
      <c r="AC385" s="65">
        <v>9.4443242974941097E-2</v>
      </c>
      <c r="AD385" s="64">
        <v>658.42340489610001</v>
      </c>
      <c r="AE385" s="65">
        <v>9.72414491944876E-2</v>
      </c>
      <c r="AF385" s="64">
        <v>5.5208586941000002</v>
      </c>
      <c r="AG385" s="65">
        <v>3.7781292043586198E-2</v>
      </c>
    </row>
    <row r="386" spans="1:33" x14ac:dyDescent="0.35">
      <c r="A386" s="59" t="s">
        <v>211</v>
      </c>
      <c r="B386" s="60">
        <v>1243.6210927005</v>
      </c>
      <c r="C386" s="61">
        <v>9.3596193725485902E-2</v>
      </c>
      <c r="D386" s="60">
        <v>456.54318962910003</v>
      </c>
      <c r="E386" s="63">
        <v>7.6225638387723602E-2</v>
      </c>
      <c r="F386" s="60">
        <v>783.10284388599905</v>
      </c>
      <c r="G386" s="62">
        <v>0.107897334817964</v>
      </c>
      <c r="H386" s="60">
        <v>3.9750591854000001</v>
      </c>
      <c r="I386" s="61">
        <v>9.9691471985178096E-2</v>
      </c>
      <c r="J386" s="109"/>
      <c r="K386" s="60">
        <v>172.96441964229999</v>
      </c>
      <c r="L386" s="61">
        <v>9.0952279112874401E-2</v>
      </c>
      <c r="M386" s="60">
        <v>190.33072840450001</v>
      </c>
      <c r="N386" s="61">
        <v>8.2837387217712194E-2</v>
      </c>
      <c r="O386" s="60">
        <v>122.1370889114</v>
      </c>
      <c r="P386" s="63">
        <v>6.6581580475452401E-2</v>
      </c>
      <c r="Q386" s="60">
        <v>268.61486840039998</v>
      </c>
      <c r="R386" s="62">
        <v>0.10988743197403</v>
      </c>
      <c r="S386" s="60">
        <v>186.41845647580001</v>
      </c>
      <c r="T386" s="62">
        <v>0.128575363663776</v>
      </c>
      <c r="U386" s="60">
        <v>211.5591579428</v>
      </c>
      <c r="V386" s="61">
        <v>9.2755349046539898E-2</v>
      </c>
      <c r="W386" s="60">
        <v>91.596372923299995</v>
      </c>
      <c r="X386" s="61">
        <v>8.4954357276381606E-2</v>
      </c>
      <c r="Y386" s="109"/>
      <c r="Z386" s="60">
        <v>280.17395484320002</v>
      </c>
      <c r="AA386" s="62">
        <v>0.113522606037079</v>
      </c>
      <c r="AB386" s="60">
        <v>405.4780069981</v>
      </c>
      <c r="AC386" s="62">
        <v>0.10391686058634</v>
      </c>
      <c r="AD386" s="60">
        <v>550.11442010149904</v>
      </c>
      <c r="AE386" s="63">
        <v>8.1245476748956699E-2</v>
      </c>
      <c r="AF386" s="60">
        <v>7.8547107577000199</v>
      </c>
      <c r="AG386" s="61">
        <v>5.3752710854871703E-2</v>
      </c>
    </row>
    <row r="387" spans="1:33" x14ac:dyDescent="0.35">
      <c r="A387" s="59" t="s">
        <v>212</v>
      </c>
      <c r="B387" s="64">
        <v>414.58382056660002</v>
      </c>
      <c r="C387" s="65">
        <v>3.1202001809845899E-2</v>
      </c>
      <c r="D387" s="64">
        <v>188.35038257510001</v>
      </c>
      <c r="E387" s="65">
        <v>3.1447469765177802E-2</v>
      </c>
      <c r="F387" s="64">
        <v>224.00069437479999</v>
      </c>
      <c r="G387" s="65">
        <v>3.08632232779027E-2</v>
      </c>
      <c r="H387" s="64">
        <v>2.2327436167000001</v>
      </c>
      <c r="I387" s="65">
        <v>5.59955178860903E-2</v>
      </c>
      <c r="J387" s="109"/>
      <c r="K387" s="64">
        <v>34.104855407999999</v>
      </c>
      <c r="L387" s="65">
        <v>1.7933829018636101E-2</v>
      </c>
      <c r="M387" s="64">
        <v>61.702704377299902</v>
      </c>
      <c r="N387" s="65">
        <v>2.6854785129701499E-2</v>
      </c>
      <c r="O387" s="64">
        <v>31.480857969799999</v>
      </c>
      <c r="P387" s="63">
        <v>1.7161415070839198E-2</v>
      </c>
      <c r="Q387" s="64">
        <v>46.512806895900098</v>
      </c>
      <c r="R387" s="63">
        <v>1.9027885292171001E-2</v>
      </c>
      <c r="S387" s="64">
        <v>45.985312192599999</v>
      </c>
      <c r="T387" s="65">
        <v>3.1716699891908798E-2</v>
      </c>
      <c r="U387" s="64">
        <v>102.0653983623</v>
      </c>
      <c r="V387" s="62">
        <v>4.4749240556293597E-2</v>
      </c>
      <c r="W387" s="64">
        <v>92.731885360700005</v>
      </c>
      <c r="X387" s="62">
        <v>8.6007529211251099E-2</v>
      </c>
      <c r="Y387" s="109"/>
      <c r="Z387" s="64">
        <v>102.57291191029999</v>
      </c>
      <c r="AA387" s="62">
        <v>4.1561123250681099E-2</v>
      </c>
      <c r="AB387" s="64">
        <v>142.05323165679999</v>
      </c>
      <c r="AC387" s="65">
        <v>3.6405737463309197E-2</v>
      </c>
      <c r="AD387" s="64">
        <v>167.60019103709999</v>
      </c>
      <c r="AE387" s="63">
        <v>2.4752591327296999E-2</v>
      </c>
      <c r="AF387" s="64">
        <v>2.3574859624000002</v>
      </c>
      <c r="AG387" s="65">
        <v>1.6133154382175201E-2</v>
      </c>
    </row>
    <row r="388" spans="1:33" x14ac:dyDescent="0.35">
      <c r="A388" s="59" t="s">
        <v>181</v>
      </c>
      <c r="B388" s="60">
        <v>987.729382409197</v>
      </c>
      <c r="C388" s="61">
        <v>7.4337522230004602E-2</v>
      </c>
      <c r="D388" s="60">
        <v>349.42210253079998</v>
      </c>
      <c r="E388" s="63">
        <v>5.8340423068908999E-2</v>
      </c>
      <c r="F388" s="60">
        <v>634.73655618740099</v>
      </c>
      <c r="G388" s="62">
        <v>8.7455157721433599E-2</v>
      </c>
      <c r="H388" s="60">
        <v>3.570723691</v>
      </c>
      <c r="I388" s="61">
        <v>8.9551044199689803E-2</v>
      </c>
      <c r="J388" s="109"/>
      <c r="K388" s="60">
        <v>61.455593094300198</v>
      </c>
      <c r="L388" s="63">
        <v>3.2316046662772997E-2</v>
      </c>
      <c r="M388" s="60">
        <v>253.04331657899999</v>
      </c>
      <c r="N388" s="62">
        <v>0.110131702715709</v>
      </c>
      <c r="O388" s="60">
        <v>358.91576381120001</v>
      </c>
      <c r="P388" s="62">
        <v>0.195658657211318</v>
      </c>
      <c r="Q388" s="60">
        <v>169.47880614300001</v>
      </c>
      <c r="R388" s="61">
        <v>6.9331943134727195E-2</v>
      </c>
      <c r="S388" s="60">
        <v>32.811147494300002</v>
      </c>
      <c r="T388" s="63">
        <v>2.2630297992264799E-2</v>
      </c>
      <c r="U388" s="60">
        <v>82.993941721800098</v>
      </c>
      <c r="V388" s="63">
        <v>3.6387609536785499E-2</v>
      </c>
      <c r="W388" s="60">
        <v>29.030813565599999</v>
      </c>
      <c r="X388" s="63">
        <v>2.6925674335829999E-2</v>
      </c>
      <c r="Y388" s="109"/>
      <c r="Z388" s="60">
        <v>109.3166874959</v>
      </c>
      <c r="AA388" s="63">
        <v>4.4293607715323799E-2</v>
      </c>
      <c r="AB388" s="60">
        <v>246.5143726915</v>
      </c>
      <c r="AC388" s="63">
        <v>6.31772852223563E-2</v>
      </c>
      <c r="AD388" s="60">
        <v>631.89832222179996</v>
      </c>
      <c r="AE388" s="62">
        <v>9.3324004188626103E-2</v>
      </c>
      <c r="AF388" s="60">
        <v>0</v>
      </c>
      <c r="AG388" s="61">
        <v>0</v>
      </c>
    </row>
    <row r="389" spans="1:33" x14ac:dyDescent="0.35">
      <c r="A389" s="59" t="s">
        <v>213</v>
      </c>
      <c r="B389" s="64">
        <v>1205.7841343012001</v>
      </c>
      <c r="C389" s="65">
        <v>9.0748545588034399E-2</v>
      </c>
      <c r="D389" s="64">
        <v>482.76904485649999</v>
      </c>
      <c r="E389" s="63">
        <v>8.0604375388699606E-2</v>
      </c>
      <c r="F389" s="64">
        <v>720.23499397490002</v>
      </c>
      <c r="G389" s="62">
        <v>9.92352880585846E-2</v>
      </c>
      <c r="H389" s="64">
        <v>2.7800954698</v>
      </c>
      <c r="I389" s="65">
        <v>6.97226875669269E-2</v>
      </c>
      <c r="J389" s="109"/>
      <c r="K389" s="64">
        <v>169.4821649612</v>
      </c>
      <c r="L389" s="65">
        <v>8.9121156848812694E-2</v>
      </c>
      <c r="M389" s="64">
        <v>222.10588068729999</v>
      </c>
      <c r="N389" s="65">
        <v>9.6666844056431694E-2</v>
      </c>
      <c r="O389" s="64">
        <v>163.52680961159999</v>
      </c>
      <c r="P389" s="65">
        <v>8.9144694139115702E-2</v>
      </c>
      <c r="Q389" s="64">
        <v>217.7722507878</v>
      </c>
      <c r="R389" s="65">
        <v>8.9088268035129203E-2</v>
      </c>
      <c r="S389" s="64">
        <v>143.3800986942</v>
      </c>
      <c r="T389" s="65">
        <v>9.8891218607144699E-2</v>
      </c>
      <c r="U389" s="64">
        <v>202.49311337770001</v>
      </c>
      <c r="V389" s="65">
        <v>8.8780460243405704E-2</v>
      </c>
      <c r="W389" s="64">
        <v>87.023816181399994</v>
      </c>
      <c r="X389" s="65">
        <v>8.0713374727398104E-2</v>
      </c>
      <c r="Y389" s="109"/>
      <c r="Z389" s="64">
        <v>245.9869642164</v>
      </c>
      <c r="AA389" s="65">
        <v>9.9670510931766501E-2</v>
      </c>
      <c r="AB389" s="64">
        <v>314.82536475599898</v>
      </c>
      <c r="AC389" s="63">
        <v>8.0684187486760595E-2</v>
      </c>
      <c r="AD389" s="64">
        <v>632.71971319199997</v>
      </c>
      <c r="AE389" s="65">
        <v>9.3445314044417402E-2</v>
      </c>
      <c r="AF389" s="64">
        <v>12.2520921368</v>
      </c>
      <c r="AG389" s="65">
        <v>8.3845629242432204E-2</v>
      </c>
    </row>
    <row r="390" spans="1:33" x14ac:dyDescent="0.35">
      <c r="A390" s="59" t="s">
        <v>214</v>
      </c>
      <c r="B390" s="60">
        <v>2202.9588563001998</v>
      </c>
      <c r="C390" s="61">
        <v>0.165796933723449</v>
      </c>
      <c r="D390" s="60">
        <v>1060.7838609314999</v>
      </c>
      <c r="E390" s="61">
        <v>0.17711123246978699</v>
      </c>
      <c r="F390" s="60">
        <v>1129.4843266389</v>
      </c>
      <c r="G390" s="61">
        <v>0.15562240581103201</v>
      </c>
      <c r="H390" s="60">
        <v>12.6906687298</v>
      </c>
      <c r="I390" s="62">
        <v>0.31827235448388003</v>
      </c>
      <c r="J390" s="109"/>
      <c r="K390" s="60">
        <v>267.00590909009998</v>
      </c>
      <c r="L390" s="61">
        <v>0.14040341949270199</v>
      </c>
      <c r="M390" s="60">
        <v>426.21407525019998</v>
      </c>
      <c r="N390" s="61">
        <v>0.18550057936049599</v>
      </c>
      <c r="O390" s="60">
        <v>347.86198296769999</v>
      </c>
      <c r="P390" s="62">
        <v>0.18963282013472499</v>
      </c>
      <c r="Q390" s="60">
        <v>394.98224473699997</v>
      </c>
      <c r="R390" s="61">
        <v>0.16158295632685901</v>
      </c>
      <c r="S390" s="60">
        <v>225.84372000210001</v>
      </c>
      <c r="T390" s="61">
        <v>0.15576750810732901</v>
      </c>
      <c r="U390" s="60">
        <v>368.98948619689997</v>
      </c>
      <c r="V390" s="61">
        <v>0.161778619840936</v>
      </c>
      <c r="W390" s="60">
        <v>172.06143805619999</v>
      </c>
      <c r="X390" s="61">
        <v>0.15958458196106301</v>
      </c>
      <c r="Y390" s="109"/>
      <c r="Z390" s="60">
        <v>338.88740436889998</v>
      </c>
      <c r="AA390" s="63">
        <v>0.13731248259185799</v>
      </c>
      <c r="AB390" s="60">
        <v>554.40396847690101</v>
      </c>
      <c r="AC390" s="63">
        <v>0.14208395746849301</v>
      </c>
      <c r="AD390" s="60">
        <v>1280.3452712753999</v>
      </c>
      <c r="AE390" s="62">
        <v>0.18909204733962301</v>
      </c>
      <c r="AF390" s="60">
        <v>29.322212179000001</v>
      </c>
      <c r="AG390" s="61">
        <v>0.20066281770310701</v>
      </c>
    </row>
    <row r="391" spans="1:33" x14ac:dyDescent="0.35">
      <c r="A391" s="59" t="s">
        <v>215</v>
      </c>
      <c r="B391" s="64">
        <v>3162.1332792448002</v>
      </c>
      <c r="C391" s="65">
        <v>0.23798538053686699</v>
      </c>
      <c r="D391" s="64">
        <v>1417.6678297362</v>
      </c>
      <c r="E391" s="65">
        <v>0.23669750813974799</v>
      </c>
      <c r="F391" s="64">
        <v>1737.5802728679</v>
      </c>
      <c r="G391" s="65">
        <v>0.239406971815326</v>
      </c>
      <c r="H391" s="64">
        <v>6.8851766406999904</v>
      </c>
      <c r="I391" s="65">
        <v>0.17267501241500999</v>
      </c>
      <c r="J391" s="109"/>
      <c r="K391" s="64">
        <v>369.97490247550002</v>
      </c>
      <c r="L391" s="63">
        <v>0.194549033057205</v>
      </c>
      <c r="M391" s="64">
        <v>515.528213512398</v>
      </c>
      <c r="N391" s="65">
        <v>0.22437265176447699</v>
      </c>
      <c r="O391" s="64">
        <v>424.48906485499998</v>
      </c>
      <c r="P391" s="65">
        <v>0.23140516189226701</v>
      </c>
      <c r="Q391" s="64">
        <v>533.08463678270004</v>
      </c>
      <c r="R391" s="63">
        <v>0.21807914844661799</v>
      </c>
      <c r="S391" s="64">
        <v>364.89678003210003</v>
      </c>
      <c r="T391" s="65">
        <v>0.25167430886039199</v>
      </c>
      <c r="U391" s="64">
        <v>599.58967599240202</v>
      </c>
      <c r="V391" s="62">
        <v>0.26288226055623498</v>
      </c>
      <c r="W391" s="64">
        <v>354.57000559469998</v>
      </c>
      <c r="X391" s="62">
        <v>0.32885873068362897</v>
      </c>
      <c r="Y391" s="109"/>
      <c r="Z391" s="64">
        <v>599.893507044599</v>
      </c>
      <c r="AA391" s="65">
        <v>0.24306854040925699</v>
      </c>
      <c r="AB391" s="64">
        <v>967.09315347680104</v>
      </c>
      <c r="AC391" s="65">
        <v>0.247848915771955</v>
      </c>
      <c r="AD391" s="64">
        <v>1577.6023629306001</v>
      </c>
      <c r="AE391" s="65">
        <v>0.23299344902271099</v>
      </c>
      <c r="AF391" s="64">
        <v>17.544255792800001</v>
      </c>
      <c r="AG391" s="65">
        <v>0.12006187597293901</v>
      </c>
    </row>
    <row r="392" spans="1:33" x14ac:dyDescent="0.35">
      <c r="A392" s="59" t="s">
        <v>216</v>
      </c>
      <c r="B392" s="60">
        <v>874.89299540859997</v>
      </c>
      <c r="C392" s="61">
        <v>6.5845340488330503E-2</v>
      </c>
      <c r="D392" s="60">
        <v>379.17045364120003</v>
      </c>
      <c r="E392" s="61">
        <v>6.3307285144356004E-2</v>
      </c>
      <c r="F392" s="60">
        <v>493.95899053070002</v>
      </c>
      <c r="G392" s="61">
        <v>6.8058568556792404E-2</v>
      </c>
      <c r="H392" s="60">
        <v>1.7635512366999999</v>
      </c>
      <c r="I392" s="61">
        <v>4.4228528559685502E-2</v>
      </c>
      <c r="J392" s="109"/>
      <c r="K392" s="60">
        <v>176.3050326728</v>
      </c>
      <c r="L392" s="62">
        <v>9.2708919983791604E-2</v>
      </c>
      <c r="M392" s="60">
        <v>221.9190472025</v>
      </c>
      <c r="N392" s="62">
        <v>9.6585528769849494E-2</v>
      </c>
      <c r="O392" s="60">
        <v>112.18532068419999</v>
      </c>
      <c r="P392" s="61">
        <v>6.1156492461662999E-2</v>
      </c>
      <c r="Q392" s="60">
        <v>116.7471968401</v>
      </c>
      <c r="R392" s="63">
        <v>4.77600131642828E-2</v>
      </c>
      <c r="S392" s="60">
        <v>68.324229517899994</v>
      </c>
      <c r="T392" s="63">
        <v>4.71241572502328E-2</v>
      </c>
      <c r="U392" s="60">
        <v>114.9043202747</v>
      </c>
      <c r="V392" s="63">
        <v>5.0378298144469098E-2</v>
      </c>
      <c r="W392" s="60">
        <v>64.507848216400006</v>
      </c>
      <c r="X392" s="61">
        <v>5.9830128744241998E-2</v>
      </c>
      <c r="Y392" s="109"/>
      <c r="Z392" s="60">
        <v>132.167627197</v>
      </c>
      <c r="AA392" s="63">
        <v>5.3552491992118201E-2</v>
      </c>
      <c r="AB392" s="60">
        <v>214.23427573750001</v>
      </c>
      <c r="AC392" s="63">
        <v>5.4904465791984498E-2</v>
      </c>
      <c r="AD392" s="60">
        <v>517.98968879009999</v>
      </c>
      <c r="AE392" s="62">
        <v>7.65010290205273E-2</v>
      </c>
      <c r="AF392" s="60">
        <v>10.501403684</v>
      </c>
      <c r="AG392" s="61">
        <v>7.1865016193368603E-2</v>
      </c>
    </row>
    <row r="393" spans="1:33" x14ac:dyDescent="0.35">
      <c r="A393" s="59" t="s">
        <v>217</v>
      </c>
      <c r="B393" s="64">
        <v>496.7271425079</v>
      </c>
      <c r="C393" s="65">
        <v>3.73841921239213E-2</v>
      </c>
      <c r="D393" s="64">
        <v>213.12887610000001</v>
      </c>
      <c r="E393" s="65">
        <v>3.5584551491785098E-2</v>
      </c>
      <c r="F393" s="64">
        <v>283.14866116439998</v>
      </c>
      <c r="G393" s="65">
        <v>3.9012737771848702E-2</v>
      </c>
      <c r="H393" s="64">
        <v>0.44960524349999997</v>
      </c>
      <c r="I393" s="65">
        <v>1.1275758786534701E-2</v>
      </c>
      <c r="J393" s="109"/>
      <c r="K393" s="64">
        <v>93.913729523300006</v>
      </c>
      <c r="L393" s="65">
        <v>4.9383958607202703E-2</v>
      </c>
      <c r="M393" s="64">
        <v>105.4184381658</v>
      </c>
      <c r="N393" s="65">
        <v>4.5881125215198597E-2</v>
      </c>
      <c r="O393" s="64">
        <v>59.8694486698002</v>
      </c>
      <c r="P393" s="65">
        <v>3.2637117440394402E-2</v>
      </c>
      <c r="Q393" s="64">
        <v>70.6173275907</v>
      </c>
      <c r="R393" s="63">
        <v>2.8888783513814201E-2</v>
      </c>
      <c r="S393" s="64">
        <v>33.6805802445</v>
      </c>
      <c r="T393" s="63">
        <v>2.32299576727036E-2</v>
      </c>
      <c r="U393" s="64">
        <v>87.409750863500193</v>
      </c>
      <c r="V393" s="65">
        <v>3.83236633679888E-2</v>
      </c>
      <c r="W393" s="64">
        <v>45.8178674503</v>
      </c>
      <c r="X393" s="65">
        <v>4.2495432480433297E-2</v>
      </c>
      <c r="Y393" s="109"/>
      <c r="Z393" s="64">
        <v>133.5273899558</v>
      </c>
      <c r="AA393" s="62">
        <v>5.41034490289974E-2</v>
      </c>
      <c r="AB393" s="64">
        <v>158.9155900925</v>
      </c>
      <c r="AC393" s="65">
        <v>4.0727262479406397E-2</v>
      </c>
      <c r="AD393" s="64">
        <v>198.76330376550001</v>
      </c>
      <c r="AE393" s="63">
        <v>2.9355019218813099E-2</v>
      </c>
      <c r="AF393" s="64">
        <v>5.5208586941000002</v>
      </c>
      <c r="AG393" s="65">
        <v>3.7781292043586198E-2</v>
      </c>
    </row>
    <row r="394" spans="1:33" x14ac:dyDescent="0.35">
      <c r="A394" s="59" t="s">
        <v>218</v>
      </c>
      <c r="B394" s="60">
        <v>1656.0135492226</v>
      </c>
      <c r="C394" s="61">
        <v>0.124633271238988</v>
      </c>
      <c r="D394" s="60">
        <v>569.80490813899996</v>
      </c>
      <c r="E394" s="63">
        <v>9.5136109498510799E-2</v>
      </c>
      <c r="F394" s="60">
        <v>1085.572533587</v>
      </c>
      <c r="G394" s="62">
        <v>0.14957215905944701</v>
      </c>
      <c r="H394" s="60">
        <v>0.63610749659999899</v>
      </c>
      <c r="I394" s="63">
        <v>1.5953093958896498E-2</v>
      </c>
      <c r="J394" s="109"/>
      <c r="K394" s="60">
        <v>152.28925377260001</v>
      </c>
      <c r="L394" s="63">
        <v>8.00803699608372E-2</v>
      </c>
      <c r="M394" s="60">
        <v>330.42535602480001</v>
      </c>
      <c r="N394" s="61">
        <v>0.14381058378238001</v>
      </c>
      <c r="O394" s="60">
        <v>234.86944385230001</v>
      </c>
      <c r="P394" s="61">
        <v>0.12803628215194099</v>
      </c>
      <c r="Q394" s="60">
        <v>295.49070494590001</v>
      </c>
      <c r="R394" s="61">
        <v>0.120882045480445</v>
      </c>
      <c r="S394" s="60">
        <v>196.60909974219999</v>
      </c>
      <c r="T394" s="61">
        <v>0.13560398995280001</v>
      </c>
      <c r="U394" s="60">
        <v>314.71632826259997</v>
      </c>
      <c r="V394" s="61">
        <v>0.13798326275497599</v>
      </c>
      <c r="W394" s="60">
        <v>131.61336262219999</v>
      </c>
      <c r="X394" s="61">
        <v>0.122069556617871</v>
      </c>
      <c r="Y394" s="109"/>
      <c r="Z394" s="60">
        <v>216.394036941</v>
      </c>
      <c r="AA394" s="63">
        <v>8.7679866667743897E-2</v>
      </c>
      <c r="AB394" s="60">
        <v>426.70127990039998</v>
      </c>
      <c r="AC394" s="63">
        <v>0.109356011053962</v>
      </c>
      <c r="AD394" s="60">
        <v>1001.5700053817</v>
      </c>
      <c r="AE394" s="62">
        <v>0.147920195528918</v>
      </c>
      <c r="AF394" s="60">
        <v>11.3482269995</v>
      </c>
      <c r="AG394" s="61">
        <v>7.76601435032587E-2</v>
      </c>
    </row>
    <row r="395" spans="1:33" ht="23" x14ac:dyDescent="0.35">
      <c r="A395" s="67" t="s">
        <v>219</v>
      </c>
      <c r="B395" s="64">
        <v>285.00977390140002</v>
      </c>
      <c r="C395" s="65">
        <v>2.14501267052381E-2</v>
      </c>
      <c r="D395" s="64">
        <v>139.3920552445</v>
      </c>
      <c r="E395" s="65">
        <v>2.3273260095766399E-2</v>
      </c>
      <c r="F395" s="64">
        <v>145.35564287259999</v>
      </c>
      <c r="G395" s="65">
        <v>2.0027364974029401E-2</v>
      </c>
      <c r="H395" s="64">
        <v>0.262075784299999</v>
      </c>
      <c r="I395" s="65">
        <v>6.5726620636235803E-3</v>
      </c>
      <c r="J395" s="109"/>
      <c r="K395" s="64">
        <v>40.728160820500001</v>
      </c>
      <c r="L395" s="65">
        <v>2.14166535427395E-2</v>
      </c>
      <c r="M395" s="64">
        <v>43.998157733700097</v>
      </c>
      <c r="N395" s="65">
        <v>1.9149259079735199E-2</v>
      </c>
      <c r="O395" s="64">
        <v>25.730543406100001</v>
      </c>
      <c r="P395" s="63">
        <v>1.40266995205128E-2</v>
      </c>
      <c r="Q395" s="64">
        <v>28.6047084878</v>
      </c>
      <c r="R395" s="63">
        <v>1.1701876284095501E-2</v>
      </c>
      <c r="S395" s="64">
        <v>34.232579345600001</v>
      </c>
      <c r="T395" s="65">
        <v>2.3610679016007E-2</v>
      </c>
      <c r="U395" s="64">
        <v>61.711239691100097</v>
      </c>
      <c r="V395" s="65">
        <v>2.70564868630754E-2</v>
      </c>
      <c r="W395" s="64">
        <v>50.004384416599997</v>
      </c>
      <c r="X395" s="62">
        <v>4.6378368526345297E-2</v>
      </c>
      <c r="Y395" s="109"/>
      <c r="Z395" s="64">
        <v>35.530914081100001</v>
      </c>
      <c r="AA395" s="63">
        <v>1.4396634275385799E-2</v>
      </c>
      <c r="AB395" s="64">
        <v>102.7503789435</v>
      </c>
      <c r="AC395" s="65">
        <v>2.6333109612811299E-2</v>
      </c>
      <c r="AD395" s="64">
        <v>146.72848087680001</v>
      </c>
      <c r="AE395" s="65">
        <v>2.16700834333452E-2</v>
      </c>
      <c r="AF395" s="64">
        <v>0</v>
      </c>
      <c r="AG395" s="65">
        <v>0</v>
      </c>
    </row>
    <row r="396" spans="1:33" x14ac:dyDescent="0.35">
      <c r="A396" s="59" t="s">
        <v>220</v>
      </c>
      <c r="B396" s="60">
        <v>865.71989534910199</v>
      </c>
      <c r="C396" s="61">
        <v>6.5154963608047803E-2</v>
      </c>
      <c r="D396" s="60">
        <v>422.1733182383</v>
      </c>
      <c r="E396" s="61">
        <v>7.0487155265905196E-2</v>
      </c>
      <c r="F396" s="60">
        <v>442.59141713819997</v>
      </c>
      <c r="G396" s="61">
        <v>6.0981050822833401E-2</v>
      </c>
      <c r="H396" s="60">
        <v>0.95515997260000096</v>
      </c>
      <c r="I396" s="61">
        <v>2.3954688272203501E-2</v>
      </c>
      <c r="J396" s="109"/>
      <c r="K396" s="60">
        <v>91.199090733300096</v>
      </c>
      <c r="L396" s="61">
        <v>4.7956482450954303E-2</v>
      </c>
      <c r="M396" s="60">
        <v>140.40000377429999</v>
      </c>
      <c r="N396" s="61">
        <v>6.1106105017906101E-2</v>
      </c>
      <c r="O396" s="60">
        <v>120.1783138892</v>
      </c>
      <c r="P396" s="61">
        <v>6.5513777583338997E-2</v>
      </c>
      <c r="Q396" s="60">
        <v>178.00793190120001</v>
      </c>
      <c r="R396" s="61">
        <v>7.2821116061503099E-2</v>
      </c>
      <c r="S396" s="60">
        <v>108.0325980109</v>
      </c>
      <c r="T396" s="62">
        <v>7.4511563068312095E-2</v>
      </c>
      <c r="U396" s="60">
        <v>143.19834121080001</v>
      </c>
      <c r="V396" s="61">
        <v>6.2783441998216297E-2</v>
      </c>
      <c r="W396" s="60">
        <v>84.703615829399993</v>
      </c>
      <c r="X396" s="62">
        <v>7.8561421289005395E-2</v>
      </c>
      <c r="Y396" s="109"/>
      <c r="Z396" s="60">
        <v>141.63848265370001</v>
      </c>
      <c r="AA396" s="61">
        <v>5.73899514499282E-2</v>
      </c>
      <c r="AB396" s="60">
        <v>233.65588881069999</v>
      </c>
      <c r="AC396" s="61">
        <v>5.9881882626577398E-2</v>
      </c>
      <c r="AD396" s="60">
        <v>490.4255238847</v>
      </c>
      <c r="AE396" s="62">
        <v>7.2430123701388599E-2</v>
      </c>
      <c r="AF396" s="60">
        <v>0</v>
      </c>
      <c r="AG396" s="61">
        <v>0</v>
      </c>
    </row>
    <row r="397" spans="1:33" x14ac:dyDescent="0.35">
      <c r="A397" s="59" t="s">
        <v>221</v>
      </c>
      <c r="B397" s="64">
        <v>3695.3362269130998</v>
      </c>
      <c r="C397" s="65">
        <v>0.27811477901513898</v>
      </c>
      <c r="D397" s="64">
        <v>1619.7718224529001</v>
      </c>
      <c r="E397" s="65">
        <v>0.27044131642665697</v>
      </c>
      <c r="F397" s="64">
        <v>2056.4201513281</v>
      </c>
      <c r="G397" s="65">
        <v>0.28333731045236299</v>
      </c>
      <c r="H397" s="64">
        <v>19.144253132100001</v>
      </c>
      <c r="I397" s="62">
        <v>0.48012336062962402</v>
      </c>
      <c r="J397" s="109"/>
      <c r="K397" s="64">
        <v>347.62717658619999</v>
      </c>
      <c r="L397" s="63">
        <v>0.18279761847827</v>
      </c>
      <c r="M397" s="64">
        <v>601.74320674449802</v>
      </c>
      <c r="N397" s="65">
        <v>0.26189588744065101</v>
      </c>
      <c r="O397" s="64">
        <v>489.78865993170001</v>
      </c>
      <c r="P397" s="65">
        <v>0.267002459022606</v>
      </c>
      <c r="Q397" s="64">
        <v>705.84329376649896</v>
      </c>
      <c r="R397" s="65">
        <v>0.288752843020123</v>
      </c>
      <c r="S397" s="64">
        <v>485.49579808120001</v>
      </c>
      <c r="T397" s="62">
        <v>0.33485310400919899</v>
      </c>
      <c r="U397" s="64">
        <v>740.36865203100001</v>
      </c>
      <c r="V397" s="62">
        <v>0.32460496350065399</v>
      </c>
      <c r="W397" s="64">
        <v>324.46943977199999</v>
      </c>
      <c r="X397" s="65">
        <v>0.30094087606219999</v>
      </c>
      <c r="Y397" s="109"/>
      <c r="Z397" s="64">
        <v>544.34254853539903</v>
      </c>
      <c r="AA397" s="63">
        <v>0.22056006141323001</v>
      </c>
      <c r="AB397" s="64">
        <v>1017.9655006574</v>
      </c>
      <c r="AC397" s="63">
        <v>0.26088660096924599</v>
      </c>
      <c r="AD397" s="64">
        <v>2092.5604968108</v>
      </c>
      <c r="AE397" s="62">
        <v>0.30904675277928401</v>
      </c>
      <c r="AF397" s="64">
        <v>40.467680909499997</v>
      </c>
      <c r="AG397" s="65">
        <v>0.27693541086324103</v>
      </c>
    </row>
    <row r="398" spans="1:33" x14ac:dyDescent="0.35">
      <c r="A398" s="59" t="s">
        <v>63</v>
      </c>
      <c r="B398" s="60">
        <v>364.02063288340003</v>
      </c>
      <c r="C398" s="61">
        <v>2.7396564657362201E-2</v>
      </c>
      <c r="D398" s="60">
        <v>177.18833991330001</v>
      </c>
      <c r="E398" s="61">
        <v>2.95838260904185E-2</v>
      </c>
      <c r="F398" s="60">
        <v>185.66446776500001</v>
      </c>
      <c r="G398" s="61">
        <v>2.55811882163916E-2</v>
      </c>
      <c r="H398" s="60">
        <v>1.1678252051</v>
      </c>
      <c r="I398" s="61">
        <v>2.92881711410534E-2</v>
      </c>
      <c r="J398" s="109"/>
      <c r="K398" s="60">
        <v>47.432842109200003</v>
      </c>
      <c r="L398" s="61">
        <v>2.4942269072186701E-2</v>
      </c>
      <c r="M398" s="60">
        <v>39.605516446999999</v>
      </c>
      <c r="N398" s="61">
        <v>1.7237455713956299E-2</v>
      </c>
      <c r="O398" s="60">
        <v>27.9497973832</v>
      </c>
      <c r="P398" s="63">
        <v>1.5236499414948999E-2</v>
      </c>
      <c r="Q398" s="60">
        <v>76.089604036199901</v>
      </c>
      <c r="R398" s="61">
        <v>3.11274325105317E-2</v>
      </c>
      <c r="S398" s="60">
        <v>40.017106484099997</v>
      </c>
      <c r="T398" s="61">
        <v>2.7600346640747599E-2</v>
      </c>
      <c r="U398" s="60">
        <v>89.108126772400198</v>
      </c>
      <c r="V398" s="62">
        <v>3.9068294098107498E-2</v>
      </c>
      <c r="W398" s="60">
        <v>43.817639651299999</v>
      </c>
      <c r="X398" s="62">
        <v>4.0640249118394603E-2</v>
      </c>
      <c r="Y398" s="109"/>
      <c r="Z398" s="60">
        <v>82.244716866000203</v>
      </c>
      <c r="AA398" s="61">
        <v>3.3324420168303302E-2</v>
      </c>
      <c r="AB398" s="60">
        <v>113.9570186622</v>
      </c>
      <c r="AC398" s="61">
        <v>2.9205173688274098E-2</v>
      </c>
      <c r="AD398" s="60">
        <v>165.1417376043</v>
      </c>
      <c r="AE398" s="61">
        <v>2.4389506460014101E-2</v>
      </c>
      <c r="AF398" s="60">
        <v>2.6771597509</v>
      </c>
      <c r="AG398" s="61">
        <v>1.8320801165257201E-2</v>
      </c>
    </row>
    <row r="399" spans="1:33" x14ac:dyDescent="0.35">
      <c r="A399" s="66" t="s">
        <v>1</v>
      </c>
    </row>
    <row r="400" spans="1:33" x14ac:dyDescent="0.35">
      <c r="A400" s="66" t="s">
        <v>1</v>
      </c>
    </row>
    <row r="401" spans="1:33" x14ac:dyDescent="0.35">
      <c r="A401" s="54" t="s">
        <v>222</v>
      </c>
    </row>
    <row r="402" spans="1:33" x14ac:dyDescent="0.35">
      <c r="A402" s="55" t="s">
        <v>1</v>
      </c>
    </row>
    <row r="403" spans="1:33" x14ac:dyDescent="0.35">
      <c r="A403" s="117" t="s">
        <v>1</v>
      </c>
      <c r="B403" s="116" t="s">
        <v>489</v>
      </c>
      <c r="C403" s="116" t="s">
        <v>1</v>
      </c>
      <c r="D403" s="116" t="s">
        <v>346</v>
      </c>
      <c r="E403" s="116" t="s">
        <v>1</v>
      </c>
      <c r="F403" s="116" t="s">
        <v>347</v>
      </c>
      <c r="G403" s="116" t="s">
        <v>1</v>
      </c>
      <c r="H403" s="116" t="s">
        <v>348</v>
      </c>
      <c r="I403" s="116" t="s">
        <v>1</v>
      </c>
      <c r="J403" s="107"/>
      <c r="K403" s="116" t="s">
        <v>350</v>
      </c>
      <c r="L403" s="116" t="s">
        <v>1</v>
      </c>
      <c r="M403" s="116" t="s">
        <v>351</v>
      </c>
      <c r="N403" s="116" t="s">
        <v>1</v>
      </c>
      <c r="O403" s="116" t="s">
        <v>352</v>
      </c>
      <c r="P403" s="116" t="s">
        <v>1</v>
      </c>
      <c r="Q403" s="116" t="s">
        <v>353</v>
      </c>
      <c r="R403" s="116" t="s">
        <v>1</v>
      </c>
      <c r="S403" s="116" t="s">
        <v>354</v>
      </c>
      <c r="T403" s="116" t="s">
        <v>1</v>
      </c>
      <c r="U403" s="116" t="s">
        <v>355</v>
      </c>
      <c r="V403" s="116" t="s">
        <v>1</v>
      </c>
      <c r="W403" s="116" t="s">
        <v>356</v>
      </c>
      <c r="X403" s="116" t="s">
        <v>1</v>
      </c>
      <c r="Y403" s="107"/>
      <c r="Z403" s="116" t="s">
        <v>358</v>
      </c>
      <c r="AA403" s="116" t="s">
        <v>1</v>
      </c>
      <c r="AB403" s="116" t="s">
        <v>359</v>
      </c>
      <c r="AC403" s="116" t="s">
        <v>1</v>
      </c>
      <c r="AD403" s="116" t="s">
        <v>360</v>
      </c>
      <c r="AE403" s="116" t="s">
        <v>1</v>
      </c>
      <c r="AF403" s="116" t="s">
        <v>361</v>
      </c>
      <c r="AG403" s="116" t="s">
        <v>1</v>
      </c>
    </row>
    <row r="404" spans="1:33" x14ac:dyDescent="0.35">
      <c r="A404" s="118" t="s">
        <v>1</v>
      </c>
      <c r="B404" s="56" t="s">
        <v>14</v>
      </c>
      <c r="C404" s="56" t="s">
        <v>15</v>
      </c>
      <c r="D404" s="56" t="s">
        <v>14</v>
      </c>
      <c r="E404" s="56" t="s">
        <v>15</v>
      </c>
      <c r="F404" s="56" t="s">
        <v>14</v>
      </c>
      <c r="G404" s="56" t="s">
        <v>15</v>
      </c>
      <c r="H404" s="56" t="s">
        <v>14</v>
      </c>
      <c r="I404" s="56" t="s">
        <v>15</v>
      </c>
      <c r="J404" s="107"/>
      <c r="K404" s="56" t="s">
        <v>14</v>
      </c>
      <c r="L404" s="56" t="s">
        <v>15</v>
      </c>
      <c r="M404" s="56" t="s">
        <v>14</v>
      </c>
      <c r="N404" s="56" t="s">
        <v>15</v>
      </c>
      <c r="O404" s="56" t="s">
        <v>14</v>
      </c>
      <c r="P404" s="56" t="s">
        <v>15</v>
      </c>
      <c r="Q404" s="56" t="s">
        <v>14</v>
      </c>
      <c r="R404" s="56" t="s">
        <v>15</v>
      </c>
      <c r="S404" s="56" t="s">
        <v>14</v>
      </c>
      <c r="T404" s="56" t="s">
        <v>15</v>
      </c>
      <c r="U404" s="56" t="s">
        <v>14</v>
      </c>
      <c r="V404" s="56" t="s">
        <v>15</v>
      </c>
      <c r="W404" s="56" t="s">
        <v>14</v>
      </c>
      <c r="X404" s="56" t="s">
        <v>15</v>
      </c>
      <c r="Y404" s="107"/>
      <c r="Z404" s="56" t="s">
        <v>14</v>
      </c>
      <c r="AA404" s="56" t="s">
        <v>15</v>
      </c>
      <c r="AB404" s="56" t="s">
        <v>14</v>
      </c>
      <c r="AC404" s="56" t="s">
        <v>15</v>
      </c>
      <c r="AD404" s="56" t="s">
        <v>14</v>
      </c>
      <c r="AE404" s="56" t="s">
        <v>15</v>
      </c>
      <c r="AF404" s="56" t="s">
        <v>14</v>
      </c>
      <c r="AG404" s="56" t="s">
        <v>15</v>
      </c>
    </row>
    <row r="405" spans="1:33" x14ac:dyDescent="0.35">
      <c r="A405" s="57" t="s">
        <v>16</v>
      </c>
      <c r="B405" s="58">
        <v>13310.000000187199</v>
      </c>
      <c r="C405" s="58">
        <v>13310.000000187199</v>
      </c>
      <c r="D405" s="58">
        <v>6001.8883309303001</v>
      </c>
      <c r="E405" s="58">
        <v>6001.8883309303001</v>
      </c>
      <c r="F405" s="58">
        <v>7268.2380561358996</v>
      </c>
      <c r="G405" s="58">
        <v>7268.2380561358996</v>
      </c>
      <c r="H405" s="58">
        <v>39.873613120999998</v>
      </c>
      <c r="I405" s="58">
        <v>39.873613120999998</v>
      </c>
      <c r="J405" s="108"/>
      <c r="K405" s="58">
        <v>1904.8585097219</v>
      </c>
      <c r="L405" s="58">
        <v>1904.8585097219</v>
      </c>
      <c r="M405" s="58">
        <v>2302.2476622034001</v>
      </c>
      <c r="N405" s="58">
        <v>2302.2476622034001</v>
      </c>
      <c r="O405" s="58">
        <v>1836.5377624196001</v>
      </c>
      <c r="P405" s="58">
        <v>1836.5377624196001</v>
      </c>
      <c r="Q405" s="58">
        <v>2450.2980224191001</v>
      </c>
      <c r="R405" s="58">
        <v>2450.2980224191001</v>
      </c>
      <c r="S405" s="58">
        <v>1452.4538094534</v>
      </c>
      <c r="T405" s="58">
        <v>1452.4538094534</v>
      </c>
      <c r="U405" s="58">
        <v>2283.2532245907</v>
      </c>
      <c r="V405" s="58">
        <v>2283.2532245907</v>
      </c>
      <c r="W405" s="58">
        <v>1080.3510093791001</v>
      </c>
      <c r="X405" s="58">
        <v>1080.3510093791001</v>
      </c>
      <c r="Y405" s="108"/>
      <c r="Z405" s="58">
        <v>2473.7407033799</v>
      </c>
      <c r="AA405" s="58">
        <v>2473.7407033799</v>
      </c>
      <c r="AB405" s="58">
        <v>3909.1211419432002</v>
      </c>
      <c r="AC405" s="58">
        <v>3909.1211419432002</v>
      </c>
      <c r="AD405" s="58">
        <v>6781.0113710651003</v>
      </c>
      <c r="AE405" s="58">
        <v>6781.0113710651003</v>
      </c>
      <c r="AF405" s="58">
        <v>146.12678379900001</v>
      </c>
      <c r="AG405" s="58">
        <v>146.12678379900001</v>
      </c>
    </row>
    <row r="406" spans="1:33" ht="25.5" customHeight="1" x14ac:dyDescent="0.35">
      <c r="A406" s="67" t="s">
        <v>223</v>
      </c>
      <c r="B406" s="60">
        <v>3816.2445196381</v>
      </c>
      <c r="C406" s="61">
        <v>0.28672009914233099</v>
      </c>
      <c r="D406" s="60">
        <v>1472.2166772731</v>
      </c>
      <c r="E406" s="63">
        <v>0.245292247389232</v>
      </c>
      <c r="F406" s="60">
        <v>2334.5391773826</v>
      </c>
      <c r="G406" s="62">
        <v>0.321197401536919</v>
      </c>
      <c r="H406" s="60">
        <v>9.4886649823999996</v>
      </c>
      <c r="I406" s="61">
        <v>0.23796852704583901</v>
      </c>
      <c r="J406" s="109"/>
      <c r="K406" s="60">
        <v>591.75716497550104</v>
      </c>
      <c r="L406" s="61">
        <v>0.31065675584581498</v>
      </c>
      <c r="M406" s="60">
        <v>801.56688669169796</v>
      </c>
      <c r="N406" s="62">
        <v>0.34816709768077198</v>
      </c>
      <c r="O406" s="60">
        <v>769.90531920170099</v>
      </c>
      <c r="P406" s="62">
        <v>0.41921562134794699</v>
      </c>
      <c r="Q406" s="60">
        <v>909.25579834230098</v>
      </c>
      <c r="R406" s="62">
        <v>0.37107967684870502</v>
      </c>
      <c r="S406" s="60">
        <v>335.0108932544</v>
      </c>
      <c r="T406" s="63">
        <v>0.23065166759449199</v>
      </c>
      <c r="U406" s="60">
        <v>301.07540019589999</v>
      </c>
      <c r="V406" s="63">
        <v>0.131862465780541</v>
      </c>
      <c r="W406" s="60">
        <v>107.67305697659999</v>
      </c>
      <c r="X406" s="63">
        <v>9.9664883025825005E-2</v>
      </c>
      <c r="Y406" s="109"/>
      <c r="Z406" s="60">
        <v>511.32051973329999</v>
      </c>
      <c r="AA406" s="63">
        <v>0.206699319388923</v>
      </c>
      <c r="AB406" s="60">
        <v>937.86788915340003</v>
      </c>
      <c r="AC406" s="63">
        <v>0.23991783705306</v>
      </c>
      <c r="AD406" s="60">
        <v>2330.8913810033</v>
      </c>
      <c r="AE406" s="62">
        <v>0.34373801391180803</v>
      </c>
      <c r="AF406" s="60">
        <v>36.164729748100001</v>
      </c>
      <c r="AG406" s="61">
        <v>0.247488713621763</v>
      </c>
    </row>
    <row r="407" spans="1:33" x14ac:dyDescent="0.35">
      <c r="A407" s="59" t="s">
        <v>224</v>
      </c>
      <c r="B407" s="64">
        <v>3466.0573971186</v>
      </c>
      <c r="C407" s="65">
        <v>0.260410022319298</v>
      </c>
      <c r="D407" s="64">
        <v>1669.8514865234999</v>
      </c>
      <c r="E407" s="62">
        <v>0.27822101886135397</v>
      </c>
      <c r="F407" s="64">
        <v>1778.5557444862</v>
      </c>
      <c r="G407" s="63">
        <v>0.24470246169011101</v>
      </c>
      <c r="H407" s="64">
        <v>17.650166108899999</v>
      </c>
      <c r="I407" s="62">
        <v>0.44265279033878902</v>
      </c>
      <c r="J407" s="109"/>
      <c r="K407" s="64">
        <v>424.33167523899999</v>
      </c>
      <c r="L407" s="65">
        <v>0.22276283150340101</v>
      </c>
      <c r="M407" s="64">
        <v>503.10957339910101</v>
      </c>
      <c r="N407" s="63">
        <v>0.218529735813736</v>
      </c>
      <c r="O407" s="64">
        <v>479.99646056850003</v>
      </c>
      <c r="P407" s="65">
        <v>0.26135942880701502</v>
      </c>
      <c r="Q407" s="64">
        <v>603.82241512250096</v>
      </c>
      <c r="R407" s="65">
        <v>0.24642815265645299</v>
      </c>
      <c r="S407" s="64">
        <v>397.27661084469997</v>
      </c>
      <c r="T407" s="65">
        <v>0.27352099478757702</v>
      </c>
      <c r="U407" s="64">
        <v>680.39883664169895</v>
      </c>
      <c r="V407" s="62">
        <v>0.29799534686463403</v>
      </c>
      <c r="W407" s="64">
        <v>377.12182530310002</v>
      </c>
      <c r="X407" s="62">
        <v>0.34907342338657099</v>
      </c>
      <c r="Y407" s="109"/>
      <c r="Z407" s="64">
        <v>651.47095327759803</v>
      </c>
      <c r="AA407" s="65">
        <v>0.26335458376356402</v>
      </c>
      <c r="AB407" s="64">
        <v>1044.1518552678001</v>
      </c>
      <c r="AC407" s="65">
        <v>0.26710654834011099</v>
      </c>
      <c r="AD407" s="64">
        <v>1758.0900175715001</v>
      </c>
      <c r="AE407" s="65">
        <v>0.25926663758054702</v>
      </c>
      <c r="AF407" s="64">
        <v>12.3445710017</v>
      </c>
      <c r="AG407" s="63">
        <v>8.4478496554609595E-2</v>
      </c>
    </row>
    <row r="408" spans="1:33" x14ac:dyDescent="0.35">
      <c r="A408" s="59" t="s">
        <v>225</v>
      </c>
      <c r="B408" s="60">
        <v>1053.2615453272999</v>
      </c>
      <c r="C408" s="61">
        <v>7.9133098821373898E-2</v>
      </c>
      <c r="D408" s="60">
        <v>511.00004818949998</v>
      </c>
      <c r="E408" s="61">
        <v>8.5139879320329598E-2</v>
      </c>
      <c r="F408" s="60">
        <v>539.976113172699</v>
      </c>
      <c r="G408" s="61">
        <v>7.4292573936381806E-2</v>
      </c>
      <c r="H408" s="60">
        <v>2.2853839650999999</v>
      </c>
      <c r="I408" s="61">
        <v>5.7315697931983198E-2</v>
      </c>
      <c r="J408" s="109"/>
      <c r="K408" s="60">
        <v>202.25020820270001</v>
      </c>
      <c r="L408" s="62">
        <v>0.10617597431539801</v>
      </c>
      <c r="M408" s="60">
        <v>274.55251396889997</v>
      </c>
      <c r="N408" s="62">
        <v>0.119254117824203</v>
      </c>
      <c r="O408" s="60">
        <v>148.1931300791</v>
      </c>
      <c r="P408" s="61">
        <v>8.0691577985229496E-2</v>
      </c>
      <c r="Q408" s="60">
        <v>158.8249299572</v>
      </c>
      <c r="R408" s="63">
        <v>6.4818617369815798E-2</v>
      </c>
      <c r="S408" s="60">
        <v>87.656844687200206</v>
      </c>
      <c r="T408" s="63">
        <v>6.0350865629377803E-2</v>
      </c>
      <c r="U408" s="60">
        <v>119.9770354109</v>
      </c>
      <c r="V408" s="63">
        <v>5.2546530590100102E-2</v>
      </c>
      <c r="W408" s="60">
        <v>61.806883021300003</v>
      </c>
      <c r="X408" s="63">
        <v>5.7210001642726903E-2</v>
      </c>
      <c r="Y408" s="109"/>
      <c r="Z408" s="60">
        <v>231.2236095497</v>
      </c>
      <c r="AA408" s="62">
        <v>9.3471239420435795E-2</v>
      </c>
      <c r="AB408" s="60">
        <v>282.67795246679901</v>
      </c>
      <c r="AC408" s="61">
        <v>7.2312405321438206E-2</v>
      </c>
      <c r="AD408" s="60">
        <v>537.85294455439998</v>
      </c>
      <c r="AE408" s="61">
        <v>7.9317511079460001E-2</v>
      </c>
      <c r="AF408" s="60">
        <v>1.5070387564000001</v>
      </c>
      <c r="AG408" s="61">
        <v>1.0313227440035599E-2</v>
      </c>
    </row>
    <row r="409" spans="1:33" x14ac:dyDescent="0.35">
      <c r="A409" s="59" t="s">
        <v>226</v>
      </c>
      <c r="B409" s="64">
        <v>1969.8147426108001</v>
      </c>
      <c r="C409" s="65">
        <v>0.147995097113681</v>
      </c>
      <c r="D409" s="64">
        <v>955.15751668959899</v>
      </c>
      <c r="E409" s="62">
        <v>0.15914283372572299</v>
      </c>
      <c r="F409" s="64">
        <v>1013.4521708828</v>
      </c>
      <c r="G409" s="65">
        <v>0.13943574261814901</v>
      </c>
      <c r="H409" s="64">
        <v>1.2050550384000001</v>
      </c>
      <c r="I409" s="63">
        <v>3.02218671466555E-2</v>
      </c>
      <c r="J409" s="109"/>
      <c r="K409" s="64">
        <v>144.96765336999999</v>
      </c>
      <c r="L409" s="63">
        <v>7.6104158198691901E-2</v>
      </c>
      <c r="M409" s="64">
        <v>322.24735119169998</v>
      </c>
      <c r="N409" s="65">
        <v>0.13997075835155301</v>
      </c>
      <c r="O409" s="64">
        <v>261.86440644650003</v>
      </c>
      <c r="P409" s="65">
        <v>0.14258590909750701</v>
      </c>
      <c r="Q409" s="64">
        <v>325.98677732329998</v>
      </c>
      <c r="R409" s="63">
        <v>0.13303964429660001</v>
      </c>
      <c r="S409" s="64">
        <v>236.054768365</v>
      </c>
      <c r="T409" s="62">
        <v>0.16252135994179001</v>
      </c>
      <c r="U409" s="64">
        <v>437.63188048379999</v>
      </c>
      <c r="V409" s="62">
        <v>0.19167032187691299</v>
      </c>
      <c r="W409" s="64">
        <v>241.06190543049999</v>
      </c>
      <c r="X409" s="62">
        <v>0.22313294784538901</v>
      </c>
      <c r="Y409" s="109"/>
      <c r="Z409" s="64">
        <v>317.58614837409999</v>
      </c>
      <c r="AA409" s="63">
        <v>0.12838295781776099</v>
      </c>
      <c r="AB409" s="64">
        <v>526.76214666010003</v>
      </c>
      <c r="AC409" s="63">
        <v>0.13475206511462801</v>
      </c>
      <c r="AD409" s="64">
        <v>1116.0653400491999</v>
      </c>
      <c r="AE409" s="62">
        <v>0.16458685570289799</v>
      </c>
      <c r="AF409" s="64">
        <v>9.40110752739999</v>
      </c>
      <c r="AG409" s="65">
        <v>6.4335279837072101E-2</v>
      </c>
    </row>
    <row r="410" spans="1:33" x14ac:dyDescent="0.35">
      <c r="A410" s="59" t="s">
        <v>227</v>
      </c>
      <c r="B410" s="60">
        <v>940.606935262398</v>
      </c>
      <c r="C410" s="61">
        <v>7.0669191228337397E-2</v>
      </c>
      <c r="D410" s="60">
        <v>432.96234258649997</v>
      </c>
      <c r="E410" s="61">
        <v>7.2137687126776401E-2</v>
      </c>
      <c r="F410" s="60">
        <v>503.14656136079998</v>
      </c>
      <c r="G410" s="61">
        <v>6.9225382750918593E-2</v>
      </c>
      <c r="H410" s="60">
        <v>4.4980313150999898</v>
      </c>
      <c r="I410" s="61">
        <v>0.112807216678617</v>
      </c>
      <c r="J410" s="109"/>
      <c r="K410" s="60">
        <v>143.84203593780001</v>
      </c>
      <c r="L410" s="61">
        <v>7.5513239016791994E-2</v>
      </c>
      <c r="M410" s="60">
        <v>202.55075626190001</v>
      </c>
      <c r="N410" s="61">
        <v>8.7979568656851595E-2</v>
      </c>
      <c r="O410" s="60">
        <v>122.38134140149999</v>
      </c>
      <c r="P410" s="61">
        <v>6.6636986129958595E-2</v>
      </c>
      <c r="Q410" s="60">
        <v>190.907510597</v>
      </c>
      <c r="R410" s="61">
        <v>7.7911955545931194E-2</v>
      </c>
      <c r="S410" s="60">
        <v>111.2277731288</v>
      </c>
      <c r="T410" s="61">
        <v>7.6579215397326997E-2</v>
      </c>
      <c r="U410" s="60">
        <v>115.0306769777</v>
      </c>
      <c r="V410" s="63">
        <v>5.0380166220205601E-2</v>
      </c>
      <c r="W410" s="60">
        <v>54.666840957700003</v>
      </c>
      <c r="X410" s="63">
        <v>5.0600999566907598E-2</v>
      </c>
      <c r="Y410" s="109"/>
      <c r="Z410" s="60">
        <v>135.89930589740001</v>
      </c>
      <c r="AA410" s="63">
        <v>5.4936762657346899E-2</v>
      </c>
      <c r="AB410" s="60">
        <v>260.310596532901</v>
      </c>
      <c r="AC410" s="61">
        <v>6.6590567823513705E-2</v>
      </c>
      <c r="AD410" s="60">
        <v>539.31553151120102</v>
      </c>
      <c r="AE410" s="62">
        <v>7.9533199695326406E-2</v>
      </c>
      <c r="AF410" s="60">
        <v>5.0815013209000002</v>
      </c>
      <c r="AG410" s="61">
        <v>3.4774605919539701E-2</v>
      </c>
    </row>
    <row r="411" spans="1:33" x14ac:dyDescent="0.35">
      <c r="A411" s="59" t="s">
        <v>228</v>
      </c>
      <c r="B411" s="64">
        <v>1828.9949571452</v>
      </c>
      <c r="C411" s="65">
        <v>0.13741509820582101</v>
      </c>
      <c r="D411" s="64">
        <v>843.06421533269997</v>
      </c>
      <c r="E411" s="65">
        <v>0.14046649468435299</v>
      </c>
      <c r="F411" s="64">
        <v>980.16300162740004</v>
      </c>
      <c r="G411" s="65">
        <v>0.13485565470711799</v>
      </c>
      <c r="H411" s="64">
        <v>5.7677401850999903</v>
      </c>
      <c r="I411" s="65">
        <v>0.14465055292574799</v>
      </c>
      <c r="J411" s="109"/>
      <c r="K411" s="64">
        <v>243.76788893080001</v>
      </c>
      <c r="L411" s="65">
        <v>0.127971651273138</v>
      </c>
      <c r="M411" s="64">
        <v>354.76765649610002</v>
      </c>
      <c r="N411" s="65">
        <v>0.15409621750101599</v>
      </c>
      <c r="O411" s="64">
        <v>242.38108131089999</v>
      </c>
      <c r="P411" s="65">
        <v>0.13197718351925899</v>
      </c>
      <c r="Q411" s="64">
        <v>314.29728622819999</v>
      </c>
      <c r="R411" s="65">
        <v>0.12826900375077799</v>
      </c>
      <c r="S411" s="64">
        <v>184.96828381750001</v>
      </c>
      <c r="T411" s="65">
        <v>0.12734882349691301</v>
      </c>
      <c r="U411" s="64">
        <v>329.78215119779998</v>
      </c>
      <c r="V411" s="65">
        <v>0.14443520659296</v>
      </c>
      <c r="W411" s="64">
        <v>159.03060916390001</v>
      </c>
      <c r="X411" s="65">
        <v>0.14720272187767799</v>
      </c>
      <c r="Y411" s="109"/>
      <c r="Z411" s="64">
        <v>297.42830003789999</v>
      </c>
      <c r="AA411" s="63">
        <v>0.120234226502204</v>
      </c>
      <c r="AB411" s="64">
        <v>547.04506302079994</v>
      </c>
      <c r="AC411" s="65">
        <v>0.13994067800847601</v>
      </c>
      <c r="AD411" s="64">
        <v>977.75800591990003</v>
      </c>
      <c r="AE411" s="65">
        <v>0.14419058639129301</v>
      </c>
      <c r="AF411" s="64">
        <v>6.7635881666</v>
      </c>
      <c r="AG411" s="65">
        <v>4.6285752623580902E-2</v>
      </c>
    </row>
    <row r="412" spans="1:33" x14ac:dyDescent="0.35">
      <c r="A412" s="59" t="s">
        <v>229</v>
      </c>
      <c r="B412" s="60">
        <v>1857.040707074</v>
      </c>
      <c r="C412" s="61">
        <v>0.13952221690818001</v>
      </c>
      <c r="D412" s="60">
        <v>936.52193827260101</v>
      </c>
      <c r="E412" s="62">
        <v>0.156037881185876</v>
      </c>
      <c r="F412" s="60">
        <v>917.62012793919996</v>
      </c>
      <c r="G412" s="63">
        <v>0.126250698016769</v>
      </c>
      <c r="H412" s="60">
        <v>2.8986408622000099</v>
      </c>
      <c r="I412" s="61">
        <v>7.2695716172091501E-2</v>
      </c>
      <c r="J412" s="109"/>
      <c r="K412" s="60">
        <v>307.60778718099999</v>
      </c>
      <c r="L412" s="61">
        <v>0.16148589809219399</v>
      </c>
      <c r="M412" s="60">
        <v>270.75348191849997</v>
      </c>
      <c r="N412" s="61">
        <v>0.11760397734941</v>
      </c>
      <c r="O412" s="60">
        <v>256.16441506080002</v>
      </c>
      <c r="P412" s="61">
        <v>0.139482247685073</v>
      </c>
      <c r="Q412" s="60">
        <v>277.39442082739998</v>
      </c>
      <c r="R412" s="63">
        <v>0.113208441703568</v>
      </c>
      <c r="S412" s="60">
        <v>199.74962297229999</v>
      </c>
      <c r="T412" s="61">
        <v>0.137525628472462</v>
      </c>
      <c r="U412" s="60">
        <v>360.90525451190001</v>
      </c>
      <c r="V412" s="62">
        <v>0.15806624102177599</v>
      </c>
      <c r="W412" s="60">
        <v>184.46572460210001</v>
      </c>
      <c r="X412" s="62">
        <v>0.170746102887539</v>
      </c>
      <c r="Y412" s="109"/>
      <c r="Z412" s="60">
        <v>475.34057711510201</v>
      </c>
      <c r="AA412" s="62">
        <v>0.19215456836912501</v>
      </c>
      <c r="AB412" s="60">
        <v>595.93201448379898</v>
      </c>
      <c r="AC412" s="62">
        <v>0.152446545616022</v>
      </c>
      <c r="AD412" s="60">
        <v>773.16747991520003</v>
      </c>
      <c r="AE412" s="63">
        <v>0.114019493200431</v>
      </c>
      <c r="AF412" s="60">
        <v>12.600635559900001</v>
      </c>
      <c r="AG412" s="61">
        <v>8.6230841686301699E-2</v>
      </c>
    </row>
    <row r="413" spans="1:33" x14ac:dyDescent="0.35">
      <c r="A413" s="59" t="s">
        <v>230</v>
      </c>
      <c r="B413" s="64">
        <v>3003.5699743364999</v>
      </c>
      <c r="C413" s="65">
        <v>0.225662657723085</v>
      </c>
      <c r="D413" s="64">
        <v>1503.0625467472</v>
      </c>
      <c r="E413" s="62">
        <v>0.25043160816592902</v>
      </c>
      <c r="F413" s="64">
        <v>1491.6493070219001</v>
      </c>
      <c r="G413" s="63">
        <v>0.20522846052939001</v>
      </c>
      <c r="H413" s="64">
        <v>8.8581205674000092</v>
      </c>
      <c r="I413" s="65">
        <v>0.22215495095764801</v>
      </c>
      <c r="J413" s="109"/>
      <c r="K413" s="64">
        <v>343.22782482010001</v>
      </c>
      <c r="L413" s="63">
        <v>0.18018546945526701</v>
      </c>
      <c r="M413" s="64">
        <v>421.44950596529998</v>
      </c>
      <c r="N413" s="63">
        <v>0.18306002124981899</v>
      </c>
      <c r="O413" s="64">
        <v>235.9170106377</v>
      </c>
      <c r="P413" s="63">
        <v>0.12845747877619701</v>
      </c>
      <c r="Q413" s="64">
        <v>346.5189354693</v>
      </c>
      <c r="R413" s="63">
        <v>0.141419097717425</v>
      </c>
      <c r="S413" s="64">
        <v>340.02219411850001</v>
      </c>
      <c r="T413" s="65">
        <v>0.234101898391151</v>
      </c>
      <c r="U413" s="64">
        <v>900.93306606119904</v>
      </c>
      <c r="V413" s="62">
        <v>0.39458306961230799</v>
      </c>
      <c r="W413" s="64">
        <v>415.50143726440001</v>
      </c>
      <c r="X413" s="62">
        <v>0.384598555152179</v>
      </c>
      <c r="Y413" s="109"/>
      <c r="Z413" s="64">
        <v>657.40746553040003</v>
      </c>
      <c r="AA413" s="62">
        <v>0.265754395613161</v>
      </c>
      <c r="AB413" s="64">
        <v>980.42382606599904</v>
      </c>
      <c r="AC413" s="62">
        <v>0.250804155324446</v>
      </c>
      <c r="AD413" s="64">
        <v>1327.1703131269001</v>
      </c>
      <c r="AE413" s="63">
        <v>0.195718638489533</v>
      </c>
      <c r="AF413" s="64">
        <v>38.568369613199998</v>
      </c>
      <c r="AG413" s="65">
        <v>0.26393771634809599</v>
      </c>
    </row>
    <row r="414" spans="1:33" x14ac:dyDescent="0.35">
      <c r="A414" s="59" t="s">
        <v>231</v>
      </c>
      <c r="B414" s="60">
        <v>2106.8813107809001</v>
      </c>
      <c r="C414" s="61">
        <v>0.15829311125103401</v>
      </c>
      <c r="D414" s="60">
        <v>1004.2485250363</v>
      </c>
      <c r="E414" s="61">
        <v>0.167322094258398</v>
      </c>
      <c r="F414" s="60">
        <v>1095.6580266178</v>
      </c>
      <c r="G414" s="61">
        <v>0.150746029251592</v>
      </c>
      <c r="H414" s="60">
        <v>6.9747591268000004</v>
      </c>
      <c r="I414" s="61">
        <v>0.174921673278879</v>
      </c>
      <c r="J414" s="109"/>
      <c r="K414" s="60">
        <v>268.32040767239999</v>
      </c>
      <c r="L414" s="61">
        <v>0.140861069892049</v>
      </c>
      <c r="M414" s="60">
        <v>316.85780975990002</v>
      </c>
      <c r="N414" s="61">
        <v>0.137629767188751</v>
      </c>
      <c r="O414" s="60">
        <v>205.31712525020001</v>
      </c>
      <c r="P414" s="63">
        <v>0.11179575473563901</v>
      </c>
      <c r="Q414" s="60">
        <v>271.87022219300002</v>
      </c>
      <c r="R414" s="63">
        <v>0.11095394099228401</v>
      </c>
      <c r="S414" s="60">
        <v>245.79608603489999</v>
      </c>
      <c r="T414" s="61">
        <v>0.16922816025894799</v>
      </c>
      <c r="U414" s="60">
        <v>551.361986552899</v>
      </c>
      <c r="V414" s="62">
        <v>0.24148087501408799</v>
      </c>
      <c r="W414" s="60">
        <v>247.35767331759999</v>
      </c>
      <c r="X414" s="62">
        <v>0.228960468560826</v>
      </c>
      <c r="Y414" s="109"/>
      <c r="Z414" s="60">
        <v>451.0128750229</v>
      </c>
      <c r="AA414" s="62">
        <v>0.18232018998865801</v>
      </c>
      <c r="AB414" s="60">
        <v>661.83552152639902</v>
      </c>
      <c r="AC414" s="61">
        <v>0.16930545191480201</v>
      </c>
      <c r="AD414" s="60">
        <v>932.12658706820002</v>
      </c>
      <c r="AE414" s="63">
        <v>0.13746129243281199</v>
      </c>
      <c r="AF414" s="60">
        <v>61.9063271634</v>
      </c>
      <c r="AG414" s="62">
        <v>0.42364805105512499</v>
      </c>
    </row>
    <row r="415" spans="1:33" x14ac:dyDescent="0.35">
      <c r="A415" s="59" t="s">
        <v>232</v>
      </c>
      <c r="B415" s="64">
        <v>867.27717731889902</v>
      </c>
      <c r="C415" s="65">
        <v>6.5159817979466697E-2</v>
      </c>
      <c r="D415" s="64">
        <v>332.02026143120099</v>
      </c>
      <c r="E415" s="63">
        <v>5.5319300047646201E-2</v>
      </c>
      <c r="F415" s="64">
        <v>530.9081972619</v>
      </c>
      <c r="G415" s="62">
        <v>7.3044965390711605E-2</v>
      </c>
      <c r="H415" s="64">
        <v>4.3487186258000001</v>
      </c>
      <c r="I415" s="65">
        <v>0.10906256758331501</v>
      </c>
      <c r="J415" s="109"/>
      <c r="K415" s="64">
        <v>74.524352709400006</v>
      </c>
      <c r="L415" s="63">
        <v>3.9123300932351203E-2</v>
      </c>
      <c r="M415" s="64">
        <v>99.761437296499906</v>
      </c>
      <c r="N415" s="63">
        <v>4.3332191811641101E-2</v>
      </c>
      <c r="O415" s="64">
        <v>107.75861138259999</v>
      </c>
      <c r="P415" s="65">
        <v>5.8674868324313803E-2</v>
      </c>
      <c r="Q415" s="64">
        <v>204.8672078317</v>
      </c>
      <c r="R415" s="62">
        <v>8.3609098141229896E-2</v>
      </c>
      <c r="S415" s="64">
        <v>146.9851353963</v>
      </c>
      <c r="T415" s="62">
        <v>0.101197803633848</v>
      </c>
      <c r="U415" s="64">
        <v>159.2011940191</v>
      </c>
      <c r="V415" s="65">
        <v>6.9725596926569003E-2</v>
      </c>
      <c r="W415" s="64">
        <v>74.179238683300099</v>
      </c>
      <c r="X415" s="65">
        <v>6.8662164462578099E-2</v>
      </c>
      <c r="Y415" s="109"/>
      <c r="Z415" s="64">
        <v>127.4317381645</v>
      </c>
      <c r="AA415" s="63">
        <v>5.1513781533524698E-2</v>
      </c>
      <c r="AB415" s="64">
        <v>256.08386827940001</v>
      </c>
      <c r="AC415" s="65">
        <v>6.5509320121018899E-2</v>
      </c>
      <c r="AD415" s="64">
        <v>476.76936713840001</v>
      </c>
      <c r="AE415" s="65">
        <v>7.0309477605773898E-2</v>
      </c>
      <c r="AF415" s="64">
        <v>6.9922037366000103</v>
      </c>
      <c r="AG415" s="65">
        <v>4.7850254106857601E-2</v>
      </c>
    </row>
    <row r="416" spans="1:33" x14ac:dyDescent="0.35">
      <c r="A416" s="66" t="s">
        <v>1</v>
      </c>
    </row>
    <row r="417" spans="1:33" x14ac:dyDescent="0.35">
      <c r="A417" s="66" t="s">
        <v>1</v>
      </c>
    </row>
    <row r="418" spans="1:33" x14ac:dyDescent="0.35">
      <c r="A418" s="54" t="s">
        <v>233</v>
      </c>
    </row>
    <row r="419" spans="1:33" x14ac:dyDescent="0.35">
      <c r="A419" s="55" t="s">
        <v>1</v>
      </c>
    </row>
    <row r="420" spans="1:33" x14ac:dyDescent="0.35">
      <c r="A420" s="117" t="s">
        <v>1</v>
      </c>
      <c r="B420" s="116" t="s">
        <v>489</v>
      </c>
      <c r="C420" s="116" t="s">
        <v>1</v>
      </c>
      <c r="D420" s="116" t="s">
        <v>346</v>
      </c>
      <c r="E420" s="116" t="s">
        <v>1</v>
      </c>
      <c r="F420" s="116" t="s">
        <v>347</v>
      </c>
      <c r="G420" s="116" t="s">
        <v>1</v>
      </c>
      <c r="H420" s="116" t="s">
        <v>348</v>
      </c>
      <c r="I420" s="116" t="s">
        <v>1</v>
      </c>
      <c r="J420" s="107"/>
      <c r="K420" s="116" t="s">
        <v>350</v>
      </c>
      <c r="L420" s="116" t="s">
        <v>1</v>
      </c>
      <c r="M420" s="116" t="s">
        <v>351</v>
      </c>
      <c r="N420" s="116" t="s">
        <v>1</v>
      </c>
      <c r="O420" s="116" t="s">
        <v>352</v>
      </c>
      <c r="P420" s="116" t="s">
        <v>1</v>
      </c>
      <c r="Q420" s="116" t="s">
        <v>353</v>
      </c>
      <c r="R420" s="116" t="s">
        <v>1</v>
      </c>
      <c r="S420" s="116" t="s">
        <v>354</v>
      </c>
      <c r="T420" s="116" t="s">
        <v>1</v>
      </c>
      <c r="U420" s="116" t="s">
        <v>355</v>
      </c>
      <c r="V420" s="116" t="s">
        <v>1</v>
      </c>
      <c r="W420" s="116" t="s">
        <v>356</v>
      </c>
      <c r="X420" s="116" t="s">
        <v>1</v>
      </c>
      <c r="Y420" s="107"/>
      <c r="Z420" s="116" t="s">
        <v>358</v>
      </c>
      <c r="AA420" s="116" t="s">
        <v>1</v>
      </c>
      <c r="AB420" s="116" t="s">
        <v>359</v>
      </c>
      <c r="AC420" s="116" t="s">
        <v>1</v>
      </c>
      <c r="AD420" s="116" t="s">
        <v>360</v>
      </c>
      <c r="AE420" s="116" t="s">
        <v>1</v>
      </c>
      <c r="AF420" s="116" t="s">
        <v>361</v>
      </c>
      <c r="AG420" s="116" t="s">
        <v>1</v>
      </c>
    </row>
    <row r="421" spans="1:33" x14ac:dyDescent="0.35">
      <c r="A421" s="118" t="s">
        <v>1</v>
      </c>
      <c r="B421" s="56" t="s">
        <v>14</v>
      </c>
      <c r="C421" s="56" t="s">
        <v>15</v>
      </c>
      <c r="D421" s="56" t="s">
        <v>14</v>
      </c>
      <c r="E421" s="56" t="s">
        <v>15</v>
      </c>
      <c r="F421" s="56" t="s">
        <v>14</v>
      </c>
      <c r="G421" s="56" t="s">
        <v>15</v>
      </c>
      <c r="H421" s="56" t="s">
        <v>14</v>
      </c>
      <c r="I421" s="56" t="s">
        <v>15</v>
      </c>
      <c r="J421" s="107"/>
      <c r="K421" s="56" t="s">
        <v>14</v>
      </c>
      <c r="L421" s="56" t="s">
        <v>15</v>
      </c>
      <c r="M421" s="56" t="s">
        <v>14</v>
      </c>
      <c r="N421" s="56" t="s">
        <v>15</v>
      </c>
      <c r="O421" s="56" t="s">
        <v>14</v>
      </c>
      <c r="P421" s="56" t="s">
        <v>15</v>
      </c>
      <c r="Q421" s="56" t="s">
        <v>14</v>
      </c>
      <c r="R421" s="56" t="s">
        <v>15</v>
      </c>
      <c r="S421" s="56" t="s">
        <v>14</v>
      </c>
      <c r="T421" s="56" t="s">
        <v>15</v>
      </c>
      <c r="U421" s="56" t="s">
        <v>14</v>
      </c>
      <c r="V421" s="56" t="s">
        <v>15</v>
      </c>
      <c r="W421" s="56" t="s">
        <v>14</v>
      </c>
      <c r="X421" s="56" t="s">
        <v>15</v>
      </c>
      <c r="Y421" s="107"/>
      <c r="Z421" s="56" t="s">
        <v>14</v>
      </c>
      <c r="AA421" s="56" t="s">
        <v>15</v>
      </c>
      <c r="AB421" s="56" t="s">
        <v>14</v>
      </c>
      <c r="AC421" s="56" t="s">
        <v>15</v>
      </c>
      <c r="AD421" s="56" t="s">
        <v>14</v>
      </c>
      <c r="AE421" s="56" t="s">
        <v>15</v>
      </c>
      <c r="AF421" s="56" t="s">
        <v>14</v>
      </c>
      <c r="AG421" s="56" t="s">
        <v>15</v>
      </c>
    </row>
    <row r="422" spans="1:33" x14ac:dyDescent="0.35">
      <c r="A422" s="57" t="s">
        <v>16</v>
      </c>
      <c r="B422" s="58">
        <v>13310.000000187199</v>
      </c>
      <c r="C422" s="58">
        <v>13310.000000187199</v>
      </c>
      <c r="D422" s="58">
        <v>6001.8883309303001</v>
      </c>
      <c r="E422" s="58">
        <v>6001.8883309303001</v>
      </c>
      <c r="F422" s="58">
        <v>7268.2380561358996</v>
      </c>
      <c r="G422" s="58">
        <v>7268.2380561358996</v>
      </c>
      <c r="H422" s="58">
        <v>39.873613120999998</v>
      </c>
      <c r="I422" s="58">
        <v>39.873613120999998</v>
      </c>
      <c r="J422" s="108"/>
      <c r="K422" s="58">
        <v>1904.8585097219</v>
      </c>
      <c r="L422" s="58">
        <v>1904.8585097219</v>
      </c>
      <c r="M422" s="58">
        <v>2302.2476622034001</v>
      </c>
      <c r="N422" s="58">
        <v>2302.2476622034001</v>
      </c>
      <c r="O422" s="58">
        <v>1836.5377624196001</v>
      </c>
      <c r="P422" s="58">
        <v>1836.5377624196001</v>
      </c>
      <c r="Q422" s="58">
        <v>2450.2980224191001</v>
      </c>
      <c r="R422" s="58">
        <v>2450.2980224191001</v>
      </c>
      <c r="S422" s="58">
        <v>1452.4538094534</v>
      </c>
      <c r="T422" s="58">
        <v>1452.4538094534</v>
      </c>
      <c r="U422" s="58">
        <v>2283.2532245907</v>
      </c>
      <c r="V422" s="58">
        <v>2283.2532245907</v>
      </c>
      <c r="W422" s="58">
        <v>1080.3510093791001</v>
      </c>
      <c r="X422" s="58">
        <v>1080.3510093791001</v>
      </c>
      <c r="Y422" s="108"/>
      <c r="Z422" s="58">
        <v>2473.7407033799</v>
      </c>
      <c r="AA422" s="58">
        <v>2473.7407033799</v>
      </c>
      <c r="AB422" s="58">
        <v>3909.1211419432002</v>
      </c>
      <c r="AC422" s="58">
        <v>3909.1211419432002</v>
      </c>
      <c r="AD422" s="58">
        <v>6781.0113710651003</v>
      </c>
      <c r="AE422" s="58">
        <v>6781.0113710651003</v>
      </c>
      <c r="AF422" s="58">
        <v>146.12678379900001</v>
      </c>
      <c r="AG422" s="58">
        <v>146.12678379900001</v>
      </c>
    </row>
    <row r="423" spans="1:33" ht="25.5" customHeight="1" x14ac:dyDescent="0.35">
      <c r="A423" s="67" t="s">
        <v>223</v>
      </c>
      <c r="B423" s="60">
        <v>3256.9691286896</v>
      </c>
      <c r="C423" s="61">
        <v>0.24470091124296001</v>
      </c>
      <c r="D423" s="60">
        <v>1249.7244762251</v>
      </c>
      <c r="E423" s="63">
        <v>0.208221880734557</v>
      </c>
      <c r="F423" s="60">
        <v>2001.7522823355</v>
      </c>
      <c r="G423" s="62">
        <v>0.275410940983916</v>
      </c>
      <c r="H423" s="60">
        <v>5.4923701290000002</v>
      </c>
      <c r="I423" s="61">
        <v>0.137744480600063</v>
      </c>
      <c r="J423" s="109"/>
      <c r="K423" s="60">
        <v>524.83231618299999</v>
      </c>
      <c r="L423" s="61">
        <v>0.27552299213006798</v>
      </c>
      <c r="M423" s="60">
        <v>689.92919080839897</v>
      </c>
      <c r="N423" s="62">
        <v>0.29967635634304102</v>
      </c>
      <c r="O423" s="60">
        <v>658.97930761019802</v>
      </c>
      <c r="P423" s="62">
        <v>0.35881609466173398</v>
      </c>
      <c r="Q423" s="60">
        <v>780.912316966601</v>
      </c>
      <c r="R423" s="62">
        <v>0.31870095385198499</v>
      </c>
      <c r="S423" s="60">
        <v>272.79314720820003</v>
      </c>
      <c r="T423" s="63">
        <v>0.18781536833234</v>
      </c>
      <c r="U423" s="60">
        <v>246.30412090300001</v>
      </c>
      <c r="V423" s="63">
        <v>0.107874202585284</v>
      </c>
      <c r="W423" s="60">
        <v>83.218729010199993</v>
      </c>
      <c r="X423" s="63">
        <v>7.7029343507558301E-2</v>
      </c>
      <c r="Y423" s="109"/>
      <c r="Z423" s="60">
        <v>448.89390052599799</v>
      </c>
      <c r="AA423" s="63">
        <v>0.18146360283948601</v>
      </c>
      <c r="AB423" s="60">
        <v>783.719576428099</v>
      </c>
      <c r="AC423" s="63">
        <v>0.20048485272536701</v>
      </c>
      <c r="AD423" s="60">
        <v>1988.1909219874101</v>
      </c>
      <c r="AE423" s="62">
        <v>0.293199762276038</v>
      </c>
      <c r="AF423" s="60">
        <v>36.164729748100001</v>
      </c>
      <c r="AG423" s="61">
        <v>0.247488713621763</v>
      </c>
    </row>
    <row r="424" spans="1:33" x14ac:dyDescent="0.35">
      <c r="A424" s="59" t="s">
        <v>224</v>
      </c>
      <c r="B424" s="64">
        <v>1759.1533775869</v>
      </c>
      <c r="C424" s="65">
        <v>0.132167796961845</v>
      </c>
      <c r="D424" s="64">
        <v>836.85954311980004</v>
      </c>
      <c r="E424" s="65">
        <v>0.13943270800409699</v>
      </c>
      <c r="F424" s="64">
        <v>909.56608296250101</v>
      </c>
      <c r="G424" s="65">
        <v>0.125142582829223</v>
      </c>
      <c r="H424" s="64">
        <v>12.7277515046</v>
      </c>
      <c r="I424" s="62">
        <v>0.319202362373746</v>
      </c>
      <c r="J424" s="109"/>
      <c r="K424" s="64">
        <v>259.3330732549</v>
      </c>
      <c r="L424" s="65">
        <v>0.13614295861416001</v>
      </c>
      <c r="M424" s="64">
        <v>238.32378211310001</v>
      </c>
      <c r="N424" s="63">
        <v>0.103517873435479</v>
      </c>
      <c r="O424" s="64">
        <v>211.78170244660001</v>
      </c>
      <c r="P424" s="63">
        <v>0.115315735282014</v>
      </c>
      <c r="Q424" s="64">
        <v>302.81514747249997</v>
      </c>
      <c r="R424" s="65">
        <v>0.123582986519142</v>
      </c>
      <c r="S424" s="64">
        <v>211.0348117737</v>
      </c>
      <c r="T424" s="62">
        <v>0.145295368706505</v>
      </c>
      <c r="U424" s="64">
        <v>344.4643900941</v>
      </c>
      <c r="V424" s="62">
        <v>0.15086560981682101</v>
      </c>
      <c r="W424" s="64">
        <v>191.40047043199999</v>
      </c>
      <c r="X424" s="62">
        <v>0.177165077618617</v>
      </c>
      <c r="Y424" s="109"/>
      <c r="Z424" s="64">
        <v>371.17388877759998</v>
      </c>
      <c r="AA424" s="62">
        <v>0.15004559219584401</v>
      </c>
      <c r="AB424" s="64">
        <v>550.10856300399996</v>
      </c>
      <c r="AC424" s="65">
        <v>0.14072435798972099</v>
      </c>
      <c r="AD424" s="64">
        <v>831.71061018329999</v>
      </c>
      <c r="AE424" s="65">
        <v>0.122652885339825</v>
      </c>
      <c r="AF424" s="64">
        <v>6.1603156219999997</v>
      </c>
      <c r="AG424" s="65">
        <v>4.2157333938681797E-2</v>
      </c>
    </row>
    <row r="425" spans="1:33" x14ac:dyDescent="0.35">
      <c r="A425" s="59" t="s">
        <v>225</v>
      </c>
      <c r="B425" s="60">
        <v>549.03893502890003</v>
      </c>
      <c r="C425" s="61">
        <v>4.12501078152651E-2</v>
      </c>
      <c r="D425" s="60">
        <v>249.85315638700001</v>
      </c>
      <c r="E425" s="61">
        <v>4.1629091147764197E-2</v>
      </c>
      <c r="F425" s="60">
        <v>298.63842678880002</v>
      </c>
      <c r="G425" s="61">
        <v>4.1088146051667503E-2</v>
      </c>
      <c r="H425" s="60">
        <v>0.54735185309999901</v>
      </c>
      <c r="I425" s="61">
        <v>1.37271696808366E-2</v>
      </c>
      <c r="J425" s="109"/>
      <c r="K425" s="60">
        <v>121.72162836850001</v>
      </c>
      <c r="L425" s="62">
        <v>6.3900614007426096E-2</v>
      </c>
      <c r="M425" s="60">
        <v>126.5487428302</v>
      </c>
      <c r="N425" s="62">
        <v>5.4967475874895498E-2</v>
      </c>
      <c r="O425" s="60">
        <v>75.440421815099697</v>
      </c>
      <c r="P425" s="61">
        <v>4.1077522803402003E-2</v>
      </c>
      <c r="Q425" s="60">
        <v>83.668782083400103</v>
      </c>
      <c r="R425" s="61">
        <v>3.4146369673349601E-2</v>
      </c>
      <c r="S425" s="60">
        <v>46.413723761999996</v>
      </c>
      <c r="T425" s="63">
        <v>3.1955387124817998E-2</v>
      </c>
      <c r="U425" s="60">
        <v>63.535397618300102</v>
      </c>
      <c r="V425" s="63">
        <v>2.7826697859887801E-2</v>
      </c>
      <c r="W425" s="60">
        <v>31.7102385514</v>
      </c>
      <c r="X425" s="63">
        <v>2.9351792404604199E-2</v>
      </c>
      <c r="Y425" s="109"/>
      <c r="Z425" s="60">
        <v>125.5387264778</v>
      </c>
      <c r="AA425" s="61">
        <v>5.0748538966220301E-2</v>
      </c>
      <c r="AB425" s="60">
        <v>169.09259961590001</v>
      </c>
      <c r="AC425" s="61">
        <v>4.3255911872775901E-2</v>
      </c>
      <c r="AD425" s="60">
        <v>252.9005701788</v>
      </c>
      <c r="AE425" s="61">
        <v>3.7295405705694402E-2</v>
      </c>
      <c r="AF425" s="60">
        <v>1.5070387564000001</v>
      </c>
      <c r="AG425" s="61">
        <v>1.0313227440035599E-2</v>
      </c>
    </row>
    <row r="426" spans="1:33" x14ac:dyDescent="0.35">
      <c r="A426" s="59" t="s">
        <v>226</v>
      </c>
      <c r="B426" s="64">
        <v>943.65197130460194</v>
      </c>
      <c r="C426" s="65">
        <v>7.0897969293112595E-2</v>
      </c>
      <c r="D426" s="64">
        <v>484.24519683839998</v>
      </c>
      <c r="E426" s="62">
        <v>8.0682140376200806E-2</v>
      </c>
      <c r="F426" s="64">
        <v>459.40677446619998</v>
      </c>
      <c r="G426" s="63">
        <v>6.3207447378304499E-2</v>
      </c>
      <c r="H426" s="64">
        <v>0</v>
      </c>
      <c r="I426" s="65">
        <v>0</v>
      </c>
      <c r="J426" s="109"/>
      <c r="K426" s="64">
        <v>69.305323779400197</v>
      </c>
      <c r="L426" s="63">
        <v>3.63834497027909E-2</v>
      </c>
      <c r="M426" s="64">
        <v>147.8589409292</v>
      </c>
      <c r="N426" s="65">
        <v>6.4223733769671595E-2</v>
      </c>
      <c r="O426" s="64">
        <v>104.74670717719999</v>
      </c>
      <c r="P426" s="63">
        <v>5.7034877975609098E-2</v>
      </c>
      <c r="Q426" s="64">
        <v>151.58450032350001</v>
      </c>
      <c r="R426" s="65">
        <v>6.1863699409856102E-2</v>
      </c>
      <c r="S426" s="64">
        <v>125.95248154230001</v>
      </c>
      <c r="T426" s="62">
        <v>8.6717030670806397E-2</v>
      </c>
      <c r="U426" s="64">
        <v>231.89257990339999</v>
      </c>
      <c r="V426" s="62">
        <v>0.101562357344297</v>
      </c>
      <c r="W426" s="64">
        <v>112.31143764959999</v>
      </c>
      <c r="X426" s="62">
        <v>0.103958284552488</v>
      </c>
      <c r="Y426" s="109"/>
      <c r="Z426" s="64">
        <v>158.1034510531</v>
      </c>
      <c r="AA426" s="65">
        <v>6.3912701455363305E-2</v>
      </c>
      <c r="AB426" s="64">
        <v>274.94019379790001</v>
      </c>
      <c r="AC426" s="65">
        <v>7.0332993993946394E-2</v>
      </c>
      <c r="AD426" s="64">
        <v>509.10128769720001</v>
      </c>
      <c r="AE426" s="65">
        <v>7.5077486209440603E-2</v>
      </c>
      <c r="AF426" s="64">
        <v>1.5070387564000001</v>
      </c>
      <c r="AG426" s="65">
        <v>1.0313227440035599E-2</v>
      </c>
    </row>
    <row r="427" spans="1:33" x14ac:dyDescent="0.35">
      <c r="A427" s="59" t="s">
        <v>227</v>
      </c>
      <c r="B427" s="60">
        <v>809.04552396029601</v>
      </c>
      <c r="C427" s="61">
        <v>6.0784787674599598E-2</v>
      </c>
      <c r="D427" s="60">
        <v>373.70937592220002</v>
      </c>
      <c r="E427" s="61">
        <v>6.2265299738469899E-2</v>
      </c>
      <c r="F427" s="60">
        <v>430.83811672299998</v>
      </c>
      <c r="G427" s="61">
        <v>5.9276830697542103E-2</v>
      </c>
      <c r="H427" s="60">
        <v>4.4980313150999898</v>
      </c>
      <c r="I427" s="61">
        <v>0.112807216678617</v>
      </c>
      <c r="J427" s="109"/>
      <c r="K427" s="60">
        <v>106.3353374168</v>
      </c>
      <c r="L427" s="61">
        <v>5.5823220923807301E-2</v>
      </c>
      <c r="M427" s="60">
        <v>173.11262288430001</v>
      </c>
      <c r="N427" s="61">
        <v>7.5192875956108005E-2</v>
      </c>
      <c r="O427" s="60">
        <v>110.3512355968</v>
      </c>
      <c r="P427" s="61">
        <v>6.0086559533311497E-2</v>
      </c>
      <c r="Q427" s="60">
        <v>171.06859129750001</v>
      </c>
      <c r="R427" s="61">
        <v>6.9815422341405406E-2</v>
      </c>
      <c r="S427" s="60">
        <v>100.57257124900001</v>
      </c>
      <c r="T427" s="61">
        <v>6.9243214892216298E-2</v>
      </c>
      <c r="U427" s="60">
        <v>102.9457092143</v>
      </c>
      <c r="V427" s="63">
        <v>4.5087293912725902E-2</v>
      </c>
      <c r="W427" s="60">
        <v>44.659456301600002</v>
      </c>
      <c r="X427" s="63">
        <v>4.1337913246609299E-2</v>
      </c>
      <c r="Y427" s="109"/>
      <c r="Z427" s="60">
        <v>103.1966204303</v>
      </c>
      <c r="AA427" s="63">
        <v>4.1716830017512099E-2</v>
      </c>
      <c r="AB427" s="60">
        <v>228.00500226139999</v>
      </c>
      <c r="AC427" s="61">
        <v>5.8326409948006898E-2</v>
      </c>
      <c r="AD427" s="60">
        <v>472.76239994769998</v>
      </c>
      <c r="AE427" s="62">
        <v>6.9718567640956894E-2</v>
      </c>
      <c r="AF427" s="60">
        <v>5.0815013209000002</v>
      </c>
      <c r="AG427" s="61">
        <v>3.4774605919539701E-2</v>
      </c>
    </row>
    <row r="428" spans="1:33" x14ac:dyDescent="0.35">
      <c r="A428" s="59" t="s">
        <v>228</v>
      </c>
      <c r="B428" s="64">
        <v>1516.1047016637001</v>
      </c>
      <c r="C428" s="65">
        <v>0.113907190206039</v>
      </c>
      <c r="D428" s="64">
        <v>694.85870866310097</v>
      </c>
      <c r="E428" s="65">
        <v>0.115773348378076</v>
      </c>
      <c r="F428" s="64">
        <v>816.70305471229995</v>
      </c>
      <c r="G428" s="65">
        <v>0.112366029896728</v>
      </c>
      <c r="H428" s="64">
        <v>4.5429382883000002</v>
      </c>
      <c r="I428" s="65">
        <v>0.113933449535011</v>
      </c>
      <c r="J428" s="109"/>
      <c r="K428" s="64">
        <v>180.85605673859999</v>
      </c>
      <c r="L428" s="65">
        <v>9.4944614424408894E-2</v>
      </c>
      <c r="M428" s="64">
        <v>291.76934777970001</v>
      </c>
      <c r="N428" s="65">
        <v>0.12673238964241501</v>
      </c>
      <c r="O428" s="64">
        <v>201.536887581</v>
      </c>
      <c r="P428" s="65">
        <v>0.109737404645293</v>
      </c>
      <c r="Q428" s="64">
        <v>259.26006644220001</v>
      </c>
      <c r="R428" s="65">
        <v>0.105807564659519</v>
      </c>
      <c r="S428" s="64">
        <v>152.85416643889999</v>
      </c>
      <c r="T428" s="65">
        <v>0.10523857312641401</v>
      </c>
      <c r="U428" s="64">
        <v>293.8618871452</v>
      </c>
      <c r="V428" s="65">
        <v>0.12870315214287201</v>
      </c>
      <c r="W428" s="64">
        <v>135.9662895381</v>
      </c>
      <c r="X428" s="65">
        <v>0.12585380895440901</v>
      </c>
      <c r="Y428" s="109"/>
      <c r="Z428" s="64">
        <v>233.6963252219</v>
      </c>
      <c r="AA428" s="63">
        <v>9.4470825055592206E-2</v>
      </c>
      <c r="AB428" s="64">
        <v>453.49871980939997</v>
      </c>
      <c r="AC428" s="65">
        <v>0.11601040319358601</v>
      </c>
      <c r="AD428" s="64">
        <v>824.08255236419996</v>
      </c>
      <c r="AE428" s="65">
        <v>0.121527970868859</v>
      </c>
      <c r="AF428" s="64">
        <v>4.8271042682000003</v>
      </c>
      <c r="AG428" s="65">
        <v>3.3033672148972799E-2</v>
      </c>
    </row>
    <row r="429" spans="1:33" x14ac:dyDescent="0.35">
      <c r="A429" s="59" t="s">
        <v>229</v>
      </c>
      <c r="B429" s="60">
        <v>1108.2916489905001</v>
      </c>
      <c r="C429" s="61">
        <v>8.3267591959046802E-2</v>
      </c>
      <c r="D429" s="60">
        <v>558.93896802330005</v>
      </c>
      <c r="E429" s="62">
        <v>9.3127185513074001E-2</v>
      </c>
      <c r="F429" s="60">
        <v>549.03362849120003</v>
      </c>
      <c r="G429" s="61">
        <v>7.5538751517322894E-2</v>
      </c>
      <c r="H429" s="60">
        <v>0.31905247599999897</v>
      </c>
      <c r="I429" s="61">
        <v>8.0015943133070807E-3</v>
      </c>
      <c r="J429" s="109"/>
      <c r="K429" s="60">
        <v>196.39407815519999</v>
      </c>
      <c r="L429" s="61">
        <v>0.103101661962217</v>
      </c>
      <c r="M429" s="60">
        <v>167.0001793184</v>
      </c>
      <c r="N429" s="61">
        <v>7.2537886370821605E-2</v>
      </c>
      <c r="O429" s="60">
        <v>158.02868302050001</v>
      </c>
      <c r="P429" s="61">
        <v>8.60470643480266E-2</v>
      </c>
      <c r="Q429" s="60">
        <v>172.0836717713</v>
      </c>
      <c r="R429" s="63">
        <v>7.0229690509812898E-2</v>
      </c>
      <c r="S429" s="60">
        <v>117.9144919181</v>
      </c>
      <c r="T429" s="61">
        <v>8.1182954769814394E-2</v>
      </c>
      <c r="U429" s="60">
        <v>198.1782028067</v>
      </c>
      <c r="V429" s="61">
        <v>8.67964186680283E-2</v>
      </c>
      <c r="W429" s="60">
        <v>98.692342000299604</v>
      </c>
      <c r="X429" s="61">
        <v>9.1352107920018105E-2</v>
      </c>
      <c r="Y429" s="109"/>
      <c r="Z429" s="60">
        <v>310.31265968140002</v>
      </c>
      <c r="AA429" s="62">
        <v>0.12544267847370399</v>
      </c>
      <c r="AB429" s="60">
        <v>349.69381954620002</v>
      </c>
      <c r="AC429" s="61">
        <v>8.9455866638189996E-2</v>
      </c>
      <c r="AD429" s="60">
        <v>442.46867700820098</v>
      </c>
      <c r="AE429" s="63">
        <v>6.5251133318583607E-2</v>
      </c>
      <c r="AF429" s="60">
        <v>5.8164927546999996</v>
      </c>
      <c r="AG429" s="61">
        <v>3.98044260161141E-2</v>
      </c>
    </row>
    <row r="430" spans="1:33" x14ac:dyDescent="0.35">
      <c r="A430" s="59" t="s">
        <v>230</v>
      </c>
      <c r="B430" s="64">
        <v>1602.5595570252001</v>
      </c>
      <c r="C430" s="65">
        <v>0.120402671450237</v>
      </c>
      <c r="D430" s="64">
        <v>792.87115687169899</v>
      </c>
      <c r="E430" s="62">
        <v>0.132103616920977</v>
      </c>
      <c r="F430" s="64">
        <v>804.48503145539905</v>
      </c>
      <c r="G430" s="63">
        <v>0.11068501406283</v>
      </c>
      <c r="H430" s="64">
        <v>5.2033686981000002</v>
      </c>
      <c r="I430" s="65">
        <v>0.130496543724541</v>
      </c>
      <c r="J430" s="109"/>
      <c r="K430" s="64">
        <v>190.48258850030001</v>
      </c>
      <c r="L430" s="65">
        <v>9.9998287289122398E-2</v>
      </c>
      <c r="M430" s="64">
        <v>227.91765494449999</v>
      </c>
      <c r="N430" s="65">
        <v>9.89978874498533E-2</v>
      </c>
      <c r="O430" s="64">
        <v>123.95511724249999</v>
      </c>
      <c r="P430" s="63">
        <v>6.7493911521422603E-2</v>
      </c>
      <c r="Q430" s="64">
        <v>197.46262594230001</v>
      </c>
      <c r="R430" s="63">
        <v>8.0587187409697794E-2</v>
      </c>
      <c r="S430" s="64">
        <v>176.0138587584</v>
      </c>
      <c r="T430" s="65">
        <v>0.121183790914934</v>
      </c>
      <c r="U430" s="64">
        <v>456.71801307909902</v>
      </c>
      <c r="V430" s="62">
        <v>0.20002950533923899</v>
      </c>
      <c r="W430" s="64">
        <v>230.00969855810001</v>
      </c>
      <c r="X430" s="62">
        <v>0.21290274786737301</v>
      </c>
      <c r="Y430" s="109"/>
      <c r="Z430" s="64">
        <v>390.89396685930001</v>
      </c>
      <c r="AA430" s="62">
        <v>0.158017356598942</v>
      </c>
      <c r="AB430" s="64">
        <v>550.19029028379998</v>
      </c>
      <c r="AC430" s="62">
        <v>0.14074526480658101</v>
      </c>
      <c r="AD430" s="64">
        <v>635.58769000840005</v>
      </c>
      <c r="AE430" s="63">
        <v>9.3730515291639699E-2</v>
      </c>
      <c r="AF430" s="64">
        <v>25.887609873700001</v>
      </c>
      <c r="AG430" s="65">
        <v>0.177158555062081</v>
      </c>
    </row>
    <row r="431" spans="1:33" x14ac:dyDescent="0.35">
      <c r="A431" s="59" t="s">
        <v>231</v>
      </c>
      <c r="B431" s="60">
        <v>931.87864370029695</v>
      </c>
      <c r="C431" s="61">
        <v>7.0013421764627604E-2</v>
      </c>
      <c r="D431" s="60">
        <v>445.64922225200002</v>
      </c>
      <c r="E431" s="61">
        <v>7.4251501807419296E-2</v>
      </c>
      <c r="F431" s="60">
        <v>483.48803936420001</v>
      </c>
      <c r="G431" s="61">
        <v>6.6520666443504198E-2</v>
      </c>
      <c r="H431" s="60">
        <v>2.7413820841000001</v>
      </c>
      <c r="I431" s="61">
        <v>6.8751785191400502E-2</v>
      </c>
      <c r="J431" s="109"/>
      <c r="K431" s="60">
        <v>181.0737546158</v>
      </c>
      <c r="L431" s="61">
        <v>9.5058900013647696E-2</v>
      </c>
      <c r="M431" s="60">
        <v>145.26315023870001</v>
      </c>
      <c r="N431" s="61">
        <v>6.30962309674684E-2</v>
      </c>
      <c r="O431" s="60">
        <v>91.068485720700195</v>
      </c>
      <c r="P431" s="63">
        <v>4.9587047750501601E-2</v>
      </c>
      <c r="Q431" s="60">
        <v>136.44550087499999</v>
      </c>
      <c r="R431" s="63">
        <v>5.5685267517088299E-2</v>
      </c>
      <c r="S431" s="60">
        <v>106.46098516630001</v>
      </c>
      <c r="T431" s="61">
        <v>7.3297329301208095E-2</v>
      </c>
      <c r="U431" s="60">
        <v>193.08545748329999</v>
      </c>
      <c r="V431" s="62">
        <v>8.4565941001972206E-2</v>
      </c>
      <c r="W431" s="60">
        <v>78.481309600499998</v>
      </c>
      <c r="X431" s="61">
        <v>7.2644269241350395E-2</v>
      </c>
      <c r="Y431" s="109"/>
      <c r="Z431" s="60">
        <v>206.71290457949999</v>
      </c>
      <c r="AA431" s="62">
        <v>8.3562882842597802E-2</v>
      </c>
      <c r="AB431" s="60">
        <v>303.35430709889999</v>
      </c>
      <c r="AC431" s="61">
        <v>7.76016644365502E-2</v>
      </c>
      <c r="AD431" s="60">
        <v>369.62868305990003</v>
      </c>
      <c r="AE431" s="63">
        <v>5.4509373725153E-2</v>
      </c>
      <c r="AF431" s="60">
        <v>52.182748961999998</v>
      </c>
      <c r="AG431" s="62">
        <v>0.357105984305918</v>
      </c>
    </row>
    <row r="432" spans="1:33" x14ac:dyDescent="0.35">
      <c r="A432" s="59" t="s">
        <v>234</v>
      </c>
      <c r="B432" s="64">
        <v>833.30651223719804</v>
      </c>
      <c r="C432" s="65">
        <v>6.26075516322675E-2</v>
      </c>
      <c r="D432" s="64">
        <v>315.17852662770002</v>
      </c>
      <c r="E432" s="63">
        <v>5.2513227379364903E-2</v>
      </c>
      <c r="F432" s="64">
        <v>514.32661883679998</v>
      </c>
      <c r="G432" s="62">
        <v>7.0763590138961094E-2</v>
      </c>
      <c r="H432" s="64">
        <v>3.8013667726999998</v>
      </c>
      <c r="I432" s="65">
        <v>9.53353979024779E-2</v>
      </c>
      <c r="J432" s="109"/>
      <c r="K432" s="64">
        <v>74.524352709400006</v>
      </c>
      <c r="L432" s="65">
        <v>3.9123300932351203E-2</v>
      </c>
      <c r="M432" s="64">
        <v>94.524050356900204</v>
      </c>
      <c r="N432" s="63">
        <v>4.1057290190245802E-2</v>
      </c>
      <c r="O432" s="64">
        <v>100.64921420899999</v>
      </c>
      <c r="P432" s="65">
        <v>5.4803781478686697E-2</v>
      </c>
      <c r="Q432" s="64">
        <v>194.99681924480001</v>
      </c>
      <c r="R432" s="62">
        <v>7.9580858108143901E-2</v>
      </c>
      <c r="S432" s="64">
        <v>142.4435716365</v>
      </c>
      <c r="T432" s="62">
        <v>9.8070982160944301E-2</v>
      </c>
      <c r="U432" s="64">
        <v>152.26746634329999</v>
      </c>
      <c r="V432" s="65">
        <v>6.6688821328871994E-2</v>
      </c>
      <c r="W432" s="64">
        <v>73.901037737300001</v>
      </c>
      <c r="X432" s="65">
        <v>6.8404654686972904E-2</v>
      </c>
      <c r="Y432" s="109"/>
      <c r="Z432" s="64">
        <v>125.218259773</v>
      </c>
      <c r="AA432" s="63">
        <v>5.06189915547385E-2</v>
      </c>
      <c r="AB432" s="64">
        <v>246.5180700976</v>
      </c>
      <c r="AC432" s="65">
        <v>6.3062274395276799E-2</v>
      </c>
      <c r="AD432" s="64">
        <v>454.57797863000002</v>
      </c>
      <c r="AE432" s="65">
        <v>6.7036899623809196E-2</v>
      </c>
      <c r="AF432" s="64">
        <v>6.9922037366000103</v>
      </c>
      <c r="AG432" s="65">
        <v>4.7850254106857601E-2</v>
      </c>
    </row>
    <row r="433" spans="1:33" x14ac:dyDescent="0.35">
      <c r="A433" s="66" t="s">
        <v>1</v>
      </c>
    </row>
    <row r="434" spans="1:33" x14ac:dyDescent="0.35">
      <c r="A434" s="66" t="s">
        <v>1</v>
      </c>
    </row>
    <row r="435" spans="1:33" x14ac:dyDescent="0.35">
      <c r="A435" s="54" t="s">
        <v>235</v>
      </c>
    </row>
    <row r="436" spans="1:33" x14ac:dyDescent="0.35">
      <c r="A436" s="55" t="s">
        <v>1</v>
      </c>
    </row>
    <row r="437" spans="1:33" x14ac:dyDescent="0.35">
      <c r="A437" s="117" t="s">
        <v>1</v>
      </c>
      <c r="B437" s="116" t="s">
        <v>489</v>
      </c>
      <c r="C437" s="116" t="s">
        <v>1</v>
      </c>
      <c r="D437" s="116" t="s">
        <v>346</v>
      </c>
      <c r="E437" s="116" t="s">
        <v>1</v>
      </c>
      <c r="F437" s="116" t="s">
        <v>347</v>
      </c>
      <c r="G437" s="116" t="s">
        <v>1</v>
      </c>
      <c r="H437" s="116" t="s">
        <v>348</v>
      </c>
      <c r="I437" s="116" t="s">
        <v>1</v>
      </c>
      <c r="J437" s="107"/>
      <c r="K437" s="116" t="s">
        <v>350</v>
      </c>
      <c r="L437" s="116" t="s">
        <v>1</v>
      </c>
      <c r="M437" s="116" t="s">
        <v>351</v>
      </c>
      <c r="N437" s="116" t="s">
        <v>1</v>
      </c>
      <c r="O437" s="116" t="s">
        <v>352</v>
      </c>
      <c r="P437" s="116" t="s">
        <v>1</v>
      </c>
      <c r="Q437" s="116" t="s">
        <v>353</v>
      </c>
      <c r="R437" s="116" t="s">
        <v>1</v>
      </c>
      <c r="S437" s="116" t="s">
        <v>354</v>
      </c>
      <c r="T437" s="116" t="s">
        <v>1</v>
      </c>
      <c r="U437" s="116" t="s">
        <v>355</v>
      </c>
      <c r="V437" s="116" t="s">
        <v>1</v>
      </c>
      <c r="W437" s="116" t="s">
        <v>356</v>
      </c>
      <c r="X437" s="116" t="s">
        <v>1</v>
      </c>
      <c r="Y437" s="107"/>
      <c r="Z437" s="116" t="s">
        <v>358</v>
      </c>
      <c r="AA437" s="116" t="s">
        <v>1</v>
      </c>
      <c r="AB437" s="116" t="s">
        <v>359</v>
      </c>
      <c r="AC437" s="116" t="s">
        <v>1</v>
      </c>
      <c r="AD437" s="116" t="s">
        <v>360</v>
      </c>
      <c r="AE437" s="116" t="s">
        <v>1</v>
      </c>
      <c r="AF437" s="116" t="s">
        <v>361</v>
      </c>
      <c r="AG437" s="116" t="s">
        <v>1</v>
      </c>
    </row>
    <row r="438" spans="1:33" x14ac:dyDescent="0.35">
      <c r="A438" s="118" t="s">
        <v>1</v>
      </c>
      <c r="B438" s="56" t="s">
        <v>14</v>
      </c>
      <c r="C438" s="56" t="s">
        <v>15</v>
      </c>
      <c r="D438" s="56" t="s">
        <v>14</v>
      </c>
      <c r="E438" s="56" t="s">
        <v>15</v>
      </c>
      <c r="F438" s="56" t="s">
        <v>14</v>
      </c>
      <c r="G438" s="56" t="s">
        <v>15</v>
      </c>
      <c r="H438" s="56" t="s">
        <v>14</v>
      </c>
      <c r="I438" s="56" t="s">
        <v>15</v>
      </c>
      <c r="J438" s="107"/>
      <c r="K438" s="56" t="s">
        <v>14</v>
      </c>
      <c r="L438" s="56" t="s">
        <v>15</v>
      </c>
      <c r="M438" s="56" t="s">
        <v>14</v>
      </c>
      <c r="N438" s="56" t="s">
        <v>15</v>
      </c>
      <c r="O438" s="56" t="s">
        <v>14</v>
      </c>
      <c r="P438" s="56" t="s">
        <v>15</v>
      </c>
      <c r="Q438" s="56" t="s">
        <v>14</v>
      </c>
      <c r="R438" s="56" t="s">
        <v>15</v>
      </c>
      <c r="S438" s="56" t="s">
        <v>14</v>
      </c>
      <c r="T438" s="56" t="s">
        <v>15</v>
      </c>
      <c r="U438" s="56" t="s">
        <v>14</v>
      </c>
      <c r="V438" s="56" t="s">
        <v>15</v>
      </c>
      <c r="W438" s="56" t="s">
        <v>14</v>
      </c>
      <c r="X438" s="56" t="s">
        <v>15</v>
      </c>
      <c r="Y438" s="107"/>
      <c r="Z438" s="56" t="s">
        <v>14</v>
      </c>
      <c r="AA438" s="56" t="s">
        <v>15</v>
      </c>
      <c r="AB438" s="56" t="s">
        <v>14</v>
      </c>
      <c r="AC438" s="56" t="s">
        <v>15</v>
      </c>
      <c r="AD438" s="56" t="s">
        <v>14</v>
      </c>
      <c r="AE438" s="56" t="s">
        <v>15</v>
      </c>
      <c r="AF438" s="56" t="s">
        <v>14</v>
      </c>
      <c r="AG438" s="56" t="s">
        <v>15</v>
      </c>
    </row>
    <row r="439" spans="1:33" x14ac:dyDescent="0.35">
      <c r="A439" s="57" t="s">
        <v>16</v>
      </c>
      <c r="B439" s="58">
        <v>13310.000000187199</v>
      </c>
      <c r="C439" s="58">
        <v>13310.000000187199</v>
      </c>
      <c r="D439" s="58">
        <v>6001.8883309303001</v>
      </c>
      <c r="E439" s="58">
        <v>6001.8883309303001</v>
      </c>
      <c r="F439" s="58">
        <v>7268.2380561358996</v>
      </c>
      <c r="G439" s="58">
        <v>7268.2380561358996</v>
      </c>
      <c r="H439" s="58">
        <v>39.873613120999998</v>
      </c>
      <c r="I439" s="58">
        <v>39.873613120999998</v>
      </c>
      <c r="J439" s="108"/>
      <c r="K439" s="58">
        <v>1904.8585097219</v>
      </c>
      <c r="L439" s="58">
        <v>1904.8585097219</v>
      </c>
      <c r="M439" s="58">
        <v>2302.2476622034001</v>
      </c>
      <c r="N439" s="58">
        <v>2302.2476622034001</v>
      </c>
      <c r="O439" s="58">
        <v>1836.5377624196001</v>
      </c>
      <c r="P439" s="58">
        <v>1836.5377624196001</v>
      </c>
      <c r="Q439" s="58">
        <v>2450.2980224191001</v>
      </c>
      <c r="R439" s="58">
        <v>2450.2980224191001</v>
      </c>
      <c r="S439" s="58">
        <v>1452.4538094534</v>
      </c>
      <c r="T439" s="58">
        <v>1452.4538094534</v>
      </c>
      <c r="U439" s="58">
        <v>2283.2532245907</v>
      </c>
      <c r="V439" s="58">
        <v>2283.2532245907</v>
      </c>
      <c r="W439" s="58">
        <v>1080.3510093791001</v>
      </c>
      <c r="X439" s="58">
        <v>1080.3510093791001</v>
      </c>
      <c r="Y439" s="108"/>
      <c r="Z439" s="58">
        <v>2473.7407033799</v>
      </c>
      <c r="AA439" s="58">
        <v>2473.7407033799</v>
      </c>
      <c r="AB439" s="58">
        <v>3909.1211419432002</v>
      </c>
      <c r="AC439" s="58">
        <v>3909.1211419432002</v>
      </c>
      <c r="AD439" s="58">
        <v>6781.0113710651003</v>
      </c>
      <c r="AE439" s="58">
        <v>6781.0113710651003</v>
      </c>
      <c r="AF439" s="58">
        <v>146.12678379900001</v>
      </c>
      <c r="AG439" s="58">
        <v>146.12678379900001</v>
      </c>
    </row>
    <row r="440" spans="1:33" x14ac:dyDescent="0.35">
      <c r="A440" s="59" t="s">
        <v>236</v>
      </c>
      <c r="B440" s="60">
        <v>2866.4833397532002</v>
      </c>
      <c r="C440" s="61">
        <v>0.21536313596640799</v>
      </c>
      <c r="D440" s="60">
        <v>1294.7707200235</v>
      </c>
      <c r="E440" s="61">
        <v>0.21572722593837501</v>
      </c>
      <c r="F440" s="60">
        <v>1558.5790423369001</v>
      </c>
      <c r="G440" s="61">
        <v>0.214436983254991</v>
      </c>
      <c r="H440" s="60">
        <v>13.133577392799999</v>
      </c>
      <c r="I440" s="61">
        <v>0.32938016810628601</v>
      </c>
      <c r="J440" s="109"/>
      <c r="K440" s="60">
        <v>339.21996500829999</v>
      </c>
      <c r="L440" s="61">
        <v>0.178081449764909</v>
      </c>
      <c r="M440" s="60">
        <v>558.97558433949905</v>
      </c>
      <c r="N440" s="61">
        <v>0.24279559211476201</v>
      </c>
      <c r="O440" s="60">
        <v>475.25088530900001</v>
      </c>
      <c r="P440" s="62">
        <v>0.25877544967159699</v>
      </c>
      <c r="Q440" s="60">
        <v>627.705618482501</v>
      </c>
      <c r="R440" s="62">
        <v>0.256175213275807</v>
      </c>
      <c r="S440" s="60">
        <v>331.06311162579999</v>
      </c>
      <c r="T440" s="61">
        <v>0.227933659212466</v>
      </c>
      <c r="U440" s="60">
        <v>359.82660402279998</v>
      </c>
      <c r="V440" s="63">
        <v>0.157593822773338</v>
      </c>
      <c r="W440" s="60">
        <v>174.4415709653</v>
      </c>
      <c r="X440" s="63">
        <v>0.16146749477797501</v>
      </c>
      <c r="Y440" s="109"/>
      <c r="Z440" s="60">
        <v>393.10332414760001</v>
      </c>
      <c r="AA440" s="63">
        <v>0.15891048063788499</v>
      </c>
      <c r="AB440" s="60">
        <v>774.02209448790097</v>
      </c>
      <c r="AC440" s="63">
        <v>0.198004120717307</v>
      </c>
      <c r="AD440" s="60">
        <v>1683.3928817783999</v>
      </c>
      <c r="AE440" s="62">
        <v>0.248251004114448</v>
      </c>
      <c r="AF440" s="60">
        <v>15.965039339300001</v>
      </c>
      <c r="AG440" s="61">
        <v>0.10925470967225399</v>
      </c>
    </row>
    <row r="441" spans="1:33" x14ac:dyDescent="0.35">
      <c r="A441" s="59" t="s">
        <v>237</v>
      </c>
      <c r="B441" s="64">
        <v>1873.1005446124</v>
      </c>
      <c r="C441" s="65">
        <v>0.140728816272431</v>
      </c>
      <c r="D441" s="64">
        <v>817.46273962919997</v>
      </c>
      <c r="E441" s="65">
        <v>0.13620092453511101</v>
      </c>
      <c r="F441" s="64">
        <v>1049.9130967619999</v>
      </c>
      <c r="G441" s="65">
        <v>0.14445221643169201</v>
      </c>
      <c r="H441" s="64">
        <v>5.7247082212000002</v>
      </c>
      <c r="I441" s="65">
        <v>0.143571343881676</v>
      </c>
      <c r="J441" s="109"/>
      <c r="K441" s="64">
        <v>223.56336086740001</v>
      </c>
      <c r="L441" s="65">
        <v>0.117364811993327</v>
      </c>
      <c r="M441" s="64">
        <v>412.00313535919997</v>
      </c>
      <c r="N441" s="62">
        <v>0.178956913334374</v>
      </c>
      <c r="O441" s="64">
        <v>286.51550864439997</v>
      </c>
      <c r="P441" s="62">
        <v>0.15600850388555099</v>
      </c>
      <c r="Q441" s="64">
        <v>406.24476977540002</v>
      </c>
      <c r="R441" s="62">
        <v>0.165794024260905</v>
      </c>
      <c r="S441" s="64">
        <v>181.76169304749999</v>
      </c>
      <c r="T441" s="63">
        <v>0.12514111764828001</v>
      </c>
      <c r="U441" s="64">
        <v>266.88586437880002</v>
      </c>
      <c r="V441" s="63">
        <v>0.116888421093391</v>
      </c>
      <c r="W441" s="64">
        <v>96.126212539700205</v>
      </c>
      <c r="X441" s="63">
        <v>8.8976834107782898E-2</v>
      </c>
      <c r="Y441" s="109"/>
      <c r="Z441" s="64">
        <v>262.7976002003</v>
      </c>
      <c r="AA441" s="63">
        <v>0.106234901597098</v>
      </c>
      <c r="AB441" s="64">
        <v>476.61555741649897</v>
      </c>
      <c r="AC441" s="63">
        <v>0.121923967078589</v>
      </c>
      <c r="AD441" s="64">
        <v>1129.7469431336001</v>
      </c>
      <c r="AE441" s="62">
        <v>0.16660449029097399</v>
      </c>
      <c r="AF441" s="64">
        <v>3.940443862</v>
      </c>
      <c r="AG441" s="63">
        <v>2.6965924791858501E-2</v>
      </c>
    </row>
    <row r="442" spans="1:33" x14ac:dyDescent="0.35">
      <c r="A442" s="59" t="s">
        <v>238</v>
      </c>
      <c r="B442" s="60">
        <v>3528.3008756772001</v>
      </c>
      <c r="C442" s="61">
        <v>0.265086466989299</v>
      </c>
      <c r="D442" s="60">
        <v>1528.0964729286</v>
      </c>
      <c r="E442" s="61">
        <v>0.25460261648882498</v>
      </c>
      <c r="F442" s="60">
        <v>1990.3108099870999</v>
      </c>
      <c r="G442" s="61">
        <v>0.273836766849823</v>
      </c>
      <c r="H442" s="60">
        <v>9.8935927615000008</v>
      </c>
      <c r="I442" s="61">
        <v>0.24812380888275701</v>
      </c>
      <c r="J442" s="109"/>
      <c r="K442" s="60">
        <v>569.98361060890204</v>
      </c>
      <c r="L442" s="61">
        <v>0.29922621953276501</v>
      </c>
      <c r="M442" s="60">
        <v>549.86828160549896</v>
      </c>
      <c r="N442" s="61">
        <v>0.23883976108775401</v>
      </c>
      <c r="O442" s="60">
        <v>466.21306657449998</v>
      </c>
      <c r="P442" s="61">
        <v>0.25385433183811801</v>
      </c>
      <c r="Q442" s="60">
        <v>578.77421491839903</v>
      </c>
      <c r="R442" s="63">
        <v>0.23620564095586799</v>
      </c>
      <c r="S442" s="60">
        <v>387.72465548880001</v>
      </c>
      <c r="T442" s="61">
        <v>0.26694456853998799</v>
      </c>
      <c r="U442" s="60">
        <v>684.72884416649799</v>
      </c>
      <c r="V442" s="62">
        <v>0.29989176705936599</v>
      </c>
      <c r="W442" s="60">
        <v>291.00820231460102</v>
      </c>
      <c r="X442" s="61">
        <v>0.26936449338057999</v>
      </c>
      <c r="Y442" s="109"/>
      <c r="Z442" s="60">
        <v>662.68724802819997</v>
      </c>
      <c r="AA442" s="61">
        <v>0.26788872702897398</v>
      </c>
      <c r="AB442" s="60">
        <v>1109.3443553739</v>
      </c>
      <c r="AC442" s="62">
        <v>0.28378357055019598</v>
      </c>
      <c r="AD442" s="60">
        <v>1734.7011132995001</v>
      </c>
      <c r="AE442" s="61">
        <v>0.255817461197831</v>
      </c>
      <c r="AF442" s="60">
        <v>21.568158975599999</v>
      </c>
      <c r="AG442" s="61">
        <v>0.14759894397776799</v>
      </c>
    </row>
    <row r="443" spans="1:33" x14ac:dyDescent="0.35">
      <c r="A443" s="59" t="s">
        <v>239</v>
      </c>
      <c r="B443" s="64">
        <v>2818.7372661824002</v>
      </c>
      <c r="C443" s="65">
        <v>0.21177590279059</v>
      </c>
      <c r="D443" s="64">
        <v>1363.2475684656999</v>
      </c>
      <c r="E443" s="62">
        <v>0.22713644328240901</v>
      </c>
      <c r="F443" s="64">
        <v>1448.6952144526999</v>
      </c>
      <c r="G443" s="63">
        <v>0.19931862485292401</v>
      </c>
      <c r="H443" s="64">
        <v>6.7944832639999904</v>
      </c>
      <c r="I443" s="65">
        <v>0.17040049125675</v>
      </c>
      <c r="J443" s="109"/>
      <c r="K443" s="64">
        <v>423.91769046849998</v>
      </c>
      <c r="L443" s="65">
        <v>0.22254550052139599</v>
      </c>
      <c r="M443" s="64">
        <v>470.75077806279899</v>
      </c>
      <c r="N443" s="65">
        <v>0.20447442983274</v>
      </c>
      <c r="O443" s="64">
        <v>370.21250109670001</v>
      </c>
      <c r="P443" s="65">
        <v>0.201581752726365</v>
      </c>
      <c r="Q443" s="64">
        <v>473.96750226879999</v>
      </c>
      <c r="R443" s="63">
        <v>0.19343259388540299</v>
      </c>
      <c r="S443" s="64">
        <v>299.18589452359998</v>
      </c>
      <c r="T443" s="65">
        <v>0.205986512325781</v>
      </c>
      <c r="U443" s="64">
        <v>511.7559685544</v>
      </c>
      <c r="V443" s="65">
        <v>0.22413456512084301</v>
      </c>
      <c r="W443" s="64">
        <v>268.94693120760002</v>
      </c>
      <c r="X443" s="62">
        <v>0.24894402733253301</v>
      </c>
      <c r="Y443" s="109"/>
      <c r="Z443" s="64">
        <v>619.17724774990097</v>
      </c>
      <c r="AA443" s="62">
        <v>0.25029997966396</v>
      </c>
      <c r="AB443" s="64">
        <v>856.69927056510005</v>
      </c>
      <c r="AC443" s="65">
        <v>0.21915393242053399</v>
      </c>
      <c r="AD443" s="64">
        <v>1292.3472955109</v>
      </c>
      <c r="AE443" s="63">
        <v>0.190583266240403</v>
      </c>
      <c r="AF443" s="64">
        <v>50.513452356499997</v>
      </c>
      <c r="AG443" s="62">
        <v>0.34568236597872498</v>
      </c>
    </row>
    <row r="444" spans="1:33" x14ac:dyDescent="0.35">
      <c r="A444" s="59" t="s">
        <v>240</v>
      </c>
      <c r="B444" s="60">
        <v>1610.9898879734999</v>
      </c>
      <c r="C444" s="61">
        <v>0.121036054692024</v>
      </c>
      <c r="D444" s="60">
        <v>798.72826661680006</v>
      </c>
      <c r="E444" s="62">
        <v>0.13307949474844599</v>
      </c>
      <c r="F444" s="60">
        <v>807.93436987519999</v>
      </c>
      <c r="G444" s="63">
        <v>0.111159591036391</v>
      </c>
      <c r="H444" s="60">
        <v>4.3272514815000003</v>
      </c>
      <c r="I444" s="61">
        <v>0.10852418787253</v>
      </c>
      <c r="J444" s="109"/>
      <c r="K444" s="60">
        <v>250.46830614890001</v>
      </c>
      <c r="L444" s="61">
        <v>0.13148919191140701</v>
      </c>
      <c r="M444" s="60">
        <v>219.05492265199999</v>
      </c>
      <c r="N444" s="63">
        <v>9.51482875836E-2</v>
      </c>
      <c r="O444" s="60">
        <v>167.07783520390001</v>
      </c>
      <c r="P444" s="63">
        <v>9.0974353276449094E-2</v>
      </c>
      <c r="Q444" s="60">
        <v>277.39660276379999</v>
      </c>
      <c r="R444" s="61">
        <v>0.11320933218153401</v>
      </c>
      <c r="S444" s="60">
        <v>185.17636307000001</v>
      </c>
      <c r="T444" s="61">
        <v>0.12749208399245901</v>
      </c>
      <c r="U444" s="60">
        <v>331.772752809</v>
      </c>
      <c r="V444" s="62">
        <v>0.14530703350631399</v>
      </c>
      <c r="W444" s="60">
        <v>180.0431053259</v>
      </c>
      <c r="X444" s="62">
        <v>0.16665241552314999</v>
      </c>
      <c r="Y444" s="109"/>
      <c r="Z444" s="60">
        <v>383.05480091340002</v>
      </c>
      <c r="AA444" s="62">
        <v>0.154848404438682</v>
      </c>
      <c r="AB444" s="60">
        <v>490.023956858801</v>
      </c>
      <c r="AC444" s="61">
        <v>0.12535399622207999</v>
      </c>
      <c r="AD444" s="60">
        <v>692.79338611859998</v>
      </c>
      <c r="AE444" s="63">
        <v>0.10216667517691901</v>
      </c>
      <c r="AF444" s="60">
        <v>45.1177440827</v>
      </c>
      <c r="AG444" s="62">
        <v>0.30875752486799601</v>
      </c>
    </row>
    <row r="445" spans="1:33" x14ac:dyDescent="0.35">
      <c r="A445" s="59" t="s">
        <v>88</v>
      </c>
      <c r="B445" s="64">
        <v>612.38808598850005</v>
      </c>
      <c r="C445" s="65">
        <v>4.6009623289247702E-2</v>
      </c>
      <c r="D445" s="64">
        <v>199.58256326649899</v>
      </c>
      <c r="E445" s="63">
        <v>3.3253295006834001E-2</v>
      </c>
      <c r="F445" s="64">
        <v>412.80552272199998</v>
      </c>
      <c r="G445" s="62">
        <v>5.6795817574179001E-2</v>
      </c>
      <c r="H445" s="64">
        <v>0</v>
      </c>
      <c r="I445" s="65">
        <v>0</v>
      </c>
      <c r="J445" s="109"/>
      <c r="K445" s="64">
        <v>97.705576619900199</v>
      </c>
      <c r="L445" s="65">
        <v>5.1292826276196503E-2</v>
      </c>
      <c r="M445" s="64">
        <v>91.594960184399795</v>
      </c>
      <c r="N445" s="65">
        <v>3.9785016046769602E-2</v>
      </c>
      <c r="O445" s="64">
        <v>71.267965591100094</v>
      </c>
      <c r="P445" s="65">
        <v>3.8805608601919499E-2</v>
      </c>
      <c r="Q445" s="64">
        <v>86.209314210200006</v>
      </c>
      <c r="R445" s="63">
        <v>3.5183195440482901E-2</v>
      </c>
      <c r="S445" s="64">
        <v>67.542091697700002</v>
      </c>
      <c r="T445" s="65">
        <v>4.6502058281025799E-2</v>
      </c>
      <c r="U445" s="64">
        <v>128.28319065919999</v>
      </c>
      <c r="V445" s="65">
        <v>5.6184390446747903E-2</v>
      </c>
      <c r="W445" s="64">
        <v>69.784987025999996</v>
      </c>
      <c r="X445" s="62">
        <v>6.4594734877978996E-2</v>
      </c>
      <c r="Y445" s="109"/>
      <c r="Z445" s="64">
        <v>152.9204823405</v>
      </c>
      <c r="AA445" s="62">
        <v>6.1817506633400597E-2</v>
      </c>
      <c r="AB445" s="64">
        <v>202.41590724100001</v>
      </c>
      <c r="AC445" s="65">
        <v>5.1780413011293998E-2</v>
      </c>
      <c r="AD445" s="64">
        <v>248.02975122410001</v>
      </c>
      <c r="AE445" s="63">
        <v>3.6577102979425E-2</v>
      </c>
      <c r="AF445" s="64">
        <v>9.0219451829000104</v>
      </c>
      <c r="AG445" s="65">
        <v>6.1740530711398199E-2</v>
      </c>
    </row>
    <row r="446" spans="1:33" x14ac:dyDescent="0.35">
      <c r="A446" s="59" t="s">
        <v>241</v>
      </c>
      <c r="B446" s="60">
        <v>4739.5838843656002</v>
      </c>
      <c r="C446" s="61">
        <v>0.35609195223883799</v>
      </c>
      <c r="D446" s="60">
        <v>2112.2334596526998</v>
      </c>
      <c r="E446" s="61">
        <v>0.35192815047348602</v>
      </c>
      <c r="F446" s="60">
        <v>2608.4921390989002</v>
      </c>
      <c r="G446" s="61">
        <v>0.35888919968668198</v>
      </c>
      <c r="H446" s="60">
        <v>18.858285614</v>
      </c>
      <c r="I446" s="61">
        <v>0.47295151198796198</v>
      </c>
      <c r="J446" s="109"/>
      <c r="K446" s="60">
        <v>562.78332587570003</v>
      </c>
      <c r="L446" s="63">
        <v>0.29544626175823602</v>
      </c>
      <c r="M446" s="60">
        <v>970.97871969869902</v>
      </c>
      <c r="N446" s="62">
        <v>0.42175250544913601</v>
      </c>
      <c r="O446" s="60">
        <v>761.76639395339703</v>
      </c>
      <c r="P446" s="62">
        <v>0.41478395355714798</v>
      </c>
      <c r="Q446" s="60">
        <v>1033.9503882578999</v>
      </c>
      <c r="R446" s="62">
        <v>0.42196923753671201</v>
      </c>
      <c r="S446" s="60">
        <v>512.82480467330004</v>
      </c>
      <c r="T446" s="61">
        <v>0.35307477686074601</v>
      </c>
      <c r="U446" s="60">
        <v>626.71246840159995</v>
      </c>
      <c r="V446" s="63">
        <v>0.27448224386672898</v>
      </c>
      <c r="W446" s="60">
        <v>270.56778350500002</v>
      </c>
      <c r="X446" s="63">
        <v>0.25044432888575802</v>
      </c>
      <c r="Y446" s="109"/>
      <c r="Z446" s="60">
        <v>655.90092434789995</v>
      </c>
      <c r="AA446" s="63">
        <v>0.26514538223498302</v>
      </c>
      <c r="AB446" s="60">
        <v>1250.6376519043999</v>
      </c>
      <c r="AC446" s="63">
        <v>0.31992808779589699</v>
      </c>
      <c r="AD446" s="60">
        <v>2813.1398249120102</v>
      </c>
      <c r="AE446" s="62">
        <v>0.41485549440542202</v>
      </c>
      <c r="AF446" s="60">
        <v>19.905483201300001</v>
      </c>
      <c r="AG446" s="63">
        <v>0.13622063446411301</v>
      </c>
    </row>
    <row r="447" spans="1:33" x14ac:dyDescent="0.35">
      <c r="A447" s="59" t="s">
        <v>242</v>
      </c>
      <c r="B447" s="64">
        <v>4429.7271541559003</v>
      </c>
      <c r="C447" s="65">
        <v>0.332811957482614</v>
      </c>
      <c r="D447" s="64">
        <v>2161.97583508249</v>
      </c>
      <c r="E447" s="62">
        <v>0.360215938030855</v>
      </c>
      <c r="F447" s="64">
        <v>2256.6295843278999</v>
      </c>
      <c r="G447" s="63">
        <v>0.31047821588931501</v>
      </c>
      <c r="H447" s="64">
        <v>11.1217347455</v>
      </c>
      <c r="I447" s="65">
        <v>0.27892467912928098</v>
      </c>
      <c r="J447" s="109"/>
      <c r="K447" s="64">
        <v>674.38599661740102</v>
      </c>
      <c r="L447" s="65">
        <v>0.354034692432803</v>
      </c>
      <c r="M447" s="64">
        <v>689.80570071480099</v>
      </c>
      <c r="N447" s="63">
        <v>0.299622717416341</v>
      </c>
      <c r="O447" s="64">
        <v>537.29033630059996</v>
      </c>
      <c r="P447" s="63">
        <v>0.29255610600281401</v>
      </c>
      <c r="Q447" s="64">
        <v>751.36410503260095</v>
      </c>
      <c r="R447" s="63">
        <v>0.30664192606693702</v>
      </c>
      <c r="S447" s="64">
        <v>484.36225759360002</v>
      </c>
      <c r="T447" s="65">
        <v>0.33347859631824001</v>
      </c>
      <c r="U447" s="64">
        <v>843.52872136339897</v>
      </c>
      <c r="V447" s="62">
        <v>0.36944159862715698</v>
      </c>
      <c r="W447" s="64">
        <v>448.99003653350002</v>
      </c>
      <c r="X447" s="62">
        <v>0.41559644285568198</v>
      </c>
      <c r="Y447" s="109"/>
      <c r="Z447" s="64">
        <v>1002.2320486633</v>
      </c>
      <c r="AA447" s="62">
        <v>0.40514838410264198</v>
      </c>
      <c r="AB447" s="64">
        <v>1346.7232274239</v>
      </c>
      <c r="AC447" s="65">
        <v>0.34450792864261398</v>
      </c>
      <c r="AD447" s="64">
        <v>1985.14068162951</v>
      </c>
      <c r="AE447" s="63">
        <v>0.29274994141732202</v>
      </c>
      <c r="AF447" s="64">
        <v>95.631196439200195</v>
      </c>
      <c r="AG447" s="62">
        <v>0.65443989084672105</v>
      </c>
    </row>
    <row r="448" spans="1:33" x14ac:dyDescent="0.35">
      <c r="A448" s="66" t="s">
        <v>1</v>
      </c>
    </row>
    <row r="449" spans="1:33" x14ac:dyDescent="0.35">
      <c r="A449" s="66" t="s">
        <v>1</v>
      </c>
    </row>
    <row r="450" spans="1:33" x14ac:dyDescent="0.35">
      <c r="A450" s="54" t="s">
        <v>243</v>
      </c>
    </row>
    <row r="451" spans="1:33" x14ac:dyDescent="0.35">
      <c r="A451" s="55" t="s">
        <v>1</v>
      </c>
    </row>
    <row r="452" spans="1:33" x14ac:dyDescent="0.35">
      <c r="A452" s="117" t="s">
        <v>1</v>
      </c>
      <c r="B452" s="116" t="s">
        <v>489</v>
      </c>
      <c r="C452" s="116" t="s">
        <v>1</v>
      </c>
      <c r="D452" s="116" t="s">
        <v>346</v>
      </c>
      <c r="E452" s="116" t="s">
        <v>1</v>
      </c>
      <c r="F452" s="116" t="s">
        <v>347</v>
      </c>
      <c r="G452" s="116" t="s">
        <v>1</v>
      </c>
      <c r="H452" s="116" t="s">
        <v>348</v>
      </c>
      <c r="I452" s="116" t="s">
        <v>1</v>
      </c>
      <c r="J452" s="107"/>
      <c r="K452" s="116" t="s">
        <v>350</v>
      </c>
      <c r="L452" s="116" t="s">
        <v>1</v>
      </c>
      <c r="M452" s="116" t="s">
        <v>351</v>
      </c>
      <c r="N452" s="116" t="s">
        <v>1</v>
      </c>
      <c r="O452" s="116" t="s">
        <v>352</v>
      </c>
      <c r="P452" s="116" t="s">
        <v>1</v>
      </c>
      <c r="Q452" s="116" t="s">
        <v>353</v>
      </c>
      <c r="R452" s="116" t="s">
        <v>1</v>
      </c>
      <c r="S452" s="116" t="s">
        <v>354</v>
      </c>
      <c r="T452" s="116" t="s">
        <v>1</v>
      </c>
      <c r="U452" s="116" t="s">
        <v>355</v>
      </c>
      <c r="V452" s="116" t="s">
        <v>1</v>
      </c>
      <c r="W452" s="116" t="s">
        <v>356</v>
      </c>
      <c r="X452" s="116" t="s">
        <v>1</v>
      </c>
      <c r="Y452" s="107"/>
      <c r="Z452" s="116" t="s">
        <v>358</v>
      </c>
      <c r="AA452" s="116" t="s">
        <v>1</v>
      </c>
      <c r="AB452" s="116" t="s">
        <v>359</v>
      </c>
      <c r="AC452" s="116" t="s">
        <v>1</v>
      </c>
      <c r="AD452" s="116" t="s">
        <v>360</v>
      </c>
      <c r="AE452" s="116" t="s">
        <v>1</v>
      </c>
      <c r="AF452" s="116" t="s">
        <v>361</v>
      </c>
      <c r="AG452" s="116" t="s">
        <v>1</v>
      </c>
    </row>
    <row r="453" spans="1:33" x14ac:dyDescent="0.35">
      <c r="A453" s="118" t="s">
        <v>1</v>
      </c>
      <c r="B453" s="56" t="s">
        <v>14</v>
      </c>
      <c r="C453" s="56" t="s">
        <v>15</v>
      </c>
      <c r="D453" s="56" t="s">
        <v>14</v>
      </c>
      <c r="E453" s="56" t="s">
        <v>15</v>
      </c>
      <c r="F453" s="56" t="s">
        <v>14</v>
      </c>
      <c r="G453" s="56" t="s">
        <v>15</v>
      </c>
      <c r="H453" s="56" t="s">
        <v>14</v>
      </c>
      <c r="I453" s="56" t="s">
        <v>15</v>
      </c>
      <c r="J453" s="107"/>
      <c r="K453" s="56" t="s">
        <v>14</v>
      </c>
      <c r="L453" s="56" t="s">
        <v>15</v>
      </c>
      <c r="M453" s="56" t="s">
        <v>14</v>
      </c>
      <c r="N453" s="56" t="s">
        <v>15</v>
      </c>
      <c r="O453" s="56" t="s">
        <v>14</v>
      </c>
      <c r="P453" s="56" t="s">
        <v>15</v>
      </c>
      <c r="Q453" s="56" t="s">
        <v>14</v>
      </c>
      <c r="R453" s="56" t="s">
        <v>15</v>
      </c>
      <c r="S453" s="56" t="s">
        <v>14</v>
      </c>
      <c r="T453" s="56" t="s">
        <v>15</v>
      </c>
      <c r="U453" s="56" t="s">
        <v>14</v>
      </c>
      <c r="V453" s="56" t="s">
        <v>15</v>
      </c>
      <c r="W453" s="56" t="s">
        <v>14</v>
      </c>
      <c r="X453" s="56" t="s">
        <v>15</v>
      </c>
      <c r="Y453" s="107"/>
      <c r="Z453" s="56" t="s">
        <v>14</v>
      </c>
      <c r="AA453" s="56" t="s">
        <v>15</v>
      </c>
      <c r="AB453" s="56" t="s">
        <v>14</v>
      </c>
      <c r="AC453" s="56" t="s">
        <v>15</v>
      </c>
      <c r="AD453" s="56" t="s">
        <v>14</v>
      </c>
      <c r="AE453" s="56" t="s">
        <v>15</v>
      </c>
      <c r="AF453" s="56" t="s">
        <v>14</v>
      </c>
      <c r="AG453" s="56" t="s">
        <v>15</v>
      </c>
    </row>
    <row r="454" spans="1:33" x14ac:dyDescent="0.35">
      <c r="A454" s="57" t="s">
        <v>16</v>
      </c>
      <c r="B454" s="58">
        <v>13310.000000187199</v>
      </c>
      <c r="C454" s="58">
        <v>13310.000000187199</v>
      </c>
      <c r="D454" s="58">
        <v>6001.8883309303001</v>
      </c>
      <c r="E454" s="58">
        <v>6001.8883309303001</v>
      </c>
      <c r="F454" s="58">
        <v>7268.2380561358996</v>
      </c>
      <c r="G454" s="58">
        <v>7268.2380561358996</v>
      </c>
      <c r="H454" s="58">
        <v>39.873613120999998</v>
      </c>
      <c r="I454" s="58">
        <v>39.873613120999998</v>
      </c>
      <c r="J454" s="108"/>
      <c r="K454" s="58">
        <v>1904.8585097219</v>
      </c>
      <c r="L454" s="58">
        <v>1904.8585097219</v>
      </c>
      <c r="M454" s="58">
        <v>2302.2476622034001</v>
      </c>
      <c r="N454" s="58">
        <v>2302.2476622034001</v>
      </c>
      <c r="O454" s="58">
        <v>1836.5377624196001</v>
      </c>
      <c r="P454" s="58">
        <v>1836.5377624196001</v>
      </c>
      <c r="Q454" s="58">
        <v>2450.2980224191001</v>
      </c>
      <c r="R454" s="58">
        <v>2450.2980224191001</v>
      </c>
      <c r="S454" s="58">
        <v>1452.4538094534</v>
      </c>
      <c r="T454" s="58">
        <v>1452.4538094534</v>
      </c>
      <c r="U454" s="58">
        <v>2283.2532245907</v>
      </c>
      <c r="V454" s="58">
        <v>2283.2532245907</v>
      </c>
      <c r="W454" s="58">
        <v>1080.3510093791001</v>
      </c>
      <c r="X454" s="58">
        <v>1080.3510093791001</v>
      </c>
      <c r="Y454" s="108"/>
      <c r="Z454" s="58">
        <v>2473.7407033799</v>
      </c>
      <c r="AA454" s="58">
        <v>2473.7407033799</v>
      </c>
      <c r="AB454" s="58">
        <v>3909.1211419432002</v>
      </c>
      <c r="AC454" s="58">
        <v>3909.1211419432002</v>
      </c>
      <c r="AD454" s="58">
        <v>6781.0113710651003</v>
      </c>
      <c r="AE454" s="58">
        <v>6781.0113710651003</v>
      </c>
      <c r="AF454" s="58">
        <v>146.12678379900001</v>
      </c>
      <c r="AG454" s="58">
        <v>146.12678379900001</v>
      </c>
    </row>
    <row r="455" spans="1:33" x14ac:dyDescent="0.35">
      <c r="A455" s="59" t="s">
        <v>236</v>
      </c>
      <c r="B455" s="60">
        <v>2462.1989237998</v>
      </c>
      <c r="C455" s="61">
        <v>0.184988649418871</v>
      </c>
      <c r="D455" s="60">
        <v>1130.9908456221001</v>
      </c>
      <c r="E455" s="61">
        <v>0.188439168352003</v>
      </c>
      <c r="F455" s="60">
        <v>1318.2085008470999</v>
      </c>
      <c r="G455" s="61">
        <v>0.181365619929614</v>
      </c>
      <c r="H455" s="60">
        <v>12.999577330599999</v>
      </c>
      <c r="I455" s="62">
        <v>0.32601954809441602</v>
      </c>
      <c r="J455" s="109"/>
      <c r="K455" s="60">
        <v>294.91080221440001</v>
      </c>
      <c r="L455" s="61">
        <v>0.154820319046928</v>
      </c>
      <c r="M455" s="60">
        <v>507.57879327710202</v>
      </c>
      <c r="N455" s="62">
        <v>0.22047097782317401</v>
      </c>
      <c r="O455" s="60">
        <v>412.74568564050003</v>
      </c>
      <c r="P455" s="62">
        <v>0.224741191870031</v>
      </c>
      <c r="Q455" s="60">
        <v>538.01410396259905</v>
      </c>
      <c r="R455" s="62">
        <v>0.219570884455694</v>
      </c>
      <c r="S455" s="60">
        <v>282.53875367429998</v>
      </c>
      <c r="T455" s="61">
        <v>0.19452512144302</v>
      </c>
      <c r="U455" s="60">
        <v>295.94602689340002</v>
      </c>
      <c r="V455" s="63">
        <v>0.129615946100964</v>
      </c>
      <c r="W455" s="60">
        <v>130.46475813750001</v>
      </c>
      <c r="X455" s="63">
        <v>0.120761453458058</v>
      </c>
      <c r="Y455" s="109"/>
      <c r="Z455" s="60">
        <v>316.39590637380002</v>
      </c>
      <c r="AA455" s="63">
        <v>0.12790180714636101</v>
      </c>
      <c r="AB455" s="60">
        <v>713.06455393710098</v>
      </c>
      <c r="AC455" s="61">
        <v>0.18241045187528801</v>
      </c>
      <c r="AD455" s="60">
        <v>1401.6088611769001</v>
      </c>
      <c r="AE455" s="62">
        <v>0.20669613785896801</v>
      </c>
      <c r="AF455" s="60">
        <v>31.129602311999999</v>
      </c>
      <c r="AG455" s="61">
        <v>0.213031461465814</v>
      </c>
    </row>
    <row r="456" spans="1:33" x14ac:dyDescent="0.35">
      <c r="A456" s="59" t="s">
        <v>237</v>
      </c>
      <c r="B456" s="64">
        <v>1798.8035713091001</v>
      </c>
      <c r="C456" s="65">
        <v>0.135146774702014</v>
      </c>
      <c r="D456" s="64">
        <v>709.19869421670001</v>
      </c>
      <c r="E456" s="63">
        <v>0.1181625940226</v>
      </c>
      <c r="F456" s="64">
        <v>1086.4232894275999</v>
      </c>
      <c r="G456" s="62">
        <v>0.149475468612428</v>
      </c>
      <c r="H456" s="64">
        <v>3.1815876647999999</v>
      </c>
      <c r="I456" s="65">
        <v>7.9791807558176206E-2</v>
      </c>
      <c r="J456" s="109"/>
      <c r="K456" s="64">
        <v>203.9257760635</v>
      </c>
      <c r="L456" s="65">
        <v>0.107055602829667</v>
      </c>
      <c r="M456" s="64">
        <v>373.69805962279997</v>
      </c>
      <c r="N456" s="62">
        <v>0.162318792090833</v>
      </c>
      <c r="O456" s="64">
        <v>307.14188700699998</v>
      </c>
      <c r="P456" s="62">
        <v>0.16723962517511601</v>
      </c>
      <c r="Q456" s="64">
        <v>367.86087100660001</v>
      </c>
      <c r="R456" s="62">
        <v>0.15012903232212699</v>
      </c>
      <c r="S456" s="64">
        <v>192.53907684879999</v>
      </c>
      <c r="T456" s="65">
        <v>0.13256123919097801</v>
      </c>
      <c r="U456" s="64">
        <v>255.47820860690001</v>
      </c>
      <c r="V456" s="63">
        <v>0.111892192182362</v>
      </c>
      <c r="W456" s="64">
        <v>98.159692153499606</v>
      </c>
      <c r="X456" s="63">
        <v>9.0859073857777403E-2</v>
      </c>
      <c r="Y456" s="109"/>
      <c r="Z456" s="64">
        <v>244.64309972059999</v>
      </c>
      <c r="AA456" s="63">
        <v>9.8896015813759799E-2</v>
      </c>
      <c r="AB456" s="64">
        <v>473.77054772859998</v>
      </c>
      <c r="AC456" s="63">
        <v>0.12119617953131299</v>
      </c>
      <c r="AD456" s="64">
        <v>1076.2057253526</v>
      </c>
      <c r="AE456" s="62">
        <v>0.15870873332329499</v>
      </c>
      <c r="AF456" s="64">
        <v>4.1841985072999996</v>
      </c>
      <c r="AG456" s="65">
        <v>2.8634028605292801E-2</v>
      </c>
    </row>
    <row r="457" spans="1:33" x14ac:dyDescent="0.35">
      <c r="A457" s="59" t="s">
        <v>238</v>
      </c>
      <c r="B457" s="60">
        <v>3428.7284650014999</v>
      </c>
      <c r="C457" s="61">
        <v>0.25760544439919397</v>
      </c>
      <c r="D457" s="60">
        <v>1466.2928887380001</v>
      </c>
      <c r="E457" s="61">
        <v>0.24430525992654101</v>
      </c>
      <c r="F457" s="60">
        <v>1946.0841931704001</v>
      </c>
      <c r="G457" s="61">
        <v>0.26775185101807503</v>
      </c>
      <c r="H457" s="60">
        <v>16.351383093100001</v>
      </c>
      <c r="I457" s="62">
        <v>0.41008029654800199</v>
      </c>
      <c r="J457" s="109"/>
      <c r="K457" s="60">
        <v>487.73377457909999</v>
      </c>
      <c r="L457" s="61">
        <v>0.25604724555122299</v>
      </c>
      <c r="M457" s="60">
        <v>521.30121318409999</v>
      </c>
      <c r="N457" s="63">
        <v>0.22643142253652301</v>
      </c>
      <c r="O457" s="60">
        <v>453.189471314</v>
      </c>
      <c r="P457" s="61">
        <v>0.246762947426103</v>
      </c>
      <c r="Q457" s="60">
        <v>597.55703489660004</v>
      </c>
      <c r="R457" s="61">
        <v>0.24387116564157801</v>
      </c>
      <c r="S457" s="60">
        <v>411.24215603940002</v>
      </c>
      <c r="T457" s="62">
        <v>0.28313613373643998</v>
      </c>
      <c r="U457" s="60">
        <v>667.99797808830101</v>
      </c>
      <c r="V457" s="62">
        <v>0.29256412337183801</v>
      </c>
      <c r="W457" s="60">
        <v>289.70683689999998</v>
      </c>
      <c r="X457" s="61">
        <v>0.26815991690191598</v>
      </c>
      <c r="Y457" s="109"/>
      <c r="Z457" s="60">
        <v>629.60733209390105</v>
      </c>
      <c r="AA457" s="61">
        <v>0.25451630044881401</v>
      </c>
      <c r="AB457" s="60">
        <v>1018.8449535073</v>
      </c>
      <c r="AC457" s="61">
        <v>0.260632739818556</v>
      </c>
      <c r="AD457" s="60">
        <v>1755.2102300808001</v>
      </c>
      <c r="AE457" s="61">
        <v>0.25884195351306499</v>
      </c>
      <c r="AF457" s="60">
        <v>25.0659493195</v>
      </c>
      <c r="AG457" s="61">
        <v>0.171535625898526</v>
      </c>
    </row>
    <row r="458" spans="1:33" x14ac:dyDescent="0.35">
      <c r="A458" s="59" t="s">
        <v>239</v>
      </c>
      <c r="B458" s="64">
        <v>3158.5558655076002</v>
      </c>
      <c r="C458" s="65">
        <v>0.237306977119698</v>
      </c>
      <c r="D458" s="64">
        <v>1603.7522081345001</v>
      </c>
      <c r="E458" s="62">
        <v>0.26720793851989499</v>
      </c>
      <c r="F458" s="64">
        <v>1551.0110244467</v>
      </c>
      <c r="G458" s="63">
        <v>0.21339573806850301</v>
      </c>
      <c r="H458" s="64">
        <v>3.7926329264000098</v>
      </c>
      <c r="I458" s="63">
        <v>9.5116359655968999E-2</v>
      </c>
      <c r="J458" s="109"/>
      <c r="K458" s="64">
        <v>496.01379242910002</v>
      </c>
      <c r="L458" s="65">
        <v>0.26039403446375398</v>
      </c>
      <c r="M458" s="64">
        <v>515.37963610620102</v>
      </c>
      <c r="N458" s="65">
        <v>0.22385933736292701</v>
      </c>
      <c r="O458" s="64">
        <v>401.68156323519997</v>
      </c>
      <c r="P458" s="63">
        <v>0.21871674596333501</v>
      </c>
      <c r="Q458" s="64">
        <v>557.26966474320102</v>
      </c>
      <c r="R458" s="65">
        <v>0.22742934110236299</v>
      </c>
      <c r="S458" s="64">
        <v>319.55910382320002</v>
      </c>
      <c r="T458" s="63">
        <v>0.22001326427272699</v>
      </c>
      <c r="U458" s="64">
        <v>591.339600995301</v>
      </c>
      <c r="V458" s="62">
        <v>0.25898993358535799</v>
      </c>
      <c r="W458" s="64">
        <v>277.31250417540002</v>
      </c>
      <c r="X458" s="65">
        <v>0.25668741156152303</v>
      </c>
      <c r="Y458" s="109"/>
      <c r="Z458" s="64">
        <v>647.880734893002</v>
      </c>
      <c r="AA458" s="62">
        <v>0.26190325202952502</v>
      </c>
      <c r="AB458" s="64">
        <v>913.68469238210105</v>
      </c>
      <c r="AC458" s="65">
        <v>0.233731485724158</v>
      </c>
      <c r="AD458" s="64">
        <v>1552.0249138369099</v>
      </c>
      <c r="AE458" s="65">
        <v>0.22887808748698801</v>
      </c>
      <c r="AF458" s="64">
        <v>44.965524395599999</v>
      </c>
      <c r="AG458" s="65">
        <v>0.30771582886167498</v>
      </c>
    </row>
    <row r="459" spans="1:33" x14ac:dyDescent="0.35">
      <c r="A459" s="59" t="s">
        <v>240</v>
      </c>
      <c r="B459" s="60">
        <v>1928.9006957649001</v>
      </c>
      <c r="C459" s="61">
        <v>0.144921164217714</v>
      </c>
      <c r="D459" s="60">
        <v>918.33014352020098</v>
      </c>
      <c r="E459" s="61">
        <v>0.15300686931938601</v>
      </c>
      <c r="F459" s="60">
        <v>1007.0221201386</v>
      </c>
      <c r="G459" s="61">
        <v>0.13855106455800001</v>
      </c>
      <c r="H459" s="60">
        <v>3.5484321061000101</v>
      </c>
      <c r="I459" s="61">
        <v>8.8991988143436396E-2</v>
      </c>
      <c r="J459" s="109"/>
      <c r="K459" s="60">
        <v>341.02967172040002</v>
      </c>
      <c r="L459" s="61">
        <v>0.17903149760461101</v>
      </c>
      <c r="M459" s="60">
        <v>312.45639392359999</v>
      </c>
      <c r="N459" s="61">
        <v>0.135717976416386</v>
      </c>
      <c r="O459" s="60">
        <v>206.62815658420001</v>
      </c>
      <c r="P459" s="63">
        <v>0.112509615000767</v>
      </c>
      <c r="Q459" s="60">
        <v>307.81535125329998</v>
      </c>
      <c r="R459" s="63">
        <v>0.125623637793008</v>
      </c>
      <c r="S459" s="60">
        <v>193.17928085770001</v>
      </c>
      <c r="T459" s="61">
        <v>0.13300201328288599</v>
      </c>
      <c r="U459" s="60">
        <v>350.4048344688</v>
      </c>
      <c r="V459" s="61">
        <v>0.153467355567455</v>
      </c>
      <c r="W459" s="60">
        <v>217.3870069569</v>
      </c>
      <c r="X459" s="62">
        <v>0.20121886782133599</v>
      </c>
      <c r="Y459" s="109"/>
      <c r="Z459" s="60">
        <v>493.55020480809901</v>
      </c>
      <c r="AA459" s="62">
        <v>0.19951573911273601</v>
      </c>
      <c r="AB459" s="60">
        <v>619.46884784459996</v>
      </c>
      <c r="AC459" s="62">
        <v>0.15846754944428901</v>
      </c>
      <c r="AD459" s="60">
        <v>782.8587949194</v>
      </c>
      <c r="AE459" s="63">
        <v>0.11544867750257699</v>
      </c>
      <c r="AF459" s="60">
        <v>33.022848192799998</v>
      </c>
      <c r="AG459" s="61">
        <v>0.22598764808389599</v>
      </c>
    </row>
    <row r="460" spans="1:33" x14ac:dyDescent="0.35">
      <c r="A460" s="59" t="s">
        <v>88</v>
      </c>
      <c r="B460" s="64">
        <v>532.81247880429999</v>
      </c>
      <c r="C460" s="65">
        <v>4.0030990142509902E-2</v>
      </c>
      <c r="D460" s="64">
        <v>173.32355069879901</v>
      </c>
      <c r="E460" s="63">
        <v>2.8878169859574001E-2</v>
      </c>
      <c r="F460" s="64">
        <v>359.48892810550001</v>
      </c>
      <c r="G460" s="62">
        <v>4.9460257813379802E-2</v>
      </c>
      <c r="H460" s="64">
        <v>0</v>
      </c>
      <c r="I460" s="65">
        <v>0</v>
      </c>
      <c r="J460" s="109"/>
      <c r="K460" s="64">
        <v>81.244692715400205</v>
      </c>
      <c r="L460" s="65">
        <v>4.2651300503816103E-2</v>
      </c>
      <c r="M460" s="64">
        <v>71.833566089599998</v>
      </c>
      <c r="N460" s="65">
        <v>3.12014937701579E-2</v>
      </c>
      <c r="O460" s="64">
        <v>55.150998638699697</v>
      </c>
      <c r="P460" s="63">
        <v>3.0029874564648101E-2</v>
      </c>
      <c r="Q460" s="64">
        <v>81.780996556799906</v>
      </c>
      <c r="R460" s="65">
        <v>3.3375938685229901E-2</v>
      </c>
      <c r="S460" s="64">
        <v>53.395438210000002</v>
      </c>
      <c r="T460" s="65">
        <v>3.6762228073947703E-2</v>
      </c>
      <c r="U460" s="64">
        <v>122.08657553800001</v>
      </c>
      <c r="V460" s="62">
        <v>5.3470449192023102E-2</v>
      </c>
      <c r="W460" s="64">
        <v>67.320211055800002</v>
      </c>
      <c r="X460" s="62">
        <v>6.2313276399390202E-2</v>
      </c>
      <c r="Y460" s="109"/>
      <c r="Z460" s="64">
        <v>141.6634254905</v>
      </c>
      <c r="AA460" s="62">
        <v>5.7266885448803803E-2</v>
      </c>
      <c r="AB460" s="64">
        <v>170.28754654350001</v>
      </c>
      <c r="AC460" s="65">
        <v>4.3561593606395901E-2</v>
      </c>
      <c r="AD460" s="64">
        <v>213.1028456985</v>
      </c>
      <c r="AE460" s="63">
        <v>3.1426410315107303E-2</v>
      </c>
      <c r="AF460" s="64">
        <v>7.75866107180003</v>
      </c>
      <c r="AG460" s="65">
        <v>5.3095407084796799E-2</v>
      </c>
    </row>
    <row r="461" spans="1:33" x14ac:dyDescent="0.35">
      <c r="A461" s="59" t="s">
        <v>241</v>
      </c>
      <c r="B461" s="60">
        <v>4261.0024951088999</v>
      </c>
      <c r="C461" s="61">
        <v>0.32013542412088403</v>
      </c>
      <c r="D461" s="60">
        <v>1840.1895398388001</v>
      </c>
      <c r="E461" s="61">
        <v>0.30660176237460401</v>
      </c>
      <c r="F461" s="60">
        <v>2404.6317902747001</v>
      </c>
      <c r="G461" s="61">
        <v>0.33084108854204197</v>
      </c>
      <c r="H461" s="60">
        <v>16.1811649954</v>
      </c>
      <c r="I461" s="61">
        <v>0.40581135565259202</v>
      </c>
      <c r="J461" s="109"/>
      <c r="K461" s="60">
        <v>498.8365782779</v>
      </c>
      <c r="L461" s="63">
        <v>0.26187592187659497</v>
      </c>
      <c r="M461" s="60">
        <v>881.27685289989802</v>
      </c>
      <c r="N461" s="62">
        <v>0.38278976991400698</v>
      </c>
      <c r="O461" s="60">
        <v>719.887572647502</v>
      </c>
      <c r="P461" s="62">
        <v>0.39198081704514698</v>
      </c>
      <c r="Q461" s="60">
        <v>905.874974969199</v>
      </c>
      <c r="R461" s="62">
        <v>0.36969991677782099</v>
      </c>
      <c r="S461" s="60">
        <v>475.07783052309998</v>
      </c>
      <c r="T461" s="61">
        <v>0.32708636063399898</v>
      </c>
      <c r="U461" s="60">
        <v>551.42423550029901</v>
      </c>
      <c r="V461" s="63">
        <v>0.24150813828332601</v>
      </c>
      <c r="W461" s="60">
        <v>228.62445029099999</v>
      </c>
      <c r="X461" s="63">
        <v>0.211620527315835</v>
      </c>
      <c r="Y461" s="109"/>
      <c r="Z461" s="60">
        <v>561.03900609439904</v>
      </c>
      <c r="AA461" s="63">
        <v>0.22679782296012099</v>
      </c>
      <c r="AB461" s="60">
        <v>1186.8351016657</v>
      </c>
      <c r="AC461" s="63">
        <v>0.30360663140660099</v>
      </c>
      <c r="AD461" s="60">
        <v>2477.8145865295</v>
      </c>
      <c r="AE461" s="62">
        <v>0.365404871182262</v>
      </c>
      <c r="AF461" s="60">
        <v>35.313800819299999</v>
      </c>
      <c r="AG461" s="61">
        <v>0.24166549007110699</v>
      </c>
    </row>
    <row r="462" spans="1:33" x14ac:dyDescent="0.35">
      <c r="A462" s="59" t="s">
        <v>242</v>
      </c>
      <c r="B462" s="64">
        <v>5087.4565612725</v>
      </c>
      <c r="C462" s="65">
        <v>0.38222814133741201</v>
      </c>
      <c r="D462" s="64">
        <v>2522.0823516546998</v>
      </c>
      <c r="E462" s="62">
        <v>0.420214807839281</v>
      </c>
      <c r="F462" s="64">
        <v>2558.0331445852999</v>
      </c>
      <c r="G462" s="63">
        <v>0.35194680262650302</v>
      </c>
      <c r="H462" s="64">
        <v>7.3410650324999898</v>
      </c>
      <c r="I462" s="63">
        <v>0.18410834779940499</v>
      </c>
      <c r="J462" s="109"/>
      <c r="K462" s="64">
        <v>837.04346414949805</v>
      </c>
      <c r="L462" s="62">
        <v>0.43942553206836599</v>
      </c>
      <c r="M462" s="64">
        <v>827.83603002979999</v>
      </c>
      <c r="N462" s="65">
        <v>0.35957731377931201</v>
      </c>
      <c r="O462" s="64">
        <v>608.30971981939695</v>
      </c>
      <c r="P462" s="63">
        <v>0.33122636096410302</v>
      </c>
      <c r="Q462" s="64">
        <v>865.08501599650003</v>
      </c>
      <c r="R462" s="63">
        <v>0.35305297889537102</v>
      </c>
      <c r="S462" s="64">
        <v>512.73838468090003</v>
      </c>
      <c r="T462" s="63">
        <v>0.35301527755561302</v>
      </c>
      <c r="U462" s="64">
        <v>941.74443546409805</v>
      </c>
      <c r="V462" s="62">
        <v>0.41245728915281299</v>
      </c>
      <c r="W462" s="64">
        <v>494.69951113230002</v>
      </c>
      <c r="X462" s="62">
        <v>0.45790627938285899</v>
      </c>
      <c r="Y462" s="109"/>
      <c r="Z462" s="64">
        <v>1141.4309397011</v>
      </c>
      <c r="AA462" s="62">
        <v>0.46141899114226098</v>
      </c>
      <c r="AB462" s="64">
        <v>1533.1535402267</v>
      </c>
      <c r="AC462" s="65">
        <v>0.39219903516844701</v>
      </c>
      <c r="AD462" s="64">
        <v>2334.8837087563002</v>
      </c>
      <c r="AE462" s="63">
        <v>0.34432676498956499</v>
      </c>
      <c r="AF462" s="64">
        <v>77.988372588400097</v>
      </c>
      <c r="AG462" s="65">
        <v>0.53370347694557096</v>
      </c>
    </row>
    <row r="463" spans="1:33" x14ac:dyDescent="0.35">
      <c r="A463" s="66" t="s">
        <v>1</v>
      </c>
    </row>
    <row r="464" spans="1:33" x14ac:dyDescent="0.35">
      <c r="A464" s="66" t="s">
        <v>1</v>
      </c>
    </row>
    <row r="465" spans="1:33" x14ac:dyDescent="0.35">
      <c r="A465" s="54" t="s">
        <v>244</v>
      </c>
    </row>
    <row r="466" spans="1:33" x14ac:dyDescent="0.35">
      <c r="A466" s="55" t="s">
        <v>1</v>
      </c>
    </row>
    <row r="467" spans="1:33" x14ac:dyDescent="0.35">
      <c r="A467" s="117" t="s">
        <v>1</v>
      </c>
      <c r="B467" s="116" t="s">
        <v>489</v>
      </c>
      <c r="C467" s="116" t="s">
        <v>1</v>
      </c>
      <c r="D467" s="116" t="s">
        <v>346</v>
      </c>
      <c r="E467" s="116" t="s">
        <v>1</v>
      </c>
      <c r="F467" s="116" t="s">
        <v>347</v>
      </c>
      <c r="G467" s="116" t="s">
        <v>1</v>
      </c>
      <c r="H467" s="116" t="s">
        <v>348</v>
      </c>
      <c r="I467" s="116" t="s">
        <v>1</v>
      </c>
      <c r="J467" s="107"/>
      <c r="K467" s="116" t="s">
        <v>350</v>
      </c>
      <c r="L467" s="116" t="s">
        <v>1</v>
      </c>
      <c r="M467" s="116" t="s">
        <v>351</v>
      </c>
      <c r="N467" s="116" t="s">
        <v>1</v>
      </c>
      <c r="O467" s="116" t="s">
        <v>352</v>
      </c>
      <c r="P467" s="116" t="s">
        <v>1</v>
      </c>
      <c r="Q467" s="116" t="s">
        <v>353</v>
      </c>
      <c r="R467" s="116" t="s">
        <v>1</v>
      </c>
      <c r="S467" s="116" t="s">
        <v>354</v>
      </c>
      <c r="T467" s="116" t="s">
        <v>1</v>
      </c>
      <c r="U467" s="116" t="s">
        <v>355</v>
      </c>
      <c r="V467" s="116" t="s">
        <v>1</v>
      </c>
      <c r="W467" s="116" t="s">
        <v>356</v>
      </c>
      <c r="X467" s="116" t="s">
        <v>1</v>
      </c>
      <c r="Y467" s="107"/>
      <c r="Z467" s="116" t="s">
        <v>358</v>
      </c>
      <c r="AA467" s="116" t="s">
        <v>1</v>
      </c>
      <c r="AB467" s="116" t="s">
        <v>359</v>
      </c>
      <c r="AC467" s="116" t="s">
        <v>1</v>
      </c>
      <c r="AD467" s="116" t="s">
        <v>360</v>
      </c>
      <c r="AE467" s="116" t="s">
        <v>1</v>
      </c>
      <c r="AF467" s="116" t="s">
        <v>361</v>
      </c>
      <c r="AG467" s="116" t="s">
        <v>1</v>
      </c>
    </row>
    <row r="468" spans="1:33" x14ac:dyDescent="0.35">
      <c r="A468" s="118" t="s">
        <v>1</v>
      </c>
      <c r="B468" s="56" t="s">
        <v>14</v>
      </c>
      <c r="C468" s="56" t="s">
        <v>15</v>
      </c>
      <c r="D468" s="56" t="s">
        <v>14</v>
      </c>
      <c r="E468" s="56" t="s">
        <v>15</v>
      </c>
      <c r="F468" s="56" t="s">
        <v>14</v>
      </c>
      <c r="G468" s="56" t="s">
        <v>15</v>
      </c>
      <c r="H468" s="56" t="s">
        <v>14</v>
      </c>
      <c r="I468" s="56" t="s">
        <v>15</v>
      </c>
      <c r="J468" s="107"/>
      <c r="K468" s="56" t="s">
        <v>14</v>
      </c>
      <c r="L468" s="56" t="s">
        <v>15</v>
      </c>
      <c r="M468" s="56" t="s">
        <v>14</v>
      </c>
      <c r="N468" s="56" t="s">
        <v>15</v>
      </c>
      <c r="O468" s="56" t="s">
        <v>14</v>
      </c>
      <c r="P468" s="56" t="s">
        <v>15</v>
      </c>
      <c r="Q468" s="56" t="s">
        <v>14</v>
      </c>
      <c r="R468" s="56" t="s">
        <v>15</v>
      </c>
      <c r="S468" s="56" t="s">
        <v>14</v>
      </c>
      <c r="T468" s="56" t="s">
        <v>15</v>
      </c>
      <c r="U468" s="56" t="s">
        <v>14</v>
      </c>
      <c r="V468" s="56" t="s">
        <v>15</v>
      </c>
      <c r="W468" s="56" t="s">
        <v>14</v>
      </c>
      <c r="X468" s="56" t="s">
        <v>15</v>
      </c>
      <c r="Y468" s="107"/>
      <c r="Z468" s="56" t="s">
        <v>14</v>
      </c>
      <c r="AA468" s="56" t="s">
        <v>15</v>
      </c>
      <c r="AB468" s="56" t="s">
        <v>14</v>
      </c>
      <c r="AC468" s="56" t="s">
        <v>15</v>
      </c>
      <c r="AD468" s="56" t="s">
        <v>14</v>
      </c>
      <c r="AE468" s="56" t="s">
        <v>15</v>
      </c>
      <c r="AF468" s="56" t="s">
        <v>14</v>
      </c>
      <c r="AG468" s="56" t="s">
        <v>15</v>
      </c>
    </row>
    <row r="469" spans="1:33" x14ac:dyDescent="0.35">
      <c r="A469" s="57" t="s">
        <v>16</v>
      </c>
      <c r="B469" s="58">
        <v>13310.000000187199</v>
      </c>
      <c r="C469" s="58">
        <v>13310.000000187199</v>
      </c>
      <c r="D469" s="58">
        <v>6001.8883309303001</v>
      </c>
      <c r="E469" s="58">
        <v>6001.8883309303001</v>
      </c>
      <c r="F469" s="58">
        <v>7268.2380561358996</v>
      </c>
      <c r="G469" s="58">
        <v>7268.2380561358996</v>
      </c>
      <c r="H469" s="58">
        <v>39.873613120999998</v>
      </c>
      <c r="I469" s="58">
        <v>39.873613120999998</v>
      </c>
      <c r="J469" s="108"/>
      <c r="K469" s="58">
        <v>1904.8585097219</v>
      </c>
      <c r="L469" s="58">
        <v>1904.8585097219</v>
      </c>
      <c r="M469" s="58">
        <v>2302.2476622034001</v>
      </c>
      <c r="N469" s="58">
        <v>2302.2476622034001</v>
      </c>
      <c r="O469" s="58">
        <v>1836.5377624196001</v>
      </c>
      <c r="P469" s="58">
        <v>1836.5377624196001</v>
      </c>
      <c r="Q469" s="58">
        <v>2450.2980224191001</v>
      </c>
      <c r="R469" s="58">
        <v>2450.2980224191001</v>
      </c>
      <c r="S469" s="58">
        <v>1452.4538094534</v>
      </c>
      <c r="T469" s="58">
        <v>1452.4538094534</v>
      </c>
      <c r="U469" s="58">
        <v>2283.2532245907</v>
      </c>
      <c r="V469" s="58">
        <v>2283.2532245907</v>
      </c>
      <c r="W469" s="58">
        <v>1080.3510093791001</v>
      </c>
      <c r="X469" s="58">
        <v>1080.3510093791001</v>
      </c>
      <c r="Y469" s="108"/>
      <c r="Z469" s="58">
        <v>2473.7407033799</v>
      </c>
      <c r="AA469" s="58">
        <v>2473.7407033799</v>
      </c>
      <c r="AB469" s="58">
        <v>3909.1211419432002</v>
      </c>
      <c r="AC469" s="58">
        <v>3909.1211419432002</v>
      </c>
      <c r="AD469" s="58">
        <v>6781.0113710651003</v>
      </c>
      <c r="AE469" s="58">
        <v>6781.0113710651003</v>
      </c>
      <c r="AF469" s="58">
        <v>146.12678379900001</v>
      </c>
      <c r="AG469" s="58">
        <v>146.12678379900001</v>
      </c>
    </row>
    <row r="470" spans="1:33" x14ac:dyDescent="0.35">
      <c r="A470" s="59" t="s">
        <v>236</v>
      </c>
      <c r="B470" s="60">
        <v>2806.3314516613</v>
      </c>
      <c r="C470" s="61">
        <v>0.21084383558390901</v>
      </c>
      <c r="D470" s="60">
        <v>1364.4556569976</v>
      </c>
      <c r="E470" s="62">
        <v>0.22733772802235899</v>
      </c>
      <c r="F470" s="60">
        <v>1428.6902494224</v>
      </c>
      <c r="G470" s="63">
        <v>0.19656624320612201</v>
      </c>
      <c r="H470" s="60">
        <v>13.1855452413</v>
      </c>
      <c r="I470" s="61">
        <v>0.33068348236432199</v>
      </c>
      <c r="J470" s="109"/>
      <c r="K470" s="60">
        <v>268.04021972240002</v>
      </c>
      <c r="L470" s="63">
        <v>0.14071397867841201</v>
      </c>
      <c r="M470" s="60">
        <v>546.78753104989903</v>
      </c>
      <c r="N470" s="61">
        <v>0.23750161202317799</v>
      </c>
      <c r="O470" s="60">
        <v>460.0601032248</v>
      </c>
      <c r="P470" s="62">
        <v>0.25050402591160498</v>
      </c>
      <c r="Q470" s="60">
        <v>592.76187428649996</v>
      </c>
      <c r="R470" s="62">
        <v>0.24191419527869701</v>
      </c>
      <c r="S470" s="60">
        <v>347.73124768090003</v>
      </c>
      <c r="T470" s="62">
        <v>0.23940950508557701</v>
      </c>
      <c r="U470" s="60">
        <v>398.14795287829998</v>
      </c>
      <c r="V470" s="63">
        <v>0.174377484104801</v>
      </c>
      <c r="W470" s="60">
        <v>192.80252281849999</v>
      </c>
      <c r="X470" s="63">
        <v>0.17846285248468199</v>
      </c>
      <c r="Y470" s="109"/>
      <c r="Z470" s="60">
        <v>364.4549850706</v>
      </c>
      <c r="AA470" s="63">
        <v>0.147329501662256</v>
      </c>
      <c r="AB470" s="60">
        <v>824.59876997039999</v>
      </c>
      <c r="AC470" s="61">
        <v>0.21094223996355799</v>
      </c>
      <c r="AD470" s="60">
        <v>1595.7917985869001</v>
      </c>
      <c r="AE470" s="62">
        <v>0.23533241743204</v>
      </c>
      <c r="AF470" s="60">
        <v>21.485898033400002</v>
      </c>
      <c r="AG470" s="61">
        <v>0.14703600171584</v>
      </c>
    </row>
    <row r="471" spans="1:33" x14ac:dyDescent="0.35">
      <c r="A471" s="59" t="s">
        <v>237</v>
      </c>
      <c r="B471" s="64">
        <v>2085.6832165067999</v>
      </c>
      <c r="C471" s="65">
        <v>0.15670046705315299</v>
      </c>
      <c r="D471" s="64">
        <v>888.06587074680101</v>
      </c>
      <c r="E471" s="65">
        <v>0.14796441082887499</v>
      </c>
      <c r="F471" s="64">
        <v>1191.6004242525</v>
      </c>
      <c r="G471" s="65">
        <v>0.16394625699505599</v>
      </c>
      <c r="H471" s="64">
        <v>6.0169215075000002</v>
      </c>
      <c r="I471" s="65">
        <v>0.15089983165661799</v>
      </c>
      <c r="J471" s="109"/>
      <c r="K471" s="64">
        <v>278.46384815369998</v>
      </c>
      <c r="L471" s="65">
        <v>0.146186106071655</v>
      </c>
      <c r="M471" s="64">
        <v>425.55287894560001</v>
      </c>
      <c r="N471" s="62">
        <v>0.184842354683214</v>
      </c>
      <c r="O471" s="64">
        <v>311.24514094390003</v>
      </c>
      <c r="P471" s="65">
        <v>0.16947385853577099</v>
      </c>
      <c r="Q471" s="64">
        <v>393.22520492730001</v>
      </c>
      <c r="R471" s="65">
        <v>0.16048056249871201</v>
      </c>
      <c r="S471" s="64">
        <v>219.40272620210001</v>
      </c>
      <c r="T471" s="65">
        <v>0.15105659455337</v>
      </c>
      <c r="U471" s="64">
        <v>319.52856276599999</v>
      </c>
      <c r="V471" s="65">
        <v>0.13994442636702301</v>
      </c>
      <c r="W471" s="64">
        <v>138.26485456820001</v>
      </c>
      <c r="X471" s="63">
        <v>0.127981418416653</v>
      </c>
      <c r="Y471" s="109"/>
      <c r="Z471" s="64">
        <v>340.7416906926</v>
      </c>
      <c r="AA471" s="63">
        <v>0.13774349519617801</v>
      </c>
      <c r="AB471" s="64">
        <v>571.61857243630004</v>
      </c>
      <c r="AC471" s="65">
        <v>0.146226875985775</v>
      </c>
      <c r="AD471" s="64">
        <v>1164.0263634026001</v>
      </c>
      <c r="AE471" s="62">
        <v>0.171659697898393</v>
      </c>
      <c r="AF471" s="64">
        <v>9.2965899752999697</v>
      </c>
      <c r="AG471" s="65">
        <v>6.3620027305108004E-2</v>
      </c>
    </row>
    <row r="472" spans="1:33" x14ac:dyDescent="0.35">
      <c r="A472" s="59" t="s">
        <v>238</v>
      </c>
      <c r="B472" s="60">
        <v>3895.9511422891001</v>
      </c>
      <c r="C472" s="61">
        <v>0.29270857567500402</v>
      </c>
      <c r="D472" s="60">
        <v>1791.286209027</v>
      </c>
      <c r="E472" s="61">
        <v>0.29845377158980702</v>
      </c>
      <c r="F472" s="60">
        <v>2089.6911485713099</v>
      </c>
      <c r="G472" s="61">
        <v>0.287510003446732</v>
      </c>
      <c r="H472" s="60">
        <v>14.973784690800001</v>
      </c>
      <c r="I472" s="61">
        <v>0.37553117259177698</v>
      </c>
      <c r="J472" s="109"/>
      <c r="K472" s="60">
        <v>584.65195778080204</v>
      </c>
      <c r="L472" s="61">
        <v>0.30692671124752302</v>
      </c>
      <c r="M472" s="60">
        <v>568.28938395629905</v>
      </c>
      <c r="N472" s="63">
        <v>0.24684111674258799</v>
      </c>
      <c r="O472" s="60">
        <v>513.93768445399996</v>
      </c>
      <c r="P472" s="61">
        <v>0.27984052109927599</v>
      </c>
      <c r="Q472" s="60">
        <v>740.04685957340098</v>
      </c>
      <c r="R472" s="61">
        <v>0.30202320403571797</v>
      </c>
      <c r="S472" s="60">
        <v>424.93300512500002</v>
      </c>
      <c r="T472" s="61">
        <v>0.29256214714663797</v>
      </c>
      <c r="U472" s="60">
        <v>737.55100130259996</v>
      </c>
      <c r="V472" s="62">
        <v>0.32302637016304397</v>
      </c>
      <c r="W472" s="60">
        <v>326.54125009699999</v>
      </c>
      <c r="X472" s="61">
        <v>0.30225477392266198</v>
      </c>
      <c r="Y472" s="109"/>
      <c r="Z472" s="60">
        <v>743.132982489298</v>
      </c>
      <c r="AA472" s="61">
        <v>0.30040860041391898</v>
      </c>
      <c r="AB472" s="60">
        <v>1153.7398058448</v>
      </c>
      <c r="AC472" s="61">
        <v>0.29514045841804798</v>
      </c>
      <c r="AD472" s="60">
        <v>1960.2579942482</v>
      </c>
      <c r="AE472" s="61">
        <v>0.28908047590256403</v>
      </c>
      <c r="AF472" s="60">
        <v>38.820359706799998</v>
      </c>
      <c r="AG472" s="61">
        <v>0.26566217840117601</v>
      </c>
    </row>
    <row r="473" spans="1:33" x14ac:dyDescent="0.35">
      <c r="A473" s="59" t="s">
        <v>239</v>
      </c>
      <c r="B473" s="64">
        <v>2637.8052280079</v>
      </c>
      <c r="C473" s="65">
        <v>0.198182210967002</v>
      </c>
      <c r="D473" s="64">
        <v>1164.9126356625</v>
      </c>
      <c r="E473" s="65">
        <v>0.194091021263959</v>
      </c>
      <c r="F473" s="64">
        <v>1468.3071738638</v>
      </c>
      <c r="G473" s="65">
        <v>0.20201693485042699</v>
      </c>
      <c r="H473" s="64">
        <v>4.5854184816000103</v>
      </c>
      <c r="I473" s="65">
        <v>0.114998820590578</v>
      </c>
      <c r="J473" s="109"/>
      <c r="K473" s="64">
        <v>487.63905391669999</v>
      </c>
      <c r="L473" s="62">
        <v>0.25599751972543799</v>
      </c>
      <c r="M473" s="64">
        <v>480.16780824639801</v>
      </c>
      <c r="N473" s="65">
        <v>0.208564793496999</v>
      </c>
      <c r="O473" s="64">
        <v>369.63393084529997</v>
      </c>
      <c r="P473" s="65">
        <v>0.201266719589972</v>
      </c>
      <c r="Q473" s="64">
        <v>439.18572930890099</v>
      </c>
      <c r="R473" s="63">
        <v>0.17923767855605799</v>
      </c>
      <c r="S473" s="64">
        <v>263.92580673269998</v>
      </c>
      <c r="T473" s="63">
        <v>0.181710292619924</v>
      </c>
      <c r="U473" s="64">
        <v>392.39895310240001</v>
      </c>
      <c r="V473" s="63">
        <v>0.17185958564571499</v>
      </c>
      <c r="W473" s="64">
        <v>204.8539458555</v>
      </c>
      <c r="X473" s="65">
        <v>0.18961795201472001</v>
      </c>
      <c r="Y473" s="109"/>
      <c r="Z473" s="64">
        <v>562.27565418680103</v>
      </c>
      <c r="AA473" s="62">
        <v>0.22729773311267301</v>
      </c>
      <c r="AB473" s="64">
        <v>749.43496097570096</v>
      </c>
      <c r="AC473" s="65">
        <v>0.191714437532923</v>
      </c>
      <c r="AD473" s="64">
        <v>1298.9687256335001</v>
      </c>
      <c r="AE473" s="65">
        <v>0.19155973269360099</v>
      </c>
      <c r="AF473" s="64">
        <v>27.1258872119</v>
      </c>
      <c r="AG473" s="65">
        <v>0.18563254802906001</v>
      </c>
    </row>
    <row r="474" spans="1:33" x14ac:dyDescent="0.35">
      <c r="A474" s="59" t="s">
        <v>240</v>
      </c>
      <c r="B474" s="60">
        <v>1373.2027538768</v>
      </c>
      <c r="C474" s="61">
        <v>0.10317075536119399</v>
      </c>
      <c r="D474" s="60">
        <v>619.32922751310002</v>
      </c>
      <c r="E474" s="61">
        <v>0.103189062069254</v>
      </c>
      <c r="F474" s="60">
        <v>752.76158316390001</v>
      </c>
      <c r="G474" s="61">
        <v>0.103568647222337</v>
      </c>
      <c r="H474" s="60">
        <v>1.1119431998</v>
      </c>
      <c r="I474" s="61">
        <v>2.7886692796705199E-2</v>
      </c>
      <c r="J474" s="109"/>
      <c r="K474" s="60">
        <v>199.4909364033</v>
      </c>
      <c r="L474" s="61">
        <v>0.104727430087406</v>
      </c>
      <c r="M474" s="60">
        <v>219.06127028989999</v>
      </c>
      <c r="N474" s="61">
        <v>9.5151044731757603E-2</v>
      </c>
      <c r="O474" s="60">
        <v>127.6688413983</v>
      </c>
      <c r="P474" s="63">
        <v>6.95160448158164E-2</v>
      </c>
      <c r="Q474" s="60">
        <v>208.3843828759</v>
      </c>
      <c r="R474" s="63">
        <v>8.5044505186421704E-2</v>
      </c>
      <c r="S474" s="60">
        <v>149.0667533006</v>
      </c>
      <c r="T474" s="61">
        <v>0.10263097685474599</v>
      </c>
      <c r="U474" s="60">
        <v>323.36543400570002</v>
      </c>
      <c r="V474" s="62">
        <v>0.14162486688863299</v>
      </c>
      <c r="W474" s="60">
        <v>146.1651356031</v>
      </c>
      <c r="X474" s="62">
        <v>0.135294116758501</v>
      </c>
      <c r="Y474" s="109"/>
      <c r="Z474" s="60">
        <v>325.07228573420002</v>
      </c>
      <c r="AA474" s="62">
        <v>0.13140919955355501</v>
      </c>
      <c r="AB474" s="60">
        <v>422.23174880229999</v>
      </c>
      <c r="AC474" s="61">
        <v>0.10801193758667001</v>
      </c>
      <c r="AD474" s="60">
        <v>588.03248934290002</v>
      </c>
      <c r="AE474" s="63">
        <v>8.6717520022464897E-2</v>
      </c>
      <c r="AF474" s="60">
        <v>37.866229997399998</v>
      </c>
      <c r="AG474" s="62">
        <v>0.25913271347630301</v>
      </c>
    </row>
    <row r="475" spans="1:33" x14ac:dyDescent="0.35">
      <c r="A475" s="59" t="s">
        <v>88</v>
      </c>
      <c r="B475" s="64">
        <v>511.02620784530001</v>
      </c>
      <c r="C475" s="65">
        <v>3.8394155359738003E-2</v>
      </c>
      <c r="D475" s="64">
        <v>173.8387309833</v>
      </c>
      <c r="E475" s="63">
        <v>2.8964006225746401E-2</v>
      </c>
      <c r="F475" s="64">
        <v>337.18747686199998</v>
      </c>
      <c r="G475" s="62">
        <v>4.6391914279327102E-2</v>
      </c>
      <c r="H475" s="64">
        <v>0</v>
      </c>
      <c r="I475" s="65">
        <v>0</v>
      </c>
      <c r="J475" s="109"/>
      <c r="K475" s="64">
        <v>86.572493744999903</v>
      </c>
      <c r="L475" s="65">
        <v>4.5448254189566599E-2</v>
      </c>
      <c r="M475" s="64">
        <v>62.3887897153</v>
      </c>
      <c r="N475" s="65">
        <v>2.7099078322264401E-2</v>
      </c>
      <c r="O475" s="64">
        <v>53.992061553299997</v>
      </c>
      <c r="P475" s="63">
        <v>2.9398830047559998E-2</v>
      </c>
      <c r="Q475" s="64">
        <v>76.693971447099997</v>
      </c>
      <c r="R475" s="65">
        <v>3.1299854444392199E-2</v>
      </c>
      <c r="S475" s="64">
        <v>47.394270412099999</v>
      </c>
      <c r="T475" s="65">
        <v>3.26304837397451E-2</v>
      </c>
      <c r="U475" s="64">
        <v>112.26132053569999</v>
      </c>
      <c r="V475" s="62">
        <v>4.9167266830784498E-2</v>
      </c>
      <c r="W475" s="64">
        <v>71.723300436800002</v>
      </c>
      <c r="X475" s="62">
        <v>6.6388886402781996E-2</v>
      </c>
      <c r="Y475" s="109"/>
      <c r="Z475" s="64">
        <v>138.0631052064</v>
      </c>
      <c r="AA475" s="62">
        <v>5.5811470061418601E-2</v>
      </c>
      <c r="AB475" s="64">
        <v>187.49728391369999</v>
      </c>
      <c r="AC475" s="62">
        <v>4.7964050513025602E-2</v>
      </c>
      <c r="AD475" s="64">
        <v>173.933999851001</v>
      </c>
      <c r="AE475" s="63">
        <v>2.56501560509373E-2</v>
      </c>
      <c r="AF475" s="64">
        <v>11.531818874200001</v>
      </c>
      <c r="AG475" s="65">
        <v>7.89165310725118E-2</v>
      </c>
    </row>
    <row r="476" spans="1:33" x14ac:dyDescent="0.35">
      <c r="A476" s="59" t="s">
        <v>241</v>
      </c>
      <c r="B476" s="60">
        <v>4892.0146681680999</v>
      </c>
      <c r="C476" s="61">
        <v>0.367544302637062</v>
      </c>
      <c r="D476" s="60">
        <v>2252.5215277443999</v>
      </c>
      <c r="E476" s="61">
        <v>0.37530213885123298</v>
      </c>
      <c r="F476" s="60">
        <v>2620.2906736749001</v>
      </c>
      <c r="G476" s="61">
        <v>0.36051250020117798</v>
      </c>
      <c r="H476" s="60">
        <v>19.202466748799999</v>
      </c>
      <c r="I476" s="61">
        <v>0.48158331402094001</v>
      </c>
      <c r="J476" s="109"/>
      <c r="K476" s="60">
        <v>546.50406787609802</v>
      </c>
      <c r="L476" s="63">
        <v>0.28690008475006701</v>
      </c>
      <c r="M476" s="60">
        <v>972.340409995502</v>
      </c>
      <c r="N476" s="62">
        <v>0.42234396670639102</v>
      </c>
      <c r="O476" s="60">
        <v>771.30524416870105</v>
      </c>
      <c r="P476" s="62">
        <v>0.41997788444737499</v>
      </c>
      <c r="Q476" s="60">
        <v>985.98707921380003</v>
      </c>
      <c r="R476" s="62">
        <v>0.40239475777741002</v>
      </c>
      <c r="S476" s="60">
        <v>567.13397388299995</v>
      </c>
      <c r="T476" s="62">
        <v>0.39046609963894702</v>
      </c>
      <c r="U476" s="60">
        <v>717.67651564430196</v>
      </c>
      <c r="V476" s="63">
        <v>0.31432191047182301</v>
      </c>
      <c r="W476" s="60">
        <v>331.0673773867</v>
      </c>
      <c r="X476" s="63">
        <v>0.30644427090133503</v>
      </c>
      <c r="Y476" s="109"/>
      <c r="Z476" s="60">
        <v>705.19667576320205</v>
      </c>
      <c r="AA476" s="63">
        <v>0.28507299685843501</v>
      </c>
      <c r="AB476" s="60">
        <v>1396.2173424067</v>
      </c>
      <c r="AC476" s="61">
        <v>0.35716911594933298</v>
      </c>
      <c r="AD476" s="60">
        <v>2759.8181619894999</v>
      </c>
      <c r="AE476" s="62">
        <v>0.406992115330432</v>
      </c>
      <c r="AF476" s="60">
        <v>30.7824880087</v>
      </c>
      <c r="AG476" s="63">
        <v>0.21065602902094799</v>
      </c>
    </row>
    <row r="477" spans="1:33" x14ac:dyDescent="0.35">
      <c r="A477" s="59" t="s">
        <v>242</v>
      </c>
      <c r="B477" s="64">
        <v>4011.0079818846998</v>
      </c>
      <c r="C477" s="65">
        <v>0.30135296632819603</v>
      </c>
      <c r="D477" s="64">
        <v>1784.2418631756</v>
      </c>
      <c r="E477" s="65">
        <v>0.29728008333321299</v>
      </c>
      <c r="F477" s="64">
        <v>2221.0687570277</v>
      </c>
      <c r="G477" s="65">
        <v>0.30558558207276398</v>
      </c>
      <c r="H477" s="64">
        <v>5.6973616814000101</v>
      </c>
      <c r="I477" s="63">
        <v>0.142885513387283</v>
      </c>
      <c r="J477" s="109"/>
      <c r="K477" s="64">
        <v>687.12999032000096</v>
      </c>
      <c r="L477" s="62">
        <v>0.36072494981284298</v>
      </c>
      <c r="M477" s="64">
        <v>699.22907853629795</v>
      </c>
      <c r="N477" s="65">
        <v>0.30371583822875597</v>
      </c>
      <c r="O477" s="64">
        <v>497.30277224359997</v>
      </c>
      <c r="P477" s="63">
        <v>0.27078276440578802</v>
      </c>
      <c r="Q477" s="64">
        <v>647.5701121848</v>
      </c>
      <c r="R477" s="63">
        <v>0.26428218374248003</v>
      </c>
      <c r="S477" s="64">
        <v>412.99256003329998</v>
      </c>
      <c r="T477" s="63">
        <v>0.28434126947466998</v>
      </c>
      <c r="U477" s="64">
        <v>715.76438710810203</v>
      </c>
      <c r="V477" s="65">
        <v>0.31348445253434798</v>
      </c>
      <c r="W477" s="64">
        <v>351.0190814586</v>
      </c>
      <c r="X477" s="65">
        <v>0.32491206877321999</v>
      </c>
      <c r="Y477" s="109"/>
      <c r="Z477" s="64">
        <v>887.34793992100003</v>
      </c>
      <c r="AA477" s="62">
        <v>0.358706932666227</v>
      </c>
      <c r="AB477" s="64">
        <v>1171.666709778</v>
      </c>
      <c r="AC477" s="65">
        <v>0.29972637511959299</v>
      </c>
      <c r="AD477" s="64">
        <v>1887.0012149764</v>
      </c>
      <c r="AE477" s="63">
        <v>0.27827725271606601</v>
      </c>
      <c r="AF477" s="64">
        <v>64.992117209300005</v>
      </c>
      <c r="AG477" s="65">
        <v>0.444765261505364</v>
      </c>
    </row>
    <row r="478" spans="1:33" x14ac:dyDescent="0.35">
      <c r="A478" s="66" t="s">
        <v>1</v>
      </c>
    </row>
    <row r="479" spans="1:33" x14ac:dyDescent="0.35">
      <c r="A479" s="66" t="s">
        <v>1</v>
      </c>
    </row>
    <row r="480" spans="1:33" x14ac:dyDescent="0.35">
      <c r="A480" s="54" t="s">
        <v>245</v>
      </c>
    </row>
    <row r="481" spans="1:33" x14ac:dyDescent="0.35">
      <c r="A481" s="55" t="s">
        <v>1</v>
      </c>
    </row>
    <row r="482" spans="1:33" x14ac:dyDescent="0.35">
      <c r="A482" s="117" t="s">
        <v>1</v>
      </c>
      <c r="B482" s="116" t="s">
        <v>489</v>
      </c>
      <c r="C482" s="116" t="s">
        <v>1</v>
      </c>
      <c r="D482" s="116" t="s">
        <v>346</v>
      </c>
      <c r="E482" s="116" t="s">
        <v>1</v>
      </c>
      <c r="F482" s="116" t="s">
        <v>347</v>
      </c>
      <c r="G482" s="116" t="s">
        <v>1</v>
      </c>
      <c r="H482" s="116" t="s">
        <v>348</v>
      </c>
      <c r="I482" s="116" t="s">
        <v>1</v>
      </c>
      <c r="J482" s="107"/>
      <c r="K482" s="116" t="s">
        <v>350</v>
      </c>
      <c r="L482" s="116" t="s">
        <v>1</v>
      </c>
      <c r="M482" s="116" t="s">
        <v>351</v>
      </c>
      <c r="N482" s="116" t="s">
        <v>1</v>
      </c>
      <c r="O482" s="116" t="s">
        <v>352</v>
      </c>
      <c r="P482" s="116" t="s">
        <v>1</v>
      </c>
      <c r="Q482" s="116" t="s">
        <v>353</v>
      </c>
      <c r="R482" s="116" t="s">
        <v>1</v>
      </c>
      <c r="S482" s="116" t="s">
        <v>354</v>
      </c>
      <c r="T482" s="116" t="s">
        <v>1</v>
      </c>
      <c r="U482" s="116" t="s">
        <v>355</v>
      </c>
      <c r="V482" s="116" t="s">
        <v>1</v>
      </c>
      <c r="W482" s="116" t="s">
        <v>356</v>
      </c>
      <c r="X482" s="116" t="s">
        <v>1</v>
      </c>
      <c r="Y482" s="107"/>
      <c r="Z482" s="116" t="s">
        <v>358</v>
      </c>
      <c r="AA482" s="116" t="s">
        <v>1</v>
      </c>
      <c r="AB482" s="116" t="s">
        <v>359</v>
      </c>
      <c r="AC482" s="116" t="s">
        <v>1</v>
      </c>
      <c r="AD482" s="116" t="s">
        <v>360</v>
      </c>
      <c r="AE482" s="116" t="s">
        <v>1</v>
      </c>
      <c r="AF482" s="116" t="s">
        <v>361</v>
      </c>
      <c r="AG482" s="116" t="s">
        <v>1</v>
      </c>
    </row>
    <row r="483" spans="1:33" x14ac:dyDescent="0.35">
      <c r="A483" s="118" t="s">
        <v>1</v>
      </c>
      <c r="B483" s="56" t="s">
        <v>14</v>
      </c>
      <c r="C483" s="56" t="s">
        <v>15</v>
      </c>
      <c r="D483" s="56" t="s">
        <v>14</v>
      </c>
      <c r="E483" s="56" t="s">
        <v>15</v>
      </c>
      <c r="F483" s="56" t="s">
        <v>14</v>
      </c>
      <c r="G483" s="56" t="s">
        <v>15</v>
      </c>
      <c r="H483" s="56" t="s">
        <v>14</v>
      </c>
      <c r="I483" s="56" t="s">
        <v>15</v>
      </c>
      <c r="J483" s="107"/>
      <c r="K483" s="56" t="s">
        <v>14</v>
      </c>
      <c r="L483" s="56" t="s">
        <v>15</v>
      </c>
      <c r="M483" s="56" t="s">
        <v>14</v>
      </c>
      <c r="N483" s="56" t="s">
        <v>15</v>
      </c>
      <c r="O483" s="56" t="s">
        <v>14</v>
      </c>
      <c r="P483" s="56" t="s">
        <v>15</v>
      </c>
      <c r="Q483" s="56" t="s">
        <v>14</v>
      </c>
      <c r="R483" s="56" t="s">
        <v>15</v>
      </c>
      <c r="S483" s="56" t="s">
        <v>14</v>
      </c>
      <c r="T483" s="56" t="s">
        <v>15</v>
      </c>
      <c r="U483" s="56" t="s">
        <v>14</v>
      </c>
      <c r="V483" s="56" t="s">
        <v>15</v>
      </c>
      <c r="W483" s="56" t="s">
        <v>14</v>
      </c>
      <c r="X483" s="56" t="s">
        <v>15</v>
      </c>
      <c r="Y483" s="107"/>
      <c r="Z483" s="56" t="s">
        <v>14</v>
      </c>
      <c r="AA483" s="56" t="s">
        <v>15</v>
      </c>
      <c r="AB483" s="56" t="s">
        <v>14</v>
      </c>
      <c r="AC483" s="56" t="s">
        <v>15</v>
      </c>
      <c r="AD483" s="56" t="s">
        <v>14</v>
      </c>
      <c r="AE483" s="56" t="s">
        <v>15</v>
      </c>
      <c r="AF483" s="56" t="s">
        <v>14</v>
      </c>
      <c r="AG483" s="56" t="s">
        <v>15</v>
      </c>
    </row>
    <row r="484" spans="1:33" x14ac:dyDescent="0.35">
      <c r="A484" s="57" t="s">
        <v>16</v>
      </c>
      <c r="B484" s="58">
        <v>13310.000000187199</v>
      </c>
      <c r="C484" s="58">
        <v>13310.000000187199</v>
      </c>
      <c r="D484" s="58">
        <v>6001.8883309303001</v>
      </c>
      <c r="E484" s="58">
        <v>6001.8883309303001</v>
      </c>
      <c r="F484" s="58">
        <v>7268.2380561358996</v>
      </c>
      <c r="G484" s="58">
        <v>7268.2380561358996</v>
      </c>
      <c r="H484" s="58">
        <v>39.873613120999998</v>
      </c>
      <c r="I484" s="58">
        <v>39.873613120999998</v>
      </c>
      <c r="J484" s="108"/>
      <c r="K484" s="58">
        <v>1904.8585097219</v>
      </c>
      <c r="L484" s="58">
        <v>1904.8585097219</v>
      </c>
      <c r="M484" s="58">
        <v>2302.2476622034001</v>
      </c>
      <c r="N484" s="58">
        <v>2302.2476622034001</v>
      </c>
      <c r="O484" s="58">
        <v>1836.5377624196001</v>
      </c>
      <c r="P484" s="58">
        <v>1836.5377624196001</v>
      </c>
      <c r="Q484" s="58">
        <v>2450.2980224191001</v>
      </c>
      <c r="R484" s="58">
        <v>2450.2980224191001</v>
      </c>
      <c r="S484" s="58">
        <v>1452.4538094534</v>
      </c>
      <c r="T484" s="58">
        <v>1452.4538094534</v>
      </c>
      <c r="U484" s="58">
        <v>2283.2532245907</v>
      </c>
      <c r="V484" s="58">
        <v>2283.2532245907</v>
      </c>
      <c r="W484" s="58">
        <v>1080.3510093791001</v>
      </c>
      <c r="X484" s="58">
        <v>1080.3510093791001</v>
      </c>
      <c r="Y484" s="108"/>
      <c r="Z484" s="58">
        <v>2473.7407033799</v>
      </c>
      <c r="AA484" s="58">
        <v>2473.7407033799</v>
      </c>
      <c r="AB484" s="58">
        <v>3909.1211419432002</v>
      </c>
      <c r="AC484" s="58">
        <v>3909.1211419432002</v>
      </c>
      <c r="AD484" s="58">
        <v>6781.0113710651003</v>
      </c>
      <c r="AE484" s="58">
        <v>6781.0113710651003</v>
      </c>
      <c r="AF484" s="58">
        <v>146.12678379900001</v>
      </c>
      <c r="AG484" s="58">
        <v>146.12678379900001</v>
      </c>
    </row>
    <row r="485" spans="1:33" x14ac:dyDescent="0.35">
      <c r="A485" s="59" t="s">
        <v>236</v>
      </c>
      <c r="B485" s="60">
        <v>3396.3344387471998</v>
      </c>
      <c r="C485" s="61">
        <v>0.255171633260664</v>
      </c>
      <c r="D485" s="60">
        <v>1468.0707407682</v>
      </c>
      <c r="E485" s="61">
        <v>0.24460147537277599</v>
      </c>
      <c r="F485" s="60">
        <v>1914.4612730557001</v>
      </c>
      <c r="G485" s="61">
        <v>0.263401013872887</v>
      </c>
      <c r="H485" s="60">
        <v>13.8024249233</v>
      </c>
      <c r="I485" s="61">
        <v>0.346154357304299</v>
      </c>
      <c r="J485" s="109"/>
      <c r="K485" s="60">
        <v>331.23435142369999</v>
      </c>
      <c r="L485" s="63">
        <v>0.17388921525308401</v>
      </c>
      <c r="M485" s="60">
        <v>664.17652222639799</v>
      </c>
      <c r="N485" s="62">
        <v>0.28849047525614202</v>
      </c>
      <c r="O485" s="60">
        <v>554.89926897289899</v>
      </c>
      <c r="P485" s="62">
        <v>0.302144219589491</v>
      </c>
      <c r="Q485" s="60">
        <v>742.30933482720195</v>
      </c>
      <c r="R485" s="62">
        <v>0.30294655100539197</v>
      </c>
      <c r="S485" s="60">
        <v>399.55611013890001</v>
      </c>
      <c r="T485" s="62">
        <v>0.27509040737706097</v>
      </c>
      <c r="U485" s="60">
        <v>502.62442911859898</v>
      </c>
      <c r="V485" s="63">
        <v>0.22013521045555601</v>
      </c>
      <c r="W485" s="60">
        <v>201.53442203949999</v>
      </c>
      <c r="X485" s="63">
        <v>0.18654531748466299</v>
      </c>
      <c r="Y485" s="109"/>
      <c r="Z485" s="60">
        <v>421.01735030799898</v>
      </c>
      <c r="AA485" s="63">
        <v>0.17019461649022399</v>
      </c>
      <c r="AB485" s="60">
        <v>875.65992159580105</v>
      </c>
      <c r="AC485" s="63">
        <v>0.22400429400878499</v>
      </c>
      <c r="AD485" s="60">
        <v>2083.6921275041</v>
      </c>
      <c r="AE485" s="62">
        <v>0.30728338495276902</v>
      </c>
      <c r="AF485" s="60">
        <v>15.965039339300001</v>
      </c>
      <c r="AG485" s="63">
        <v>0.10925470967225399</v>
      </c>
    </row>
    <row r="486" spans="1:33" x14ac:dyDescent="0.35">
      <c r="A486" s="59" t="s">
        <v>237</v>
      </c>
      <c r="B486" s="64">
        <v>1749.553454418</v>
      </c>
      <c r="C486" s="65">
        <v>0.13144654052542401</v>
      </c>
      <c r="D486" s="64">
        <v>748.3720753156</v>
      </c>
      <c r="E486" s="65">
        <v>0.124689436732589</v>
      </c>
      <c r="F486" s="64">
        <v>992.65716192879995</v>
      </c>
      <c r="G486" s="65">
        <v>0.136574662836035</v>
      </c>
      <c r="H486" s="64">
        <v>8.5242171735999896</v>
      </c>
      <c r="I486" s="65">
        <v>0.21378090688026</v>
      </c>
      <c r="J486" s="109"/>
      <c r="K486" s="64">
        <v>242.3831656182</v>
      </c>
      <c r="L486" s="65">
        <v>0.12724470840282301</v>
      </c>
      <c r="M486" s="64">
        <v>316.93739513359998</v>
      </c>
      <c r="N486" s="65">
        <v>0.13766433574321499</v>
      </c>
      <c r="O486" s="64">
        <v>286.12310241599999</v>
      </c>
      <c r="P486" s="62">
        <v>0.155794837585609</v>
      </c>
      <c r="Q486" s="64">
        <v>326.74268775820002</v>
      </c>
      <c r="R486" s="65">
        <v>0.13334814164181399</v>
      </c>
      <c r="S486" s="64">
        <v>190.972966695</v>
      </c>
      <c r="T486" s="65">
        <v>0.131482987928455</v>
      </c>
      <c r="U486" s="64">
        <v>274.69845087969998</v>
      </c>
      <c r="V486" s="65">
        <v>0.120310111870725</v>
      </c>
      <c r="W486" s="64">
        <v>111.6956859173</v>
      </c>
      <c r="X486" s="63">
        <v>0.10338832930002401</v>
      </c>
      <c r="Y486" s="109"/>
      <c r="Z486" s="64">
        <v>287.02403082080002</v>
      </c>
      <c r="AA486" s="65">
        <v>0.116028341381389</v>
      </c>
      <c r="AB486" s="64">
        <v>459.77195541159898</v>
      </c>
      <c r="AC486" s="63">
        <v>0.11761517198289</v>
      </c>
      <c r="AD486" s="64">
        <v>998.57326967829999</v>
      </c>
      <c r="AE486" s="62">
        <v>0.147260226393257</v>
      </c>
      <c r="AF486" s="64">
        <v>4.1841985072999996</v>
      </c>
      <c r="AG486" s="65">
        <v>2.8634028605292801E-2</v>
      </c>
    </row>
    <row r="487" spans="1:33" x14ac:dyDescent="0.35">
      <c r="A487" s="59" t="s">
        <v>238</v>
      </c>
      <c r="B487" s="60">
        <v>2915.7755135947</v>
      </c>
      <c r="C487" s="61">
        <v>0.219066529943929</v>
      </c>
      <c r="D487" s="60">
        <v>1351.5581267651</v>
      </c>
      <c r="E487" s="61">
        <v>0.22518881595979401</v>
      </c>
      <c r="F487" s="60">
        <v>1554.9262032101101</v>
      </c>
      <c r="G487" s="61">
        <v>0.21393440765157901</v>
      </c>
      <c r="H487" s="60">
        <v>9.2911836194999893</v>
      </c>
      <c r="I487" s="61">
        <v>0.23301584411989701</v>
      </c>
      <c r="J487" s="109"/>
      <c r="K487" s="60">
        <v>450.91233632209997</v>
      </c>
      <c r="L487" s="61">
        <v>0.236716970851515</v>
      </c>
      <c r="M487" s="60">
        <v>496.84944759579901</v>
      </c>
      <c r="N487" s="61">
        <v>0.21581059924729501</v>
      </c>
      <c r="O487" s="60">
        <v>301.57242646290001</v>
      </c>
      <c r="P487" s="63">
        <v>0.16420703817469301</v>
      </c>
      <c r="Q487" s="60">
        <v>478.522403752098</v>
      </c>
      <c r="R487" s="63">
        <v>0.19529151122591601</v>
      </c>
      <c r="S487" s="60">
        <v>324.76876139979998</v>
      </c>
      <c r="T487" s="61">
        <v>0.22360006169285301</v>
      </c>
      <c r="U487" s="60">
        <v>597.80770122149795</v>
      </c>
      <c r="V487" s="62">
        <v>0.26182277759781297</v>
      </c>
      <c r="W487" s="60">
        <v>265.3424368405</v>
      </c>
      <c r="X487" s="62">
        <v>0.245607616910543</v>
      </c>
      <c r="Y487" s="109"/>
      <c r="Z487" s="60">
        <v>588.123250963499</v>
      </c>
      <c r="AA487" s="61">
        <v>0.23774652297224999</v>
      </c>
      <c r="AB487" s="60">
        <v>948.31001848030098</v>
      </c>
      <c r="AC487" s="62">
        <v>0.24258905877982101</v>
      </c>
      <c r="AD487" s="60">
        <v>1352.6027569063001</v>
      </c>
      <c r="AE487" s="63">
        <v>0.19946917692513</v>
      </c>
      <c r="AF487" s="60">
        <v>26.739487244599999</v>
      </c>
      <c r="AG487" s="61">
        <v>0.182988269155233</v>
      </c>
    </row>
    <row r="488" spans="1:33" x14ac:dyDescent="0.35">
      <c r="A488" s="59" t="s">
        <v>239</v>
      </c>
      <c r="B488" s="64">
        <v>2471.8099179277001</v>
      </c>
      <c r="C488" s="65">
        <v>0.185710737632828</v>
      </c>
      <c r="D488" s="64">
        <v>1227.9444172287999</v>
      </c>
      <c r="E488" s="62">
        <v>0.20459301298570901</v>
      </c>
      <c r="F488" s="64">
        <v>1242.3265455933999</v>
      </c>
      <c r="G488" s="63">
        <v>0.170925406680181</v>
      </c>
      <c r="H488" s="64">
        <v>1.5389551054999999</v>
      </c>
      <c r="I488" s="63">
        <v>3.8595827792929201E-2</v>
      </c>
      <c r="J488" s="109"/>
      <c r="K488" s="64">
        <v>468.11672889229999</v>
      </c>
      <c r="L488" s="62">
        <v>0.245748818877179</v>
      </c>
      <c r="M488" s="64">
        <v>456.193638529498</v>
      </c>
      <c r="N488" s="65">
        <v>0.19815141785957699</v>
      </c>
      <c r="O488" s="64">
        <v>335.2471270035</v>
      </c>
      <c r="P488" s="65">
        <v>0.18254300775270699</v>
      </c>
      <c r="Q488" s="64">
        <v>369.27623584039998</v>
      </c>
      <c r="R488" s="63">
        <v>0.150706661990375</v>
      </c>
      <c r="S488" s="64">
        <v>230.23559545680001</v>
      </c>
      <c r="T488" s="63">
        <v>0.15851491727881101</v>
      </c>
      <c r="U488" s="64">
        <v>391.59231612880001</v>
      </c>
      <c r="V488" s="65">
        <v>0.17150630158378399</v>
      </c>
      <c r="W488" s="64">
        <v>221.14827607640001</v>
      </c>
      <c r="X488" s="65">
        <v>0.20470039288758399</v>
      </c>
      <c r="Y488" s="109"/>
      <c r="Z488" s="64">
        <v>544.051809727001</v>
      </c>
      <c r="AA488" s="62">
        <v>0.21993081529671099</v>
      </c>
      <c r="AB488" s="64">
        <v>727.41381465350003</v>
      </c>
      <c r="AC488" s="65">
        <v>0.18608116459954699</v>
      </c>
      <c r="AD488" s="64">
        <v>1139.0818149168001</v>
      </c>
      <c r="AE488" s="63">
        <v>0.16798110968775501</v>
      </c>
      <c r="AF488" s="64">
        <v>61.262478630399997</v>
      </c>
      <c r="AG488" s="62">
        <v>0.41924195577087098</v>
      </c>
    </row>
    <row r="489" spans="1:33" x14ac:dyDescent="0.35">
      <c r="A489" s="59" t="s">
        <v>240</v>
      </c>
      <c r="B489" s="60">
        <v>2121.4143175119998</v>
      </c>
      <c r="C489" s="61">
        <v>0.15938499755688701</v>
      </c>
      <c r="D489" s="60">
        <v>987.55645417450103</v>
      </c>
      <c r="E489" s="61">
        <v>0.164540957732452</v>
      </c>
      <c r="F489" s="60">
        <v>1127.1410310383999</v>
      </c>
      <c r="G489" s="61">
        <v>0.155077616106266</v>
      </c>
      <c r="H489" s="60">
        <v>6.7168322990999902</v>
      </c>
      <c r="I489" s="61">
        <v>0.168453063902616</v>
      </c>
      <c r="J489" s="109"/>
      <c r="K489" s="60">
        <v>314.61560313170003</v>
      </c>
      <c r="L489" s="61">
        <v>0.165164814880467</v>
      </c>
      <c r="M489" s="60">
        <v>282.346422582</v>
      </c>
      <c r="N489" s="63">
        <v>0.122639465430829</v>
      </c>
      <c r="O489" s="60">
        <v>283.34472471480001</v>
      </c>
      <c r="P489" s="61">
        <v>0.154282003078172</v>
      </c>
      <c r="Q489" s="60">
        <v>436.35374341179801</v>
      </c>
      <c r="R489" s="62">
        <v>0.17808190653518999</v>
      </c>
      <c r="S489" s="60">
        <v>240.76667589549999</v>
      </c>
      <c r="T489" s="61">
        <v>0.16576546140638199</v>
      </c>
      <c r="U489" s="60">
        <v>365.11770547949999</v>
      </c>
      <c r="V489" s="61">
        <v>0.15991117478656</v>
      </c>
      <c r="W489" s="60">
        <v>198.86944229669999</v>
      </c>
      <c r="X489" s="62">
        <v>0.184078545371096</v>
      </c>
      <c r="Y489" s="109"/>
      <c r="Z489" s="60">
        <v>476.968115022098</v>
      </c>
      <c r="AA489" s="62">
        <v>0.192812494199741</v>
      </c>
      <c r="AB489" s="60">
        <v>690.99025057910001</v>
      </c>
      <c r="AC489" s="62">
        <v>0.17676358073559501</v>
      </c>
      <c r="AD489" s="60">
        <v>925.89747874939997</v>
      </c>
      <c r="AE489" s="63">
        <v>0.13654268192208699</v>
      </c>
      <c r="AF489" s="60">
        <v>27.558473161399998</v>
      </c>
      <c r="AG489" s="61">
        <v>0.18859289477901001</v>
      </c>
    </row>
    <row r="490" spans="1:33" x14ac:dyDescent="0.35">
      <c r="A490" s="59" t="s">
        <v>88</v>
      </c>
      <c r="B490" s="64">
        <v>655.11235798760003</v>
      </c>
      <c r="C490" s="65">
        <v>4.9219561080269397E-2</v>
      </c>
      <c r="D490" s="64">
        <v>218.38651667809901</v>
      </c>
      <c r="E490" s="63">
        <v>3.63863012166789E-2</v>
      </c>
      <c r="F490" s="64">
        <v>436.72584130950099</v>
      </c>
      <c r="G490" s="62">
        <v>6.0086892853050203E-2</v>
      </c>
      <c r="H490" s="64">
        <v>0</v>
      </c>
      <c r="I490" s="65">
        <v>0</v>
      </c>
      <c r="J490" s="109"/>
      <c r="K490" s="64">
        <v>97.5963243339</v>
      </c>
      <c r="L490" s="65">
        <v>5.1235471734931398E-2</v>
      </c>
      <c r="M490" s="64">
        <v>85.744236136099801</v>
      </c>
      <c r="N490" s="65">
        <v>3.7243706462942901E-2</v>
      </c>
      <c r="O490" s="64">
        <v>75.351112849500296</v>
      </c>
      <c r="P490" s="65">
        <v>4.1028893819327998E-2</v>
      </c>
      <c r="Q490" s="64">
        <v>97.093616829400105</v>
      </c>
      <c r="R490" s="63">
        <v>3.9625227601311402E-2</v>
      </c>
      <c r="S490" s="64">
        <v>66.153699867399993</v>
      </c>
      <c r="T490" s="65">
        <v>4.5546164316437397E-2</v>
      </c>
      <c r="U490" s="64">
        <v>151.4126217626</v>
      </c>
      <c r="V490" s="62">
        <v>6.6314423705562703E-2</v>
      </c>
      <c r="W490" s="64">
        <v>81.760746208699999</v>
      </c>
      <c r="X490" s="62">
        <v>7.5679798046090194E-2</v>
      </c>
      <c r="Y490" s="109"/>
      <c r="Z490" s="64">
        <v>156.5561465385</v>
      </c>
      <c r="AA490" s="62">
        <v>6.3287209659684804E-2</v>
      </c>
      <c r="AB490" s="64">
        <v>206.97518122290001</v>
      </c>
      <c r="AC490" s="65">
        <v>5.2946729893362701E-2</v>
      </c>
      <c r="AD490" s="64">
        <v>281.1639233102</v>
      </c>
      <c r="AE490" s="63">
        <v>4.1463420119001698E-2</v>
      </c>
      <c r="AF490" s="64">
        <v>10.417106916</v>
      </c>
      <c r="AG490" s="65">
        <v>7.1288142017338296E-2</v>
      </c>
    </row>
    <row r="491" spans="1:33" x14ac:dyDescent="0.35">
      <c r="A491" s="59" t="s">
        <v>241</v>
      </c>
      <c r="B491" s="60">
        <v>5145.8878931651998</v>
      </c>
      <c r="C491" s="61">
        <v>0.38661817378608798</v>
      </c>
      <c r="D491" s="60">
        <v>2216.4428160838102</v>
      </c>
      <c r="E491" s="63">
        <v>0.36929091210536502</v>
      </c>
      <c r="F491" s="60">
        <v>2907.1184349844998</v>
      </c>
      <c r="G491" s="61">
        <v>0.39997567670892198</v>
      </c>
      <c r="H491" s="60">
        <v>22.326642096899999</v>
      </c>
      <c r="I491" s="62">
        <v>0.55993526418455797</v>
      </c>
      <c r="J491" s="109"/>
      <c r="K491" s="60">
        <v>573.61751704189999</v>
      </c>
      <c r="L491" s="63">
        <v>0.30113392365590702</v>
      </c>
      <c r="M491" s="60">
        <v>981.11391735999996</v>
      </c>
      <c r="N491" s="62">
        <v>0.42615481099935598</v>
      </c>
      <c r="O491" s="60">
        <v>841.022371388902</v>
      </c>
      <c r="P491" s="62">
        <v>0.45793905717509997</v>
      </c>
      <c r="Q491" s="60">
        <v>1069.0520225854</v>
      </c>
      <c r="R491" s="62">
        <v>0.43629469264720699</v>
      </c>
      <c r="S491" s="60">
        <v>590.52907683390004</v>
      </c>
      <c r="T491" s="62">
        <v>0.40657339530551601</v>
      </c>
      <c r="U491" s="60">
        <v>777.322879998301</v>
      </c>
      <c r="V491" s="63">
        <v>0.34044532232628</v>
      </c>
      <c r="W491" s="60">
        <v>313.2301079568</v>
      </c>
      <c r="X491" s="63">
        <v>0.28993364678468703</v>
      </c>
      <c r="Y491" s="109"/>
      <c r="Z491" s="60">
        <v>708.041381128799</v>
      </c>
      <c r="AA491" s="63">
        <v>0.286222957871613</v>
      </c>
      <c r="AB491" s="60">
        <v>1335.4318770074001</v>
      </c>
      <c r="AC491" s="63">
        <v>0.34161946599167398</v>
      </c>
      <c r="AD491" s="60">
        <v>3082.2653971823902</v>
      </c>
      <c r="AE491" s="62">
        <v>0.454543611346026</v>
      </c>
      <c r="AF491" s="60">
        <v>20.149237846599998</v>
      </c>
      <c r="AG491" s="63">
        <v>0.137888738277547</v>
      </c>
    </row>
    <row r="492" spans="1:33" x14ac:dyDescent="0.35">
      <c r="A492" s="59" t="s">
        <v>242</v>
      </c>
      <c r="B492" s="64">
        <v>4593.2242354397004</v>
      </c>
      <c r="C492" s="65">
        <v>0.34509573518971398</v>
      </c>
      <c r="D492" s="64">
        <v>2215.5008714033002</v>
      </c>
      <c r="E492" s="62">
        <v>0.36913397071816101</v>
      </c>
      <c r="F492" s="64">
        <v>2369.4675766318101</v>
      </c>
      <c r="G492" s="63">
        <v>0.32600302278644799</v>
      </c>
      <c r="H492" s="64">
        <v>8.2557874045999995</v>
      </c>
      <c r="I492" s="65">
        <v>0.207048891695545</v>
      </c>
      <c r="J492" s="109"/>
      <c r="K492" s="64">
        <v>782.73233202399797</v>
      </c>
      <c r="L492" s="62">
        <v>0.410913633757646</v>
      </c>
      <c r="M492" s="64">
        <v>738.54006111150102</v>
      </c>
      <c r="N492" s="65">
        <v>0.320790883290406</v>
      </c>
      <c r="O492" s="64">
        <v>618.59185171829802</v>
      </c>
      <c r="P492" s="65">
        <v>0.33682501083087901</v>
      </c>
      <c r="Q492" s="64">
        <v>805.629979252201</v>
      </c>
      <c r="R492" s="65">
        <v>0.32878856852556598</v>
      </c>
      <c r="S492" s="64">
        <v>471.0022713523</v>
      </c>
      <c r="T492" s="63">
        <v>0.32428037868519299</v>
      </c>
      <c r="U492" s="64">
        <v>756.71002160830005</v>
      </c>
      <c r="V492" s="65">
        <v>0.33141747637034402</v>
      </c>
      <c r="W492" s="64">
        <v>420.01771837310002</v>
      </c>
      <c r="X492" s="62">
        <v>0.38877893825867998</v>
      </c>
      <c r="Y492" s="109"/>
      <c r="Z492" s="64">
        <v>1021.0199247491</v>
      </c>
      <c r="AA492" s="62">
        <v>0.41274330949645199</v>
      </c>
      <c r="AB492" s="64">
        <v>1418.4040652326</v>
      </c>
      <c r="AC492" s="62">
        <v>0.36284474533514199</v>
      </c>
      <c r="AD492" s="64">
        <v>2064.9792936662002</v>
      </c>
      <c r="AE492" s="63">
        <v>0.304523791609842</v>
      </c>
      <c r="AF492" s="64">
        <v>88.820951791800297</v>
      </c>
      <c r="AG492" s="62">
        <v>0.60783485054988096</v>
      </c>
    </row>
    <row r="493" spans="1:33" x14ac:dyDescent="0.35">
      <c r="A493" s="66" t="s">
        <v>1</v>
      </c>
    </row>
    <row r="494" spans="1:33" x14ac:dyDescent="0.35">
      <c r="A494" s="66" t="s">
        <v>1</v>
      </c>
    </row>
    <row r="495" spans="1:33" x14ac:dyDescent="0.35">
      <c r="A495" s="54" t="s">
        <v>246</v>
      </c>
    </row>
    <row r="496" spans="1:33" x14ac:dyDescent="0.35">
      <c r="A496" s="55" t="s">
        <v>1</v>
      </c>
    </row>
    <row r="497" spans="1:33" x14ac:dyDescent="0.35">
      <c r="A497" s="117" t="s">
        <v>1</v>
      </c>
      <c r="B497" s="116" t="s">
        <v>489</v>
      </c>
      <c r="C497" s="116" t="s">
        <v>1</v>
      </c>
      <c r="D497" s="116" t="s">
        <v>346</v>
      </c>
      <c r="E497" s="116" t="s">
        <v>1</v>
      </c>
      <c r="F497" s="116" t="s">
        <v>347</v>
      </c>
      <c r="G497" s="116" t="s">
        <v>1</v>
      </c>
      <c r="H497" s="116" t="s">
        <v>348</v>
      </c>
      <c r="I497" s="116" t="s">
        <v>1</v>
      </c>
      <c r="J497" s="107"/>
      <c r="K497" s="116" t="s">
        <v>350</v>
      </c>
      <c r="L497" s="116" t="s">
        <v>1</v>
      </c>
      <c r="M497" s="116" t="s">
        <v>351</v>
      </c>
      <c r="N497" s="116" t="s">
        <v>1</v>
      </c>
      <c r="O497" s="116" t="s">
        <v>352</v>
      </c>
      <c r="P497" s="116" t="s">
        <v>1</v>
      </c>
      <c r="Q497" s="116" t="s">
        <v>353</v>
      </c>
      <c r="R497" s="116" t="s">
        <v>1</v>
      </c>
      <c r="S497" s="116" t="s">
        <v>354</v>
      </c>
      <c r="T497" s="116" t="s">
        <v>1</v>
      </c>
      <c r="U497" s="116" t="s">
        <v>355</v>
      </c>
      <c r="V497" s="116" t="s">
        <v>1</v>
      </c>
      <c r="W497" s="116" t="s">
        <v>356</v>
      </c>
      <c r="X497" s="116" t="s">
        <v>1</v>
      </c>
      <c r="Y497" s="107"/>
      <c r="Z497" s="116" t="s">
        <v>358</v>
      </c>
      <c r="AA497" s="116" t="s">
        <v>1</v>
      </c>
      <c r="AB497" s="116" t="s">
        <v>359</v>
      </c>
      <c r="AC497" s="116" t="s">
        <v>1</v>
      </c>
      <c r="AD497" s="116" t="s">
        <v>360</v>
      </c>
      <c r="AE497" s="116" t="s">
        <v>1</v>
      </c>
      <c r="AF497" s="116" t="s">
        <v>361</v>
      </c>
      <c r="AG497" s="116" t="s">
        <v>1</v>
      </c>
    </row>
    <row r="498" spans="1:33" x14ac:dyDescent="0.35">
      <c r="A498" s="118" t="s">
        <v>1</v>
      </c>
      <c r="B498" s="56" t="s">
        <v>14</v>
      </c>
      <c r="C498" s="56" t="s">
        <v>15</v>
      </c>
      <c r="D498" s="56" t="s">
        <v>14</v>
      </c>
      <c r="E498" s="56" t="s">
        <v>15</v>
      </c>
      <c r="F498" s="56" t="s">
        <v>14</v>
      </c>
      <c r="G498" s="56" t="s">
        <v>15</v>
      </c>
      <c r="H498" s="56" t="s">
        <v>14</v>
      </c>
      <c r="I498" s="56" t="s">
        <v>15</v>
      </c>
      <c r="J498" s="107"/>
      <c r="K498" s="56" t="s">
        <v>14</v>
      </c>
      <c r="L498" s="56" t="s">
        <v>15</v>
      </c>
      <c r="M498" s="56" t="s">
        <v>14</v>
      </c>
      <c r="N498" s="56" t="s">
        <v>15</v>
      </c>
      <c r="O498" s="56" t="s">
        <v>14</v>
      </c>
      <c r="P498" s="56" t="s">
        <v>15</v>
      </c>
      <c r="Q498" s="56" t="s">
        <v>14</v>
      </c>
      <c r="R498" s="56" t="s">
        <v>15</v>
      </c>
      <c r="S498" s="56" t="s">
        <v>14</v>
      </c>
      <c r="T498" s="56" t="s">
        <v>15</v>
      </c>
      <c r="U498" s="56" t="s">
        <v>14</v>
      </c>
      <c r="V498" s="56" t="s">
        <v>15</v>
      </c>
      <c r="W498" s="56" t="s">
        <v>14</v>
      </c>
      <c r="X498" s="56" t="s">
        <v>15</v>
      </c>
      <c r="Y498" s="107"/>
      <c r="Z498" s="56" t="s">
        <v>14</v>
      </c>
      <c r="AA498" s="56" t="s">
        <v>15</v>
      </c>
      <c r="AB498" s="56" t="s">
        <v>14</v>
      </c>
      <c r="AC498" s="56" t="s">
        <v>15</v>
      </c>
      <c r="AD498" s="56" t="s">
        <v>14</v>
      </c>
      <c r="AE498" s="56" t="s">
        <v>15</v>
      </c>
      <c r="AF498" s="56" t="s">
        <v>14</v>
      </c>
      <c r="AG498" s="56" t="s">
        <v>15</v>
      </c>
    </row>
    <row r="499" spans="1:33" x14ac:dyDescent="0.35">
      <c r="A499" s="57" t="s">
        <v>16</v>
      </c>
      <c r="B499" s="58">
        <v>13310.000000187199</v>
      </c>
      <c r="C499" s="58">
        <v>13310.000000187199</v>
      </c>
      <c r="D499" s="58">
        <v>6001.8883309303001</v>
      </c>
      <c r="E499" s="58">
        <v>6001.8883309303001</v>
      </c>
      <c r="F499" s="58">
        <v>7268.2380561358996</v>
      </c>
      <c r="G499" s="58">
        <v>7268.2380561358996</v>
      </c>
      <c r="H499" s="58">
        <v>39.873613120999998</v>
      </c>
      <c r="I499" s="58">
        <v>39.873613120999998</v>
      </c>
      <c r="J499" s="108"/>
      <c r="K499" s="58">
        <v>1904.8585097219</v>
      </c>
      <c r="L499" s="58">
        <v>1904.8585097219</v>
      </c>
      <c r="M499" s="58">
        <v>2302.2476622034001</v>
      </c>
      <c r="N499" s="58">
        <v>2302.2476622034001</v>
      </c>
      <c r="O499" s="58">
        <v>1836.5377624196001</v>
      </c>
      <c r="P499" s="58">
        <v>1836.5377624196001</v>
      </c>
      <c r="Q499" s="58">
        <v>2450.2980224191001</v>
      </c>
      <c r="R499" s="58">
        <v>2450.2980224191001</v>
      </c>
      <c r="S499" s="58">
        <v>1452.4538094534</v>
      </c>
      <c r="T499" s="58">
        <v>1452.4538094534</v>
      </c>
      <c r="U499" s="58">
        <v>2283.2532245907</v>
      </c>
      <c r="V499" s="58">
        <v>2283.2532245907</v>
      </c>
      <c r="W499" s="58">
        <v>1080.3510093791001</v>
      </c>
      <c r="X499" s="58">
        <v>1080.3510093791001</v>
      </c>
      <c r="Y499" s="108"/>
      <c r="Z499" s="58">
        <v>2473.7407033799</v>
      </c>
      <c r="AA499" s="58">
        <v>2473.7407033799</v>
      </c>
      <c r="AB499" s="58">
        <v>3909.1211419432002</v>
      </c>
      <c r="AC499" s="58">
        <v>3909.1211419432002</v>
      </c>
      <c r="AD499" s="58">
        <v>6781.0113710651003</v>
      </c>
      <c r="AE499" s="58">
        <v>6781.0113710651003</v>
      </c>
      <c r="AF499" s="58">
        <v>146.12678379900001</v>
      </c>
      <c r="AG499" s="58">
        <v>146.12678379900001</v>
      </c>
    </row>
    <row r="500" spans="1:33" x14ac:dyDescent="0.35">
      <c r="A500" s="59" t="s">
        <v>236</v>
      </c>
      <c r="B500" s="60">
        <v>2562.1926834804999</v>
      </c>
      <c r="C500" s="61">
        <v>0.192501328583356</v>
      </c>
      <c r="D500" s="60">
        <v>1176.2019761514</v>
      </c>
      <c r="E500" s="61">
        <v>0.195971986031451</v>
      </c>
      <c r="F500" s="60">
        <v>1372.1695839629999</v>
      </c>
      <c r="G500" s="61">
        <v>0.18878985159334499</v>
      </c>
      <c r="H500" s="60">
        <v>13.8211233661</v>
      </c>
      <c r="I500" s="62">
        <v>0.34662330007964398</v>
      </c>
      <c r="J500" s="109"/>
      <c r="K500" s="60">
        <v>337.14408231120001</v>
      </c>
      <c r="L500" s="61">
        <v>0.176991666620122</v>
      </c>
      <c r="M500" s="60">
        <v>497.24055434960002</v>
      </c>
      <c r="N500" s="61">
        <v>0.21598047964731501</v>
      </c>
      <c r="O500" s="60">
        <v>410.86228471430002</v>
      </c>
      <c r="P500" s="62">
        <v>0.22371567474496001</v>
      </c>
      <c r="Q500" s="60">
        <v>552.03029113009802</v>
      </c>
      <c r="R500" s="62">
        <v>0.225291081362053</v>
      </c>
      <c r="S500" s="60">
        <v>290.21550496679998</v>
      </c>
      <c r="T500" s="61">
        <v>0.19981048834593701</v>
      </c>
      <c r="U500" s="60">
        <v>317.3719298977</v>
      </c>
      <c r="V500" s="63">
        <v>0.13899988248329001</v>
      </c>
      <c r="W500" s="60">
        <v>157.32803611080001</v>
      </c>
      <c r="X500" s="63">
        <v>0.14562677754262399</v>
      </c>
      <c r="Y500" s="109"/>
      <c r="Z500" s="60">
        <v>405.55895927449899</v>
      </c>
      <c r="AA500" s="63">
        <v>0.16394562240107899</v>
      </c>
      <c r="AB500" s="60">
        <v>727.82717360859897</v>
      </c>
      <c r="AC500" s="61">
        <v>0.18618690677025199</v>
      </c>
      <c r="AD500" s="60">
        <v>1412.8415112580999</v>
      </c>
      <c r="AE500" s="62">
        <v>0.20835262381165801</v>
      </c>
      <c r="AF500" s="60">
        <v>15.965039339300001</v>
      </c>
      <c r="AG500" s="61">
        <v>0.10925470967225399</v>
      </c>
    </row>
    <row r="501" spans="1:33" x14ac:dyDescent="0.35">
      <c r="A501" s="59" t="s">
        <v>237</v>
      </c>
      <c r="B501" s="64">
        <v>1622.0944022353999</v>
      </c>
      <c r="C501" s="65">
        <v>0.121870353284191</v>
      </c>
      <c r="D501" s="64">
        <v>689.40896542170003</v>
      </c>
      <c r="E501" s="65">
        <v>0.114865343606758</v>
      </c>
      <c r="F501" s="64">
        <v>929.46866213249996</v>
      </c>
      <c r="G501" s="65">
        <v>0.127880877724944</v>
      </c>
      <c r="H501" s="64">
        <v>3.2167746812</v>
      </c>
      <c r="I501" s="65">
        <v>8.0674271264016495E-2</v>
      </c>
      <c r="J501" s="109"/>
      <c r="K501" s="64">
        <v>179.95528140959999</v>
      </c>
      <c r="L501" s="65">
        <v>9.4471731360179903E-2</v>
      </c>
      <c r="M501" s="64">
        <v>328.0560002428</v>
      </c>
      <c r="N501" s="65">
        <v>0.14249379231808201</v>
      </c>
      <c r="O501" s="64">
        <v>293.86965811890002</v>
      </c>
      <c r="P501" s="62">
        <v>0.160012859050463</v>
      </c>
      <c r="Q501" s="64">
        <v>320.75316738639998</v>
      </c>
      <c r="R501" s="65">
        <v>0.13090373679105799</v>
      </c>
      <c r="S501" s="64">
        <v>170.8253248284</v>
      </c>
      <c r="T501" s="65">
        <v>0.117611536915371</v>
      </c>
      <c r="U501" s="64">
        <v>220.67755843149999</v>
      </c>
      <c r="V501" s="63">
        <v>9.6650496780119097E-2</v>
      </c>
      <c r="W501" s="64">
        <v>107.95741181779999</v>
      </c>
      <c r="X501" s="63">
        <v>9.9928089001226905E-2</v>
      </c>
      <c r="Y501" s="109"/>
      <c r="Z501" s="64">
        <v>242.9625975658</v>
      </c>
      <c r="AA501" s="63">
        <v>9.8216679393211007E-2</v>
      </c>
      <c r="AB501" s="64">
        <v>428.92673282230101</v>
      </c>
      <c r="AC501" s="63">
        <v>0.10972459467170199</v>
      </c>
      <c r="AD501" s="64">
        <v>948.94178773620001</v>
      </c>
      <c r="AE501" s="62">
        <v>0.139941040621961</v>
      </c>
      <c r="AF501" s="64">
        <v>1.2632841110999999</v>
      </c>
      <c r="AG501" s="63">
        <v>8.6451236266013292E-3</v>
      </c>
    </row>
    <row r="502" spans="1:33" x14ac:dyDescent="0.35">
      <c r="A502" s="59" t="s">
        <v>238</v>
      </c>
      <c r="B502" s="60">
        <v>3490.6356963582998</v>
      </c>
      <c r="C502" s="61">
        <v>0.26225662631924901</v>
      </c>
      <c r="D502" s="60">
        <v>1572.5729970493001</v>
      </c>
      <c r="E502" s="61">
        <v>0.26201303828749301</v>
      </c>
      <c r="F502" s="60">
        <v>1914.9923256510999</v>
      </c>
      <c r="G502" s="61">
        <v>0.263474078705285</v>
      </c>
      <c r="H502" s="60">
        <v>3.0703736578999901</v>
      </c>
      <c r="I502" s="63">
        <v>7.7002644545471205E-2</v>
      </c>
      <c r="J502" s="109"/>
      <c r="K502" s="60">
        <v>572.28626359800001</v>
      </c>
      <c r="L502" s="61">
        <v>0.300435051043004</v>
      </c>
      <c r="M502" s="60">
        <v>587.22122546109904</v>
      </c>
      <c r="N502" s="61">
        <v>0.255064316103634</v>
      </c>
      <c r="O502" s="60">
        <v>464.02694320950002</v>
      </c>
      <c r="P502" s="61">
        <v>0.25266398148990599</v>
      </c>
      <c r="Q502" s="60">
        <v>644.35139791220104</v>
      </c>
      <c r="R502" s="61">
        <v>0.26296858260369999</v>
      </c>
      <c r="S502" s="60">
        <v>361.0391457179</v>
      </c>
      <c r="T502" s="61">
        <v>0.24857186050809399</v>
      </c>
      <c r="U502" s="60">
        <v>588.34080562880104</v>
      </c>
      <c r="V502" s="61">
        <v>0.25767654646990201</v>
      </c>
      <c r="W502" s="60">
        <v>273.36991483079998</v>
      </c>
      <c r="X502" s="61">
        <v>0.25303805194564599</v>
      </c>
      <c r="Y502" s="109"/>
      <c r="Z502" s="60">
        <v>689.17551400970001</v>
      </c>
      <c r="AA502" s="61">
        <v>0.278596504907758</v>
      </c>
      <c r="AB502" s="60">
        <v>1061.9134553488</v>
      </c>
      <c r="AC502" s="61">
        <v>0.27165017833674199</v>
      </c>
      <c r="AD502" s="60">
        <v>1716.07565650021</v>
      </c>
      <c r="AE502" s="61">
        <v>0.25307075340159102</v>
      </c>
      <c r="AF502" s="60">
        <v>23.4710704996</v>
      </c>
      <c r="AG502" s="61">
        <v>0.16062127619180899</v>
      </c>
    </row>
    <row r="503" spans="1:33" x14ac:dyDescent="0.35">
      <c r="A503" s="59" t="s">
        <v>239</v>
      </c>
      <c r="B503" s="64">
        <v>3272.5444030689</v>
      </c>
      <c r="C503" s="65">
        <v>0.24587110465987</v>
      </c>
      <c r="D503" s="64">
        <v>1524.3321737998001</v>
      </c>
      <c r="E503" s="65">
        <v>0.25397543068974898</v>
      </c>
      <c r="F503" s="64">
        <v>1736.5827492225001</v>
      </c>
      <c r="G503" s="65">
        <v>0.238927610214482</v>
      </c>
      <c r="H503" s="64">
        <v>11.629480046599999</v>
      </c>
      <c r="I503" s="65">
        <v>0.29165854650064699</v>
      </c>
      <c r="J503" s="109"/>
      <c r="K503" s="64">
        <v>515.12052445150005</v>
      </c>
      <c r="L503" s="65">
        <v>0.27042456005129001</v>
      </c>
      <c r="M503" s="64">
        <v>573.36953842840103</v>
      </c>
      <c r="N503" s="65">
        <v>0.24904772316269799</v>
      </c>
      <c r="O503" s="64">
        <v>436.01040778309999</v>
      </c>
      <c r="P503" s="65">
        <v>0.23740889880133201</v>
      </c>
      <c r="Q503" s="64">
        <v>544.39516998299803</v>
      </c>
      <c r="R503" s="63">
        <v>0.222175084419134</v>
      </c>
      <c r="S503" s="64">
        <v>343.11836112229997</v>
      </c>
      <c r="T503" s="65">
        <v>0.23623357857516</v>
      </c>
      <c r="U503" s="64">
        <v>608.80881882929805</v>
      </c>
      <c r="V503" s="65">
        <v>0.26664095435075402</v>
      </c>
      <c r="W503" s="64">
        <v>251.7215824713</v>
      </c>
      <c r="X503" s="65">
        <v>0.23299981236280701</v>
      </c>
      <c r="Y503" s="109"/>
      <c r="Z503" s="64">
        <v>629.03617871369897</v>
      </c>
      <c r="AA503" s="65">
        <v>0.254285413929698</v>
      </c>
      <c r="AB503" s="64">
        <v>977.99379209400001</v>
      </c>
      <c r="AC503" s="65">
        <v>0.25018252353464898</v>
      </c>
      <c r="AD503" s="64">
        <v>1602.85451457201</v>
      </c>
      <c r="AE503" s="65">
        <v>0.23637396058815899</v>
      </c>
      <c r="AF503" s="64">
        <v>62.6599176892</v>
      </c>
      <c r="AG503" s="62">
        <v>0.42880515166466598</v>
      </c>
    </row>
    <row r="504" spans="1:33" x14ac:dyDescent="0.35">
      <c r="A504" s="59" t="s">
        <v>240</v>
      </c>
      <c r="B504" s="60">
        <v>1817.3919422268</v>
      </c>
      <c r="C504" s="61">
        <v>0.13654334652150599</v>
      </c>
      <c r="D504" s="60">
        <v>858.39953510659996</v>
      </c>
      <c r="E504" s="61">
        <v>0.143021577173121</v>
      </c>
      <c r="F504" s="60">
        <v>950.85654575099898</v>
      </c>
      <c r="G504" s="61">
        <v>0.13082352812430001</v>
      </c>
      <c r="H504" s="60">
        <v>8.1358613692000006</v>
      </c>
      <c r="I504" s="61">
        <v>0.204041237610221</v>
      </c>
      <c r="J504" s="109"/>
      <c r="K504" s="60">
        <v>219.28936094599999</v>
      </c>
      <c r="L504" s="61">
        <v>0.115121075831514</v>
      </c>
      <c r="M504" s="60">
        <v>246.08172455210001</v>
      </c>
      <c r="N504" s="63">
        <v>0.10688759884181399</v>
      </c>
      <c r="O504" s="60">
        <v>179.02675262259999</v>
      </c>
      <c r="P504" s="63">
        <v>9.7480572567555601E-2</v>
      </c>
      <c r="Q504" s="60">
        <v>296.62671799370003</v>
      </c>
      <c r="R504" s="63">
        <v>0.121057404152353</v>
      </c>
      <c r="S504" s="60">
        <v>231.69283298100001</v>
      </c>
      <c r="T504" s="62">
        <v>0.15951821081883</v>
      </c>
      <c r="U504" s="60">
        <v>426.96995659319998</v>
      </c>
      <c r="V504" s="62">
        <v>0.187000702328906</v>
      </c>
      <c r="W504" s="60">
        <v>217.70459653820001</v>
      </c>
      <c r="X504" s="62">
        <v>0.20151283670602499</v>
      </c>
      <c r="Y504" s="109"/>
      <c r="Z504" s="60">
        <v>368.06360328660003</v>
      </c>
      <c r="AA504" s="61">
        <v>0.14878827145614401</v>
      </c>
      <c r="AB504" s="60">
        <v>532.42669195109897</v>
      </c>
      <c r="AC504" s="61">
        <v>0.136201123633235</v>
      </c>
      <c r="AD504" s="60">
        <v>885.09260391060002</v>
      </c>
      <c r="AE504" s="61">
        <v>0.130525161436439</v>
      </c>
      <c r="AF504" s="60">
        <v>31.8090430785</v>
      </c>
      <c r="AG504" s="61">
        <v>0.21768112765866299</v>
      </c>
    </row>
    <row r="505" spans="1:33" x14ac:dyDescent="0.35">
      <c r="A505" s="59" t="s">
        <v>88</v>
      </c>
      <c r="B505" s="64">
        <v>545.14087281729996</v>
      </c>
      <c r="C505" s="65">
        <v>4.09572406318282E-2</v>
      </c>
      <c r="D505" s="64">
        <v>180.972683401501</v>
      </c>
      <c r="E505" s="63">
        <v>3.01526242114286E-2</v>
      </c>
      <c r="F505" s="64">
        <v>364.16818941579902</v>
      </c>
      <c r="G505" s="62">
        <v>5.0104053637644197E-2</v>
      </c>
      <c r="H505" s="64">
        <v>0</v>
      </c>
      <c r="I505" s="65">
        <v>0</v>
      </c>
      <c r="J505" s="109"/>
      <c r="K505" s="64">
        <v>81.062997005599996</v>
      </c>
      <c r="L505" s="65">
        <v>4.2555915093890499E-2</v>
      </c>
      <c r="M505" s="64">
        <v>70.278619169399903</v>
      </c>
      <c r="N505" s="65">
        <v>3.05260899264586E-2</v>
      </c>
      <c r="O505" s="64">
        <v>52.741715971200001</v>
      </c>
      <c r="P505" s="63">
        <v>2.8718013345782702E-2</v>
      </c>
      <c r="Q505" s="64">
        <v>92.141278013700202</v>
      </c>
      <c r="R505" s="65">
        <v>3.7604110671701801E-2</v>
      </c>
      <c r="S505" s="64">
        <v>55.562639836999999</v>
      </c>
      <c r="T505" s="65">
        <v>3.8254324836608601E-2</v>
      </c>
      <c r="U505" s="64">
        <v>121.0841552102</v>
      </c>
      <c r="V505" s="62">
        <v>5.3031417587028999E-2</v>
      </c>
      <c r="W505" s="64">
        <v>72.269467610200095</v>
      </c>
      <c r="X505" s="62">
        <v>6.6894432441669802E-2</v>
      </c>
      <c r="Y505" s="109"/>
      <c r="Z505" s="64">
        <v>138.94385052960001</v>
      </c>
      <c r="AA505" s="62">
        <v>5.61675079121104E-2</v>
      </c>
      <c r="AB505" s="64">
        <v>180.03329611839999</v>
      </c>
      <c r="AC505" s="65">
        <v>4.6054673053418503E-2</v>
      </c>
      <c r="AD505" s="64">
        <v>215.20529708800001</v>
      </c>
      <c r="AE505" s="63">
        <v>3.1736460140192602E-2</v>
      </c>
      <c r="AF505" s="64">
        <v>10.9584290813</v>
      </c>
      <c r="AG505" s="65">
        <v>7.4992611186006197E-2</v>
      </c>
    </row>
    <row r="506" spans="1:33" x14ac:dyDescent="0.35">
      <c r="A506" s="59" t="s">
        <v>241</v>
      </c>
      <c r="B506" s="60">
        <v>4184.2870857158996</v>
      </c>
      <c r="C506" s="61">
        <v>0.31437168186754699</v>
      </c>
      <c r="D506" s="60">
        <v>1865.6109415731</v>
      </c>
      <c r="E506" s="61">
        <v>0.31083732963820898</v>
      </c>
      <c r="F506" s="60">
        <v>2301.6382460955001</v>
      </c>
      <c r="G506" s="61">
        <v>0.31667072931828899</v>
      </c>
      <c r="H506" s="60">
        <v>17.037898047300001</v>
      </c>
      <c r="I506" s="61">
        <v>0.42729757134365998</v>
      </c>
      <c r="J506" s="109"/>
      <c r="K506" s="60">
        <v>517.09936372080006</v>
      </c>
      <c r="L506" s="61">
        <v>0.271463397980301</v>
      </c>
      <c r="M506" s="60">
        <v>825.29655459239802</v>
      </c>
      <c r="N506" s="62">
        <v>0.358474271965396</v>
      </c>
      <c r="O506" s="60">
        <v>704.73194283319901</v>
      </c>
      <c r="P506" s="62">
        <v>0.38372853379542299</v>
      </c>
      <c r="Q506" s="60">
        <v>872.78345851649897</v>
      </c>
      <c r="R506" s="62">
        <v>0.35619481815311099</v>
      </c>
      <c r="S506" s="60">
        <v>461.04082979520001</v>
      </c>
      <c r="T506" s="61">
        <v>0.31742202526130803</v>
      </c>
      <c r="U506" s="60">
        <v>538.04948832919899</v>
      </c>
      <c r="V506" s="63">
        <v>0.23565037926340901</v>
      </c>
      <c r="W506" s="60">
        <v>265.28544792859998</v>
      </c>
      <c r="X506" s="63">
        <v>0.245554866543851</v>
      </c>
      <c r="Y506" s="109"/>
      <c r="Z506" s="60">
        <v>648.52155684029901</v>
      </c>
      <c r="AA506" s="63">
        <v>0.26216230179429001</v>
      </c>
      <c r="AB506" s="60">
        <v>1156.7539064309001</v>
      </c>
      <c r="AC506" s="63">
        <v>0.29591150144195399</v>
      </c>
      <c r="AD506" s="60">
        <v>2361.7832989942999</v>
      </c>
      <c r="AE506" s="62">
        <v>0.34829366443361898</v>
      </c>
      <c r="AF506" s="60">
        <v>17.228323450400001</v>
      </c>
      <c r="AG506" s="63">
        <v>0.117899833298856</v>
      </c>
    </row>
    <row r="507" spans="1:33" x14ac:dyDescent="0.35">
      <c r="A507" s="59" t="s">
        <v>242</v>
      </c>
      <c r="B507" s="64">
        <v>5089.9363452957004</v>
      </c>
      <c r="C507" s="65">
        <v>0.38241445118137601</v>
      </c>
      <c r="D507" s="64">
        <v>2382.7317089063899</v>
      </c>
      <c r="E507" s="65">
        <v>0.39699700786286901</v>
      </c>
      <c r="F507" s="64">
        <v>2687.4392949735002</v>
      </c>
      <c r="G507" s="65">
        <v>0.36975113833878098</v>
      </c>
      <c r="H507" s="64">
        <v>19.765341415799998</v>
      </c>
      <c r="I507" s="65">
        <v>0.49569978411086901</v>
      </c>
      <c r="J507" s="109"/>
      <c r="K507" s="64">
        <v>734.40988539749799</v>
      </c>
      <c r="L507" s="65">
        <v>0.38554563588280399</v>
      </c>
      <c r="M507" s="64">
        <v>819.45126298050002</v>
      </c>
      <c r="N507" s="65">
        <v>0.355935322004511</v>
      </c>
      <c r="O507" s="64">
        <v>615.037160405701</v>
      </c>
      <c r="P507" s="63">
        <v>0.33488947136888803</v>
      </c>
      <c r="Q507" s="64">
        <v>841.02188797670203</v>
      </c>
      <c r="R507" s="63">
        <v>0.34323248857148703</v>
      </c>
      <c r="S507" s="64">
        <v>574.81119410329995</v>
      </c>
      <c r="T507" s="65">
        <v>0.39575178939399003</v>
      </c>
      <c r="U507" s="64">
        <v>1035.7787754225001</v>
      </c>
      <c r="V507" s="62">
        <v>0.45364165667966</v>
      </c>
      <c r="W507" s="64">
        <v>469.4261790095</v>
      </c>
      <c r="X507" s="62">
        <v>0.43451264906883302</v>
      </c>
      <c r="Y507" s="109"/>
      <c r="Z507" s="64">
        <v>997.09978200030105</v>
      </c>
      <c r="AA507" s="65">
        <v>0.40307368538584198</v>
      </c>
      <c r="AB507" s="64">
        <v>1510.4204840451</v>
      </c>
      <c r="AC507" s="65">
        <v>0.38638364716788498</v>
      </c>
      <c r="AD507" s="64">
        <v>2487.9471184826102</v>
      </c>
      <c r="AE507" s="63">
        <v>0.36689912202459801</v>
      </c>
      <c r="AF507" s="64">
        <v>94.468960767699897</v>
      </c>
      <c r="AG507" s="62">
        <v>0.64648627932332903</v>
      </c>
    </row>
    <row r="508" spans="1:33" x14ac:dyDescent="0.35">
      <c r="A508" s="66" t="s">
        <v>1</v>
      </c>
    </row>
    <row r="509" spans="1:33" x14ac:dyDescent="0.35">
      <c r="A509" s="66" t="s">
        <v>1</v>
      </c>
    </row>
    <row r="510" spans="1:33" x14ac:dyDescent="0.35">
      <c r="A510" s="54" t="s">
        <v>247</v>
      </c>
    </row>
    <row r="511" spans="1:33" x14ac:dyDescent="0.35">
      <c r="A511" s="55" t="s">
        <v>1</v>
      </c>
    </row>
    <row r="512" spans="1:33" x14ac:dyDescent="0.35">
      <c r="A512" s="117" t="s">
        <v>1</v>
      </c>
      <c r="B512" s="116" t="s">
        <v>489</v>
      </c>
      <c r="C512" s="116" t="s">
        <v>1</v>
      </c>
      <c r="D512" s="116" t="s">
        <v>346</v>
      </c>
      <c r="E512" s="116" t="s">
        <v>1</v>
      </c>
      <c r="F512" s="116" t="s">
        <v>347</v>
      </c>
      <c r="G512" s="116" t="s">
        <v>1</v>
      </c>
      <c r="H512" s="116" t="s">
        <v>348</v>
      </c>
      <c r="I512" s="116" t="s">
        <v>1</v>
      </c>
      <c r="J512" s="107"/>
      <c r="K512" s="116" t="s">
        <v>350</v>
      </c>
      <c r="L512" s="116" t="s">
        <v>1</v>
      </c>
      <c r="M512" s="116" t="s">
        <v>351</v>
      </c>
      <c r="N512" s="116" t="s">
        <v>1</v>
      </c>
      <c r="O512" s="116" t="s">
        <v>352</v>
      </c>
      <c r="P512" s="116" t="s">
        <v>1</v>
      </c>
      <c r="Q512" s="116" t="s">
        <v>353</v>
      </c>
      <c r="R512" s="116" t="s">
        <v>1</v>
      </c>
      <c r="S512" s="116" t="s">
        <v>354</v>
      </c>
      <c r="T512" s="116" t="s">
        <v>1</v>
      </c>
      <c r="U512" s="116" t="s">
        <v>355</v>
      </c>
      <c r="V512" s="116" t="s">
        <v>1</v>
      </c>
      <c r="W512" s="116" t="s">
        <v>356</v>
      </c>
      <c r="X512" s="116" t="s">
        <v>1</v>
      </c>
      <c r="Y512" s="107"/>
      <c r="Z512" s="116" t="s">
        <v>358</v>
      </c>
      <c r="AA512" s="116" t="s">
        <v>1</v>
      </c>
      <c r="AB512" s="116" t="s">
        <v>359</v>
      </c>
      <c r="AC512" s="116" t="s">
        <v>1</v>
      </c>
      <c r="AD512" s="116" t="s">
        <v>360</v>
      </c>
      <c r="AE512" s="116" t="s">
        <v>1</v>
      </c>
      <c r="AF512" s="116" t="s">
        <v>361</v>
      </c>
      <c r="AG512" s="116" t="s">
        <v>1</v>
      </c>
    </row>
    <row r="513" spans="1:33" x14ac:dyDescent="0.35">
      <c r="A513" s="118" t="s">
        <v>1</v>
      </c>
      <c r="B513" s="56" t="s">
        <v>14</v>
      </c>
      <c r="C513" s="56" t="s">
        <v>15</v>
      </c>
      <c r="D513" s="56" t="s">
        <v>14</v>
      </c>
      <c r="E513" s="56" t="s">
        <v>15</v>
      </c>
      <c r="F513" s="56" t="s">
        <v>14</v>
      </c>
      <c r="G513" s="56" t="s">
        <v>15</v>
      </c>
      <c r="H513" s="56" t="s">
        <v>14</v>
      </c>
      <c r="I513" s="56" t="s">
        <v>15</v>
      </c>
      <c r="J513" s="107"/>
      <c r="K513" s="56" t="s">
        <v>14</v>
      </c>
      <c r="L513" s="56" t="s">
        <v>15</v>
      </c>
      <c r="M513" s="56" t="s">
        <v>14</v>
      </c>
      <c r="N513" s="56" t="s">
        <v>15</v>
      </c>
      <c r="O513" s="56" t="s">
        <v>14</v>
      </c>
      <c r="P513" s="56" t="s">
        <v>15</v>
      </c>
      <c r="Q513" s="56" t="s">
        <v>14</v>
      </c>
      <c r="R513" s="56" t="s">
        <v>15</v>
      </c>
      <c r="S513" s="56" t="s">
        <v>14</v>
      </c>
      <c r="T513" s="56" t="s">
        <v>15</v>
      </c>
      <c r="U513" s="56" t="s">
        <v>14</v>
      </c>
      <c r="V513" s="56" t="s">
        <v>15</v>
      </c>
      <c r="W513" s="56" t="s">
        <v>14</v>
      </c>
      <c r="X513" s="56" t="s">
        <v>15</v>
      </c>
      <c r="Y513" s="107"/>
      <c r="Z513" s="56" t="s">
        <v>14</v>
      </c>
      <c r="AA513" s="56" t="s">
        <v>15</v>
      </c>
      <c r="AB513" s="56" t="s">
        <v>14</v>
      </c>
      <c r="AC513" s="56" t="s">
        <v>15</v>
      </c>
      <c r="AD513" s="56" t="s">
        <v>14</v>
      </c>
      <c r="AE513" s="56" t="s">
        <v>15</v>
      </c>
      <c r="AF513" s="56" t="s">
        <v>14</v>
      </c>
      <c r="AG513" s="56" t="s">
        <v>15</v>
      </c>
    </row>
    <row r="514" spans="1:33" x14ac:dyDescent="0.35">
      <c r="A514" s="57" t="s">
        <v>16</v>
      </c>
      <c r="B514" s="58">
        <v>13310.000000187199</v>
      </c>
      <c r="C514" s="58">
        <v>13310.000000187199</v>
      </c>
      <c r="D514" s="58">
        <v>6001.8883309303001</v>
      </c>
      <c r="E514" s="58">
        <v>6001.8883309303001</v>
      </c>
      <c r="F514" s="58">
        <v>7268.2380561358996</v>
      </c>
      <c r="G514" s="58">
        <v>7268.2380561358996</v>
      </c>
      <c r="H514" s="58">
        <v>39.873613120999998</v>
      </c>
      <c r="I514" s="58">
        <v>39.873613120999998</v>
      </c>
      <c r="J514" s="108"/>
      <c r="K514" s="58">
        <v>1904.8585097219</v>
      </c>
      <c r="L514" s="58">
        <v>1904.8585097219</v>
      </c>
      <c r="M514" s="58">
        <v>2302.2476622034001</v>
      </c>
      <c r="N514" s="58">
        <v>2302.2476622034001</v>
      </c>
      <c r="O514" s="58">
        <v>1836.5377624196001</v>
      </c>
      <c r="P514" s="58">
        <v>1836.5377624196001</v>
      </c>
      <c r="Q514" s="58">
        <v>2450.2980224191001</v>
      </c>
      <c r="R514" s="58">
        <v>2450.2980224191001</v>
      </c>
      <c r="S514" s="58">
        <v>1452.4538094534</v>
      </c>
      <c r="T514" s="58">
        <v>1452.4538094534</v>
      </c>
      <c r="U514" s="58">
        <v>2283.2532245907</v>
      </c>
      <c r="V514" s="58">
        <v>2283.2532245907</v>
      </c>
      <c r="W514" s="58">
        <v>1080.3510093791001</v>
      </c>
      <c r="X514" s="58">
        <v>1080.3510093791001</v>
      </c>
      <c r="Y514" s="108"/>
      <c r="Z514" s="58">
        <v>2473.7407033799</v>
      </c>
      <c r="AA514" s="58">
        <v>2473.7407033799</v>
      </c>
      <c r="AB514" s="58">
        <v>3909.1211419432002</v>
      </c>
      <c r="AC514" s="58">
        <v>3909.1211419432002</v>
      </c>
      <c r="AD514" s="58">
        <v>6781.0113710651003</v>
      </c>
      <c r="AE514" s="58">
        <v>6781.0113710651003</v>
      </c>
      <c r="AF514" s="58">
        <v>146.12678379900001</v>
      </c>
      <c r="AG514" s="58">
        <v>146.12678379900001</v>
      </c>
    </row>
    <row r="515" spans="1:33" ht="25.5" customHeight="1" x14ac:dyDescent="0.35">
      <c r="A515" s="67" t="s">
        <v>248</v>
      </c>
      <c r="B515" s="60">
        <v>556.366777458</v>
      </c>
      <c r="C515" s="61">
        <v>4.1800659462823103E-2</v>
      </c>
      <c r="D515" s="60">
        <v>234.33183257570099</v>
      </c>
      <c r="E515" s="61">
        <v>3.9043017739615E-2</v>
      </c>
      <c r="F515" s="60">
        <v>322.03494488230001</v>
      </c>
      <c r="G515" s="61">
        <v>4.4307154277980203E-2</v>
      </c>
      <c r="H515" s="60">
        <v>0</v>
      </c>
      <c r="I515" s="61">
        <v>0</v>
      </c>
      <c r="J515" s="109"/>
      <c r="K515" s="60">
        <v>86.421180353599993</v>
      </c>
      <c r="L515" s="61">
        <v>4.5368818687860003E-2</v>
      </c>
      <c r="M515" s="60">
        <v>98.880206732800104</v>
      </c>
      <c r="N515" s="61">
        <v>4.2949422147817599E-2</v>
      </c>
      <c r="O515" s="60">
        <v>64.687693135999893</v>
      </c>
      <c r="P515" s="61">
        <v>3.5222631660334201E-2</v>
      </c>
      <c r="Q515" s="60">
        <v>69.985542054199996</v>
      </c>
      <c r="R515" s="63">
        <v>2.85620530294129E-2</v>
      </c>
      <c r="S515" s="60">
        <v>45.236105976300003</v>
      </c>
      <c r="T515" s="63">
        <v>3.11446089933308E-2</v>
      </c>
      <c r="U515" s="60">
        <v>121.9749396839</v>
      </c>
      <c r="V515" s="62">
        <v>5.3421555861709297E-2</v>
      </c>
      <c r="W515" s="60">
        <v>69.1811095212</v>
      </c>
      <c r="X515" s="62">
        <v>6.40357707084106E-2</v>
      </c>
      <c r="Y515" s="109"/>
      <c r="Z515" s="60">
        <v>129.48194327019999</v>
      </c>
      <c r="AA515" s="62">
        <v>5.2342568925387897E-2</v>
      </c>
      <c r="AB515" s="60">
        <v>163.56265896229999</v>
      </c>
      <c r="AC515" s="61">
        <v>4.1841286832311898E-2</v>
      </c>
      <c r="AD515" s="60">
        <v>258.42514371460101</v>
      </c>
      <c r="AE515" s="61">
        <v>3.8110118030079201E-2</v>
      </c>
      <c r="AF515" s="60">
        <v>4.8970315108999998</v>
      </c>
      <c r="AG515" s="61">
        <v>3.3512210312080501E-2</v>
      </c>
    </row>
    <row r="516" spans="1:33" x14ac:dyDescent="0.35">
      <c r="A516" s="59" t="s">
        <v>249</v>
      </c>
      <c r="B516" s="64">
        <v>5604.7393374864996</v>
      </c>
      <c r="C516" s="65">
        <v>0.42109236193896898</v>
      </c>
      <c r="D516" s="64">
        <v>2588.1702751600101</v>
      </c>
      <c r="E516" s="65">
        <v>0.43122599629554098</v>
      </c>
      <c r="F516" s="64">
        <v>2999.398307684</v>
      </c>
      <c r="G516" s="65">
        <v>0.41267199622773598</v>
      </c>
      <c r="H516" s="64">
        <v>17.1707546425</v>
      </c>
      <c r="I516" s="65">
        <v>0.430629514069714</v>
      </c>
      <c r="J516" s="109"/>
      <c r="K516" s="64">
        <v>787.32084168509903</v>
      </c>
      <c r="L516" s="65">
        <v>0.413322479158856</v>
      </c>
      <c r="M516" s="64">
        <v>1010.6951706563</v>
      </c>
      <c r="N516" s="65">
        <v>0.43900366900101401</v>
      </c>
      <c r="O516" s="64">
        <v>744.77491695490198</v>
      </c>
      <c r="P516" s="65">
        <v>0.40553204632921602</v>
      </c>
      <c r="Q516" s="64">
        <v>889.43917499810004</v>
      </c>
      <c r="R516" s="63">
        <v>0.36299224292724402</v>
      </c>
      <c r="S516" s="64">
        <v>557.59519551200003</v>
      </c>
      <c r="T516" s="63">
        <v>0.38389874561438803</v>
      </c>
      <c r="U516" s="64">
        <v>1098.7041364546999</v>
      </c>
      <c r="V516" s="62">
        <v>0.48120117585803701</v>
      </c>
      <c r="W516" s="64">
        <v>516.20990122540002</v>
      </c>
      <c r="X516" s="62">
        <v>0.47781683614298298</v>
      </c>
      <c r="Y516" s="109"/>
      <c r="Z516" s="64">
        <v>940.27792703520004</v>
      </c>
      <c r="AA516" s="63">
        <v>0.380103672850791</v>
      </c>
      <c r="AB516" s="64">
        <v>1479.3359589187</v>
      </c>
      <c r="AC516" s="63">
        <v>0.37843185340204899</v>
      </c>
      <c r="AD516" s="64">
        <v>3122.7835767769998</v>
      </c>
      <c r="AE516" s="62">
        <v>0.46051885270419501</v>
      </c>
      <c r="AF516" s="64">
        <v>62.341874755600003</v>
      </c>
      <c r="AG516" s="65">
        <v>0.42662866542900402</v>
      </c>
    </row>
    <row r="517" spans="1:33" ht="25.5" customHeight="1" x14ac:dyDescent="0.35">
      <c r="A517" s="67" t="s">
        <v>250</v>
      </c>
      <c r="B517" s="60">
        <v>7148.8938852427</v>
      </c>
      <c r="C517" s="61">
        <v>0.537106978598208</v>
      </c>
      <c r="D517" s="60">
        <v>3179.3862231946</v>
      </c>
      <c r="E517" s="61">
        <v>0.52973098596484403</v>
      </c>
      <c r="F517" s="60">
        <v>3946.8048035695901</v>
      </c>
      <c r="G517" s="61">
        <v>0.54302084949428397</v>
      </c>
      <c r="H517" s="60">
        <v>22.702858478500001</v>
      </c>
      <c r="I517" s="61">
        <v>0.56937048593028605</v>
      </c>
      <c r="J517" s="109"/>
      <c r="K517" s="60">
        <v>1031.1164876831999</v>
      </c>
      <c r="L517" s="61">
        <v>0.54130870215328397</v>
      </c>
      <c r="M517" s="60">
        <v>1192.6722848142999</v>
      </c>
      <c r="N517" s="61">
        <v>0.518046908851168</v>
      </c>
      <c r="O517" s="60">
        <v>1027.0751523286999</v>
      </c>
      <c r="P517" s="62">
        <v>0.55924532201044996</v>
      </c>
      <c r="Q517" s="60">
        <v>1490.8733053668</v>
      </c>
      <c r="R517" s="62">
        <v>0.60844570404334297</v>
      </c>
      <c r="S517" s="60">
        <v>849.62250796509898</v>
      </c>
      <c r="T517" s="62">
        <v>0.58495664539228098</v>
      </c>
      <c r="U517" s="60">
        <v>1062.5741484521</v>
      </c>
      <c r="V517" s="63">
        <v>0.465377268280253</v>
      </c>
      <c r="W517" s="60">
        <v>494.9599986325</v>
      </c>
      <c r="X517" s="63">
        <v>0.45814739314860597</v>
      </c>
      <c r="Y517" s="109"/>
      <c r="Z517" s="60">
        <v>1403.9808330745</v>
      </c>
      <c r="AA517" s="62">
        <v>0.56755375822382104</v>
      </c>
      <c r="AB517" s="60">
        <v>2266.2225240622001</v>
      </c>
      <c r="AC517" s="62">
        <v>0.57972685976563898</v>
      </c>
      <c r="AD517" s="60">
        <v>3399.8026505735002</v>
      </c>
      <c r="AE517" s="63">
        <v>0.50137102926572596</v>
      </c>
      <c r="AF517" s="60">
        <v>78.8878775324999</v>
      </c>
      <c r="AG517" s="61">
        <v>0.53985912425891502</v>
      </c>
    </row>
    <row r="518" spans="1:33" x14ac:dyDescent="0.35">
      <c r="A518" s="66" t="s">
        <v>1</v>
      </c>
    </row>
    <row r="519" spans="1:33" x14ac:dyDescent="0.35">
      <c r="A519" s="66" t="s">
        <v>1</v>
      </c>
    </row>
    <row r="520" spans="1:33" x14ac:dyDescent="0.35">
      <c r="A520" s="54" t="s">
        <v>251</v>
      </c>
    </row>
    <row r="521" spans="1:33" x14ac:dyDescent="0.35">
      <c r="A521" s="55" t="s">
        <v>1</v>
      </c>
    </row>
    <row r="522" spans="1:33" x14ac:dyDescent="0.35">
      <c r="A522" s="117" t="s">
        <v>1</v>
      </c>
      <c r="B522" s="116" t="s">
        <v>489</v>
      </c>
      <c r="C522" s="116" t="s">
        <v>1</v>
      </c>
      <c r="D522" s="116" t="s">
        <v>346</v>
      </c>
      <c r="E522" s="116" t="s">
        <v>1</v>
      </c>
      <c r="F522" s="116" t="s">
        <v>347</v>
      </c>
      <c r="G522" s="116" t="s">
        <v>1</v>
      </c>
      <c r="H522" s="116" t="s">
        <v>348</v>
      </c>
      <c r="I522" s="116" t="s">
        <v>1</v>
      </c>
      <c r="J522" s="107"/>
      <c r="K522" s="116" t="s">
        <v>350</v>
      </c>
      <c r="L522" s="116" t="s">
        <v>1</v>
      </c>
      <c r="M522" s="116" t="s">
        <v>351</v>
      </c>
      <c r="N522" s="116" t="s">
        <v>1</v>
      </c>
      <c r="O522" s="116" t="s">
        <v>352</v>
      </c>
      <c r="P522" s="116" t="s">
        <v>1</v>
      </c>
      <c r="Q522" s="116" t="s">
        <v>353</v>
      </c>
      <c r="R522" s="116" t="s">
        <v>1</v>
      </c>
      <c r="S522" s="116" t="s">
        <v>354</v>
      </c>
      <c r="T522" s="116" t="s">
        <v>1</v>
      </c>
      <c r="U522" s="116" t="s">
        <v>355</v>
      </c>
      <c r="V522" s="116" t="s">
        <v>1</v>
      </c>
      <c r="W522" s="116" t="s">
        <v>356</v>
      </c>
      <c r="X522" s="116" t="s">
        <v>1</v>
      </c>
      <c r="Y522" s="107"/>
      <c r="Z522" s="116" t="s">
        <v>358</v>
      </c>
      <c r="AA522" s="116" t="s">
        <v>1</v>
      </c>
      <c r="AB522" s="116" t="s">
        <v>359</v>
      </c>
      <c r="AC522" s="116" t="s">
        <v>1</v>
      </c>
      <c r="AD522" s="116" t="s">
        <v>360</v>
      </c>
      <c r="AE522" s="116" t="s">
        <v>1</v>
      </c>
      <c r="AF522" s="116" t="s">
        <v>361</v>
      </c>
      <c r="AG522" s="116" t="s">
        <v>1</v>
      </c>
    </row>
    <row r="523" spans="1:33" x14ac:dyDescent="0.35">
      <c r="A523" s="118" t="s">
        <v>1</v>
      </c>
      <c r="B523" s="56" t="s">
        <v>14</v>
      </c>
      <c r="C523" s="56" t="s">
        <v>15</v>
      </c>
      <c r="D523" s="56" t="s">
        <v>14</v>
      </c>
      <c r="E523" s="56" t="s">
        <v>15</v>
      </c>
      <c r="F523" s="56" t="s">
        <v>14</v>
      </c>
      <c r="G523" s="56" t="s">
        <v>15</v>
      </c>
      <c r="H523" s="56" t="s">
        <v>14</v>
      </c>
      <c r="I523" s="56" t="s">
        <v>15</v>
      </c>
      <c r="J523" s="107"/>
      <c r="K523" s="56" t="s">
        <v>14</v>
      </c>
      <c r="L523" s="56" t="s">
        <v>15</v>
      </c>
      <c r="M523" s="56" t="s">
        <v>14</v>
      </c>
      <c r="N523" s="56" t="s">
        <v>15</v>
      </c>
      <c r="O523" s="56" t="s">
        <v>14</v>
      </c>
      <c r="P523" s="56" t="s">
        <v>15</v>
      </c>
      <c r="Q523" s="56" t="s">
        <v>14</v>
      </c>
      <c r="R523" s="56" t="s">
        <v>15</v>
      </c>
      <c r="S523" s="56" t="s">
        <v>14</v>
      </c>
      <c r="T523" s="56" t="s">
        <v>15</v>
      </c>
      <c r="U523" s="56" t="s">
        <v>14</v>
      </c>
      <c r="V523" s="56" t="s">
        <v>15</v>
      </c>
      <c r="W523" s="56" t="s">
        <v>14</v>
      </c>
      <c r="X523" s="56" t="s">
        <v>15</v>
      </c>
      <c r="Y523" s="107"/>
      <c r="Z523" s="56" t="s">
        <v>14</v>
      </c>
      <c r="AA523" s="56" t="s">
        <v>15</v>
      </c>
      <c r="AB523" s="56" t="s">
        <v>14</v>
      </c>
      <c r="AC523" s="56" t="s">
        <v>15</v>
      </c>
      <c r="AD523" s="56" t="s">
        <v>14</v>
      </c>
      <c r="AE523" s="56" t="s">
        <v>15</v>
      </c>
      <c r="AF523" s="56" t="s">
        <v>14</v>
      </c>
      <c r="AG523" s="56" t="s">
        <v>15</v>
      </c>
    </row>
    <row r="524" spans="1:33" x14ac:dyDescent="0.35">
      <c r="A524" s="57" t="s">
        <v>16</v>
      </c>
      <c r="B524" s="58">
        <v>13310.000000187199</v>
      </c>
      <c r="C524" s="58">
        <v>13310.000000187199</v>
      </c>
      <c r="D524" s="58">
        <v>6001.8883309303001</v>
      </c>
      <c r="E524" s="58">
        <v>6001.8883309303001</v>
      </c>
      <c r="F524" s="58">
        <v>7268.2380561358996</v>
      </c>
      <c r="G524" s="58">
        <v>7268.2380561358996</v>
      </c>
      <c r="H524" s="58">
        <v>39.873613120999998</v>
      </c>
      <c r="I524" s="58">
        <v>39.873613120999998</v>
      </c>
      <c r="J524" s="108"/>
      <c r="K524" s="58">
        <v>1904.8585097219</v>
      </c>
      <c r="L524" s="58">
        <v>1904.8585097219</v>
      </c>
      <c r="M524" s="58">
        <v>2302.2476622034001</v>
      </c>
      <c r="N524" s="58">
        <v>2302.2476622034001</v>
      </c>
      <c r="O524" s="58">
        <v>1836.5377624196001</v>
      </c>
      <c r="P524" s="58">
        <v>1836.5377624196001</v>
      </c>
      <c r="Q524" s="58">
        <v>2450.2980224191001</v>
      </c>
      <c r="R524" s="58">
        <v>2450.2980224191001</v>
      </c>
      <c r="S524" s="58">
        <v>1452.4538094534</v>
      </c>
      <c r="T524" s="58">
        <v>1452.4538094534</v>
      </c>
      <c r="U524" s="58">
        <v>2283.2532245907</v>
      </c>
      <c r="V524" s="58">
        <v>2283.2532245907</v>
      </c>
      <c r="W524" s="58">
        <v>1080.3510093791001</v>
      </c>
      <c r="X524" s="58">
        <v>1080.3510093791001</v>
      </c>
      <c r="Y524" s="108"/>
      <c r="Z524" s="58">
        <v>2473.7407033799</v>
      </c>
      <c r="AA524" s="58">
        <v>2473.7407033799</v>
      </c>
      <c r="AB524" s="58">
        <v>3909.1211419432002</v>
      </c>
      <c r="AC524" s="58">
        <v>3909.1211419432002</v>
      </c>
      <c r="AD524" s="58">
        <v>6781.0113710651003</v>
      </c>
      <c r="AE524" s="58">
        <v>6781.0113710651003</v>
      </c>
      <c r="AF524" s="58">
        <v>146.12678379900001</v>
      </c>
      <c r="AG524" s="58">
        <v>146.12678379900001</v>
      </c>
    </row>
    <row r="525" spans="1:33" ht="25.5" customHeight="1" x14ac:dyDescent="0.35">
      <c r="A525" s="67" t="s">
        <v>252</v>
      </c>
      <c r="B525" s="60">
        <v>1094.5434735504</v>
      </c>
      <c r="C525" s="61">
        <v>8.2234671189707398E-2</v>
      </c>
      <c r="D525" s="60">
        <v>478.67452405779898</v>
      </c>
      <c r="E525" s="61">
        <v>7.9753987022881598E-2</v>
      </c>
      <c r="F525" s="60">
        <v>606.79655061289895</v>
      </c>
      <c r="G525" s="61">
        <v>8.3486058921891995E-2</v>
      </c>
      <c r="H525" s="60">
        <v>9.0723988797000104</v>
      </c>
      <c r="I525" s="62">
        <v>0.22752888864545601</v>
      </c>
      <c r="J525" s="109"/>
      <c r="K525" s="60">
        <v>159.02175358970001</v>
      </c>
      <c r="L525" s="61">
        <v>8.3482186618110799E-2</v>
      </c>
      <c r="M525" s="60">
        <v>220.56957027569999</v>
      </c>
      <c r="N525" s="61">
        <v>9.5806187100044904E-2</v>
      </c>
      <c r="O525" s="60">
        <v>191.08269460490001</v>
      </c>
      <c r="P525" s="62">
        <v>0.104045067035895</v>
      </c>
      <c r="Q525" s="60">
        <v>209.5936083961</v>
      </c>
      <c r="R525" s="61">
        <v>8.5538006592836793E-2</v>
      </c>
      <c r="S525" s="60">
        <v>110.3462338321</v>
      </c>
      <c r="T525" s="61">
        <v>7.5972284360372497E-2</v>
      </c>
      <c r="U525" s="60">
        <v>148.1609278745</v>
      </c>
      <c r="V525" s="63">
        <v>6.4890274227493799E-2</v>
      </c>
      <c r="W525" s="60">
        <v>55.768684977400099</v>
      </c>
      <c r="X525" s="63">
        <v>5.16208940365145E-2</v>
      </c>
      <c r="Y525" s="109"/>
      <c r="Z525" s="60">
        <v>170.51421984749999</v>
      </c>
      <c r="AA525" s="63">
        <v>6.8929706179198399E-2</v>
      </c>
      <c r="AB525" s="60">
        <v>280.31324281369899</v>
      </c>
      <c r="AC525" s="63">
        <v>7.17074842746772E-2</v>
      </c>
      <c r="AD525" s="60">
        <v>634.80241265239897</v>
      </c>
      <c r="AE525" s="62">
        <v>9.3614709947417593E-2</v>
      </c>
      <c r="AF525" s="60">
        <v>8.9135982367999897</v>
      </c>
      <c r="AG525" s="61">
        <v>6.0999072210203502E-2</v>
      </c>
    </row>
    <row r="526" spans="1:33" x14ac:dyDescent="0.35">
      <c r="A526" s="59" t="s">
        <v>253</v>
      </c>
      <c r="B526" s="64">
        <v>2836.9527228856</v>
      </c>
      <c r="C526" s="65">
        <v>0.21314445701320101</v>
      </c>
      <c r="D526" s="64">
        <v>1188.4165136526001</v>
      </c>
      <c r="E526" s="63">
        <v>0.19800710178631301</v>
      </c>
      <c r="F526" s="64">
        <v>1634.6476752797</v>
      </c>
      <c r="G526" s="62">
        <v>0.22490288054058999</v>
      </c>
      <c r="H526" s="64">
        <v>13.8885339533</v>
      </c>
      <c r="I526" s="62">
        <v>0.34831390652143901</v>
      </c>
      <c r="J526" s="109"/>
      <c r="K526" s="64">
        <v>341.55316260289999</v>
      </c>
      <c r="L526" s="65">
        <v>0.17930631637977401</v>
      </c>
      <c r="M526" s="64">
        <v>614.32686649110201</v>
      </c>
      <c r="N526" s="62">
        <v>0.26683787177924601</v>
      </c>
      <c r="O526" s="64">
        <v>455.7670148336</v>
      </c>
      <c r="P526" s="62">
        <v>0.24816642715428699</v>
      </c>
      <c r="Q526" s="64">
        <v>576.20057793850003</v>
      </c>
      <c r="R526" s="62">
        <v>0.23515530464724299</v>
      </c>
      <c r="S526" s="64">
        <v>322.21796099919999</v>
      </c>
      <c r="T526" s="65">
        <v>0.22184386099029199</v>
      </c>
      <c r="U526" s="64">
        <v>393.89457529039998</v>
      </c>
      <c r="V526" s="63">
        <v>0.17251462564386</v>
      </c>
      <c r="W526" s="64">
        <v>132.99256472990001</v>
      </c>
      <c r="X526" s="63">
        <v>0.12310125466197699</v>
      </c>
      <c r="Y526" s="109"/>
      <c r="Z526" s="64">
        <v>432.899237296801</v>
      </c>
      <c r="AA526" s="63">
        <v>0.17499782281357301</v>
      </c>
      <c r="AB526" s="64">
        <v>755.16380201950096</v>
      </c>
      <c r="AC526" s="63">
        <v>0.19317994367504099</v>
      </c>
      <c r="AD526" s="64">
        <v>1640.6486419751</v>
      </c>
      <c r="AE526" s="62">
        <v>0.24194748426109799</v>
      </c>
      <c r="AF526" s="64">
        <v>8.2410415942000004</v>
      </c>
      <c r="AG526" s="63">
        <v>5.6396516640889703E-2</v>
      </c>
    </row>
    <row r="527" spans="1:33" ht="23" x14ac:dyDescent="0.35">
      <c r="A527" s="67" t="s">
        <v>254</v>
      </c>
      <c r="B527" s="60">
        <v>1683.4685187476</v>
      </c>
      <c r="C527" s="61">
        <v>0.12648148149691399</v>
      </c>
      <c r="D527" s="60">
        <v>677.6937854949</v>
      </c>
      <c r="E527" s="63">
        <v>0.112913427929416</v>
      </c>
      <c r="F527" s="60">
        <v>995.13723539429998</v>
      </c>
      <c r="G527" s="62">
        <v>0.13691588356193099</v>
      </c>
      <c r="H527" s="60">
        <v>10.6374978584</v>
      </c>
      <c r="I527" s="62">
        <v>0.26678038496585599</v>
      </c>
      <c r="J527" s="109"/>
      <c r="K527" s="60">
        <v>196.05888092980001</v>
      </c>
      <c r="L527" s="61">
        <v>0.10292569234364</v>
      </c>
      <c r="M527" s="60">
        <v>410.98393735040003</v>
      </c>
      <c r="N527" s="62">
        <v>0.17851421638845799</v>
      </c>
      <c r="O527" s="60">
        <v>266.57877974939998</v>
      </c>
      <c r="P527" s="62">
        <v>0.145152898679409</v>
      </c>
      <c r="Q527" s="60">
        <v>376.9448057633</v>
      </c>
      <c r="R527" s="62">
        <v>0.153836309834326</v>
      </c>
      <c r="S527" s="60">
        <v>180.82593162410001</v>
      </c>
      <c r="T527" s="61">
        <v>0.124496855216449</v>
      </c>
      <c r="U527" s="60">
        <v>190.48178033080001</v>
      </c>
      <c r="V527" s="63">
        <v>8.3425604431127495E-2</v>
      </c>
      <c r="W527" s="60">
        <v>61.594402999800003</v>
      </c>
      <c r="X527" s="63">
        <v>5.7013324803759403E-2</v>
      </c>
      <c r="Y527" s="109"/>
      <c r="Z527" s="60">
        <v>193.3967773034</v>
      </c>
      <c r="AA527" s="63">
        <v>7.8179890495054596E-2</v>
      </c>
      <c r="AB527" s="60">
        <v>439.50208128039998</v>
      </c>
      <c r="AC527" s="63">
        <v>0.112429895447529</v>
      </c>
      <c r="AD527" s="60">
        <v>1043.2735817655</v>
      </c>
      <c r="AE527" s="62">
        <v>0.15385220945318001</v>
      </c>
      <c r="AF527" s="60">
        <v>7.2960783983000104</v>
      </c>
      <c r="AG527" s="61">
        <v>4.9929781581560598E-2</v>
      </c>
    </row>
    <row r="528" spans="1:33" x14ac:dyDescent="0.35">
      <c r="A528" s="59" t="s">
        <v>255</v>
      </c>
      <c r="B528" s="64">
        <v>401.192672598</v>
      </c>
      <c r="C528" s="65">
        <v>3.0142199293189901E-2</v>
      </c>
      <c r="D528" s="64">
        <v>186.730760840599</v>
      </c>
      <c r="E528" s="65">
        <v>3.1112001847534598E-2</v>
      </c>
      <c r="F528" s="64">
        <v>212.22916814070001</v>
      </c>
      <c r="G528" s="65">
        <v>2.91995345366453E-2</v>
      </c>
      <c r="H528" s="64">
        <v>2.2327436167000001</v>
      </c>
      <c r="I528" s="65">
        <v>5.59955178860903E-2</v>
      </c>
      <c r="J528" s="109"/>
      <c r="K528" s="64">
        <v>82.580354419299894</v>
      </c>
      <c r="L528" s="65">
        <v>4.3352487335847498E-2</v>
      </c>
      <c r="M528" s="64">
        <v>77.866075016900197</v>
      </c>
      <c r="N528" s="65">
        <v>3.3821763094930103E-2</v>
      </c>
      <c r="O528" s="64">
        <v>49.381930039700002</v>
      </c>
      <c r="P528" s="65">
        <v>2.6888600414423501E-2</v>
      </c>
      <c r="Q528" s="64">
        <v>57.789563246299799</v>
      </c>
      <c r="R528" s="65">
        <v>2.35847079488095E-2</v>
      </c>
      <c r="S528" s="64">
        <v>28.431849667400002</v>
      </c>
      <c r="T528" s="63">
        <v>1.95750456794903E-2</v>
      </c>
      <c r="U528" s="64">
        <v>70.347276305999799</v>
      </c>
      <c r="V528" s="65">
        <v>3.0810107064936101E-2</v>
      </c>
      <c r="W528" s="64">
        <v>34.795623902400003</v>
      </c>
      <c r="X528" s="65">
        <v>3.2207702496985499E-2</v>
      </c>
      <c r="Y528" s="109"/>
      <c r="Z528" s="64">
        <v>102.30463754030001</v>
      </c>
      <c r="AA528" s="62">
        <v>4.1356249424412198E-2</v>
      </c>
      <c r="AB528" s="64">
        <v>101.8959509383</v>
      </c>
      <c r="AC528" s="65">
        <v>2.6066204458337201E-2</v>
      </c>
      <c r="AD528" s="64">
        <v>196.99208411939901</v>
      </c>
      <c r="AE528" s="65">
        <v>2.9050546200228299E-2</v>
      </c>
      <c r="AF528" s="64">
        <v>0</v>
      </c>
      <c r="AG528" s="65">
        <v>0</v>
      </c>
    </row>
    <row r="529" spans="1:33" x14ac:dyDescent="0.35">
      <c r="A529" s="59" t="s">
        <v>256</v>
      </c>
      <c r="B529" s="60">
        <v>177.65912532589999</v>
      </c>
      <c r="C529" s="61">
        <v>1.334779303707E-2</v>
      </c>
      <c r="D529" s="60">
        <v>91.694102331500005</v>
      </c>
      <c r="E529" s="61">
        <v>1.5277542212666801E-2</v>
      </c>
      <c r="F529" s="60">
        <v>83.268215909299997</v>
      </c>
      <c r="G529" s="61">
        <v>1.1456451380125699E-2</v>
      </c>
      <c r="H529" s="60">
        <v>2.6968070851000001</v>
      </c>
      <c r="I529" s="62">
        <v>6.7633877996365693E-2</v>
      </c>
      <c r="J529" s="109"/>
      <c r="K529" s="60">
        <v>57.991705139799798</v>
      </c>
      <c r="L529" s="62">
        <v>3.0444101146528998E-2</v>
      </c>
      <c r="M529" s="60">
        <v>60.761110622400203</v>
      </c>
      <c r="N529" s="62">
        <v>2.6392082667703799E-2</v>
      </c>
      <c r="O529" s="60">
        <v>29.4100393702</v>
      </c>
      <c r="P529" s="61">
        <v>1.6013849522730699E-2</v>
      </c>
      <c r="Q529" s="60">
        <v>14.5346427503</v>
      </c>
      <c r="R529" s="63">
        <v>5.9317856919096001E-3</v>
      </c>
      <c r="S529" s="60">
        <v>4.8889874991999998</v>
      </c>
      <c r="T529" s="63">
        <v>3.3660192615969399E-3</v>
      </c>
      <c r="U529" s="60">
        <v>7.0376592335000003</v>
      </c>
      <c r="V529" s="63">
        <v>3.0822946652189999E-3</v>
      </c>
      <c r="W529" s="60">
        <v>3.0349807105000002</v>
      </c>
      <c r="X529" s="63">
        <v>2.80925429249542E-3</v>
      </c>
      <c r="Y529" s="109"/>
      <c r="Z529" s="60">
        <v>39.552962537600003</v>
      </c>
      <c r="AA529" s="61">
        <v>1.59891303415747E-2</v>
      </c>
      <c r="AB529" s="60">
        <v>43.7566127864999</v>
      </c>
      <c r="AC529" s="61">
        <v>1.11934655380746E-2</v>
      </c>
      <c r="AD529" s="60">
        <v>89.452518490900005</v>
      </c>
      <c r="AE529" s="61">
        <v>1.3191619007246899E-2</v>
      </c>
      <c r="AF529" s="60">
        <v>4.8970315108999998</v>
      </c>
      <c r="AG529" s="61">
        <v>3.3512210312080501E-2</v>
      </c>
    </row>
    <row r="530" spans="1:33" x14ac:dyDescent="0.35">
      <c r="A530" s="59" t="s">
        <v>257</v>
      </c>
      <c r="B530" s="64">
        <v>259.53356858500001</v>
      </c>
      <c r="C530" s="65">
        <v>1.9499141140597299E-2</v>
      </c>
      <c r="D530" s="64">
        <v>97.223950738200003</v>
      </c>
      <c r="E530" s="65">
        <v>1.6198893644382401E-2</v>
      </c>
      <c r="F530" s="64">
        <v>160.0768742301</v>
      </c>
      <c r="G530" s="65">
        <v>2.2024165003093399E-2</v>
      </c>
      <c r="H530" s="64">
        <v>2.2327436167000001</v>
      </c>
      <c r="I530" s="65">
        <v>5.59955178860903E-2</v>
      </c>
      <c r="J530" s="109"/>
      <c r="K530" s="64">
        <v>45.381728298500001</v>
      </c>
      <c r="L530" s="65">
        <v>2.3824199050419499E-2</v>
      </c>
      <c r="M530" s="64">
        <v>109.1432140478</v>
      </c>
      <c r="N530" s="62">
        <v>4.7407242860806199E-2</v>
      </c>
      <c r="O530" s="64">
        <v>62.0303147800998</v>
      </c>
      <c r="P530" s="62">
        <v>3.3775681638245403E-2</v>
      </c>
      <c r="Q530" s="64">
        <v>29.310886184200001</v>
      </c>
      <c r="R530" s="63">
        <v>1.19621719137912E-2</v>
      </c>
      <c r="S530" s="64">
        <v>8.6021468719999703</v>
      </c>
      <c r="T530" s="63">
        <v>5.9224925543327504E-3</v>
      </c>
      <c r="U530" s="64">
        <v>4.66356017320002</v>
      </c>
      <c r="V530" s="63">
        <v>2.04250677190481E-3</v>
      </c>
      <c r="W530" s="64">
        <v>0.4017182292</v>
      </c>
      <c r="X530" s="63">
        <v>3.71840471950756E-4</v>
      </c>
      <c r="Y530" s="109"/>
      <c r="Z530" s="64">
        <v>41.602178371999898</v>
      </c>
      <c r="AA530" s="65">
        <v>1.6817517824385699E-2</v>
      </c>
      <c r="AB530" s="64">
        <v>40.884182915099899</v>
      </c>
      <c r="AC530" s="63">
        <v>1.0458663579501299E-2</v>
      </c>
      <c r="AD530" s="64">
        <v>177.0472072979</v>
      </c>
      <c r="AE530" s="62">
        <v>2.61092627057623E-2</v>
      </c>
      <c r="AF530" s="64">
        <v>0</v>
      </c>
      <c r="AG530" s="65">
        <v>0</v>
      </c>
    </row>
    <row r="531" spans="1:33" x14ac:dyDescent="0.35">
      <c r="A531" s="59" t="s">
        <v>258</v>
      </c>
      <c r="B531" s="60">
        <v>146.03041994739999</v>
      </c>
      <c r="C531" s="61">
        <v>1.0971481588681199E-2</v>
      </c>
      <c r="D531" s="60">
        <v>51.715662207900003</v>
      </c>
      <c r="E531" s="61">
        <v>8.6165652135490496E-3</v>
      </c>
      <c r="F531" s="60">
        <v>91.647689473400106</v>
      </c>
      <c r="G531" s="61">
        <v>1.2609340636006E-2</v>
      </c>
      <c r="H531" s="60">
        <v>2.66706826610001</v>
      </c>
      <c r="I531" s="62">
        <v>6.6888050952557204E-2</v>
      </c>
      <c r="J531" s="109"/>
      <c r="K531" s="60">
        <v>44.507842804699997</v>
      </c>
      <c r="L531" s="62">
        <v>2.3365432433718102E-2</v>
      </c>
      <c r="M531" s="60">
        <v>76.296572256199894</v>
      </c>
      <c r="N531" s="62">
        <v>3.3140036803503199E-2</v>
      </c>
      <c r="O531" s="60">
        <v>12.887795926800001</v>
      </c>
      <c r="P531" s="61">
        <v>7.0174412911720397E-3</v>
      </c>
      <c r="Q531" s="60">
        <v>8.3528719216999807</v>
      </c>
      <c r="R531" s="63">
        <v>3.4089208109687298E-3</v>
      </c>
      <c r="S531" s="60">
        <v>2.441578147</v>
      </c>
      <c r="T531" s="63">
        <v>1.6810022674103699E-3</v>
      </c>
      <c r="U531" s="60">
        <v>1.543758891</v>
      </c>
      <c r="V531" s="63">
        <v>6.7612250554326396E-4</v>
      </c>
      <c r="W531" s="60">
        <v>0</v>
      </c>
      <c r="X531" s="63">
        <v>0</v>
      </c>
      <c r="Y531" s="109"/>
      <c r="Z531" s="60">
        <v>13.471084408699999</v>
      </c>
      <c r="AA531" s="63">
        <v>5.4456331620748701E-3</v>
      </c>
      <c r="AB531" s="60">
        <v>44.5628496429999</v>
      </c>
      <c r="AC531" s="61">
        <v>1.13997105806877E-2</v>
      </c>
      <c r="AD531" s="60">
        <v>87.996485895700104</v>
      </c>
      <c r="AE531" s="61">
        <v>1.29768969671965E-2</v>
      </c>
      <c r="AF531" s="60">
        <v>0</v>
      </c>
      <c r="AG531" s="61">
        <v>0</v>
      </c>
    </row>
    <row r="532" spans="1:33" x14ac:dyDescent="0.35">
      <c r="A532" s="59" t="s">
        <v>259</v>
      </c>
      <c r="B532" s="64">
        <v>290.631854605</v>
      </c>
      <c r="C532" s="65">
        <v>2.1835601397514101E-2</v>
      </c>
      <c r="D532" s="64">
        <v>133.5799189402</v>
      </c>
      <c r="E532" s="65">
        <v>2.22563152752785E-2</v>
      </c>
      <c r="F532" s="64">
        <v>157.0519356648</v>
      </c>
      <c r="G532" s="65">
        <v>2.1607979052394401E-2</v>
      </c>
      <c r="H532" s="64">
        <v>0</v>
      </c>
      <c r="I532" s="65">
        <v>0</v>
      </c>
      <c r="J532" s="109"/>
      <c r="K532" s="64">
        <v>56.907316027500102</v>
      </c>
      <c r="L532" s="65">
        <v>2.9874825734856399E-2</v>
      </c>
      <c r="M532" s="64">
        <v>64.936038612299797</v>
      </c>
      <c r="N532" s="65">
        <v>2.8205496601591499E-2</v>
      </c>
      <c r="O532" s="64">
        <v>44.519179373999997</v>
      </c>
      <c r="P532" s="65">
        <v>2.4240818939299601E-2</v>
      </c>
      <c r="Q532" s="64">
        <v>46.699545757500204</v>
      </c>
      <c r="R532" s="65">
        <v>1.9058720747525699E-2</v>
      </c>
      <c r="S532" s="64">
        <v>28.107109416699998</v>
      </c>
      <c r="T532" s="65">
        <v>1.93514652471307E-2</v>
      </c>
      <c r="U532" s="64">
        <v>41.091116102800001</v>
      </c>
      <c r="V532" s="65">
        <v>1.7996740641925999E-2</v>
      </c>
      <c r="W532" s="64">
        <v>8.3715493141999993</v>
      </c>
      <c r="X532" s="63">
        <v>7.7489160851631897E-3</v>
      </c>
      <c r="Y532" s="109"/>
      <c r="Z532" s="64">
        <v>72.604838901500003</v>
      </c>
      <c r="AA532" s="62">
        <v>2.93502220351144E-2</v>
      </c>
      <c r="AB532" s="64">
        <v>105.96552553319999</v>
      </c>
      <c r="AC532" s="62">
        <v>2.71072503730404E-2</v>
      </c>
      <c r="AD532" s="64">
        <v>112.0614901703</v>
      </c>
      <c r="AE532" s="63">
        <v>1.6525778241350798E-2</v>
      </c>
      <c r="AF532" s="64">
        <v>0</v>
      </c>
      <c r="AG532" s="65">
        <v>0</v>
      </c>
    </row>
    <row r="533" spans="1:33" x14ac:dyDescent="0.35">
      <c r="A533" s="59" t="s">
        <v>260</v>
      </c>
      <c r="B533" s="60">
        <v>1017.7298339022</v>
      </c>
      <c r="C533" s="61">
        <v>7.6463548751907306E-2</v>
      </c>
      <c r="D533" s="60">
        <v>465.26843453200001</v>
      </c>
      <c r="E533" s="61">
        <v>7.7520341745492397E-2</v>
      </c>
      <c r="F533" s="60">
        <v>544.57187768309996</v>
      </c>
      <c r="G533" s="61">
        <v>7.4924881859554399E-2</v>
      </c>
      <c r="H533" s="60">
        <v>7.88952168710001</v>
      </c>
      <c r="I533" s="62">
        <v>0.19786322506462001</v>
      </c>
      <c r="J533" s="109"/>
      <c r="K533" s="60">
        <v>127.4325411609</v>
      </c>
      <c r="L533" s="61">
        <v>6.6898691168145896E-2</v>
      </c>
      <c r="M533" s="60">
        <v>135.60601802880001</v>
      </c>
      <c r="N533" s="61">
        <v>5.8901577034946903E-2</v>
      </c>
      <c r="O533" s="60">
        <v>111.2790039945</v>
      </c>
      <c r="P533" s="63">
        <v>6.0591732046877303E-2</v>
      </c>
      <c r="Q533" s="60">
        <v>178.44201940869999</v>
      </c>
      <c r="R533" s="61">
        <v>7.2824618791688805E-2</v>
      </c>
      <c r="S533" s="60">
        <v>129.00946399419999</v>
      </c>
      <c r="T533" s="62">
        <v>8.8821732680607599E-2</v>
      </c>
      <c r="U533" s="60">
        <v>224.81152984209999</v>
      </c>
      <c r="V533" s="62">
        <v>9.8461058730093406E-2</v>
      </c>
      <c r="W533" s="60">
        <v>111.14925747300001</v>
      </c>
      <c r="X533" s="62">
        <v>0.102882541422236</v>
      </c>
      <c r="Y533" s="109"/>
      <c r="Z533" s="60">
        <v>180.1827781538</v>
      </c>
      <c r="AA533" s="61">
        <v>7.2838183043038504E-2</v>
      </c>
      <c r="AB533" s="60">
        <v>278.71312444469902</v>
      </c>
      <c r="AC533" s="61">
        <v>7.12981548344018E-2</v>
      </c>
      <c r="AD533" s="60">
        <v>554.06402416339904</v>
      </c>
      <c r="AE533" s="61">
        <v>8.1708169157128599E-2</v>
      </c>
      <c r="AF533" s="60">
        <v>4.7699071403</v>
      </c>
      <c r="AG533" s="61">
        <v>3.2642250902210297E-2</v>
      </c>
    </row>
    <row r="534" spans="1:33" x14ac:dyDescent="0.35">
      <c r="A534" s="59" t="s">
        <v>261</v>
      </c>
      <c r="B534" s="64">
        <v>3304.5164189991001</v>
      </c>
      <c r="C534" s="65">
        <v>0.248273209538138</v>
      </c>
      <c r="D534" s="64">
        <v>1495.37203198</v>
      </c>
      <c r="E534" s="65">
        <v>0.249150258973281</v>
      </c>
      <c r="F534" s="64">
        <v>1803.8565175092999</v>
      </c>
      <c r="G534" s="65">
        <v>0.24818346669128</v>
      </c>
      <c r="H534" s="64">
        <v>5.2878695098000001</v>
      </c>
      <c r="I534" s="65">
        <v>0.132615760045459</v>
      </c>
      <c r="J534" s="109"/>
      <c r="K534" s="64">
        <v>302.84487139750001</v>
      </c>
      <c r="L534" s="63">
        <v>0.15898549412035501</v>
      </c>
      <c r="M534" s="64">
        <v>481.46651363370103</v>
      </c>
      <c r="N534" s="63">
        <v>0.20912889674645399</v>
      </c>
      <c r="O534" s="64">
        <v>513.39171246030003</v>
      </c>
      <c r="P534" s="62">
        <v>0.27954323780629298</v>
      </c>
      <c r="Q534" s="64">
        <v>696.88705341460104</v>
      </c>
      <c r="R534" s="62">
        <v>0.284409099235442</v>
      </c>
      <c r="S534" s="64">
        <v>403.62520601199998</v>
      </c>
      <c r="T534" s="62">
        <v>0.27789193940969198</v>
      </c>
      <c r="U534" s="64">
        <v>630.99265057690002</v>
      </c>
      <c r="V534" s="62">
        <v>0.27635684197490301</v>
      </c>
      <c r="W534" s="64">
        <v>275.30841150409998</v>
      </c>
      <c r="X534" s="65">
        <v>0.25483237310281698</v>
      </c>
      <c r="Y534" s="109"/>
      <c r="Z534" s="64">
        <v>476.24698375850102</v>
      </c>
      <c r="AA534" s="63">
        <v>0.192520979708099</v>
      </c>
      <c r="AB534" s="64">
        <v>946.17014115289896</v>
      </c>
      <c r="AC534" s="65">
        <v>0.242041652534351</v>
      </c>
      <c r="AD534" s="64">
        <v>1847.7068272083</v>
      </c>
      <c r="AE534" s="62">
        <v>0.27248248470612402</v>
      </c>
      <c r="AF534" s="64">
        <v>34.392466879399997</v>
      </c>
      <c r="AG534" s="65">
        <v>0.23536045881025799</v>
      </c>
    </row>
    <row r="535" spans="1:33" x14ac:dyDescent="0.35">
      <c r="A535" s="59" t="s">
        <v>262</v>
      </c>
      <c r="B535" s="60">
        <v>142.40707272610001</v>
      </c>
      <c r="C535" s="61">
        <v>1.0699254149068201E-2</v>
      </c>
      <c r="D535" s="60">
        <v>60.0930097439999</v>
      </c>
      <c r="E535" s="61">
        <v>1.0012350518805099E-2</v>
      </c>
      <c r="F535" s="60">
        <v>82.314062982099898</v>
      </c>
      <c r="G535" s="61">
        <v>1.13251743196014E-2</v>
      </c>
      <c r="H535" s="60">
        <v>0</v>
      </c>
      <c r="I535" s="61">
        <v>0</v>
      </c>
      <c r="J535" s="109"/>
      <c r="K535" s="60">
        <v>31.512574876599999</v>
      </c>
      <c r="L535" s="61">
        <v>1.6543262775564699E-2</v>
      </c>
      <c r="M535" s="60">
        <v>37.296374126099998</v>
      </c>
      <c r="N535" s="61">
        <v>1.6199983493698E-2</v>
      </c>
      <c r="O535" s="60">
        <v>36.803460191699997</v>
      </c>
      <c r="P535" s="62">
        <v>2.0039588047028298E-2</v>
      </c>
      <c r="Q535" s="60">
        <v>24.592577918500002</v>
      </c>
      <c r="R535" s="61">
        <v>1.0036566039514101E-2</v>
      </c>
      <c r="S535" s="60">
        <v>3.0700117053999998</v>
      </c>
      <c r="T535" s="63">
        <v>2.1136725212317301E-3</v>
      </c>
      <c r="U535" s="60">
        <v>7.11946486659998</v>
      </c>
      <c r="V535" s="63">
        <v>3.1181232068012302E-3</v>
      </c>
      <c r="W535" s="60">
        <v>2.0126090412000002</v>
      </c>
      <c r="X535" s="63">
        <v>1.86292142435882E-3</v>
      </c>
      <c r="Y535" s="109"/>
      <c r="Z535" s="60">
        <v>11.5576412286</v>
      </c>
      <c r="AA535" s="63">
        <v>4.6721312435085297E-3</v>
      </c>
      <c r="AB535" s="60">
        <v>28.737699043399999</v>
      </c>
      <c r="AC535" s="61">
        <v>7.35144755046263E-3</v>
      </c>
      <c r="AD535" s="60">
        <v>102.11173245409999</v>
      </c>
      <c r="AE535" s="62">
        <v>1.5058481230368599E-2</v>
      </c>
      <c r="AF535" s="60">
        <v>0</v>
      </c>
      <c r="AG535" s="61">
        <v>0</v>
      </c>
    </row>
    <row r="536" spans="1:33" x14ac:dyDescent="0.35">
      <c r="A536" s="59" t="s">
        <v>263</v>
      </c>
      <c r="B536" s="64">
        <v>2270.6983036461002</v>
      </c>
      <c r="C536" s="65">
        <v>0.170600924388743</v>
      </c>
      <c r="D536" s="64">
        <v>1027.7347628026</v>
      </c>
      <c r="E536" s="65">
        <v>0.171235235668455</v>
      </c>
      <c r="F536" s="64">
        <v>1233.9507439432</v>
      </c>
      <c r="G536" s="65">
        <v>0.16977302262430599</v>
      </c>
      <c r="H536" s="64">
        <v>9.0127969002999908</v>
      </c>
      <c r="I536" s="65">
        <v>0.22603411616975499</v>
      </c>
      <c r="J536" s="109"/>
      <c r="K536" s="64">
        <v>418.80600071719999</v>
      </c>
      <c r="L536" s="62">
        <v>0.21986199950270499</v>
      </c>
      <c r="M536" s="64">
        <v>496.47186125730002</v>
      </c>
      <c r="N536" s="62">
        <v>0.215646591549644</v>
      </c>
      <c r="O536" s="64">
        <v>333.84460743469998</v>
      </c>
      <c r="P536" s="65">
        <v>0.18177933188526799</v>
      </c>
      <c r="Q536" s="64">
        <v>323.46734191500002</v>
      </c>
      <c r="R536" s="63">
        <v>0.132011428387658</v>
      </c>
      <c r="S536" s="64">
        <v>170.66617699630001</v>
      </c>
      <c r="T536" s="63">
        <v>0.117501965216041</v>
      </c>
      <c r="U536" s="64">
        <v>346.78450985979998</v>
      </c>
      <c r="V536" s="63">
        <v>0.15188175631372</v>
      </c>
      <c r="W536" s="64">
        <v>180.65780546580001</v>
      </c>
      <c r="X536" s="65">
        <v>0.16722139739530401</v>
      </c>
      <c r="Y536" s="109"/>
      <c r="Z536" s="64">
        <v>447.21156065980102</v>
      </c>
      <c r="AA536" s="65">
        <v>0.18078352353129401</v>
      </c>
      <c r="AB536" s="64">
        <v>649.04250008180099</v>
      </c>
      <c r="AC536" s="65">
        <v>0.16603284383230099</v>
      </c>
      <c r="AD536" s="64">
        <v>1174.4442429045</v>
      </c>
      <c r="AE536" s="65">
        <v>0.173196029122722</v>
      </c>
      <c r="AF536" s="64">
        <v>0</v>
      </c>
      <c r="AG536" s="63">
        <v>0</v>
      </c>
    </row>
    <row r="537" spans="1:33" x14ac:dyDescent="0.35">
      <c r="A537" s="59" t="s">
        <v>264</v>
      </c>
      <c r="B537" s="60">
        <v>199.64755273649999</v>
      </c>
      <c r="C537" s="61">
        <v>1.49998161332601E-2</v>
      </c>
      <c r="D537" s="60">
        <v>119.2200344094</v>
      </c>
      <c r="E537" s="62">
        <v>1.9863754177998998E-2</v>
      </c>
      <c r="F537" s="60">
        <v>79.765180370799996</v>
      </c>
      <c r="G537" s="63">
        <v>1.0974486492426E-2</v>
      </c>
      <c r="H537" s="60">
        <v>0.66233795630000003</v>
      </c>
      <c r="I537" s="61">
        <v>1.6610934010170501E-2</v>
      </c>
      <c r="J537" s="109"/>
      <c r="K537" s="60">
        <v>11.428324036299999</v>
      </c>
      <c r="L537" s="61">
        <v>5.9995658354533004E-3</v>
      </c>
      <c r="M537" s="60">
        <v>25.289040200399999</v>
      </c>
      <c r="N537" s="61">
        <v>1.0984500327908601E-2</v>
      </c>
      <c r="O537" s="60">
        <v>15.5146558615</v>
      </c>
      <c r="P537" s="63">
        <v>8.4477739467005396E-3</v>
      </c>
      <c r="Q537" s="60">
        <v>30.983321693099999</v>
      </c>
      <c r="R537" s="61">
        <v>1.2644715626269501E-2</v>
      </c>
      <c r="S537" s="60">
        <v>17.820988983100001</v>
      </c>
      <c r="T537" s="61">
        <v>1.22695736464119E-2</v>
      </c>
      <c r="U537" s="60">
        <v>51.508666565599803</v>
      </c>
      <c r="V537" s="62">
        <v>2.2559331576038202E-2</v>
      </c>
      <c r="W537" s="60">
        <v>47.102555396500001</v>
      </c>
      <c r="X537" s="62">
        <v>4.35993070655534E-2</v>
      </c>
      <c r="Y537" s="109"/>
      <c r="Z537" s="60">
        <v>43.523876887800199</v>
      </c>
      <c r="AA537" s="61">
        <v>1.7594356930107E-2</v>
      </c>
      <c r="AB537" s="60">
        <v>55.320295960500097</v>
      </c>
      <c r="AC537" s="61">
        <v>1.4151594169578599E-2</v>
      </c>
      <c r="AD537" s="60">
        <v>100.8033798882</v>
      </c>
      <c r="AE537" s="61">
        <v>1.48655376568653E-2</v>
      </c>
      <c r="AF537" s="60">
        <v>0</v>
      </c>
      <c r="AG537" s="61">
        <v>0</v>
      </c>
    </row>
    <row r="538" spans="1:33" x14ac:dyDescent="0.35">
      <c r="A538" s="59" t="s">
        <v>265</v>
      </c>
      <c r="B538" s="64">
        <v>226.8376179384</v>
      </c>
      <c r="C538" s="65">
        <v>1.7042645975598E-2</v>
      </c>
      <c r="D538" s="64">
        <v>130.13430602669999</v>
      </c>
      <c r="E538" s="62">
        <v>2.1682227134427402E-2</v>
      </c>
      <c r="F538" s="64">
        <v>95.487112528100099</v>
      </c>
      <c r="G538" s="63">
        <v>1.3137587375456001E-2</v>
      </c>
      <c r="H538" s="64">
        <v>1.2161993836</v>
      </c>
      <c r="I538" s="65">
        <v>3.0501358878848899E-2</v>
      </c>
      <c r="J538" s="109"/>
      <c r="K538" s="64">
        <v>64.395489130300007</v>
      </c>
      <c r="L538" s="62">
        <v>3.3805917238284203E-2</v>
      </c>
      <c r="M538" s="64">
        <v>86.199147471900005</v>
      </c>
      <c r="N538" s="62">
        <v>3.7441300902180903E-2</v>
      </c>
      <c r="O538" s="64">
        <v>44.312340035200002</v>
      </c>
      <c r="P538" s="62">
        <v>2.4128194334985802E-2</v>
      </c>
      <c r="Q538" s="64">
        <v>24.233113744400001</v>
      </c>
      <c r="R538" s="63">
        <v>9.8898638135762103E-3</v>
      </c>
      <c r="S538" s="64">
        <v>7.0326709989000298</v>
      </c>
      <c r="T538" s="63">
        <v>4.8419240275507196E-3</v>
      </c>
      <c r="U538" s="64">
        <v>0.66485655770000096</v>
      </c>
      <c r="V538" s="63">
        <v>2.9118827055163102E-4</v>
      </c>
      <c r="W538" s="64">
        <v>0</v>
      </c>
      <c r="X538" s="63">
        <v>0</v>
      </c>
      <c r="Y538" s="109"/>
      <c r="Z538" s="64">
        <v>46.722388145099799</v>
      </c>
      <c r="AA538" s="65">
        <v>1.8887342590621001E-2</v>
      </c>
      <c r="AB538" s="64">
        <v>33.021975143600102</v>
      </c>
      <c r="AC538" s="63">
        <v>8.4474166812812009E-3</v>
      </c>
      <c r="AD538" s="64">
        <v>147.09325464969999</v>
      </c>
      <c r="AE538" s="62">
        <v>2.16919345213538E-2</v>
      </c>
      <c r="AF538" s="64">
        <v>0</v>
      </c>
      <c r="AG538" s="65">
        <v>0</v>
      </c>
    </row>
    <row r="539" spans="1:33" x14ac:dyDescent="0.35">
      <c r="A539" s="59" t="s">
        <v>266</v>
      </c>
      <c r="B539" s="60">
        <v>3648.4540857231</v>
      </c>
      <c r="C539" s="61">
        <v>0.274113755497505</v>
      </c>
      <c r="D539" s="60">
        <v>1698.4011815891099</v>
      </c>
      <c r="E539" s="61">
        <v>0.28297780430810598</v>
      </c>
      <c r="F539" s="60">
        <v>1940.3425858882099</v>
      </c>
      <c r="G539" s="61">
        <v>0.26696189240116402</v>
      </c>
      <c r="H539" s="60">
        <v>9.7103182458000106</v>
      </c>
      <c r="I539" s="61">
        <v>0.24352742291833901</v>
      </c>
      <c r="J539" s="109"/>
      <c r="K539" s="60">
        <v>369.41925167220001</v>
      </c>
      <c r="L539" s="63">
        <v>0.19393527119561901</v>
      </c>
      <c r="M539" s="60">
        <v>496.42995099010199</v>
      </c>
      <c r="N539" s="63">
        <v>0.21562838748416199</v>
      </c>
      <c r="O539" s="60">
        <v>442.63064059739997</v>
      </c>
      <c r="P539" s="63">
        <v>0.241013634271393</v>
      </c>
      <c r="Q539" s="60">
        <v>618.54063625460105</v>
      </c>
      <c r="R539" s="63">
        <v>0.25243485918661202</v>
      </c>
      <c r="S539" s="60">
        <v>448.4850933047</v>
      </c>
      <c r="T539" s="62">
        <v>0.30877752558167598</v>
      </c>
      <c r="U539" s="60">
        <v>809.05305217709895</v>
      </c>
      <c r="V539" s="62">
        <v>0.35434223565900502</v>
      </c>
      <c r="W539" s="60">
        <v>463.895460727</v>
      </c>
      <c r="X539" s="62">
        <v>0.42939327746230399</v>
      </c>
      <c r="Y539" s="109"/>
      <c r="Z539" s="60">
        <v>631.33811037609996</v>
      </c>
      <c r="AA539" s="61">
        <v>0.25521596079714198</v>
      </c>
      <c r="AB539" s="60">
        <v>1121.6626316246</v>
      </c>
      <c r="AC539" s="61">
        <v>0.28693473312700402</v>
      </c>
      <c r="AD539" s="60">
        <v>1853.59962896669</v>
      </c>
      <c r="AE539" s="61">
        <v>0.273351499877452</v>
      </c>
      <c r="AF539" s="60">
        <v>41.853714755699997</v>
      </c>
      <c r="AG539" s="61">
        <v>0.286420556639846</v>
      </c>
    </row>
    <row r="540" spans="1:33" x14ac:dyDescent="0.35">
      <c r="A540" s="59" t="s">
        <v>267</v>
      </c>
      <c r="B540" s="64">
        <v>580.53369883879998</v>
      </c>
      <c r="C540" s="65">
        <v>4.3616356035359502E-2</v>
      </c>
      <c r="D540" s="64">
        <v>247.97108718410001</v>
      </c>
      <c r="E540" s="65">
        <v>4.1315511637595601E-2</v>
      </c>
      <c r="F540" s="64">
        <v>331.109510380801</v>
      </c>
      <c r="G540" s="65">
        <v>4.55556777066864E-2</v>
      </c>
      <c r="H540" s="64">
        <v>1.4531012739</v>
      </c>
      <c r="I540" s="65">
        <v>3.64426787582664E-2</v>
      </c>
      <c r="J540" s="109"/>
      <c r="K540" s="64">
        <v>22.2699789244</v>
      </c>
      <c r="L540" s="63">
        <v>1.1691145988397499E-2</v>
      </c>
      <c r="M540" s="64">
        <v>67.303030766300097</v>
      </c>
      <c r="N540" s="63">
        <v>2.9233618898275499E-2</v>
      </c>
      <c r="O540" s="64">
        <v>56.726343767899998</v>
      </c>
      <c r="P540" s="63">
        <v>3.08876544379704E-2</v>
      </c>
      <c r="Q540" s="64">
        <v>117.9240015173</v>
      </c>
      <c r="R540" s="65">
        <v>4.8126391336216899E-2</v>
      </c>
      <c r="S540" s="64">
        <v>95.6465060270002</v>
      </c>
      <c r="T540" s="62">
        <v>6.58516679872901E-2</v>
      </c>
      <c r="U540" s="64">
        <v>154.67454782109999</v>
      </c>
      <c r="V540" s="62">
        <v>6.7743054583368503E-2</v>
      </c>
      <c r="W540" s="64">
        <v>65.989290014800005</v>
      </c>
      <c r="X540" s="62">
        <v>6.1081342491386602E-2</v>
      </c>
      <c r="Y540" s="109"/>
      <c r="Z540" s="64">
        <v>86.071702175800098</v>
      </c>
      <c r="AA540" s="65">
        <v>3.4794148820124597E-2</v>
      </c>
      <c r="AB540" s="64">
        <v>171.09014659499999</v>
      </c>
      <c r="AC540" s="65">
        <v>4.3766908310739198E-2</v>
      </c>
      <c r="AD540" s="64">
        <v>317.427725308601</v>
      </c>
      <c r="AE540" s="65">
        <v>4.6811265744676298E-2</v>
      </c>
      <c r="AF540" s="64">
        <v>5.9441247594000002</v>
      </c>
      <c r="AG540" s="65">
        <v>4.0677859355176503E-2</v>
      </c>
    </row>
    <row r="541" spans="1:33" x14ac:dyDescent="0.35">
      <c r="A541" s="59" t="s">
        <v>268</v>
      </c>
      <c r="B541" s="60">
        <v>2137.6595784233</v>
      </c>
      <c r="C541" s="61">
        <v>0.16060552805358599</v>
      </c>
      <c r="D541" s="60">
        <v>987.8304883518</v>
      </c>
      <c r="E541" s="61">
        <v>0.16458661572576899</v>
      </c>
      <c r="F541" s="60">
        <v>1140.4933250324</v>
      </c>
      <c r="G541" s="61">
        <v>0.15691469049635601</v>
      </c>
      <c r="H541" s="60">
        <v>9.3357650391</v>
      </c>
      <c r="I541" s="61">
        <v>0.234133912338714</v>
      </c>
      <c r="J541" s="109"/>
      <c r="K541" s="60">
        <v>376.66786628620002</v>
      </c>
      <c r="L541" s="62">
        <v>0.197740600870766</v>
      </c>
      <c r="M541" s="60">
        <v>436.90039565140199</v>
      </c>
      <c r="N541" s="62">
        <v>0.18977124087217401</v>
      </c>
      <c r="O541" s="60">
        <v>294.38093149500003</v>
      </c>
      <c r="P541" s="61">
        <v>0.160291248848137</v>
      </c>
      <c r="Q541" s="60">
        <v>395.82436562089998</v>
      </c>
      <c r="R541" s="61">
        <v>0.16154131538257399</v>
      </c>
      <c r="S541" s="60">
        <v>208.73557121100001</v>
      </c>
      <c r="T541" s="63">
        <v>0.143712364450029</v>
      </c>
      <c r="U541" s="60">
        <v>282.7618960456</v>
      </c>
      <c r="V541" s="63">
        <v>0.123841671611474</v>
      </c>
      <c r="W541" s="60">
        <v>142.38855211320001</v>
      </c>
      <c r="X541" s="63">
        <v>0.131798416326777</v>
      </c>
      <c r="Y541" s="109"/>
      <c r="Z541" s="60">
        <v>403.07590653459999</v>
      </c>
      <c r="AA541" s="61">
        <v>0.16294185804675199</v>
      </c>
      <c r="AB541" s="60">
        <v>615.57931855490096</v>
      </c>
      <c r="AC541" s="61">
        <v>0.15747256127470599</v>
      </c>
      <c r="AD541" s="60">
        <v>1064.3805788530999</v>
      </c>
      <c r="AE541" s="61">
        <v>0.156964871552179</v>
      </c>
      <c r="AF541" s="60">
        <v>54.6237744807</v>
      </c>
      <c r="AG541" s="62">
        <v>0.37381083098246998</v>
      </c>
    </row>
    <row r="542" spans="1:33" x14ac:dyDescent="0.35">
      <c r="A542" s="66" t="s">
        <v>1</v>
      </c>
    </row>
    <row r="543" spans="1:33" x14ac:dyDescent="0.35">
      <c r="A543" s="66" t="s">
        <v>1</v>
      </c>
    </row>
    <row r="544" spans="1:33" x14ac:dyDescent="0.35">
      <c r="A544" s="54" t="s">
        <v>409</v>
      </c>
    </row>
    <row r="545" spans="1:33" x14ac:dyDescent="0.35">
      <c r="A545" s="55" t="s">
        <v>1</v>
      </c>
    </row>
    <row r="546" spans="1:33" x14ac:dyDescent="0.35">
      <c r="A546" s="117" t="s">
        <v>1</v>
      </c>
      <c r="B546" s="116" t="s">
        <v>489</v>
      </c>
      <c r="C546" s="116" t="s">
        <v>1</v>
      </c>
      <c r="D546" s="116" t="s">
        <v>346</v>
      </c>
      <c r="E546" s="116" t="s">
        <v>1</v>
      </c>
      <c r="F546" s="116" t="s">
        <v>347</v>
      </c>
      <c r="G546" s="116" t="s">
        <v>1</v>
      </c>
      <c r="H546" s="116" t="s">
        <v>348</v>
      </c>
      <c r="I546" s="116" t="s">
        <v>1</v>
      </c>
      <c r="J546" s="107"/>
      <c r="K546" s="116" t="s">
        <v>350</v>
      </c>
      <c r="L546" s="116" t="s">
        <v>1</v>
      </c>
      <c r="M546" s="116" t="s">
        <v>351</v>
      </c>
      <c r="N546" s="116" t="s">
        <v>1</v>
      </c>
      <c r="O546" s="116" t="s">
        <v>352</v>
      </c>
      <c r="P546" s="116" t="s">
        <v>1</v>
      </c>
      <c r="Q546" s="116" t="s">
        <v>353</v>
      </c>
      <c r="R546" s="116" t="s">
        <v>1</v>
      </c>
      <c r="S546" s="116" t="s">
        <v>354</v>
      </c>
      <c r="T546" s="116" t="s">
        <v>1</v>
      </c>
      <c r="U546" s="116" t="s">
        <v>355</v>
      </c>
      <c r="V546" s="116" t="s">
        <v>1</v>
      </c>
      <c r="W546" s="116" t="s">
        <v>356</v>
      </c>
      <c r="X546" s="116" t="s">
        <v>1</v>
      </c>
      <c r="Y546" s="107"/>
      <c r="Z546" s="116" t="s">
        <v>358</v>
      </c>
      <c r="AA546" s="116" t="s">
        <v>1</v>
      </c>
      <c r="AB546" s="116" t="s">
        <v>359</v>
      </c>
      <c r="AC546" s="116" t="s">
        <v>1</v>
      </c>
      <c r="AD546" s="116" t="s">
        <v>360</v>
      </c>
      <c r="AE546" s="116" t="s">
        <v>1</v>
      </c>
      <c r="AF546" s="116" t="s">
        <v>361</v>
      </c>
      <c r="AG546" s="116" t="s">
        <v>1</v>
      </c>
    </row>
    <row r="547" spans="1:33" x14ac:dyDescent="0.35">
      <c r="A547" s="118" t="s">
        <v>1</v>
      </c>
      <c r="B547" s="56" t="s">
        <v>14</v>
      </c>
      <c r="C547" s="56" t="s">
        <v>15</v>
      </c>
      <c r="D547" s="56" t="s">
        <v>14</v>
      </c>
      <c r="E547" s="56" t="s">
        <v>15</v>
      </c>
      <c r="F547" s="56" t="s">
        <v>14</v>
      </c>
      <c r="G547" s="56" t="s">
        <v>15</v>
      </c>
      <c r="H547" s="56" t="s">
        <v>14</v>
      </c>
      <c r="I547" s="56" t="s">
        <v>15</v>
      </c>
      <c r="J547" s="107"/>
      <c r="K547" s="56" t="s">
        <v>14</v>
      </c>
      <c r="L547" s="56" t="s">
        <v>15</v>
      </c>
      <c r="M547" s="56" t="s">
        <v>14</v>
      </c>
      <c r="N547" s="56" t="s">
        <v>15</v>
      </c>
      <c r="O547" s="56" t="s">
        <v>14</v>
      </c>
      <c r="P547" s="56" t="s">
        <v>15</v>
      </c>
      <c r="Q547" s="56" t="s">
        <v>14</v>
      </c>
      <c r="R547" s="56" t="s">
        <v>15</v>
      </c>
      <c r="S547" s="56" t="s">
        <v>14</v>
      </c>
      <c r="T547" s="56" t="s">
        <v>15</v>
      </c>
      <c r="U547" s="56" t="s">
        <v>14</v>
      </c>
      <c r="V547" s="56" t="s">
        <v>15</v>
      </c>
      <c r="W547" s="56" t="s">
        <v>14</v>
      </c>
      <c r="X547" s="56" t="s">
        <v>15</v>
      </c>
      <c r="Y547" s="107"/>
      <c r="Z547" s="56" t="s">
        <v>14</v>
      </c>
      <c r="AA547" s="56" t="s">
        <v>15</v>
      </c>
      <c r="AB547" s="56" t="s">
        <v>14</v>
      </c>
      <c r="AC547" s="56" t="s">
        <v>15</v>
      </c>
      <c r="AD547" s="56" t="s">
        <v>14</v>
      </c>
      <c r="AE547" s="56" t="s">
        <v>15</v>
      </c>
      <c r="AF547" s="56" t="s">
        <v>14</v>
      </c>
      <c r="AG547" s="56" t="s">
        <v>15</v>
      </c>
    </row>
    <row r="548" spans="1:33" x14ac:dyDescent="0.35">
      <c r="A548" s="57" t="s">
        <v>16</v>
      </c>
      <c r="B548" s="58">
        <v>11172.3404217639</v>
      </c>
      <c r="C548" s="58">
        <v>11172.3404217639</v>
      </c>
      <c r="D548" s="58">
        <v>5014.0578425784997</v>
      </c>
      <c r="E548" s="58">
        <v>5014.0578425784997</v>
      </c>
      <c r="F548" s="58">
        <v>6127.7447311035003</v>
      </c>
      <c r="G548" s="58">
        <v>6127.7447311035003</v>
      </c>
      <c r="H548" s="58">
        <v>30.537848081900002</v>
      </c>
      <c r="I548" s="58">
        <v>30.537848081900002</v>
      </c>
      <c r="J548" s="108"/>
      <c r="K548" s="58">
        <v>1528.1906434356999</v>
      </c>
      <c r="L548" s="58">
        <v>1528.1906434356999</v>
      </c>
      <c r="M548" s="58">
        <v>1865.3472665520001</v>
      </c>
      <c r="N548" s="58">
        <v>1865.3472665520001</v>
      </c>
      <c r="O548" s="58">
        <v>1542.1568309245999</v>
      </c>
      <c r="P548" s="58">
        <v>1542.1568309245999</v>
      </c>
      <c r="Q548" s="58">
        <v>2054.4736567982</v>
      </c>
      <c r="R548" s="58">
        <v>2054.4736567982</v>
      </c>
      <c r="S548" s="58">
        <v>1243.7182382424</v>
      </c>
      <c r="T548" s="58">
        <v>1243.7182382424</v>
      </c>
      <c r="U548" s="58">
        <v>2000.4913285451</v>
      </c>
      <c r="V548" s="58">
        <v>2000.4913285451</v>
      </c>
      <c r="W548" s="58">
        <v>937.96245726589996</v>
      </c>
      <c r="X548" s="58">
        <v>937.96245726589996</v>
      </c>
      <c r="Y548" s="108"/>
      <c r="Z548" s="58">
        <v>2070.6647968452999</v>
      </c>
      <c r="AA548" s="58">
        <v>2070.6647968452999</v>
      </c>
      <c r="AB548" s="58">
        <v>3293.5418233883001</v>
      </c>
      <c r="AC548" s="58">
        <v>3293.5418233883001</v>
      </c>
      <c r="AD548" s="58">
        <v>5716.6307922120004</v>
      </c>
      <c r="AE548" s="58">
        <v>5716.6307922120004</v>
      </c>
      <c r="AF548" s="58">
        <v>91.503009318300002</v>
      </c>
      <c r="AG548" s="58">
        <v>91.503009318300002</v>
      </c>
    </row>
    <row r="549" spans="1:33" ht="25.5" customHeight="1" x14ac:dyDescent="0.35">
      <c r="A549" s="67" t="s">
        <v>252</v>
      </c>
      <c r="B549" s="60">
        <v>437.45847507500002</v>
      </c>
      <c r="C549" s="61">
        <v>3.9155491021632703E-2</v>
      </c>
      <c r="D549" s="60">
        <v>203.800999222201</v>
      </c>
      <c r="E549" s="61">
        <v>4.0645921052517103E-2</v>
      </c>
      <c r="F549" s="60">
        <v>231.080244590201</v>
      </c>
      <c r="G549" s="61">
        <v>3.7710488071944603E-2</v>
      </c>
      <c r="H549" s="60">
        <v>2.5772312625999998</v>
      </c>
      <c r="I549" s="61">
        <v>8.4394658578694798E-2</v>
      </c>
      <c r="J549" s="109"/>
      <c r="K549" s="60">
        <v>87.407496308800205</v>
      </c>
      <c r="L549" s="61">
        <v>5.71967225975741E-2</v>
      </c>
      <c r="M549" s="60">
        <v>94.706062039000102</v>
      </c>
      <c r="N549" s="61">
        <v>5.07712766074166E-2</v>
      </c>
      <c r="O549" s="60">
        <v>72.260768801100298</v>
      </c>
      <c r="P549" s="61">
        <v>4.6856952128387599E-2</v>
      </c>
      <c r="Q549" s="60">
        <v>82.011333610999898</v>
      </c>
      <c r="R549" s="61">
        <v>3.9918415765335599E-2</v>
      </c>
      <c r="S549" s="60">
        <v>38.013907477799997</v>
      </c>
      <c r="T549" s="63">
        <v>3.0564726245005901E-2</v>
      </c>
      <c r="U549" s="60">
        <v>50.168698971599902</v>
      </c>
      <c r="V549" s="63">
        <v>2.5078188670823301E-2</v>
      </c>
      <c r="W549" s="60">
        <v>12.890207865700001</v>
      </c>
      <c r="X549" s="63">
        <v>1.37427759137334E-2</v>
      </c>
      <c r="Y549" s="109"/>
      <c r="Z549" s="60">
        <v>94.5140258216001</v>
      </c>
      <c r="AA549" s="61">
        <v>4.56442906479088E-2</v>
      </c>
      <c r="AB549" s="60">
        <v>111.0504503918</v>
      </c>
      <c r="AC549" s="61">
        <v>3.3717637833897203E-2</v>
      </c>
      <c r="AD549" s="60">
        <v>229.01359187620099</v>
      </c>
      <c r="AE549" s="61">
        <v>4.0060938024578198E-2</v>
      </c>
      <c r="AF549" s="68">
        <v>2.8804069854000001</v>
      </c>
      <c r="AG549" s="69">
        <v>3.1478822465611902</v>
      </c>
    </row>
    <row r="550" spans="1:33" x14ac:dyDescent="0.35">
      <c r="A550" s="59" t="s">
        <v>253</v>
      </c>
      <c r="B550" s="64">
        <v>1575.8364171076</v>
      </c>
      <c r="C550" s="65">
        <v>0.141048013005211</v>
      </c>
      <c r="D550" s="64">
        <v>653.21543209620097</v>
      </c>
      <c r="E550" s="65">
        <v>0.13027680425806201</v>
      </c>
      <c r="F550" s="64">
        <v>917.2559379672</v>
      </c>
      <c r="G550" s="65">
        <v>0.14968899296854701</v>
      </c>
      <c r="H550" s="64">
        <v>5.36504704419999</v>
      </c>
      <c r="I550" s="65">
        <v>0.17568517040923701</v>
      </c>
      <c r="J550" s="109"/>
      <c r="K550" s="64">
        <v>227.21470405869999</v>
      </c>
      <c r="L550" s="65">
        <v>0.14868217197552799</v>
      </c>
      <c r="M550" s="64">
        <v>333.65407398240001</v>
      </c>
      <c r="N550" s="62">
        <v>0.17886968285489399</v>
      </c>
      <c r="O550" s="64">
        <v>252.390315477</v>
      </c>
      <c r="P550" s="62">
        <v>0.16366060209692099</v>
      </c>
      <c r="Q550" s="64">
        <v>319.30370553490002</v>
      </c>
      <c r="R550" s="65">
        <v>0.15541873923685101</v>
      </c>
      <c r="S550" s="64">
        <v>184.75375868469999</v>
      </c>
      <c r="T550" s="65">
        <v>0.148549529148813</v>
      </c>
      <c r="U550" s="64">
        <v>191.15584468130001</v>
      </c>
      <c r="V550" s="63">
        <v>9.5554448026686598E-2</v>
      </c>
      <c r="W550" s="64">
        <v>67.364014688599994</v>
      </c>
      <c r="X550" s="63">
        <v>7.1819521311078605E-2</v>
      </c>
      <c r="Y550" s="109"/>
      <c r="Z550" s="64">
        <v>281.65692433039999</v>
      </c>
      <c r="AA550" s="65">
        <v>0.13602246233166801</v>
      </c>
      <c r="AB550" s="64">
        <v>430.15333516070001</v>
      </c>
      <c r="AC550" s="65">
        <v>0.130605092701744</v>
      </c>
      <c r="AD550" s="64">
        <v>861.34899786560004</v>
      </c>
      <c r="AE550" s="65">
        <v>0.15067423963063201</v>
      </c>
      <c r="AF550" s="71">
        <v>2.6771597509</v>
      </c>
      <c r="AG550" s="72">
        <v>2.92576142669505</v>
      </c>
    </row>
    <row r="551" spans="1:33" ht="23" x14ac:dyDescent="0.35">
      <c r="A551" s="67" t="s">
        <v>254</v>
      </c>
      <c r="B551" s="60">
        <v>983.034226710398</v>
      </c>
      <c r="C551" s="61">
        <v>8.7988209238185497E-2</v>
      </c>
      <c r="D551" s="60">
        <v>383.50011629689999</v>
      </c>
      <c r="E551" s="63">
        <v>7.6484980496292695E-2</v>
      </c>
      <c r="F551" s="60">
        <v>596.78899726569898</v>
      </c>
      <c r="G551" s="62">
        <v>9.7391295403754297E-2</v>
      </c>
      <c r="H551" s="60">
        <v>2.7451131478000002</v>
      </c>
      <c r="I551" s="61">
        <v>8.9892160719309097E-2</v>
      </c>
      <c r="J551" s="109"/>
      <c r="K551" s="60">
        <v>120.5793566701</v>
      </c>
      <c r="L551" s="61">
        <v>7.8903347032024604E-2</v>
      </c>
      <c r="M551" s="60">
        <v>200.1488045836</v>
      </c>
      <c r="N551" s="61">
        <v>0.10729841470943099</v>
      </c>
      <c r="O551" s="60">
        <v>151.9281668738</v>
      </c>
      <c r="P551" s="61">
        <v>9.8516677310122494E-2</v>
      </c>
      <c r="Q551" s="60">
        <v>244.476896321</v>
      </c>
      <c r="R551" s="62">
        <v>0.118997338083179</v>
      </c>
      <c r="S551" s="60">
        <v>116.4176279223</v>
      </c>
      <c r="T551" s="61">
        <v>9.3604503289120594E-2</v>
      </c>
      <c r="U551" s="60">
        <v>124.0243262621</v>
      </c>
      <c r="V551" s="63">
        <v>6.1996932699678001E-2</v>
      </c>
      <c r="W551" s="60">
        <v>25.4590480775</v>
      </c>
      <c r="X551" s="63">
        <v>2.7142928675110801E-2</v>
      </c>
      <c r="Y551" s="109"/>
      <c r="Z551" s="60">
        <v>139.14854257089999</v>
      </c>
      <c r="AA551" s="63">
        <v>6.7199936360001697E-2</v>
      </c>
      <c r="AB551" s="60">
        <v>250.9974242003</v>
      </c>
      <c r="AC551" s="63">
        <v>7.6208968235321001E-2</v>
      </c>
      <c r="AD551" s="60">
        <v>588.4725885263</v>
      </c>
      <c r="AE551" s="62">
        <v>0.10294045739808801</v>
      </c>
      <c r="AF551" s="68">
        <v>4.4156714129000001</v>
      </c>
      <c r="AG551" s="69">
        <v>4.8257116851094599</v>
      </c>
    </row>
    <row r="552" spans="1:33" x14ac:dyDescent="0.35">
      <c r="A552" s="59" t="s">
        <v>255</v>
      </c>
      <c r="B552" s="64">
        <v>191.80483765630001</v>
      </c>
      <c r="C552" s="65">
        <v>1.7167829695079899E-2</v>
      </c>
      <c r="D552" s="64">
        <v>95.573598561499907</v>
      </c>
      <c r="E552" s="65">
        <v>1.9061128044815499E-2</v>
      </c>
      <c r="F552" s="64">
        <v>96.231239094800003</v>
      </c>
      <c r="G552" s="65">
        <v>1.57041853598021E-2</v>
      </c>
      <c r="H552" s="64">
        <v>0</v>
      </c>
      <c r="I552" s="65">
        <v>0</v>
      </c>
      <c r="J552" s="109"/>
      <c r="K552" s="64">
        <v>24.305526439600001</v>
      </c>
      <c r="L552" s="65">
        <v>1.5904773755816198E-2</v>
      </c>
      <c r="M552" s="64">
        <v>34.388823223700001</v>
      </c>
      <c r="N552" s="65">
        <v>1.84356145583905E-2</v>
      </c>
      <c r="O552" s="64">
        <v>25.1277713924</v>
      </c>
      <c r="P552" s="65">
        <v>1.6293914398663699E-2</v>
      </c>
      <c r="Q552" s="64">
        <v>27.627006830399999</v>
      </c>
      <c r="R552" s="65">
        <v>1.3447243160788601E-2</v>
      </c>
      <c r="S552" s="64">
        <v>17.919532266800001</v>
      </c>
      <c r="T552" s="65">
        <v>1.44080320733445E-2</v>
      </c>
      <c r="U552" s="64">
        <v>41.325287623400001</v>
      </c>
      <c r="V552" s="65">
        <v>2.0657568985042601E-2</v>
      </c>
      <c r="W552" s="64">
        <v>21.110889879999998</v>
      </c>
      <c r="X552" s="65">
        <v>2.2507180022467901E-2</v>
      </c>
      <c r="Y552" s="109"/>
      <c r="Z552" s="64">
        <v>47.622827838900001</v>
      </c>
      <c r="AA552" s="65">
        <v>2.2998810773938099E-2</v>
      </c>
      <c r="AB552" s="64">
        <v>52.974486629199902</v>
      </c>
      <c r="AC552" s="65">
        <v>1.6084352186759701E-2</v>
      </c>
      <c r="AD552" s="64">
        <v>91.2075231882</v>
      </c>
      <c r="AE552" s="65">
        <v>1.595476890207E-2</v>
      </c>
      <c r="AF552" s="71">
        <v>0</v>
      </c>
      <c r="AG552" s="72">
        <v>0</v>
      </c>
    </row>
    <row r="553" spans="1:33" x14ac:dyDescent="0.35">
      <c r="A553" s="59" t="s">
        <v>256</v>
      </c>
      <c r="B553" s="60">
        <v>97.833170169900001</v>
      </c>
      <c r="C553" s="61">
        <v>8.7567301457552593E-3</v>
      </c>
      <c r="D553" s="60">
        <v>50.6932305124</v>
      </c>
      <c r="E553" s="61">
        <v>1.01102205247658E-2</v>
      </c>
      <c r="F553" s="60">
        <v>47.139939657500101</v>
      </c>
      <c r="G553" s="61">
        <v>7.6928693550540397E-3</v>
      </c>
      <c r="H553" s="60">
        <v>0</v>
      </c>
      <c r="I553" s="61">
        <v>0</v>
      </c>
      <c r="J553" s="109"/>
      <c r="K553" s="60">
        <v>44.851110848600001</v>
      </c>
      <c r="L553" s="62">
        <v>2.9349159439796799E-2</v>
      </c>
      <c r="M553" s="60">
        <v>26.991615825</v>
      </c>
      <c r="N553" s="61">
        <v>1.44700219144142E-2</v>
      </c>
      <c r="O553" s="60">
        <v>13.6679764806</v>
      </c>
      <c r="P553" s="61">
        <v>8.8628965657178808E-3</v>
      </c>
      <c r="Q553" s="60">
        <v>7.7560761943999799</v>
      </c>
      <c r="R553" s="63">
        <v>3.7752132614284699E-3</v>
      </c>
      <c r="S553" s="60">
        <v>1.2412248089</v>
      </c>
      <c r="T553" s="63">
        <v>9.9799518149229407E-4</v>
      </c>
      <c r="U553" s="60">
        <v>2.5451850583</v>
      </c>
      <c r="V553" s="63">
        <v>1.2722799754153601E-3</v>
      </c>
      <c r="W553" s="60">
        <v>0.77998095410000001</v>
      </c>
      <c r="X553" s="63">
        <v>8.3156948133467296E-4</v>
      </c>
      <c r="Y553" s="109"/>
      <c r="Z553" s="60">
        <v>28.3175692328</v>
      </c>
      <c r="AA553" s="61">
        <v>1.3675593111904199E-2</v>
      </c>
      <c r="AB553" s="60">
        <v>21.450921367999999</v>
      </c>
      <c r="AC553" s="61">
        <v>6.5130253442271203E-3</v>
      </c>
      <c r="AD553" s="60">
        <v>43.167648058200101</v>
      </c>
      <c r="AE553" s="61">
        <v>7.5512394673116004E-3</v>
      </c>
      <c r="AF553" s="68">
        <v>4.8970315108999998</v>
      </c>
      <c r="AG553" s="70">
        <v>5.3517709935258102</v>
      </c>
    </row>
    <row r="554" spans="1:33" x14ac:dyDescent="0.35">
      <c r="A554" s="59" t="s">
        <v>257</v>
      </c>
      <c r="B554" s="64">
        <v>98.873122764100103</v>
      </c>
      <c r="C554" s="65">
        <v>8.8498129336887707E-3</v>
      </c>
      <c r="D554" s="64">
        <v>48.732622200000002</v>
      </c>
      <c r="E554" s="65">
        <v>9.7191982482074998E-3</v>
      </c>
      <c r="F554" s="64">
        <v>47.907756947399903</v>
      </c>
      <c r="G554" s="65">
        <v>7.8181711297841006E-3</v>
      </c>
      <c r="H554" s="64">
        <v>2.2327436167000001</v>
      </c>
      <c r="I554" s="62">
        <v>7.3113980091588801E-2</v>
      </c>
      <c r="J554" s="109"/>
      <c r="K554" s="64">
        <v>22.9120387613</v>
      </c>
      <c r="L554" s="65">
        <v>1.49929191490067E-2</v>
      </c>
      <c r="M554" s="64">
        <v>38.088974211599997</v>
      </c>
      <c r="N554" s="62">
        <v>2.0419240371260999E-2</v>
      </c>
      <c r="O554" s="64">
        <v>21.688380851800002</v>
      </c>
      <c r="P554" s="62">
        <v>1.40636674668145E-2</v>
      </c>
      <c r="Q554" s="64">
        <v>14.5265824821</v>
      </c>
      <c r="R554" s="65">
        <v>7.0707075917142599E-3</v>
      </c>
      <c r="S554" s="64">
        <v>1.2554282281</v>
      </c>
      <c r="T554" s="63">
        <v>1.0094153076617601E-3</v>
      </c>
      <c r="U554" s="64">
        <v>0</v>
      </c>
      <c r="V554" s="63">
        <v>0</v>
      </c>
      <c r="W554" s="64">
        <v>0.4017182292</v>
      </c>
      <c r="X554" s="63">
        <v>4.28288175169593E-4</v>
      </c>
      <c r="Y554" s="109"/>
      <c r="Z554" s="64">
        <v>25.624934372399998</v>
      </c>
      <c r="AA554" s="65">
        <v>1.23752209490595E-2</v>
      </c>
      <c r="AB554" s="64">
        <v>24.2714966825</v>
      </c>
      <c r="AC554" s="65">
        <v>7.3694211229205497E-3</v>
      </c>
      <c r="AD554" s="64">
        <v>48.976691709199997</v>
      </c>
      <c r="AE554" s="65">
        <v>8.5674050834143398E-3</v>
      </c>
      <c r="AF554" s="71">
        <v>0</v>
      </c>
      <c r="AG554" s="72">
        <v>0</v>
      </c>
    </row>
    <row r="555" spans="1:33" x14ac:dyDescent="0.35">
      <c r="A555" s="59" t="s">
        <v>258</v>
      </c>
      <c r="B555" s="60">
        <v>75.365492681899994</v>
      </c>
      <c r="C555" s="61">
        <v>6.7457211145380801E-3</v>
      </c>
      <c r="D555" s="60">
        <v>14.0156452188</v>
      </c>
      <c r="E555" s="63">
        <v>2.7952699507735202E-3</v>
      </c>
      <c r="F555" s="60">
        <v>60.133648079499999</v>
      </c>
      <c r="G555" s="62">
        <v>9.8133409138717407E-3</v>
      </c>
      <c r="H555" s="60">
        <v>1.2161993836</v>
      </c>
      <c r="I555" s="62">
        <v>3.98259687564839E-2</v>
      </c>
      <c r="J555" s="109"/>
      <c r="K555" s="60">
        <v>31.053501465899998</v>
      </c>
      <c r="L555" s="62">
        <v>2.0320436850787899E-2</v>
      </c>
      <c r="M555" s="60">
        <v>30.536620450699999</v>
      </c>
      <c r="N555" s="62">
        <v>1.6370474816276601E-2</v>
      </c>
      <c r="O555" s="60">
        <v>6.8045322818999701</v>
      </c>
      <c r="P555" s="61">
        <v>4.4123477881431398E-3</v>
      </c>
      <c r="Q555" s="60">
        <v>3.9717779339999999</v>
      </c>
      <c r="R555" s="63">
        <v>1.9332338094759599E-3</v>
      </c>
      <c r="S555" s="60">
        <v>1.4553016584</v>
      </c>
      <c r="T555" s="63">
        <v>1.1701216671523699E-3</v>
      </c>
      <c r="U555" s="60">
        <v>1.543758891</v>
      </c>
      <c r="V555" s="63">
        <v>7.7168986886972995E-4</v>
      </c>
      <c r="W555" s="60">
        <v>0</v>
      </c>
      <c r="X555" s="63">
        <v>0</v>
      </c>
      <c r="Y555" s="109"/>
      <c r="Z555" s="60">
        <v>11.2988224798</v>
      </c>
      <c r="AA555" s="61">
        <v>5.4566159124422196E-3</v>
      </c>
      <c r="AB555" s="60">
        <v>28.074051663599999</v>
      </c>
      <c r="AC555" s="61">
        <v>8.5239699900693001E-3</v>
      </c>
      <c r="AD555" s="60">
        <v>35.992618538500103</v>
      </c>
      <c r="AE555" s="61">
        <v>6.2961243863315797E-3</v>
      </c>
      <c r="AF555" s="68">
        <v>0</v>
      </c>
      <c r="AG555" s="69">
        <v>0</v>
      </c>
    </row>
    <row r="556" spans="1:33" x14ac:dyDescent="0.35">
      <c r="A556" s="59" t="s">
        <v>259</v>
      </c>
      <c r="B556" s="64">
        <v>138.5901829961</v>
      </c>
      <c r="C556" s="65">
        <v>1.24047583374853E-2</v>
      </c>
      <c r="D556" s="64">
        <v>72.727644779800102</v>
      </c>
      <c r="E556" s="65">
        <v>1.4504747863538701E-2</v>
      </c>
      <c r="F556" s="64">
        <v>65.862538216299995</v>
      </c>
      <c r="G556" s="65">
        <v>1.07482509645011E-2</v>
      </c>
      <c r="H556" s="64">
        <v>0</v>
      </c>
      <c r="I556" s="65">
        <v>0</v>
      </c>
      <c r="J556" s="109"/>
      <c r="K556" s="64">
        <v>34.9176848671</v>
      </c>
      <c r="L556" s="65">
        <v>2.2849037204283301E-2</v>
      </c>
      <c r="M556" s="64">
        <v>26.758453008699998</v>
      </c>
      <c r="N556" s="65">
        <v>1.4345024912257601E-2</v>
      </c>
      <c r="O556" s="64">
        <v>14.791001358100001</v>
      </c>
      <c r="P556" s="65">
        <v>9.5911136023902697E-3</v>
      </c>
      <c r="Q556" s="64">
        <v>29.174959599299999</v>
      </c>
      <c r="R556" s="65">
        <v>1.4200697829714601E-2</v>
      </c>
      <c r="S556" s="64">
        <v>12.757226681300001</v>
      </c>
      <c r="T556" s="65">
        <v>1.02573286207721E-2</v>
      </c>
      <c r="U556" s="64">
        <v>18.4425257352</v>
      </c>
      <c r="V556" s="65">
        <v>9.2189980891407893E-3</v>
      </c>
      <c r="W556" s="64">
        <v>1.7483317464000001</v>
      </c>
      <c r="X556" s="63">
        <v>1.86396772371495E-3</v>
      </c>
      <c r="Y556" s="109"/>
      <c r="Z556" s="64">
        <v>32.260000470800001</v>
      </c>
      <c r="AA556" s="65">
        <v>1.55795377986571E-2</v>
      </c>
      <c r="AB556" s="64">
        <v>59.356697873099897</v>
      </c>
      <c r="AC556" s="62">
        <v>1.8022147905210301E-2</v>
      </c>
      <c r="AD556" s="64">
        <v>46.9734846521999</v>
      </c>
      <c r="AE556" s="63">
        <v>8.2169876557698796E-3</v>
      </c>
      <c r="AF556" s="71">
        <v>0</v>
      </c>
      <c r="AG556" s="72">
        <v>0</v>
      </c>
    </row>
    <row r="557" spans="1:33" x14ac:dyDescent="0.35">
      <c r="A557" s="59" t="s">
        <v>260</v>
      </c>
      <c r="B557" s="60">
        <v>364.81068055929899</v>
      </c>
      <c r="C557" s="61">
        <v>3.2653022266368001E-2</v>
      </c>
      <c r="D557" s="60">
        <v>180.60795957139999</v>
      </c>
      <c r="E557" s="61">
        <v>3.6020318321362203E-2</v>
      </c>
      <c r="F557" s="60">
        <v>184.20272098789999</v>
      </c>
      <c r="G557" s="61">
        <v>3.00604429640998E-2</v>
      </c>
      <c r="H557" s="60">
        <v>0</v>
      </c>
      <c r="I557" s="61">
        <v>0</v>
      </c>
      <c r="J557" s="109"/>
      <c r="K557" s="60">
        <v>39.394364277299999</v>
      </c>
      <c r="L557" s="61">
        <v>2.5778435724964899E-2</v>
      </c>
      <c r="M557" s="60">
        <v>28.548776399000001</v>
      </c>
      <c r="N557" s="63">
        <v>1.53048051217675E-2</v>
      </c>
      <c r="O557" s="60">
        <v>34.091358136700002</v>
      </c>
      <c r="P557" s="63">
        <v>2.2106284816869499E-2</v>
      </c>
      <c r="Q557" s="60">
        <v>64.064899964600201</v>
      </c>
      <c r="R557" s="61">
        <v>3.1183120675512599E-2</v>
      </c>
      <c r="S557" s="60">
        <v>46.487655035499998</v>
      </c>
      <c r="T557" s="61">
        <v>3.7377963598246702E-2</v>
      </c>
      <c r="U557" s="60">
        <v>103.8232652115</v>
      </c>
      <c r="V557" s="62">
        <v>5.1898882904435097E-2</v>
      </c>
      <c r="W557" s="60">
        <v>48.400361534699996</v>
      </c>
      <c r="X557" s="62">
        <v>5.1601597867556401E-2</v>
      </c>
      <c r="Y557" s="109"/>
      <c r="Z557" s="60">
        <v>66.6933900776</v>
      </c>
      <c r="AA557" s="61">
        <v>3.2208684949494797E-2</v>
      </c>
      <c r="AB557" s="60">
        <v>105.98592591400001</v>
      </c>
      <c r="AC557" s="61">
        <v>3.2179924105218999E-2</v>
      </c>
      <c r="AD557" s="60">
        <v>190.86808045660001</v>
      </c>
      <c r="AE557" s="61">
        <v>3.3388211937112902E-2</v>
      </c>
      <c r="AF557" s="68">
        <v>1.2632841110999999</v>
      </c>
      <c r="AG557" s="69">
        <v>1.3805929668450301</v>
      </c>
    </row>
    <row r="558" spans="1:33" x14ac:dyDescent="0.35">
      <c r="A558" s="59" t="s">
        <v>261</v>
      </c>
      <c r="B558" s="64">
        <v>1978.4138161091</v>
      </c>
      <c r="C558" s="65">
        <v>0.17708141189961599</v>
      </c>
      <c r="D558" s="64">
        <v>899.01519577750003</v>
      </c>
      <c r="E558" s="65">
        <v>0.17929892793482</v>
      </c>
      <c r="F558" s="64">
        <v>1076.3092989982999</v>
      </c>
      <c r="G558" s="65">
        <v>0.17564525714250401</v>
      </c>
      <c r="H558" s="64">
        <v>3.0893213333</v>
      </c>
      <c r="I558" s="65">
        <v>0.101163687926363</v>
      </c>
      <c r="J558" s="109"/>
      <c r="K558" s="64">
        <v>208.5177936691</v>
      </c>
      <c r="L558" s="65">
        <v>0.13644750055549801</v>
      </c>
      <c r="M558" s="64">
        <v>267.40022171330003</v>
      </c>
      <c r="N558" s="63">
        <v>0.143351442655273</v>
      </c>
      <c r="O558" s="64">
        <v>307.33289945320001</v>
      </c>
      <c r="P558" s="62">
        <v>0.19928770750828101</v>
      </c>
      <c r="Q558" s="64">
        <v>431.08482901780002</v>
      </c>
      <c r="R558" s="62">
        <v>0.20982738210896601</v>
      </c>
      <c r="S558" s="64">
        <v>240.6895046731</v>
      </c>
      <c r="T558" s="62">
        <v>0.193524141780889</v>
      </c>
      <c r="U558" s="64">
        <v>370.81985224060003</v>
      </c>
      <c r="V558" s="65">
        <v>0.18536438871259001</v>
      </c>
      <c r="W558" s="64">
        <v>152.56871534199999</v>
      </c>
      <c r="X558" s="65">
        <v>0.162659724981667</v>
      </c>
      <c r="Y558" s="109"/>
      <c r="Z558" s="64">
        <v>333.18528630179998</v>
      </c>
      <c r="AA558" s="65">
        <v>0.160907398826413</v>
      </c>
      <c r="AB558" s="64">
        <v>607.68173685699901</v>
      </c>
      <c r="AC558" s="65">
        <v>0.18450706547634901</v>
      </c>
      <c r="AD558" s="64">
        <v>1009.9751769183</v>
      </c>
      <c r="AE558" s="65">
        <v>0.17667315130692601</v>
      </c>
      <c r="AF558" s="71">
        <v>27.571616032000001</v>
      </c>
      <c r="AG558" s="72">
        <v>30.131922695667999</v>
      </c>
    </row>
    <row r="559" spans="1:33" x14ac:dyDescent="0.35">
      <c r="A559" s="59" t="s">
        <v>262</v>
      </c>
      <c r="B559" s="60">
        <v>55.369876184799999</v>
      </c>
      <c r="C559" s="61">
        <v>4.95597825473869E-3</v>
      </c>
      <c r="D559" s="60">
        <v>19.4296869458</v>
      </c>
      <c r="E559" s="61">
        <v>3.8750424418335398E-3</v>
      </c>
      <c r="F559" s="60">
        <v>35.940189238999999</v>
      </c>
      <c r="G559" s="61">
        <v>5.8651577074634101E-3</v>
      </c>
      <c r="H559" s="60">
        <v>0</v>
      </c>
      <c r="I559" s="61">
        <v>0</v>
      </c>
      <c r="J559" s="109"/>
      <c r="K559" s="60">
        <v>13.354656304500001</v>
      </c>
      <c r="L559" s="61">
        <v>8.7388679952102501E-3</v>
      </c>
      <c r="M559" s="60">
        <v>17.3536634178</v>
      </c>
      <c r="N559" s="61">
        <v>9.3031810907131408E-3</v>
      </c>
      <c r="O559" s="60">
        <v>12.527310762400001</v>
      </c>
      <c r="P559" s="61">
        <v>8.1232404585526198E-3</v>
      </c>
      <c r="Q559" s="60">
        <v>7.9379261787000202</v>
      </c>
      <c r="R559" s="61">
        <v>3.8637274089320202E-3</v>
      </c>
      <c r="S559" s="60">
        <v>1.3906002732</v>
      </c>
      <c r="T559" s="63">
        <v>1.1180991244167701E-3</v>
      </c>
      <c r="U559" s="60">
        <v>2.8057192482</v>
      </c>
      <c r="V559" s="61">
        <v>1.40251507625405E-3</v>
      </c>
      <c r="W559" s="60">
        <v>0</v>
      </c>
      <c r="X559" s="63">
        <v>0</v>
      </c>
      <c r="Y559" s="109"/>
      <c r="Z559" s="60">
        <v>6.3636026962000098</v>
      </c>
      <c r="AA559" s="61">
        <v>3.07321721308784E-3</v>
      </c>
      <c r="AB559" s="60">
        <v>8.4443766022000002</v>
      </c>
      <c r="AC559" s="61">
        <v>2.5639196509466698E-3</v>
      </c>
      <c r="AD559" s="60">
        <v>40.5618968863999</v>
      </c>
      <c r="AE559" s="61">
        <v>7.0954200753456298E-3</v>
      </c>
      <c r="AF559" s="68">
        <v>0</v>
      </c>
      <c r="AG559" s="69">
        <v>0</v>
      </c>
    </row>
    <row r="560" spans="1:33" x14ac:dyDescent="0.35">
      <c r="A560" s="59" t="s">
        <v>263</v>
      </c>
      <c r="B560" s="64">
        <v>1569.3463760187999</v>
      </c>
      <c r="C560" s="65">
        <v>0.140467110450885</v>
      </c>
      <c r="D560" s="64">
        <v>716.15214826809995</v>
      </c>
      <c r="E560" s="65">
        <v>0.14282885653744601</v>
      </c>
      <c r="F560" s="64">
        <v>850.71083583640097</v>
      </c>
      <c r="G560" s="65">
        <v>0.138829352913205</v>
      </c>
      <c r="H560" s="64">
        <v>2.4833919142999998</v>
      </c>
      <c r="I560" s="65">
        <v>8.1321771843246696E-2</v>
      </c>
      <c r="J560" s="109"/>
      <c r="K560" s="64">
        <v>311.154291005</v>
      </c>
      <c r="L560" s="62">
        <v>0.20360960351481999</v>
      </c>
      <c r="M560" s="64">
        <v>353.43576468430001</v>
      </c>
      <c r="N560" s="62">
        <v>0.18947451288124401</v>
      </c>
      <c r="O560" s="64">
        <v>215.96896007460001</v>
      </c>
      <c r="P560" s="65">
        <v>0.140043448074678</v>
      </c>
      <c r="Q560" s="64">
        <v>205.9938825886</v>
      </c>
      <c r="R560" s="63">
        <v>0.10026601310120099</v>
      </c>
      <c r="S560" s="64">
        <v>109.5773876745</v>
      </c>
      <c r="T560" s="63">
        <v>8.8104672187932803E-2</v>
      </c>
      <c r="U560" s="64">
        <v>249.79976187540001</v>
      </c>
      <c r="V560" s="65">
        <v>0.124869205035281</v>
      </c>
      <c r="W560" s="64">
        <v>123.4163281164</v>
      </c>
      <c r="X560" s="65">
        <v>0.13157917692798801</v>
      </c>
      <c r="Y560" s="109"/>
      <c r="Z560" s="64">
        <v>326.48746152540002</v>
      </c>
      <c r="AA560" s="65">
        <v>0.157672773508687</v>
      </c>
      <c r="AB560" s="64">
        <v>475.75388003619901</v>
      </c>
      <c r="AC560" s="65">
        <v>0.144450535486675</v>
      </c>
      <c r="AD560" s="64">
        <v>767.10503445720099</v>
      </c>
      <c r="AE560" s="65">
        <v>0.134188311671668</v>
      </c>
      <c r="AF560" s="71">
        <v>0</v>
      </c>
      <c r="AG560" s="73">
        <v>0</v>
      </c>
    </row>
    <row r="561" spans="1:33" x14ac:dyDescent="0.35">
      <c r="A561" s="59" t="s">
        <v>264</v>
      </c>
      <c r="B561" s="60">
        <v>101.13818244780001</v>
      </c>
      <c r="C561" s="61">
        <v>9.0525510886493594E-3</v>
      </c>
      <c r="D561" s="60">
        <v>54.055274796700097</v>
      </c>
      <c r="E561" s="61">
        <v>1.07807441584882E-2</v>
      </c>
      <c r="F561" s="60">
        <v>46.420569694800101</v>
      </c>
      <c r="G561" s="61">
        <v>7.5754738050977004E-3</v>
      </c>
      <c r="H561" s="60">
        <v>0.66233795629999903</v>
      </c>
      <c r="I561" s="61">
        <v>2.1689084133356899E-2</v>
      </c>
      <c r="J561" s="109"/>
      <c r="K561" s="60">
        <v>11.428324036299999</v>
      </c>
      <c r="L561" s="61">
        <v>7.4783366102848803E-3</v>
      </c>
      <c r="M561" s="60">
        <v>3.9431926397999999</v>
      </c>
      <c r="N561" s="61">
        <v>2.11391879169437E-3</v>
      </c>
      <c r="O561" s="60">
        <v>6.7361266810999902</v>
      </c>
      <c r="P561" s="63">
        <v>4.3679906907142197E-3</v>
      </c>
      <c r="Q561" s="60">
        <v>14.428120633600001</v>
      </c>
      <c r="R561" s="61">
        <v>7.0227820083541698E-3</v>
      </c>
      <c r="S561" s="60">
        <v>10.151949739699999</v>
      </c>
      <c r="T561" s="61">
        <v>8.1625800985652107E-3</v>
      </c>
      <c r="U561" s="60">
        <v>25.390013987900002</v>
      </c>
      <c r="V561" s="61">
        <v>1.2691889050259199E-2</v>
      </c>
      <c r="W561" s="60">
        <v>29.0604547294</v>
      </c>
      <c r="X561" s="62">
        <v>3.0982535073002099E-2</v>
      </c>
      <c r="Y561" s="109"/>
      <c r="Z561" s="60">
        <v>32.920622363900002</v>
      </c>
      <c r="AA561" s="62">
        <v>1.5898576348067201E-2</v>
      </c>
      <c r="AB561" s="60">
        <v>26.679365021399999</v>
      </c>
      <c r="AC561" s="61">
        <v>8.1005089511670594E-3</v>
      </c>
      <c r="AD561" s="60">
        <v>41.538195062500002</v>
      </c>
      <c r="AE561" s="61">
        <v>7.2662021691324201E-3</v>
      </c>
      <c r="AF561" s="68">
        <v>0</v>
      </c>
      <c r="AG561" s="69">
        <v>0</v>
      </c>
    </row>
    <row r="562" spans="1:33" x14ac:dyDescent="0.35">
      <c r="A562" s="59" t="s">
        <v>269</v>
      </c>
      <c r="B562" s="64">
        <v>95.501506099500403</v>
      </c>
      <c r="C562" s="65">
        <v>8.5480304478962599E-3</v>
      </c>
      <c r="D562" s="64">
        <v>47.032841232000003</v>
      </c>
      <c r="E562" s="65">
        <v>9.3801951849468799E-3</v>
      </c>
      <c r="F562" s="64">
        <v>48.468664867499903</v>
      </c>
      <c r="G562" s="65">
        <v>7.9097069141082898E-3</v>
      </c>
      <c r="H562" s="64">
        <v>0</v>
      </c>
      <c r="I562" s="65">
        <v>0</v>
      </c>
      <c r="J562" s="109"/>
      <c r="K562" s="64">
        <v>32.312976306700001</v>
      </c>
      <c r="L562" s="62">
        <v>2.1144597662274299E-2</v>
      </c>
      <c r="M562" s="64">
        <v>39.619748673499998</v>
      </c>
      <c r="N562" s="62">
        <v>2.1239878163134301E-2</v>
      </c>
      <c r="O562" s="64">
        <v>13.4711558692</v>
      </c>
      <c r="P562" s="65">
        <v>8.73526972034574E-3</v>
      </c>
      <c r="Q562" s="64">
        <v>6.6662707835999999</v>
      </c>
      <c r="R562" s="63">
        <v>3.2447584623640602E-3</v>
      </c>
      <c r="S562" s="64">
        <v>3.4313544665000002</v>
      </c>
      <c r="T562" s="63">
        <v>2.75894841853339E-3</v>
      </c>
      <c r="U562" s="64">
        <v>0</v>
      </c>
      <c r="V562" s="63">
        <v>0</v>
      </c>
      <c r="W562" s="64">
        <v>0</v>
      </c>
      <c r="X562" s="63">
        <v>0</v>
      </c>
      <c r="Y562" s="109"/>
      <c r="Z562" s="64">
        <v>22.9513433891</v>
      </c>
      <c r="AA562" s="65">
        <v>1.10840457731579E-2</v>
      </c>
      <c r="AB562" s="64">
        <v>13.3066061197</v>
      </c>
      <c r="AC562" s="63">
        <v>4.0402116727974498E-3</v>
      </c>
      <c r="AD562" s="64">
        <v>59.243556590700003</v>
      </c>
      <c r="AE562" s="65">
        <v>1.0363369394330999E-2</v>
      </c>
      <c r="AF562" s="71">
        <v>0</v>
      </c>
      <c r="AG562" s="72">
        <v>0</v>
      </c>
    </row>
    <row r="563" spans="1:33" x14ac:dyDescent="0.35">
      <c r="A563" s="59" t="s">
        <v>266</v>
      </c>
      <c r="B563" s="60">
        <v>2892.9557624884001</v>
      </c>
      <c r="C563" s="61">
        <v>0.25893909899602402</v>
      </c>
      <c r="D563" s="60">
        <v>1359.4684757483999</v>
      </c>
      <c r="E563" s="61">
        <v>0.27113139066806002</v>
      </c>
      <c r="F563" s="60">
        <v>1524.7739255908</v>
      </c>
      <c r="G563" s="61">
        <v>0.24883117566096999</v>
      </c>
      <c r="H563" s="60">
        <v>8.7133611491999901</v>
      </c>
      <c r="I563" s="61">
        <v>0.285329900320137</v>
      </c>
      <c r="J563" s="109"/>
      <c r="K563" s="60">
        <v>296.51683949229999</v>
      </c>
      <c r="L563" s="63">
        <v>0.194031314591527</v>
      </c>
      <c r="M563" s="60">
        <v>312.72809952519998</v>
      </c>
      <c r="N563" s="63">
        <v>0.16765141007940201</v>
      </c>
      <c r="O563" s="60">
        <v>349.67898887180002</v>
      </c>
      <c r="P563" s="63">
        <v>0.22674671074935401</v>
      </c>
      <c r="Q563" s="60">
        <v>491.32267436490099</v>
      </c>
      <c r="R563" s="61">
        <v>0.239147711988969</v>
      </c>
      <c r="S563" s="60">
        <v>372.259519969</v>
      </c>
      <c r="T563" s="62">
        <v>0.299311780210822</v>
      </c>
      <c r="U563" s="60">
        <v>674.77314937620201</v>
      </c>
      <c r="V563" s="62">
        <v>0.337303711217255</v>
      </c>
      <c r="W563" s="60">
        <v>395.67649088899998</v>
      </c>
      <c r="X563" s="62">
        <v>0.42184683174033599</v>
      </c>
      <c r="Y563" s="109"/>
      <c r="Z563" s="60">
        <v>537.183489579401</v>
      </c>
      <c r="AA563" s="61">
        <v>0.259425615579021</v>
      </c>
      <c r="AB563" s="60">
        <v>918.20732091599996</v>
      </c>
      <c r="AC563" s="62">
        <v>0.278790241677082</v>
      </c>
      <c r="AD563" s="60">
        <v>1395.7112372373001</v>
      </c>
      <c r="AE563" s="63">
        <v>0.244149270430187</v>
      </c>
      <c r="AF563" s="68">
        <v>41.853714755699997</v>
      </c>
      <c r="AG563" s="70">
        <v>45.740260421500203</v>
      </c>
    </row>
    <row r="564" spans="1:33" x14ac:dyDescent="0.35">
      <c r="A564" s="59" t="s">
        <v>270</v>
      </c>
      <c r="B564" s="64">
        <v>516.00829669489997</v>
      </c>
      <c r="C564" s="65">
        <v>4.61862311042463E-2</v>
      </c>
      <c r="D564" s="64">
        <v>216.036971350801</v>
      </c>
      <c r="E564" s="65">
        <v>4.30862543140711E-2</v>
      </c>
      <c r="F564" s="64">
        <v>298.51822407020001</v>
      </c>
      <c r="G564" s="65">
        <v>4.8715838725292698E-2</v>
      </c>
      <c r="H564" s="64">
        <v>1.4531012739</v>
      </c>
      <c r="I564" s="65">
        <v>4.75836172215836E-2</v>
      </c>
      <c r="J564" s="109"/>
      <c r="K564" s="64">
        <v>22.2699789244</v>
      </c>
      <c r="L564" s="63">
        <v>1.4572775340603E-2</v>
      </c>
      <c r="M564" s="64">
        <v>57.044372174400003</v>
      </c>
      <c r="N564" s="65">
        <v>3.05811004724303E-2</v>
      </c>
      <c r="O564" s="64">
        <v>43.691117558899997</v>
      </c>
      <c r="P564" s="63">
        <v>2.83311766240435E-2</v>
      </c>
      <c r="Q564" s="64">
        <v>104.1267147593</v>
      </c>
      <c r="R564" s="65">
        <v>5.0682915507213898E-2</v>
      </c>
      <c r="S564" s="64">
        <v>85.916258682600301</v>
      </c>
      <c r="T564" s="62">
        <v>6.9080163047231094E-2</v>
      </c>
      <c r="U564" s="64">
        <v>143.87393938240001</v>
      </c>
      <c r="V564" s="62">
        <v>7.1919301688268406E-2</v>
      </c>
      <c r="W564" s="64">
        <v>59.085915212899998</v>
      </c>
      <c r="X564" s="62">
        <v>6.2993902106840804E-2</v>
      </c>
      <c r="Y564" s="109"/>
      <c r="Z564" s="64">
        <v>84.435953794299806</v>
      </c>
      <c r="AA564" s="65">
        <v>4.0777219916492503E-2</v>
      </c>
      <c r="AB564" s="64">
        <v>159.15374795260001</v>
      </c>
      <c r="AC564" s="65">
        <v>4.83229776596149E-2</v>
      </c>
      <c r="AD564" s="64">
        <v>266.47447018859998</v>
      </c>
      <c r="AE564" s="65">
        <v>4.6613902467101599E-2</v>
      </c>
      <c r="AF564" s="71">
        <v>5.9441247594000002</v>
      </c>
      <c r="AG564" s="72">
        <v>6.4960975640953196</v>
      </c>
    </row>
    <row r="565" spans="1:33" x14ac:dyDescent="0.35">
      <c r="A565" s="59" t="s">
        <v>268</v>
      </c>
      <c r="B565" s="60">
        <v>0</v>
      </c>
      <c r="C565" s="61">
        <v>0</v>
      </c>
      <c r="D565" s="60">
        <v>0</v>
      </c>
      <c r="E565" s="61">
        <v>0</v>
      </c>
      <c r="F565" s="60">
        <v>0</v>
      </c>
      <c r="G565" s="61">
        <v>0</v>
      </c>
      <c r="H565" s="60">
        <v>0</v>
      </c>
      <c r="I565" s="61">
        <v>0</v>
      </c>
      <c r="J565" s="109"/>
      <c r="K565" s="60">
        <v>0</v>
      </c>
      <c r="L565" s="61">
        <v>0</v>
      </c>
      <c r="M565" s="60">
        <v>0</v>
      </c>
      <c r="N565" s="61">
        <v>0</v>
      </c>
      <c r="O565" s="60">
        <v>0</v>
      </c>
      <c r="P565" s="61">
        <v>0</v>
      </c>
      <c r="Q565" s="60">
        <v>0</v>
      </c>
      <c r="R565" s="61">
        <v>0</v>
      </c>
      <c r="S565" s="60">
        <v>0</v>
      </c>
      <c r="T565" s="61">
        <v>0</v>
      </c>
      <c r="U565" s="60">
        <v>0</v>
      </c>
      <c r="V565" s="61">
        <v>0</v>
      </c>
      <c r="W565" s="60">
        <v>0</v>
      </c>
      <c r="X565" s="61">
        <v>0</v>
      </c>
      <c r="Y565" s="109"/>
      <c r="Z565" s="60">
        <v>0</v>
      </c>
      <c r="AA565" s="61">
        <v>0</v>
      </c>
      <c r="AB565" s="60">
        <v>0</v>
      </c>
      <c r="AC565" s="61">
        <v>0</v>
      </c>
      <c r="AD565" s="60">
        <v>0</v>
      </c>
      <c r="AE565" s="61">
        <v>0</v>
      </c>
      <c r="AF565" s="68">
        <v>0</v>
      </c>
      <c r="AG565" s="69">
        <v>0</v>
      </c>
    </row>
    <row r="566" spans="1:33" x14ac:dyDescent="0.35">
      <c r="A566" s="66" t="s">
        <v>1</v>
      </c>
    </row>
    <row r="567" spans="1:33" x14ac:dyDescent="0.35">
      <c r="A567" s="66" t="s">
        <v>1</v>
      </c>
    </row>
    <row r="568" spans="1:33" x14ac:dyDescent="0.35">
      <c r="A568" s="54" t="s">
        <v>271</v>
      </c>
    </row>
    <row r="569" spans="1:33" x14ac:dyDescent="0.35">
      <c r="A569" s="55" t="s">
        <v>1</v>
      </c>
    </row>
    <row r="570" spans="1:33" x14ac:dyDescent="0.35">
      <c r="A570" s="117" t="s">
        <v>1</v>
      </c>
      <c r="B570" s="116" t="s">
        <v>489</v>
      </c>
      <c r="C570" s="116" t="s">
        <v>1</v>
      </c>
      <c r="D570" s="116" t="s">
        <v>346</v>
      </c>
      <c r="E570" s="116" t="s">
        <v>1</v>
      </c>
      <c r="F570" s="116" t="s">
        <v>347</v>
      </c>
      <c r="G570" s="116" t="s">
        <v>1</v>
      </c>
      <c r="H570" s="116" t="s">
        <v>348</v>
      </c>
      <c r="I570" s="116" t="s">
        <v>1</v>
      </c>
      <c r="J570" s="107"/>
      <c r="K570" s="116" t="s">
        <v>350</v>
      </c>
      <c r="L570" s="116" t="s">
        <v>1</v>
      </c>
      <c r="M570" s="116" t="s">
        <v>351</v>
      </c>
      <c r="N570" s="116" t="s">
        <v>1</v>
      </c>
      <c r="O570" s="116" t="s">
        <v>352</v>
      </c>
      <c r="P570" s="116" t="s">
        <v>1</v>
      </c>
      <c r="Q570" s="116" t="s">
        <v>353</v>
      </c>
      <c r="R570" s="116" t="s">
        <v>1</v>
      </c>
      <c r="S570" s="116" t="s">
        <v>354</v>
      </c>
      <c r="T570" s="116" t="s">
        <v>1</v>
      </c>
      <c r="U570" s="116" t="s">
        <v>355</v>
      </c>
      <c r="V570" s="116" t="s">
        <v>1</v>
      </c>
      <c r="W570" s="116" t="s">
        <v>356</v>
      </c>
      <c r="X570" s="116" t="s">
        <v>1</v>
      </c>
      <c r="Y570" s="107"/>
      <c r="Z570" s="116" t="s">
        <v>358</v>
      </c>
      <c r="AA570" s="116" t="s">
        <v>1</v>
      </c>
      <c r="AB570" s="116" t="s">
        <v>359</v>
      </c>
      <c r="AC570" s="116" t="s">
        <v>1</v>
      </c>
      <c r="AD570" s="116" t="s">
        <v>360</v>
      </c>
      <c r="AE570" s="116" t="s">
        <v>1</v>
      </c>
      <c r="AF570" s="116" t="s">
        <v>361</v>
      </c>
      <c r="AG570" s="116" t="s">
        <v>1</v>
      </c>
    </row>
    <row r="571" spans="1:33" x14ac:dyDescent="0.35">
      <c r="A571" s="118" t="s">
        <v>1</v>
      </c>
      <c r="B571" s="56" t="s">
        <v>14</v>
      </c>
      <c r="C571" s="56" t="s">
        <v>15</v>
      </c>
      <c r="D571" s="56" t="s">
        <v>14</v>
      </c>
      <c r="E571" s="56" t="s">
        <v>15</v>
      </c>
      <c r="F571" s="56" t="s">
        <v>14</v>
      </c>
      <c r="G571" s="56" t="s">
        <v>15</v>
      </c>
      <c r="H571" s="56" t="s">
        <v>14</v>
      </c>
      <c r="I571" s="56" t="s">
        <v>15</v>
      </c>
      <c r="J571" s="107"/>
      <c r="K571" s="56" t="s">
        <v>14</v>
      </c>
      <c r="L571" s="56" t="s">
        <v>15</v>
      </c>
      <c r="M571" s="56" t="s">
        <v>14</v>
      </c>
      <c r="N571" s="56" t="s">
        <v>15</v>
      </c>
      <c r="O571" s="56" t="s">
        <v>14</v>
      </c>
      <c r="P571" s="56" t="s">
        <v>15</v>
      </c>
      <c r="Q571" s="56" t="s">
        <v>14</v>
      </c>
      <c r="R571" s="56" t="s">
        <v>15</v>
      </c>
      <c r="S571" s="56" t="s">
        <v>14</v>
      </c>
      <c r="T571" s="56" t="s">
        <v>15</v>
      </c>
      <c r="U571" s="56" t="s">
        <v>14</v>
      </c>
      <c r="V571" s="56" t="s">
        <v>15</v>
      </c>
      <c r="W571" s="56" t="s">
        <v>14</v>
      </c>
      <c r="X571" s="56" t="s">
        <v>15</v>
      </c>
      <c r="Y571" s="107"/>
      <c r="Z571" s="56" t="s">
        <v>14</v>
      </c>
      <c r="AA571" s="56" t="s">
        <v>15</v>
      </c>
      <c r="AB571" s="56" t="s">
        <v>14</v>
      </c>
      <c r="AC571" s="56" t="s">
        <v>15</v>
      </c>
      <c r="AD571" s="56" t="s">
        <v>14</v>
      </c>
      <c r="AE571" s="56" t="s">
        <v>15</v>
      </c>
      <c r="AF571" s="56" t="s">
        <v>14</v>
      </c>
      <c r="AG571" s="56" t="s">
        <v>15</v>
      </c>
    </row>
    <row r="572" spans="1:33" x14ac:dyDescent="0.35">
      <c r="A572" s="57" t="s">
        <v>16</v>
      </c>
      <c r="B572" s="58">
        <v>13310.000000187199</v>
      </c>
      <c r="C572" s="58">
        <v>13310.000000187199</v>
      </c>
      <c r="D572" s="58">
        <v>6001.8883309303001</v>
      </c>
      <c r="E572" s="58">
        <v>6001.8883309303001</v>
      </c>
      <c r="F572" s="58">
        <v>7268.2380561358996</v>
      </c>
      <c r="G572" s="58">
        <v>7268.2380561358996</v>
      </c>
      <c r="H572" s="58">
        <v>39.873613120999998</v>
      </c>
      <c r="I572" s="58">
        <v>39.873613120999998</v>
      </c>
      <c r="J572" s="108"/>
      <c r="K572" s="58">
        <v>1904.8585097219</v>
      </c>
      <c r="L572" s="58">
        <v>1904.8585097219</v>
      </c>
      <c r="M572" s="58">
        <v>2302.2476622034001</v>
      </c>
      <c r="N572" s="58">
        <v>2302.2476622034001</v>
      </c>
      <c r="O572" s="58">
        <v>1836.5377624196001</v>
      </c>
      <c r="P572" s="58">
        <v>1836.5377624196001</v>
      </c>
      <c r="Q572" s="58">
        <v>2450.2980224191001</v>
      </c>
      <c r="R572" s="58">
        <v>2450.2980224191001</v>
      </c>
      <c r="S572" s="58">
        <v>1452.4538094534</v>
      </c>
      <c r="T572" s="58">
        <v>1452.4538094534</v>
      </c>
      <c r="U572" s="58">
        <v>2283.2532245907</v>
      </c>
      <c r="V572" s="58">
        <v>2283.2532245907</v>
      </c>
      <c r="W572" s="58">
        <v>1080.3510093791001</v>
      </c>
      <c r="X572" s="58">
        <v>1080.3510093791001</v>
      </c>
      <c r="Y572" s="108"/>
      <c r="Z572" s="58">
        <v>2473.7407033799</v>
      </c>
      <c r="AA572" s="58">
        <v>2473.7407033799</v>
      </c>
      <c r="AB572" s="58">
        <v>3909.1211419432002</v>
      </c>
      <c r="AC572" s="58">
        <v>3909.1211419432002</v>
      </c>
      <c r="AD572" s="58">
        <v>6781.0113710651003</v>
      </c>
      <c r="AE572" s="58">
        <v>6781.0113710651003</v>
      </c>
      <c r="AF572" s="58">
        <v>146.12678379900001</v>
      </c>
      <c r="AG572" s="58">
        <v>146.12678379900001</v>
      </c>
    </row>
    <row r="573" spans="1:33" ht="25.5" customHeight="1" x14ac:dyDescent="0.35">
      <c r="A573" s="67" t="s">
        <v>252</v>
      </c>
      <c r="B573" s="60">
        <v>753.32745019869799</v>
      </c>
      <c r="C573" s="61">
        <v>5.6598606325176902E-2</v>
      </c>
      <c r="D573" s="60">
        <v>363.91905297609998</v>
      </c>
      <c r="E573" s="61">
        <v>6.0634092623927903E-2</v>
      </c>
      <c r="F573" s="60">
        <v>383.98068709040098</v>
      </c>
      <c r="G573" s="61">
        <v>5.2829954677425697E-2</v>
      </c>
      <c r="H573" s="60">
        <v>5.4277101322000103</v>
      </c>
      <c r="I573" s="62">
        <v>0.136122856881044</v>
      </c>
      <c r="J573" s="109"/>
      <c r="K573" s="60">
        <v>106.6349354729</v>
      </c>
      <c r="L573" s="61">
        <v>5.5980501926344198E-2</v>
      </c>
      <c r="M573" s="60">
        <v>203.3357455773</v>
      </c>
      <c r="N573" s="62">
        <v>8.8320535151589399E-2</v>
      </c>
      <c r="O573" s="60">
        <v>129.486508144</v>
      </c>
      <c r="P573" s="62">
        <v>7.0505769493900403E-2</v>
      </c>
      <c r="Q573" s="60">
        <v>144.5678144689</v>
      </c>
      <c r="R573" s="61">
        <v>5.9000094333901798E-2</v>
      </c>
      <c r="S573" s="60">
        <v>59.886361484299997</v>
      </c>
      <c r="T573" s="63">
        <v>4.1231164181969399E-2</v>
      </c>
      <c r="U573" s="60">
        <v>81.799553787999798</v>
      </c>
      <c r="V573" s="63">
        <v>3.5825879016403703E-2</v>
      </c>
      <c r="W573" s="60">
        <v>27.616531263300001</v>
      </c>
      <c r="X573" s="63">
        <v>2.5562554228714798E-2</v>
      </c>
      <c r="Y573" s="109"/>
      <c r="Z573" s="60">
        <v>119.1358576529</v>
      </c>
      <c r="AA573" s="61">
        <v>4.8160204297129201E-2</v>
      </c>
      <c r="AB573" s="60">
        <v>184.42168857199999</v>
      </c>
      <c r="AC573" s="63">
        <v>4.7177276394234503E-2</v>
      </c>
      <c r="AD573" s="60">
        <v>439.73416905009998</v>
      </c>
      <c r="AE573" s="62">
        <v>6.4847873714895504E-2</v>
      </c>
      <c r="AF573" s="60">
        <v>10.0357349237</v>
      </c>
      <c r="AG573" s="61">
        <v>6.8678271448883305E-2</v>
      </c>
    </row>
    <row r="574" spans="1:33" x14ac:dyDescent="0.35">
      <c r="A574" s="59" t="s">
        <v>253</v>
      </c>
      <c r="B574" s="64">
        <v>4363.2589412429998</v>
      </c>
      <c r="C574" s="65">
        <v>0.32781810226759101</v>
      </c>
      <c r="D574" s="64">
        <v>1839.2600164369001</v>
      </c>
      <c r="E574" s="63">
        <v>0.30644689054916402</v>
      </c>
      <c r="F574" s="64">
        <v>2505.0547170558898</v>
      </c>
      <c r="G574" s="62">
        <v>0.34465776955958599</v>
      </c>
      <c r="H574" s="64">
        <v>18.9442077502</v>
      </c>
      <c r="I574" s="62">
        <v>0.47510637405022998</v>
      </c>
      <c r="J574" s="109"/>
      <c r="K574" s="64">
        <v>483.35960938919999</v>
      </c>
      <c r="L574" s="63">
        <v>0.25375092529038701</v>
      </c>
      <c r="M574" s="64">
        <v>815.71703120109999</v>
      </c>
      <c r="N574" s="65">
        <v>0.35431332805455301</v>
      </c>
      <c r="O574" s="64">
        <v>713.65675987499799</v>
      </c>
      <c r="P574" s="62">
        <v>0.38858812188798803</v>
      </c>
      <c r="Q574" s="64">
        <v>945.79896921919999</v>
      </c>
      <c r="R574" s="62">
        <v>0.38599344266108598</v>
      </c>
      <c r="S574" s="64">
        <v>512.92972517279998</v>
      </c>
      <c r="T574" s="62">
        <v>0.35314701358098999</v>
      </c>
      <c r="U574" s="64">
        <v>663.88021603640004</v>
      </c>
      <c r="V574" s="63">
        <v>0.290760660660146</v>
      </c>
      <c r="W574" s="64">
        <v>227.91663034929999</v>
      </c>
      <c r="X574" s="63">
        <v>0.210965351418784</v>
      </c>
      <c r="Y574" s="109"/>
      <c r="Z574" s="64">
        <v>611.16885770160195</v>
      </c>
      <c r="AA574" s="63">
        <v>0.24706261932245099</v>
      </c>
      <c r="AB574" s="64">
        <v>1214.9223643135001</v>
      </c>
      <c r="AC574" s="63">
        <v>0.31079168953806602</v>
      </c>
      <c r="AD574" s="64">
        <v>2518.2827976359899</v>
      </c>
      <c r="AE574" s="62">
        <v>0.37137274365614997</v>
      </c>
      <c r="AF574" s="64">
        <v>18.8849215919</v>
      </c>
      <c r="AG574" s="63">
        <v>0.129236551307915</v>
      </c>
    </row>
    <row r="575" spans="1:33" ht="23" x14ac:dyDescent="0.35">
      <c r="A575" s="67" t="s">
        <v>254</v>
      </c>
      <c r="B575" s="60">
        <v>395.59989692289997</v>
      </c>
      <c r="C575" s="61">
        <v>2.9722005778913301E-2</v>
      </c>
      <c r="D575" s="60">
        <v>191.00285664570001</v>
      </c>
      <c r="E575" s="61">
        <v>3.18237937985918E-2</v>
      </c>
      <c r="F575" s="60">
        <v>204.13652421269899</v>
      </c>
      <c r="G575" s="61">
        <v>2.8086108715215601E-2</v>
      </c>
      <c r="H575" s="60">
        <v>0.46051606449999999</v>
      </c>
      <c r="I575" s="61">
        <v>1.15493939087618E-2</v>
      </c>
      <c r="J575" s="109"/>
      <c r="K575" s="60">
        <v>76.564751572700104</v>
      </c>
      <c r="L575" s="61">
        <v>4.01944560091647E-2</v>
      </c>
      <c r="M575" s="60">
        <v>126.1574259874</v>
      </c>
      <c r="N575" s="62">
        <v>5.4797504221009499E-2</v>
      </c>
      <c r="O575" s="60">
        <v>57.532164389600197</v>
      </c>
      <c r="P575" s="61">
        <v>3.1326426042992198E-2</v>
      </c>
      <c r="Q575" s="60">
        <v>52.496292339900002</v>
      </c>
      <c r="R575" s="63">
        <v>2.1424451988934799E-2</v>
      </c>
      <c r="S575" s="60">
        <v>37.0188580393</v>
      </c>
      <c r="T575" s="61">
        <v>2.5487115527089502E-2</v>
      </c>
      <c r="U575" s="60">
        <v>37.337612569599997</v>
      </c>
      <c r="V575" s="63">
        <v>1.6352812805637499E-2</v>
      </c>
      <c r="W575" s="60">
        <v>8.4927920243999999</v>
      </c>
      <c r="X575" s="63">
        <v>7.8611413796715792E-3</v>
      </c>
      <c r="Y575" s="109"/>
      <c r="Z575" s="60">
        <v>54.992265608100197</v>
      </c>
      <c r="AA575" s="61">
        <v>2.2230408196365702E-2</v>
      </c>
      <c r="AB575" s="60">
        <v>108.43147526689999</v>
      </c>
      <c r="AC575" s="61">
        <v>2.77380698447732E-2</v>
      </c>
      <c r="AD575" s="60">
        <v>232.176156047901</v>
      </c>
      <c r="AE575" s="61">
        <v>3.4239163355278601E-2</v>
      </c>
      <c r="AF575" s="60">
        <v>0</v>
      </c>
      <c r="AG575" s="61">
        <v>0</v>
      </c>
    </row>
    <row r="576" spans="1:33" x14ac:dyDescent="0.35">
      <c r="A576" s="59" t="s">
        <v>255</v>
      </c>
      <c r="B576" s="64">
        <v>187.90858104259999</v>
      </c>
      <c r="C576" s="65">
        <v>1.41178498151733E-2</v>
      </c>
      <c r="D576" s="64">
        <v>88.013766557899899</v>
      </c>
      <c r="E576" s="65">
        <v>1.46643459033264E-2</v>
      </c>
      <c r="F576" s="64">
        <v>98.819018940999896</v>
      </c>
      <c r="G576" s="65">
        <v>1.35960074749583E-2</v>
      </c>
      <c r="H576" s="64">
        <v>1.0757955437</v>
      </c>
      <c r="I576" s="65">
        <v>2.69801369751821E-2</v>
      </c>
      <c r="J576" s="109"/>
      <c r="K576" s="64">
        <v>42.1940332828</v>
      </c>
      <c r="L576" s="65">
        <v>2.2150744040805501E-2</v>
      </c>
      <c r="M576" s="64">
        <v>27.315576503300001</v>
      </c>
      <c r="N576" s="65">
        <v>1.18647428561866E-2</v>
      </c>
      <c r="O576" s="64">
        <v>25.485815112699999</v>
      </c>
      <c r="P576" s="65">
        <v>1.38770983282821E-2</v>
      </c>
      <c r="Q576" s="64">
        <v>37.513365422900002</v>
      </c>
      <c r="R576" s="65">
        <v>1.5309715422234299E-2</v>
      </c>
      <c r="S576" s="64">
        <v>15.796248309899999</v>
      </c>
      <c r="T576" s="65">
        <v>1.08755598333585E-2</v>
      </c>
      <c r="U576" s="64">
        <v>25.7212796586</v>
      </c>
      <c r="V576" s="65">
        <v>1.12651892403265E-2</v>
      </c>
      <c r="W576" s="64">
        <v>13.882262752400001</v>
      </c>
      <c r="X576" s="65">
        <v>1.28497707058916E-2</v>
      </c>
      <c r="Y576" s="109"/>
      <c r="Z576" s="64">
        <v>33.251538542799999</v>
      </c>
      <c r="AA576" s="65">
        <v>1.34418043481146E-2</v>
      </c>
      <c r="AB576" s="64">
        <v>51.955833549600001</v>
      </c>
      <c r="AC576" s="65">
        <v>1.3290924395290799E-2</v>
      </c>
      <c r="AD576" s="64">
        <v>87.5366459775001</v>
      </c>
      <c r="AE576" s="65">
        <v>1.2909084086044E-2</v>
      </c>
      <c r="AF576" s="64">
        <v>15.164562972700001</v>
      </c>
      <c r="AG576" s="62">
        <v>0.10377675179356</v>
      </c>
    </row>
    <row r="577" spans="1:33" x14ac:dyDescent="0.35">
      <c r="A577" s="59" t="s">
        <v>256</v>
      </c>
      <c r="B577" s="60">
        <v>211.38603091339999</v>
      </c>
      <c r="C577" s="61">
        <v>1.5881745372684199E-2</v>
      </c>
      <c r="D577" s="60">
        <v>113.4576617355</v>
      </c>
      <c r="E577" s="61">
        <v>1.8903660894656098E-2</v>
      </c>
      <c r="F577" s="60">
        <v>97.426844580400001</v>
      </c>
      <c r="G577" s="61">
        <v>1.3404465267638201E-2</v>
      </c>
      <c r="H577" s="60">
        <v>0.501524597499999</v>
      </c>
      <c r="I577" s="61">
        <v>1.25778568392606E-2</v>
      </c>
      <c r="J577" s="109"/>
      <c r="K577" s="60">
        <v>68.584039502200199</v>
      </c>
      <c r="L577" s="62">
        <v>3.6004794661737297E-2</v>
      </c>
      <c r="M577" s="60">
        <v>72.141806496599798</v>
      </c>
      <c r="N577" s="62">
        <v>3.13353804983586E-2</v>
      </c>
      <c r="O577" s="60">
        <v>25.988455731999998</v>
      </c>
      <c r="P577" s="61">
        <v>1.4150787565489899E-2</v>
      </c>
      <c r="Q577" s="60">
        <v>23.613151185100001</v>
      </c>
      <c r="R577" s="63">
        <v>9.6368486482258601E-3</v>
      </c>
      <c r="S577" s="60">
        <v>5.8810159863000004</v>
      </c>
      <c r="T577" s="63">
        <v>4.0490210070867599E-3</v>
      </c>
      <c r="U577" s="60">
        <v>10.608978539300001</v>
      </c>
      <c r="V577" s="63">
        <v>4.64643098936246E-3</v>
      </c>
      <c r="W577" s="60">
        <v>4.5685834719000002</v>
      </c>
      <c r="X577" s="63">
        <v>4.2287954861315504E-3</v>
      </c>
      <c r="Y577" s="109"/>
      <c r="Z577" s="60">
        <v>49.671348492100201</v>
      </c>
      <c r="AA577" s="61">
        <v>2.0079448272098E-2</v>
      </c>
      <c r="AB577" s="60">
        <v>53.642102610000101</v>
      </c>
      <c r="AC577" s="61">
        <v>1.37222922140844E-2</v>
      </c>
      <c r="AD577" s="60">
        <v>108.0725798113</v>
      </c>
      <c r="AE577" s="61">
        <v>1.593753112883E-2</v>
      </c>
      <c r="AF577" s="60">
        <v>0</v>
      </c>
      <c r="AG577" s="61">
        <v>0</v>
      </c>
    </row>
    <row r="578" spans="1:33" x14ac:dyDescent="0.35">
      <c r="A578" s="59" t="s">
        <v>257</v>
      </c>
      <c r="B578" s="64">
        <v>322.02350812729998</v>
      </c>
      <c r="C578" s="65">
        <v>2.4194102789088699E-2</v>
      </c>
      <c r="D578" s="64">
        <v>122.5766210173</v>
      </c>
      <c r="E578" s="65">
        <v>2.0423009269534401E-2</v>
      </c>
      <c r="F578" s="64">
        <v>196.26769766629999</v>
      </c>
      <c r="G578" s="65">
        <v>2.70034767918216E-2</v>
      </c>
      <c r="H578" s="64">
        <v>3.1791894436999999</v>
      </c>
      <c r="I578" s="62">
        <v>7.9731661990411304E-2</v>
      </c>
      <c r="J578" s="109"/>
      <c r="K578" s="64">
        <v>55.2614675326002</v>
      </c>
      <c r="L578" s="65">
        <v>2.9010799096394799E-2</v>
      </c>
      <c r="M578" s="64">
        <v>143.06795490330001</v>
      </c>
      <c r="N578" s="62">
        <v>6.2142730016446102E-2</v>
      </c>
      <c r="O578" s="64">
        <v>68.810516005999801</v>
      </c>
      <c r="P578" s="62">
        <v>3.7467520360345702E-2</v>
      </c>
      <c r="Q578" s="64">
        <v>35.2693409496</v>
      </c>
      <c r="R578" s="63">
        <v>1.4393898467411599E-2</v>
      </c>
      <c r="S578" s="64">
        <v>12.0427090834</v>
      </c>
      <c r="T578" s="63">
        <v>8.2912854130156605E-3</v>
      </c>
      <c r="U578" s="64">
        <v>5.9768061754000197</v>
      </c>
      <c r="V578" s="63">
        <v>2.6176711855827599E-3</v>
      </c>
      <c r="W578" s="64">
        <v>1.594713477</v>
      </c>
      <c r="X578" s="63">
        <v>1.4761068052470401E-3</v>
      </c>
      <c r="Y578" s="109"/>
      <c r="Z578" s="64">
        <v>37.459885423000003</v>
      </c>
      <c r="AA578" s="63">
        <v>1.51430121078649E-2</v>
      </c>
      <c r="AB578" s="64">
        <v>51.972901772099902</v>
      </c>
      <c r="AC578" s="63">
        <v>1.3295290650999001E-2</v>
      </c>
      <c r="AD578" s="64">
        <v>232.59072093220001</v>
      </c>
      <c r="AE578" s="62">
        <v>3.4300299498785103E-2</v>
      </c>
      <c r="AF578" s="64">
        <v>0</v>
      </c>
      <c r="AG578" s="65">
        <v>0</v>
      </c>
    </row>
    <row r="579" spans="1:33" x14ac:dyDescent="0.35">
      <c r="A579" s="59" t="s">
        <v>258</v>
      </c>
      <c r="B579" s="60">
        <v>217.0590975691</v>
      </c>
      <c r="C579" s="61">
        <v>1.6307971267171099E-2</v>
      </c>
      <c r="D579" s="60">
        <v>84.912668213499998</v>
      </c>
      <c r="E579" s="61">
        <v>1.4147658791968601E-2</v>
      </c>
      <c r="F579" s="60">
        <v>127.2466174728</v>
      </c>
      <c r="G579" s="61">
        <v>1.7507216534463601E-2</v>
      </c>
      <c r="H579" s="60">
        <v>4.8998118828000097</v>
      </c>
      <c r="I579" s="62">
        <v>0.122883568838647</v>
      </c>
      <c r="J579" s="109"/>
      <c r="K579" s="60">
        <v>85.590222740400094</v>
      </c>
      <c r="L579" s="62">
        <v>4.4932588065501898E-2</v>
      </c>
      <c r="M579" s="60">
        <v>102.78591795440001</v>
      </c>
      <c r="N579" s="62">
        <v>4.46458995884167E-2</v>
      </c>
      <c r="O579" s="60">
        <v>14.363500716200001</v>
      </c>
      <c r="P579" s="63">
        <v>7.8209667179815496E-3</v>
      </c>
      <c r="Q579" s="60">
        <v>11.413629197300001</v>
      </c>
      <c r="R579" s="63">
        <v>4.6580575476413699E-3</v>
      </c>
      <c r="S579" s="60">
        <v>2.9058269607999998</v>
      </c>
      <c r="T579" s="63">
        <v>2.00063295774862E-3</v>
      </c>
      <c r="U579" s="60">
        <v>0</v>
      </c>
      <c r="V579" s="63">
        <v>0</v>
      </c>
      <c r="W579" s="60">
        <v>0</v>
      </c>
      <c r="X579" s="63">
        <v>0</v>
      </c>
      <c r="Y579" s="109"/>
      <c r="Z579" s="60">
        <v>41.831076920199898</v>
      </c>
      <c r="AA579" s="61">
        <v>1.6910049166853201E-2</v>
      </c>
      <c r="AB579" s="60">
        <v>70.131544117699903</v>
      </c>
      <c r="AC579" s="61">
        <v>1.7940488813513199E-2</v>
      </c>
      <c r="AD579" s="60">
        <v>105.0964765312</v>
      </c>
      <c r="AE579" s="61">
        <v>1.54986433114759E-2</v>
      </c>
      <c r="AF579" s="60">
        <v>0</v>
      </c>
      <c r="AG579" s="61">
        <v>0</v>
      </c>
    </row>
    <row r="580" spans="1:33" x14ac:dyDescent="0.35">
      <c r="A580" s="59" t="s">
        <v>259</v>
      </c>
      <c r="B580" s="64">
        <v>254.32140975460001</v>
      </c>
      <c r="C580" s="65">
        <v>1.9107543933209799E-2</v>
      </c>
      <c r="D580" s="64">
        <v>108.1330317652</v>
      </c>
      <c r="E580" s="65">
        <v>1.8016501774607199E-2</v>
      </c>
      <c r="F580" s="64">
        <v>143.95563437269999</v>
      </c>
      <c r="G580" s="65">
        <v>1.98061253994249E-2</v>
      </c>
      <c r="H580" s="64">
        <v>2.2327436167000001</v>
      </c>
      <c r="I580" s="65">
        <v>5.59955178860903E-2</v>
      </c>
      <c r="J580" s="109"/>
      <c r="K580" s="64">
        <v>19.842256242099999</v>
      </c>
      <c r="L580" s="65">
        <v>1.04166562192574E-2</v>
      </c>
      <c r="M580" s="64">
        <v>63.0613721588999</v>
      </c>
      <c r="N580" s="65">
        <v>2.73912199778482E-2</v>
      </c>
      <c r="O580" s="64">
        <v>45.503634285799997</v>
      </c>
      <c r="P580" s="65">
        <v>2.4776857419936699E-2</v>
      </c>
      <c r="Q580" s="64">
        <v>39.849559033399998</v>
      </c>
      <c r="R580" s="65">
        <v>1.6263147857442199E-2</v>
      </c>
      <c r="S580" s="64">
        <v>27.318395618299999</v>
      </c>
      <c r="T580" s="65">
        <v>1.8808443642404499E-2</v>
      </c>
      <c r="U580" s="64">
        <v>49.443291691799999</v>
      </c>
      <c r="V580" s="65">
        <v>2.1654756099452499E-2</v>
      </c>
      <c r="W580" s="64">
        <v>9.3029007243000308</v>
      </c>
      <c r="X580" s="63">
        <v>8.6109983177102504E-3</v>
      </c>
      <c r="Y580" s="109"/>
      <c r="Z580" s="64">
        <v>58.397947918</v>
      </c>
      <c r="AA580" s="65">
        <v>2.3607141944266899E-2</v>
      </c>
      <c r="AB580" s="64">
        <v>86.861870882800005</v>
      </c>
      <c r="AC580" s="65">
        <v>2.22203067463961E-2</v>
      </c>
      <c r="AD580" s="64">
        <v>104.1645594429</v>
      </c>
      <c r="AE580" s="65">
        <v>1.5361212913957799E-2</v>
      </c>
      <c r="AF580" s="64">
        <v>4.8970315108999998</v>
      </c>
      <c r="AG580" s="65">
        <v>3.3512210312080501E-2</v>
      </c>
    </row>
    <row r="581" spans="1:33" x14ac:dyDescent="0.35">
      <c r="A581" s="59" t="s">
        <v>260</v>
      </c>
      <c r="B581" s="60">
        <v>1883.0380767151</v>
      </c>
      <c r="C581" s="61">
        <v>0.14147543776773999</v>
      </c>
      <c r="D581" s="60">
        <v>862.85693901490095</v>
      </c>
      <c r="E581" s="61">
        <v>0.14376424409101901</v>
      </c>
      <c r="F581" s="60">
        <v>1008.8828964256001</v>
      </c>
      <c r="G581" s="61">
        <v>0.13880707932700301</v>
      </c>
      <c r="H581" s="60">
        <v>11.2982412746</v>
      </c>
      <c r="I581" s="62">
        <v>0.28335132911869498</v>
      </c>
      <c r="J581" s="109"/>
      <c r="K581" s="60">
        <v>166.26344947539999</v>
      </c>
      <c r="L581" s="63">
        <v>8.7283884145113594E-2</v>
      </c>
      <c r="M581" s="60">
        <v>210.89883701439999</v>
      </c>
      <c r="N581" s="63">
        <v>9.1605625440208394E-2</v>
      </c>
      <c r="O581" s="60">
        <v>226.2805667225</v>
      </c>
      <c r="P581" s="63">
        <v>0.123210407840664</v>
      </c>
      <c r="Q581" s="60">
        <v>348.99532661360001</v>
      </c>
      <c r="R581" s="61">
        <v>0.142429746675895</v>
      </c>
      <c r="S581" s="60">
        <v>251.56597374590001</v>
      </c>
      <c r="T581" s="62">
        <v>0.17320067055390301</v>
      </c>
      <c r="U581" s="60">
        <v>458.14171396839998</v>
      </c>
      <c r="V581" s="62">
        <v>0.20065304585325899</v>
      </c>
      <c r="W581" s="60">
        <v>220.89220917489999</v>
      </c>
      <c r="X581" s="62">
        <v>0.20446337093890599</v>
      </c>
      <c r="Y581" s="109"/>
      <c r="Z581" s="60">
        <v>339.59336086050001</v>
      </c>
      <c r="AA581" s="61">
        <v>0.13727928735477801</v>
      </c>
      <c r="AB581" s="60">
        <v>509.32319943130102</v>
      </c>
      <c r="AC581" s="61">
        <v>0.13029097358137101</v>
      </c>
      <c r="AD581" s="60">
        <v>1020.9301533949</v>
      </c>
      <c r="AE581" s="61">
        <v>0.15055721005737599</v>
      </c>
      <c r="AF581" s="60">
        <v>13.1913630284</v>
      </c>
      <c r="AG581" s="61">
        <v>9.0273409743589203E-2</v>
      </c>
    </row>
    <row r="582" spans="1:33" x14ac:dyDescent="0.35">
      <c r="A582" s="59" t="s">
        <v>261</v>
      </c>
      <c r="B582" s="64">
        <v>1570.4484327794</v>
      </c>
      <c r="C582" s="65">
        <v>0.117990115158326</v>
      </c>
      <c r="D582" s="64">
        <v>714.47354528369999</v>
      </c>
      <c r="E582" s="65">
        <v>0.119041459269029</v>
      </c>
      <c r="F582" s="64">
        <v>850.26616277769995</v>
      </c>
      <c r="G582" s="65">
        <v>0.116983807658845</v>
      </c>
      <c r="H582" s="64">
        <v>5.708724718</v>
      </c>
      <c r="I582" s="65">
        <v>0.14317048973405999</v>
      </c>
      <c r="J582" s="109"/>
      <c r="K582" s="64">
        <v>144.3186007306</v>
      </c>
      <c r="L582" s="63">
        <v>7.5763422844287706E-2</v>
      </c>
      <c r="M582" s="64">
        <v>216.5199448516</v>
      </c>
      <c r="N582" s="63">
        <v>9.4047199354901898E-2</v>
      </c>
      <c r="O582" s="64">
        <v>275.42076772230001</v>
      </c>
      <c r="P582" s="62">
        <v>0.14996738610995899</v>
      </c>
      <c r="Q582" s="64">
        <v>300.25463235310002</v>
      </c>
      <c r="R582" s="65">
        <v>0.12253800542052801</v>
      </c>
      <c r="S582" s="64">
        <v>184.019481861</v>
      </c>
      <c r="T582" s="65">
        <v>0.12669558278776</v>
      </c>
      <c r="U582" s="64">
        <v>297.91242510879999</v>
      </c>
      <c r="V582" s="65">
        <v>0.13047717261505401</v>
      </c>
      <c r="W582" s="64">
        <v>152.00258015200001</v>
      </c>
      <c r="X582" s="62">
        <v>0.14069740189288901</v>
      </c>
      <c r="Y582" s="109"/>
      <c r="Z582" s="64">
        <v>287.2921742405</v>
      </c>
      <c r="AA582" s="65">
        <v>0.116136737309601</v>
      </c>
      <c r="AB582" s="64">
        <v>459.44537540359897</v>
      </c>
      <c r="AC582" s="65">
        <v>0.117531628906034</v>
      </c>
      <c r="AD582" s="64">
        <v>812.78304923359997</v>
      </c>
      <c r="AE582" s="65">
        <v>0.119861626055043</v>
      </c>
      <c r="AF582" s="64">
        <v>10.9278339017</v>
      </c>
      <c r="AG582" s="65">
        <v>7.4783236978180706E-2</v>
      </c>
    </row>
    <row r="583" spans="1:33" x14ac:dyDescent="0.35">
      <c r="A583" s="59" t="s">
        <v>262</v>
      </c>
      <c r="B583" s="60">
        <v>147.3023647965</v>
      </c>
      <c r="C583" s="61">
        <v>1.10670446877857E-2</v>
      </c>
      <c r="D583" s="60">
        <v>55.276545597400002</v>
      </c>
      <c r="E583" s="61">
        <v>9.2098590559468296E-3</v>
      </c>
      <c r="F583" s="60">
        <v>89.793075582399993</v>
      </c>
      <c r="G583" s="61">
        <v>1.2354173719804899E-2</v>
      </c>
      <c r="H583" s="60">
        <v>2.2327436167000001</v>
      </c>
      <c r="I583" s="62">
        <v>5.59955178860903E-2</v>
      </c>
      <c r="J583" s="109"/>
      <c r="K583" s="60">
        <v>37.961123425300002</v>
      </c>
      <c r="L583" s="61">
        <v>1.9928579068501099E-2</v>
      </c>
      <c r="M583" s="60">
        <v>57.400927951399801</v>
      </c>
      <c r="N583" s="62">
        <v>2.4932559990728201E-2</v>
      </c>
      <c r="O583" s="60">
        <v>31.0933233403</v>
      </c>
      <c r="P583" s="62">
        <v>1.6930402399858699E-2</v>
      </c>
      <c r="Q583" s="60">
        <v>13.7545239388</v>
      </c>
      <c r="R583" s="63">
        <v>5.6134085784473702E-3</v>
      </c>
      <c r="S583" s="60">
        <v>3.4339808240999998</v>
      </c>
      <c r="T583" s="63">
        <v>2.3642616389930502E-3</v>
      </c>
      <c r="U583" s="60">
        <v>3.2209944473999998</v>
      </c>
      <c r="V583" s="63">
        <v>1.4107039958204399E-3</v>
      </c>
      <c r="W583" s="60">
        <v>0.43749086920000002</v>
      </c>
      <c r="X583" s="63">
        <v>4.04952525060753E-4</v>
      </c>
      <c r="Y583" s="109"/>
      <c r="Z583" s="60">
        <v>26.320434324099999</v>
      </c>
      <c r="AA583" s="61">
        <v>1.06399325879782E-2</v>
      </c>
      <c r="AB583" s="60">
        <v>30.0491410328999</v>
      </c>
      <c r="AC583" s="61">
        <v>7.6869301159499899E-3</v>
      </c>
      <c r="AD583" s="60">
        <v>90.932789439499999</v>
      </c>
      <c r="AE583" s="61">
        <v>1.3409915492475701E-2</v>
      </c>
      <c r="AF583" s="60">
        <v>0</v>
      </c>
      <c r="AG583" s="61">
        <v>0</v>
      </c>
    </row>
    <row r="584" spans="1:33" x14ac:dyDescent="0.35">
      <c r="A584" s="59" t="s">
        <v>263</v>
      </c>
      <c r="B584" s="64">
        <v>1623.9561215765</v>
      </c>
      <c r="C584" s="65">
        <v>0.122010227013799</v>
      </c>
      <c r="D584" s="64">
        <v>739.53597635020003</v>
      </c>
      <c r="E584" s="65">
        <v>0.12321721691139299</v>
      </c>
      <c r="F584" s="64">
        <v>877.97928573690001</v>
      </c>
      <c r="G584" s="65">
        <v>0.12079671564908399</v>
      </c>
      <c r="H584" s="64">
        <v>6.4408594893999904</v>
      </c>
      <c r="I584" s="65">
        <v>0.161531874973423</v>
      </c>
      <c r="J584" s="109"/>
      <c r="K584" s="64">
        <v>294.11002151090003</v>
      </c>
      <c r="L584" s="65">
        <v>0.15439993049869</v>
      </c>
      <c r="M584" s="64">
        <v>325.81614189549998</v>
      </c>
      <c r="N584" s="65">
        <v>0.141520891624524</v>
      </c>
      <c r="O584" s="64">
        <v>247.40705155079999</v>
      </c>
      <c r="P584" s="65">
        <v>0.13471383851364199</v>
      </c>
      <c r="Q584" s="64">
        <v>246.52647281439999</v>
      </c>
      <c r="R584" s="63">
        <v>0.10061081164772499</v>
      </c>
      <c r="S584" s="64">
        <v>108.6639800506</v>
      </c>
      <c r="T584" s="63">
        <v>7.4814069365478394E-2</v>
      </c>
      <c r="U584" s="64">
        <v>276.77372908569998</v>
      </c>
      <c r="V584" s="65">
        <v>0.121219024725265</v>
      </c>
      <c r="W584" s="64">
        <v>124.6587246686</v>
      </c>
      <c r="X584" s="65">
        <v>0.115387243207413</v>
      </c>
      <c r="Y584" s="109"/>
      <c r="Z584" s="64">
        <v>328.09625590629997</v>
      </c>
      <c r="AA584" s="65">
        <v>0.13263162766332701</v>
      </c>
      <c r="AB584" s="64">
        <v>462.06787361059901</v>
      </c>
      <c r="AC584" s="65">
        <v>0.118202495351911</v>
      </c>
      <c r="AD584" s="64">
        <v>833.79199205960003</v>
      </c>
      <c r="AE584" s="65">
        <v>0.122959828030584</v>
      </c>
      <c r="AF584" s="64">
        <v>0</v>
      </c>
      <c r="AG584" s="63">
        <v>0</v>
      </c>
    </row>
    <row r="585" spans="1:33" x14ac:dyDescent="0.35">
      <c r="A585" s="59" t="s">
        <v>264</v>
      </c>
      <c r="B585" s="60">
        <v>349.42940988229998</v>
      </c>
      <c r="C585" s="61">
        <v>2.6253148751118401E-2</v>
      </c>
      <c r="D585" s="60">
        <v>150.7314602191</v>
      </c>
      <c r="E585" s="61">
        <v>2.51140061107629E-2</v>
      </c>
      <c r="F585" s="60">
        <v>198.697949663201</v>
      </c>
      <c r="G585" s="61">
        <v>2.7337842834613501E-2</v>
      </c>
      <c r="H585" s="60">
        <v>0</v>
      </c>
      <c r="I585" s="61">
        <v>0</v>
      </c>
      <c r="J585" s="109"/>
      <c r="K585" s="60">
        <v>47.294841638000001</v>
      </c>
      <c r="L585" s="61">
        <v>2.4828532616264901E-2</v>
      </c>
      <c r="M585" s="60">
        <v>46.248872316500098</v>
      </c>
      <c r="N585" s="61">
        <v>2.0088573907916098E-2</v>
      </c>
      <c r="O585" s="60">
        <v>46.5595520364</v>
      </c>
      <c r="P585" s="61">
        <v>2.5351807618188501E-2</v>
      </c>
      <c r="Q585" s="60">
        <v>42.488039630800202</v>
      </c>
      <c r="R585" s="63">
        <v>1.7339947729645099E-2</v>
      </c>
      <c r="S585" s="60">
        <v>32.720487957300001</v>
      </c>
      <c r="T585" s="61">
        <v>2.25277304822614E-2</v>
      </c>
      <c r="U585" s="60">
        <v>91.545689314900102</v>
      </c>
      <c r="V585" s="62">
        <v>4.0094409296765901E-2</v>
      </c>
      <c r="W585" s="60">
        <v>42.571926988400001</v>
      </c>
      <c r="X585" s="62">
        <v>3.9405643738757601E-2</v>
      </c>
      <c r="Y585" s="109"/>
      <c r="Z585" s="60">
        <v>41.411325815799898</v>
      </c>
      <c r="AA585" s="63">
        <v>1.6740366425316601E-2</v>
      </c>
      <c r="AB585" s="60">
        <v>100.0294691571</v>
      </c>
      <c r="AC585" s="61">
        <v>2.5588736067508E-2</v>
      </c>
      <c r="AD585" s="60">
        <v>207.98861490940001</v>
      </c>
      <c r="AE585" s="61">
        <v>3.0672211492948898E-2</v>
      </c>
      <c r="AF585" s="60">
        <v>0</v>
      </c>
      <c r="AG585" s="61">
        <v>0</v>
      </c>
    </row>
    <row r="586" spans="1:33" x14ac:dyDescent="0.35">
      <c r="A586" s="59" t="s">
        <v>265</v>
      </c>
      <c r="B586" s="64">
        <v>390.735673744</v>
      </c>
      <c r="C586" s="65">
        <v>2.9356549491998798E-2</v>
      </c>
      <c r="D586" s="64">
        <v>198.39724887759999</v>
      </c>
      <c r="E586" s="65">
        <v>3.3055804763173303E-2</v>
      </c>
      <c r="F586" s="64">
        <v>190.47420419299999</v>
      </c>
      <c r="G586" s="65">
        <v>2.6206379417113401E-2</v>
      </c>
      <c r="H586" s="64">
        <v>1.8642206734</v>
      </c>
      <c r="I586" s="65">
        <v>4.67532417426747E-2</v>
      </c>
      <c r="J586" s="109"/>
      <c r="K586" s="64">
        <v>71.7693642654</v>
      </c>
      <c r="L586" s="65">
        <v>3.7677005351897802E-2</v>
      </c>
      <c r="M586" s="64">
        <v>135.38754403280001</v>
      </c>
      <c r="N586" s="62">
        <v>5.8806681077580199E-2</v>
      </c>
      <c r="O586" s="64">
        <v>72.127176394200106</v>
      </c>
      <c r="P586" s="62">
        <v>3.9273451311544999E-2</v>
      </c>
      <c r="Q586" s="64">
        <v>64.003495772899996</v>
      </c>
      <c r="R586" s="65">
        <v>2.6120698456798899E-2</v>
      </c>
      <c r="S586" s="64">
        <v>20.228463125899999</v>
      </c>
      <c r="T586" s="63">
        <v>1.3927095646169001E-2</v>
      </c>
      <c r="U586" s="64">
        <v>18.1741054564</v>
      </c>
      <c r="V586" s="63">
        <v>7.9597415042117897E-3</v>
      </c>
      <c r="W586" s="64">
        <v>9.0455246963999993</v>
      </c>
      <c r="X586" s="63">
        <v>8.3727646087901099E-3</v>
      </c>
      <c r="Y586" s="109"/>
      <c r="Z586" s="64">
        <v>41.339706919800001</v>
      </c>
      <c r="AA586" s="63">
        <v>1.6711414766841601E-2</v>
      </c>
      <c r="AB586" s="64">
        <v>81.368935155499898</v>
      </c>
      <c r="AC586" s="63">
        <v>2.08151480092152E-2</v>
      </c>
      <c r="AD586" s="64">
        <v>268.02703166869998</v>
      </c>
      <c r="AE586" s="62">
        <v>3.9526114469057502E-2</v>
      </c>
      <c r="AF586" s="64">
        <v>0</v>
      </c>
      <c r="AG586" s="65">
        <v>0</v>
      </c>
    </row>
    <row r="587" spans="1:33" x14ac:dyDescent="0.35">
      <c r="A587" s="59" t="s">
        <v>266</v>
      </c>
      <c r="B587" s="60">
        <v>2950.2859608891999</v>
      </c>
      <c r="C587" s="61">
        <v>0.221659350927701</v>
      </c>
      <c r="D587" s="60">
        <v>1346.5992194703999</v>
      </c>
      <c r="E587" s="61">
        <v>0.22436259144156301</v>
      </c>
      <c r="F587" s="60">
        <v>1598.9663057816099</v>
      </c>
      <c r="G587" s="61">
        <v>0.219993661934579</v>
      </c>
      <c r="H587" s="60">
        <v>4.7204356371999996</v>
      </c>
      <c r="I587" s="61">
        <v>0.118384948534145</v>
      </c>
      <c r="J587" s="109"/>
      <c r="K587" s="60">
        <v>295.0115291212</v>
      </c>
      <c r="L587" s="63">
        <v>0.15487319799110399</v>
      </c>
      <c r="M587" s="60">
        <v>372.90629341189998</v>
      </c>
      <c r="N587" s="63">
        <v>0.161974881996407</v>
      </c>
      <c r="O587" s="60">
        <v>366.93499030689998</v>
      </c>
      <c r="P587" s="63">
        <v>0.19979713884209499</v>
      </c>
      <c r="Q587" s="60">
        <v>540.57262092440101</v>
      </c>
      <c r="R587" s="61">
        <v>0.220615050078974</v>
      </c>
      <c r="S587" s="60">
        <v>331.14682119000003</v>
      </c>
      <c r="T587" s="61">
        <v>0.227991292414745</v>
      </c>
      <c r="U587" s="60">
        <v>662.876703461901</v>
      </c>
      <c r="V587" s="62">
        <v>0.29032115068214898</v>
      </c>
      <c r="W587" s="60">
        <v>380.8370024729</v>
      </c>
      <c r="X587" s="62">
        <v>0.35251228458774198</v>
      </c>
      <c r="Y587" s="109"/>
      <c r="Z587" s="60">
        <v>547.89815114519797</v>
      </c>
      <c r="AA587" s="61">
        <v>0.22148568376491501</v>
      </c>
      <c r="AB587" s="60">
        <v>819.41863407209905</v>
      </c>
      <c r="AC587" s="61">
        <v>0.209617099168426</v>
      </c>
      <c r="AD587" s="60">
        <v>1537.6429668425001</v>
      </c>
      <c r="AE587" s="61">
        <v>0.226757172743242</v>
      </c>
      <c r="AF587" s="60">
        <v>45.326208829400002</v>
      </c>
      <c r="AG587" s="61">
        <v>0.31018412676314699</v>
      </c>
    </row>
    <row r="588" spans="1:33" x14ac:dyDescent="0.35">
      <c r="A588" s="59" t="s">
        <v>272</v>
      </c>
      <c r="B588" s="64">
        <v>449.3401971042</v>
      </c>
      <c r="C588" s="65">
        <v>3.3759594071966999E-2</v>
      </c>
      <c r="D588" s="64">
        <v>225.5364394641</v>
      </c>
      <c r="E588" s="65">
        <v>3.7577580092887503E-2</v>
      </c>
      <c r="F588" s="64">
        <v>223.8037576401</v>
      </c>
      <c r="G588" s="65">
        <v>3.0792023584197699E-2</v>
      </c>
      <c r="H588" s="64">
        <v>0</v>
      </c>
      <c r="I588" s="65">
        <v>0</v>
      </c>
      <c r="J588" s="109"/>
      <c r="K588" s="64">
        <v>58.199969863299899</v>
      </c>
      <c r="L588" s="65">
        <v>3.0553434581236601E-2</v>
      </c>
      <c r="M588" s="64">
        <v>59.989535903299803</v>
      </c>
      <c r="N588" s="65">
        <v>2.60569429119916E-2</v>
      </c>
      <c r="O588" s="64">
        <v>78.641703494899801</v>
      </c>
      <c r="P588" s="62">
        <v>4.28206297219237E-2</v>
      </c>
      <c r="Q588" s="64">
        <v>75.625932939499904</v>
      </c>
      <c r="R588" s="65">
        <v>3.0863973381016301E-2</v>
      </c>
      <c r="S588" s="64">
        <v>41.938486434300003</v>
      </c>
      <c r="T588" s="65">
        <v>2.88742307406544E-2</v>
      </c>
      <c r="U588" s="64">
        <v>81.692828784</v>
      </c>
      <c r="V588" s="65">
        <v>3.5779136498819301E-2</v>
      </c>
      <c r="W588" s="64">
        <v>53.251739684900002</v>
      </c>
      <c r="X588" s="62">
        <v>4.9291146324290401E-2</v>
      </c>
      <c r="Y588" s="109"/>
      <c r="Z588" s="64">
        <v>104.4589702335</v>
      </c>
      <c r="AA588" s="65">
        <v>4.2227129986088102E-2</v>
      </c>
      <c r="AB588" s="64">
        <v>135.66108891229999</v>
      </c>
      <c r="AC588" s="65">
        <v>3.4703731091041003E-2</v>
      </c>
      <c r="AD588" s="64">
        <v>207.71309920200099</v>
      </c>
      <c r="AE588" s="65">
        <v>3.0631581018772801E-2</v>
      </c>
      <c r="AF588" s="64">
        <v>1.5070387564000001</v>
      </c>
      <c r="AG588" s="65">
        <v>1.0313227440035599E-2</v>
      </c>
    </row>
    <row r="589" spans="1:33" x14ac:dyDescent="0.35">
      <c r="A589" s="59" t="s">
        <v>273</v>
      </c>
      <c r="B589" s="60">
        <v>904.56011140880298</v>
      </c>
      <c r="C589" s="61">
        <v>6.7960939999705303E-2</v>
      </c>
      <c r="D589" s="60">
        <v>380.15800113220001</v>
      </c>
      <c r="E589" s="61">
        <v>6.3339732459380002E-2</v>
      </c>
      <c r="F589" s="60">
        <v>522.66407816460105</v>
      </c>
      <c r="G589" s="61">
        <v>7.1910698869220899E-2</v>
      </c>
      <c r="H589" s="60">
        <v>1.738032112</v>
      </c>
      <c r="I589" s="61">
        <v>4.3588528251146598E-2</v>
      </c>
      <c r="J589" s="109"/>
      <c r="K589" s="60">
        <v>69.244987500200196</v>
      </c>
      <c r="L589" s="63">
        <v>3.6351774762687999E-2</v>
      </c>
      <c r="M589" s="60">
        <v>158.37878582819999</v>
      </c>
      <c r="N589" s="61">
        <v>6.8793113976548095E-2</v>
      </c>
      <c r="O589" s="60">
        <v>141.25419114350001</v>
      </c>
      <c r="P589" s="61">
        <v>7.6913306131751194E-2</v>
      </c>
      <c r="Q589" s="60">
        <v>153.7700418064</v>
      </c>
      <c r="R589" s="61">
        <v>6.2755648659663002E-2</v>
      </c>
      <c r="S589" s="60">
        <v>112.9044064549</v>
      </c>
      <c r="T589" s="62">
        <v>7.7733560764585805E-2</v>
      </c>
      <c r="U589" s="60">
        <v>179.66806521890001</v>
      </c>
      <c r="V589" s="61">
        <v>7.8689504643580502E-2</v>
      </c>
      <c r="W589" s="60">
        <v>89.3396334567</v>
      </c>
      <c r="X589" s="62">
        <v>8.2695006235098803E-2</v>
      </c>
      <c r="Y589" s="109"/>
      <c r="Z589" s="60">
        <v>139.2485111579</v>
      </c>
      <c r="AA589" s="61">
        <v>5.62906657790136E-2</v>
      </c>
      <c r="AB589" s="60">
        <v>232.62838191789999</v>
      </c>
      <c r="AC589" s="61">
        <v>5.9509125829306397E-2</v>
      </c>
      <c r="AD589" s="60">
        <v>531.17617957660002</v>
      </c>
      <c r="AE589" s="62">
        <v>7.8332884360459001E-2</v>
      </c>
      <c r="AF589" s="60">
        <v>1.5070387564000001</v>
      </c>
      <c r="AG589" s="61">
        <v>1.0313227440035599E-2</v>
      </c>
    </row>
    <row r="590" spans="1:33" x14ac:dyDescent="0.35">
      <c r="A590" s="59" t="s">
        <v>267</v>
      </c>
      <c r="B590" s="64">
        <v>569.85667704750006</v>
      </c>
      <c r="C590" s="65">
        <v>4.2814175585235599E-2</v>
      </c>
      <c r="D590" s="64">
        <v>241.37466675690001</v>
      </c>
      <c r="E590" s="65">
        <v>4.0216454130443099E-2</v>
      </c>
      <c r="F590" s="64">
        <v>328.0067186279</v>
      </c>
      <c r="G590" s="65">
        <v>4.5128780330880101E-2</v>
      </c>
      <c r="H590" s="64">
        <v>0.47529166269999901</v>
      </c>
      <c r="I590" s="65">
        <v>1.1919954714354201E-2</v>
      </c>
      <c r="J590" s="109"/>
      <c r="K590" s="64">
        <v>40.516616671400001</v>
      </c>
      <c r="L590" s="63">
        <v>2.12701449816949E-2</v>
      </c>
      <c r="M590" s="64">
        <v>54.927785778199997</v>
      </c>
      <c r="N590" s="63">
        <v>2.3858330569713999E-2</v>
      </c>
      <c r="O590" s="64">
        <v>81.849771721699994</v>
      </c>
      <c r="P590" s="65">
        <v>4.45674319344595E-2</v>
      </c>
      <c r="Q590" s="64">
        <v>114.2600020134</v>
      </c>
      <c r="R590" s="65">
        <v>4.6631063229033202E-2</v>
      </c>
      <c r="S590" s="64">
        <v>93.668284885900107</v>
      </c>
      <c r="T590" s="62">
        <v>6.4489682409349797E-2</v>
      </c>
      <c r="U590" s="64">
        <v>131.4122174215</v>
      </c>
      <c r="V590" s="62">
        <v>5.7554815211114899E-2</v>
      </c>
      <c r="W590" s="64">
        <v>53.221998555399999</v>
      </c>
      <c r="X590" s="65">
        <v>4.9263617188628102E-2</v>
      </c>
      <c r="Y590" s="109"/>
      <c r="Z590" s="64">
        <v>63.907779318099898</v>
      </c>
      <c r="AA590" s="63">
        <v>2.5834469728691498E-2</v>
      </c>
      <c r="AB590" s="64">
        <v>127.19627486980001</v>
      </c>
      <c r="AC590" s="63">
        <v>3.2538330292463502E-2</v>
      </c>
      <c r="AD590" s="64">
        <v>376.42071925310103</v>
      </c>
      <c r="AE590" s="62">
        <v>5.5510999562588197E-2</v>
      </c>
      <c r="AF590" s="64">
        <v>2.3319036065000001</v>
      </c>
      <c r="AG590" s="65">
        <v>1.59580847937335E-2</v>
      </c>
    </row>
    <row r="591" spans="1:33" x14ac:dyDescent="0.35">
      <c r="A591" s="59" t="s">
        <v>274</v>
      </c>
      <c r="B591" s="60">
        <v>3321.7555607406998</v>
      </c>
      <c r="C591" s="61">
        <v>0.24956841177265099</v>
      </c>
      <c r="D591" s="60">
        <v>1528.8857454028</v>
      </c>
      <c r="E591" s="61">
        <v>0.25473412051400501</v>
      </c>
      <c r="F591" s="60">
        <v>1781.9996389101</v>
      </c>
      <c r="G591" s="61">
        <v>0.245176289651895</v>
      </c>
      <c r="H591" s="60">
        <v>10.870176427800001</v>
      </c>
      <c r="I591" s="61">
        <v>0.27261578715762502</v>
      </c>
      <c r="J591" s="109"/>
      <c r="K591" s="60">
        <v>560.19257869219905</v>
      </c>
      <c r="L591" s="62">
        <v>0.29408618846655699</v>
      </c>
      <c r="M591" s="60">
        <v>554.59000210459806</v>
      </c>
      <c r="N591" s="61">
        <v>0.24089067879596501</v>
      </c>
      <c r="O591" s="60">
        <v>439.07972732130003</v>
      </c>
      <c r="P591" s="61">
        <v>0.23908015196094901</v>
      </c>
      <c r="Q591" s="60">
        <v>627.94513506270096</v>
      </c>
      <c r="R591" s="61">
        <v>0.25627296325479199</v>
      </c>
      <c r="S591" s="60">
        <v>371.98172687329998</v>
      </c>
      <c r="T591" s="61">
        <v>0.25610571878584398</v>
      </c>
      <c r="U591" s="60">
        <v>505.883881406802</v>
      </c>
      <c r="V591" s="63">
        <v>0.22156275789229901</v>
      </c>
      <c r="W591" s="60">
        <v>262.08250927979998</v>
      </c>
      <c r="X591" s="61">
        <v>0.242590146169646</v>
      </c>
      <c r="Y591" s="109"/>
      <c r="Z591" s="60">
        <v>653.94151204649802</v>
      </c>
      <c r="AA591" s="61">
        <v>0.26435329747900099</v>
      </c>
      <c r="AB591" s="60">
        <v>1028.1834395946</v>
      </c>
      <c r="AC591" s="61">
        <v>0.263021636388453</v>
      </c>
      <c r="AD591" s="60">
        <v>1593.6077886157</v>
      </c>
      <c r="AE591" s="63">
        <v>0.235010340111757</v>
      </c>
      <c r="AF591" s="60">
        <v>46.022820483899999</v>
      </c>
      <c r="AG591" s="61">
        <v>0.31495129973711899</v>
      </c>
    </row>
    <row r="592" spans="1:33" x14ac:dyDescent="0.35">
      <c r="A592" s="66" t="s">
        <v>1</v>
      </c>
    </row>
    <row r="593" spans="1:33" x14ac:dyDescent="0.35">
      <c r="A593" s="66" t="s">
        <v>1</v>
      </c>
    </row>
    <row r="594" spans="1:33" x14ac:dyDescent="0.35">
      <c r="A594" s="54" t="s">
        <v>410</v>
      </c>
    </row>
    <row r="595" spans="1:33" x14ac:dyDescent="0.35">
      <c r="A595" s="55" t="s">
        <v>1</v>
      </c>
    </row>
    <row r="596" spans="1:33" x14ac:dyDescent="0.35">
      <c r="A596" s="117" t="s">
        <v>1</v>
      </c>
      <c r="B596" s="116" t="s">
        <v>489</v>
      </c>
      <c r="C596" s="116" t="s">
        <v>1</v>
      </c>
      <c r="D596" s="116" t="s">
        <v>346</v>
      </c>
      <c r="E596" s="116" t="s">
        <v>1</v>
      </c>
      <c r="F596" s="116" t="s">
        <v>347</v>
      </c>
      <c r="G596" s="116" t="s">
        <v>1</v>
      </c>
      <c r="H596" s="116" t="s">
        <v>348</v>
      </c>
      <c r="I596" s="116" t="s">
        <v>1</v>
      </c>
      <c r="J596" s="107"/>
      <c r="K596" s="116" t="s">
        <v>350</v>
      </c>
      <c r="L596" s="116" t="s">
        <v>1</v>
      </c>
      <c r="M596" s="116" t="s">
        <v>351</v>
      </c>
      <c r="N596" s="116" t="s">
        <v>1</v>
      </c>
      <c r="O596" s="116" t="s">
        <v>352</v>
      </c>
      <c r="P596" s="116" t="s">
        <v>1</v>
      </c>
      <c r="Q596" s="116" t="s">
        <v>353</v>
      </c>
      <c r="R596" s="116" t="s">
        <v>1</v>
      </c>
      <c r="S596" s="116" t="s">
        <v>354</v>
      </c>
      <c r="T596" s="116" t="s">
        <v>1</v>
      </c>
      <c r="U596" s="116" t="s">
        <v>355</v>
      </c>
      <c r="V596" s="116" t="s">
        <v>1</v>
      </c>
      <c r="W596" s="116" t="s">
        <v>356</v>
      </c>
      <c r="X596" s="116" t="s">
        <v>1</v>
      </c>
      <c r="Y596" s="107"/>
      <c r="Z596" s="116" t="s">
        <v>358</v>
      </c>
      <c r="AA596" s="116" t="s">
        <v>1</v>
      </c>
      <c r="AB596" s="116" t="s">
        <v>359</v>
      </c>
      <c r="AC596" s="116" t="s">
        <v>1</v>
      </c>
      <c r="AD596" s="116" t="s">
        <v>360</v>
      </c>
      <c r="AE596" s="116" t="s">
        <v>1</v>
      </c>
      <c r="AF596" s="116" t="s">
        <v>361</v>
      </c>
      <c r="AG596" s="116" t="s">
        <v>1</v>
      </c>
    </row>
    <row r="597" spans="1:33" x14ac:dyDescent="0.35">
      <c r="A597" s="118" t="s">
        <v>1</v>
      </c>
      <c r="B597" s="56" t="s">
        <v>14</v>
      </c>
      <c r="C597" s="56" t="s">
        <v>15</v>
      </c>
      <c r="D597" s="56" t="s">
        <v>14</v>
      </c>
      <c r="E597" s="56" t="s">
        <v>15</v>
      </c>
      <c r="F597" s="56" t="s">
        <v>14</v>
      </c>
      <c r="G597" s="56" t="s">
        <v>15</v>
      </c>
      <c r="H597" s="56" t="s">
        <v>14</v>
      </c>
      <c r="I597" s="56" t="s">
        <v>15</v>
      </c>
      <c r="J597" s="107"/>
      <c r="K597" s="56" t="s">
        <v>14</v>
      </c>
      <c r="L597" s="56" t="s">
        <v>15</v>
      </c>
      <c r="M597" s="56" t="s">
        <v>14</v>
      </c>
      <c r="N597" s="56" t="s">
        <v>15</v>
      </c>
      <c r="O597" s="56" t="s">
        <v>14</v>
      </c>
      <c r="P597" s="56" t="s">
        <v>15</v>
      </c>
      <c r="Q597" s="56" t="s">
        <v>14</v>
      </c>
      <c r="R597" s="56" t="s">
        <v>15</v>
      </c>
      <c r="S597" s="56" t="s">
        <v>14</v>
      </c>
      <c r="T597" s="56" t="s">
        <v>15</v>
      </c>
      <c r="U597" s="56" t="s">
        <v>14</v>
      </c>
      <c r="V597" s="56" t="s">
        <v>15</v>
      </c>
      <c r="W597" s="56" t="s">
        <v>14</v>
      </c>
      <c r="X597" s="56" t="s">
        <v>15</v>
      </c>
      <c r="Y597" s="107"/>
      <c r="Z597" s="56" t="s">
        <v>14</v>
      </c>
      <c r="AA597" s="56" t="s">
        <v>15</v>
      </c>
      <c r="AB597" s="56" t="s">
        <v>14</v>
      </c>
      <c r="AC597" s="56" t="s">
        <v>15</v>
      </c>
      <c r="AD597" s="56" t="s">
        <v>14</v>
      </c>
      <c r="AE597" s="56" t="s">
        <v>15</v>
      </c>
      <c r="AF597" s="56" t="s">
        <v>14</v>
      </c>
      <c r="AG597" s="56" t="s">
        <v>15</v>
      </c>
    </row>
    <row r="598" spans="1:33" x14ac:dyDescent="0.35">
      <c r="A598" s="57" t="s">
        <v>16</v>
      </c>
      <c r="B598" s="58">
        <v>9988.2444394465001</v>
      </c>
      <c r="C598" s="58">
        <v>9988.2444394465001</v>
      </c>
      <c r="D598" s="58">
        <v>4473.0025855274998</v>
      </c>
      <c r="E598" s="58">
        <v>4473.0025855274998</v>
      </c>
      <c r="F598" s="58">
        <v>5486.2384172257998</v>
      </c>
      <c r="G598" s="58">
        <v>5486.2384172257998</v>
      </c>
      <c r="H598" s="58">
        <v>29.003436693200001</v>
      </c>
      <c r="I598" s="58">
        <v>29.003436693200001</v>
      </c>
      <c r="J598" s="108"/>
      <c r="K598" s="58">
        <v>1344.6659310297</v>
      </c>
      <c r="L598" s="58">
        <v>1344.6659310297</v>
      </c>
      <c r="M598" s="58">
        <v>1747.6576600988001</v>
      </c>
      <c r="N598" s="58">
        <v>1747.6576600988001</v>
      </c>
      <c r="O598" s="58">
        <v>1397.4580350982999</v>
      </c>
      <c r="P598" s="58">
        <v>1397.4580350982999</v>
      </c>
      <c r="Q598" s="58">
        <v>1822.3528873564001</v>
      </c>
      <c r="R598" s="58">
        <v>1822.3528873564001</v>
      </c>
      <c r="S598" s="58">
        <v>1080.4720825801001</v>
      </c>
      <c r="T598" s="58">
        <v>1080.4720825801001</v>
      </c>
      <c r="U598" s="58">
        <v>1777.3693431838999</v>
      </c>
      <c r="V598" s="58">
        <v>1777.3693431838999</v>
      </c>
      <c r="W598" s="58">
        <v>818.26850009930001</v>
      </c>
      <c r="X598" s="58">
        <v>818.26850009930001</v>
      </c>
      <c r="Y598" s="108"/>
      <c r="Z598" s="58">
        <v>1819.7991913333999</v>
      </c>
      <c r="AA598" s="58">
        <v>1819.7991913333999</v>
      </c>
      <c r="AB598" s="58">
        <v>2880.9377023485999</v>
      </c>
      <c r="AC598" s="58">
        <v>2880.9377023485999</v>
      </c>
      <c r="AD598" s="58">
        <v>5187.4035824494003</v>
      </c>
      <c r="AE598" s="58">
        <v>5187.4035824494003</v>
      </c>
      <c r="AF598" s="58">
        <v>100.1039633151</v>
      </c>
      <c r="AG598" s="58">
        <v>100.1039633151</v>
      </c>
    </row>
    <row r="599" spans="1:33" ht="25.5" customHeight="1" x14ac:dyDescent="0.35">
      <c r="A599" s="67" t="s">
        <v>252</v>
      </c>
      <c r="B599" s="60">
        <v>345.25738691620001</v>
      </c>
      <c r="C599" s="61">
        <v>3.4566373401183202E-2</v>
      </c>
      <c r="D599" s="60">
        <v>163.3117781112</v>
      </c>
      <c r="E599" s="61">
        <v>3.65105485607361E-2</v>
      </c>
      <c r="F599" s="60">
        <v>180.89142120599999</v>
      </c>
      <c r="G599" s="61">
        <v>3.2971848368462002E-2</v>
      </c>
      <c r="H599" s="60">
        <v>1.054187599</v>
      </c>
      <c r="I599" s="61">
        <v>3.6346989156880102E-2</v>
      </c>
      <c r="J599" s="109"/>
      <c r="K599" s="60">
        <v>75.292931774700307</v>
      </c>
      <c r="L599" s="61">
        <v>5.59937825724812E-2</v>
      </c>
      <c r="M599" s="60">
        <v>108.0314129835</v>
      </c>
      <c r="N599" s="62">
        <v>6.1814974093606298E-2</v>
      </c>
      <c r="O599" s="60">
        <v>40.089085624100001</v>
      </c>
      <c r="P599" s="61">
        <v>2.86871481055101E-2</v>
      </c>
      <c r="Q599" s="60">
        <v>59.117384635800001</v>
      </c>
      <c r="R599" s="61">
        <v>3.2440141009987801E-2</v>
      </c>
      <c r="S599" s="60">
        <v>19.693116702400001</v>
      </c>
      <c r="T599" s="63">
        <v>1.82264003114028E-2</v>
      </c>
      <c r="U599" s="60">
        <v>34.103557579899999</v>
      </c>
      <c r="V599" s="63">
        <v>1.9187659397122501E-2</v>
      </c>
      <c r="W599" s="60">
        <v>8.9298976157999999</v>
      </c>
      <c r="X599" s="63">
        <v>1.09131631178719E-2</v>
      </c>
      <c r="Y599" s="109"/>
      <c r="Z599" s="60">
        <v>76.246843016999804</v>
      </c>
      <c r="AA599" s="61">
        <v>4.1898492635955402E-2</v>
      </c>
      <c r="AB599" s="60">
        <v>72.704911519999996</v>
      </c>
      <c r="AC599" s="63">
        <v>2.5236544150444299E-2</v>
      </c>
      <c r="AD599" s="60">
        <v>187.53318156660001</v>
      </c>
      <c r="AE599" s="61">
        <v>3.6151646692978198E-2</v>
      </c>
      <c r="AF599" s="68">
        <v>8.7724508126000007</v>
      </c>
      <c r="AG599" s="69">
        <v>8.7633401536627602</v>
      </c>
    </row>
    <row r="600" spans="1:33" x14ac:dyDescent="0.35">
      <c r="A600" s="59" t="s">
        <v>253</v>
      </c>
      <c r="B600" s="64">
        <v>3004.8213391423001</v>
      </c>
      <c r="C600" s="65">
        <v>0.300835783240885</v>
      </c>
      <c r="D600" s="64">
        <v>1238.7249543421001</v>
      </c>
      <c r="E600" s="63">
        <v>0.27693365488989902</v>
      </c>
      <c r="F600" s="64">
        <v>1750.3410780444999</v>
      </c>
      <c r="G600" s="62">
        <v>0.31904210953515</v>
      </c>
      <c r="H600" s="64">
        <v>15.755306755699999</v>
      </c>
      <c r="I600" s="62">
        <v>0.54322206441810805</v>
      </c>
      <c r="J600" s="109"/>
      <c r="K600" s="64">
        <v>313.4405816666</v>
      </c>
      <c r="L600" s="63">
        <v>0.23309922147471801</v>
      </c>
      <c r="M600" s="64">
        <v>615.91488500589799</v>
      </c>
      <c r="N600" s="62">
        <v>0.35242307407680801</v>
      </c>
      <c r="O600" s="64">
        <v>507.12572519119999</v>
      </c>
      <c r="P600" s="62">
        <v>0.36289155914118598</v>
      </c>
      <c r="Q600" s="64">
        <v>674.07811219779899</v>
      </c>
      <c r="R600" s="62">
        <v>0.36989439140717301</v>
      </c>
      <c r="S600" s="64">
        <v>360.4793012646</v>
      </c>
      <c r="T600" s="62">
        <v>0.33363129605699599</v>
      </c>
      <c r="U600" s="64">
        <v>415.98090436220002</v>
      </c>
      <c r="V600" s="63">
        <v>0.23404302879278299</v>
      </c>
      <c r="W600" s="64">
        <v>117.801829454</v>
      </c>
      <c r="X600" s="63">
        <v>0.143964761492963</v>
      </c>
      <c r="Y600" s="109"/>
      <c r="Z600" s="64">
        <v>412.01969613919999</v>
      </c>
      <c r="AA600" s="63">
        <v>0.22640942918394499</v>
      </c>
      <c r="AB600" s="64">
        <v>873.818856829899</v>
      </c>
      <c r="AC600" s="65">
        <v>0.30331057006805301</v>
      </c>
      <c r="AD600" s="64">
        <v>1703.0339503506</v>
      </c>
      <c r="AE600" s="62">
        <v>0.32830180325905101</v>
      </c>
      <c r="AF600" s="71">
        <v>15.9488358226</v>
      </c>
      <c r="AG600" s="72">
        <v>15.9322721043496</v>
      </c>
    </row>
    <row r="601" spans="1:33" ht="23" x14ac:dyDescent="0.35">
      <c r="A601" s="67" t="s">
        <v>254</v>
      </c>
      <c r="B601" s="60">
        <v>184.1244528853</v>
      </c>
      <c r="C601" s="61">
        <v>1.8434115624777699E-2</v>
      </c>
      <c r="D601" s="60">
        <v>72.525422457699904</v>
      </c>
      <c r="E601" s="61">
        <v>1.6214035442849401E-2</v>
      </c>
      <c r="F601" s="60">
        <v>111.1385143631</v>
      </c>
      <c r="G601" s="61">
        <v>2.0257689497077801E-2</v>
      </c>
      <c r="H601" s="60">
        <v>0.46051606450000099</v>
      </c>
      <c r="I601" s="61">
        <v>1.5877982646379601E-2</v>
      </c>
      <c r="J601" s="109"/>
      <c r="K601" s="60">
        <v>23.9743497704</v>
      </c>
      <c r="L601" s="61">
        <v>1.7829223762694201E-2</v>
      </c>
      <c r="M601" s="60">
        <v>62.515680040099802</v>
      </c>
      <c r="N601" s="62">
        <v>3.5771124670128898E-2</v>
      </c>
      <c r="O601" s="60">
        <v>31.604382594</v>
      </c>
      <c r="P601" s="61">
        <v>2.2615621936566299E-2</v>
      </c>
      <c r="Q601" s="60">
        <v>25.572925659700001</v>
      </c>
      <c r="R601" s="61">
        <v>1.4032916367146301E-2</v>
      </c>
      <c r="S601" s="60">
        <v>18.9591487633</v>
      </c>
      <c r="T601" s="61">
        <v>1.7547097300308501E-2</v>
      </c>
      <c r="U601" s="60">
        <v>17.874033492900001</v>
      </c>
      <c r="V601" s="63">
        <v>1.0056454254399E-2</v>
      </c>
      <c r="W601" s="60">
        <v>3.6239325649</v>
      </c>
      <c r="X601" s="63">
        <v>4.4287817073005E-3</v>
      </c>
      <c r="Y601" s="109"/>
      <c r="Z601" s="60">
        <v>25.6112673417</v>
      </c>
      <c r="AA601" s="61">
        <v>1.4073677724262599E-2</v>
      </c>
      <c r="AB601" s="60">
        <v>60.479465914799903</v>
      </c>
      <c r="AC601" s="61">
        <v>2.09929794266276E-2</v>
      </c>
      <c r="AD601" s="60">
        <v>98.0337196288</v>
      </c>
      <c r="AE601" s="61">
        <v>1.8898417690206101E-2</v>
      </c>
      <c r="AF601" s="68">
        <v>0</v>
      </c>
      <c r="AG601" s="69">
        <v>0</v>
      </c>
    </row>
    <row r="602" spans="1:33" x14ac:dyDescent="0.35">
      <c r="A602" s="59" t="s">
        <v>255</v>
      </c>
      <c r="B602" s="64">
        <v>92.088743144099993</v>
      </c>
      <c r="C602" s="65">
        <v>9.2197126033894995E-3</v>
      </c>
      <c r="D602" s="64">
        <v>51.011665669400102</v>
      </c>
      <c r="E602" s="65">
        <v>1.1404345223150401E-2</v>
      </c>
      <c r="F602" s="64">
        <v>41.077077474700097</v>
      </c>
      <c r="G602" s="65">
        <v>7.4872935426439696E-3</v>
      </c>
      <c r="H602" s="64">
        <v>0</v>
      </c>
      <c r="I602" s="65">
        <v>0</v>
      </c>
      <c r="J602" s="109"/>
      <c r="K602" s="64">
        <v>26.687951815800002</v>
      </c>
      <c r="L602" s="65">
        <v>1.9847272991711198E-2</v>
      </c>
      <c r="M602" s="64">
        <v>9.7827967628000199</v>
      </c>
      <c r="N602" s="65">
        <v>5.5976619369762304E-3</v>
      </c>
      <c r="O602" s="64">
        <v>12.031822527699999</v>
      </c>
      <c r="P602" s="65">
        <v>8.6097916542114006E-3</v>
      </c>
      <c r="Q602" s="64">
        <v>21.038445712600002</v>
      </c>
      <c r="R602" s="65">
        <v>1.15446606738827E-2</v>
      </c>
      <c r="S602" s="64">
        <v>7.3539031057999997</v>
      </c>
      <c r="T602" s="65">
        <v>6.8061944629234103E-3</v>
      </c>
      <c r="U602" s="64">
        <v>10.8912877524</v>
      </c>
      <c r="V602" s="65">
        <v>6.1277571789833197E-3</v>
      </c>
      <c r="W602" s="64">
        <v>4.3025354670000002</v>
      </c>
      <c r="X602" s="65">
        <v>5.2580973928213898E-3</v>
      </c>
      <c r="Y602" s="109"/>
      <c r="Z602" s="64">
        <v>15.602707864999999</v>
      </c>
      <c r="AA602" s="65">
        <v>8.5738624015804805E-3</v>
      </c>
      <c r="AB602" s="64">
        <v>27.6940446489</v>
      </c>
      <c r="AC602" s="65">
        <v>9.61285786441104E-3</v>
      </c>
      <c r="AD602" s="64">
        <v>33.6274276575001</v>
      </c>
      <c r="AE602" s="65">
        <v>6.4825161804013204E-3</v>
      </c>
      <c r="AF602" s="71">
        <v>15.164562972700001</v>
      </c>
      <c r="AG602" s="70">
        <v>15.1488137637129</v>
      </c>
    </row>
    <row r="603" spans="1:33" x14ac:dyDescent="0.35">
      <c r="A603" s="59" t="s">
        <v>256</v>
      </c>
      <c r="B603" s="60">
        <v>106.4891022578</v>
      </c>
      <c r="C603" s="61">
        <v>1.0661443350068901E-2</v>
      </c>
      <c r="D603" s="60">
        <v>67.282636947500094</v>
      </c>
      <c r="E603" s="62">
        <v>1.5041940097507299E-2</v>
      </c>
      <c r="F603" s="60">
        <v>39.206465310299897</v>
      </c>
      <c r="G603" s="63">
        <v>7.1463291108893002E-3</v>
      </c>
      <c r="H603" s="60">
        <v>0</v>
      </c>
      <c r="I603" s="61">
        <v>0</v>
      </c>
      <c r="J603" s="109"/>
      <c r="K603" s="60">
        <v>48.687378223400003</v>
      </c>
      <c r="L603" s="62">
        <v>3.6207787451056198E-2</v>
      </c>
      <c r="M603" s="60">
        <v>29.363221454400001</v>
      </c>
      <c r="N603" s="61">
        <v>1.6801472121685399E-2</v>
      </c>
      <c r="O603" s="60">
        <v>11.021041932799999</v>
      </c>
      <c r="P603" s="61">
        <v>7.8864922280294202E-3</v>
      </c>
      <c r="Q603" s="60">
        <v>14.1229500955</v>
      </c>
      <c r="R603" s="61">
        <v>7.7498437286685398E-3</v>
      </c>
      <c r="S603" s="60">
        <v>3.2945105517000002</v>
      </c>
      <c r="T603" s="63">
        <v>3.0491399128359802E-3</v>
      </c>
      <c r="U603" s="60">
        <v>0</v>
      </c>
      <c r="V603" s="63">
        <v>0</v>
      </c>
      <c r="W603" s="60">
        <v>0</v>
      </c>
      <c r="X603" s="63">
        <v>0</v>
      </c>
      <c r="Y603" s="109"/>
      <c r="Z603" s="60">
        <v>26.741428990199999</v>
      </c>
      <c r="AA603" s="61">
        <v>1.46947141847041E-2</v>
      </c>
      <c r="AB603" s="60">
        <v>27.445589136199999</v>
      </c>
      <c r="AC603" s="61">
        <v>9.5266166685332304E-3</v>
      </c>
      <c r="AD603" s="60">
        <v>52.302084131400001</v>
      </c>
      <c r="AE603" s="61">
        <v>1.0082516869972099E-2</v>
      </c>
      <c r="AF603" s="68">
        <v>0</v>
      </c>
      <c r="AG603" s="69">
        <v>0</v>
      </c>
    </row>
    <row r="604" spans="1:33" x14ac:dyDescent="0.35">
      <c r="A604" s="59" t="s">
        <v>257</v>
      </c>
      <c r="B604" s="64">
        <v>115.2565887224</v>
      </c>
      <c r="C604" s="65">
        <v>1.15392238767423E-2</v>
      </c>
      <c r="D604" s="64">
        <v>35.664273182300001</v>
      </c>
      <c r="E604" s="65">
        <v>7.9732288323938298E-3</v>
      </c>
      <c r="F604" s="64">
        <v>79.592315540100103</v>
      </c>
      <c r="G604" s="65">
        <v>1.4507629724985101E-2</v>
      </c>
      <c r="H604" s="64">
        <v>0</v>
      </c>
      <c r="I604" s="65">
        <v>0</v>
      </c>
      <c r="J604" s="109"/>
      <c r="K604" s="64">
        <v>27.211226101699999</v>
      </c>
      <c r="L604" s="65">
        <v>2.0236421161397702E-2</v>
      </c>
      <c r="M604" s="64">
        <v>43.474402092699997</v>
      </c>
      <c r="N604" s="62">
        <v>2.4875811255988398E-2</v>
      </c>
      <c r="O604" s="64">
        <v>25.176303202900002</v>
      </c>
      <c r="P604" s="62">
        <v>1.8015784782495499E-2</v>
      </c>
      <c r="Q604" s="64">
        <v>16.2379132887</v>
      </c>
      <c r="R604" s="65">
        <v>8.9104110413299603E-3</v>
      </c>
      <c r="S604" s="64">
        <v>3.1567440364000001</v>
      </c>
      <c r="T604" s="63">
        <v>2.9216340591252401E-3</v>
      </c>
      <c r="U604" s="64">
        <v>0</v>
      </c>
      <c r="V604" s="63">
        <v>0</v>
      </c>
      <c r="W604" s="64">
        <v>0</v>
      </c>
      <c r="X604" s="63">
        <v>0</v>
      </c>
      <c r="Y604" s="109"/>
      <c r="Z604" s="64">
        <v>27.944080720500001</v>
      </c>
      <c r="AA604" s="65">
        <v>1.5355584755494299E-2</v>
      </c>
      <c r="AB604" s="64">
        <v>17.885277060699998</v>
      </c>
      <c r="AC604" s="63">
        <v>6.2081443295769799E-3</v>
      </c>
      <c r="AD604" s="64">
        <v>69.427230941200094</v>
      </c>
      <c r="AE604" s="65">
        <v>1.3383811349495499E-2</v>
      </c>
      <c r="AF604" s="71">
        <v>0</v>
      </c>
      <c r="AG604" s="72">
        <v>0</v>
      </c>
    </row>
    <row r="605" spans="1:33" x14ac:dyDescent="0.35">
      <c r="A605" s="59" t="s">
        <v>258</v>
      </c>
      <c r="B605" s="60">
        <v>107.34342332689999</v>
      </c>
      <c r="C605" s="61">
        <v>1.07469760054099E-2</v>
      </c>
      <c r="D605" s="60">
        <v>41.6155594035001</v>
      </c>
      <c r="E605" s="61">
        <v>9.3037190584570797E-3</v>
      </c>
      <c r="F605" s="60">
        <v>62.044251424200098</v>
      </c>
      <c r="G605" s="61">
        <v>1.13090694763451E-2</v>
      </c>
      <c r="H605" s="60">
        <v>3.6836124991999899</v>
      </c>
      <c r="I605" s="62">
        <v>0.12700606959669899</v>
      </c>
      <c r="J605" s="109"/>
      <c r="K605" s="60">
        <v>35.026348531499998</v>
      </c>
      <c r="L605" s="62">
        <v>2.60483646705305E-2</v>
      </c>
      <c r="M605" s="60">
        <v>57.881500211400301</v>
      </c>
      <c r="N605" s="62">
        <v>3.3119472727929901E-2</v>
      </c>
      <c r="O605" s="60">
        <v>7.2990525025000199</v>
      </c>
      <c r="P605" s="63">
        <v>5.2230924429774199E-3</v>
      </c>
      <c r="Q605" s="60">
        <v>5.021927464</v>
      </c>
      <c r="R605" s="63">
        <v>2.7557381991393901E-3</v>
      </c>
      <c r="S605" s="60">
        <v>2.1145946174999999</v>
      </c>
      <c r="T605" s="63">
        <v>1.9571025032414299E-3</v>
      </c>
      <c r="U605" s="60">
        <v>0</v>
      </c>
      <c r="V605" s="63">
        <v>0</v>
      </c>
      <c r="W605" s="60">
        <v>0</v>
      </c>
      <c r="X605" s="63">
        <v>0</v>
      </c>
      <c r="Y605" s="109"/>
      <c r="Z605" s="60">
        <v>17.536404258000001</v>
      </c>
      <c r="AA605" s="61">
        <v>9.6364501872048605E-3</v>
      </c>
      <c r="AB605" s="60">
        <v>37.923736771100003</v>
      </c>
      <c r="AC605" s="61">
        <v>1.3163678180261901E-2</v>
      </c>
      <c r="AD605" s="60">
        <v>51.883282297799902</v>
      </c>
      <c r="AE605" s="61">
        <v>1.0001782485815699E-2</v>
      </c>
      <c r="AF605" s="68">
        <v>0</v>
      </c>
      <c r="AG605" s="69">
        <v>0</v>
      </c>
    </row>
    <row r="606" spans="1:33" x14ac:dyDescent="0.35">
      <c r="A606" s="59" t="s">
        <v>259</v>
      </c>
      <c r="B606" s="64">
        <v>85.297760832899996</v>
      </c>
      <c r="C606" s="65">
        <v>8.5398151146596091E-3</v>
      </c>
      <c r="D606" s="64">
        <v>38.035906290600103</v>
      </c>
      <c r="E606" s="65">
        <v>8.5034393706066806E-3</v>
      </c>
      <c r="F606" s="64">
        <v>47.2618545423</v>
      </c>
      <c r="G606" s="65">
        <v>8.6146191521510092E-3</v>
      </c>
      <c r="H606" s="64">
        <v>0</v>
      </c>
      <c r="I606" s="65">
        <v>0</v>
      </c>
      <c r="J606" s="109"/>
      <c r="K606" s="64">
        <v>9.7974138199000098</v>
      </c>
      <c r="L606" s="65">
        <v>7.2861322606704798E-3</v>
      </c>
      <c r="M606" s="64">
        <v>21.480791439400001</v>
      </c>
      <c r="N606" s="65">
        <v>1.22911894759673E-2</v>
      </c>
      <c r="O606" s="64">
        <v>17.965879203699998</v>
      </c>
      <c r="P606" s="65">
        <v>1.28561135665417E-2</v>
      </c>
      <c r="Q606" s="64">
        <v>14.2022415729</v>
      </c>
      <c r="R606" s="65">
        <v>7.7933542243305599E-3</v>
      </c>
      <c r="S606" s="64">
        <v>7.5186792083</v>
      </c>
      <c r="T606" s="65">
        <v>6.9586982667297296E-3</v>
      </c>
      <c r="U606" s="64">
        <v>11.8323257601</v>
      </c>
      <c r="V606" s="65">
        <v>6.6572126977863201E-3</v>
      </c>
      <c r="W606" s="64">
        <v>2.5004298286000002</v>
      </c>
      <c r="X606" s="63">
        <v>3.0557571607566E-3</v>
      </c>
      <c r="Y606" s="109"/>
      <c r="Z606" s="64">
        <v>21.801919487199999</v>
      </c>
      <c r="AA606" s="65">
        <v>1.1980398491783799E-2</v>
      </c>
      <c r="AB606" s="64">
        <v>33.948173430099999</v>
      </c>
      <c r="AC606" s="65">
        <v>1.1783723543353501E-2</v>
      </c>
      <c r="AD606" s="64">
        <v>24.650636404699899</v>
      </c>
      <c r="AE606" s="63">
        <v>4.7520182328016202E-3</v>
      </c>
      <c r="AF606" s="71">
        <v>4.8970315108999998</v>
      </c>
      <c r="AG606" s="70">
        <v>4.8919456819961002</v>
      </c>
    </row>
    <row r="607" spans="1:33" x14ac:dyDescent="0.35">
      <c r="A607" s="59" t="s">
        <v>260</v>
      </c>
      <c r="B607" s="60">
        <v>851.53748167560002</v>
      </c>
      <c r="C607" s="61">
        <v>8.5253968987045403E-2</v>
      </c>
      <c r="D607" s="60">
        <v>384.850965529299</v>
      </c>
      <c r="E607" s="61">
        <v>8.6038619064181601E-2</v>
      </c>
      <c r="F607" s="60">
        <v>464.56599317529998</v>
      </c>
      <c r="G607" s="61">
        <v>8.4678418589437601E-2</v>
      </c>
      <c r="H607" s="60">
        <v>2.1205229710000002</v>
      </c>
      <c r="I607" s="61">
        <v>7.3112817402675806E-2</v>
      </c>
      <c r="J607" s="109"/>
      <c r="K607" s="60">
        <v>78.206123807999802</v>
      </c>
      <c r="L607" s="61">
        <v>5.8160262711581E-2</v>
      </c>
      <c r="M607" s="60">
        <v>71.555130408500204</v>
      </c>
      <c r="N607" s="63">
        <v>4.0943447931590202E-2</v>
      </c>
      <c r="O607" s="60">
        <v>81.126690722499802</v>
      </c>
      <c r="P607" s="63">
        <v>5.8053042513576E-2</v>
      </c>
      <c r="Q607" s="60">
        <v>143.640189335</v>
      </c>
      <c r="R607" s="61">
        <v>7.8821281175333699E-2</v>
      </c>
      <c r="S607" s="60">
        <v>110.75647827909999</v>
      </c>
      <c r="T607" s="62">
        <v>0.102507487296313</v>
      </c>
      <c r="U607" s="60">
        <v>238.1733112215</v>
      </c>
      <c r="V607" s="62">
        <v>0.13400327407180701</v>
      </c>
      <c r="W607" s="60">
        <v>128.07955790099999</v>
      </c>
      <c r="X607" s="62">
        <v>0.15652509889535901</v>
      </c>
      <c r="Y607" s="109"/>
      <c r="Z607" s="60">
        <v>175.04008978429999</v>
      </c>
      <c r="AA607" s="61">
        <v>9.6186486189195897E-2</v>
      </c>
      <c r="AB607" s="60">
        <v>250.12999318600001</v>
      </c>
      <c r="AC607" s="61">
        <v>8.6822423470694604E-2</v>
      </c>
      <c r="AD607" s="60">
        <v>423.43131293599998</v>
      </c>
      <c r="AE607" s="61">
        <v>8.1626830495433206E-2</v>
      </c>
      <c r="AF607" s="68">
        <v>2.9360857693</v>
      </c>
      <c r="AG607" s="69">
        <v>2.9330364873346699</v>
      </c>
    </row>
    <row r="608" spans="1:33" x14ac:dyDescent="0.35">
      <c r="A608" s="59" t="s">
        <v>261</v>
      </c>
      <c r="B608" s="64">
        <v>656.27495508699997</v>
      </c>
      <c r="C608" s="65">
        <v>6.5704735107921297E-2</v>
      </c>
      <c r="D608" s="64">
        <v>287.01997703979998</v>
      </c>
      <c r="E608" s="65">
        <v>6.4167183352064103E-2</v>
      </c>
      <c r="F608" s="64">
        <v>368.88699600349997</v>
      </c>
      <c r="G608" s="65">
        <v>6.7238601013995605E-2</v>
      </c>
      <c r="H608" s="64">
        <v>0.36798204369999998</v>
      </c>
      <c r="I608" s="65">
        <v>1.2687532432536701E-2</v>
      </c>
      <c r="J608" s="109"/>
      <c r="K608" s="64">
        <v>58.305474160099998</v>
      </c>
      <c r="L608" s="65">
        <v>4.33605647429854E-2</v>
      </c>
      <c r="M608" s="64">
        <v>85.564246265300199</v>
      </c>
      <c r="N608" s="65">
        <v>4.8959386165173098E-2</v>
      </c>
      <c r="O608" s="64">
        <v>120.3363555753</v>
      </c>
      <c r="P608" s="62">
        <v>8.6110890311518598E-2</v>
      </c>
      <c r="Q608" s="64">
        <v>124.03007930210001</v>
      </c>
      <c r="R608" s="65">
        <v>6.8060407049934504E-2</v>
      </c>
      <c r="S608" s="64">
        <v>85.891179437299996</v>
      </c>
      <c r="T608" s="62">
        <v>7.9494121895493305E-2</v>
      </c>
      <c r="U608" s="64">
        <v>123.9223034371</v>
      </c>
      <c r="V608" s="65">
        <v>6.9722313998682506E-2</v>
      </c>
      <c r="W608" s="64">
        <v>58.2253169098001</v>
      </c>
      <c r="X608" s="65">
        <v>7.1156737553424207E-2</v>
      </c>
      <c r="Y608" s="109"/>
      <c r="Z608" s="64">
        <v>132.08100931280001</v>
      </c>
      <c r="AA608" s="65">
        <v>7.2579991211020295E-2</v>
      </c>
      <c r="AB608" s="64">
        <v>219.2369925781</v>
      </c>
      <c r="AC608" s="62">
        <v>7.6099178541546894E-2</v>
      </c>
      <c r="AD608" s="64">
        <v>298.1728103909</v>
      </c>
      <c r="AE608" s="63">
        <v>5.7480164334949999E-2</v>
      </c>
      <c r="AF608" s="71">
        <v>6.7841428052000001</v>
      </c>
      <c r="AG608" s="72">
        <v>6.7770971103765101</v>
      </c>
    </row>
    <row r="609" spans="1:33" x14ac:dyDescent="0.35">
      <c r="A609" s="59" t="s">
        <v>262</v>
      </c>
      <c r="B609" s="60">
        <v>68.975116759399995</v>
      </c>
      <c r="C609" s="61">
        <v>6.9056296306683404E-3</v>
      </c>
      <c r="D609" s="60">
        <v>26.104900525200001</v>
      </c>
      <c r="E609" s="61">
        <v>5.8361022659953301E-3</v>
      </c>
      <c r="F609" s="60">
        <v>42.870216234200001</v>
      </c>
      <c r="G609" s="61">
        <v>7.8141365675241607E-3</v>
      </c>
      <c r="H609" s="60">
        <v>0</v>
      </c>
      <c r="I609" s="61">
        <v>0</v>
      </c>
      <c r="J609" s="109"/>
      <c r="K609" s="60">
        <v>24.4739424186</v>
      </c>
      <c r="L609" s="62">
        <v>1.8200760392478098E-2</v>
      </c>
      <c r="M609" s="60">
        <v>24.075650218900002</v>
      </c>
      <c r="N609" s="62">
        <v>1.37759532479255E-2</v>
      </c>
      <c r="O609" s="60">
        <v>8.4448237795999894</v>
      </c>
      <c r="P609" s="61">
        <v>6.0429891757042796E-3</v>
      </c>
      <c r="Q609" s="60">
        <v>8.6715075136000106</v>
      </c>
      <c r="R609" s="61">
        <v>4.7584129142952897E-3</v>
      </c>
      <c r="S609" s="60">
        <v>1.3279430685</v>
      </c>
      <c r="T609" s="63">
        <v>1.2290396854391201E-3</v>
      </c>
      <c r="U609" s="60">
        <v>1.543758891</v>
      </c>
      <c r="V609" s="63">
        <v>8.6856392393635997E-4</v>
      </c>
      <c r="W609" s="60">
        <v>0.43749086920000002</v>
      </c>
      <c r="X609" s="63">
        <v>5.3465441862531504E-4</v>
      </c>
      <c r="Y609" s="109"/>
      <c r="Z609" s="60">
        <v>19.585003220499999</v>
      </c>
      <c r="AA609" s="61">
        <v>1.0762178219317501E-2</v>
      </c>
      <c r="AB609" s="60">
        <v>14.934163314599999</v>
      </c>
      <c r="AC609" s="61">
        <v>5.1837855787111803E-3</v>
      </c>
      <c r="AD609" s="60">
        <v>34.455950224299997</v>
      </c>
      <c r="AE609" s="61">
        <v>6.64223434260546E-3</v>
      </c>
      <c r="AF609" s="68">
        <v>0</v>
      </c>
      <c r="AG609" s="69">
        <v>0</v>
      </c>
    </row>
    <row r="610" spans="1:33" x14ac:dyDescent="0.35">
      <c r="A610" s="59" t="s">
        <v>263</v>
      </c>
      <c r="B610" s="64">
        <v>977.05633509379902</v>
      </c>
      <c r="C610" s="65">
        <v>9.7820627139952501E-2</v>
      </c>
      <c r="D610" s="64">
        <v>463.61715636880001</v>
      </c>
      <c r="E610" s="65">
        <v>0.103647862370758</v>
      </c>
      <c r="F610" s="64">
        <v>509.6283939727</v>
      </c>
      <c r="G610" s="65">
        <v>9.2892133956949202E-2</v>
      </c>
      <c r="H610" s="64">
        <v>3.8107847523</v>
      </c>
      <c r="I610" s="65">
        <v>0.13139080008382101</v>
      </c>
      <c r="J610" s="109"/>
      <c r="K610" s="64">
        <v>241.7089919487</v>
      </c>
      <c r="L610" s="62">
        <v>0.17975393469187401</v>
      </c>
      <c r="M610" s="64">
        <v>170.26253775679999</v>
      </c>
      <c r="N610" s="65">
        <v>9.7423277821569801E-2</v>
      </c>
      <c r="O610" s="64">
        <v>138.02750963529999</v>
      </c>
      <c r="P610" s="65">
        <v>9.8770414687687505E-2</v>
      </c>
      <c r="Q610" s="64">
        <v>122.58059064930001</v>
      </c>
      <c r="R610" s="63">
        <v>6.7265012994888004E-2</v>
      </c>
      <c r="S610" s="64">
        <v>58.989153435399999</v>
      </c>
      <c r="T610" s="63">
        <v>5.4595721987131397E-2</v>
      </c>
      <c r="U610" s="64">
        <v>171.62254524740001</v>
      </c>
      <c r="V610" s="65">
        <v>9.6559865795796299E-2</v>
      </c>
      <c r="W610" s="64">
        <v>73.865006420900002</v>
      </c>
      <c r="X610" s="65">
        <v>9.0269888688048194E-2</v>
      </c>
      <c r="Y610" s="109"/>
      <c r="Z610" s="64">
        <v>250.8231087508</v>
      </c>
      <c r="AA610" s="62">
        <v>0.13783010232410201</v>
      </c>
      <c r="AB610" s="64">
        <v>302.4210098707</v>
      </c>
      <c r="AC610" s="65">
        <v>0.104973116782137</v>
      </c>
      <c r="AD610" s="64">
        <v>423.81221647230001</v>
      </c>
      <c r="AE610" s="63">
        <v>8.1700259047934598E-2</v>
      </c>
      <c r="AF610" s="71">
        <v>0</v>
      </c>
      <c r="AG610" s="72">
        <v>0</v>
      </c>
    </row>
    <row r="611" spans="1:33" x14ac:dyDescent="0.35">
      <c r="A611" s="59" t="s">
        <v>264</v>
      </c>
      <c r="B611" s="60">
        <v>123.7703111357</v>
      </c>
      <c r="C611" s="61">
        <v>1.23915981317893E-2</v>
      </c>
      <c r="D611" s="60">
        <v>56.337083349999901</v>
      </c>
      <c r="E611" s="61">
        <v>1.25949141036225E-2</v>
      </c>
      <c r="F611" s="60">
        <v>67.433227785700097</v>
      </c>
      <c r="G611" s="61">
        <v>1.2291341107956899E-2</v>
      </c>
      <c r="H611" s="60">
        <v>0</v>
      </c>
      <c r="I611" s="61">
        <v>0</v>
      </c>
      <c r="J611" s="109"/>
      <c r="K611" s="60">
        <v>22.853892721899999</v>
      </c>
      <c r="L611" s="61">
        <v>1.6995963231104701E-2</v>
      </c>
      <c r="M611" s="60">
        <v>17.562460908199998</v>
      </c>
      <c r="N611" s="61">
        <v>1.004914252326E-2</v>
      </c>
      <c r="O611" s="60">
        <v>14.1291226554</v>
      </c>
      <c r="P611" s="61">
        <v>1.0110588154016499E-2</v>
      </c>
      <c r="Q611" s="60">
        <v>14.728758838299999</v>
      </c>
      <c r="R611" s="61">
        <v>8.08227590851863E-3</v>
      </c>
      <c r="S611" s="60">
        <v>11.608351065300001</v>
      </c>
      <c r="T611" s="61">
        <v>1.07437769586605E-2</v>
      </c>
      <c r="U611" s="60">
        <v>28.4826526007</v>
      </c>
      <c r="V611" s="61">
        <v>1.6025173782775799E-2</v>
      </c>
      <c r="W611" s="60">
        <v>14.405072345900001</v>
      </c>
      <c r="X611" s="61">
        <v>1.7604334450307998E-2</v>
      </c>
      <c r="Y611" s="109"/>
      <c r="Z611" s="60">
        <v>18.404895214700002</v>
      </c>
      <c r="AA611" s="61">
        <v>1.01136956771667E-2</v>
      </c>
      <c r="AB611" s="60">
        <v>24.272977147599999</v>
      </c>
      <c r="AC611" s="61">
        <v>8.4253738384596696E-3</v>
      </c>
      <c r="AD611" s="60">
        <v>81.092438773400005</v>
      </c>
      <c r="AE611" s="61">
        <v>1.56325679088785E-2</v>
      </c>
      <c r="AF611" s="68">
        <v>0</v>
      </c>
      <c r="AG611" s="69">
        <v>0</v>
      </c>
    </row>
    <row r="612" spans="1:33" x14ac:dyDescent="0.35">
      <c r="A612" s="59" t="s">
        <v>269</v>
      </c>
      <c r="B612" s="64">
        <v>195.218003264</v>
      </c>
      <c r="C612" s="65">
        <v>1.9544776306537601E-2</v>
      </c>
      <c r="D612" s="64">
        <v>105.74964732710001</v>
      </c>
      <c r="E612" s="65">
        <v>2.3641758596173301E-2</v>
      </c>
      <c r="F612" s="64">
        <v>89.468355936899997</v>
      </c>
      <c r="G612" s="65">
        <v>1.6307777594204698E-2</v>
      </c>
      <c r="H612" s="64">
        <v>0</v>
      </c>
      <c r="I612" s="65">
        <v>0</v>
      </c>
      <c r="J612" s="109"/>
      <c r="K612" s="64">
        <v>55.792593205499998</v>
      </c>
      <c r="L612" s="62">
        <v>4.1491787601680298E-2</v>
      </c>
      <c r="M612" s="64">
        <v>60.156315996099899</v>
      </c>
      <c r="N612" s="62">
        <v>3.4421109676994299E-2</v>
      </c>
      <c r="O612" s="64">
        <v>28.5068035663</v>
      </c>
      <c r="P612" s="65">
        <v>2.0399040865863801E-2</v>
      </c>
      <c r="Q612" s="64">
        <v>32.835049549099999</v>
      </c>
      <c r="R612" s="65">
        <v>1.8017942505489298E-2</v>
      </c>
      <c r="S612" s="64">
        <v>9.1024564409999904</v>
      </c>
      <c r="T612" s="63">
        <v>8.4245179378109394E-3</v>
      </c>
      <c r="U612" s="64">
        <v>2.5608774647999999</v>
      </c>
      <c r="V612" s="63">
        <v>1.44082459541727E-3</v>
      </c>
      <c r="W612" s="64">
        <v>6.2639070412000004</v>
      </c>
      <c r="X612" s="63">
        <v>7.6550753700525597E-3</v>
      </c>
      <c r="Y612" s="109"/>
      <c r="Z612" s="64">
        <v>33.654585903600001</v>
      </c>
      <c r="AA612" s="65">
        <v>1.8493571193940701E-2</v>
      </c>
      <c r="AB612" s="64">
        <v>53.7362924177</v>
      </c>
      <c r="AC612" s="65">
        <v>1.8652361824378599E-2</v>
      </c>
      <c r="AD612" s="64">
        <v>107.8271249427</v>
      </c>
      <c r="AE612" s="65">
        <v>2.0786338141784998E-2</v>
      </c>
      <c r="AF612" s="71">
        <v>0</v>
      </c>
      <c r="AG612" s="72">
        <v>0</v>
      </c>
    </row>
    <row r="613" spans="1:33" x14ac:dyDescent="0.35">
      <c r="A613" s="59" t="s">
        <v>266</v>
      </c>
      <c r="B613" s="60">
        <v>2162.9734807169998</v>
      </c>
      <c r="C613" s="61">
        <v>0.21655191698901399</v>
      </c>
      <c r="D613" s="60">
        <v>1023.4383276028</v>
      </c>
      <c r="E613" s="61">
        <v>0.228803428577072</v>
      </c>
      <c r="F613" s="60">
        <v>1138.0198641028001</v>
      </c>
      <c r="G613" s="61">
        <v>0.20743171870358801</v>
      </c>
      <c r="H613" s="60">
        <v>1.5152890113999999</v>
      </c>
      <c r="I613" s="63">
        <v>5.2245153821900897E-2</v>
      </c>
      <c r="J613" s="109"/>
      <c r="K613" s="60">
        <v>228.6325206919</v>
      </c>
      <c r="L613" s="61">
        <v>0.17002923582426199</v>
      </c>
      <c r="M613" s="60">
        <v>257.57215435670003</v>
      </c>
      <c r="N613" s="63">
        <v>0.14738135519180501</v>
      </c>
      <c r="O613" s="60">
        <v>226.1729829823</v>
      </c>
      <c r="P613" s="63">
        <v>0.161845992725206</v>
      </c>
      <c r="Q613" s="60">
        <v>386.17481257039998</v>
      </c>
      <c r="R613" s="61">
        <v>0.21191000670051599</v>
      </c>
      <c r="S613" s="60">
        <v>249.07073216859999</v>
      </c>
      <c r="T613" s="61">
        <v>0.23052028477573899</v>
      </c>
      <c r="U613" s="60">
        <v>515.75911939440005</v>
      </c>
      <c r="V613" s="62">
        <v>0.29018117217577999</v>
      </c>
      <c r="W613" s="60">
        <v>299.59115855269903</v>
      </c>
      <c r="X613" s="62">
        <v>0.366128182273109</v>
      </c>
      <c r="Y613" s="109"/>
      <c r="Z613" s="60">
        <v>442.97665616099999</v>
      </c>
      <c r="AA613" s="62">
        <v>0.24342062479785101</v>
      </c>
      <c r="AB613" s="60">
        <v>610.744416802101</v>
      </c>
      <c r="AC613" s="61">
        <v>0.21199500992479201</v>
      </c>
      <c r="AD613" s="60">
        <v>1065.1894830356</v>
      </c>
      <c r="AE613" s="61">
        <v>0.20534154825344</v>
      </c>
      <c r="AF613" s="68">
        <v>44.062924718300003</v>
      </c>
      <c r="AG613" s="70">
        <v>44.017163016415203</v>
      </c>
    </row>
    <row r="614" spans="1:33" x14ac:dyDescent="0.35">
      <c r="A614" s="59" t="s">
        <v>272</v>
      </c>
      <c r="B614" s="64">
        <v>115.2796132902</v>
      </c>
      <c r="C614" s="65">
        <v>1.1541529043374899E-2</v>
      </c>
      <c r="D614" s="64">
        <v>58.492358396099903</v>
      </c>
      <c r="E614" s="65">
        <v>1.3076754881688E-2</v>
      </c>
      <c r="F614" s="64">
        <v>56.787254894100002</v>
      </c>
      <c r="G614" s="65">
        <v>1.0350854369689501E-2</v>
      </c>
      <c r="H614" s="64">
        <v>0</v>
      </c>
      <c r="I614" s="65">
        <v>0</v>
      </c>
      <c r="J614" s="109"/>
      <c r="K614" s="64">
        <v>16.641712626</v>
      </c>
      <c r="L614" s="65">
        <v>1.23760944945309E-2</v>
      </c>
      <c r="M614" s="64">
        <v>15.1051892914</v>
      </c>
      <c r="N614" s="65">
        <v>8.6431053611186401E-3</v>
      </c>
      <c r="O614" s="64">
        <v>19.0640281003</v>
      </c>
      <c r="P614" s="65">
        <v>1.36419324383927E-2</v>
      </c>
      <c r="Q614" s="64">
        <v>18.057109007299999</v>
      </c>
      <c r="R614" s="65">
        <v>9.9086785729489407E-3</v>
      </c>
      <c r="S614" s="64">
        <v>9.6911504896000302</v>
      </c>
      <c r="T614" s="65">
        <v>8.9693668590290002E-3</v>
      </c>
      <c r="U614" s="64">
        <v>17.542365111100001</v>
      </c>
      <c r="V614" s="65">
        <v>9.86984791786461E-3</v>
      </c>
      <c r="W614" s="64">
        <v>19.1780586645</v>
      </c>
      <c r="X614" s="62">
        <v>2.3437366417224499E-2</v>
      </c>
      <c r="Y614" s="109"/>
      <c r="Z614" s="64">
        <v>22.815891010200001</v>
      </c>
      <c r="AA614" s="65">
        <v>1.2537587179320801E-2</v>
      </c>
      <c r="AB614" s="64">
        <v>47.668240071099902</v>
      </c>
      <c r="AC614" s="62">
        <v>1.6546084989008902E-2</v>
      </c>
      <c r="AD614" s="64">
        <v>44.795482208899998</v>
      </c>
      <c r="AE614" s="65">
        <v>8.6354341814577594E-3</v>
      </c>
      <c r="AF614" s="71">
        <v>0</v>
      </c>
      <c r="AG614" s="72">
        <v>0</v>
      </c>
    </row>
    <row r="615" spans="1:33" x14ac:dyDescent="0.35">
      <c r="A615" s="59" t="s">
        <v>273</v>
      </c>
      <c r="B615" s="60">
        <v>341.805976579</v>
      </c>
      <c r="C615" s="61">
        <v>3.4220826157308301E-2</v>
      </c>
      <c r="D615" s="60">
        <v>149.98229584079999</v>
      </c>
      <c r="E615" s="61">
        <v>3.3530563189494003E-2</v>
      </c>
      <c r="F615" s="60">
        <v>191.82368073820001</v>
      </c>
      <c r="G615" s="61">
        <v>3.4964517789804403E-2</v>
      </c>
      <c r="H615" s="60">
        <v>0</v>
      </c>
      <c r="I615" s="61">
        <v>0</v>
      </c>
      <c r="J615" s="109"/>
      <c r="K615" s="60">
        <v>34.5385487004</v>
      </c>
      <c r="L615" s="61">
        <v>2.5685598112797799E-2</v>
      </c>
      <c r="M615" s="60">
        <v>51.7427488039</v>
      </c>
      <c r="N615" s="61">
        <v>2.9606913290429401E-2</v>
      </c>
      <c r="O615" s="60">
        <v>48.589692978000002</v>
      </c>
      <c r="P615" s="61">
        <v>3.4770055169908602E-2</v>
      </c>
      <c r="Q615" s="60">
        <v>54.971922168099802</v>
      </c>
      <c r="R615" s="61">
        <v>3.016535521166E-2</v>
      </c>
      <c r="S615" s="60">
        <v>43.679508040800002</v>
      </c>
      <c r="T615" s="61">
        <v>4.0426318037293497E-2</v>
      </c>
      <c r="U615" s="60">
        <v>76.030219456600094</v>
      </c>
      <c r="V615" s="61">
        <v>4.2776826183129099E-2</v>
      </c>
      <c r="W615" s="60">
        <v>32.253336431199997</v>
      </c>
      <c r="X615" s="61">
        <v>3.9416568555780802E-2</v>
      </c>
      <c r="Y615" s="109"/>
      <c r="Z615" s="60">
        <v>56.008269167199998</v>
      </c>
      <c r="AA615" s="61">
        <v>3.07771700492744E-2</v>
      </c>
      <c r="AB615" s="60">
        <v>97.724142172399993</v>
      </c>
      <c r="AC615" s="61">
        <v>3.3920949450844902E-2</v>
      </c>
      <c r="AD615" s="60">
        <v>188.07356523940001</v>
      </c>
      <c r="AE615" s="61">
        <v>3.6255818975741802E-2</v>
      </c>
      <c r="AF615" s="68">
        <v>0</v>
      </c>
      <c r="AG615" s="69">
        <v>0</v>
      </c>
    </row>
    <row r="616" spans="1:33" x14ac:dyDescent="0.35">
      <c r="A616" s="59" t="s">
        <v>275</v>
      </c>
      <c r="B616" s="64">
        <v>454.67436861689998</v>
      </c>
      <c r="C616" s="65">
        <v>4.5520949289272299E-2</v>
      </c>
      <c r="D616" s="64">
        <v>209.2376771433</v>
      </c>
      <c r="E616" s="65">
        <v>4.6777902123350701E-2</v>
      </c>
      <c r="F616" s="64">
        <v>245.201456477199</v>
      </c>
      <c r="G616" s="65">
        <v>4.4693911899145997E-2</v>
      </c>
      <c r="H616" s="64">
        <v>0.23523499640000001</v>
      </c>
      <c r="I616" s="65">
        <v>8.1105904409994305E-3</v>
      </c>
      <c r="J616" s="109"/>
      <c r="K616" s="64">
        <v>23.393949044599999</v>
      </c>
      <c r="L616" s="63">
        <v>1.7397591851446501E-2</v>
      </c>
      <c r="M616" s="64">
        <v>45.616536102799998</v>
      </c>
      <c r="N616" s="63">
        <v>2.6101528431043599E-2</v>
      </c>
      <c r="O616" s="64">
        <v>60.7467323244</v>
      </c>
      <c r="P616" s="65">
        <v>4.34694501006085E-2</v>
      </c>
      <c r="Q616" s="64">
        <v>87.270967796199699</v>
      </c>
      <c r="R616" s="65">
        <v>4.7889170314757097E-2</v>
      </c>
      <c r="S616" s="64">
        <v>77.785131904500005</v>
      </c>
      <c r="T616" s="62">
        <v>7.1991801693528201E-2</v>
      </c>
      <c r="U616" s="64">
        <v>111.05008141179999</v>
      </c>
      <c r="V616" s="62">
        <v>6.2480025233736601E-2</v>
      </c>
      <c r="W616" s="64">
        <v>48.810970032599997</v>
      </c>
      <c r="X616" s="62">
        <v>5.9651532506355298E-2</v>
      </c>
      <c r="Y616" s="109"/>
      <c r="Z616" s="64">
        <v>44.905334989499998</v>
      </c>
      <c r="AA616" s="63">
        <v>2.4675983593880499E-2</v>
      </c>
      <c r="AB616" s="64">
        <v>108.1694194766</v>
      </c>
      <c r="AC616" s="65">
        <v>3.7546601368164997E-2</v>
      </c>
      <c r="AD616" s="64">
        <v>300.06168524729998</v>
      </c>
      <c r="AE616" s="62">
        <v>5.7844291557052202E-2</v>
      </c>
      <c r="AF616" s="71">
        <v>1.5379289035000001</v>
      </c>
      <c r="AG616" s="72">
        <v>1.5363316821523001</v>
      </c>
    </row>
    <row r="617" spans="1:33" x14ac:dyDescent="0.35">
      <c r="A617" s="59" t="s">
        <v>274</v>
      </c>
      <c r="B617" s="60">
        <v>0</v>
      </c>
      <c r="C617" s="61">
        <v>0</v>
      </c>
      <c r="D617" s="60">
        <v>0</v>
      </c>
      <c r="E617" s="61">
        <v>0</v>
      </c>
      <c r="F617" s="60">
        <v>0</v>
      </c>
      <c r="G617" s="61">
        <v>0</v>
      </c>
      <c r="H617" s="60">
        <v>0</v>
      </c>
      <c r="I617" s="61">
        <v>0</v>
      </c>
      <c r="J617" s="109"/>
      <c r="K617" s="60">
        <v>0</v>
      </c>
      <c r="L617" s="61">
        <v>0</v>
      </c>
      <c r="M617" s="60">
        <v>0</v>
      </c>
      <c r="N617" s="61">
        <v>0</v>
      </c>
      <c r="O617" s="60">
        <v>0</v>
      </c>
      <c r="P617" s="61">
        <v>0</v>
      </c>
      <c r="Q617" s="60">
        <v>0</v>
      </c>
      <c r="R617" s="61">
        <v>0</v>
      </c>
      <c r="S617" s="60">
        <v>0</v>
      </c>
      <c r="T617" s="61">
        <v>0</v>
      </c>
      <c r="U617" s="60">
        <v>0</v>
      </c>
      <c r="V617" s="61">
        <v>0</v>
      </c>
      <c r="W617" s="60">
        <v>0</v>
      </c>
      <c r="X617" s="61">
        <v>0</v>
      </c>
      <c r="Y617" s="109"/>
      <c r="Z617" s="60">
        <v>0</v>
      </c>
      <c r="AA617" s="61">
        <v>0</v>
      </c>
      <c r="AB617" s="60">
        <v>0</v>
      </c>
      <c r="AC617" s="61">
        <v>0</v>
      </c>
      <c r="AD617" s="60">
        <v>0</v>
      </c>
      <c r="AE617" s="61">
        <v>0</v>
      </c>
      <c r="AF617" s="68">
        <v>0</v>
      </c>
      <c r="AG617" s="69">
        <v>0</v>
      </c>
    </row>
    <row r="618" spans="1:33" x14ac:dyDescent="0.35">
      <c r="A618" s="66" t="s">
        <v>1</v>
      </c>
    </row>
    <row r="619" spans="1:33" x14ac:dyDescent="0.35">
      <c r="A619" s="66" t="s">
        <v>1</v>
      </c>
    </row>
    <row r="620" spans="1:33" x14ac:dyDescent="0.35">
      <c r="A620" s="54" t="s">
        <v>411</v>
      </c>
    </row>
    <row r="621" spans="1:33" x14ac:dyDescent="0.35">
      <c r="A621" s="55" t="s">
        <v>1</v>
      </c>
    </row>
    <row r="622" spans="1:33" x14ac:dyDescent="0.35">
      <c r="A622" s="117" t="s">
        <v>1</v>
      </c>
      <c r="B622" s="116" t="s">
        <v>489</v>
      </c>
      <c r="C622" s="116" t="s">
        <v>1</v>
      </c>
      <c r="D622" s="116" t="s">
        <v>346</v>
      </c>
      <c r="E622" s="116" t="s">
        <v>1</v>
      </c>
      <c r="F622" s="116" t="s">
        <v>347</v>
      </c>
      <c r="G622" s="116" t="s">
        <v>1</v>
      </c>
      <c r="H622" s="116" t="s">
        <v>348</v>
      </c>
      <c r="I622" s="116" t="s">
        <v>1</v>
      </c>
      <c r="J622" s="107"/>
      <c r="K622" s="116" t="s">
        <v>350</v>
      </c>
      <c r="L622" s="116" t="s">
        <v>1</v>
      </c>
      <c r="M622" s="116" t="s">
        <v>351</v>
      </c>
      <c r="N622" s="116" t="s">
        <v>1</v>
      </c>
      <c r="O622" s="116" t="s">
        <v>352</v>
      </c>
      <c r="P622" s="116" t="s">
        <v>1</v>
      </c>
      <c r="Q622" s="116" t="s">
        <v>353</v>
      </c>
      <c r="R622" s="116" t="s">
        <v>1</v>
      </c>
      <c r="S622" s="116" t="s">
        <v>354</v>
      </c>
      <c r="T622" s="116" t="s">
        <v>1</v>
      </c>
      <c r="U622" s="116" t="s">
        <v>355</v>
      </c>
      <c r="V622" s="116" t="s">
        <v>1</v>
      </c>
      <c r="W622" s="116" t="s">
        <v>356</v>
      </c>
      <c r="X622" s="116" t="s">
        <v>1</v>
      </c>
      <c r="Y622" s="107"/>
      <c r="Z622" s="116" t="s">
        <v>358</v>
      </c>
      <c r="AA622" s="116" t="s">
        <v>1</v>
      </c>
      <c r="AB622" s="116" t="s">
        <v>359</v>
      </c>
      <c r="AC622" s="116" t="s">
        <v>1</v>
      </c>
      <c r="AD622" s="116" t="s">
        <v>360</v>
      </c>
      <c r="AE622" s="116" t="s">
        <v>1</v>
      </c>
      <c r="AF622" s="116" t="s">
        <v>361</v>
      </c>
      <c r="AG622" s="116" t="s">
        <v>1</v>
      </c>
    </row>
    <row r="623" spans="1:33" x14ac:dyDescent="0.35">
      <c r="A623" s="118" t="s">
        <v>1</v>
      </c>
      <c r="B623" s="56" t="s">
        <v>14</v>
      </c>
      <c r="C623" s="56" t="s">
        <v>15</v>
      </c>
      <c r="D623" s="56" t="s">
        <v>14</v>
      </c>
      <c r="E623" s="56" t="s">
        <v>15</v>
      </c>
      <c r="F623" s="56" t="s">
        <v>14</v>
      </c>
      <c r="G623" s="56" t="s">
        <v>15</v>
      </c>
      <c r="H623" s="56" t="s">
        <v>14</v>
      </c>
      <c r="I623" s="56" t="s">
        <v>15</v>
      </c>
      <c r="J623" s="107"/>
      <c r="K623" s="56" t="s">
        <v>14</v>
      </c>
      <c r="L623" s="56" t="s">
        <v>15</v>
      </c>
      <c r="M623" s="56" t="s">
        <v>14</v>
      </c>
      <c r="N623" s="56" t="s">
        <v>15</v>
      </c>
      <c r="O623" s="56" t="s">
        <v>14</v>
      </c>
      <c r="P623" s="56" t="s">
        <v>15</v>
      </c>
      <c r="Q623" s="56" t="s">
        <v>14</v>
      </c>
      <c r="R623" s="56" t="s">
        <v>15</v>
      </c>
      <c r="S623" s="56" t="s">
        <v>14</v>
      </c>
      <c r="T623" s="56" t="s">
        <v>15</v>
      </c>
      <c r="U623" s="56" t="s">
        <v>14</v>
      </c>
      <c r="V623" s="56" t="s">
        <v>15</v>
      </c>
      <c r="W623" s="56" t="s">
        <v>14</v>
      </c>
      <c r="X623" s="56" t="s">
        <v>15</v>
      </c>
      <c r="Y623" s="107"/>
      <c r="Z623" s="56" t="s">
        <v>14</v>
      </c>
      <c r="AA623" s="56" t="s">
        <v>15</v>
      </c>
      <c r="AB623" s="56" t="s">
        <v>14</v>
      </c>
      <c r="AC623" s="56" t="s">
        <v>15</v>
      </c>
      <c r="AD623" s="56" t="s">
        <v>14</v>
      </c>
      <c r="AE623" s="56" t="s">
        <v>15</v>
      </c>
      <c r="AF623" s="56" t="s">
        <v>14</v>
      </c>
      <c r="AG623" s="56" t="s">
        <v>15</v>
      </c>
    </row>
    <row r="624" spans="1:33" x14ac:dyDescent="0.35">
      <c r="A624" s="57" t="s">
        <v>16</v>
      </c>
      <c r="B624" s="58">
        <v>13310.000000187199</v>
      </c>
      <c r="C624" s="58">
        <v>13310.000000187199</v>
      </c>
      <c r="D624" s="58">
        <v>6001.8883309303001</v>
      </c>
      <c r="E624" s="58">
        <v>6001.8883309303001</v>
      </c>
      <c r="F624" s="58">
        <v>7268.2380561358996</v>
      </c>
      <c r="G624" s="58">
        <v>7268.2380561358996</v>
      </c>
      <c r="H624" s="58">
        <v>39.873613120999998</v>
      </c>
      <c r="I624" s="58">
        <v>39.873613120999998</v>
      </c>
      <c r="J624" s="108"/>
      <c r="K624" s="58">
        <v>1904.8585097219</v>
      </c>
      <c r="L624" s="58">
        <v>1904.8585097219</v>
      </c>
      <c r="M624" s="58">
        <v>2302.2476622034001</v>
      </c>
      <c r="N624" s="58">
        <v>2302.2476622034001</v>
      </c>
      <c r="O624" s="58">
        <v>1836.5377624196001</v>
      </c>
      <c r="P624" s="58">
        <v>1836.5377624196001</v>
      </c>
      <c r="Q624" s="58">
        <v>2450.2980224191001</v>
      </c>
      <c r="R624" s="58">
        <v>2450.2980224191001</v>
      </c>
      <c r="S624" s="58">
        <v>1452.4538094534</v>
      </c>
      <c r="T624" s="58">
        <v>1452.4538094534</v>
      </c>
      <c r="U624" s="58">
        <v>2283.2532245907</v>
      </c>
      <c r="V624" s="58">
        <v>2283.2532245907</v>
      </c>
      <c r="W624" s="58">
        <v>1080.3510093791001</v>
      </c>
      <c r="X624" s="58">
        <v>1080.3510093791001</v>
      </c>
      <c r="Y624" s="108"/>
      <c r="Z624" s="58">
        <v>2473.7407033799</v>
      </c>
      <c r="AA624" s="58">
        <v>2473.7407033799</v>
      </c>
      <c r="AB624" s="58">
        <v>3909.1211419432002</v>
      </c>
      <c r="AC624" s="58">
        <v>3909.1211419432002</v>
      </c>
      <c r="AD624" s="58">
        <v>6781.0113710651003</v>
      </c>
      <c r="AE624" s="58">
        <v>6781.0113710651003</v>
      </c>
      <c r="AF624" s="58">
        <v>146.12678379900001</v>
      </c>
      <c r="AG624" s="58">
        <v>146.12678379900001</v>
      </c>
    </row>
    <row r="625" spans="1:33" x14ac:dyDescent="0.35">
      <c r="A625" s="59" t="s">
        <v>276</v>
      </c>
      <c r="B625" s="60">
        <v>4243.0689722039997</v>
      </c>
      <c r="C625" s="61">
        <v>0.31878805200182803</v>
      </c>
      <c r="D625" s="60">
        <v>1836.6932778810001</v>
      </c>
      <c r="E625" s="61">
        <v>0.30601923538226</v>
      </c>
      <c r="F625" s="60">
        <v>2396.3170775556</v>
      </c>
      <c r="G625" s="61">
        <v>0.32969710940227298</v>
      </c>
      <c r="H625" s="60">
        <v>10.0586167674</v>
      </c>
      <c r="I625" s="61">
        <v>0.252262485892017</v>
      </c>
      <c r="J625" s="109"/>
      <c r="K625" s="60">
        <v>541.20681988700005</v>
      </c>
      <c r="L625" s="61">
        <v>0.28411917059709302</v>
      </c>
      <c r="M625" s="60">
        <v>634.62961069900098</v>
      </c>
      <c r="N625" s="63">
        <v>0.27565653388116301</v>
      </c>
      <c r="O625" s="60">
        <v>496.79033355669998</v>
      </c>
      <c r="P625" s="63">
        <v>0.27050374009309203</v>
      </c>
      <c r="Q625" s="60">
        <v>802.870497107701</v>
      </c>
      <c r="R625" s="61">
        <v>0.32766238627375299</v>
      </c>
      <c r="S625" s="60">
        <v>506.86932378680001</v>
      </c>
      <c r="T625" s="62">
        <v>0.34897448751058702</v>
      </c>
      <c r="U625" s="60">
        <v>849.01464693759999</v>
      </c>
      <c r="V625" s="62">
        <v>0.371844278065038</v>
      </c>
      <c r="W625" s="60">
        <v>411.68774022920002</v>
      </c>
      <c r="X625" s="62">
        <v>0.38106850149175597</v>
      </c>
      <c r="Y625" s="109"/>
      <c r="Z625" s="60">
        <v>815.94322415769898</v>
      </c>
      <c r="AA625" s="61">
        <v>0.329841855713846</v>
      </c>
      <c r="AB625" s="60">
        <v>1258.1026000579</v>
      </c>
      <c r="AC625" s="61">
        <v>0.32183771092663199</v>
      </c>
      <c r="AD625" s="60">
        <v>2129.02328356621</v>
      </c>
      <c r="AE625" s="61">
        <v>0.31396839896933998</v>
      </c>
      <c r="AF625" s="60">
        <v>39.999864422199998</v>
      </c>
      <c r="AG625" s="61">
        <v>0.27373396842306802</v>
      </c>
    </row>
    <row r="626" spans="1:33" x14ac:dyDescent="0.35">
      <c r="A626" s="59" t="s">
        <v>277</v>
      </c>
      <c r="B626" s="64">
        <v>3149.3747840698002</v>
      </c>
      <c r="C626" s="65">
        <v>0.236617188882457</v>
      </c>
      <c r="D626" s="64">
        <v>1430.3924811874999</v>
      </c>
      <c r="E626" s="65">
        <v>0.2383237411826</v>
      </c>
      <c r="F626" s="64">
        <v>1711.3946408642901</v>
      </c>
      <c r="G626" s="65">
        <v>0.235462106172971</v>
      </c>
      <c r="H626" s="64">
        <v>7.5876620179999996</v>
      </c>
      <c r="I626" s="65">
        <v>0.19029281331928899</v>
      </c>
      <c r="J626" s="109"/>
      <c r="K626" s="64">
        <v>339.07330059499998</v>
      </c>
      <c r="L626" s="63">
        <v>0.17800445485292399</v>
      </c>
      <c r="M626" s="64">
        <v>498.6190060033</v>
      </c>
      <c r="N626" s="65">
        <v>0.21657922133628699</v>
      </c>
      <c r="O626" s="64">
        <v>415.45930591669998</v>
      </c>
      <c r="P626" s="65">
        <v>0.22621876577661101</v>
      </c>
      <c r="Q626" s="64">
        <v>586.63153334900005</v>
      </c>
      <c r="R626" s="65">
        <v>0.23941231963687301</v>
      </c>
      <c r="S626" s="64">
        <v>391.07037876679999</v>
      </c>
      <c r="T626" s="62">
        <v>0.26924806573640397</v>
      </c>
      <c r="U626" s="64">
        <v>616.76683041579997</v>
      </c>
      <c r="V626" s="62">
        <v>0.27012633718117801</v>
      </c>
      <c r="W626" s="64">
        <v>301.75442902319998</v>
      </c>
      <c r="X626" s="62">
        <v>0.27931147044202298</v>
      </c>
      <c r="Y626" s="109"/>
      <c r="Z626" s="64">
        <v>472.06581045750102</v>
      </c>
      <c r="AA626" s="63">
        <v>0.19083075676141401</v>
      </c>
      <c r="AB626" s="64">
        <v>886.71057938419995</v>
      </c>
      <c r="AC626" s="65">
        <v>0.22683118460315099</v>
      </c>
      <c r="AD626" s="64">
        <v>1762.1091688264</v>
      </c>
      <c r="AE626" s="62">
        <v>0.25985934433695301</v>
      </c>
      <c r="AF626" s="64">
        <v>28.489225401700001</v>
      </c>
      <c r="AG626" s="65">
        <v>0.194962378976926</v>
      </c>
    </row>
    <row r="627" spans="1:33" x14ac:dyDescent="0.35">
      <c r="A627" s="59" t="s">
        <v>278</v>
      </c>
      <c r="B627" s="60">
        <v>1841.6767576136001</v>
      </c>
      <c r="C627" s="61">
        <v>0.13836790064520599</v>
      </c>
      <c r="D627" s="60">
        <v>775.650826907799</v>
      </c>
      <c r="E627" s="61">
        <v>0.12923446491174101</v>
      </c>
      <c r="F627" s="60">
        <v>1056.8635620827999</v>
      </c>
      <c r="G627" s="61">
        <v>0.145408495693201</v>
      </c>
      <c r="H627" s="60">
        <v>9.1623686230000096</v>
      </c>
      <c r="I627" s="61">
        <v>0.22978526162642901</v>
      </c>
      <c r="J627" s="109"/>
      <c r="K627" s="60">
        <v>209.6047003713</v>
      </c>
      <c r="L627" s="61">
        <v>0.110036886887678</v>
      </c>
      <c r="M627" s="60">
        <v>292.65234070619999</v>
      </c>
      <c r="N627" s="61">
        <v>0.12711592480285699</v>
      </c>
      <c r="O627" s="60">
        <v>268.7960636176</v>
      </c>
      <c r="P627" s="61">
        <v>0.146360216009644</v>
      </c>
      <c r="Q627" s="60">
        <v>357.21948267520003</v>
      </c>
      <c r="R627" s="61">
        <v>0.145786136791038</v>
      </c>
      <c r="S627" s="60">
        <v>208.41510694920001</v>
      </c>
      <c r="T627" s="61">
        <v>0.143491727993493</v>
      </c>
      <c r="U627" s="60">
        <v>369.4598824098</v>
      </c>
      <c r="V627" s="62">
        <v>0.16181292483492701</v>
      </c>
      <c r="W627" s="60">
        <v>135.52918088429999</v>
      </c>
      <c r="X627" s="61">
        <v>0.12544921021751201</v>
      </c>
      <c r="Y627" s="109"/>
      <c r="Z627" s="60">
        <v>269.3611539483</v>
      </c>
      <c r="AA627" s="63">
        <v>0.108888192517619</v>
      </c>
      <c r="AB627" s="60">
        <v>561.45858195260098</v>
      </c>
      <c r="AC627" s="61">
        <v>0.14362782875372901</v>
      </c>
      <c r="AD627" s="60">
        <v>1006.4413502998</v>
      </c>
      <c r="AE627" s="62">
        <v>0.148420537177438</v>
      </c>
      <c r="AF627" s="60">
        <v>4.4156714129000001</v>
      </c>
      <c r="AG627" s="61">
        <v>3.02180839001687E-2</v>
      </c>
    </row>
    <row r="628" spans="1:33" x14ac:dyDescent="0.35">
      <c r="A628" s="59" t="s">
        <v>279</v>
      </c>
      <c r="B628" s="64">
        <v>368.47864449330001</v>
      </c>
      <c r="C628" s="65">
        <v>2.7684345942007301E-2</v>
      </c>
      <c r="D628" s="64">
        <v>174.4920053745</v>
      </c>
      <c r="E628" s="65">
        <v>2.90728510351097E-2</v>
      </c>
      <c r="F628" s="64">
        <v>191.51383883579999</v>
      </c>
      <c r="G628" s="65">
        <v>2.6349417473210401E-2</v>
      </c>
      <c r="H628" s="64">
        <v>2.4728002830000002</v>
      </c>
      <c r="I628" s="65">
        <v>6.2015957156831197E-2</v>
      </c>
      <c r="J628" s="109"/>
      <c r="K628" s="64">
        <v>40.715600852800002</v>
      </c>
      <c r="L628" s="65">
        <v>2.1374606378898101E-2</v>
      </c>
      <c r="M628" s="64">
        <v>108.86882765190001</v>
      </c>
      <c r="N628" s="62">
        <v>4.7288060897716602E-2</v>
      </c>
      <c r="O628" s="64">
        <v>55.760084858899901</v>
      </c>
      <c r="P628" s="65">
        <v>3.0361523732263099E-2</v>
      </c>
      <c r="Q628" s="64">
        <v>61.802921413500002</v>
      </c>
      <c r="R628" s="65">
        <v>2.5222614085320099E-2</v>
      </c>
      <c r="S628" s="64">
        <v>32.421759441799999</v>
      </c>
      <c r="T628" s="65">
        <v>2.2322058870843701E-2</v>
      </c>
      <c r="U628" s="64">
        <v>49.333458364000002</v>
      </c>
      <c r="V628" s="65">
        <v>2.16066522244126E-2</v>
      </c>
      <c r="W628" s="64">
        <v>19.575991910399999</v>
      </c>
      <c r="X628" s="63">
        <v>1.8120029268682499E-2</v>
      </c>
      <c r="Y628" s="109"/>
      <c r="Z628" s="64">
        <v>67.439336040000001</v>
      </c>
      <c r="AA628" s="65">
        <v>2.7262087715117799E-2</v>
      </c>
      <c r="AB628" s="64">
        <v>75.629382671000101</v>
      </c>
      <c r="AC628" s="63">
        <v>1.9346901752296499E-2</v>
      </c>
      <c r="AD628" s="64">
        <v>217.44801747599999</v>
      </c>
      <c r="AE628" s="65">
        <v>3.2067195522464599E-2</v>
      </c>
      <c r="AF628" s="64">
        <v>7.9619083062999803</v>
      </c>
      <c r="AG628" s="65">
        <v>5.4486303600931603E-2</v>
      </c>
    </row>
    <row r="629" spans="1:33" x14ac:dyDescent="0.35">
      <c r="A629" s="59" t="s">
        <v>280</v>
      </c>
      <c r="B629" s="60">
        <v>3582.2908584406</v>
      </c>
      <c r="C629" s="61">
        <v>0.26914281430429898</v>
      </c>
      <c r="D629" s="60">
        <v>1472.0701961166001</v>
      </c>
      <c r="E629" s="63">
        <v>0.245267841544201</v>
      </c>
      <c r="F629" s="60">
        <v>2105.3642768626</v>
      </c>
      <c r="G629" s="62">
        <v>0.289666389653437</v>
      </c>
      <c r="H629" s="60">
        <v>4.8563854614000102</v>
      </c>
      <c r="I629" s="63">
        <v>0.121794467099404</v>
      </c>
      <c r="J629" s="109"/>
      <c r="K629" s="60">
        <v>585.47353610529899</v>
      </c>
      <c r="L629" s="61">
        <v>0.30735801799304002</v>
      </c>
      <c r="M629" s="60">
        <v>627.04086265839805</v>
      </c>
      <c r="N629" s="61">
        <v>0.27236029943810702</v>
      </c>
      <c r="O629" s="60">
        <v>465.9020099521</v>
      </c>
      <c r="P629" s="61">
        <v>0.25368496062846202</v>
      </c>
      <c r="Q629" s="60">
        <v>761.75916644270001</v>
      </c>
      <c r="R629" s="62">
        <v>0.31088429222607</v>
      </c>
      <c r="S629" s="60">
        <v>405.81572725929999</v>
      </c>
      <c r="T629" s="61">
        <v>0.279400091498965</v>
      </c>
      <c r="U629" s="60">
        <v>497.70079732570099</v>
      </c>
      <c r="V629" s="63">
        <v>0.21797879970799899</v>
      </c>
      <c r="W629" s="60">
        <v>238.59875869710001</v>
      </c>
      <c r="X629" s="63">
        <v>0.22085299742925901</v>
      </c>
      <c r="Y629" s="109"/>
      <c r="Z629" s="60">
        <v>854.98306043599996</v>
      </c>
      <c r="AA629" s="62">
        <v>0.34562355677287698</v>
      </c>
      <c r="AB629" s="60">
        <v>1081.4462495867001</v>
      </c>
      <c r="AC629" s="61">
        <v>0.27664690100883399</v>
      </c>
      <c r="AD629" s="60">
        <v>1634.9576667030999</v>
      </c>
      <c r="AE629" s="63">
        <v>0.24110823256830699</v>
      </c>
      <c r="AF629" s="60">
        <v>10.903881714800001</v>
      </c>
      <c r="AG629" s="63">
        <v>7.4619323243290403E-2</v>
      </c>
    </row>
    <row r="630" spans="1:33" x14ac:dyDescent="0.35">
      <c r="A630" s="59" t="s">
        <v>281</v>
      </c>
      <c r="B630" s="64">
        <v>6206.9876728196004</v>
      </c>
      <c r="C630" s="65">
        <v>0.46634017075374201</v>
      </c>
      <c r="D630" s="64">
        <v>2680.6677349268998</v>
      </c>
      <c r="E630" s="63">
        <v>0.44663738928834601</v>
      </c>
      <c r="F630" s="64">
        <v>3510.6193267799999</v>
      </c>
      <c r="G630" s="62">
        <v>0.48300830265408101</v>
      </c>
      <c r="H630" s="64">
        <v>15.700611112700001</v>
      </c>
      <c r="I630" s="65">
        <v>0.39375942844846101</v>
      </c>
      <c r="J630" s="109"/>
      <c r="K630" s="64">
        <v>754.22320549489996</v>
      </c>
      <c r="L630" s="63">
        <v>0.39594710139653</v>
      </c>
      <c r="M630" s="64">
        <v>1034.845578488</v>
      </c>
      <c r="N630" s="65">
        <v>0.44949359509723003</v>
      </c>
      <c r="O630" s="64">
        <v>904.88059143250098</v>
      </c>
      <c r="P630" s="62">
        <v>0.49271003839329602</v>
      </c>
      <c r="Q630" s="64">
        <v>1251.1932581573999</v>
      </c>
      <c r="R630" s="62">
        <v>0.51062901194448895</v>
      </c>
      <c r="S630" s="64">
        <v>721.63342508939695</v>
      </c>
      <c r="T630" s="62">
        <v>0.49683743496185401</v>
      </c>
      <c r="U630" s="64">
        <v>1042.7372447165001</v>
      </c>
      <c r="V630" s="65">
        <v>0.45668926840273</v>
      </c>
      <c r="W630" s="64">
        <v>497.47436944089998</v>
      </c>
      <c r="X630" s="65">
        <v>0.46047475785375402</v>
      </c>
      <c r="Y630" s="109"/>
      <c r="Z630" s="64">
        <v>1043.5506933385</v>
      </c>
      <c r="AA630" s="63">
        <v>0.42185128453951698</v>
      </c>
      <c r="AB630" s="64">
        <v>1767.9198266778001</v>
      </c>
      <c r="AC630" s="65">
        <v>0.45225506257884301</v>
      </c>
      <c r="AD630" s="64">
        <v>3347.9641677512</v>
      </c>
      <c r="AE630" s="62">
        <v>0.49372637569037597</v>
      </c>
      <c r="AF630" s="64">
        <v>47.552985052099999</v>
      </c>
      <c r="AG630" s="65">
        <v>0.32542278571948802</v>
      </c>
    </row>
    <row r="631" spans="1:33" x14ac:dyDescent="0.35">
      <c r="A631" s="59" t="s">
        <v>282</v>
      </c>
      <c r="B631" s="60">
        <v>3881.4078386113001</v>
      </c>
      <c r="C631" s="61">
        <v>0.29161591574430601</v>
      </c>
      <c r="D631" s="60">
        <v>1740.1752203656099</v>
      </c>
      <c r="E631" s="61">
        <v>0.28993795359332702</v>
      </c>
      <c r="F631" s="60">
        <v>2127.7149814196</v>
      </c>
      <c r="G631" s="61">
        <v>0.29274150970101598</v>
      </c>
      <c r="H631" s="60">
        <v>13.5176368261</v>
      </c>
      <c r="I631" s="61">
        <v>0.339012087645018</v>
      </c>
      <c r="J631" s="109"/>
      <c r="K631" s="60">
        <v>551.75947692040097</v>
      </c>
      <c r="L631" s="61">
        <v>0.28965903457100001</v>
      </c>
      <c r="M631" s="60">
        <v>686.23972433679796</v>
      </c>
      <c r="N631" s="61">
        <v>0.29807380656867499</v>
      </c>
      <c r="O631" s="60">
        <v>456.3279652567</v>
      </c>
      <c r="P631" s="63">
        <v>0.24847186624439299</v>
      </c>
      <c r="Q631" s="60">
        <v>658.21028085210003</v>
      </c>
      <c r="R631" s="63">
        <v>0.268624581512036</v>
      </c>
      <c r="S631" s="60">
        <v>478.85468258819998</v>
      </c>
      <c r="T631" s="62">
        <v>0.32968668571182103</v>
      </c>
      <c r="U631" s="60">
        <v>728.80272573700097</v>
      </c>
      <c r="V631" s="62">
        <v>0.31919487417679898</v>
      </c>
      <c r="W631" s="60">
        <v>321.21298292009999</v>
      </c>
      <c r="X631" s="61">
        <v>0.29732279613892099</v>
      </c>
      <c r="Y631" s="109"/>
      <c r="Z631" s="60">
        <v>782.97980199669905</v>
      </c>
      <c r="AA631" s="62">
        <v>0.316516521285722</v>
      </c>
      <c r="AB631" s="60">
        <v>1186.5136286698</v>
      </c>
      <c r="AC631" s="61">
        <v>0.30352439476459703</v>
      </c>
      <c r="AD631" s="60">
        <v>1897.4948960330901</v>
      </c>
      <c r="AE631" s="61">
        <v>0.27982476244322502</v>
      </c>
      <c r="AF631" s="60">
        <v>14.419511911700001</v>
      </c>
      <c r="AG631" s="63">
        <v>9.8678089921792098E-2</v>
      </c>
    </row>
    <row r="632" spans="1:33" x14ac:dyDescent="0.35">
      <c r="A632" s="59" t="s">
        <v>283</v>
      </c>
      <c r="B632" s="64">
        <v>952.60523523730103</v>
      </c>
      <c r="C632" s="65">
        <v>7.15706412640046E-2</v>
      </c>
      <c r="D632" s="64">
        <v>535.88943586339997</v>
      </c>
      <c r="E632" s="62">
        <v>8.9286805471160205E-2</v>
      </c>
      <c r="F632" s="64">
        <v>415.70918461570102</v>
      </c>
      <c r="G632" s="63">
        <v>5.7195317682908801E-2</v>
      </c>
      <c r="H632" s="64">
        <v>1.0066147582</v>
      </c>
      <c r="I632" s="65">
        <v>2.5245135301517299E-2</v>
      </c>
      <c r="J632" s="109"/>
      <c r="K632" s="64">
        <v>255.85070237630001</v>
      </c>
      <c r="L632" s="62">
        <v>0.13431480662238399</v>
      </c>
      <c r="M632" s="64">
        <v>178.17920474830001</v>
      </c>
      <c r="N632" s="65">
        <v>7.7393587003481201E-2</v>
      </c>
      <c r="O632" s="64">
        <v>103.9632059531</v>
      </c>
      <c r="P632" s="63">
        <v>5.6608259345634501E-2</v>
      </c>
      <c r="Q632" s="64">
        <v>161.4531608687</v>
      </c>
      <c r="R632" s="65">
        <v>6.58912342055855E-2</v>
      </c>
      <c r="S632" s="64">
        <v>89.835494971499998</v>
      </c>
      <c r="T632" s="63">
        <v>6.1850844678708002E-2</v>
      </c>
      <c r="U632" s="64">
        <v>104.2894728174</v>
      </c>
      <c r="V632" s="63">
        <v>4.5675824167989598E-2</v>
      </c>
      <c r="W632" s="64">
        <v>59.033993502000001</v>
      </c>
      <c r="X632" s="63">
        <v>5.4643345532604297E-2</v>
      </c>
      <c r="Y632" s="109"/>
      <c r="Z632" s="64">
        <v>233.26111040660001</v>
      </c>
      <c r="AA632" s="62">
        <v>9.4294891169431294E-2</v>
      </c>
      <c r="AB632" s="64">
        <v>266.24521329619898</v>
      </c>
      <c r="AC632" s="65">
        <v>6.8108713858852504E-2</v>
      </c>
      <c r="AD632" s="64">
        <v>433.5186771489</v>
      </c>
      <c r="AE632" s="63">
        <v>6.3931271225815198E-2</v>
      </c>
      <c r="AF632" s="64">
        <v>19.580234385600001</v>
      </c>
      <c r="AG632" s="65">
        <v>0.133994835693729</v>
      </c>
    </row>
    <row r="633" spans="1:33" x14ac:dyDescent="0.35">
      <c r="A633" s="59" t="s">
        <v>284</v>
      </c>
      <c r="B633" s="60">
        <v>2537.3123465054</v>
      </c>
      <c r="C633" s="61">
        <v>0.190632032041301</v>
      </c>
      <c r="D633" s="60">
        <v>1222.8483107151999</v>
      </c>
      <c r="E633" s="62">
        <v>0.20374392912532899</v>
      </c>
      <c r="F633" s="60">
        <v>1306.0627701233</v>
      </c>
      <c r="G633" s="61">
        <v>0.17969455045858199</v>
      </c>
      <c r="H633" s="60">
        <v>8.4012656669000094</v>
      </c>
      <c r="I633" s="61">
        <v>0.21069737626749799</v>
      </c>
      <c r="J633" s="109"/>
      <c r="K633" s="60">
        <v>172.5220692371</v>
      </c>
      <c r="L633" s="63">
        <v>9.0569492881803298E-2</v>
      </c>
      <c r="M633" s="60">
        <v>216.12702267450001</v>
      </c>
      <c r="N633" s="63">
        <v>9.3876530411003897E-2</v>
      </c>
      <c r="O633" s="60">
        <v>229.6450449987</v>
      </c>
      <c r="P633" s="63">
        <v>0.125042375766969</v>
      </c>
      <c r="Q633" s="60">
        <v>379.67332847099999</v>
      </c>
      <c r="R633" s="63">
        <v>0.15494985711826201</v>
      </c>
      <c r="S633" s="60">
        <v>386.4825099958</v>
      </c>
      <c r="T633" s="62">
        <v>0.26608936372389302</v>
      </c>
      <c r="U633" s="60">
        <v>803.957165095199</v>
      </c>
      <c r="V633" s="62">
        <v>0.35211038199204497</v>
      </c>
      <c r="W633" s="60">
        <v>348.9052060331</v>
      </c>
      <c r="X633" s="62">
        <v>0.32295541264280703</v>
      </c>
      <c r="Y633" s="109"/>
      <c r="Z633" s="60">
        <v>503.22718627690102</v>
      </c>
      <c r="AA633" s="61">
        <v>0.203427621007058</v>
      </c>
      <c r="AB633" s="60">
        <v>792.96514791440097</v>
      </c>
      <c r="AC633" s="61">
        <v>0.20284998062767201</v>
      </c>
      <c r="AD633" s="60">
        <v>1213.9846751672001</v>
      </c>
      <c r="AE633" s="63">
        <v>0.17902708146860399</v>
      </c>
      <c r="AF633" s="60">
        <v>27.1353371469</v>
      </c>
      <c r="AG633" s="61">
        <v>0.185697217453476</v>
      </c>
    </row>
    <row r="634" spans="1:33" x14ac:dyDescent="0.35">
      <c r="A634" s="59" t="s">
        <v>285</v>
      </c>
      <c r="B634" s="64">
        <v>436.73264749579999</v>
      </c>
      <c r="C634" s="65">
        <v>3.2812370209591102E-2</v>
      </c>
      <c r="D634" s="64">
        <v>231.349581898</v>
      </c>
      <c r="E634" s="62">
        <v>3.8546132340676303E-2</v>
      </c>
      <c r="F634" s="64">
        <v>205.0356017915</v>
      </c>
      <c r="G634" s="65">
        <v>2.82098082379687E-2</v>
      </c>
      <c r="H634" s="64">
        <v>0.34746380630000001</v>
      </c>
      <c r="I634" s="65">
        <v>8.7141289465188492E-3</v>
      </c>
      <c r="J634" s="109"/>
      <c r="K634" s="64">
        <v>63.472095724700097</v>
      </c>
      <c r="L634" s="65">
        <v>3.3321160286055397E-2</v>
      </c>
      <c r="M634" s="64">
        <v>76.143399532799904</v>
      </c>
      <c r="N634" s="65">
        <v>3.3073504985091803E-2</v>
      </c>
      <c r="O634" s="64">
        <v>60.184040942700101</v>
      </c>
      <c r="P634" s="65">
        <v>3.2770380317913399E-2</v>
      </c>
      <c r="Q634" s="64">
        <v>79.946812539299899</v>
      </c>
      <c r="R634" s="65">
        <v>3.2627383203113799E-2</v>
      </c>
      <c r="S634" s="64">
        <v>56.030395035300003</v>
      </c>
      <c r="T634" s="65">
        <v>3.8576369637796502E-2</v>
      </c>
      <c r="U634" s="64">
        <v>69.2994019751998</v>
      </c>
      <c r="V634" s="65">
        <v>3.0351167898875001E-2</v>
      </c>
      <c r="W634" s="64">
        <v>31.6565017458</v>
      </c>
      <c r="X634" s="65">
        <v>2.9302052269098801E-2</v>
      </c>
      <c r="Y634" s="109"/>
      <c r="Z634" s="64">
        <v>76.630872255200103</v>
      </c>
      <c r="AA634" s="65">
        <v>3.0977730265139902E-2</v>
      </c>
      <c r="AB634" s="64">
        <v>111.8225115048</v>
      </c>
      <c r="AC634" s="65">
        <v>2.8605537522230301E-2</v>
      </c>
      <c r="AD634" s="64">
        <v>227.70262658230001</v>
      </c>
      <c r="AE634" s="65">
        <v>3.3579449159150197E-2</v>
      </c>
      <c r="AF634" s="64">
        <v>20.576637153499998</v>
      </c>
      <c r="AG634" s="62">
        <v>0.14081359090064899</v>
      </c>
    </row>
    <row r="635" spans="1:33" x14ac:dyDescent="0.35">
      <c r="A635" s="59" t="s">
        <v>286</v>
      </c>
      <c r="B635" s="60">
        <v>4550.7931276891004</v>
      </c>
      <c r="C635" s="61">
        <v>0.341907823262592</v>
      </c>
      <c r="D635" s="60">
        <v>1975.9708399373999</v>
      </c>
      <c r="E635" s="61">
        <v>0.32922485907549698</v>
      </c>
      <c r="F635" s="60">
        <v>2562.61703485199</v>
      </c>
      <c r="G635" s="61">
        <v>0.352577476832727</v>
      </c>
      <c r="H635" s="60">
        <v>12.2052528997</v>
      </c>
      <c r="I635" s="61">
        <v>0.30609849332344402</v>
      </c>
      <c r="J635" s="109"/>
      <c r="K635" s="60">
        <v>449.04602146240001</v>
      </c>
      <c r="L635" s="63">
        <v>0.23573720524153699</v>
      </c>
      <c r="M635" s="60">
        <v>738.74634531660104</v>
      </c>
      <c r="N635" s="61">
        <v>0.32088048451293599</v>
      </c>
      <c r="O635" s="60">
        <v>678.70546297139799</v>
      </c>
      <c r="P635" s="62">
        <v>0.36955704198383599</v>
      </c>
      <c r="Q635" s="60">
        <v>909.73663223450103</v>
      </c>
      <c r="R635" s="62">
        <v>0.37127591170985202</v>
      </c>
      <c r="S635" s="60">
        <v>567.58979241889995</v>
      </c>
      <c r="T635" s="62">
        <v>0.39077992616680901</v>
      </c>
      <c r="U635" s="60">
        <v>861.49473280129905</v>
      </c>
      <c r="V635" s="62">
        <v>0.37731020086733202</v>
      </c>
      <c r="W635" s="60">
        <v>345.47414048399997</v>
      </c>
      <c r="X635" s="61">
        <v>0.31977953228604</v>
      </c>
      <c r="Y635" s="109"/>
      <c r="Z635" s="60">
        <v>667.75045289150205</v>
      </c>
      <c r="AA635" s="63">
        <v>0.26993550778347303</v>
      </c>
      <c r="AB635" s="60">
        <v>1308.1434931622</v>
      </c>
      <c r="AC635" s="61">
        <v>0.33463877062452202</v>
      </c>
      <c r="AD635" s="60">
        <v>2536.2748600681002</v>
      </c>
      <c r="AE635" s="62">
        <v>0.37402604438779002</v>
      </c>
      <c r="AF635" s="60">
        <v>38.624321567300001</v>
      </c>
      <c r="AG635" s="61">
        <v>0.26432061640683502</v>
      </c>
    </row>
    <row r="636" spans="1:33" x14ac:dyDescent="0.35">
      <c r="A636" s="59" t="s">
        <v>287</v>
      </c>
      <c r="B636" s="64">
        <v>2041.8682202892001</v>
      </c>
      <c r="C636" s="65">
        <v>0.153408581537226</v>
      </c>
      <c r="D636" s="64">
        <v>1056.1213322512001</v>
      </c>
      <c r="E636" s="62">
        <v>0.17596484206621399</v>
      </c>
      <c r="F636" s="64">
        <v>978.92095601890003</v>
      </c>
      <c r="G636" s="63">
        <v>0.13468476795314799</v>
      </c>
      <c r="H636" s="64">
        <v>6.8259320191000104</v>
      </c>
      <c r="I636" s="65">
        <v>0.171189202202121</v>
      </c>
      <c r="J636" s="109"/>
      <c r="K636" s="64">
        <v>251.74013488590001</v>
      </c>
      <c r="L636" s="65">
        <v>0.13215686813539401</v>
      </c>
      <c r="M636" s="64">
        <v>383.25306452619998</v>
      </c>
      <c r="N636" s="65">
        <v>0.16646908619700901</v>
      </c>
      <c r="O636" s="64">
        <v>252.32547304350001</v>
      </c>
      <c r="P636" s="63">
        <v>0.137391932911342</v>
      </c>
      <c r="Q636" s="64">
        <v>377.24772034170002</v>
      </c>
      <c r="R636" s="65">
        <v>0.153959933399961</v>
      </c>
      <c r="S636" s="64">
        <v>235.04185017079999</v>
      </c>
      <c r="T636" s="65">
        <v>0.161823975840755</v>
      </c>
      <c r="U636" s="64">
        <v>365.37007523099999</v>
      </c>
      <c r="V636" s="65">
        <v>0.16002170556290199</v>
      </c>
      <c r="W636" s="64">
        <v>176.88990209010001</v>
      </c>
      <c r="X636" s="65">
        <v>0.16373373149506501</v>
      </c>
      <c r="Y636" s="109"/>
      <c r="Z636" s="64">
        <v>304.61126544590002</v>
      </c>
      <c r="AA636" s="63">
        <v>0.123137912162623</v>
      </c>
      <c r="AB636" s="64">
        <v>591.04445983660003</v>
      </c>
      <c r="AC636" s="65">
        <v>0.15119625060859501</v>
      </c>
      <c r="AD636" s="64">
        <v>1137.0898767238</v>
      </c>
      <c r="AE636" s="62">
        <v>0.16768735731307199</v>
      </c>
      <c r="AF636" s="64">
        <v>9.12261828289998</v>
      </c>
      <c r="AG636" s="65">
        <v>6.2429474225945601E-2</v>
      </c>
    </row>
    <row r="637" spans="1:33" x14ac:dyDescent="0.35">
      <c r="A637" s="59" t="s">
        <v>288</v>
      </c>
      <c r="B637" s="60">
        <v>1986.6581250265001</v>
      </c>
      <c r="C637" s="61">
        <v>0.14926056536427901</v>
      </c>
      <c r="D637" s="60">
        <v>786.22016429549899</v>
      </c>
      <c r="E637" s="63">
        <v>0.13099546691726499</v>
      </c>
      <c r="F637" s="60">
        <v>1195.8051992723999</v>
      </c>
      <c r="G637" s="62">
        <v>0.16452477065784801</v>
      </c>
      <c r="H637" s="60">
        <v>4.6327614586000001</v>
      </c>
      <c r="I637" s="61">
        <v>0.11618614657622001</v>
      </c>
      <c r="J637" s="109"/>
      <c r="K637" s="60">
        <v>322.39322208020002</v>
      </c>
      <c r="L637" s="61">
        <v>0.16924785774627801</v>
      </c>
      <c r="M637" s="60">
        <v>360.34374205789999</v>
      </c>
      <c r="N637" s="61">
        <v>0.15651823562414999</v>
      </c>
      <c r="O637" s="60">
        <v>477.22650529629999</v>
      </c>
      <c r="P637" s="62">
        <v>0.259851180335962</v>
      </c>
      <c r="Q637" s="60">
        <v>383.82293048069999</v>
      </c>
      <c r="R637" s="61">
        <v>0.15664336622276001</v>
      </c>
      <c r="S637" s="60">
        <v>139.72780436279999</v>
      </c>
      <c r="T637" s="63">
        <v>9.6201203407207503E-2</v>
      </c>
      <c r="U637" s="60">
        <v>235.8957513643</v>
      </c>
      <c r="V637" s="63">
        <v>0.103315632634916</v>
      </c>
      <c r="W637" s="60">
        <v>67.248169384299999</v>
      </c>
      <c r="X637" s="63">
        <v>6.22465928207434E-2</v>
      </c>
      <c r="Y637" s="109"/>
      <c r="Z637" s="60">
        <v>445.09537760450098</v>
      </c>
      <c r="AA637" s="62">
        <v>0.179928064811466</v>
      </c>
      <c r="AB637" s="60">
        <v>596.89264112849901</v>
      </c>
      <c r="AC637" s="61">
        <v>0.15269228541528099</v>
      </c>
      <c r="AD637" s="60">
        <v>916.19967506500097</v>
      </c>
      <c r="AE637" s="63">
        <v>0.13511254073020301</v>
      </c>
      <c r="AF637" s="60">
        <v>28.470431228500001</v>
      </c>
      <c r="AG637" s="61">
        <v>0.194833763450659</v>
      </c>
    </row>
    <row r="638" spans="1:33" x14ac:dyDescent="0.35">
      <c r="A638" s="59" t="s">
        <v>289</v>
      </c>
      <c r="B638" s="64">
        <v>337.6889571836</v>
      </c>
      <c r="C638" s="65">
        <v>2.5371071162949E-2</v>
      </c>
      <c r="D638" s="64">
        <v>153.03836411680001</v>
      </c>
      <c r="E638" s="65">
        <v>2.5498369126284399E-2</v>
      </c>
      <c r="F638" s="64">
        <v>184.10324121369999</v>
      </c>
      <c r="G638" s="65">
        <v>2.5329830942765901E-2</v>
      </c>
      <c r="H638" s="64">
        <v>0.54735185309999901</v>
      </c>
      <c r="I638" s="65">
        <v>1.37271696808366E-2</v>
      </c>
      <c r="J638" s="109"/>
      <c r="K638" s="64">
        <v>69.499361537199803</v>
      </c>
      <c r="L638" s="65">
        <v>3.6485314359304598E-2</v>
      </c>
      <c r="M638" s="64">
        <v>72.177232148300106</v>
      </c>
      <c r="N638" s="65">
        <v>3.1350767918348899E-2</v>
      </c>
      <c r="O638" s="64">
        <v>48.219154328800002</v>
      </c>
      <c r="P638" s="65">
        <v>2.6255465754906299E-2</v>
      </c>
      <c r="Q638" s="64">
        <v>77.954588460300002</v>
      </c>
      <c r="R638" s="65">
        <v>3.1814329419136499E-2</v>
      </c>
      <c r="S638" s="64">
        <v>25.1289837554</v>
      </c>
      <c r="T638" s="63">
        <v>1.73010553532554E-2</v>
      </c>
      <c r="U638" s="64">
        <v>28.373926004000001</v>
      </c>
      <c r="V638" s="63">
        <v>1.2426972925478501E-2</v>
      </c>
      <c r="W638" s="64">
        <v>16.335710949599999</v>
      </c>
      <c r="X638" s="63">
        <v>1.5120743913580899E-2</v>
      </c>
      <c r="Y638" s="109"/>
      <c r="Z638" s="64">
        <v>52.920151314000002</v>
      </c>
      <c r="AA638" s="65">
        <v>2.13927641008189E-2</v>
      </c>
      <c r="AB638" s="64">
        <v>97.453422971999899</v>
      </c>
      <c r="AC638" s="65">
        <v>2.4929752605097399E-2</v>
      </c>
      <c r="AD638" s="64">
        <v>185.808344141199</v>
      </c>
      <c r="AE638" s="65">
        <v>2.74012730511046E-2</v>
      </c>
      <c r="AF638" s="64">
        <v>1.5070387564000001</v>
      </c>
      <c r="AG638" s="65">
        <v>1.0313227440035599E-2</v>
      </c>
    </row>
    <row r="639" spans="1:33" x14ac:dyDescent="0.35">
      <c r="A639" s="59" t="s">
        <v>290</v>
      </c>
      <c r="B639" s="60">
        <v>413.61967583109998</v>
      </c>
      <c r="C639" s="61">
        <v>3.1075858439164699E-2</v>
      </c>
      <c r="D639" s="60">
        <v>184.40988904139999</v>
      </c>
      <c r="E639" s="61">
        <v>3.0725311580866499E-2</v>
      </c>
      <c r="F639" s="60">
        <v>228.862322983399</v>
      </c>
      <c r="G639" s="61">
        <v>3.1488005926029398E-2</v>
      </c>
      <c r="H639" s="60">
        <v>0.34746380630000001</v>
      </c>
      <c r="I639" s="61">
        <v>8.7141289465188492E-3</v>
      </c>
      <c r="J639" s="109"/>
      <c r="K639" s="60">
        <v>79.897169242399698</v>
      </c>
      <c r="L639" s="61">
        <v>4.1943886558831397E-2</v>
      </c>
      <c r="M639" s="60">
        <v>54.930237603400002</v>
      </c>
      <c r="N639" s="61">
        <v>2.3859395539934301E-2</v>
      </c>
      <c r="O639" s="60">
        <v>47.4351943311</v>
      </c>
      <c r="P639" s="61">
        <v>2.58285973214104E-2</v>
      </c>
      <c r="Q639" s="60">
        <v>91.891301184399893</v>
      </c>
      <c r="R639" s="61">
        <v>3.7502091722572899E-2</v>
      </c>
      <c r="S639" s="60">
        <v>45.391432545400001</v>
      </c>
      <c r="T639" s="61">
        <v>3.1251549791095998E-2</v>
      </c>
      <c r="U639" s="60">
        <v>51.0232304654999</v>
      </c>
      <c r="V639" s="63">
        <v>2.2346724365032499E-2</v>
      </c>
      <c r="W639" s="60">
        <v>43.051110458900098</v>
      </c>
      <c r="X639" s="61">
        <v>3.9849187981637897E-2</v>
      </c>
      <c r="Y639" s="109"/>
      <c r="Z639" s="60">
        <v>98.330400554600203</v>
      </c>
      <c r="AA639" s="62">
        <v>3.9749679673479997E-2</v>
      </c>
      <c r="AB639" s="60">
        <v>122.6660078486</v>
      </c>
      <c r="AC639" s="61">
        <v>3.1379433738301502E-2</v>
      </c>
      <c r="AD639" s="60">
        <v>192.62326742789901</v>
      </c>
      <c r="AE639" s="61">
        <v>2.8406274062573102E-2</v>
      </c>
      <c r="AF639" s="60">
        <v>0</v>
      </c>
      <c r="AG639" s="61">
        <v>0</v>
      </c>
    </row>
    <row r="640" spans="1:33" x14ac:dyDescent="0.35">
      <c r="A640" s="59" t="s">
        <v>291</v>
      </c>
      <c r="B640" s="64">
        <v>574.79596640420004</v>
      </c>
      <c r="C640" s="65">
        <v>4.3185271705192797E-2</v>
      </c>
      <c r="D640" s="64">
        <v>252.5644939318</v>
      </c>
      <c r="E640" s="65">
        <v>4.20808385637945E-2</v>
      </c>
      <c r="F640" s="64">
        <v>321.81812068149901</v>
      </c>
      <c r="G640" s="65">
        <v>4.4277322536211999E-2</v>
      </c>
      <c r="H640" s="64">
        <v>0.41335179090000002</v>
      </c>
      <c r="I640" s="65">
        <v>1.0366549668966499E-2</v>
      </c>
      <c r="J640" s="109"/>
      <c r="K640" s="64">
        <v>149.53777836770001</v>
      </c>
      <c r="L640" s="62">
        <v>7.8503352141116103E-2</v>
      </c>
      <c r="M640" s="64">
        <v>98.100624138099903</v>
      </c>
      <c r="N640" s="65">
        <v>4.26108041061974E-2</v>
      </c>
      <c r="O640" s="64">
        <v>134.0291994552</v>
      </c>
      <c r="P640" s="62">
        <v>7.2979277746306401E-2</v>
      </c>
      <c r="Q640" s="64">
        <v>113.49434784810001</v>
      </c>
      <c r="R640" s="65">
        <v>4.6318589334717199E-2</v>
      </c>
      <c r="S640" s="64">
        <v>26.9065132769</v>
      </c>
      <c r="T640" s="63">
        <v>1.8524866747415301E-2</v>
      </c>
      <c r="U640" s="64">
        <v>34.903053708100003</v>
      </c>
      <c r="V640" s="63">
        <v>1.52865452382562E-2</v>
      </c>
      <c r="W640" s="64">
        <v>17.8244496101</v>
      </c>
      <c r="X640" s="63">
        <v>1.6498757769795602E-2</v>
      </c>
      <c r="Y640" s="109"/>
      <c r="Z640" s="64">
        <v>133.06195332729999</v>
      </c>
      <c r="AA640" s="62">
        <v>5.3789773982978899E-2</v>
      </c>
      <c r="AB640" s="64">
        <v>157.1029868288</v>
      </c>
      <c r="AC640" s="65">
        <v>4.0188825345715697E-2</v>
      </c>
      <c r="AD640" s="64">
        <v>284.63102624810102</v>
      </c>
      <c r="AE640" s="65">
        <v>4.1974715963850801E-2</v>
      </c>
      <c r="AF640" s="64">
        <v>0</v>
      </c>
      <c r="AG640" s="65">
        <v>0</v>
      </c>
    </row>
    <row r="641" spans="1:33" x14ac:dyDescent="0.35">
      <c r="A641" s="59" t="s">
        <v>292</v>
      </c>
      <c r="B641" s="60">
        <v>602.54225573639997</v>
      </c>
      <c r="C641" s="61">
        <v>4.5269891489701397E-2</v>
      </c>
      <c r="D641" s="60">
        <v>232.0084189634</v>
      </c>
      <c r="E641" s="63">
        <v>3.8655903970715597E-2</v>
      </c>
      <c r="F641" s="60">
        <v>370.53383677300002</v>
      </c>
      <c r="G641" s="61">
        <v>5.0979870762514798E-2</v>
      </c>
      <c r="H641" s="60">
        <v>0</v>
      </c>
      <c r="I641" s="61">
        <v>0</v>
      </c>
      <c r="J641" s="109"/>
      <c r="K641" s="60">
        <v>101.7858914943</v>
      </c>
      <c r="L641" s="61">
        <v>5.3434882945274598E-2</v>
      </c>
      <c r="M641" s="60">
        <v>134.5456171468</v>
      </c>
      <c r="N641" s="61">
        <v>5.84409832858864E-2</v>
      </c>
      <c r="O641" s="60">
        <v>111.8308870149</v>
      </c>
      <c r="P641" s="62">
        <v>6.0892233910597698E-2</v>
      </c>
      <c r="Q641" s="60">
        <v>123.32414900160001</v>
      </c>
      <c r="R641" s="61">
        <v>5.0330265083365702E-2</v>
      </c>
      <c r="S641" s="60">
        <v>54.5188420705</v>
      </c>
      <c r="T641" s="63">
        <v>3.7535680457209897E-2</v>
      </c>
      <c r="U641" s="60">
        <v>52.250432052100201</v>
      </c>
      <c r="V641" s="63">
        <v>2.28842037709008E-2</v>
      </c>
      <c r="W641" s="60">
        <v>24.286436956199999</v>
      </c>
      <c r="X641" s="63">
        <v>2.2480135386885002E-2</v>
      </c>
      <c r="Y641" s="109"/>
      <c r="Z641" s="60">
        <v>102.96791107689999</v>
      </c>
      <c r="AA641" s="61">
        <v>4.1624375156302303E-2</v>
      </c>
      <c r="AB641" s="60">
        <v>187.90217561099999</v>
      </c>
      <c r="AC641" s="61">
        <v>4.8067626657790102E-2</v>
      </c>
      <c r="AD641" s="60">
        <v>293.00098304660003</v>
      </c>
      <c r="AE641" s="61">
        <v>4.3209038742634903E-2</v>
      </c>
      <c r="AF641" s="60">
        <v>18.671186001900001</v>
      </c>
      <c r="AG641" s="62">
        <v>0.12777387906916901</v>
      </c>
    </row>
    <row r="642" spans="1:33" x14ac:dyDescent="0.35">
      <c r="A642" s="59" t="s">
        <v>293</v>
      </c>
      <c r="B642" s="64">
        <v>430.77292370089998</v>
      </c>
      <c r="C642" s="65">
        <v>3.2364607339958003E-2</v>
      </c>
      <c r="D642" s="64">
        <v>195.51918578339999</v>
      </c>
      <c r="E642" s="65">
        <v>3.2576278498186298E-2</v>
      </c>
      <c r="F642" s="64">
        <v>233.88747243220001</v>
      </c>
      <c r="G642" s="65">
        <v>3.2179390744466699E-2</v>
      </c>
      <c r="H642" s="64">
        <v>1.3662654853</v>
      </c>
      <c r="I642" s="65">
        <v>3.42649029861916E-2</v>
      </c>
      <c r="J642" s="109"/>
      <c r="K642" s="64">
        <v>75.619096942200002</v>
      </c>
      <c r="L642" s="65">
        <v>3.9698012506577202E-2</v>
      </c>
      <c r="M642" s="64">
        <v>96.481372384699895</v>
      </c>
      <c r="N642" s="65">
        <v>4.1907468935101902E-2</v>
      </c>
      <c r="O642" s="64">
        <v>66.997165389600099</v>
      </c>
      <c r="P642" s="65">
        <v>3.6480145826858802E-2</v>
      </c>
      <c r="Q642" s="64">
        <v>86.338501664800205</v>
      </c>
      <c r="R642" s="65">
        <v>3.52359186004488E-2</v>
      </c>
      <c r="S642" s="64">
        <v>49.128968309400001</v>
      </c>
      <c r="T642" s="65">
        <v>3.38248059866968E-2</v>
      </c>
      <c r="U642" s="64">
        <v>42.169265896299997</v>
      </c>
      <c r="V642" s="63">
        <v>1.84689395999252E-2</v>
      </c>
      <c r="W642" s="64">
        <v>14.038553113900001</v>
      </c>
      <c r="X642" s="63">
        <v>1.29944369857795E-2</v>
      </c>
      <c r="Y642" s="109"/>
      <c r="Z642" s="64">
        <v>73.3167860896001</v>
      </c>
      <c r="AA642" s="65">
        <v>2.9638023900171302E-2</v>
      </c>
      <c r="AB642" s="64">
        <v>123.8114356195</v>
      </c>
      <c r="AC642" s="65">
        <v>3.1672447878643699E-2</v>
      </c>
      <c r="AD642" s="64">
        <v>233.64470199179999</v>
      </c>
      <c r="AE642" s="65">
        <v>3.4455730746710302E-2</v>
      </c>
      <c r="AF642" s="64">
        <v>0</v>
      </c>
      <c r="AG642" s="65">
        <v>0</v>
      </c>
    </row>
    <row r="643" spans="1:33" x14ac:dyDescent="0.35">
      <c r="A643" s="59" t="s">
        <v>294</v>
      </c>
      <c r="B643" s="60">
        <v>349.6210518634</v>
      </c>
      <c r="C643" s="61">
        <v>2.62675470968056E-2</v>
      </c>
      <c r="D643" s="60">
        <v>179.329805854</v>
      </c>
      <c r="E643" s="61">
        <v>2.9878897434635201E-2</v>
      </c>
      <c r="F643" s="60">
        <v>169.07504662580001</v>
      </c>
      <c r="G643" s="61">
        <v>2.3262177892352499E-2</v>
      </c>
      <c r="H643" s="60">
        <v>1.2161993836</v>
      </c>
      <c r="I643" s="61">
        <v>3.0501358878848899E-2</v>
      </c>
      <c r="J643" s="109"/>
      <c r="K643" s="60">
        <v>63.200621514400098</v>
      </c>
      <c r="L643" s="61">
        <v>3.3178643553755098E-2</v>
      </c>
      <c r="M643" s="60">
        <v>73.327139276499906</v>
      </c>
      <c r="N643" s="61">
        <v>3.1850239433546097E-2</v>
      </c>
      <c r="O643" s="60">
        <v>57.9664326897</v>
      </c>
      <c r="P643" s="61">
        <v>3.1562886359238498E-2</v>
      </c>
      <c r="Q643" s="60">
        <v>61.1391063517002</v>
      </c>
      <c r="R643" s="61">
        <v>2.4951702116357E-2</v>
      </c>
      <c r="S643" s="60">
        <v>33.1934082115</v>
      </c>
      <c r="T643" s="61">
        <v>2.28533313730587E-2</v>
      </c>
      <c r="U643" s="60">
        <v>46.344272515999897</v>
      </c>
      <c r="V643" s="61">
        <v>2.0297473804863599E-2</v>
      </c>
      <c r="W643" s="60">
        <v>14.4500713036</v>
      </c>
      <c r="X643" s="63">
        <v>1.33753485470475E-2</v>
      </c>
      <c r="Y643" s="109"/>
      <c r="Z643" s="60">
        <v>54.135407034600199</v>
      </c>
      <c r="AA643" s="61">
        <v>2.1884026470775302E-2</v>
      </c>
      <c r="AB643" s="60">
        <v>100.04944943229999</v>
      </c>
      <c r="AC643" s="61">
        <v>2.5593847261168801E-2</v>
      </c>
      <c r="AD643" s="60">
        <v>195.43619539650001</v>
      </c>
      <c r="AE643" s="61">
        <v>2.8821098314395301E-2</v>
      </c>
      <c r="AF643" s="60">
        <v>0</v>
      </c>
      <c r="AG643" s="61">
        <v>0</v>
      </c>
    </row>
    <row r="644" spans="1:33" x14ac:dyDescent="0.35">
      <c r="A644" s="59" t="s">
        <v>295</v>
      </c>
      <c r="B644" s="64">
        <v>397.6641553664</v>
      </c>
      <c r="C644" s="65">
        <v>2.98770965710599E-2</v>
      </c>
      <c r="D644" s="64">
        <v>168.99759568140001</v>
      </c>
      <c r="E644" s="65">
        <v>2.8157404197356201E-2</v>
      </c>
      <c r="F644" s="64">
        <v>222.58257711749999</v>
      </c>
      <c r="G644" s="65">
        <v>3.0624007551540499E-2</v>
      </c>
      <c r="H644" s="64">
        <v>6.0839825674999899</v>
      </c>
      <c r="I644" s="62">
        <v>0.15258167222111599</v>
      </c>
      <c r="J644" s="109"/>
      <c r="K644" s="64">
        <v>68.695106424600098</v>
      </c>
      <c r="L644" s="65">
        <v>3.6063101838796997E-2</v>
      </c>
      <c r="M644" s="64">
        <v>85.749382908099804</v>
      </c>
      <c r="N644" s="65">
        <v>3.7245942005228197E-2</v>
      </c>
      <c r="O644" s="64">
        <v>56.149476725</v>
      </c>
      <c r="P644" s="65">
        <v>3.05735487034169E-2</v>
      </c>
      <c r="Q644" s="64">
        <v>66.928037093799901</v>
      </c>
      <c r="R644" s="65">
        <v>2.7314243606875298E-2</v>
      </c>
      <c r="S644" s="64">
        <v>47.377376967899998</v>
      </c>
      <c r="T644" s="65">
        <v>3.2618852771455403E-2</v>
      </c>
      <c r="U644" s="64">
        <v>51.830540491199898</v>
      </c>
      <c r="V644" s="65">
        <v>2.27003032046484E-2</v>
      </c>
      <c r="W644" s="64">
        <v>20.934234755799999</v>
      </c>
      <c r="X644" s="63">
        <v>1.9377252924335502E-2</v>
      </c>
      <c r="Y644" s="109"/>
      <c r="Z644" s="64">
        <v>58.6032759568999</v>
      </c>
      <c r="AA644" s="65">
        <v>2.3690145000577301E-2</v>
      </c>
      <c r="AB644" s="64">
        <v>111.6260460542</v>
      </c>
      <c r="AC644" s="65">
        <v>2.8555279307284801E-2</v>
      </c>
      <c r="AD644" s="64">
        <v>222.35333203440001</v>
      </c>
      <c r="AE644" s="65">
        <v>3.2790585337047602E-2</v>
      </c>
      <c r="AF644" s="64">
        <v>5.0815013209000002</v>
      </c>
      <c r="AG644" s="65">
        <v>3.4774605919539701E-2</v>
      </c>
    </row>
    <row r="645" spans="1:33" x14ac:dyDescent="0.35">
      <c r="A645" s="59" t="s">
        <v>296</v>
      </c>
      <c r="B645" s="60">
        <v>1051.745561358</v>
      </c>
      <c r="C645" s="61">
        <v>7.9019200701968995E-2</v>
      </c>
      <c r="D645" s="60">
        <v>423.45652889270099</v>
      </c>
      <c r="E645" s="63">
        <v>7.05538833021013E-2</v>
      </c>
      <c r="F645" s="60">
        <v>625.31174987470001</v>
      </c>
      <c r="G645" s="61">
        <v>8.6033471254674601E-2</v>
      </c>
      <c r="H645" s="60">
        <v>2.9772825905999998</v>
      </c>
      <c r="I645" s="61">
        <v>7.4667991123984007E-2</v>
      </c>
      <c r="J645" s="109"/>
      <c r="K645" s="60">
        <v>96.783865877300002</v>
      </c>
      <c r="L645" s="63">
        <v>5.0808952677241101E-2</v>
      </c>
      <c r="M645" s="60">
        <v>185.25969546249999</v>
      </c>
      <c r="N645" s="61">
        <v>8.0469055742332402E-2</v>
      </c>
      <c r="O645" s="60">
        <v>123.5015129433</v>
      </c>
      <c r="P645" s="63">
        <v>6.7246922699040701E-2</v>
      </c>
      <c r="Q645" s="60">
        <v>188.2697369972</v>
      </c>
      <c r="R645" s="61">
        <v>7.6835444209079201E-2</v>
      </c>
      <c r="S645" s="60">
        <v>137.52367351460001</v>
      </c>
      <c r="T645" s="62">
        <v>9.4683681243091705E-2</v>
      </c>
      <c r="U645" s="60">
        <v>202.2402754224</v>
      </c>
      <c r="V645" s="61">
        <v>8.8575490989902805E-2</v>
      </c>
      <c r="W645" s="60">
        <v>118.1668011407</v>
      </c>
      <c r="X645" s="62">
        <v>0.109378155909358</v>
      </c>
      <c r="Y645" s="109"/>
      <c r="Z645" s="60">
        <v>208.453890581</v>
      </c>
      <c r="AA645" s="61">
        <v>8.4266669621511706E-2</v>
      </c>
      <c r="AB645" s="60">
        <v>361.137500949399</v>
      </c>
      <c r="AC645" s="62">
        <v>9.2383297379697193E-2</v>
      </c>
      <c r="AD645" s="60">
        <v>471.60640846379999</v>
      </c>
      <c r="AE645" s="63">
        <v>6.9548092851778306E-2</v>
      </c>
      <c r="AF645" s="60">
        <v>10.547761363799999</v>
      </c>
      <c r="AG645" s="61">
        <v>7.2182259060109305E-2</v>
      </c>
    </row>
    <row r="646" spans="1:33" x14ac:dyDescent="0.35">
      <c r="A646" s="59" t="s">
        <v>297</v>
      </c>
      <c r="B646" s="64">
        <v>1866.0580309156001</v>
      </c>
      <c r="C646" s="65">
        <v>0.14019970179484301</v>
      </c>
      <c r="D646" s="64">
        <v>829.48110625659899</v>
      </c>
      <c r="E646" s="65">
        <v>0.138203355430978</v>
      </c>
      <c r="F646" s="64">
        <v>1033.0607147571</v>
      </c>
      <c r="G646" s="65">
        <v>0.14213358268927101</v>
      </c>
      <c r="H646" s="64">
        <v>3.5162099018999999</v>
      </c>
      <c r="I646" s="65">
        <v>8.8183879680774097E-2</v>
      </c>
      <c r="J646" s="109"/>
      <c r="K646" s="64">
        <v>146.65958877130001</v>
      </c>
      <c r="L646" s="63">
        <v>7.6992379235931593E-2</v>
      </c>
      <c r="M646" s="64">
        <v>247.4499120616</v>
      </c>
      <c r="N646" s="63">
        <v>0.107481882216257</v>
      </c>
      <c r="O646" s="64">
        <v>246.65338960669999</v>
      </c>
      <c r="P646" s="65">
        <v>0.134303467455926</v>
      </c>
      <c r="Q646" s="64">
        <v>324.16090484440002</v>
      </c>
      <c r="R646" s="65">
        <v>0.132294480866604</v>
      </c>
      <c r="S646" s="64">
        <v>227.56018178919999</v>
      </c>
      <c r="T646" s="62">
        <v>0.15667292158147</v>
      </c>
      <c r="U646" s="64">
        <v>430.7566484445</v>
      </c>
      <c r="V646" s="62">
        <v>0.188659165704986</v>
      </c>
      <c r="W646" s="64">
        <v>242.81740539789999</v>
      </c>
      <c r="X646" s="62">
        <v>0.22475788266023999</v>
      </c>
      <c r="Y646" s="109"/>
      <c r="Z646" s="64">
        <v>238.45807873929999</v>
      </c>
      <c r="AA646" s="63">
        <v>9.6395745283041206E-2</v>
      </c>
      <c r="AB646" s="64">
        <v>495.03454147519898</v>
      </c>
      <c r="AC646" s="63">
        <v>0.126635763768918</v>
      </c>
      <c r="AD646" s="64">
        <v>1120.3834073613</v>
      </c>
      <c r="AE646" s="62">
        <v>0.16522364379774199</v>
      </c>
      <c r="AF646" s="64">
        <v>12.1820033398</v>
      </c>
      <c r="AG646" s="65">
        <v>8.3365985503085896E-2</v>
      </c>
    </row>
    <row r="647" spans="1:33" x14ac:dyDescent="0.35">
      <c r="A647" s="59" t="s">
        <v>298</v>
      </c>
      <c r="B647" s="60">
        <v>1761.2308971120001</v>
      </c>
      <c r="C647" s="61">
        <v>0.13232388407868001</v>
      </c>
      <c r="D647" s="60">
        <v>781.6908924183</v>
      </c>
      <c r="E647" s="61">
        <v>0.130240825773101</v>
      </c>
      <c r="F647" s="60">
        <v>971.54734768909896</v>
      </c>
      <c r="G647" s="61">
        <v>0.133670270591772</v>
      </c>
      <c r="H647" s="60">
        <v>7.9926570045999998</v>
      </c>
      <c r="I647" s="61">
        <v>0.20044978066937599</v>
      </c>
      <c r="J647" s="109"/>
      <c r="K647" s="60">
        <v>155.37784012060001</v>
      </c>
      <c r="L647" s="63">
        <v>8.1569229067456797E-2</v>
      </c>
      <c r="M647" s="60">
        <v>287.20016560229999</v>
      </c>
      <c r="N647" s="61">
        <v>0.124747728195076</v>
      </c>
      <c r="O647" s="60">
        <v>210.6218223317</v>
      </c>
      <c r="P647" s="63">
        <v>0.114684177282699</v>
      </c>
      <c r="Q647" s="60">
        <v>345.83324740820001</v>
      </c>
      <c r="R647" s="61">
        <v>0.14113925907950201</v>
      </c>
      <c r="S647" s="60">
        <v>220.0076008465</v>
      </c>
      <c r="T647" s="62">
        <v>0.151473044729247</v>
      </c>
      <c r="U647" s="60">
        <v>357.87765610550002</v>
      </c>
      <c r="V647" s="62">
        <v>0.15674023899370801</v>
      </c>
      <c r="W647" s="60">
        <v>184.3125646972</v>
      </c>
      <c r="X647" s="62">
        <v>0.170604334236822</v>
      </c>
      <c r="Y647" s="109"/>
      <c r="Z647" s="60">
        <v>223.30774132670001</v>
      </c>
      <c r="AA647" s="63">
        <v>9.0271280664781101E-2</v>
      </c>
      <c r="AB647" s="60">
        <v>505.257741222101</v>
      </c>
      <c r="AC647" s="61">
        <v>0.12925098068742399</v>
      </c>
      <c r="AD647" s="60">
        <v>1014.9242944132</v>
      </c>
      <c r="AE647" s="62">
        <v>0.149671522266417</v>
      </c>
      <c r="AF647" s="60">
        <v>17.74112015</v>
      </c>
      <c r="AG647" s="61">
        <v>0.121409092082689</v>
      </c>
    </row>
    <row r="648" spans="1:33" x14ac:dyDescent="0.35">
      <c r="A648" s="59" t="s">
        <v>299</v>
      </c>
      <c r="B648" s="64">
        <v>256.18044467319999</v>
      </c>
      <c r="C648" s="65">
        <v>1.92472159781816E-2</v>
      </c>
      <c r="D648" s="64">
        <v>111.21551713709999</v>
      </c>
      <c r="E648" s="65">
        <v>1.8530087699892499E-2</v>
      </c>
      <c r="F648" s="64">
        <v>143.74872815249901</v>
      </c>
      <c r="G648" s="65">
        <v>1.9777658222290401E-2</v>
      </c>
      <c r="H648" s="64">
        <v>1.2161993836</v>
      </c>
      <c r="I648" s="65">
        <v>3.0501358878848899E-2</v>
      </c>
      <c r="J648" s="109"/>
      <c r="K648" s="64">
        <v>44.369248802500003</v>
      </c>
      <c r="L648" s="65">
        <v>2.3292674272682699E-2</v>
      </c>
      <c r="M648" s="64">
        <v>37.406779198000002</v>
      </c>
      <c r="N648" s="65">
        <v>1.6247938834781699E-2</v>
      </c>
      <c r="O648" s="64">
        <v>34.739861480400002</v>
      </c>
      <c r="P648" s="65">
        <v>1.8915952718898101E-2</v>
      </c>
      <c r="Q648" s="64">
        <v>42.635673875599799</v>
      </c>
      <c r="R648" s="65">
        <v>1.74001992759669E-2</v>
      </c>
      <c r="S648" s="64">
        <v>21.5099240055</v>
      </c>
      <c r="T648" s="65">
        <v>1.4809368714861101E-2</v>
      </c>
      <c r="U648" s="64">
        <v>46.184582631799998</v>
      </c>
      <c r="V648" s="65">
        <v>2.0227534175531098E-2</v>
      </c>
      <c r="W648" s="64">
        <v>29.3343746794</v>
      </c>
      <c r="X648" s="62">
        <v>2.71526331948901E-2</v>
      </c>
      <c r="Y648" s="109"/>
      <c r="Z648" s="64">
        <v>51.079918810899997</v>
      </c>
      <c r="AA648" s="65">
        <v>2.0648857311968399E-2</v>
      </c>
      <c r="AB648" s="64">
        <v>72.511785195399995</v>
      </c>
      <c r="AC648" s="65">
        <v>1.8549382984676399E-2</v>
      </c>
      <c r="AD648" s="64">
        <v>132.58874066690001</v>
      </c>
      <c r="AE648" s="65">
        <v>1.9552944746953599E-2</v>
      </c>
      <c r="AF648" s="64">
        <v>0</v>
      </c>
      <c r="AG648" s="65">
        <v>0</v>
      </c>
    </row>
    <row r="649" spans="1:33" x14ac:dyDescent="0.35">
      <c r="A649" s="59" t="s">
        <v>300</v>
      </c>
      <c r="B649" s="60">
        <v>402.05222373179998</v>
      </c>
      <c r="C649" s="61">
        <v>3.02067786420845E-2</v>
      </c>
      <c r="D649" s="60">
        <v>202.79437875310001</v>
      </c>
      <c r="E649" s="61">
        <v>3.3788429169535499E-2</v>
      </c>
      <c r="F649" s="60">
        <v>199.257844978701</v>
      </c>
      <c r="G649" s="61">
        <v>2.7414875990541501E-2</v>
      </c>
      <c r="H649" s="60">
        <v>0</v>
      </c>
      <c r="I649" s="61">
        <v>0</v>
      </c>
      <c r="J649" s="109"/>
      <c r="K649" s="60">
        <v>63.201473102799802</v>
      </c>
      <c r="L649" s="61">
        <v>3.3179090614991198E-2</v>
      </c>
      <c r="M649" s="60">
        <v>93.208941589900206</v>
      </c>
      <c r="N649" s="61">
        <v>4.04860619993824E-2</v>
      </c>
      <c r="O649" s="60">
        <v>67.434861330100105</v>
      </c>
      <c r="P649" s="61">
        <v>3.67184725029863E-2</v>
      </c>
      <c r="Q649" s="60">
        <v>72.591544170999995</v>
      </c>
      <c r="R649" s="61">
        <v>2.9625597991273199E-2</v>
      </c>
      <c r="S649" s="60">
        <v>35.964487317200003</v>
      </c>
      <c r="T649" s="61">
        <v>2.4761191772931099E-2</v>
      </c>
      <c r="U649" s="60">
        <v>47.1649835322999</v>
      </c>
      <c r="V649" s="63">
        <v>2.06569218973751E-2</v>
      </c>
      <c r="W649" s="60">
        <v>22.4859326885</v>
      </c>
      <c r="X649" s="63">
        <v>2.0813543462530001E-2</v>
      </c>
      <c r="Y649" s="109"/>
      <c r="Z649" s="60">
        <v>64.231129699399901</v>
      </c>
      <c r="AA649" s="61">
        <v>2.5965182855114999E-2</v>
      </c>
      <c r="AB649" s="60">
        <v>110.72718830469999</v>
      </c>
      <c r="AC649" s="61">
        <v>2.8325340731103099E-2</v>
      </c>
      <c r="AD649" s="60">
        <v>227.09390572769999</v>
      </c>
      <c r="AE649" s="61">
        <v>3.3489680712927399E-2</v>
      </c>
      <c r="AF649" s="60">
        <v>0</v>
      </c>
      <c r="AG649" s="61">
        <v>0</v>
      </c>
    </row>
    <row r="650" spans="1:33" x14ac:dyDescent="0.35">
      <c r="A650" s="59" t="s">
        <v>301</v>
      </c>
      <c r="B650" s="64">
        <v>406.27280605520002</v>
      </c>
      <c r="C650" s="65">
        <v>3.0523877238879501E-2</v>
      </c>
      <c r="D650" s="64">
        <v>154.5158113171</v>
      </c>
      <c r="E650" s="65">
        <v>2.5744532853237901E-2</v>
      </c>
      <c r="F650" s="64">
        <v>250.56583192479999</v>
      </c>
      <c r="G650" s="65">
        <v>3.4474081612292602E-2</v>
      </c>
      <c r="H650" s="64">
        <v>1.1911628133000001</v>
      </c>
      <c r="I650" s="65">
        <v>2.9873460668972E-2</v>
      </c>
      <c r="J650" s="109"/>
      <c r="K650" s="64">
        <v>74.533374067999802</v>
      </c>
      <c r="L650" s="65">
        <v>3.9128036905419002E-2</v>
      </c>
      <c r="M650" s="64">
        <v>85.325461266899893</v>
      </c>
      <c r="N650" s="65">
        <v>3.70618081919293E-2</v>
      </c>
      <c r="O650" s="64">
        <v>102.50428959289999</v>
      </c>
      <c r="P650" s="62">
        <v>5.5813875265953002E-2</v>
      </c>
      <c r="Q650" s="64">
        <v>86.318523267899806</v>
      </c>
      <c r="R650" s="65">
        <v>3.52277651445356E-2</v>
      </c>
      <c r="S650" s="64">
        <v>19.882959984700001</v>
      </c>
      <c r="T650" s="63">
        <v>1.3689220170232099E-2</v>
      </c>
      <c r="U650" s="64">
        <v>25.1560762471</v>
      </c>
      <c r="V650" s="63">
        <v>1.1017646214694201E-2</v>
      </c>
      <c r="W650" s="64">
        <v>12.5521216277</v>
      </c>
      <c r="X650" s="63">
        <v>1.1618558707983199E-2</v>
      </c>
      <c r="Y650" s="109"/>
      <c r="Z650" s="64">
        <v>54.928679754199997</v>
      </c>
      <c r="AA650" s="63">
        <v>2.2204703863727599E-2</v>
      </c>
      <c r="AB650" s="64">
        <v>97.552681739400001</v>
      </c>
      <c r="AC650" s="65">
        <v>2.49551441864263E-2</v>
      </c>
      <c r="AD650" s="64">
        <v>250.05815366269999</v>
      </c>
      <c r="AE650" s="62">
        <v>3.68762327592769E-2</v>
      </c>
      <c r="AF650" s="64">
        <v>3.7332908989</v>
      </c>
      <c r="AG650" s="65">
        <v>2.5548299920398001E-2</v>
      </c>
    </row>
    <row r="651" spans="1:33" x14ac:dyDescent="0.35">
      <c r="A651" s="59" t="s">
        <v>302</v>
      </c>
      <c r="B651" s="60">
        <v>739.97976180819899</v>
      </c>
      <c r="C651" s="61">
        <v>5.5595774740630502E-2</v>
      </c>
      <c r="D651" s="60">
        <v>321.647946877001</v>
      </c>
      <c r="E651" s="61">
        <v>5.3591124849726099E-2</v>
      </c>
      <c r="F651" s="60">
        <v>414.21999819569999</v>
      </c>
      <c r="G651" s="61">
        <v>5.6990428078509701E-2</v>
      </c>
      <c r="H651" s="60">
        <v>4.1118167354999997</v>
      </c>
      <c r="I651" s="61">
        <v>0.103121247703897</v>
      </c>
      <c r="J651" s="109"/>
      <c r="K651" s="60">
        <v>91.384106623499804</v>
      </c>
      <c r="L651" s="61">
        <v>4.7974222839701403E-2</v>
      </c>
      <c r="M651" s="60">
        <v>88.675100482999895</v>
      </c>
      <c r="N651" s="63">
        <v>3.8516751233501997E-2</v>
      </c>
      <c r="O651" s="60">
        <v>92.884041336600006</v>
      </c>
      <c r="P651" s="61">
        <v>5.0575622912445398E-2</v>
      </c>
      <c r="Q651" s="60">
        <v>147.69830753639999</v>
      </c>
      <c r="R651" s="61">
        <v>6.0277691197163898E-2</v>
      </c>
      <c r="S651" s="60">
        <v>98.108081582599795</v>
      </c>
      <c r="T651" s="62">
        <v>6.7546438271603906E-2</v>
      </c>
      <c r="U651" s="60">
        <v>147.66791800749999</v>
      </c>
      <c r="V651" s="61">
        <v>6.4674349921906404E-2</v>
      </c>
      <c r="W651" s="60">
        <v>73.562206238599998</v>
      </c>
      <c r="X651" s="62">
        <v>6.8091023750584304E-2</v>
      </c>
      <c r="Y651" s="109"/>
      <c r="Z651" s="60">
        <v>106.9795926053</v>
      </c>
      <c r="AA651" s="63">
        <v>4.3246081717106602E-2</v>
      </c>
      <c r="AB651" s="60">
        <v>215.35904946490001</v>
      </c>
      <c r="AC651" s="61">
        <v>5.5091423786842897E-2</v>
      </c>
      <c r="AD651" s="60">
        <v>416.84714503499998</v>
      </c>
      <c r="AE651" s="61">
        <v>6.1472709928449103E-2</v>
      </c>
      <c r="AF651" s="60">
        <v>0.79397470299999795</v>
      </c>
      <c r="AG651" s="61">
        <v>5.43346457342226E-3</v>
      </c>
    </row>
    <row r="652" spans="1:33" x14ac:dyDescent="0.35">
      <c r="A652" s="59" t="s">
        <v>303</v>
      </c>
      <c r="B652" s="64">
        <v>288.84061713419999</v>
      </c>
      <c r="C652" s="65">
        <v>2.1701023075141799E-2</v>
      </c>
      <c r="D652" s="64">
        <v>123.8670835734</v>
      </c>
      <c r="E652" s="65">
        <v>2.0638018694060001E-2</v>
      </c>
      <c r="F652" s="64">
        <v>164.97353356080001</v>
      </c>
      <c r="G652" s="65">
        <v>2.2697871518053601E-2</v>
      </c>
      <c r="H652" s="64">
        <v>0</v>
      </c>
      <c r="I652" s="65">
        <v>0</v>
      </c>
      <c r="J652" s="109"/>
      <c r="K652" s="64">
        <v>58.221519084700098</v>
      </c>
      <c r="L652" s="65">
        <v>3.0564747348715199E-2</v>
      </c>
      <c r="M652" s="64">
        <v>59.1744500279001</v>
      </c>
      <c r="N652" s="65">
        <v>2.57029037315934E-2</v>
      </c>
      <c r="O652" s="64">
        <v>35.888587692000002</v>
      </c>
      <c r="P652" s="65">
        <v>1.9541437386355501E-2</v>
      </c>
      <c r="Q652" s="64">
        <v>47.287231646100103</v>
      </c>
      <c r="R652" s="65">
        <v>1.92985633639025E-2</v>
      </c>
      <c r="S652" s="64">
        <v>25.985435522300001</v>
      </c>
      <c r="T652" s="65">
        <v>1.7890713875492601E-2</v>
      </c>
      <c r="U652" s="64">
        <v>46.835487350100102</v>
      </c>
      <c r="V652" s="65">
        <v>2.05126119370732E-2</v>
      </c>
      <c r="W652" s="64">
        <v>15.4479058111</v>
      </c>
      <c r="X652" s="63">
        <v>1.42989692025911E-2</v>
      </c>
      <c r="Y652" s="109"/>
      <c r="Z652" s="64">
        <v>58.610528624399997</v>
      </c>
      <c r="AA652" s="65">
        <v>2.3693076863035699E-2</v>
      </c>
      <c r="AB652" s="64">
        <v>85.585020851499905</v>
      </c>
      <c r="AC652" s="65">
        <v>2.1893673218056402E-2</v>
      </c>
      <c r="AD652" s="64">
        <v>125.31697014620001</v>
      </c>
      <c r="AE652" s="65">
        <v>1.8480572187348599E-2</v>
      </c>
      <c r="AF652" s="64">
        <v>19.328097512100001</v>
      </c>
      <c r="AG652" s="62">
        <v>0.132269369171131</v>
      </c>
    </row>
    <row r="653" spans="1:33" x14ac:dyDescent="0.35">
      <c r="A653" s="66" t="s">
        <v>1</v>
      </c>
    </row>
    <row r="654" spans="1:33" x14ac:dyDescent="0.35">
      <c r="A654" s="66" t="s">
        <v>1</v>
      </c>
    </row>
    <row r="655" spans="1:33" x14ac:dyDescent="0.35">
      <c r="A655" s="54" t="s">
        <v>304</v>
      </c>
    </row>
    <row r="656" spans="1:33" x14ac:dyDescent="0.35">
      <c r="A656" s="55" t="s">
        <v>1</v>
      </c>
    </row>
    <row r="657" spans="1:33" x14ac:dyDescent="0.35">
      <c r="A657" s="117" t="s">
        <v>1</v>
      </c>
      <c r="B657" s="116" t="s">
        <v>489</v>
      </c>
      <c r="C657" s="116" t="s">
        <v>1</v>
      </c>
      <c r="D657" s="116" t="s">
        <v>346</v>
      </c>
      <c r="E657" s="116" t="s">
        <v>1</v>
      </c>
      <c r="F657" s="116" t="s">
        <v>347</v>
      </c>
      <c r="G657" s="116" t="s">
        <v>1</v>
      </c>
      <c r="H657" s="116" t="s">
        <v>348</v>
      </c>
      <c r="I657" s="116" t="s">
        <v>1</v>
      </c>
      <c r="J657" s="107"/>
      <c r="K657" s="116" t="s">
        <v>350</v>
      </c>
      <c r="L657" s="116" t="s">
        <v>1</v>
      </c>
      <c r="M657" s="116" t="s">
        <v>351</v>
      </c>
      <c r="N657" s="116" t="s">
        <v>1</v>
      </c>
      <c r="O657" s="116" t="s">
        <v>352</v>
      </c>
      <c r="P657" s="116" t="s">
        <v>1</v>
      </c>
      <c r="Q657" s="116" t="s">
        <v>353</v>
      </c>
      <c r="R657" s="116" t="s">
        <v>1</v>
      </c>
      <c r="S657" s="116" t="s">
        <v>354</v>
      </c>
      <c r="T657" s="116" t="s">
        <v>1</v>
      </c>
      <c r="U657" s="116" t="s">
        <v>355</v>
      </c>
      <c r="V657" s="116" t="s">
        <v>1</v>
      </c>
      <c r="W657" s="116" t="s">
        <v>356</v>
      </c>
      <c r="X657" s="116" t="s">
        <v>1</v>
      </c>
      <c r="Y657" s="107"/>
      <c r="Z657" s="116" t="s">
        <v>358</v>
      </c>
      <c r="AA657" s="116" t="s">
        <v>1</v>
      </c>
      <c r="AB657" s="116" t="s">
        <v>359</v>
      </c>
      <c r="AC657" s="116" t="s">
        <v>1</v>
      </c>
      <c r="AD657" s="116" t="s">
        <v>360</v>
      </c>
      <c r="AE657" s="116" t="s">
        <v>1</v>
      </c>
      <c r="AF657" s="116" t="s">
        <v>361</v>
      </c>
      <c r="AG657" s="116" t="s">
        <v>1</v>
      </c>
    </row>
    <row r="658" spans="1:33" x14ac:dyDescent="0.35">
      <c r="A658" s="118" t="s">
        <v>1</v>
      </c>
      <c r="B658" s="56" t="s">
        <v>14</v>
      </c>
      <c r="C658" s="56" t="s">
        <v>15</v>
      </c>
      <c r="D658" s="56" t="s">
        <v>14</v>
      </c>
      <c r="E658" s="56" t="s">
        <v>15</v>
      </c>
      <c r="F658" s="56" t="s">
        <v>14</v>
      </c>
      <c r="G658" s="56" t="s">
        <v>15</v>
      </c>
      <c r="H658" s="56" t="s">
        <v>14</v>
      </c>
      <c r="I658" s="56" t="s">
        <v>15</v>
      </c>
      <c r="J658" s="107"/>
      <c r="K658" s="56" t="s">
        <v>14</v>
      </c>
      <c r="L658" s="56" t="s">
        <v>15</v>
      </c>
      <c r="M658" s="56" t="s">
        <v>14</v>
      </c>
      <c r="N658" s="56" t="s">
        <v>15</v>
      </c>
      <c r="O658" s="56" t="s">
        <v>14</v>
      </c>
      <c r="P658" s="56" t="s">
        <v>15</v>
      </c>
      <c r="Q658" s="56" t="s">
        <v>14</v>
      </c>
      <c r="R658" s="56" t="s">
        <v>15</v>
      </c>
      <c r="S658" s="56" t="s">
        <v>14</v>
      </c>
      <c r="T658" s="56" t="s">
        <v>15</v>
      </c>
      <c r="U658" s="56" t="s">
        <v>14</v>
      </c>
      <c r="V658" s="56" t="s">
        <v>15</v>
      </c>
      <c r="W658" s="56" t="s">
        <v>14</v>
      </c>
      <c r="X658" s="56" t="s">
        <v>15</v>
      </c>
      <c r="Y658" s="107"/>
      <c r="Z658" s="56" t="s">
        <v>14</v>
      </c>
      <c r="AA658" s="56" t="s">
        <v>15</v>
      </c>
      <c r="AB658" s="56" t="s">
        <v>14</v>
      </c>
      <c r="AC658" s="56" t="s">
        <v>15</v>
      </c>
      <c r="AD658" s="56" t="s">
        <v>14</v>
      </c>
      <c r="AE658" s="56" t="s">
        <v>15</v>
      </c>
      <c r="AF658" s="56" t="s">
        <v>14</v>
      </c>
      <c r="AG658" s="56" t="s">
        <v>15</v>
      </c>
    </row>
    <row r="659" spans="1:33" x14ac:dyDescent="0.35">
      <c r="A659" s="57" t="s">
        <v>16</v>
      </c>
      <c r="B659" s="58">
        <v>13021.159383053</v>
      </c>
      <c r="C659" s="58">
        <v>13021.159383053</v>
      </c>
      <c r="D659" s="58">
        <v>5878.0212473568999</v>
      </c>
      <c r="E659" s="58">
        <v>5878.0212473568999</v>
      </c>
      <c r="F659" s="58">
        <v>7103.2645225751003</v>
      </c>
      <c r="G659" s="58">
        <v>7103.2645225751003</v>
      </c>
      <c r="H659" s="58">
        <v>39.873613120999998</v>
      </c>
      <c r="I659" s="58">
        <v>39.873613120999998</v>
      </c>
      <c r="J659" s="108"/>
      <c r="K659" s="58">
        <v>1846.6369906371999</v>
      </c>
      <c r="L659" s="58">
        <v>1846.6369906371999</v>
      </c>
      <c r="M659" s="58">
        <v>2243.0732121755</v>
      </c>
      <c r="N659" s="58">
        <v>2243.0732121755</v>
      </c>
      <c r="O659" s="58">
        <v>1800.6491747276</v>
      </c>
      <c r="P659" s="58">
        <v>1800.6491747276</v>
      </c>
      <c r="Q659" s="58">
        <v>2403.0107907729998</v>
      </c>
      <c r="R659" s="58">
        <v>2403.0107907729998</v>
      </c>
      <c r="S659" s="58">
        <v>1426.4683739310999</v>
      </c>
      <c r="T659" s="58">
        <v>1426.4683739310999</v>
      </c>
      <c r="U659" s="58">
        <v>2236.4177372406002</v>
      </c>
      <c r="V659" s="58">
        <v>2236.4177372406002</v>
      </c>
      <c r="W659" s="58">
        <v>1064.903103568</v>
      </c>
      <c r="X659" s="58">
        <v>1064.903103568</v>
      </c>
      <c r="Y659" s="108"/>
      <c r="Z659" s="58">
        <v>2415.1301747554999</v>
      </c>
      <c r="AA659" s="58">
        <v>2415.1301747554999</v>
      </c>
      <c r="AB659" s="58">
        <v>3823.5361210916999</v>
      </c>
      <c r="AC659" s="58">
        <v>3823.5361210916999</v>
      </c>
      <c r="AD659" s="58">
        <v>6655.6944009189001</v>
      </c>
      <c r="AE659" s="58">
        <v>6655.6944009189001</v>
      </c>
      <c r="AF659" s="58">
        <v>126.79868628689999</v>
      </c>
      <c r="AG659" s="58">
        <v>126.79868628689999</v>
      </c>
    </row>
    <row r="660" spans="1:33" x14ac:dyDescent="0.35">
      <c r="A660" s="59" t="s">
        <v>276</v>
      </c>
      <c r="B660" s="60">
        <v>722.75921798219997</v>
      </c>
      <c r="C660" s="61">
        <v>5.5506518023492497E-2</v>
      </c>
      <c r="D660" s="60">
        <v>321.191546579901</v>
      </c>
      <c r="E660" s="61">
        <v>5.4642801218918097E-2</v>
      </c>
      <c r="F660" s="60">
        <v>401.56767140229999</v>
      </c>
      <c r="G660" s="61">
        <v>5.6532833618411001E-2</v>
      </c>
      <c r="H660" s="60">
        <v>0</v>
      </c>
      <c r="I660" s="61">
        <v>0</v>
      </c>
      <c r="J660" s="109"/>
      <c r="K660" s="60">
        <v>141.91965383659999</v>
      </c>
      <c r="L660" s="61">
        <v>7.6853033138705396E-2</v>
      </c>
      <c r="M660" s="60">
        <v>94.862314101400202</v>
      </c>
      <c r="N660" s="61">
        <v>4.2291225086405197E-2</v>
      </c>
      <c r="O660" s="60">
        <v>72.626430322299996</v>
      </c>
      <c r="P660" s="63">
        <v>4.03334704736623E-2</v>
      </c>
      <c r="Q660" s="60">
        <v>126.0311396938</v>
      </c>
      <c r="R660" s="61">
        <v>5.24471800866355E-2</v>
      </c>
      <c r="S660" s="60">
        <v>72.986014010900007</v>
      </c>
      <c r="T660" s="61">
        <v>5.1165532545080702E-2</v>
      </c>
      <c r="U660" s="60">
        <v>135.69937632029999</v>
      </c>
      <c r="V660" s="61">
        <v>6.0677115040114298E-2</v>
      </c>
      <c r="W660" s="60">
        <v>78.634289696899998</v>
      </c>
      <c r="X660" s="62">
        <v>7.3841732110116604E-2</v>
      </c>
      <c r="Y660" s="109"/>
      <c r="Z660" s="60">
        <v>166.6792278673</v>
      </c>
      <c r="AA660" s="62">
        <v>6.9014593751317799E-2</v>
      </c>
      <c r="AB660" s="60">
        <v>228.1321329324</v>
      </c>
      <c r="AC660" s="61">
        <v>5.96652223772541E-2</v>
      </c>
      <c r="AD660" s="60">
        <v>315.44211547100002</v>
      </c>
      <c r="AE660" s="63">
        <v>4.7394320783035002E-2</v>
      </c>
      <c r="AF660" s="60">
        <v>12.505741711500001</v>
      </c>
      <c r="AG660" s="61">
        <v>9.8626745100528795E-2</v>
      </c>
    </row>
    <row r="661" spans="1:33" x14ac:dyDescent="0.35">
      <c r="A661" s="59" t="s">
        <v>277</v>
      </c>
      <c r="B661" s="64">
        <v>711.39340680769999</v>
      </c>
      <c r="C661" s="65">
        <v>5.4633645582556699E-2</v>
      </c>
      <c r="D661" s="64">
        <v>293.78946635339997</v>
      </c>
      <c r="E661" s="65">
        <v>4.9981014696996E-2</v>
      </c>
      <c r="F661" s="64">
        <v>416.24858578999903</v>
      </c>
      <c r="G661" s="65">
        <v>5.8599617748586998E-2</v>
      </c>
      <c r="H661" s="64">
        <v>1.3553546643000001</v>
      </c>
      <c r="I661" s="65">
        <v>3.3991267863964503E-2</v>
      </c>
      <c r="J661" s="109"/>
      <c r="K661" s="64">
        <v>82.290165431599902</v>
      </c>
      <c r="L661" s="65">
        <v>4.4562177541567098E-2</v>
      </c>
      <c r="M661" s="64">
        <v>158.1678775565</v>
      </c>
      <c r="N661" s="62">
        <v>7.0513916664849699E-2</v>
      </c>
      <c r="O661" s="64">
        <v>105.42476142709999</v>
      </c>
      <c r="P661" s="65">
        <v>5.8548196343159699E-2</v>
      </c>
      <c r="Q661" s="64">
        <v>128.11076759310001</v>
      </c>
      <c r="R661" s="65">
        <v>5.3312606037815298E-2</v>
      </c>
      <c r="S661" s="64">
        <v>80.524731193800093</v>
      </c>
      <c r="T661" s="65">
        <v>5.6450414650194999E-2</v>
      </c>
      <c r="U661" s="64">
        <v>104.60043435270001</v>
      </c>
      <c r="V661" s="65">
        <v>4.6771420477893802E-2</v>
      </c>
      <c r="W661" s="64">
        <v>52.274669252899997</v>
      </c>
      <c r="X661" s="65">
        <v>4.9088662694053202E-2</v>
      </c>
      <c r="Y661" s="109"/>
      <c r="Z661" s="64">
        <v>92.128463192000197</v>
      </c>
      <c r="AA661" s="63">
        <v>3.8146375775097399E-2</v>
      </c>
      <c r="AB661" s="64">
        <v>207.94445314679999</v>
      </c>
      <c r="AC661" s="65">
        <v>5.4385376928890498E-2</v>
      </c>
      <c r="AD661" s="64">
        <v>411.32049046889898</v>
      </c>
      <c r="AE661" s="62">
        <v>6.1799786121807497E-2</v>
      </c>
      <c r="AF661" s="64">
        <v>0</v>
      </c>
      <c r="AG661" s="65">
        <v>0</v>
      </c>
    </row>
    <row r="662" spans="1:33" x14ac:dyDescent="0.35">
      <c r="A662" s="59" t="s">
        <v>278</v>
      </c>
      <c r="B662" s="60">
        <v>724.80607871059999</v>
      </c>
      <c r="C662" s="61">
        <v>5.5663712991174397E-2</v>
      </c>
      <c r="D662" s="60">
        <v>269.50952640209999</v>
      </c>
      <c r="E662" s="63">
        <v>4.5850383157986598E-2</v>
      </c>
      <c r="F662" s="60">
        <v>447.67602032010097</v>
      </c>
      <c r="G662" s="62">
        <v>6.3023982690962294E-2</v>
      </c>
      <c r="H662" s="60">
        <v>7.62053198839999</v>
      </c>
      <c r="I662" s="62">
        <v>0.191117167267356</v>
      </c>
      <c r="J662" s="109"/>
      <c r="K662" s="60">
        <v>65.544307958799806</v>
      </c>
      <c r="L662" s="61">
        <v>3.5493877947383297E-2</v>
      </c>
      <c r="M662" s="60">
        <v>111.48717360249999</v>
      </c>
      <c r="N662" s="61">
        <v>4.97028688129049E-2</v>
      </c>
      <c r="O662" s="60">
        <v>127.9336324066</v>
      </c>
      <c r="P662" s="62">
        <v>7.1048616355794902E-2</v>
      </c>
      <c r="Q662" s="60">
        <v>162.6556181645</v>
      </c>
      <c r="R662" s="62">
        <v>6.76882595738061E-2</v>
      </c>
      <c r="S662" s="60">
        <v>88.388862502299702</v>
      </c>
      <c r="T662" s="61">
        <v>6.1963422475827902E-2</v>
      </c>
      <c r="U662" s="60">
        <v>119.4262123959</v>
      </c>
      <c r="V662" s="61">
        <v>5.3400673052814297E-2</v>
      </c>
      <c r="W662" s="60">
        <v>49.370271680000002</v>
      </c>
      <c r="X662" s="61">
        <v>4.6361280678573397E-2</v>
      </c>
      <c r="Y662" s="109"/>
      <c r="Z662" s="60">
        <v>93.590499684899996</v>
      </c>
      <c r="AA662" s="63">
        <v>3.8751741278034803E-2</v>
      </c>
      <c r="AB662" s="60">
        <v>248.69905945919999</v>
      </c>
      <c r="AC662" s="62">
        <v>6.5044255260805803E-2</v>
      </c>
      <c r="AD662" s="60">
        <v>381.0094808101</v>
      </c>
      <c r="AE662" s="61">
        <v>5.7245639276571503E-2</v>
      </c>
      <c r="AF662" s="60">
        <v>1.5070387564000001</v>
      </c>
      <c r="AG662" s="61">
        <v>1.18852868316799E-2</v>
      </c>
    </row>
    <row r="663" spans="1:33" x14ac:dyDescent="0.35">
      <c r="A663" s="59" t="s">
        <v>279</v>
      </c>
      <c r="B663" s="64">
        <v>35.640403199600001</v>
      </c>
      <c r="C663" s="65">
        <v>2.7371144266912098E-3</v>
      </c>
      <c r="D663" s="64">
        <v>18.880690684299999</v>
      </c>
      <c r="E663" s="65">
        <v>3.21208275536429E-3</v>
      </c>
      <c r="F663" s="64">
        <v>14.5269688986</v>
      </c>
      <c r="G663" s="65">
        <v>2.0451116317618998E-3</v>
      </c>
      <c r="H663" s="64">
        <v>2.2327436167000001</v>
      </c>
      <c r="I663" s="62">
        <v>5.59955178860903E-2</v>
      </c>
      <c r="J663" s="109"/>
      <c r="K663" s="64">
        <v>6.1080137592000003</v>
      </c>
      <c r="L663" s="65">
        <v>3.3076418322435801E-3</v>
      </c>
      <c r="M663" s="64">
        <v>13.1360698102</v>
      </c>
      <c r="N663" s="65">
        <v>5.8562822376446904E-3</v>
      </c>
      <c r="O663" s="64">
        <v>6.0251677819999898</v>
      </c>
      <c r="P663" s="65">
        <v>3.3461086515708901E-3</v>
      </c>
      <c r="Q663" s="64">
        <v>9.4053213429000007</v>
      </c>
      <c r="R663" s="65">
        <v>3.9139738277556803E-3</v>
      </c>
      <c r="S663" s="64">
        <v>0.96583050529999703</v>
      </c>
      <c r="T663" s="63">
        <v>6.7707810628730503E-4</v>
      </c>
      <c r="U663" s="64">
        <v>0</v>
      </c>
      <c r="V663" s="63">
        <v>0</v>
      </c>
      <c r="W663" s="64">
        <v>0</v>
      </c>
      <c r="X663" s="63">
        <v>0</v>
      </c>
      <c r="Y663" s="109"/>
      <c r="Z663" s="64">
        <v>12.2721149011</v>
      </c>
      <c r="AA663" s="65">
        <v>5.0813471792850199E-3</v>
      </c>
      <c r="AB663" s="64">
        <v>7.0306965082000001</v>
      </c>
      <c r="AC663" s="65">
        <v>1.83879432167953E-3</v>
      </c>
      <c r="AD663" s="64">
        <v>16.337591790299999</v>
      </c>
      <c r="AE663" s="65">
        <v>2.4546787767245398E-3</v>
      </c>
      <c r="AF663" s="64">
        <v>0</v>
      </c>
      <c r="AG663" s="65">
        <v>0</v>
      </c>
    </row>
    <row r="664" spans="1:33" x14ac:dyDescent="0.35">
      <c r="A664" s="59" t="s">
        <v>280</v>
      </c>
      <c r="B664" s="60">
        <v>508.06731004919999</v>
      </c>
      <c r="C664" s="61">
        <v>3.9018592362093998E-2</v>
      </c>
      <c r="D664" s="60">
        <v>192.8585223899</v>
      </c>
      <c r="E664" s="63">
        <v>3.2810109775737999E-2</v>
      </c>
      <c r="F664" s="60">
        <v>314.12613480149997</v>
      </c>
      <c r="G664" s="61">
        <v>4.4222784299129798E-2</v>
      </c>
      <c r="H664" s="60">
        <v>1.0826528578000001</v>
      </c>
      <c r="I664" s="61">
        <v>2.7152113216191199E-2</v>
      </c>
      <c r="J664" s="109"/>
      <c r="K664" s="60">
        <v>121.02503488710001</v>
      </c>
      <c r="L664" s="62">
        <v>6.5538075702328003E-2</v>
      </c>
      <c r="M664" s="60">
        <v>93.891782706199905</v>
      </c>
      <c r="N664" s="61">
        <v>4.1858545765047397E-2</v>
      </c>
      <c r="O664" s="60">
        <v>66.836568132599893</v>
      </c>
      <c r="P664" s="61">
        <v>3.7118040021710999E-2</v>
      </c>
      <c r="Q664" s="60">
        <v>105.4275147741</v>
      </c>
      <c r="R664" s="61">
        <v>4.3873092529969897E-2</v>
      </c>
      <c r="S664" s="60">
        <v>43.961807615600001</v>
      </c>
      <c r="T664" s="63">
        <v>3.08186346217048E-2</v>
      </c>
      <c r="U664" s="60">
        <v>49.430937093000203</v>
      </c>
      <c r="V664" s="63">
        <v>2.2102729856717299E-2</v>
      </c>
      <c r="W664" s="60">
        <v>27.493664840600001</v>
      </c>
      <c r="X664" s="63">
        <v>2.5817996725224501E-2</v>
      </c>
      <c r="Y664" s="109"/>
      <c r="Z664" s="60">
        <v>169.60676729880001</v>
      </c>
      <c r="AA664" s="62">
        <v>7.0226760061068094E-2</v>
      </c>
      <c r="AB664" s="60">
        <v>157.95689567209999</v>
      </c>
      <c r="AC664" s="61">
        <v>4.13117309918338E-2</v>
      </c>
      <c r="AD664" s="60">
        <v>177.27350012439899</v>
      </c>
      <c r="AE664" s="63">
        <v>2.6634861735828099E-2</v>
      </c>
      <c r="AF664" s="60">
        <v>3.2301469538999998</v>
      </c>
      <c r="AG664" s="61">
        <v>2.54746089923308E-2</v>
      </c>
    </row>
    <row r="665" spans="1:33" x14ac:dyDescent="0.35">
      <c r="A665" s="59" t="s">
        <v>281</v>
      </c>
      <c r="B665" s="64">
        <v>1475.5047391159001</v>
      </c>
      <c r="C665" s="65">
        <v>0.11331592646322</v>
      </c>
      <c r="D665" s="64">
        <v>694.50928459090005</v>
      </c>
      <c r="E665" s="65">
        <v>0.118153585256806</v>
      </c>
      <c r="F665" s="64">
        <v>779.49166168250099</v>
      </c>
      <c r="G665" s="65">
        <v>0.10973710175162101</v>
      </c>
      <c r="H665" s="64">
        <v>1.5037928425</v>
      </c>
      <c r="I665" s="65">
        <v>3.7713984883602301E-2</v>
      </c>
      <c r="J665" s="109"/>
      <c r="K665" s="64">
        <v>211.08975299959999</v>
      </c>
      <c r="L665" s="65">
        <v>0.114310367478755</v>
      </c>
      <c r="M665" s="64">
        <v>291.63878727079998</v>
      </c>
      <c r="N665" s="65">
        <v>0.130017507091508</v>
      </c>
      <c r="O665" s="64">
        <v>196.45254992139999</v>
      </c>
      <c r="P665" s="65">
        <v>0.109100957964851</v>
      </c>
      <c r="Q665" s="64">
        <v>294.68258120209998</v>
      </c>
      <c r="R665" s="65">
        <v>0.12263056925653899</v>
      </c>
      <c r="S665" s="64">
        <v>153.93019198050001</v>
      </c>
      <c r="T665" s="65">
        <v>0.107909992814138</v>
      </c>
      <c r="U665" s="64">
        <v>216.62944267349999</v>
      </c>
      <c r="V665" s="63">
        <v>9.6864480667546396E-2</v>
      </c>
      <c r="W665" s="64">
        <v>111.081433068</v>
      </c>
      <c r="X665" s="65">
        <v>0.10431130559749301</v>
      </c>
      <c r="Y665" s="109"/>
      <c r="Z665" s="64">
        <v>251.97062130820001</v>
      </c>
      <c r="AA665" s="65">
        <v>0.104330037337929</v>
      </c>
      <c r="AB665" s="64">
        <v>432.05132301079999</v>
      </c>
      <c r="AC665" s="65">
        <v>0.112997840043274</v>
      </c>
      <c r="AD665" s="64">
        <v>776.17342418809994</v>
      </c>
      <c r="AE665" s="65">
        <v>0.11661794809583501</v>
      </c>
      <c r="AF665" s="64">
        <v>15.3093706088</v>
      </c>
      <c r="AG665" s="65">
        <v>0.12073761217178799</v>
      </c>
    </row>
    <row r="666" spans="1:33" x14ac:dyDescent="0.35">
      <c r="A666" s="59" t="s">
        <v>282</v>
      </c>
      <c r="B666" s="60">
        <v>485.44902473759998</v>
      </c>
      <c r="C666" s="61">
        <v>3.72815515467394E-2</v>
      </c>
      <c r="D666" s="60">
        <v>254.18446865199999</v>
      </c>
      <c r="E666" s="61">
        <v>4.3243203444746997E-2</v>
      </c>
      <c r="F666" s="60">
        <v>225.92618504759901</v>
      </c>
      <c r="G666" s="63">
        <v>3.1805965317718003E-2</v>
      </c>
      <c r="H666" s="60">
        <v>5.338371038</v>
      </c>
      <c r="I666" s="62">
        <v>0.13388230010158</v>
      </c>
      <c r="J666" s="109"/>
      <c r="K666" s="60">
        <v>120.7632315246</v>
      </c>
      <c r="L666" s="62">
        <v>6.5396302650110705E-2</v>
      </c>
      <c r="M666" s="60">
        <v>119.86532501649999</v>
      </c>
      <c r="N666" s="62">
        <v>5.3437990506001197E-2</v>
      </c>
      <c r="O666" s="60">
        <v>49.637413993400003</v>
      </c>
      <c r="P666" s="63">
        <v>2.7566399213166601E-2</v>
      </c>
      <c r="Q666" s="60">
        <v>69.885475589399903</v>
      </c>
      <c r="R666" s="63">
        <v>2.9082464322567302E-2</v>
      </c>
      <c r="S666" s="60">
        <v>40.432188073399999</v>
      </c>
      <c r="T666" s="63">
        <v>2.8344258318167899E-2</v>
      </c>
      <c r="U666" s="60">
        <v>58.7714647877999</v>
      </c>
      <c r="V666" s="63">
        <v>2.6279287545051901E-2</v>
      </c>
      <c r="W666" s="60">
        <v>26.093925752499999</v>
      </c>
      <c r="X666" s="63">
        <v>2.4503568132228402E-2</v>
      </c>
      <c r="Y666" s="109"/>
      <c r="Z666" s="60">
        <v>109.2526501059</v>
      </c>
      <c r="AA666" s="61">
        <v>4.5236754212207402E-2</v>
      </c>
      <c r="AB666" s="60">
        <v>167.3269501492</v>
      </c>
      <c r="AC666" s="61">
        <v>4.3762356324078502E-2</v>
      </c>
      <c r="AD666" s="60">
        <v>206.51193852009999</v>
      </c>
      <c r="AE666" s="63">
        <v>3.1027857662994301E-2</v>
      </c>
      <c r="AF666" s="60">
        <v>2.3574859624000002</v>
      </c>
      <c r="AG666" s="61">
        <v>1.8592353213075501E-2</v>
      </c>
    </row>
    <row r="667" spans="1:33" x14ac:dyDescent="0.35">
      <c r="A667" s="59" t="s">
        <v>283</v>
      </c>
      <c r="B667" s="64">
        <v>259.00165217</v>
      </c>
      <c r="C667" s="65">
        <v>1.9890828808000801E-2</v>
      </c>
      <c r="D667" s="64">
        <v>162.33176975129999</v>
      </c>
      <c r="E667" s="62">
        <v>2.7616737490408699E-2</v>
      </c>
      <c r="F667" s="64">
        <v>96.122530565600002</v>
      </c>
      <c r="G667" s="63">
        <v>1.3532162607785499E-2</v>
      </c>
      <c r="H667" s="64">
        <v>0.54735185309999901</v>
      </c>
      <c r="I667" s="65">
        <v>1.37271696808366E-2</v>
      </c>
      <c r="J667" s="109"/>
      <c r="K667" s="64">
        <v>110.806329662</v>
      </c>
      <c r="L667" s="62">
        <v>6.0004391888502803E-2</v>
      </c>
      <c r="M667" s="64">
        <v>54.363759492000099</v>
      </c>
      <c r="N667" s="65">
        <v>2.4236284039643102E-2</v>
      </c>
      <c r="O667" s="64">
        <v>29.4389698759</v>
      </c>
      <c r="P667" s="65">
        <v>1.634908692325E-2</v>
      </c>
      <c r="Q667" s="64">
        <v>24.5764927257</v>
      </c>
      <c r="R667" s="63">
        <v>1.0227375099632501E-2</v>
      </c>
      <c r="S667" s="64">
        <v>16.119022596600001</v>
      </c>
      <c r="T667" s="63">
        <v>1.1299950907554099E-2</v>
      </c>
      <c r="U667" s="64">
        <v>14.788019051199999</v>
      </c>
      <c r="V667" s="63">
        <v>6.6123688812476404E-3</v>
      </c>
      <c r="W667" s="64">
        <v>8.9090587665999994</v>
      </c>
      <c r="X667" s="63">
        <v>8.3660745627934102E-3</v>
      </c>
      <c r="Y667" s="109"/>
      <c r="Z667" s="64">
        <v>86.240433475800003</v>
      </c>
      <c r="AA667" s="62">
        <v>3.5708399645385899E-2</v>
      </c>
      <c r="AB667" s="64">
        <v>58.9834177344</v>
      </c>
      <c r="AC667" s="65">
        <v>1.54264052610961E-2</v>
      </c>
      <c r="AD667" s="64">
        <v>98.613237987099893</v>
      </c>
      <c r="AE667" s="63">
        <v>1.48163710721882E-2</v>
      </c>
      <c r="AF667" s="64">
        <v>15.164562972700001</v>
      </c>
      <c r="AG667" s="62">
        <v>0.119595584282222</v>
      </c>
    </row>
    <row r="668" spans="1:33" x14ac:dyDescent="0.35">
      <c r="A668" s="59" t="s">
        <v>284</v>
      </c>
      <c r="B668" s="60">
        <v>1262.2850148146999</v>
      </c>
      <c r="C668" s="61">
        <v>9.6941061673629494E-2</v>
      </c>
      <c r="D668" s="60">
        <v>627.15756375269996</v>
      </c>
      <c r="E668" s="62">
        <v>0.106695355011639</v>
      </c>
      <c r="F668" s="60">
        <v>631.92230443619997</v>
      </c>
      <c r="G668" s="61">
        <v>8.8962237352680398E-2</v>
      </c>
      <c r="H668" s="60">
        <v>3.2051466258000101</v>
      </c>
      <c r="I668" s="61">
        <v>8.0382648446572905E-2</v>
      </c>
      <c r="J668" s="109"/>
      <c r="K668" s="60">
        <v>30.755774382399999</v>
      </c>
      <c r="L668" s="63">
        <v>1.6655019117638E-2</v>
      </c>
      <c r="M668" s="60">
        <v>87.805838203899896</v>
      </c>
      <c r="N668" s="63">
        <v>3.9145328706743102E-2</v>
      </c>
      <c r="O668" s="60">
        <v>70.662814381099807</v>
      </c>
      <c r="P668" s="63">
        <v>3.9242966021845897E-2</v>
      </c>
      <c r="Q668" s="60">
        <v>133.1886927278</v>
      </c>
      <c r="R668" s="63">
        <v>5.5425757237218203E-2</v>
      </c>
      <c r="S668" s="60">
        <v>202.52264271440001</v>
      </c>
      <c r="T668" s="62">
        <v>0.14197485651664499</v>
      </c>
      <c r="U668" s="60">
        <v>516.08754752799996</v>
      </c>
      <c r="V668" s="62">
        <v>0.23076527203937</v>
      </c>
      <c r="W668" s="60">
        <v>221.26170487709999</v>
      </c>
      <c r="X668" s="62">
        <v>0.20777637339562099</v>
      </c>
      <c r="Y668" s="109"/>
      <c r="Z668" s="60">
        <v>291.57748898559998</v>
      </c>
      <c r="AA668" s="62">
        <v>0.12072951265043901</v>
      </c>
      <c r="AB668" s="60">
        <v>428.80522983440102</v>
      </c>
      <c r="AC668" s="62">
        <v>0.11214886331764699</v>
      </c>
      <c r="AD668" s="60">
        <v>526.47160032199997</v>
      </c>
      <c r="AE668" s="63">
        <v>7.9100927507926799E-2</v>
      </c>
      <c r="AF668" s="60">
        <v>15.430695672700001</v>
      </c>
      <c r="AG668" s="61">
        <v>0.12169444435556601</v>
      </c>
    </row>
    <row r="669" spans="1:33" x14ac:dyDescent="0.35">
      <c r="A669" s="59" t="s">
        <v>285</v>
      </c>
      <c r="B669" s="64">
        <v>203.98729493939999</v>
      </c>
      <c r="C669" s="65">
        <v>1.5665831969224601E-2</v>
      </c>
      <c r="D669" s="64">
        <v>107.76017147250001</v>
      </c>
      <c r="E669" s="65">
        <v>1.8332729151150199E-2</v>
      </c>
      <c r="F669" s="64">
        <v>96.227123466900096</v>
      </c>
      <c r="G669" s="65">
        <v>1.35468872320716E-2</v>
      </c>
      <c r="H669" s="64">
        <v>0</v>
      </c>
      <c r="I669" s="65">
        <v>0</v>
      </c>
      <c r="J669" s="109"/>
      <c r="K669" s="64">
        <v>36.998967373200003</v>
      </c>
      <c r="L669" s="65">
        <v>2.0035863876220299E-2</v>
      </c>
      <c r="M669" s="64">
        <v>40.191971812399998</v>
      </c>
      <c r="N669" s="65">
        <v>1.7918261247219298E-2</v>
      </c>
      <c r="O669" s="64">
        <v>28.194153720500001</v>
      </c>
      <c r="P669" s="65">
        <v>1.5657771717117099E-2</v>
      </c>
      <c r="Q669" s="64">
        <v>31.438294914099998</v>
      </c>
      <c r="R669" s="65">
        <v>1.30828771284822E-2</v>
      </c>
      <c r="S669" s="64">
        <v>23.388497068700001</v>
      </c>
      <c r="T669" s="65">
        <v>1.6396085252311201E-2</v>
      </c>
      <c r="U669" s="64">
        <v>29.303176932500001</v>
      </c>
      <c r="V669" s="65">
        <v>1.3102729621817299E-2</v>
      </c>
      <c r="W669" s="64">
        <v>14.472233118</v>
      </c>
      <c r="X669" s="65">
        <v>1.35901877546513E-2</v>
      </c>
      <c r="Y669" s="109"/>
      <c r="Z669" s="64">
        <v>48.044482927100098</v>
      </c>
      <c r="AA669" s="65">
        <v>1.9893123538139702E-2</v>
      </c>
      <c r="AB669" s="64">
        <v>42.553912940700002</v>
      </c>
      <c r="AC669" s="63">
        <v>1.1129465393555599E-2</v>
      </c>
      <c r="AD669" s="64">
        <v>111.9937373385</v>
      </c>
      <c r="AE669" s="65">
        <v>1.68267547444843E-2</v>
      </c>
      <c r="AF669" s="64">
        <v>1.3951617330999999</v>
      </c>
      <c r="AG669" s="65">
        <v>1.1002966781085199E-2</v>
      </c>
    </row>
    <row r="670" spans="1:33" x14ac:dyDescent="0.35">
      <c r="A670" s="59" t="s">
        <v>286</v>
      </c>
      <c r="B670" s="60">
        <v>1669.6685111873001</v>
      </c>
      <c r="C670" s="61">
        <v>0.12822733076751699</v>
      </c>
      <c r="D670" s="60">
        <v>751.71496757019997</v>
      </c>
      <c r="E670" s="61">
        <v>0.127885717988552</v>
      </c>
      <c r="F670" s="60">
        <v>916.23770091920005</v>
      </c>
      <c r="G670" s="61">
        <v>0.12898825575301001</v>
      </c>
      <c r="H670" s="60">
        <v>1.7158426979000001</v>
      </c>
      <c r="I670" s="61">
        <v>4.303203456113E-2</v>
      </c>
      <c r="J670" s="109"/>
      <c r="K670" s="60">
        <v>167.44879964559999</v>
      </c>
      <c r="L670" s="63">
        <v>9.0677702490850803E-2</v>
      </c>
      <c r="M670" s="60">
        <v>277.8425935711</v>
      </c>
      <c r="N670" s="61">
        <v>0.123866930451917</v>
      </c>
      <c r="O670" s="60">
        <v>221.04282253260001</v>
      </c>
      <c r="P670" s="61">
        <v>0.12275729533269</v>
      </c>
      <c r="Q670" s="60">
        <v>372.31474684559998</v>
      </c>
      <c r="R670" s="62">
        <v>0.154936776928011</v>
      </c>
      <c r="S670" s="60">
        <v>225.0775418147</v>
      </c>
      <c r="T670" s="62">
        <v>0.157786562904599</v>
      </c>
      <c r="U670" s="60">
        <v>291.72267140560001</v>
      </c>
      <c r="V670" s="61">
        <v>0.13044194139040499</v>
      </c>
      <c r="W670" s="60">
        <v>114.21933537210001</v>
      </c>
      <c r="X670" s="63">
        <v>0.10725796083174501</v>
      </c>
      <c r="Y670" s="109"/>
      <c r="Z670" s="60">
        <v>210.10335877060001</v>
      </c>
      <c r="AA670" s="63">
        <v>8.6994631165945399E-2</v>
      </c>
      <c r="AB670" s="60">
        <v>433.37418379680003</v>
      </c>
      <c r="AC670" s="63">
        <v>0.11334381841096899</v>
      </c>
      <c r="AD670" s="60">
        <v>1008.0620191024</v>
      </c>
      <c r="AE670" s="62">
        <v>0.15145857943285701</v>
      </c>
      <c r="AF670" s="60">
        <v>18.128949517500001</v>
      </c>
      <c r="AG670" s="61">
        <v>0.142974269279736</v>
      </c>
    </row>
    <row r="671" spans="1:33" x14ac:dyDescent="0.35">
      <c r="A671" s="59" t="s">
        <v>287</v>
      </c>
      <c r="B671" s="64">
        <v>348.99962920460001</v>
      </c>
      <c r="C671" s="65">
        <v>2.6802500371727399E-2</v>
      </c>
      <c r="D671" s="64">
        <v>170.1067040476</v>
      </c>
      <c r="E671" s="65">
        <v>2.8939450350590298E-2</v>
      </c>
      <c r="F671" s="64">
        <v>177.24894974279999</v>
      </c>
      <c r="G671" s="65">
        <v>2.4953167544229798E-2</v>
      </c>
      <c r="H671" s="64">
        <v>1.6439754142</v>
      </c>
      <c r="I671" s="65">
        <v>4.1229657548494801E-2</v>
      </c>
      <c r="J671" s="109"/>
      <c r="K671" s="64">
        <v>31.389681544199998</v>
      </c>
      <c r="L671" s="65">
        <v>1.6998295660355399E-2</v>
      </c>
      <c r="M671" s="64">
        <v>77.956370310400104</v>
      </c>
      <c r="N671" s="65">
        <v>3.4754269226367401E-2</v>
      </c>
      <c r="O671" s="64">
        <v>51.742614920999998</v>
      </c>
      <c r="P671" s="65">
        <v>2.87355336326564E-2</v>
      </c>
      <c r="Q671" s="64">
        <v>53.091678326699899</v>
      </c>
      <c r="R671" s="65">
        <v>2.20938160288583E-2</v>
      </c>
      <c r="S671" s="64">
        <v>36.385410503599999</v>
      </c>
      <c r="T671" s="65">
        <v>2.5507337679929101E-2</v>
      </c>
      <c r="U671" s="64">
        <v>67.142459908700204</v>
      </c>
      <c r="V671" s="65">
        <v>3.0022324895144E-2</v>
      </c>
      <c r="W671" s="64">
        <v>31.291413689999999</v>
      </c>
      <c r="X671" s="65">
        <v>2.9384282555996798E-2</v>
      </c>
      <c r="Y671" s="109"/>
      <c r="Z671" s="64">
        <v>47.368876606900002</v>
      </c>
      <c r="AA671" s="65">
        <v>1.96133844469462E-2</v>
      </c>
      <c r="AB671" s="64">
        <v>95.885198494199898</v>
      </c>
      <c r="AC671" s="65">
        <v>2.50776232935973E-2</v>
      </c>
      <c r="AD671" s="64">
        <v>205.74555410350001</v>
      </c>
      <c r="AE671" s="65">
        <v>3.09127104866916E-2</v>
      </c>
      <c r="AF671" s="64">
        <v>0</v>
      </c>
      <c r="AG671" s="65">
        <v>0</v>
      </c>
    </row>
    <row r="672" spans="1:33" x14ac:dyDescent="0.35">
      <c r="A672" s="59" t="s">
        <v>288</v>
      </c>
      <c r="B672" s="60">
        <v>633.09166424750003</v>
      </c>
      <c r="C672" s="61">
        <v>4.8620222333770599E-2</v>
      </c>
      <c r="D672" s="60">
        <v>259.29696800059997</v>
      </c>
      <c r="E672" s="61">
        <v>4.4112968818749203E-2</v>
      </c>
      <c r="F672" s="60">
        <v>372.75003306929898</v>
      </c>
      <c r="G672" s="61">
        <v>5.2475876673978801E-2</v>
      </c>
      <c r="H672" s="60">
        <v>1.0446631775999999</v>
      </c>
      <c r="I672" s="61">
        <v>2.6199360826165301E-2</v>
      </c>
      <c r="J672" s="109"/>
      <c r="K672" s="60">
        <v>126.3958399129</v>
      </c>
      <c r="L672" s="61">
        <v>6.8446500613683597E-2</v>
      </c>
      <c r="M672" s="60">
        <v>137.04806446680001</v>
      </c>
      <c r="N672" s="61">
        <v>6.1098346555474498E-2</v>
      </c>
      <c r="O672" s="60">
        <v>170.863673041</v>
      </c>
      <c r="P672" s="62">
        <v>9.4890040458240899E-2</v>
      </c>
      <c r="Q672" s="60">
        <v>111.2944215917</v>
      </c>
      <c r="R672" s="61">
        <v>4.6314574207924702E-2</v>
      </c>
      <c r="S672" s="60">
        <v>26.266579391</v>
      </c>
      <c r="T672" s="63">
        <v>1.8413713105053901E-2</v>
      </c>
      <c r="U672" s="60">
        <v>46.377324966800103</v>
      </c>
      <c r="V672" s="63">
        <v>2.07373265712078E-2</v>
      </c>
      <c r="W672" s="60">
        <v>14.8457608773</v>
      </c>
      <c r="X672" s="63">
        <v>1.3940949958318899E-2</v>
      </c>
      <c r="Y672" s="109"/>
      <c r="Z672" s="60">
        <v>150.75315406799999</v>
      </c>
      <c r="AA672" s="62">
        <v>6.2420301664800198E-2</v>
      </c>
      <c r="AB672" s="60">
        <v>164.2446570484</v>
      </c>
      <c r="AC672" s="61">
        <v>4.2956219543050803E-2</v>
      </c>
      <c r="AD672" s="60">
        <v>313.19682162020001</v>
      </c>
      <c r="AE672" s="61">
        <v>4.7056971482488601E-2</v>
      </c>
      <c r="AF672" s="60">
        <v>4.8970315108999998</v>
      </c>
      <c r="AG672" s="61">
        <v>3.8620522454150402E-2</v>
      </c>
    </row>
    <row r="673" spans="1:33" x14ac:dyDescent="0.35">
      <c r="A673" s="59" t="s">
        <v>289</v>
      </c>
      <c r="B673" s="64">
        <v>210.61303289450001</v>
      </c>
      <c r="C673" s="65">
        <v>1.61746759024094E-2</v>
      </c>
      <c r="D673" s="64">
        <v>93.697376225999903</v>
      </c>
      <c r="E673" s="65">
        <v>1.5940292197502998E-2</v>
      </c>
      <c r="F673" s="64">
        <v>116.91565666850001</v>
      </c>
      <c r="G673" s="65">
        <v>1.6459425986027499E-2</v>
      </c>
      <c r="H673" s="64">
        <v>0</v>
      </c>
      <c r="I673" s="65">
        <v>0</v>
      </c>
      <c r="J673" s="109"/>
      <c r="K673" s="64">
        <v>35.806082606399997</v>
      </c>
      <c r="L673" s="65">
        <v>1.9389887015121898E-2</v>
      </c>
      <c r="M673" s="64">
        <v>54.325287375199999</v>
      </c>
      <c r="N673" s="65">
        <v>2.4219132518867401E-2</v>
      </c>
      <c r="O673" s="64">
        <v>25.126878767600001</v>
      </c>
      <c r="P673" s="65">
        <v>1.3954344422145E-2</v>
      </c>
      <c r="Q673" s="64">
        <v>46.413145399599998</v>
      </c>
      <c r="R673" s="65">
        <v>1.9314580516165601E-2</v>
      </c>
      <c r="S673" s="64">
        <v>18.477819248100001</v>
      </c>
      <c r="T673" s="65">
        <v>1.29535428795931E-2</v>
      </c>
      <c r="U673" s="64">
        <v>21.7815464022</v>
      </c>
      <c r="V673" s="63">
        <v>9.7394802587619997E-3</v>
      </c>
      <c r="W673" s="64">
        <v>8.6822730953999905</v>
      </c>
      <c r="X673" s="63">
        <v>8.1531108946060003E-3</v>
      </c>
      <c r="Y673" s="109"/>
      <c r="Z673" s="64">
        <v>31.253608526800001</v>
      </c>
      <c r="AA673" s="65">
        <v>1.29407552658995E-2</v>
      </c>
      <c r="AB673" s="64">
        <v>61.025757356600103</v>
      </c>
      <c r="AC673" s="65">
        <v>1.5960554686528201E-2</v>
      </c>
      <c r="AD673" s="64">
        <v>116.8266282547</v>
      </c>
      <c r="AE673" s="65">
        <v>1.7552883473521699E-2</v>
      </c>
      <c r="AF673" s="64">
        <v>1.5070387564000001</v>
      </c>
      <c r="AG673" s="65">
        <v>1.18852868316799E-2</v>
      </c>
    </row>
    <row r="674" spans="1:33" x14ac:dyDescent="0.35">
      <c r="A674" s="59" t="s">
        <v>290</v>
      </c>
      <c r="B674" s="60">
        <v>150.6392306242</v>
      </c>
      <c r="C674" s="61">
        <v>1.1568803221950899E-2</v>
      </c>
      <c r="D674" s="60">
        <v>55.398593472500004</v>
      </c>
      <c r="E674" s="61">
        <v>9.4247011266606808E-3</v>
      </c>
      <c r="F674" s="60">
        <v>94.893173345400001</v>
      </c>
      <c r="G674" s="61">
        <v>1.3359093279409401E-2</v>
      </c>
      <c r="H674" s="60">
        <v>0.34746380630000001</v>
      </c>
      <c r="I674" s="61">
        <v>8.7141289465188492E-3</v>
      </c>
      <c r="J674" s="109"/>
      <c r="K674" s="60">
        <v>34.781667481100001</v>
      </c>
      <c r="L674" s="61">
        <v>1.8835140667846299E-2</v>
      </c>
      <c r="M674" s="60">
        <v>26.6313908234</v>
      </c>
      <c r="N674" s="61">
        <v>1.18727247415928E-2</v>
      </c>
      <c r="O674" s="60">
        <v>16.268899487100001</v>
      </c>
      <c r="P674" s="61">
        <v>9.0350189895047894E-3</v>
      </c>
      <c r="Q674" s="60">
        <v>25.378486219599999</v>
      </c>
      <c r="R674" s="61">
        <v>1.05611203732615E-2</v>
      </c>
      <c r="S674" s="60">
        <v>15.766406965</v>
      </c>
      <c r="T674" s="61">
        <v>1.1052756060444899E-2</v>
      </c>
      <c r="U674" s="60">
        <v>19.288971986699998</v>
      </c>
      <c r="V674" s="61">
        <v>8.6249414255226108E-3</v>
      </c>
      <c r="W674" s="60">
        <v>12.5234076613</v>
      </c>
      <c r="X674" s="61">
        <v>1.1760138194113499E-2</v>
      </c>
      <c r="Y674" s="109"/>
      <c r="Z674" s="60">
        <v>50.721420107300197</v>
      </c>
      <c r="AA674" s="62">
        <v>2.1001526392851601E-2</v>
      </c>
      <c r="AB674" s="60">
        <v>44.034263358199901</v>
      </c>
      <c r="AC674" s="61">
        <v>1.1516633284904701E-2</v>
      </c>
      <c r="AD674" s="60">
        <v>55.883547158699997</v>
      </c>
      <c r="AE674" s="63">
        <v>8.3963511231802592E-3</v>
      </c>
      <c r="AF674" s="60">
        <v>0</v>
      </c>
      <c r="AG674" s="61">
        <v>0</v>
      </c>
    </row>
    <row r="675" spans="1:33" x14ac:dyDescent="0.35">
      <c r="A675" s="59" t="s">
        <v>291</v>
      </c>
      <c r="B675" s="64">
        <v>349.32030615169998</v>
      </c>
      <c r="C675" s="65">
        <v>2.6827127744580001E-2</v>
      </c>
      <c r="D675" s="64">
        <v>149.40207610670001</v>
      </c>
      <c r="E675" s="65">
        <v>2.5417069762019E-2</v>
      </c>
      <c r="F675" s="64">
        <v>199.50487825409999</v>
      </c>
      <c r="G675" s="65">
        <v>2.8086364743991701E-2</v>
      </c>
      <c r="H675" s="64">
        <v>0.41335179090000002</v>
      </c>
      <c r="I675" s="65">
        <v>1.0366549668966499E-2</v>
      </c>
      <c r="J675" s="109"/>
      <c r="K675" s="64">
        <v>97.009280507899703</v>
      </c>
      <c r="L675" s="62">
        <v>5.2532945565238597E-2</v>
      </c>
      <c r="M675" s="64">
        <v>54.685306418900197</v>
      </c>
      <c r="N675" s="65">
        <v>2.4379635101549901E-2</v>
      </c>
      <c r="O675" s="64">
        <v>84.806831035299993</v>
      </c>
      <c r="P675" s="62">
        <v>4.7097920142122898E-2</v>
      </c>
      <c r="Q675" s="64">
        <v>71.254685380800197</v>
      </c>
      <c r="R675" s="65">
        <v>2.9652253603854501E-2</v>
      </c>
      <c r="S675" s="64">
        <v>15.598130081500001</v>
      </c>
      <c r="T675" s="63">
        <v>1.0934788577551299E-2</v>
      </c>
      <c r="U675" s="64">
        <v>18.620283201900001</v>
      </c>
      <c r="V675" s="63">
        <v>8.3259414785694704E-3</v>
      </c>
      <c r="W675" s="64">
        <v>7.3457895253999999</v>
      </c>
      <c r="X675" s="63">
        <v>6.8980825586737798E-3</v>
      </c>
      <c r="Y675" s="109"/>
      <c r="Z675" s="64">
        <v>101.7470226619</v>
      </c>
      <c r="AA675" s="62">
        <v>4.2129001461463901E-2</v>
      </c>
      <c r="AB675" s="64">
        <v>82.980738031900103</v>
      </c>
      <c r="AC675" s="65">
        <v>2.1702616479586798E-2</v>
      </c>
      <c r="AD675" s="64">
        <v>164.59254545789901</v>
      </c>
      <c r="AE675" s="65">
        <v>2.47295827517525E-2</v>
      </c>
      <c r="AF675" s="64">
        <v>0</v>
      </c>
      <c r="AG675" s="65">
        <v>0</v>
      </c>
    </row>
    <row r="676" spans="1:33" x14ac:dyDescent="0.35">
      <c r="A676" s="59" t="s">
        <v>292</v>
      </c>
      <c r="B676" s="60">
        <v>292.55458365700002</v>
      </c>
      <c r="C676" s="61">
        <v>2.24676294215213E-2</v>
      </c>
      <c r="D676" s="60">
        <v>128.17511997130001</v>
      </c>
      <c r="E676" s="61">
        <v>2.18058279440441E-2</v>
      </c>
      <c r="F676" s="60">
        <v>164.37946368569899</v>
      </c>
      <c r="G676" s="61">
        <v>2.3141396911698899E-2</v>
      </c>
      <c r="H676" s="60">
        <v>0</v>
      </c>
      <c r="I676" s="61">
        <v>0</v>
      </c>
      <c r="J676" s="109"/>
      <c r="K676" s="60">
        <v>54.8861650359</v>
      </c>
      <c r="L676" s="61">
        <v>2.9722227657186202E-2</v>
      </c>
      <c r="M676" s="60">
        <v>70.779842498799894</v>
      </c>
      <c r="N676" s="61">
        <v>3.1554851671627998E-2</v>
      </c>
      <c r="O676" s="60">
        <v>56.972819924299998</v>
      </c>
      <c r="P676" s="62">
        <v>3.1640155519421898E-2</v>
      </c>
      <c r="Q676" s="60">
        <v>51.995050926799998</v>
      </c>
      <c r="R676" s="61">
        <v>2.1637460441896E-2</v>
      </c>
      <c r="S676" s="60">
        <v>29.062981082499999</v>
      </c>
      <c r="T676" s="61">
        <v>2.0374080220515099E-2</v>
      </c>
      <c r="U676" s="60">
        <v>18.591766423799999</v>
      </c>
      <c r="V676" s="63">
        <v>8.3131903821955094E-3</v>
      </c>
      <c r="W676" s="60">
        <v>10.2659577649</v>
      </c>
      <c r="X676" s="63">
        <v>9.6402740592111194E-3</v>
      </c>
      <c r="Y676" s="109"/>
      <c r="Z676" s="60">
        <v>41.116313868799999</v>
      </c>
      <c r="AA676" s="61">
        <v>1.7024471102458302E-2</v>
      </c>
      <c r="AB676" s="60">
        <v>80.089877602800001</v>
      </c>
      <c r="AC676" s="61">
        <v>2.0946546617148901E-2</v>
      </c>
      <c r="AD676" s="60">
        <v>152.6772061835</v>
      </c>
      <c r="AE676" s="61">
        <v>2.2939335400138101E-2</v>
      </c>
      <c r="AF676" s="60">
        <v>18.671186001900001</v>
      </c>
      <c r="AG676" s="62">
        <v>0.14725062655344701</v>
      </c>
    </row>
    <row r="677" spans="1:33" x14ac:dyDescent="0.35">
      <c r="A677" s="59" t="s">
        <v>293</v>
      </c>
      <c r="B677" s="64">
        <v>223.69785854259999</v>
      </c>
      <c r="C677" s="65">
        <v>1.7179565349130298E-2</v>
      </c>
      <c r="D677" s="64">
        <v>97.6433326066999</v>
      </c>
      <c r="E677" s="65">
        <v>1.66115991245534E-2</v>
      </c>
      <c r="F677" s="64">
        <v>125.5940098714</v>
      </c>
      <c r="G677" s="65">
        <v>1.7681167507171601E-2</v>
      </c>
      <c r="H677" s="64">
        <v>0.46051606449999999</v>
      </c>
      <c r="I677" s="65">
        <v>1.15493939087618E-2</v>
      </c>
      <c r="J677" s="109"/>
      <c r="K677" s="64">
        <v>34.662632567599999</v>
      </c>
      <c r="L677" s="65">
        <v>1.8770680292524301E-2</v>
      </c>
      <c r="M677" s="64">
        <v>47.692042062999803</v>
      </c>
      <c r="N677" s="65">
        <v>2.1261919496931899E-2</v>
      </c>
      <c r="O677" s="64">
        <v>32.713697389300002</v>
      </c>
      <c r="P677" s="65">
        <v>1.8167724089979301E-2</v>
      </c>
      <c r="Q677" s="64">
        <v>52.532672369499899</v>
      </c>
      <c r="R677" s="65">
        <v>2.1861188710102002E-2</v>
      </c>
      <c r="S677" s="64">
        <v>30.7547012241</v>
      </c>
      <c r="T677" s="65">
        <v>2.1560030201963301E-2</v>
      </c>
      <c r="U677" s="64">
        <v>19.0281628149</v>
      </c>
      <c r="V677" s="63">
        <v>8.5083222593189903E-3</v>
      </c>
      <c r="W677" s="64">
        <v>6.3139501141999999</v>
      </c>
      <c r="X677" s="63">
        <v>5.9291311040834196E-3</v>
      </c>
      <c r="Y677" s="109"/>
      <c r="Z677" s="64">
        <v>32.162174448000002</v>
      </c>
      <c r="AA677" s="65">
        <v>1.33169527606337E-2</v>
      </c>
      <c r="AB677" s="64">
        <v>62.237220298199901</v>
      </c>
      <c r="AC677" s="65">
        <v>1.62773982845048E-2</v>
      </c>
      <c r="AD677" s="64">
        <v>129.2984637964</v>
      </c>
      <c r="AE677" s="65">
        <v>1.9426742877279499E-2</v>
      </c>
      <c r="AF677" s="64">
        <v>0</v>
      </c>
      <c r="AG677" s="65">
        <v>0</v>
      </c>
    </row>
    <row r="678" spans="1:33" x14ac:dyDescent="0.35">
      <c r="A678" s="59" t="s">
        <v>294</v>
      </c>
      <c r="B678" s="60">
        <v>214.9538703586</v>
      </c>
      <c r="C678" s="61">
        <v>1.6508043871912199E-2</v>
      </c>
      <c r="D678" s="60">
        <v>110.00645054819999</v>
      </c>
      <c r="E678" s="61">
        <v>1.8714878003829101E-2</v>
      </c>
      <c r="F678" s="60">
        <v>104.94741981040001</v>
      </c>
      <c r="G678" s="61">
        <v>1.4774533522842E-2</v>
      </c>
      <c r="H678" s="60">
        <v>0</v>
      </c>
      <c r="I678" s="61">
        <v>0</v>
      </c>
      <c r="J678" s="109"/>
      <c r="K678" s="60">
        <v>39.0611382668</v>
      </c>
      <c r="L678" s="61">
        <v>2.1152580861775998E-2</v>
      </c>
      <c r="M678" s="60">
        <v>34.655686720699997</v>
      </c>
      <c r="N678" s="61">
        <v>1.5450091656655399E-2</v>
      </c>
      <c r="O678" s="60">
        <v>35.264291957200001</v>
      </c>
      <c r="P678" s="61">
        <v>1.95842102127055E-2</v>
      </c>
      <c r="Q678" s="60">
        <v>41.6378155716001</v>
      </c>
      <c r="R678" s="61">
        <v>1.7327352724124001E-2</v>
      </c>
      <c r="S678" s="60">
        <v>24.302105057199999</v>
      </c>
      <c r="T678" s="61">
        <v>1.7036553702363299E-2</v>
      </c>
      <c r="U678" s="60">
        <v>32.546328973500003</v>
      </c>
      <c r="V678" s="61">
        <v>1.45528844775025E-2</v>
      </c>
      <c r="W678" s="60">
        <v>7.4865038115999996</v>
      </c>
      <c r="X678" s="63">
        <v>7.0302206712668704E-3</v>
      </c>
      <c r="Y678" s="109"/>
      <c r="Z678" s="60">
        <v>28.391134427000001</v>
      </c>
      <c r="AA678" s="61">
        <v>1.1755529670310299E-2</v>
      </c>
      <c r="AB678" s="60">
        <v>69.308788118400102</v>
      </c>
      <c r="AC678" s="61">
        <v>1.81268820074886E-2</v>
      </c>
      <c r="AD678" s="60">
        <v>117.2539478132</v>
      </c>
      <c r="AE678" s="61">
        <v>1.7617087076145201E-2</v>
      </c>
      <c r="AF678" s="60">
        <v>0</v>
      </c>
      <c r="AG678" s="61">
        <v>0</v>
      </c>
    </row>
    <row r="679" spans="1:33" x14ac:dyDescent="0.35">
      <c r="A679" s="59" t="s">
        <v>295</v>
      </c>
      <c r="B679" s="64">
        <v>309.99385241200002</v>
      </c>
      <c r="C679" s="65">
        <v>2.38069317249473E-2</v>
      </c>
      <c r="D679" s="64">
        <v>123.4976279214</v>
      </c>
      <c r="E679" s="65">
        <v>2.1010068307754402E-2</v>
      </c>
      <c r="F679" s="64">
        <v>182.64498553979999</v>
      </c>
      <c r="G679" s="65">
        <v>2.5712823302487201E-2</v>
      </c>
      <c r="H679" s="64">
        <v>3.8512389508</v>
      </c>
      <c r="I679" s="62">
        <v>9.6586154335025404E-2</v>
      </c>
      <c r="J679" s="109"/>
      <c r="K679" s="64">
        <v>44.335122062300002</v>
      </c>
      <c r="L679" s="65">
        <v>2.40085746614454E-2</v>
      </c>
      <c r="M679" s="64">
        <v>74.437899801699899</v>
      </c>
      <c r="N679" s="65">
        <v>3.3185675526615797E-2</v>
      </c>
      <c r="O679" s="64">
        <v>41.951635503399999</v>
      </c>
      <c r="P679" s="65">
        <v>2.3298061661426301E-2</v>
      </c>
      <c r="Q679" s="64">
        <v>60.5182179124998</v>
      </c>
      <c r="R679" s="65">
        <v>2.51843304844389E-2</v>
      </c>
      <c r="S679" s="64">
        <v>38.497306163600001</v>
      </c>
      <c r="T679" s="65">
        <v>2.6987844152133601E-2</v>
      </c>
      <c r="U679" s="64">
        <v>35.051950365700002</v>
      </c>
      <c r="V679" s="63">
        <v>1.5673257183583599E-2</v>
      </c>
      <c r="W679" s="64">
        <v>15.2017206028</v>
      </c>
      <c r="X679" s="63">
        <v>1.42752148546342E-2</v>
      </c>
      <c r="Y679" s="109"/>
      <c r="Z679" s="64">
        <v>45.3319043000999</v>
      </c>
      <c r="AA679" s="65">
        <v>1.8769963115834599E-2</v>
      </c>
      <c r="AB679" s="64">
        <v>81.222015581799994</v>
      </c>
      <c r="AC679" s="65">
        <v>2.1242643722850299E-2</v>
      </c>
      <c r="AD679" s="64">
        <v>183.43993253010001</v>
      </c>
      <c r="AE679" s="65">
        <v>2.7561351450387201E-2</v>
      </c>
      <c r="AF679" s="64">
        <v>0</v>
      </c>
      <c r="AG679" s="65">
        <v>0</v>
      </c>
    </row>
    <row r="680" spans="1:33" x14ac:dyDescent="0.35">
      <c r="A680" s="59" t="s">
        <v>296</v>
      </c>
      <c r="B680" s="60">
        <v>190.6529863433</v>
      </c>
      <c r="C680" s="61">
        <v>1.4641782711870799E-2</v>
      </c>
      <c r="D680" s="60">
        <v>86.398245230499995</v>
      </c>
      <c r="E680" s="61">
        <v>1.4698525506240699E-2</v>
      </c>
      <c r="F680" s="60">
        <v>104.057553992</v>
      </c>
      <c r="G680" s="61">
        <v>1.4649257909696499E-2</v>
      </c>
      <c r="H680" s="60">
        <v>0.1971871208</v>
      </c>
      <c r="I680" s="61">
        <v>4.9453035570571E-3</v>
      </c>
      <c r="J680" s="109"/>
      <c r="K680" s="60">
        <v>25.7381514522</v>
      </c>
      <c r="L680" s="61">
        <v>1.39378511221736E-2</v>
      </c>
      <c r="M680" s="60">
        <v>20.6053157859</v>
      </c>
      <c r="N680" s="61">
        <v>9.1861985039335507E-3</v>
      </c>
      <c r="O680" s="60">
        <v>22.4930800548</v>
      </c>
      <c r="P680" s="61">
        <v>1.24916504394604E-2</v>
      </c>
      <c r="Q680" s="60">
        <v>40.039630992600003</v>
      </c>
      <c r="R680" s="61">
        <v>1.6662276818041302E-2</v>
      </c>
      <c r="S680" s="60">
        <v>19.5692189801</v>
      </c>
      <c r="T680" s="61">
        <v>1.3718649034026999E-2</v>
      </c>
      <c r="U680" s="60">
        <v>36.437084713600001</v>
      </c>
      <c r="V680" s="61">
        <v>1.62926112178657E-2</v>
      </c>
      <c r="W680" s="60">
        <v>25.770504364099999</v>
      </c>
      <c r="X680" s="62">
        <v>2.41998584451063E-2</v>
      </c>
      <c r="Y680" s="109"/>
      <c r="Z680" s="60">
        <v>62.330173264599999</v>
      </c>
      <c r="AA680" s="62">
        <v>2.5808204425631101E-2</v>
      </c>
      <c r="AB680" s="60">
        <v>67.694073889500103</v>
      </c>
      <c r="AC680" s="61">
        <v>1.77045728732836E-2</v>
      </c>
      <c r="AD680" s="60">
        <v>60.628739189199997</v>
      </c>
      <c r="AE680" s="63">
        <v>9.1093033329218802E-3</v>
      </c>
      <c r="AF680" s="60">
        <v>0</v>
      </c>
      <c r="AG680" s="61">
        <v>0</v>
      </c>
    </row>
    <row r="681" spans="1:33" x14ac:dyDescent="0.35">
      <c r="A681" s="59" t="s">
        <v>297</v>
      </c>
      <c r="B681" s="64">
        <v>647.01141624110005</v>
      </c>
      <c r="C681" s="65">
        <v>4.9689232518202897E-2</v>
      </c>
      <c r="D681" s="64">
        <v>279.52838254800002</v>
      </c>
      <c r="E681" s="65">
        <v>4.7554843847101097E-2</v>
      </c>
      <c r="F681" s="64">
        <v>366.85297586509898</v>
      </c>
      <c r="G681" s="65">
        <v>5.1645686951287503E-2</v>
      </c>
      <c r="H681" s="64">
        <v>0.63005782800000099</v>
      </c>
      <c r="I681" s="65">
        <v>1.58013728549764E-2</v>
      </c>
      <c r="J681" s="109"/>
      <c r="K681" s="64">
        <v>33.861368965099999</v>
      </c>
      <c r="L681" s="63">
        <v>1.8336776061989201E-2</v>
      </c>
      <c r="M681" s="64">
        <v>96.602377774599901</v>
      </c>
      <c r="N681" s="65">
        <v>4.30669749209424E-2</v>
      </c>
      <c r="O681" s="64">
        <v>92.610908986000098</v>
      </c>
      <c r="P681" s="65">
        <v>5.1431955922235699E-2</v>
      </c>
      <c r="Q681" s="64">
        <v>110.108171195</v>
      </c>
      <c r="R681" s="65">
        <v>4.5820922493477599E-2</v>
      </c>
      <c r="S681" s="64">
        <v>70.691042940500296</v>
      </c>
      <c r="T681" s="65">
        <v>4.9556684348835402E-2</v>
      </c>
      <c r="U681" s="64">
        <v>147.61790137290001</v>
      </c>
      <c r="V681" s="62">
        <v>6.6006407888285698E-2</v>
      </c>
      <c r="W681" s="64">
        <v>95.519645007000094</v>
      </c>
      <c r="X681" s="62">
        <v>8.9697968469579697E-2</v>
      </c>
      <c r="Y681" s="109"/>
      <c r="Z681" s="64">
        <v>91.938016510399805</v>
      </c>
      <c r="AA681" s="63">
        <v>3.8067520116056498E-2</v>
      </c>
      <c r="AB681" s="64">
        <v>180.1481151317</v>
      </c>
      <c r="AC681" s="65">
        <v>4.7115578204676101E-2</v>
      </c>
      <c r="AD681" s="64">
        <v>369.18798581509998</v>
      </c>
      <c r="AE681" s="65">
        <v>5.5469491772958998E-2</v>
      </c>
      <c r="AF681" s="64">
        <v>5.7372987839</v>
      </c>
      <c r="AG681" s="65">
        <v>4.5247304620479697E-2</v>
      </c>
    </row>
    <row r="682" spans="1:33" x14ac:dyDescent="0.35">
      <c r="A682" s="59" t="s">
        <v>298</v>
      </c>
      <c r="B682" s="60">
        <v>464.67477200619999</v>
      </c>
      <c r="C682" s="61">
        <v>3.5686128887337999E-2</v>
      </c>
      <c r="D682" s="60">
        <v>222.94431479049899</v>
      </c>
      <c r="E682" s="61">
        <v>3.7928463577900202E-2</v>
      </c>
      <c r="F682" s="60">
        <v>239.15890316779999</v>
      </c>
      <c r="G682" s="61">
        <v>3.3668871883867198E-2</v>
      </c>
      <c r="H682" s="60">
        <v>2.5715540478999999</v>
      </c>
      <c r="I682" s="61">
        <v>6.4492626742813405E-2</v>
      </c>
      <c r="J682" s="109"/>
      <c r="K682" s="60">
        <v>39.0660760329</v>
      </c>
      <c r="L682" s="61">
        <v>2.11552547853056E-2</v>
      </c>
      <c r="M682" s="60">
        <v>72.268500542600194</v>
      </c>
      <c r="N682" s="61">
        <v>3.2218520621762801E-2</v>
      </c>
      <c r="O682" s="60">
        <v>52.343975989599997</v>
      </c>
      <c r="P682" s="61">
        <v>2.9069502668402102E-2</v>
      </c>
      <c r="Q682" s="60">
        <v>96.701634983900206</v>
      </c>
      <c r="R682" s="61">
        <v>4.0241864645473802E-2</v>
      </c>
      <c r="S682" s="60">
        <v>48.184493284799998</v>
      </c>
      <c r="T682" s="61">
        <v>3.3778872469504402E-2</v>
      </c>
      <c r="U682" s="60">
        <v>103.9031333675</v>
      </c>
      <c r="V682" s="62">
        <v>4.6459626767090798E-2</v>
      </c>
      <c r="W682" s="60">
        <v>52.2069578049</v>
      </c>
      <c r="X682" s="62">
        <v>4.9025078084549201E-2</v>
      </c>
      <c r="Y682" s="109"/>
      <c r="Z682" s="60">
        <v>70.229850900200105</v>
      </c>
      <c r="AA682" s="61">
        <v>2.90791161628834E-2</v>
      </c>
      <c r="AB682" s="60">
        <v>134.70337006189999</v>
      </c>
      <c r="AC682" s="61">
        <v>3.5230050350208097E-2</v>
      </c>
      <c r="AD682" s="60">
        <v>249.57854840229899</v>
      </c>
      <c r="AE682" s="61">
        <v>3.7498498784415697E-2</v>
      </c>
      <c r="AF682" s="60">
        <v>10.1630026418</v>
      </c>
      <c r="AG682" s="61">
        <v>8.0150693508012905E-2</v>
      </c>
    </row>
    <row r="683" spans="1:33" x14ac:dyDescent="0.35">
      <c r="A683" s="59" t="s">
        <v>299</v>
      </c>
      <c r="B683" s="64">
        <v>77.228333561999705</v>
      </c>
      <c r="C683" s="65">
        <v>5.9309875019664098E-3</v>
      </c>
      <c r="D683" s="64">
        <v>33.629290236899998</v>
      </c>
      <c r="E683" s="65">
        <v>5.7211923573807603E-3</v>
      </c>
      <c r="F683" s="64">
        <v>43.599043325100098</v>
      </c>
      <c r="G683" s="65">
        <v>6.1378881761388103E-3</v>
      </c>
      <c r="H683" s="64">
        <v>0</v>
      </c>
      <c r="I683" s="65">
        <v>0</v>
      </c>
      <c r="J683" s="109"/>
      <c r="K683" s="64">
        <v>21.872815491400001</v>
      </c>
      <c r="L683" s="65">
        <v>1.1844675267689E-2</v>
      </c>
      <c r="M683" s="64">
        <v>6.9897836536000204</v>
      </c>
      <c r="N683" s="65">
        <v>3.1161638486248001E-3</v>
      </c>
      <c r="O683" s="64">
        <v>11.527087180400001</v>
      </c>
      <c r="P683" s="65">
        <v>6.4016285582913796E-3</v>
      </c>
      <c r="Q683" s="64">
        <v>13.498860343600001</v>
      </c>
      <c r="R683" s="65">
        <v>5.6174780385641497E-3</v>
      </c>
      <c r="S683" s="64">
        <v>6.3584994117000004</v>
      </c>
      <c r="T683" s="65">
        <v>4.45751166159897E-3</v>
      </c>
      <c r="U683" s="64">
        <v>10.196736213099999</v>
      </c>
      <c r="V683" s="65">
        <v>4.5594058942142104E-3</v>
      </c>
      <c r="W683" s="64">
        <v>6.7845512682000004</v>
      </c>
      <c r="X683" s="65">
        <v>6.3710503288685102E-3</v>
      </c>
      <c r="Y683" s="109"/>
      <c r="Z683" s="64">
        <v>17.102917915599999</v>
      </c>
      <c r="AA683" s="65">
        <v>7.08157187317302E-3</v>
      </c>
      <c r="AB683" s="64">
        <v>18.5991715352</v>
      </c>
      <c r="AC683" s="65">
        <v>4.8643901734317999E-3</v>
      </c>
      <c r="AD683" s="64">
        <v>41.5262441112</v>
      </c>
      <c r="AE683" s="65">
        <v>6.2392053495525304E-3</v>
      </c>
      <c r="AF683" s="64">
        <v>0</v>
      </c>
      <c r="AG683" s="65">
        <v>0</v>
      </c>
    </row>
    <row r="684" spans="1:33" x14ac:dyDescent="0.35">
      <c r="A684" s="59" t="s">
        <v>300</v>
      </c>
      <c r="B684" s="60">
        <v>172.32964794399999</v>
      </c>
      <c r="C684" s="61">
        <v>1.32345855598916E-2</v>
      </c>
      <c r="D684" s="60">
        <v>87.200743697299998</v>
      </c>
      <c r="E684" s="61">
        <v>1.48350507811639E-2</v>
      </c>
      <c r="F684" s="60">
        <v>85.128904246700003</v>
      </c>
      <c r="G684" s="61">
        <v>1.19844761484173E-2</v>
      </c>
      <c r="H684" s="60">
        <v>0</v>
      </c>
      <c r="I684" s="61">
        <v>0</v>
      </c>
      <c r="J684" s="109"/>
      <c r="K684" s="60">
        <v>14.9771562867</v>
      </c>
      <c r="L684" s="61">
        <v>8.1105037766691698E-3</v>
      </c>
      <c r="M684" s="60">
        <v>42.127510741499997</v>
      </c>
      <c r="N684" s="61">
        <v>1.8781157259080999E-2</v>
      </c>
      <c r="O684" s="60">
        <v>29.675929634599999</v>
      </c>
      <c r="P684" s="61">
        <v>1.6480683772889498E-2</v>
      </c>
      <c r="Q684" s="60">
        <v>31.761096638400002</v>
      </c>
      <c r="R684" s="61">
        <v>1.3217209327713E-2</v>
      </c>
      <c r="S684" s="60">
        <v>19.861539488999998</v>
      </c>
      <c r="T684" s="61">
        <v>1.39235750697122E-2</v>
      </c>
      <c r="U684" s="60">
        <v>20.717280258100001</v>
      </c>
      <c r="V684" s="61">
        <v>9.2636004057372497E-3</v>
      </c>
      <c r="W684" s="60">
        <v>13.2091348957</v>
      </c>
      <c r="X684" s="61">
        <v>1.2404072118338501E-2</v>
      </c>
      <c r="Y684" s="109"/>
      <c r="Z684" s="60">
        <v>19.898858214600001</v>
      </c>
      <c r="AA684" s="61">
        <v>8.23924872563629E-3</v>
      </c>
      <c r="AB684" s="60">
        <v>58.0340102615001</v>
      </c>
      <c r="AC684" s="61">
        <v>1.51780991269752E-2</v>
      </c>
      <c r="AD684" s="60">
        <v>94.396779467900004</v>
      </c>
      <c r="AE684" s="61">
        <v>1.41828596359333E-2</v>
      </c>
      <c r="AF684" s="60">
        <v>0</v>
      </c>
      <c r="AG684" s="61">
        <v>0</v>
      </c>
    </row>
    <row r="685" spans="1:33" x14ac:dyDescent="0.35">
      <c r="A685" s="59" t="s">
        <v>301</v>
      </c>
      <c r="B685" s="64">
        <v>157.0525247416</v>
      </c>
      <c r="C685" s="65">
        <v>1.20613318769451E-2</v>
      </c>
      <c r="D685" s="64">
        <v>67.388854882499999</v>
      </c>
      <c r="E685" s="65">
        <v>1.1464547684784601E-2</v>
      </c>
      <c r="F685" s="64">
        <v>89.663669859099898</v>
      </c>
      <c r="G685" s="65">
        <v>1.2622881996599901E-2</v>
      </c>
      <c r="H685" s="64">
        <v>0</v>
      </c>
      <c r="I685" s="65">
        <v>0</v>
      </c>
      <c r="J685" s="109"/>
      <c r="K685" s="64">
        <v>40.647115964599998</v>
      </c>
      <c r="L685" s="65">
        <v>2.2011427351823099E-2</v>
      </c>
      <c r="M685" s="64">
        <v>29.512025447599999</v>
      </c>
      <c r="N685" s="65">
        <v>1.31569604092312E-2</v>
      </c>
      <c r="O685" s="64">
        <v>33.104840787100002</v>
      </c>
      <c r="P685" s="62">
        <v>1.8384947635403801E-2</v>
      </c>
      <c r="Q685" s="64">
        <v>34.620542466499998</v>
      </c>
      <c r="R685" s="65">
        <v>1.44071523105243E-2</v>
      </c>
      <c r="S685" s="64">
        <v>9.3616861252000092</v>
      </c>
      <c r="T685" s="63">
        <v>6.5628416979205901E-3</v>
      </c>
      <c r="U685" s="64">
        <v>7.1378741775999996</v>
      </c>
      <c r="V685" s="63">
        <v>3.1916551450745698E-3</v>
      </c>
      <c r="W685" s="64">
        <v>2.6684397729999998</v>
      </c>
      <c r="X685" s="63">
        <v>2.50580523623162E-3</v>
      </c>
      <c r="Y685" s="109"/>
      <c r="Z685" s="64">
        <v>20.861789600800002</v>
      </c>
      <c r="AA685" s="65">
        <v>8.6379565867135792E-3</v>
      </c>
      <c r="AB685" s="64">
        <v>47.647516139899899</v>
      </c>
      <c r="AC685" s="65">
        <v>1.2461636200339E-2</v>
      </c>
      <c r="AD685" s="64">
        <v>88.543219000899995</v>
      </c>
      <c r="AE685" s="65">
        <v>1.33033780800806E-2</v>
      </c>
      <c r="AF685" s="64">
        <v>0</v>
      </c>
      <c r="AG685" s="65">
        <v>0</v>
      </c>
    </row>
    <row r="686" spans="1:33" x14ac:dyDescent="0.35">
      <c r="A686" s="59" t="s">
        <v>305</v>
      </c>
      <c r="B686" s="60">
        <v>519.78302040790004</v>
      </c>
      <c r="C686" s="61">
        <v>3.9918336387495298E-2</v>
      </c>
      <c r="D686" s="60">
        <v>219.81918887099999</v>
      </c>
      <c r="E686" s="61">
        <v>3.7396800661420503E-2</v>
      </c>
      <c r="F686" s="60">
        <v>295.8520148014</v>
      </c>
      <c r="G686" s="61">
        <v>4.1650147458417698E-2</v>
      </c>
      <c r="H686" s="60">
        <v>4.1118167354999997</v>
      </c>
      <c r="I686" s="62">
        <v>0.103121247703897</v>
      </c>
      <c r="J686" s="109"/>
      <c r="K686" s="60">
        <v>77.396664998500199</v>
      </c>
      <c r="L686" s="61">
        <v>4.1912224974868302E-2</v>
      </c>
      <c r="M686" s="60">
        <v>53.5023146073002</v>
      </c>
      <c r="N686" s="63">
        <v>2.3852237330857999E-2</v>
      </c>
      <c r="O686" s="60">
        <v>68.906725573399996</v>
      </c>
      <c r="P686" s="61">
        <v>3.8267712856294801E-2</v>
      </c>
      <c r="Q686" s="60">
        <v>104.4480348811</v>
      </c>
      <c r="R686" s="61">
        <v>4.34654872471468E-2</v>
      </c>
      <c r="S686" s="60">
        <v>69.033123907000004</v>
      </c>
      <c r="T686" s="62">
        <v>4.8394430026343097E-2</v>
      </c>
      <c r="U686" s="60">
        <v>95.519649553099995</v>
      </c>
      <c r="V686" s="61">
        <v>4.27110051769473E-2</v>
      </c>
      <c r="W686" s="60">
        <v>50.976506887500001</v>
      </c>
      <c r="X686" s="61">
        <v>4.7869619983922702E-2</v>
      </c>
      <c r="Y686" s="109"/>
      <c r="Z686" s="60">
        <v>72.456850817199793</v>
      </c>
      <c r="AA686" s="63">
        <v>3.0001219633858999E-2</v>
      </c>
      <c r="AB686" s="60">
        <v>162.82309299650001</v>
      </c>
      <c r="AC686" s="61">
        <v>4.2584426520341202E-2</v>
      </c>
      <c r="AD686" s="60">
        <v>283.70910189120002</v>
      </c>
      <c r="AE686" s="61">
        <v>4.2626521712299498E-2</v>
      </c>
      <c r="AF686" s="60">
        <v>0.79397470300000295</v>
      </c>
      <c r="AG686" s="61">
        <v>6.2616950242175198E-3</v>
      </c>
    </row>
    <row r="687" spans="1:33" x14ac:dyDescent="0.35">
      <c r="A687" s="66" t="s">
        <v>1</v>
      </c>
    </row>
    <row r="688" spans="1:33" x14ac:dyDescent="0.35">
      <c r="A688" s="66" t="s">
        <v>1</v>
      </c>
    </row>
    <row r="689" spans="1:33" x14ac:dyDescent="0.35">
      <c r="A689" s="54" t="s">
        <v>412</v>
      </c>
    </row>
    <row r="690" spans="1:33" x14ac:dyDescent="0.35">
      <c r="A690" s="55" t="s">
        <v>1</v>
      </c>
    </row>
    <row r="691" spans="1:33" x14ac:dyDescent="0.35">
      <c r="A691" s="117" t="s">
        <v>1</v>
      </c>
      <c r="B691" s="116" t="s">
        <v>489</v>
      </c>
      <c r="C691" s="116" t="s">
        <v>1</v>
      </c>
      <c r="D691" s="116" t="s">
        <v>346</v>
      </c>
      <c r="E691" s="116" t="s">
        <v>1</v>
      </c>
      <c r="F691" s="116" t="s">
        <v>347</v>
      </c>
      <c r="G691" s="116" t="s">
        <v>1</v>
      </c>
      <c r="H691" s="116" t="s">
        <v>348</v>
      </c>
      <c r="I691" s="116" t="s">
        <v>1</v>
      </c>
      <c r="J691" s="107"/>
      <c r="K691" s="116" t="s">
        <v>350</v>
      </c>
      <c r="L691" s="116" t="s">
        <v>1</v>
      </c>
      <c r="M691" s="116" t="s">
        <v>351</v>
      </c>
      <c r="N691" s="116" t="s">
        <v>1</v>
      </c>
      <c r="O691" s="116" t="s">
        <v>352</v>
      </c>
      <c r="P691" s="116" t="s">
        <v>1</v>
      </c>
      <c r="Q691" s="116" t="s">
        <v>353</v>
      </c>
      <c r="R691" s="116" t="s">
        <v>1</v>
      </c>
      <c r="S691" s="116" t="s">
        <v>354</v>
      </c>
      <c r="T691" s="116" t="s">
        <v>1</v>
      </c>
      <c r="U691" s="116" t="s">
        <v>355</v>
      </c>
      <c r="V691" s="116" t="s">
        <v>1</v>
      </c>
      <c r="W691" s="116" t="s">
        <v>356</v>
      </c>
      <c r="X691" s="116" t="s">
        <v>1</v>
      </c>
      <c r="Y691" s="107"/>
      <c r="Z691" s="116" t="s">
        <v>358</v>
      </c>
      <c r="AA691" s="116" t="s">
        <v>1</v>
      </c>
      <c r="AB691" s="116" t="s">
        <v>359</v>
      </c>
      <c r="AC691" s="116" t="s">
        <v>1</v>
      </c>
      <c r="AD691" s="116" t="s">
        <v>360</v>
      </c>
      <c r="AE691" s="116" t="s">
        <v>1</v>
      </c>
      <c r="AF691" s="116" t="s">
        <v>361</v>
      </c>
      <c r="AG691" s="116" t="s">
        <v>1</v>
      </c>
    </row>
    <row r="692" spans="1:33" x14ac:dyDescent="0.35">
      <c r="A692" s="118" t="s">
        <v>1</v>
      </c>
      <c r="B692" s="56" t="s">
        <v>14</v>
      </c>
      <c r="C692" s="56" t="s">
        <v>15</v>
      </c>
      <c r="D692" s="56" t="s">
        <v>14</v>
      </c>
      <c r="E692" s="56" t="s">
        <v>15</v>
      </c>
      <c r="F692" s="56" t="s">
        <v>14</v>
      </c>
      <c r="G692" s="56" t="s">
        <v>15</v>
      </c>
      <c r="H692" s="56" t="s">
        <v>14</v>
      </c>
      <c r="I692" s="56" t="s">
        <v>15</v>
      </c>
      <c r="J692" s="107"/>
      <c r="K692" s="56" t="s">
        <v>14</v>
      </c>
      <c r="L692" s="56" t="s">
        <v>15</v>
      </c>
      <c r="M692" s="56" t="s">
        <v>14</v>
      </c>
      <c r="N692" s="56" t="s">
        <v>15</v>
      </c>
      <c r="O692" s="56" t="s">
        <v>14</v>
      </c>
      <c r="P692" s="56" t="s">
        <v>15</v>
      </c>
      <c r="Q692" s="56" t="s">
        <v>14</v>
      </c>
      <c r="R692" s="56" t="s">
        <v>15</v>
      </c>
      <c r="S692" s="56" t="s">
        <v>14</v>
      </c>
      <c r="T692" s="56" t="s">
        <v>15</v>
      </c>
      <c r="U692" s="56" t="s">
        <v>14</v>
      </c>
      <c r="V692" s="56" t="s">
        <v>15</v>
      </c>
      <c r="W692" s="56" t="s">
        <v>14</v>
      </c>
      <c r="X692" s="56" t="s">
        <v>15</v>
      </c>
      <c r="Y692" s="107"/>
      <c r="Z692" s="56" t="s">
        <v>14</v>
      </c>
      <c r="AA692" s="56" t="s">
        <v>15</v>
      </c>
      <c r="AB692" s="56" t="s">
        <v>14</v>
      </c>
      <c r="AC692" s="56" t="s">
        <v>15</v>
      </c>
      <c r="AD692" s="56" t="s">
        <v>14</v>
      </c>
      <c r="AE692" s="56" t="s">
        <v>15</v>
      </c>
      <c r="AF692" s="56" t="s">
        <v>14</v>
      </c>
      <c r="AG692" s="56" t="s">
        <v>15</v>
      </c>
    </row>
    <row r="693" spans="1:33" x14ac:dyDescent="0.35">
      <c r="A693" s="57" t="s">
        <v>16</v>
      </c>
      <c r="B693" s="58">
        <v>4243.0689722039997</v>
      </c>
      <c r="C693" s="58">
        <v>4243.0689722039997</v>
      </c>
      <c r="D693" s="58">
        <v>1836.6932778810001</v>
      </c>
      <c r="E693" s="58">
        <v>1836.6932778810001</v>
      </c>
      <c r="F693" s="58">
        <v>2396.3170775556</v>
      </c>
      <c r="G693" s="58">
        <v>2396.3170775556</v>
      </c>
      <c r="H693" s="58">
        <v>10.0586167674</v>
      </c>
      <c r="I693" s="58">
        <v>10.0586167674</v>
      </c>
      <c r="J693" s="108"/>
      <c r="K693" s="58">
        <v>541.20681988700005</v>
      </c>
      <c r="L693" s="58">
        <v>541.20681988700005</v>
      </c>
      <c r="M693" s="58">
        <v>634.62961069899995</v>
      </c>
      <c r="N693" s="58">
        <v>634.62961069899995</v>
      </c>
      <c r="O693" s="58">
        <v>496.79033355669998</v>
      </c>
      <c r="P693" s="58">
        <v>496.79033355669998</v>
      </c>
      <c r="Q693" s="58">
        <v>802.87049710769998</v>
      </c>
      <c r="R693" s="58">
        <v>802.87049710769998</v>
      </c>
      <c r="S693" s="58">
        <v>506.86932378680001</v>
      </c>
      <c r="T693" s="58">
        <v>506.86932378680001</v>
      </c>
      <c r="U693" s="58">
        <v>849.01464693759999</v>
      </c>
      <c r="V693" s="58">
        <v>849.01464693759999</v>
      </c>
      <c r="W693" s="58">
        <v>411.68774022920002</v>
      </c>
      <c r="X693" s="58">
        <v>411.68774022920002</v>
      </c>
      <c r="Y693" s="108"/>
      <c r="Z693" s="58">
        <v>815.9432241577</v>
      </c>
      <c r="AA693" s="58">
        <v>815.9432241577</v>
      </c>
      <c r="AB693" s="58">
        <v>1258.1026000579</v>
      </c>
      <c r="AC693" s="58">
        <v>1258.1026000579</v>
      </c>
      <c r="AD693" s="58">
        <v>2129.0232835662</v>
      </c>
      <c r="AE693" s="58">
        <v>2129.0232835662</v>
      </c>
      <c r="AF693" s="58">
        <v>39.999864422199998</v>
      </c>
      <c r="AG693" s="58">
        <v>39.999864422199998</v>
      </c>
    </row>
    <row r="694" spans="1:33" x14ac:dyDescent="0.35">
      <c r="A694" s="59" t="s">
        <v>306</v>
      </c>
      <c r="B694" s="60">
        <v>984.73863842129902</v>
      </c>
      <c r="C694" s="61">
        <v>0.23208169484687699</v>
      </c>
      <c r="D694" s="60">
        <v>425.35948363220001</v>
      </c>
      <c r="E694" s="61">
        <v>0.23158982980704301</v>
      </c>
      <c r="F694" s="60">
        <v>555.737888773799</v>
      </c>
      <c r="G694" s="61">
        <v>0.231913336502484</v>
      </c>
      <c r="H694" s="68">
        <v>3.6412660152999998</v>
      </c>
      <c r="I694" s="69">
        <v>36.200464730909601</v>
      </c>
      <c r="J694" s="110"/>
      <c r="K694" s="60">
        <v>139.97106991979999</v>
      </c>
      <c r="L694" s="61">
        <v>0.25862769051769302</v>
      </c>
      <c r="M694" s="60">
        <v>162.1975417733</v>
      </c>
      <c r="N694" s="61">
        <v>0.25557827595635002</v>
      </c>
      <c r="O694" s="60">
        <v>98.247845282499895</v>
      </c>
      <c r="P694" s="63">
        <v>0.19776521128965699</v>
      </c>
      <c r="Q694" s="60">
        <v>175.89807133240001</v>
      </c>
      <c r="R694" s="61">
        <v>0.21908648028052299</v>
      </c>
      <c r="S694" s="60">
        <v>113.30527182</v>
      </c>
      <c r="T694" s="61">
        <v>0.223539414406658</v>
      </c>
      <c r="U694" s="60">
        <v>197.47313856100001</v>
      </c>
      <c r="V694" s="61">
        <v>0.23259096798069001</v>
      </c>
      <c r="W694" s="60">
        <v>97.645699732300002</v>
      </c>
      <c r="X694" s="61">
        <v>0.23718389009577401</v>
      </c>
      <c r="Y694" s="109"/>
      <c r="Z694" s="60">
        <v>159.58232572540001</v>
      </c>
      <c r="AA694" s="63">
        <v>0.195580183768469</v>
      </c>
      <c r="AB694" s="60">
        <v>264.21600813470002</v>
      </c>
      <c r="AC694" s="61">
        <v>0.210011495185321</v>
      </c>
      <c r="AD694" s="60">
        <v>538.49822807759904</v>
      </c>
      <c r="AE694" s="61">
        <v>0.252932052098366</v>
      </c>
      <c r="AF694" s="68">
        <v>22.442076483600001</v>
      </c>
      <c r="AG694" s="70">
        <v>56.1053813751044</v>
      </c>
    </row>
    <row r="695" spans="1:33" x14ac:dyDescent="0.35">
      <c r="A695" s="59" t="s">
        <v>307</v>
      </c>
      <c r="B695" s="64">
        <v>1376.1871893950999</v>
      </c>
      <c r="C695" s="65">
        <v>0.32433769010364699</v>
      </c>
      <c r="D695" s="64">
        <v>622.51544691459901</v>
      </c>
      <c r="E695" s="65">
        <v>0.33893271914883799</v>
      </c>
      <c r="F695" s="64">
        <v>751.16668599900004</v>
      </c>
      <c r="G695" s="65">
        <v>0.31346715050131801</v>
      </c>
      <c r="H695" s="71">
        <v>2.5050564815</v>
      </c>
      <c r="I695" s="72">
        <v>24.9045822047709</v>
      </c>
      <c r="J695" s="110"/>
      <c r="K695" s="64">
        <v>199.92241585170001</v>
      </c>
      <c r="L695" s="65">
        <v>0.36940113927877399</v>
      </c>
      <c r="M695" s="64">
        <v>202.8753741594</v>
      </c>
      <c r="N695" s="65">
        <v>0.31967524165150002</v>
      </c>
      <c r="O695" s="64">
        <v>164.5589162533</v>
      </c>
      <c r="P695" s="65">
        <v>0.331244199288589</v>
      </c>
      <c r="Q695" s="64">
        <v>266.09151543799999</v>
      </c>
      <c r="R695" s="65">
        <v>0.33142520044836798</v>
      </c>
      <c r="S695" s="64">
        <v>146.1432669184</v>
      </c>
      <c r="T695" s="63">
        <v>0.28832533369068303</v>
      </c>
      <c r="U695" s="64">
        <v>256.34264040350001</v>
      </c>
      <c r="V695" s="65">
        <v>0.30192958546490201</v>
      </c>
      <c r="W695" s="64">
        <v>140.2530603708</v>
      </c>
      <c r="X695" s="65">
        <v>0.34067825360239401</v>
      </c>
      <c r="Y695" s="109"/>
      <c r="Z695" s="64">
        <v>300.44351032050002</v>
      </c>
      <c r="AA695" s="62">
        <v>0.36821619620733798</v>
      </c>
      <c r="AB695" s="64">
        <v>399.94557119810003</v>
      </c>
      <c r="AC695" s="65">
        <v>0.31789583073724997</v>
      </c>
      <c r="AD695" s="64">
        <v>668.68524564159998</v>
      </c>
      <c r="AE695" s="65">
        <v>0.31408075750187398</v>
      </c>
      <c r="AF695" s="71">
        <v>7.1128622348999899</v>
      </c>
      <c r="AG695" s="72">
        <v>17.782215859092599</v>
      </c>
    </row>
    <row r="696" spans="1:33" x14ac:dyDescent="0.35">
      <c r="A696" s="59" t="s">
        <v>308</v>
      </c>
      <c r="B696" s="60">
        <v>1882.1431443875999</v>
      </c>
      <c r="C696" s="61">
        <v>0.44358061504947599</v>
      </c>
      <c r="D696" s="60">
        <v>788.81834733419703</v>
      </c>
      <c r="E696" s="61">
        <v>0.429477451044119</v>
      </c>
      <c r="F696" s="60">
        <v>1089.4125027827999</v>
      </c>
      <c r="G696" s="61">
        <v>0.45461951299619802</v>
      </c>
      <c r="H696" s="68">
        <v>3.9122942705999999</v>
      </c>
      <c r="I696" s="69">
        <v>38.894953064319502</v>
      </c>
      <c r="J696" s="110"/>
      <c r="K696" s="60">
        <v>201.3133341155</v>
      </c>
      <c r="L696" s="61">
        <v>0.37197117020353299</v>
      </c>
      <c r="M696" s="60">
        <v>269.55669476629998</v>
      </c>
      <c r="N696" s="61">
        <v>0.42474648239215002</v>
      </c>
      <c r="O696" s="60">
        <v>233.9835720209</v>
      </c>
      <c r="P696" s="61">
        <v>0.47099058942175398</v>
      </c>
      <c r="Q696" s="60">
        <v>360.88091033730001</v>
      </c>
      <c r="R696" s="61">
        <v>0.44948831927110899</v>
      </c>
      <c r="S696" s="60">
        <v>247.420785048401</v>
      </c>
      <c r="T696" s="62">
        <v>0.488135251902659</v>
      </c>
      <c r="U696" s="60">
        <v>395.19886797309999</v>
      </c>
      <c r="V696" s="61">
        <v>0.46547944655440798</v>
      </c>
      <c r="W696" s="60">
        <v>173.7889801261</v>
      </c>
      <c r="X696" s="61">
        <v>0.42213785630183198</v>
      </c>
      <c r="Y696" s="109"/>
      <c r="Z696" s="60">
        <v>355.91738811180102</v>
      </c>
      <c r="AA696" s="61">
        <v>0.436203620024193</v>
      </c>
      <c r="AB696" s="60">
        <v>593.94102072509997</v>
      </c>
      <c r="AC696" s="61">
        <v>0.472092674077429</v>
      </c>
      <c r="AD696" s="60">
        <v>921.83980984699895</v>
      </c>
      <c r="AE696" s="61">
        <v>0.43298719039976002</v>
      </c>
      <c r="AF696" s="68">
        <v>10.444925703699999</v>
      </c>
      <c r="AG696" s="69">
        <v>26.112402765803001</v>
      </c>
    </row>
    <row r="697" spans="1:33" x14ac:dyDescent="0.35">
      <c r="A697" s="66" t="s">
        <v>1</v>
      </c>
    </row>
    <row r="698" spans="1:33" x14ac:dyDescent="0.35">
      <c r="A698" s="66" t="s">
        <v>1</v>
      </c>
    </row>
    <row r="699" spans="1:33" x14ac:dyDescent="0.35">
      <c r="A699" s="54" t="s">
        <v>413</v>
      </c>
    </row>
    <row r="700" spans="1:33" x14ac:dyDescent="0.35">
      <c r="A700" s="55" t="s">
        <v>1</v>
      </c>
    </row>
    <row r="701" spans="1:33" x14ac:dyDescent="0.35">
      <c r="A701" s="117" t="s">
        <v>1</v>
      </c>
      <c r="B701" s="116" t="s">
        <v>489</v>
      </c>
      <c r="C701" s="116" t="s">
        <v>1</v>
      </c>
      <c r="D701" s="116" t="s">
        <v>346</v>
      </c>
      <c r="E701" s="116" t="s">
        <v>1</v>
      </c>
      <c r="F701" s="116" t="s">
        <v>347</v>
      </c>
      <c r="G701" s="116" t="s">
        <v>1</v>
      </c>
      <c r="H701" s="116" t="s">
        <v>348</v>
      </c>
      <c r="I701" s="116" t="s">
        <v>1</v>
      </c>
      <c r="J701" s="107"/>
      <c r="K701" s="116" t="s">
        <v>350</v>
      </c>
      <c r="L701" s="116" t="s">
        <v>1</v>
      </c>
      <c r="M701" s="116" t="s">
        <v>351</v>
      </c>
      <c r="N701" s="116" t="s">
        <v>1</v>
      </c>
      <c r="O701" s="116" t="s">
        <v>352</v>
      </c>
      <c r="P701" s="116" t="s">
        <v>1</v>
      </c>
      <c r="Q701" s="116" t="s">
        <v>353</v>
      </c>
      <c r="R701" s="116" t="s">
        <v>1</v>
      </c>
      <c r="S701" s="116" t="s">
        <v>354</v>
      </c>
      <c r="T701" s="116" t="s">
        <v>1</v>
      </c>
      <c r="U701" s="116" t="s">
        <v>355</v>
      </c>
      <c r="V701" s="116" t="s">
        <v>1</v>
      </c>
      <c r="W701" s="116" t="s">
        <v>356</v>
      </c>
      <c r="X701" s="116" t="s">
        <v>1</v>
      </c>
      <c r="Y701" s="107"/>
      <c r="Z701" s="116" t="s">
        <v>358</v>
      </c>
      <c r="AA701" s="116" t="s">
        <v>1</v>
      </c>
      <c r="AB701" s="116" t="s">
        <v>359</v>
      </c>
      <c r="AC701" s="116" t="s">
        <v>1</v>
      </c>
      <c r="AD701" s="116" t="s">
        <v>360</v>
      </c>
      <c r="AE701" s="116" t="s">
        <v>1</v>
      </c>
      <c r="AF701" s="116" t="s">
        <v>361</v>
      </c>
      <c r="AG701" s="116" t="s">
        <v>1</v>
      </c>
    </row>
    <row r="702" spans="1:33" x14ac:dyDescent="0.35">
      <c r="A702" s="118" t="s">
        <v>1</v>
      </c>
      <c r="B702" s="56" t="s">
        <v>14</v>
      </c>
      <c r="C702" s="56" t="s">
        <v>15</v>
      </c>
      <c r="D702" s="56" t="s">
        <v>14</v>
      </c>
      <c r="E702" s="56" t="s">
        <v>15</v>
      </c>
      <c r="F702" s="56" t="s">
        <v>14</v>
      </c>
      <c r="G702" s="56" t="s">
        <v>15</v>
      </c>
      <c r="H702" s="56" t="s">
        <v>14</v>
      </c>
      <c r="I702" s="56" t="s">
        <v>15</v>
      </c>
      <c r="J702" s="107"/>
      <c r="K702" s="56" t="s">
        <v>14</v>
      </c>
      <c r="L702" s="56" t="s">
        <v>15</v>
      </c>
      <c r="M702" s="56" t="s">
        <v>14</v>
      </c>
      <c r="N702" s="56" t="s">
        <v>15</v>
      </c>
      <c r="O702" s="56" t="s">
        <v>14</v>
      </c>
      <c r="P702" s="56" t="s">
        <v>15</v>
      </c>
      <c r="Q702" s="56" t="s">
        <v>14</v>
      </c>
      <c r="R702" s="56" t="s">
        <v>15</v>
      </c>
      <c r="S702" s="56" t="s">
        <v>14</v>
      </c>
      <c r="T702" s="56" t="s">
        <v>15</v>
      </c>
      <c r="U702" s="56" t="s">
        <v>14</v>
      </c>
      <c r="V702" s="56" t="s">
        <v>15</v>
      </c>
      <c r="W702" s="56" t="s">
        <v>14</v>
      </c>
      <c r="X702" s="56" t="s">
        <v>15</v>
      </c>
      <c r="Y702" s="107"/>
      <c r="Z702" s="56" t="s">
        <v>14</v>
      </c>
      <c r="AA702" s="56" t="s">
        <v>15</v>
      </c>
      <c r="AB702" s="56" t="s">
        <v>14</v>
      </c>
      <c r="AC702" s="56" t="s">
        <v>15</v>
      </c>
      <c r="AD702" s="56" t="s">
        <v>14</v>
      </c>
      <c r="AE702" s="56" t="s">
        <v>15</v>
      </c>
      <c r="AF702" s="56" t="s">
        <v>14</v>
      </c>
      <c r="AG702" s="56" t="s">
        <v>15</v>
      </c>
    </row>
    <row r="703" spans="1:33" x14ac:dyDescent="0.35">
      <c r="A703" s="57" t="s">
        <v>16</v>
      </c>
      <c r="B703" s="58">
        <v>3149.3747840698002</v>
      </c>
      <c r="C703" s="58">
        <v>3149.3747840698002</v>
      </c>
      <c r="D703" s="58">
        <v>1430.3924811874999</v>
      </c>
      <c r="E703" s="58">
        <v>1430.3924811874999</v>
      </c>
      <c r="F703" s="58">
        <v>1711.3946408643001</v>
      </c>
      <c r="G703" s="58">
        <v>1711.3946408643001</v>
      </c>
      <c r="H703" s="58">
        <v>7.5876620179999996</v>
      </c>
      <c r="I703" s="58">
        <v>7.5876620179999996</v>
      </c>
      <c r="J703" s="108"/>
      <c r="K703" s="58">
        <v>339.07330059499998</v>
      </c>
      <c r="L703" s="58">
        <v>339.07330059499998</v>
      </c>
      <c r="M703" s="58">
        <v>498.6190060033</v>
      </c>
      <c r="N703" s="58">
        <v>498.6190060033</v>
      </c>
      <c r="O703" s="58">
        <v>415.45930591669998</v>
      </c>
      <c r="P703" s="58">
        <v>415.45930591669998</v>
      </c>
      <c r="Q703" s="58">
        <v>586.63153334900005</v>
      </c>
      <c r="R703" s="58">
        <v>586.63153334900005</v>
      </c>
      <c r="S703" s="58">
        <v>391.07037876679999</v>
      </c>
      <c r="T703" s="58">
        <v>391.07037876679999</v>
      </c>
      <c r="U703" s="58">
        <v>616.76683041579997</v>
      </c>
      <c r="V703" s="58">
        <v>616.76683041579997</v>
      </c>
      <c r="W703" s="58">
        <v>301.75442902319998</v>
      </c>
      <c r="X703" s="58">
        <v>301.75442902319998</v>
      </c>
      <c r="Y703" s="108"/>
      <c r="Z703" s="58">
        <v>472.06581045749999</v>
      </c>
      <c r="AA703" s="58">
        <v>472.06581045749999</v>
      </c>
      <c r="AB703" s="58">
        <v>886.71057938419995</v>
      </c>
      <c r="AC703" s="58">
        <v>886.71057938419995</v>
      </c>
      <c r="AD703" s="58">
        <v>1762.1091688264</v>
      </c>
      <c r="AE703" s="58">
        <v>1762.1091688264</v>
      </c>
      <c r="AF703" s="58">
        <v>28.489225401700001</v>
      </c>
      <c r="AG703" s="58">
        <v>28.489225401700001</v>
      </c>
    </row>
    <row r="704" spans="1:33" x14ac:dyDescent="0.35">
      <c r="A704" s="59" t="s">
        <v>306</v>
      </c>
      <c r="B704" s="60">
        <v>741.25404423210102</v>
      </c>
      <c r="C704" s="61">
        <v>0.23536545983079499</v>
      </c>
      <c r="D704" s="60">
        <v>344.37472724200001</v>
      </c>
      <c r="E704" s="61">
        <v>0.24075540928186601</v>
      </c>
      <c r="F704" s="60">
        <v>395.73351090300002</v>
      </c>
      <c r="G704" s="61">
        <v>0.23123451567146699</v>
      </c>
      <c r="H704" s="68">
        <v>1.1458060871</v>
      </c>
      <c r="I704" s="69">
        <v>15.1009109839347</v>
      </c>
      <c r="J704" s="110"/>
      <c r="K704" s="60">
        <v>80.520180600000003</v>
      </c>
      <c r="L704" s="61">
        <v>0.237471309179179</v>
      </c>
      <c r="M704" s="60">
        <v>125.41957717370001</v>
      </c>
      <c r="N704" s="61">
        <v>0.25153388792578402</v>
      </c>
      <c r="O704" s="60">
        <v>91.018032947900096</v>
      </c>
      <c r="P704" s="61">
        <v>0.21907809417596499</v>
      </c>
      <c r="Q704" s="60">
        <v>152.6005307099</v>
      </c>
      <c r="R704" s="61">
        <v>0.26013011922274998</v>
      </c>
      <c r="S704" s="60">
        <v>94.460599461999905</v>
      </c>
      <c r="T704" s="61">
        <v>0.241543733789994</v>
      </c>
      <c r="U704" s="60">
        <v>131.47338624130001</v>
      </c>
      <c r="V704" s="61">
        <v>0.213165461820743</v>
      </c>
      <c r="W704" s="60">
        <v>65.761737097300198</v>
      </c>
      <c r="X704" s="61">
        <v>0.217931306957698</v>
      </c>
      <c r="Y704" s="109"/>
      <c r="Z704" s="60">
        <v>100.84893132320001</v>
      </c>
      <c r="AA704" s="61">
        <v>0.21363320344140699</v>
      </c>
      <c r="AB704" s="60">
        <v>190.6990653494</v>
      </c>
      <c r="AC704" s="61">
        <v>0.215063482700112</v>
      </c>
      <c r="AD704" s="60">
        <v>449.70604755950001</v>
      </c>
      <c r="AE704" s="61">
        <v>0.25520895953286099</v>
      </c>
      <c r="AF704" s="68">
        <v>0</v>
      </c>
      <c r="AG704" s="69">
        <v>0</v>
      </c>
    </row>
    <row r="705" spans="1:33" x14ac:dyDescent="0.35">
      <c r="A705" s="59" t="s">
        <v>307</v>
      </c>
      <c r="B705" s="64">
        <v>857.57189567359899</v>
      </c>
      <c r="C705" s="65">
        <v>0.27229909250921103</v>
      </c>
      <c r="D705" s="64">
        <v>424.15426695029998</v>
      </c>
      <c r="E705" s="65">
        <v>0.29652998916644902</v>
      </c>
      <c r="F705" s="64">
        <v>431.51031690040003</v>
      </c>
      <c r="G705" s="65">
        <v>0.25213957470526799</v>
      </c>
      <c r="H705" s="71">
        <v>1.9073118228999999</v>
      </c>
      <c r="I705" s="72">
        <v>25.1370160976509</v>
      </c>
      <c r="J705" s="110"/>
      <c r="K705" s="64">
        <v>97.656097377399902</v>
      </c>
      <c r="L705" s="65">
        <v>0.28800880873260998</v>
      </c>
      <c r="M705" s="64">
        <v>128.1058289769</v>
      </c>
      <c r="N705" s="65">
        <v>0.25692127142071303</v>
      </c>
      <c r="O705" s="64">
        <v>117.3272117236</v>
      </c>
      <c r="P705" s="65">
        <v>0.28240361944648401</v>
      </c>
      <c r="Q705" s="64">
        <v>137.4263410813</v>
      </c>
      <c r="R705" s="65">
        <v>0.23426347420629001</v>
      </c>
      <c r="S705" s="64">
        <v>102.9106909307</v>
      </c>
      <c r="T705" s="65">
        <v>0.263151331622759</v>
      </c>
      <c r="U705" s="64">
        <v>177.21068825540101</v>
      </c>
      <c r="V705" s="65">
        <v>0.28732201460304102</v>
      </c>
      <c r="W705" s="64">
        <v>96.935037328299799</v>
      </c>
      <c r="X705" s="62">
        <v>0.32123815926110999</v>
      </c>
      <c r="Y705" s="109"/>
      <c r="Z705" s="64">
        <v>153.12025476779999</v>
      </c>
      <c r="AA705" s="62">
        <v>0.32436209396186599</v>
      </c>
      <c r="AB705" s="64">
        <v>228.71393990920001</v>
      </c>
      <c r="AC705" s="65">
        <v>0.25793527812427403</v>
      </c>
      <c r="AD705" s="64">
        <v>470.52539919719999</v>
      </c>
      <c r="AE705" s="65">
        <v>0.26702397758396501</v>
      </c>
      <c r="AF705" s="71">
        <v>5.2123017993999996</v>
      </c>
      <c r="AG705" s="72">
        <v>18.2956950422702</v>
      </c>
    </row>
    <row r="706" spans="1:33" x14ac:dyDescent="0.35">
      <c r="A706" s="59" t="s">
        <v>308</v>
      </c>
      <c r="B706" s="60">
        <v>1550.5488441641</v>
      </c>
      <c r="C706" s="61">
        <v>0.49233544765999299</v>
      </c>
      <c r="D706" s="60">
        <v>661.86348699519999</v>
      </c>
      <c r="E706" s="61">
        <v>0.46271460155168498</v>
      </c>
      <c r="F706" s="60">
        <v>884.15081306090099</v>
      </c>
      <c r="G706" s="61">
        <v>0.51662590962326504</v>
      </c>
      <c r="H706" s="68">
        <v>4.5345441080000004</v>
      </c>
      <c r="I706" s="69">
        <v>59.762072918414503</v>
      </c>
      <c r="J706" s="110"/>
      <c r="K706" s="60">
        <v>160.89702261759999</v>
      </c>
      <c r="L706" s="61">
        <v>0.474519882088211</v>
      </c>
      <c r="M706" s="60">
        <v>245.09359985270001</v>
      </c>
      <c r="N706" s="61">
        <v>0.49154484065350301</v>
      </c>
      <c r="O706" s="60">
        <v>207.11406124519999</v>
      </c>
      <c r="P706" s="61">
        <v>0.49851828637755102</v>
      </c>
      <c r="Q706" s="60">
        <v>296.60466155779898</v>
      </c>
      <c r="R706" s="61">
        <v>0.50560640657096001</v>
      </c>
      <c r="S706" s="60">
        <v>193.6990883741</v>
      </c>
      <c r="T706" s="61">
        <v>0.495304934587248</v>
      </c>
      <c r="U706" s="60">
        <v>308.08275591910001</v>
      </c>
      <c r="V706" s="61">
        <v>0.49951252357621501</v>
      </c>
      <c r="W706" s="60">
        <v>139.05765459759999</v>
      </c>
      <c r="X706" s="61">
        <v>0.46083053378119199</v>
      </c>
      <c r="Y706" s="109"/>
      <c r="Z706" s="60">
        <v>218.09662436650001</v>
      </c>
      <c r="AA706" s="61">
        <v>0.46200470259672699</v>
      </c>
      <c r="AB706" s="60">
        <v>467.29757412560002</v>
      </c>
      <c r="AC706" s="61">
        <v>0.52700123917561403</v>
      </c>
      <c r="AD706" s="60">
        <v>841.87772206969896</v>
      </c>
      <c r="AE706" s="61">
        <v>0.477767062883174</v>
      </c>
      <c r="AF706" s="68">
        <v>23.276923602299998</v>
      </c>
      <c r="AG706" s="69">
        <v>81.704304957729804</v>
      </c>
    </row>
    <row r="707" spans="1:33" x14ac:dyDescent="0.35">
      <c r="A707" s="66" t="s">
        <v>1</v>
      </c>
    </row>
    <row r="708" spans="1:33" x14ac:dyDescent="0.35">
      <c r="A708" s="66" t="s">
        <v>1</v>
      </c>
    </row>
    <row r="709" spans="1:33" x14ac:dyDescent="0.35">
      <c r="A709" s="54" t="s">
        <v>414</v>
      </c>
    </row>
    <row r="710" spans="1:33" x14ac:dyDescent="0.35">
      <c r="A710" s="55" t="s">
        <v>1</v>
      </c>
    </row>
    <row r="711" spans="1:33" x14ac:dyDescent="0.35">
      <c r="A711" s="117" t="s">
        <v>1</v>
      </c>
      <c r="B711" s="116" t="s">
        <v>489</v>
      </c>
      <c r="C711" s="116" t="s">
        <v>1</v>
      </c>
      <c r="D711" s="116" t="s">
        <v>346</v>
      </c>
      <c r="E711" s="116" t="s">
        <v>1</v>
      </c>
      <c r="F711" s="116" t="s">
        <v>347</v>
      </c>
      <c r="G711" s="116" t="s">
        <v>1</v>
      </c>
      <c r="H711" s="116" t="s">
        <v>348</v>
      </c>
      <c r="I711" s="116" t="s">
        <v>1</v>
      </c>
      <c r="J711" s="107"/>
      <c r="K711" s="116" t="s">
        <v>350</v>
      </c>
      <c r="L711" s="116" t="s">
        <v>1</v>
      </c>
      <c r="M711" s="116" t="s">
        <v>351</v>
      </c>
      <c r="N711" s="116" t="s">
        <v>1</v>
      </c>
      <c r="O711" s="116" t="s">
        <v>352</v>
      </c>
      <c r="P711" s="116" t="s">
        <v>1</v>
      </c>
      <c r="Q711" s="116" t="s">
        <v>353</v>
      </c>
      <c r="R711" s="116" t="s">
        <v>1</v>
      </c>
      <c r="S711" s="116" t="s">
        <v>354</v>
      </c>
      <c r="T711" s="116" t="s">
        <v>1</v>
      </c>
      <c r="U711" s="116" t="s">
        <v>355</v>
      </c>
      <c r="V711" s="116" t="s">
        <v>1</v>
      </c>
      <c r="W711" s="116" t="s">
        <v>356</v>
      </c>
      <c r="X711" s="116" t="s">
        <v>1</v>
      </c>
      <c r="Y711" s="107"/>
      <c r="Z711" s="116" t="s">
        <v>358</v>
      </c>
      <c r="AA711" s="116" t="s">
        <v>1</v>
      </c>
      <c r="AB711" s="116" t="s">
        <v>359</v>
      </c>
      <c r="AC711" s="116" t="s">
        <v>1</v>
      </c>
      <c r="AD711" s="116" t="s">
        <v>360</v>
      </c>
      <c r="AE711" s="116" t="s">
        <v>1</v>
      </c>
      <c r="AF711" s="116" t="s">
        <v>361</v>
      </c>
      <c r="AG711" s="116" t="s">
        <v>1</v>
      </c>
    </row>
    <row r="712" spans="1:33" x14ac:dyDescent="0.35">
      <c r="A712" s="118" t="s">
        <v>1</v>
      </c>
      <c r="B712" s="56" t="s">
        <v>14</v>
      </c>
      <c r="C712" s="56" t="s">
        <v>15</v>
      </c>
      <c r="D712" s="56" t="s">
        <v>14</v>
      </c>
      <c r="E712" s="56" t="s">
        <v>15</v>
      </c>
      <c r="F712" s="56" t="s">
        <v>14</v>
      </c>
      <c r="G712" s="56" t="s">
        <v>15</v>
      </c>
      <c r="H712" s="56" t="s">
        <v>14</v>
      </c>
      <c r="I712" s="56" t="s">
        <v>15</v>
      </c>
      <c r="J712" s="107"/>
      <c r="K712" s="56" t="s">
        <v>14</v>
      </c>
      <c r="L712" s="56" t="s">
        <v>15</v>
      </c>
      <c r="M712" s="56" t="s">
        <v>14</v>
      </c>
      <c r="N712" s="56" t="s">
        <v>15</v>
      </c>
      <c r="O712" s="56" t="s">
        <v>14</v>
      </c>
      <c r="P712" s="56" t="s">
        <v>15</v>
      </c>
      <c r="Q712" s="56" t="s">
        <v>14</v>
      </c>
      <c r="R712" s="56" t="s">
        <v>15</v>
      </c>
      <c r="S712" s="56" t="s">
        <v>14</v>
      </c>
      <c r="T712" s="56" t="s">
        <v>15</v>
      </c>
      <c r="U712" s="56" t="s">
        <v>14</v>
      </c>
      <c r="V712" s="56" t="s">
        <v>15</v>
      </c>
      <c r="W712" s="56" t="s">
        <v>14</v>
      </c>
      <c r="X712" s="56" t="s">
        <v>15</v>
      </c>
      <c r="Y712" s="107"/>
      <c r="Z712" s="56" t="s">
        <v>14</v>
      </c>
      <c r="AA712" s="56" t="s">
        <v>15</v>
      </c>
      <c r="AB712" s="56" t="s">
        <v>14</v>
      </c>
      <c r="AC712" s="56" t="s">
        <v>15</v>
      </c>
      <c r="AD712" s="56" t="s">
        <v>14</v>
      </c>
      <c r="AE712" s="56" t="s">
        <v>15</v>
      </c>
      <c r="AF712" s="56" t="s">
        <v>14</v>
      </c>
      <c r="AG712" s="56" t="s">
        <v>15</v>
      </c>
    </row>
    <row r="713" spans="1:33" x14ac:dyDescent="0.35">
      <c r="A713" s="57" t="s">
        <v>16</v>
      </c>
      <c r="B713" s="58">
        <v>1841.6767576136001</v>
      </c>
      <c r="C713" s="58">
        <v>1841.6767576136001</v>
      </c>
      <c r="D713" s="58">
        <v>775.65082690780002</v>
      </c>
      <c r="E713" s="58">
        <v>775.65082690780002</v>
      </c>
      <c r="F713" s="58">
        <v>1056.8635620827999</v>
      </c>
      <c r="G713" s="58">
        <v>1056.8635620827999</v>
      </c>
      <c r="H713" s="58">
        <v>9.1623686230000008</v>
      </c>
      <c r="I713" s="58">
        <v>9.1623686230000008</v>
      </c>
      <c r="J713" s="108"/>
      <c r="K713" s="58">
        <v>209.6047003713</v>
      </c>
      <c r="L713" s="58">
        <v>209.6047003713</v>
      </c>
      <c r="M713" s="58">
        <v>292.65234070619999</v>
      </c>
      <c r="N713" s="58">
        <v>292.65234070619999</v>
      </c>
      <c r="O713" s="58">
        <v>268.7960636176</v>
      </c>
      <c r="P713" s="58">
        <v>268.7960636176</v>
      </c>
      <c r="Q713" s="58">
        <v>357.21948267520003</v>
      </c>
      <c r="R713" s="58">
        <v>357.21948267520003</v>
      </c>
      <c r="S713" s="58">
        <v>208.41510694920001</v>
      </c>
      <c r="T713" s="58">
        <v>208.41510694920001</v>
      </c>
      <c r="U713" s="58">
        <v>369.4598824098</v>
      </c>
      <c r="V713" s="58">
        <v>369.4598824098</v>
      </c>
      <c r="W713" s="58">
        <v>135.52918088429999</v>
      </c>
      <c r="X713" s="58">
        <v>135.52918088429999</v>
      </c>
      <c r="Y713" s="108"/>
      <c r="Z713" s="58">
        <v>269.3611539483</v>
      </c>
      <c r="AA713" s="58">
        <v>269.3611539483</v>
      </c>
      <c r="AB713" s="58">
        <v>561.45858195259996</v>
      </c>
      <c r="AC713" s="58">
        <v>561.45858195259996</v>
      </c>
      <c r="AD713" s="58">
        <v>1006.4413502998</v>
      </c>
      <c r="AE713" s="58">
        <v>1006.4413502998</v>
      </c>
      <c r="AF713" s="58">
        <v>4.4156714129000001</v>
      </c>
      <c r="AG713" s="58">
        <v>4.4156714129000001</v>
      </c>
    </row>
    <row r="714" spans="1:33" x14ac:dyDescent="0.35">
      <c r="A714" s="59" t="s">
        <v>306</v>
      </c>
      <c r="B714" s="60">
        <v>381.1629049695</v>
      </c>
      <c r="C714" s="61">
        <v>0.20696514922814199</v>
      </c>
      <c r="D714" s="60">
        <v>164.2886454744</v>
      </c>
      <c r="E714" s="61">
        <v>0.211807478023779</v>
      </c>
      <c r="F714" s="60">
        <v>214.20928522489999</v>
      </c>
      <c r="G714" s="61">
        <v>0.20268395364369399</v>
      </c>
      <c r="H714" s="68">
        <v>2.6649742702000001</v>
      </c>
      <c r="I714" s="69">
        <v>29.0860843942712</v>
      </c>
      <c r="J714" s="110"/>
      <c r="K714" s="60">
        <v>27.168296299800001</v>
      </c>
      <c r="L714" s="61">
        <v>0.12961682754095299</v>
      </c>
      <c r="M714" s="60">
        <v>76.737015964200097</v>
      </c>
      <c r="N714" s="61">
        <v>0.26221220639830101</v>
      </c>
      <c r="O714" s="60">
        <v>54.936029126999898</v>
      </c>
      <c r="P714" s="61">
        <v>0.20437810132946799</v>
      </c>
      <c r="Q714" s="60">
        <v>82.822725172700103</v>
      </c>
      <c r="R714" s="61">
        <v>0.23185388588675099</v>
      </c>
      <c r="S714" s="60">
        <v>52.557027412100197</v>
      </c>
      <c r="T714" s="62">
        <v>0.25217474962076802</v>
      </c>
      <c r="U714" s="60">
        <v>64.058776059799996</v>
      </c>
      <c r="V714" s="61">
        <v>0.173384930569395</v>
      </c>
      <c r="W714" s="60">
        <v>22.883034933899999</v>
      </c>
      <c r="X714" s="61">
        <v>0.16884212525002301</v>
      </c>
      <c r="Y714" s="109"/>
      <c r="Z714" s="60">
        <v>39.693795861799998</v>
      </c>
      <c r="AA714" s="63">
        <v>0.14736273319284399</v>
      </c>
      <c r="AB714" s="60">
        <v>104.5882569284</v>
      </c>
      <c r="AC714" s="61">
        <v>0.186279558796075</v>
      </c>
      <c r="AD714" s="60">
        <v>236.88085217930001</v>
      </c>
      <c r="AE714" s="61">
        <v>0.23536478514991199</v>
      </c>
      <c r="AF714" s="68">
        <v>0</v>
      </c>
      <c r="AG714" s="69">
        <v>0</v>
      </c>
    </row>
    <row r="715" spans="1:33" x14ac:dyDescent="0.35">
      <c r="A715" s="59" t="s">
        <v>307</v>
      </c>
      <c r="B715" s="64">
        <v>364.72033495599999</v>
      </c>
      <c r="C715" s="65">
        <v>0.19803710583207601</v>
      </c>
      <c r="D715" s="64">
        <v>180.5109052679</v>
      </c>
      <c r="E715" s="62">
        <v>0.23272186273238801</v>
      </c>
      <c r="F715" s="64">
        <v>182.90282804989999</v>
      </c>
      <c r="G715" s="65">
        <v>0.173061911311851</v>
      </c>
      <c r="H715" s="71">
        <v>1.3066016382000001</v>
      </c>
      <c r="I715" s="72">
        <v>14.2605224910956</v>
      </c>
      <c r="J715" s="110"/>
      <c r="K715" s="64">
        <v>52.359699934400098</v>
      </c>
      <c r="L715" s="65">
        <v>0.249802126773152</v>
      </c>
      <c r="M715" s="64">
        <v>52.137717204799898</v>
      </c>
      <c r="N715" s="65">
        <v>0.17815581819365001</v>
      </c>
      <c r="O715" s="64">
        <v>58.7049785632002</v>
      </c>
      <c r="P715" s="65">
        <v>0.21839969593719999</v>
      </c>
      <c r="Q715" s="64">
        <v>59.1192830333001</v>
      </c>
      <c r="R715" s="65">
        <v>0.165498484546695</v>
      </c>
      <c r="S715" s="64">
        <v>34.097927483900001</v>
      </c>
      <c r="T715" s="65">
        <v>0.163605834447554</v>
      </c>
      <c r="U715" s="64">
        <v>73.371872989500105</v>
      </c>
      <c r="V715" s="65">
        <v>0.19859225989824</v>
      </c>
      <c r="W715" s="64">
        <v>34.928855746899998</v>
      </c>
      <c r="X715" s="62">
        <v>0.25772203092349899</v>
      </c>
      <c r="Y715" s="109"/>
      <c r="Z715" s="64">
        <v>82.253475144700005</v>
      </c>
      <c r="AA715" s="62">
        <v>0.30536502364586499</v>
      </c>
      <c r="AB715" s="64">
        <v>119.3812456317</v>
      </c>
      <c r="AC715" s="65">
        <v>0.21262698526492299</v>
      </c>
      <c r="AD715" s="64">
        <v>163.08561417959999</v>
      </c>
      <c r="AE715" s="63">
        <v>0.16204184588701601</v>
      </c>
      <c r="AF715" s="71">
        <v>0</v>
      </c>
      <c r="AG715" s="72">
        <v>0</v>
      </c>
    </row>
    <row r="716" spans="1:33" x14ac:dyDescent="0.35">
      <c r="A716" s="59" t="s">
        <v>308</v>
      </c>
      <c r="B716" s="60">
        <v>1095.7935176881001</v>
      </c>
      <c r="C716" s="61">
        <v>0.59499774493978097</v>
      </c>
      <c r="D716" s="60">
        <v>430.8512761655</v>
      </c>
      <c r="E716" s="61">
        <v>0.55547065924383299</v>
      </c>
      <c r="F716" s="60">
        <v>659.75144880799996</v>
      </c>
      <c r="G716" s="61">
        <v>0.62425413504445504</v>
      </c>
      <c r="H716" s="68">
        <v>5.1907927145999997</v>
      </c>
      <c r="I716" s="69">
        <v>56.653393114633303</v>
      </c>
      <c r="J716" s="110"/>
      <c r="K716" s="60">
        <v>130.07670413709999</v>
      </c>
      <c r="L716" s="61">
        <v>0.62058104568589501</v>
      </c>
      <c r="M716" s="60">
        <v>163.7776075372</v>
      </c>
      <c r="N716" s="61">
        <v>0.55963197540804899</v>
      </c>
      <c r="O716" s="60">
        <v>155.15505592740001</v>
      </c>
      <c r="P716" s="61">
        <v>0.57722220273333202</v>
      </c>
      <c r="Q716" s="60">
        <v>215.2774744692</v>
      </c>
      <c r="R716" s="61">
        <v>0.60264762956655404</v>
      </c>
      <c r="S716" s="60">
        <v>121.7601520532</v>
      </c>
      <c r="T716" s="61">
        <v>0.58421941593167903</v>
      </c>
      <c r="U716" s="60">
        <v>232.0292333605</v>
      </c>
      <c r="V716" s="61">
        <v>0.628022809532366</v>
      </c>
      <c r="W716" s="60">
        <v>77.717290203500099</v>
      </c>
      <c r="X716" s="61">
        <v>0.57343584382647805</v>
      </c>
      <c r="Y716" s="109"/>
      <c r="Z716" s="60">
        <v>147.41388294180001</v>
      </c>
      <c r="AA716" s="61">
        <v>0.54727224316129097</v>
      </c>
      <c r="AB716" s="60">
        <v>337.48907939249898</v>
      </c>
      <c r="AC716" s="61">
        <v>0.60109345593900199</v>
      </c>
      <c r="AD716" s="60">
        <v>606.47488394089999</v>
      </c>
      <c r="AE716" s="61">
        <v>0.60259336896307203</v>
      </c>
      <c r="AF716" s="68">
        <v>4.4156714129000001</v>
      </c>
      <c r="AG716" s="69">
        <v>100</v>
      </c>
    </row>
    <row r="717" spans="1:33" x14ac:dyDescent="0.35">
      <c r="A717" s="66" t="s">
        <v>1</v>
      </c>
    </row>
    <row r="718" spans="1:33" x14ac:dyDescent="0.35">
      <c r="A718" s="66" t="s">
        <v>1</v>
      </c>
    </row>
    <row r="719" spans="1:33" x14ac:dyDescent="0.35">
      <c r="A719" s="54" t="s">
        <v>415</v>
      </c>
    </row>
    <row r="720" spans="1:33" x14ac:dyDescent="0.35">
      <c r="A720" s="55" t="s">
        <v>1</v>
      </c>
    </row>
    <row r="721" spans="1:33" x14ac:dyDescent="0.35">
      <c r="A721" s="117" t="s">
        <v>1</v>
      </c>
      <c r="B721" s="116" t="s">
        <v>489</v>
      </c>
      <c r="C721" s="116" t="s">
        <v>1</v>
      </c>
      <c r="D721" s="116" t="s">
        <v>346</v>
      </c>
      <c r="E721" s="116" t="s">
        <v>1</v>
      </c>
      <c r="F721" s="116" t="s">
        <v>347</v>
      </c>
      <c r="G721" s="116" t="s">
        <v>1</v>
      </c>
      <c r="H721" s="116" t="s">
        <v>348</v>
      </c>
      <c r="I721" s="116" t="s">
        <v>1</v>
      </c>
      <c r="J721" s="107"/>
      <c r="K721" s="116" t="s">
        <v>350</v>
      </c>
      <c r="L721" s="116" t="s">
        <v>1</v>
      </c>
      <c r="M721" s="116" t="s">
        <v>351</v>
      </c>
      <c r="N721" s="116" t="s">
        <v>1</v>
      </c>
      <c r="O721" s="116" t="s">
        <v>352</v>
      </c>
      <c r="P721" s="116" t="s">
        <v>1</v>
      </c>
      <c r="Q721" s="116" t="s">
        <v>353</v>
      </c>
      <c r="R721" s="116" t="s">
        <v>1</v>
      </c>
      <c r="S721" s="116" t="s">
        <v>354</v>
      </c>
      <c r="T721" s="116" t="s">
        <v>1</v>
      </c>
      <c r="U721" s="116" t="s">
        <v>355</v>
      </c>
      <c r="V721" s="116" t="s">
        <v>1</v>
      </c>
      <c r="W721" s="116" t="s">
        <v>356</v>
      </c>
      <c r="X721" s="116" t="s">
        <v>1</v>
      </c>
      <c r="Y721" s="107"/>
      <c r="Z721" s="116" t="s">
        <v>358</v>
      </c>
      <c r="AA721" s="116" t="s">
        <v>1</v>
      </c>
      <c r="AB721" s="116" t="s">
        <v>359</v>
      </c>
      <c r="AC721" s="116" t="s">
        <v>1</v>
      </c>
      <c r="AD721" s="116" t="s">
        <v>360</v>
      </c>
      <c r="AE721" s="116" t="s">
        <v>1</v>
      </c>
      <c r="AF721" s="116" t="s">
        <v>361</v>
      </c>
      <c r="AG721" s="116" t="s">
        <v>1</v>
      </c>
    </row>
    <row r="722" spans="1:33" x14ac:dyDescent="0.35">
      <c r="A722" s="118" t="s">
        <v>1</v>
      </c>
      <c r="B722" s="56" t="s">
        <v>14</v>
      </c>
      <c r="C722" s="56" t="s">
        <v>15</v>
      </c>
      <c r="D722" s="56" t="s">
        <v>14</v>
      </c>
      <c r="E722" s="56" t="s">
        <v>15</v>
      </c>
      <c r="F722" s="56" t="s">
        <v>14</v>
      </c>
      <c r="G722" s="56" t="s">
        <v>15</v>
      </c>
      <c r="H722" s="56" t="s">
        <v>14</v>
      </c>
      <c r="I722" s="56" t="s">
        <v>15</v>
      </c>
      <c r="J722" s="107"/>
      <c r="K722" s="56" t="s">
        <v>14</v>
      </c>
      <c r="L722" s="56" t="s">
        <v>15</v>
      </c>
      <c r="M722" s="56" t="s">
        <v>14</v>
      </c>
      <c r="N722" s="56" t="s">
        <v>15</v>
      </c>
      <c r="O722" s="56" t="s">
        <v>14</v>
      </c>
      <c r="P722" s="56" t="s">
        <v>15</v>
      </c>
      <c r="Q722" s="56" t="s">
        <v>14</v>
      </c>
      <c r="R722" s="56" t="s">
        <v>15</v>
      </c>
      <c r="S722" s="56" t="s">
        <v>14</v>
      </c>
      <c r="T722" s="56" t="s">
        <v>15</v>
      </c>
      <c r="U722" s="56" t="s">
        <v>14</v>
      </c>
      <c r="V722" s="56" t="s">
        <v>15</v>
      </c>
      <c r="W722" s="56" t="s">
        <v>14</v>
      </c>
      <c r="X722" s="56" t="s">
        <v>15</v>
      </c>
      <c r="Y722" s="107"/>
      <c r="Z722" s="56" t="s">
        <v>14</v>
      </c>
      <c r="AA722" s="56" t="s">
        <v>15</v>
      </c>
      <c r="AB722" s="56" t="s">
        <v>14</v>
      </c>
      <c r="AC722" s="56" t="s">
        <v>15</v>
      </c>
      <c r="AD722" s="56" t="s">
        <v>14</v>
      </c>
      <c r="AE722" s="56" t="s">
        <v>15</v>
      </c>
      <c r="AF722" s="56" t="s">
        <v>14</v>
      </c>
      <c r="AG722" s="56" t="s">
        <v>15</v>
      </c>
    </row>
    <row r="723" spans="1:33" x14ac:dyDescent="0.35">
      <c r="A723" s="57" t="s">
        <v>16</v>
      </c>
      <c r="B723" s="58">
        <v>368.47864449330001</v>
      </c>
      <c r="C723" s="58">
        <v>368.47864449330001</v>
      </c>
      <c r="D723" s="58">
        <v>174.4920053745</v>
      </c>
      <c r="E723" s="58">
        <v>174.4920053745</v>
      </c>
      <c r="F723" s="58">
        <v>191.51383883579999</v>
      </c>
      <c r="G723" s="58">
        <v>191.51383883579999</v>
      </c>
      <c r="H723" s="58">
        <v>2.4728002830000002</v>
      </c>
      <c r="I723" s="58">
        <v>2.4728002830000002</v>
      </c>
      <c r="J723" s="108"/>
      <c r="K723" s="58">
        <v>40.715600852800002</v>
      </c>
      <c r="L723" s="58">
        <v>40.715600852800002</v>
      </c>
      <c r="M723" s="58">
        <v>108.86882765190001</v>
      </c>
      <c r="N723" s="58">
        <v>108.86882765190001</v>
      </c>
      <c r="O723" s="58">
        <v>55.760084858900001</v>
      </c>
      <c r="P723" s="58">
        <v>55.760084858900001</v>
      </c>
      <c r="Q723" s="58">
        <v>61.802921413500002</v>
      </c>
      <c r="R723" s="58">
        <v>61.802921413500002</v>
      </c>
      <c r="S723" s="58">
        <v>32.421759441799999</v>
      </c>
      <c r="T723" s="58">
        <v>32.421759441799999</v>
      </c>
      <c r="U723" s="58">
        <v>49.333458364000002</v>
      </c>
      <c r="V723" s="58">
        <v>49.333458364000002</v>
      </c>
      <c r="W723" s="58">
        <v>19.575991910399999</v>
      </c>
      <c r="X723" s="58">
        <v>19.575991910399999</v>
      </c>
      <c r="Y723" s="108"/>
      <c r="Z723" s="58">
        <v>67.439336040000001</v>
      </c>
      <c r="AA723" s="58">
        <v>67.439336040000001</v>
      </c>
      <c r="AB723" s="58">
        <v>75.629382671000002</v>
      </c>
      <c r="AC723" s="58">
        <v>75.629382671000002</v>
      </c>
      <c r="AD723" s="58">
        <v>217.44801747599999</v>
      </c>
      <c r="AE723" s="58">
        <v>217.44801747599999</v>
      </c>
      <c r="AF723" s="58">
        <v>7.9619083062999998</v>
      </c>
      <c r="AG723" s="58">
        <v>7.9619083062999998</v>
      </c>
    </row>
    <row r="724" spans="1:33" x14ac:dyDescent="0.35">
      <c r="A724" s="59" t="s">
        <v>306</v>
      </c>
      <c r="B724" s="60">
        <v>60.735368889399801</v>
      </c>
      <c r="C724" s="61">
        <v>0.16482737818610399</v>
      </c>
      <c r="D724" s="60">
        <v>26.028005103200002</v>
      </c>
      <c r="E724" s="61">
        <v>0.14916445625882899</v>
      </c>
      <c r="F724" s="60">
        <v>34.707363786199998</v>
      </c>
      <c r="G724" s="61">
        <v>0.18122640116862501</v>
      </c>
      <c r="H724" s="68">
        <v>0</v>
      </c>
      <c r="I724" s="69">
        <v>0</v>
      </c>
      <c r="J724" s="110"/>
      <c r="K724" s="68">
        <v>6.1080137592000101</v>
      </c>
      <c r="L724" s="69">
        <v>15.001654479526</v>
      </c>
      <c r="M724" s="60">
        <v>11.836778389799999</v>
      </c>
      <c r="N724" s="61">
        <v>0.10872513872976799</v>
      </c>
      <c r="O724" s="60">
        <v>10.3321577189</v>
      </c>
      <c r="P724" s="61">
        <v>0.185296664182728</v>
      </c>
      <c r="Q724" s="60">
        <v>13.849988309900001</v>
      </c>
      <c r="R724" s="61">
        <v>0.224099249568398</v>
      </c>
      <c r="S724" s="60">
        <v>3.4182185221999899</v>
      </c>
      <c r="T724" s="61">
        <v>0.105429766337512</v>
      </c>
      <c r="U724" s="60">
        <v>12.2566317192</v>
      </c>
      <c r="V724" s="61">
        <v>0.24844460789199399</v>
      </c>
      <c r="W724" s="60">
        <v>2.9335804701999999</v>
      </c>
      <c r="X724" s="61">
        <v>0.14985603200221501</v>
      </c>
      <c r="Y724" s="109"/>
      <c r="Z724" s="60">
        <v>13.0214606493</v>
      </c>
      <c r="AA724" s="61">
        <v>0.19308405767187001</v>
      </c>
      <c r="AB724" s="60">
        <v>10.526862922199999</v>
      </c>
      <c r="AC724" s="61">
        <v>0.13919012096123501</v>
      </c>
      <c r="AD724" s="60">
        <v>29.225137011600001</v>
      </c>
      <c r="AE724" s="61">
        <v>0.134400567780875</v>
      </c>
      <c r="AF724" s="68">
        <v>7.9619083062999998</v>
      </c>
      <c r="AG724" s="70">
        <v>100</v>
      </c>
    </row>
    <row r="725" spans="1:33" x14ac:dyDescent="0.35">
      <c r="A725" s="59" t="s">
        <v>307</v>
      </c>
      <c r="B725" s="64">
        <v>124.6161918271</v>
      </c>
      <c r="C725" s="65">
        <v>0.33819108295532702</v>
      </c>
      <c r="D725" s="64">
        <v>63.401490640699798</v>
      </c>
      <c r="E725" s="65">
        <v>0.36334897123009002</v>
      </c>
      <c r="F725" s="64">
        <v>58.981957569699901</v>
      </c>
      <c r="G725" s="65">
        <v>0.307977522294198</v>
      </c>
      <c r="H725" s="71">
        <v>2.2327436167000001</v>
      </c>
      <c r="I725" s="72">
        <v>90.292112632373104</v>
      </c>
      <c r="J725" s="110"/>
      <c r="K725" s="71">
        <v>31.454249901199901</v>
      </c>
      <c r="L725" s="70">
        <v>77.253556971729907</v>
      </c>
      <c r="M725" s="64">
        <v>31.862093646600002</v>
      </c>
      <c r="N725" s="65">
        <v>0.29266498348339598</v>
      </c>
      <c r="O725" s="64">
        <v>23.4369671798</v>
      </c>
      <c r="P725" s="65">
        <v>0.420317996988471</v>
      </c>
      <c r="Q725" s="64">
        <v>19.310515581600001</v>
      </c>
      <c r="R725" s="65">
        <v>0.31245311936632603</v>
      </c>
      <c r="S725" s="64">
        <v>7.1005215115000002</v>
      </c>
      <c r="T725" s="63">
        <v>0.21900481755921</v>
      </c>
      <c r="U725" s="64">
        <v>7.4684122998999998</v>
      </c>
      <c r="V725" s="63">
        <v>0.151386352134395</v>
      </c>
      <c r="W725" s="64">
        <v>3.9834317064999998</v>
      </c>
      <c r="X725" s="65">
        <v>0.20348556153538999</v>
      </c>
      <c r="Y725" s="109"/>
      <c r="Z725" s="64">
        <v>31.1431624696</v>
      </c>
      <c r="AA725" s="65">
        <v>0.46179521179046301</v>
      </c>
      <c r="AB725" s="64">
        <v>27.429648714799999</v>
      </c>
      <c r="AC725" s="65">
        <v>0.36268508013774697</v>
      </c>
      <c r="AD725" s="64">
        <v>66.0433806427002</v>
      </c>
      <c r="AE725" s="65">
        <v>0.30372031628197899</v>
      </c>
      <c r="AF725" s="71">
        <v>0</v>
      </c>
      <c r="AG725" s="72">
        <v>0</v>
      </c>
    </row>
    <row r="726" spans="1:33" x14ac:dyDescent="0.35">
      <c r="A726" s="59" t="s">
        <v>308</v>
      </c>
      <c r="B726" s="60">
        <v>183.12708377679999</v>
      </c>
      <c r="C726" s="61">
        <v>0.49698153885856999</v>
      </c>
      <c r="D726" s="60">
        <v>85.062509630599905</v>
      </c>
      <c r="E726" s="61">
        <v>0.48748657251108002</v>
      </c>
      <c r="F726" s="60">
        <v>97.824517479900194</v>
      </c>
      <c r="G726" s="61">
        <v>0.51079607653717796</v>
      </c>
      <c r="H726" s="68">
        <v>0.2400566663</v>
      </c>
      <c r="I726" s="69">
        <v>9.7078873676269293</v>
      </c>
      <c r="J726" s="110"/>
      <c r="K726" s="68">
        <v>3.1533371923999902</v>
      </c>
      <c r="L726" s="73">
        <v>7.7447885487440802</v>
      </c>
      <c r="M726" s="60">
        <v>65.169955615500001</v>
      </c>
      <c r="N726" s="61">
        <v>0.59860987778683605</v>
      </c>
      <c r="O726" s="60">
        <v>21.990959960199898</v>
      </c>
      <c r="P726" s="61">
        <v>0.394385338828802</v>
      </c>
      <c r="Q726" s="60">
        <v>28.642417521999999</v>
      </c>
      <c r="R726" s="61">
        <v>0.46344763106527598</v>
      </c>
      <c r="S726" s="60">
        <v>21.9030194081</v>
      </c>
      <c r="T726" s="62">
        <v>0.67556541610327803</v>
      </c>
      <c r="U726" s="60">
        <v>29.608414344899899</v>
      </c>
      <c r="V726" s="61">
        <v>0.60016903997361104</v>
      </c>
      <c r="W726" s="60">
        <v>12.658979733700001</v>
      </c>
      <c r="X726" s="61">
        <v>0.64665840646239503</v>
      </c>
      <c r="Y726" s="109"/>
      <c r="Z726" s="60">
        <v>23.274712921100001</v>
      </c>
      <c r="AA726" s="61">
        <v>0.34512073053766701</v>
      </c>
      <c r="AB726" s="60">
        <v>37.672871034000003</v>
      </c>
      <c r="AC726" s="61">
        <v>0.49812479890101802</v>
      </c>
      <c r="AD726" s="60">
        <v>122.17949982170001</v>
      </c>
      <c r="AE726" s="61">
        <v>0.56187911593714601</v>
      </c>
      <c r="AF726" s="68">
        <v>0</v>
      </c>
      <c r="AG726" s="69">
        <v>0</v>
      </c>
    </row>
    <row r="727" spans="1:33" x14ac:dyDescent="0.35">
      <c r="A727" s="66" t="s">
        <v>1</v>
      </c>
    </row>
    <row r="728" spans="1:33" x14ac:dyDescent="0.35">
      <c r="A728" s="66" t="s">
        <v>1</v>
      </c>
    </row>
    <row r="729" spans="1:33" x14ac:dyDescent="0.35">
      <c r="A729" s="54" t="s">
        <v>416</v>
      </c>
    </row>
    <row r="730" spans="1:33" x14ac:dyDescent="0.35">
      <c r="A730" s="55" t="s">
        <v>1</v>
      </c>
    </row>
    <row r="731" spans="1:33" x14ac:dyDescent="0.35">
      <c r="A731" s="117" t="s">
        <v>1</v>
      </c>
      <c r="B731" s="116" t="s">
        <v>489</v>
      </c>
      <c r="C731" s="116" t="s">
        <v>1</v>
      </c>
      <c r="D731" s="116" t="s">
        <v>346</v>
      </c>
      <c r="E731" s="116" t="s">
        <v>1</v>
      </c>
      <c r="F731" s="116" t="s">
        <v>347</v>
      </c>
      <c r="G731" s="116" t="s">
        <v>1</v>
      </c>
      <c r="H731" s="116" t="s">
        <v>348</v>
      </c>
      <c r="I731" s="116" t="s">
        <v>1</v>
      </c>
      <c r="J731" s="107"/>
      <c r="K731" s="116" t="s">
        <v>350</v>
      </c>
      <c r="L731" s="116" t="s">
        <v>1</v>
      </c>
      <c r="M731" s="116" t="s">
        <v>351</v>
      </c>
      <c r="N731" s="116" t="s">
        <v>1</v>
      </c>
      <c r="O731" s="116" t="s">
        <v>352</v>
      </c>
      <c r="P731" s="116" t="s">
        <v>1</v>
      </c>
      <c r="Q731" s="116" t="s">
        <v>353</v>
      </c>
      <c r="R731" s="116" t="s">
        <v>1</v>
      </c>
      <c r="S731" s="116" t="s">
        <v>354</v>
      </c>
      <c r="T731" s="116" t="s">
        <v>1</v>
      </c>
      <c r="U731" s="116" t="s">
        <v>355</v>
      </c>
      <c r="V731" s="116" t="s">
        <v>1</v>
      </c>
      <c r="W731" s="116" t="s">
        <v>356</v>
      </c>
      <c r="X731" s="116" t="s">
        <v>1</v>
      </c>
      <c r="Y731" s="107"/>
      <c r="Z731" s="116" t="s">
        <v>358</v>
      </c>
      <c r="AA731" s="116" t="s">
        <v>1</v>
      </c>
      <c r="AB731" s="116" t="s">
        <v>359</v>
      </c>
      <c r="AC731" s="116" t="s">
        <v>1</v>
      </c>
      <c r="AD731" s="116" t="s">
        <v>360</v>
      </c>
      <c r="AE731" s="116" t="s">
        <v>1</v>
      </c>
      <c r="AF731" s="116" t="s">
        <v>361</v>
      </c>
      <c r="AG731" s="116" t="s">
        <v>1</v>
      </c>
    </row>
    <row r="732" spans="1:33" x14ac:dyDescent="0.35">
      <c r="A732" s="118" t="s">
        <v>1</v>
      </c>
      <c r="B732" s="56" t="s">
        <v>14</v>
      </c>
      <c r="C732" s="56" t="s">
        <v>15</v>
      </c>
      <c r="D732" s="56" t="s">
        <v>14</v>
      </c>
      <c r="E732" s="56" t="s">
        <v>15</v>
      </c>
      <c r="F732" s="56" t="s">
        <v>14</v>
      </c>
      <c r="G732" s="56" t="s">
        <v>15</v>
      </c>
      <c r="H732" s="56" t="s">
        <v>14</v>
      </c>
      <c r="I732" s="56" t="s">
        <v>15</v>
      </c>
      <c r="J732" s="107"/>
      <c r="K732" s="56" t="s">
        <v>14</v>
      </c>
      <c r="L732" s="56" t="s">
        <v>15</v>
      </c>
      <c r="M732" s="56" t="s">
        <v>14</v>
      </c>
      <c r="N732" s="56" t="s">
        <v>15</v>
      </c>
      <c r="O732" s="56" t="s">
        <v>14</v>
      </c>
      <c r="P732" s="56" t="s">
        <v>15</v>
      </c>
      <c r="Q732" s="56" t="s">
        <v>14</v>
      </c>
      <c r="R732" s="56" t="s">
        <v>15</v>
      </c>
      <c r="S732" s="56" t="s">
        <v>14</v>
      </c>
      <c r="T732" s="56" t="s">
        <v>15</v>
      </c>
      <c r="U732" s="56" t="s">
        <v>14</v>
      </c>
      <c r="V732" s="56" t="s">
        <v>15</v>
      </c>
      <c r="W732" s="56" t="s">
        <v>14</v>
      </c>
      <c r="X732" s="56" t="s">
        <v>15</v>
      </c>
      <c r="Y732" s="107"/>
      <c r="Z732" s="56" t="s">
        <v>14</v>
      </c>
      <c r="AA732" s="56" t="s">
        <v>15</v>
      </c>
      <c r="AB732" s="56" t="s">
        <v>14</v>
      </c>
      <c r="AC732" s="56" t="s">
        <v>15</v>
      </c>
      <c r="AD732" s="56" t="s">
        <v>14</v>
      </c>
      <c r="AE732" s="56" t="s">
        <v>15</v>
      </c>
      <c r="AF732" s="56" t="s">
        <v>14</v>
      </c>
      <c r="AG732" s="56" t="s">
        <v>15</v>
      </c>
    </row>
    <row r="733" spans="1:33" x14ac:dyDescent="0.35">
      <c r="A733" s="57" t="s">
        <v>16</v>
      </c>
      <c r="B733" s="58">
        <v>3582.2908584406</v>
      </c>
      <c r="C733" s="58">
        <v>3582.2908584406</v>
      </c>
      <c r="D733" s="58">
        <v>1472.0701961166001</v>
      </c>
      <c r="E733" s="58">
        <v>1472.0701961166001</v>
      </c>
      <c r="F733" s="58">
        <v>2105.3642768626</v>
      </c>
      <c r="G733" s="58">
        <v>2105.3642768626</v>
      </c>
      <c r="H733" s="58">
        <v>4.8563854614000004</v>
      </c>
      <c r="I733" s="58">
        <v>4.8563854614000004</v>
      </c>
      <c r="J733" s="108"/>
      <c r="K733" s="58">
        <v>585.47353610530001</v>
      </c>
      <c r="L733" s="58">
        <v>585.47353610530001</v>
      </c>
      <c r="M733" s="58">
        <v>627.04086265839999</v>
      </c>
      <c r="N733" s="58">
        <v>627.04086265839999</v>
      </c>
      <c r="O733" s="58">
        <v>465.9020099521</v>
      </c>
      <c r="P733" s="58">
        <v>465.9020099521</v>
      </c>
      <c r="Q733" s="58">
        <v>761.75916644270001</v>
      </c>
      <c r="R733" s="58">
        <v>761.75916644270001</v>
      </c>
      <c r="S733" s="58">
        <v>405.81572725929999</v>
      </c>
      <c r="T733" s="58">
        <v>405.81572725929999</v>
      </c>
      <c r="U733" s="58">
        <v>497.70079732570002</v>
      </c>
      <c r="V733" s="58">
        <v>497.70079732570002</v>
      </c>
      <c r="W733" s="58">
        <v>238.59875869710001</v>
      </c>
      <c r="X733" s="58">
        <v>238.59875869710001</v>
      </c>
      <c r="Y733" s="108"/>
      <c r="Z733" s="58">
        <v>854.98306043599996</v>
      </c>
      <c r="AA733" s="58">
        <v>854.98306043599996</v>
      </c>
      <c r="AB733" s="58">
        <v>1081.4462495867001</v>
      </c>
      <c r="AC733" s="58">
        <v>1081.4462495867001</v>
      </c>
      <c r="AD733" s="58">
        <v>1634.9576667030999</v>
      </c>
      <c r="AE733" s="58">
        <v>1634.9576667030999</v>
      </c>
      <c r="AF733" s="58">
        <v>10.903881714800001</v>
      </c>
      <c r="AG733" s="58">
        <v>10.903881714800001</v>
      </c>
    </row>
    <row r="734" spans="1:33" x14ac:dyDescent="0.35">
      <c r="A734" s="59" t="s">
        <v>306</v>
      </c>
      <c r="B734" s="60">
        <v>683.17829296189996</v>
      </c>
      <c r="C734" s="61">
        <v>0.190709889274399</v>
      </c>
      <c r="D734" s="60">
        <v>280.97439363220002</v>
      </c>
      <c r="E734" s="61">
        <v>0.190870241360382</v>
      </c>
      <c r="F734" s="60">
        <v>401.43524161020002</v>
      </c>
      <c r="G734" s="61">
        <v>0.19067258147289201</v>
      </c>
      <c r="H734" s="68">
        <v>0.76865771949999995</v>
      </c>
      <c r="I734" s="69">
        <v>15.827774084440399</v>
      </c>
      <c r="J734" s="110"/>
      <c r="K734" s="60">
        <v>143.139377365</v>
      </c>
      <c r="L734" s="61">
        <v>0.24448479485032701</v>
      </c>
      <c r="M734" s="60">
        <v>100.56897857040001</v>
      </c>
      <c r="N734" s="61">
        <v>0.16038664233783401</v>
      </c>
      <c r="O734" s="60">
        <v>91.213669907299902</v>
      </c>
      <c r="P734" s="61">
        <v>0.19577865722596399</v>
      </c>
      <c r="Q734" s="60">
        <v>154.58673660549999</v>
      </c>
      <c r="R734" s="61">
        <v>0.202933871248831</v>
      </c>
      <c r="S734" s="60">
        <v>70.355221035800099</v>
      </c>
      <c r="T734" s="61">
        <v>0.17336740867819</v>
      </c>
      <c r="U734" s="60">
        <v>81.808368118299995</v>
      </c>
      <c r="V734" s="61">
        <v>0.164372588024535</v>
      </c>
      <c r="W734" s="60">
        <v>41.505941359600001</v>
      </c>
      <c r="X734" s="61">
        <v>0.173957071638799</v>
      </c>
      <c r="Y734" s="109"/>
      <c r="Z734" s="60">
        <v>187.61044585089999</v>
      </c>
      <c r="AA734" s="61">
        <v>0.219431769508074</v>
      </c>
      <c r="AB734" s="60">
        <v>201.85843729000001</v>
      </c>
      <c r="AC734" s="61">
        <v>0.18665600566569501</v>
      </c>
      <c r="AD734" s="60">
        <v>293.70940982100001</v>
      </c>
      <c r="AE734" s="61">
        <v>0.179643434079407</v>
      </c>
      <c r="AF734" s="68">
        <v>0</v>
      </c>
      <c r="AG734" s="69">
        <v>0</v>
      </c>
    </row>
    <row r="735" spans="1:33" x14ac:dyDescent="0.35">
      <c r="A735" s="59" t="s">
        <v>307</v>
      </c>
      <c r="B735" s="64">
        <v>894.89885682960005</v>
      </c>
      <c r="C735" s="65">
        <v>0.24981189194089001</v>
      </c>
      <c r="D735" s="64">
        <v>410.31196957729998</v>
      </c>
      <c r="E735" s="62">
        <v>0.27873125253111197</v>
      </c>
      <c r="F735" s="64">
        <v>482.38438269149901</v>
      </c>
      <c r="G735" s="65">
        <v>0.22912157672322001</v>
      </c>
      <c r="H735" s="71">
        <v>2.2025045608</v>
      </c>
      <c r="I735" s="72">
        <v>45.352754189430897</v>
      </c>
      <c r="J735" s="110"/>
      <c r="K735" s="64">
        <v>116.8483200303</v>
      </c>
      <c r="L735" s="65">
        <v>0.19957916596470099</v>
      </c>
      <c r="M735" s="64">
        <v>172.271757021599</v>
      </c>
      <c r="N735" s="65">
        <v>0.27473768821259498</v>
      </c>
      <c r="O735" s="64">
        <v>126.11337344019999</v>
      </c>
      <c r="P735" s="65">
        <v>0.27068647643989802</v>
      </c>
      <c r="Q735" s="64">
        <v>178.82027673420001</v>
      </c>
      <c r="R735" s="65">
        <v>0.234746471866251</v>
      </c>
      <c r="S735" s="64">
        <v>112.1405705757</v>
      </c>
      <c r="T735" s="65">
        <v>0.27633372253226302</v>
      </c>
      <c r="U735" s="64">
        <v>121.63888259159999</v>
      </c>
      <c r="V735" s="65">
        <v>0.24440162291321099</v>
      </c>
      <c r="W735" s="64">
        <v>67.065676436000203</v>
      </c>
      <c r="X735" s="65">
        <v>0.281081413843982</v>
      </c>
      <c r="Y735" s="109"/>
      <c r="Z735" s="64">
        <v>239.71005965929899</v>
      </c>
      <c r="AA735" s="65">
        <v>0.28036819763079202</v>
      </c>
      <c r="AB735" s="64">
        <v>267.31254852720002</v>
      </c>
      <c r="AC735" s="65">
        <v>0.247180614505214</v>
      </c>
      <c r="AD735" s="64">
        <v>386.61296453199998</v>
      </c>
      <c r="AE735" s="65">
        <v>0.23646665134248199</v>
      </c>
      <c r="AF735" s="71">
        <v>1.2632841110999999</v>
      </c>
      <c r="AG735" s="72">
        <v>11.5856366030212</v>
      </c>
    </row>
    <row r="736" spans="1:33" x14ac:dyDescent="0.35">
      <c r="A736" s="59" t="s">
        <v>308</v>
      </c>
      <c r="B736" s="60">
        <v>2004.2137086491</v>
      </c>
      <c r="C736" s="61">
        <v>0.55947821878471105</v>
      </c>
      <c r="D736" s="60">
        <v>780.78383290710303</v>
      </c>
      <c r="E736" s="61">
        <v>0.53039850610850603</v>
      </c>
      <c r="F736" s="60">
        <v>1221.5446525609</v>
      </c>
      <c r="G736" s="61">
        <v>0.58020584180388901</v>
      </c>
      <c r="H736" s="68">
        <v>1.8852231811</v>
      </c>
      <c r="I736" s="69">
        <v>38.819471726128697</v>
      </c>
      <c r="J736" s="110"/>
      <c r="K736" s="60">
        <v>325.48583871</v>
      </c>
      <c r="L736" s="61">
        <v>0.55593603918497203</v>
      </c>
      <c r="M736" s="60">
        <v>354.20012706639898</v>
      </c>
      <c r="N736" s="61">
        <v>0.56487566944957102</v>
      </c>
      <c r="O736" s="60">
        <v>248.57496660459901</v>
      </c>
      <c r="P736" s="61">
        <v>0.53353486633413805</v>
      </c>
      <c r="Q736" s="60">
        <v>428.35215310299998</v>
      </c>
      <c r="R736" s="61">
        <v>0.56231965688491803</v>
      </c>
      <c r="S736" s="60">
        <v>223.31993564780001</v>
      </c>
      <c r="T736" s="61">
        <v>0.55029886878954704</v>
      </c>
      <c r="U736" s="60">
        <v>294.25354661580099</v>
      </c>
      <c r="V736" s="61">
        <v>0.59122578906225398</v>
      </c>
      <c r="W736" s="60">
        <v>130.02714090149999</v>
      </c>
      <c r="X736" s="61">
        <v>0.54496151451721797</v>
      </c>
      <c r="Y736" s="109"/>
      <c r="Z736" s="60">
        <v>427.66255492579899</v>
      </c>
      <c r="AA736" s="63">
        <v>0.50020003286113401</v>
      </c>
      <c r="AB736" s="60">
        <v>612.27526376950095</v>
      </c>
      <c r="AC736" s="61">
        <v>0.56616337982909004</v>
      </c>
      <c r="AD736" s="60">
        <v>954.63529235009901</v>
      </c>
      <c r="AE736" s="61">
        <v>0.58388991457811001</v>
      </c>
      <c r="AF736" s="68">
        <v>9.6405976036999892</v>
      </c>
      <c r="AG736" s="69">
        <v>88.4143633969788</v>
      </c>
    </row>
    <row r="737" spans="1:33" x14ac:dyDescent="0.35">
      <c r="A737" s="66" t="s">
        <v>1</v>
      </c>
    </row>
    <row r="738" spans="1:33" x14ac:dyDescent="0.35">
      <c r="A738" s="66" t="s">
        <v>1</v>
      </c>
    </row>
    <row r="739" spans="1:33" x14ac:dyDescent="0.35">
      <c r="A739" s="54" t="s">
        <v>417</v>
      </c>
    </row>
    <row r="740" spans="1:33" x14ac:dyDescent="0.35">
      <c r="A740" s="55" t="s">
        <v>1</v>
      </c>
    </row>
    <row r="741" spans="1:33" x14ac:dyDescent="0.35">
      <c r="A741" s="117" t="s">
        <v>1</v>
      </c>
      <c r="B741" s="116" t="s">
        <v>489</v>
      </c>
      <c r="C741" s="116" t="s">
        <v>1</v>
      </c>
      <c r="D741" s="116" t="s">
        <v>346</v>
      </c>
      <c r="E741" s="116" t="s">
        <v>1</v>
      </c>
      <c r="F741" s="116" t="s">
        <v>347</v>
      </c>
      <c r="G741" s="116" t="s">
        <v>1</v>
      </c>
      <c r="H741" s="116" t="s">
        <v>348</v>
      </c>
      <c r="I741" s="116" t="s">
        <v>1</v>
      </c>
      <c r="J741" s="107"/>
      <c r="K741" s="116" t="s">
        <v>350</v>
      </c>
      <c r="L741" s="116" t="s">
        <v>1</v>
      </c>
      <c r="M741" s="116" t="s">
        <v>351</v>
      </c>
      <c r="N741" s="116" t="s">
        <v>1</v>
      </c>
      <c r="O741" s="116" t="s">
        <v>352</v>
      </c>
      <c r="P741" s="116" t="s">
        <v>1</v>
      </c>
      <c r="Q741" s="116" t="s">
        <v>353</v>
      </c>
      <c r="R741" s="116" t="s">
        <v>1</v>
      </c>
      <c r="S741" s="116" t="s">
        <v>354</v>
      </c>
      <c r="T741" s="116" t="s">
        <v>1</v>
      </c>
      <c r="U741" s="116" t="s">
        <v>355</v>
      </c>
      <c r="V741" s="116" t="s">
        <v>1</v>
      </c>
      <c r="W741" s="116" t="s">
        <v>356</v>
      </c>
      <c r="X741" s="116" t="s">
        <v>1</v>
      </c>
      <c r="Y741" s="107"/>
      <c r="Z741" s="116" t="s">
        <v>358</v>
      </c>
      <c r="AA741" s="116" t="s">
        <v>1</v>
      </c>
      <c r="AB741" s="116" t="s">
        <v>359</v>
      </c>
      <c r="AC741" s="116" t="s">
        <v>1</v>
      </c>
      <c r="AD741" s="116" t="s">
        <v>360</v>
      </c>
      <c r="AE741" s="116" t="s">
        <v>1</v>
      </c>
      <c r="AF741" s="116" t="s">
        <v>361</v>
      </c>
      <c r="AG741" s="116" t="s">
        <v>1</v>
      </c>
    </row>
    <row r="742" spans="1:33" x14ac:dyDescent="0.35">
      <c r="A742" s="118" t="s">
        <v>1</v>
      </c>
      <c r="B742" s="56" t="s">
        <v>14</v>
      </c>
      <c r="C742" s="56" t="s">
        <v>15</v>
      </c>
      <c r="D742" s="56" t="s">
        <v>14</v>
      </c>
      <c r="E742" s="56" t="s">
        <v>15</v>
      </c>
      <c r="F742" s="56" t="s">
        <v>14</v>
      </c>
      <c r="G742" s="56" t="s">
        <v>15</v>
      </c>
      <c r="H742" s="56" t="s">
        <v>14</v>
      </c>
      <c r="I742" s="56" t="s">
        <v>15</v>
      </c>
      <c r="J742" s="107"/>
      <c r="K742" s="56" t="s">
        <v>14</v>
      </c>
      <c r="L742" s="56" t="s">
        <v>15</v>
      </c>
      <c r="M742" s="56" t="s">
        <v>14</v>
      </c>
      <c r="N742" s="56" t="s">
        <v>15</v>
      </c>
      <c r="O742" s="56" t="s">
        <v>14</v>
      </c>
      <c r="P742" s="56" t="s">
        <v>15</v>
      </c>
      <c r="Q742" s="56" t="s">
        <v>14</v>
      </c>
      <c r="R742" s="56" t="s">
        <v>15</v>
      </c>
      <c r="S742" s="56" t="s">
        <v>14</v>
      </c>
      <c r="T742" s="56" t="s">
        <v>15</v>
      </c>
      <c r="U742" s="56" t="s">
        <v>14</v>
      </c>
      <c r="V742" s="56" t="s">
        <v>15</v>
      </c>
      <c r="W742" s="56" t="s">
        <v>14</v>
      </c>
      <c r="X742" s="56" t="s">
        <v>15</v>
      </c>
      <c r="Y742" s="107"/>
      <c r="Z742" s="56" t="s">
        <v>14</v>
      </c>
      <c r="AA742" s="56" t="s">
        <v>15</v>
      </c>
      <c r="AB742" s="56" t="s">
        <v>14</v>
      </c>
      <c r="AC742" s="56" t="s">
        <v>15</v>
      </c>
      <c r="AD742" s="56" t="s">
        <v>14</v>
      </c>
      <c r="AE742" s="56" t="s">
        <v>15</v>
      </c>
      <c r="AF742" s="56" t="s">
        <v>14</v>
      </c>
      <c r="AG742" s="56" t="s">
        <v>15</v>
      </c>
    </row>
    <row r="743" spans="1:33" x14ac:dyDescent="0.35">
      <c r="A743" s="57" t="s">
        <v>16</v>
      </c>
      <c r="B743" s="58">
        <v>6206.9876728196004</v>
      </c>
      <c r="C743" s="58">
        <v>6206.9876728196004</v>
      </c>
      <c r="D743" s="58">
        <v>2680.6677349268998</v>
      </c>
      <c r="E743" s="58">
        <v>2680.6677349268998</v>
      </c>
      <c r="F743" s="58">
        <v>3510.6193267799999</v>
      </c>
      <c r="G743" s="58">
        <v>3510.6193267799999</v>
      </c>
      <c r="H743" s="58">
        <v>15.700611112700001</v>
      </c>
      <c r="I743" s="58">
        <v>15.700611112700001</v>
      </c>
      <c r="J743" s="108"/>
      <c r="K743" s="58">
        <v>754.22320549489996</v>
      </c>
      <c r="L743" s="58">
        <v>754.22320549489996</v>
      </c>
      <c r="M743" s="58">
        <v>1034.845578488</v>
      </c>
      <c r="N743" s="58">
        <v>1034.845578488</v>
      </c>
      <c r="O743" s="58">
        <v>904.88059143249995</v>
      </c>
      <c r="P743" s="58">
        <v>904.88059143249995</v>
      </c>
      <c r="Q743" s="58">
        <v>1251.1932581573999</v>
      </c>
      <c r="R743" s="58">
        <v>1251.1932581573999</v>
      </c>
      <c r="S743" s="58">
        <v>721.63342508940002</v>
      </c>
      <c r="T743" s="58">
        <v>721.63342508940002</v>
      </c>
      <c r="U743" s="58">
        <v>1042.7372447165001</v>
      </c>
      <c r="V743" s="58">
        <v>1042.7372447165001</v>
      </c>
      <c r="W743" s="58">
        <v>497.47436944089998</v>
      </c>
      <c r="X743" s="58">
        <v>497.47436944089998</v>
      </c>
      <c r="Y743" s="108"/>
      <c r="Z743" s="58">
        <v>1043.5506933385</v>
      </c>
      <c r="AA743" s="58">
        <v>1043.5506933385</v>
      </c>
      <c r="AB743" s="58">
        <v>1767.9198266778001</v>
      </c>
      <c r="AC743" s="58">
        <v>1767.9198266778001</v>
      </c>
      <c r="AD743" s="58">
        <v>3347.9641677512</v>
      </c>
      <c r="AE743" s="58">
        <v>3347.9641677512</v>
      </c>
      <c r="AF743" s="58">
        <v>47.552985052099999</v>
      </c>
      <c r="AG743" s="58">
        <v>47.552985052099999</v>
      </c>
    </row>
    <row r="744" spans="1:33" x14ac:dyDescent="0.35">
      <c r="A744" s="59" t="s">
        <v>306</v>
      </c>
      <c r="B744" s="60">
        <v>1539.368294659</v>
      </c>
      <c r="C744" s="61">
        <v>0.24800569548412199</v>
      </c>
      <c r="D744" s="60">
        <v>644.41722968119996</v>
      </c>
      <c r="E744" s="61">
        <v>0.24039429478147301</v>
      </c>
      <c r="F744" s="60">
        <v>891.62618881770004</v>
      </c>
      <c r="G744" s="61">
        <v>0.25397974141375101</v>
      </c>
      <c r="H744" s="68">
        <v>3.3248761601000001</v>
      </c>
      <c r="I744" s="69">
        <v>21.1767308688421</v>
      </c>
      <c r="J744" s="110"/>
      <c r="K744" s="60">
        <v>161.979778831901</v>
      </c>
      <c r="L744" s="61">
        <v>0.214763716697915</v>
      </c>
      <c r="M744" s="60">
        <v>285.42198080209999</v>
      </c>
      <c r="N744" s="61">
        <v>0.275811180658593</v>
      </c>
      <c r="O744" s="60">
        <v>254.39453507330001</v>
      </c>
      <c r="P744" s="62">
        <v>0.28113602776093699</v>
      </c>
      <c r="Q744" s="60">
        <v>312.92439821509998</v>
      </c>
      <c r="R744" s="61">
        <v>0.25010077074419002</v>
      </c>
      <c r="S744" s="60">
        <v>162.412968425099</v>
      </c>
      <c r="T744" s="63">
        <v>0.22506297903950201</v>
      </c>
      <c r="U744" s="60">
        <v>249.0641867896</v>
      </c>
      <c r="V744" s="61">
        <v>0.23885613374951001</v>
      </c>
      <c r="W744" s="60">
        <v>113.1704465219</v>
      </c>
      <c r="X744" s="61">
        <v>0.227490004458098</v>
      </c>
      <c r="Y744" s="109"/>
      <c r="Z744" s="60">
        <v>250.25784976049999</v>
      </c>
      <c r="AA744" s="61">
        <v>0.23981379281142701</v>
      </c>
      <c r="AB744" s="60">
        <v>329.58579464339999</v>
      </c>
      <c r="AC744" s="63">
        <v>0.186425758493101</v>
      </c>
      <c r="AD744" s="60">
        <v>955.29370507669898</v>
      </c>
      <c r="AE744" s="62">
        <v>0.28533570170147998</v>
      </c>
      <c r="AF744" s="68">
        <v>4.2309451784000096</v>
      </c>
      <c r="AG744" s="69">
        <v>8.8973282618630396</v>
      </c>
    </row>
    <row r="745" spans="1:33" x14ac:dyDescent="0.35">
      <c r="A745" s="59" t="s">
        <v>307</v>
      </c>
      <c r="B745" s="64">
        <v>1460.4329246814</v>
      </c>
      <c r="C745" s="65">
        <v>0.23528851701714101</v>
      </c>
      <c r="D745" s="64">
        <v>638.01771125569906</v>
      </c>
      <c r="E745" s="65">
        <v>0.23800700957558199</v>
      </c>
      <c r="F745" s="64">
        <v>819.71840634059902</v>
      </c>
      <c r="G745" s="65">
        <v>0.233496807838878</v>
      </c>
      <c r="H745" s="71">
        <v>2.6968070851000001</v>
      </c>
      <c r="I745" s="72">
        <v>17.176446609257098</v>
      </c>
      <c r="J745" s="110"/>
      <c r="K745" s="64">
        <v>192.0857449538</v>
      </c>
      <c r="L745" s="65">
        <v>0.25468023730158101</v>
      </c>
      <c r="M745" s="64">
        <v>222.77395591370001</v>
      </c>
      <c r="N745" s="65">
        <v>0.215272655693415</v>
      </c>
      <c r="O745" s="64">
        <v>212.37741188940001</v>
      </c>
      <c r="P745" s="65">
        <v>0.23470214070255299</v>
      </c>
      <c r="Q745" s="64">
        <v>275.11805946340002</v>
      </c>
      <c r="R745" s="65">
        <v>0.21988454434973501</v>
      </c>
      <c r="S745" s="64">
        <v>172.669930899599</v>
      </c>
      <c r="T745" s="65">
        <v>0.23927651477370099</v>
      </c>
      <c r="U745" s="64">
        <v>249.8672623098</v>
      </c>
      <c r="V745" s="65">
        <v>0.239626294712178</v>
      </c>
      <c r="W745" s="64">
        <v>135.54055925169999</v>
      </c>
      <c r="X745" s="62">
        <v>0.272457371832102</v>
      </c>
      <c r="Y745" s="109"/>
      <c r="Z745" s="64">
        <v>265.65603450949999</v>
      </c>
      <c r="AA745" s="65">
        <v>0.25456936227948801</v>
      </c>
      <c r="AB745" s="64">
        <v>450.51174034540003</v>
      </c>
      <c r="AC745" s="65">
        <v>0.25482588833905601</v>
      </c>
      <c r="AD745" s="64">
        <v>736.67377481429901</v>
      </c>
      <c r="AE745" s="65">
        <v>0.22003633787667401</v>
      </c>
      <c r="AF745" s="71">
        <v>7.5913750122000003</v>
      </c>
      <c r="AG745" s="72">
        <v>15.9640346528882</v>
      </c>
    </row>
    <row r="746" spans="1:33" x14ac:dyDescent="0.35">
      <c r="A746" s="59" t="s">
        <v>308</v>
      </c>
      <c r="B746" s="60">
        <v>3207.1864534791998</v>
      </c>
      <c r="C746" s="61">
        <v>0.51670578749873597</v>
      </c>
      <c r="D746" s="60">
        <v>1398.2327939899999</v>
      </c>
      <c r="E746" s="61">
        <v>0.52159869564294503</v>
      </c>
      <c r="F746" s="60">
        <v>1799.2747316217001</v>
      </c>
      <c r="G746" s="61">
        <v>0.51252345074737204</v>
      </c>
      <c r="H746" s="68">
        <v>9.6789278674999899</v>
      </c>
      <c r="I746" s="69">
        <v>61.646822521900802</v>
      </c>
      <c r="J746" s="110"/>
      <c r="K746" s="60">
        <v>400.15768170920001</v>
      </c>
      <c r="L746" s="61">
        <v>0.53055604600050399</v>
      </c>
      <c r="M746" s="60">
        <v>526.64964177219997</v>
      </c>
      <c r="N746" s="61">
        <v>0.50891616364799197</v>
      </c>
      <c r="O746" s="60">
        <v>438.10864446980099</v>
      </c>
      <c r="P746" s="63">
        <v>0.48416183153650999</v>
      </c>
      <c r="Q746" s="60">
        <v>663.15080047890001</v>
      </c>
      <c r="R746" s="61">
        <v>0.53001468490607495</v>
      </c>
      <c r="S746" s="60">
        <v>386.55052576470001</v>
      </c>
      <c r="T746" s="61">
        <v>0.53566050618679695</v>
      </c>
      <c r="U746" s="60">
        <v>543.80579561709999</v>
      </c>
      <c r="V746" s="61">
        <v>0.52151757153831202</v>
      </c>
      <c r="W746" s="60">
        <v>248.76336366729899</v>
      </c>
      <c r="X746" s="61">
        <v>0.50005262370979897</v>
      </c>
      <c r="Y746" s="109"/>
      <c r="Z746" s="60">
        <v>527.63680906850004</v>
      </c>
      <c r="AA746" s="61">
        <v>0.50561684490908398</v>
      </c>
      <c r="AB746" s="60">
        <v>987.82229168899801</v>
      </c>
      <c r="AC746" s="62">
        <v>0.55874835316784299</v>
      </c>
      <c r="AD746" s="60">
        <v>1655.9966878601999</v>
      </c>
      <c r="AE746" s="63">
        <v>0.49462796042184598</v>
      </c>
      <c r="AF746" s="68">
        <v>35.730664861499903</v>
      </c>
      <c r="AG746" s="69">
        <v>75.138637085248803</v>
      </c>
    </row>
    <row r="747" spans="1:33" x14ac:dyDescent="0.35">
      <c r="A747" s="66" t="s">
        <v>1</v>
      </c>
    </row>
    <row r="748" spans="1:33" x14ac:dyDescent="0.35">
      <c r="A748" s="66" t="s">
        <v>1</v>
      </c>
    </row>
    <row r="749" spans="1:33" x14ac:dyDescent="0.35">
      <c r="A749" s="54" t="s">
        <v>418</v>
      </c>
    </row>
    <row r="750" spans="1:33" x14ac:dyDescent="0.35">
      <c r="A750" s="55" t="s">
        <v>1</v>
      </c>
    </row>
    <row r="751" spans="1:33" x14ac:dyDescent="0.35">
      <c r="A751" s="117" t="s">
        <v>1</v>
      </c>
      <c r="B751" s="116" t="s">
        <v>489</v>
      </c>
      <c r="C751" s="116" t="s">
        <v>1</v>
      </c>
      <c r="D751" s="116" t="s">
        <v>346</v>
      </c>
      <c r="E751" s="116" t="s">
        <v>1</v>
      </c>
      <c r="F751" s="116" t="s">
        <v>347</v>
      </c>
      <c r="G751" s="116" t="s">
        <v>1</v>
      </c>
      <c r="H751" s="116" t="s">
        <v>348</v>
      </c>
      <c r="I751" s="116" t="s">
        <v>1</v>
      </c>
      <c r="J751" s="107"/>
      <c r="K751" s="116" t="s">
        <v>350</v>
      </c>
      <c r="L751" s="116" t="s">
        <v>1</v>
      </c>
      <c r="M751" s="116" t="s">
        <v>351</v>
      </c>
      <c r="N751" s="116" t="s">
        <v>1</v>
      </c>
      <c r="O751" s="116" t="s">
        <v>352</v>
      </c>
      <c r="P751" s="116" t="s">
        <v>1</v>
      </c>
      <c r="Q751" s="116" t="s">
        <v>353</v>
      </c>
      <c r="R751" s="116" t="s">
        <v>1</v>
      </c>
      <c r="S751" s="116" t="s">
        <v>354</v>
      </c>
      <c r="T751" s="116" t="s">
        <v>1</v>
      </c>
      <c r="U751" s="116" t="s">
        <v>355</v>
      </c>
      <c r="V751" s="116" t="s">
        <v>1</v>
      </c>
      <c r="W751" s="116" t="s">
        <v>356</v>
      </c>
      <c r="X751" s="116" t="s">
        <v>1</v>
      </c>
      <c r="Y751" s="107"/>
      <c r="Z751" s="116" t="s">
        <v>358</v>
      </c>
      <c r="AA751" s="116" t="s">
        <v>1</v>
      </c>
      <c r="AB751" s="116" t="s">
        <v>359</v>
      </c>
      <c r="AC751" s="116" t="s">
        <v>1</v>
      </c>
      <c r="AD751" s="116" t="s">
        <v>360</v>
      </c>
      <c r="AE751" s="116" t="s">
        <v>1</v>
      </c>
      <c r="AF751" s="116" t="s">
        <v>361</v>
      </c>
      <c r="AG751" s="116" t="s">
        <v>1</v>
      </c>
    </row>
    <row r="752" spans="1:33" x14ac:dyDescent="0.35">
      <c r="A752" s="118" t="s">
        <v>1</v>
      </c>
      <c r="B752" s="56" t="s">
        <v>14</v>
      </c>
      <c r="C752" s="56" t="s">
        <v>15</v>
      </c>
      <c r="D752" s="56" t="s">
        <v>14</v>
      </c>
      <c r="E752" s="56" t="s">
        <v>15</v>
      </c>
      <c r="F752" s="56" t="s">
        <v>14</v>
      </c>
      <c r="G752" s="56" t="s">
        <v>15</v>
      </c>
      <c r="H752" s="56" t="s">
        <v>14</v>
      </c>
      <c r="I752" s="56" t="s">
        <v>15</v>
      </c>
      <c r="J752" s="107"/>
      <c r="K752" s="56" t="s">
        <v>14</v>
      </c>
      <c r="L752" s="56" t="s">
        <v>15</v>
      </c>
      <c r="M752" s="56" t="s">
        <v>14</v>
      </c>
      <c r="N752" s="56" t="s">
        <v>15</v>
      </c>
      <c r="O752" s="56" t="s">
        <v>14</v>
      </c>
      <c r="P752" s="56" t="s">
        <v>15</v>
      </c>
      <c r="Q752" s="56" t="s">
        <v>14</v>
      </c>
      <c r="R752" s="56" t="s">
        <v>15</v>
      </c>
      <c r="S752" s="56" t="s">
        <v>14</v>
      </c>
      <c r="T752" s="56" t="s">
        <v>15</v>
      </c>
      <c r="U752" s="56" t="s">
        <v>14</v>
      </c>
      <c r="V752" s="56" t="s">
        <v>15</v>
      </c>
      <c r="W752" s="56" t="s">
        <v>14</v>
      </c>
      <c r="X752" s="56" t="s">
        <v>15</v>
      </c>
      <c r="Y752" s="107"/>
      <c r="Z752" s="56" t="s">
        <v>14</v>
      </c>
      <c r="AA752" s="56" t="s">
        <v>15</v>
      </c>
      <c r="AB752" s="56" t="s">
        <v>14</v>
      </c>
      <c r="AC752" s="56" t="s">
        <v>15</v>
      </c>
      <c r="AD752" s="56" t="s">
        <v>14</v>
      </c>
      <c r="AE752" s="56" t="s">
        <v>15</v>
      </c>
      <c r="AF752" s="56" t="s">
        <v>14</v>
      </c>
      <c r="AG752" s="56" t="s">
        <v>15</v>
      </c>
    </row>
    <row r="753" spans="1:33" x14ac:dyDescent="0.35">
      <c r="A753" s="57" t="s">
        <v>16</v>
      </c>
      <c r="B753" s="58">
        <v>3881.4078386113001</v>
      </c>
      <c r="C753" s="58">
        <v>3881.4078386113001</v>
      </c>
      <c r="D753" s="58">
        <v>1740.1752203655999</v>
      </c>
      <c r="E753" s="58">
        <v>1740.1752203655999</v>
      </c>
      <c r="F753" s="58">
        <v>2127.7149814196</v>
      </c>
      <c r="G753" s="58">
        <v>2127.7149814196</v>
      </c>
      <c r="H753" s="58">
        <v>13.5176368261</v>
      </c>
      <c r="I753" s="58">
        <v>13.5176368261</v>
      </c>
      <c r="J753" s="108"/>
      <c r="K753" s="58">
        <v>551.75947692039995</v>
      </c>
      <c r="L753" s="58">
        <v>551.75947692039995</v>
      </c>
      <c r="M753" s="58">
        <v>686.23972433680001</v>
      </c>
      <c r="N753" s="58">
        <v>686.23972433680001</v>
      </c>
      <c r="O753" s="58">
        <v>456.3279652567</v>
      </c>
      <c r="P753" s="58">
        <v>456.3279652567</v>
      </c>
      <c r="Q753" s="58">
        <v>658.21028085210003</v>
      </c>
      <c r="R753" s="58">
        <v>658.21028085210003</v>
      </c>
      <c r="S753" s="58">
        <v>478.85468258819998</v>
      </c>
      <c r="T753" s="58">
        <v>478.85468258819998</v>
      </c>
      <c r="U753" s="58">
        <v>728.80272573699995</v>
      </c>
      <c r="V753" s="58">
        <v>728.80272573699995</v>
      </c>
      <c r="W753" s="58">
        <v>321.21298292009999</v>
      </c>
      <c r="X753" s="58">
        <v>321.21298292009999</v>
      </c>
      <c r="Y753" s="108"/>
      <c r="Z753" s="58">
        <v>782.97980199669996</v>
      </c>
      <c r="AA753" s="58">
        <v>782.97980199669996</v>
      </c>
      <c r="AB753" s="58">
        <v>1186.5136286698</v>
      </c>
      <c r="AC753" s="58">
        <v>1186.5136286698</v>
      </c>
      <c r="AD753" s="58">
        <v>1897.4948960331001</v>
      </c>
      <c r="AE753" s="58">
        <v>1897.4948960331001</v>
      </c>
      <c r="AF753" s="58">
        <v>14.419511911700001</v>
      </c>
      <c r="AG753" s="58">
        <v>14.419511911700001</v>
      </c>
    </row>
    <row r="754" spans="1:33" x14ac:dyDescent="0.35">
      <c r="A754" s="59" t="s">
        <v>306</v>
      </c>
      <c r="B754" s="60">
        <v>280.65942982410002</v>
      </c>
      <c r="C754" s="61">
        <v>7.2308667755077993E-2</v>
      </c>
      <c r="D754" s="60">
        <v>124.781958489</v>
      </c>
      <c r="E754" s="61">
        <v>7.1706548299649994E-2</v>
      </c>
      <c r="F754" s="60">
        <v>155.87747133510001</v>
      </c>
      <c r="G754" s="61">
        <v>7.3260503731143303E-2</v>
      </c>
      <c r="H754" s="68">
        <v>0</v>
      </c>
      <c r="I754" s="69">
        <v>0</v>
      </c>
      <c r="J754" s="110"/>
      <c r="K754" s="60">
        <v>49.193909662199999</v>
      </c>
      <c r="L754" s="61">
        <v>8.9158250505767006E-2</v>
      </c>
      <c r="M754" s="60">
        <v>48.850559808500002</v>
      </c>
      <c r="N754" s="61">
        <v>7.1185852517807E-2</v>
      </c>
      <c r="O754" s="60">
        <v>34.798131157599997</v>
      </c>
      <c r="P754" s="61">
        <v>7.6256845530001394E-2</v>
      </c>
      <c r="Q754" s="60">
        <v>34.551302431000103</v>
      </c>
      <c r="R754" s="61">
        <v>5.2492802735124203E-2</v>
      </c>
      <c r="S754" s="60">
        <v>28.5179232559999</v>
      </c>
      <c r="T754" s="61">
        <v>5.9554441656205999E-2</v>
      </c>
      <c r="U754" s="60">
        <v>53.851724310199998</v>
      </c>
      <c r="V754" s="61">
        <v>7.3890673578014598E-2</v>
      </c>
      <c r="W754" s="60">
        <v>30.895879198599999</v>
      </c>
      <c r="X754" s="61">
        <v>9.6185026264287599E-2</v>
      </c>
      <c r="Y754" s="109"/>
      <c r="Z754" s="60">
        <v>75.077036008299899</v>
      </c>
      <c r="AA754" s="62">
        <v>9.5886299770241601E-2</v>
      </c>
      <c r="AB754" s="60">
        <v>97.629230510099902</v>
      </c>
      <c r="AC754" s="61">
        <v>8.2282434985219796E-2</v>
      </c>
      <c r="AD754" s="60">
        <v>107.9531633057</v>
      </c>
      <c r="AE754" s="63">
        <v>5.6892465709070798E-2</v>
      </c>
      <c r="AF754" s="68">
        <v>0</v>
      </c>
      <c r="AG754" s="69">
        <v>0</v>
      </c>
    </row>
    <row r="755" spans="1:33" x14ac:dyDescent="0.35">
      <c r="A755" s="59" t="s">
        <v>307</v>
      </c>
      <c r="B755" s="64">
        <v>599.26899180309897</v>
      </c>
      <c r="C755" s="65">
        <v>0.154394749719861</v>
      </c>
      <c r="D755" s="64">
        <v>314.60817031430003</v>
      </c>
      <c r="E755" s="62">
        <v>0.180791087375789</v>
      </c>
      <c r="F755" s="64">
        <v>283.18021378729998</v>
      </c>
      <c r="G755" s="63">
        <v>0.133091234615627</v>
      </c>
      <c r="H755" s="71">
        <v>1.4806077015000001</v>
      </c>
      <c r="I755" s="72">
        <v>10.953154908269401</v>
      </c>
      <c r="J755" s="110"/>
      <c r="K755" s="64">
        <v>92.276525635799999</v>
      </c>
      <c r="L755" s="65">
        <v>0.16724049064065699</v>
      </c>
      <c r="M755" s="64">
        <v>121.0940473129</v>
      </c>
      <c r="N755" s="65">
        <v>0.17646027039593001</v>
      </c>
      <c r="O755" s="64">
        <v>54.478056591200101</v>
      </c>
      <c r="P755" s="63">
        <v>0.119383559060542</v>
      </c>
      <c r="Q755" s="64">
        <v>79.844889711799993</v>
      </c>
      <c r="R755" s="63">
        <v>0.12130605071746201</v>
      </c>
      <c r="S755" s="64">
        <v>67.494657846600006</v>
      </c>
      <c r="T755" s="65">
        <v>0.14095018864970199</v>
      </c>
      <c r="U755" s="64">
        <v>120.646335003</v>
      </c>
      <c r="V755" s="65">
        <v>0.165540455245961</v>
      </c>
      <c r="W755" s="64">
        <v>63.434479701800001</v>
      </c>
      <c r="X755" s="62">
        <v>0.19748417117243</v>
      </c>
      <c r="Y755" s="109"/>
      <c r="Z755" s="64">
        <v>139.03406500739999</v>
      </c>
      <c r="AA755" s="65">
        <v>0.17757043623966401</v>
      </c>
      <c r="AB755" s="64">
        <v>185.27608186489999</v>
      </c>
      <c r="AC755" s="65">
        <v>0.156151667699437</v>
      </c>
      <c r="AD755" s="64">
        <v>274.95884493080001</v>
      </c>
      <c r="AE755" s="65">
        <v>0.14490623690510501</v>
      </c>
      <c r="AF755" s="71">
        <v>0</v>
      </c>
      <c r="AG755" s="72">
        <v>0</v>
      </c>
    </row>
    <row r="756" spans="1:33" x14ac:dyDescent="0.35">
      <c r="A756" s="59" t="s">
        <v>308</v>
      </c>
      <c r="B756" s="60">
        <v>3001.4794169841098</v>
      </c>
      <c r="C756" s="61">
        <v>0.77329658252505995</v>
      </c>
      <c r="D756" s="60">
        <v>1300.7850915623001</v>
      </c>
      <c r="E756" s="63">
        <v>0.74750236432456096</v>
      </c>
      <c r="F756" s="60">
        <v>1688.6572962972</v>
      </c>
      <c r="G756" s="61">
        <v>0.79364826165322999</v>
      </c>
      <c r="H756" s="68">
        <v>12.0370291246</v>
      </c>
      <c r="I756" s="69">
        <v>89.046845091730603</v>
      </c>
      <c r="J756" s="110"/>
      <c r="K756" s="60">
        <v>410.28904162240099</v>
      </c>
      <c r="L756" s="61">
        <v>0.74360125885357597</v>
      </c>
      <c r="M756" s="60">
        <v>516.29511721539996</v>
      </c>
      <c r="N756" s="61">
        <v>0.752353877086263</v>
      </c>
      <c r="O756" s="60">
        <v>367.0517775079</v>
      </c>
      <c r="P756" s="61">
        <v>0.80435959540945701</v>
      </c>
      <c r="Q756" s="60">
        <v>543.81408870929999</v>
      </c>
      <c r="R756" s="62">
        <v>0.82620114654741394</v>
      </c>
      <c r="S756" s="60">
        <v>382.84210148559902</v>
      </c>
      <c r="T756" s="61">
        <v>0.79949536969409196</v>
      </c>
      <c r="U756" s="60">
        <v>554.30466642379997</v>
      </c>
      <c r="V756" s="61">
        <v>0.76056887117602501</v>
      </c>
      <c r="W756" s="60">
        <v>226.88262401969999</v>
      </c>
      <c r="X756" s="63">
        <v>0.70633080256328196</v>
      </c>
      <c r="Y756" s="109"/>
      <c r="Z756" s="60">
        <v>568.86870098099996</v>
      </c>
      <c r="AA756" s="63">
        <v>0.72654326399009395</v>
      </c>
      <c r="AB756" s="60">
        <v>903.60831629479901</v>
      </c>
      <c r="AC756" s="61">
        <v>0.76156589731534297</v>
      </c>
      <c r="AD756" s="60">
        <v>1514.5828877966001</v>
      </c>
      <c r="AE756" s="62">
        <v>0.79820129738582402</v>
      </c>
      <c r="AF756" s="68">
        <v>14.419511911700001</v>
      </c>
      <c r="AG756" s="69">
        <v>100</v>
      </c>
    </row>
    <row r="757" spans="1:33" x14ac:dyDescent="0.35">
      <c r="A757" s="66" t="s">
        <v>1</v>
      </c>
    </row>
    <row r="758" spans="1:33" x14ac:dyDescent="0.35">
      <c r="A758" s="66" t="s">
        <v>1</v>
      </c>
    </row>
    <row r="759" spans="1:33" x14ac:dyDescent="0.35">
      <c r="A759" s="54" t="s">
        <v>419</v>
      </c>
    </row>
    <row r="760" spans="1:33" x14ac:dyDescent="0.35">
      <c r="A760" s="55" t="s">
        <v>1</v>
      </c>
    </row>
    <row r="761" spans="1:33" x14ac:dyDescent="0.35">
      <c r="A761" s="117" t="s">
        <v>1</v>
      </c>
      <c r="B761" s="116" t="s">
        <v>489</v>
      </c>
      <c r="C761" s="116" t="s">
        <v>1</v>
      </c>
      <c r="D761" s="116" t="s">
        <v>346</v>
      </c>
      <c r="E761" s="116" t="s">
        <v>1</v>
      </c>
      <c r="F761" s="116" t="s">
        <v>347</v>
      </c>
      <c r="G761" s="116" t="s">
        <v>1</v>
      </c>
      <c r="H761" s="116" t="s">
        <v>348</v>
      </c>
      <c r="I761" s="116" t="s">
        <v>1</v>
      </c>
      <c r="J761" s="107"/>
      <c r="K761" s="116" t="s">
        <v>350</v>
      </c>
      <c r="L761" s="116" t="s">
        <v>1</v>
      </c>
      <c r="M761" s="116" t="s">
        <v>351</v>
      </c>
      <c r="N761" s="116" t="s">
        <v>1</v>
      </c>
      <c r="O761" s="116" t="s">
        <v>352</v>
      </c>
      <c r="P761" s="116" t="s">
        <v>1</v>
      </c>
      <c r="Q761" s="116" t="s">
        <v>353</v>
      </c>
      <c r="R761" s="116" t="s">
        <v>1</v>
      </c>
      <c r="S761" s="116" t="s">
        <v>354</v>
      </c>
      <c r="T761" s="116" t="s">
        <v>1</v>
      </c>
      <c r="U761" s="116" t="s">
        <v>355</v>
      </c>
      <c r="V761" s="116" t="s">
        <v>1</v>
      </c>
      <c r="W761" s="116" t="s">
        <v>356</v>
      </c>
      <c r="X761" s="116" t="s">
        <v>1</v>
      </c>
      <c r="Y761" s="107"/>
      <c r="Z761" s="116" t="s">
        <v>358</v>
      </c>
      <c r="AA761" s="116" t="s">
        <v>1</v>
      </c>
      <c r="AB761" s="116" t="s">
        <v>359</v>
      </c>
      <c r="AC761" s="116" t="s">
        <v>1</v>
      </c>
      <c r="AD761" s="116" t="s">
        <v>360</v>
      </c>
      <c r="AE761" s="116" t="s">
        <v>1</v>
      </c>
      <c r="AF761" s="116" t="s">
        <v>361</v>
      </c>
      <c r="AG761" s="116" t="s">
        <v>1</v>
      </c>
    </row>
    <row r="762" spans="1:33" x14ac:dyDescent="0.35">
      <c r="A762" s="118" t="s">
        <v>1</v>
      </c>
      <c r="B762" s="56" t="s">
        <v>14</v>
      </c>
      <c r="C762" s="56" t="s">
        <v>15</v>
      </c>
      <c r="D762" s="56" t="s">
        <v>14</v>
      </c>
      <c r="E762" s="56" t="s">
        <v>15</v>
      </c>
      <c r="F762" s="56" t="s">
        <v>14</v>
      </c>
      <c r="G762" s="56" t="s">
        <v>15</v>
      </c>
      <c r="H762" s="56" t="s">
        <v>14</v>
      </c>
      <c r="I762" s="56" t="s">
        <v>15</v>
      </c>
      <c r="J762" s="107"/>
      <c r="K762" s="56" t="s">
        <v>14</v>
      </c>
      <c r="L762" s="56" t="s">
        <v>15</v>
      </c>
      <c r="M762" s="56" t="s">
        <v>14</v>
      </c>
      <c r="N762" s="56" t="s">
        <v>15</v>
      </c>
      <c r="O762" s="56" t="s">
        <v>14</v>
      </c>
      <c r="P762" s="56" t="s">
        <v>15</v>
      </c>
      <c r="Q762" s="56" t="s">
        <v>14</v>
      </c>
      <c r="R762" s="56" t="s">
        <v>15</v>
      </c>
      <c r="S762" s="56" t="s">
        <v>14</v>
      </c>
      <c r="T762" s="56" t="s">
        <v>15</v>
      </c>
      <c r="U762" s="56" t="s">
        <v>14</v>
      </c>
      <c r="V762" s="56" t="s">
        <v>15</v>
      </c>
      <c r="W762" s="56" t="s">
        <v>14</v>
      </c>
      <c r="X762" s="56" t="s">
        <v>15</v>
      </c>
      <c r="Y762" s="107"/>
      <c r="Z762" s="56" t="s">
        <v>14</v>
      </c>
      <c r="AA762" s="56" t="s">
        <v>15</v>
      </c>
      <c r="AB762" s="56" t="s">
        <v>14</v>
      </c>
      <c r="AC762" s="56" t="s">
        <v>15</v>
      </c>
      <c r="AD762" s="56" t="s">
        <v>14</v>
      </c>
      <c r="AE762" s="56" t="s">
        <v>15</v>
      </c>
      <c r="AF762" s="56" t="s">
        <v>14</v>
      </c>
      <c r="AG762" s="56" t="s">
        <v>15</v>
      </c>
    </row>
    <row r="763" spans="1:33" x14ac:dyDescent="0.35">
      <c r="A763" s="57" t="s">
        <v>16</v>
      </c>
      <c r="B763" s="58">
        <v>952.60523523730001</v>
      </c>
      <c r="C763" s="58">
        <v>952.60523523730001</v>
      </c>
      <c r="D763" s="58">
        <v>535.88943586339997</v>
      </c>
      <c r="E763" s="58">
        <v>535.88943586339997</v>
      </c>
      <c r="F763" s="58">
        <v>415.7091846157</v>
      </c>
      <c r="G763" s="58">
        <v>415.7091846157</v>
      </c>
      <c r="H763" s="58">
        <v>1.0066147582</v>
      </c>
      <c r="I763" s="58">
        <v>1.0066147582</v>
      </c>
      <c r="J763" s="108"/>
      <c r="K763" s="58">
        <v>255.85070237630001</v>
      </c>
      <c r="L763" s="58">
        <v>255.85070237630001</v>
      </c>
      <c r="M763" s="58">
        <v>178.17920474830001</v>
      </c>
      <c r="N763" s="58">
        <v>178.17920474830001</v>
      </c>
      <c r="O763" s="58">
        <v>103.9632059531</v>
      </c>
      <c r="P763" s="58">
        <v>103.9632059531</v>
      </c>
      <c r="Q763" s="58">
        <v>161.4531608687</v>
      </c>
      <c r="R763" s="58">
        <v>161.4531608687</v>
      </c>
      <c r="S763" s="58">
        <v>89.835494971499998</v>
      </c>
      <c r="T763" s="58">
        <v>89.835494971499998</v>
      </c>
      <c r="U763" s="58">
        <v>104.2894728174</v>
      </c>
      <c r="V763" s="58">
        <v>104.2894728174</v>
      </c>
      <c r="W763" s="58">
        <v>59.033993502000001</v>
      </c>
      <c r="X763" s="58">
        <v>59.033993502000001</v>
      </c>
      <c r="Y763" s="108"/>
      <c r="Z763" s="58">
        <v>233.26111040660001</v>
      </c>
      <c r="AA763" s="58">
        <v>233.26111040660001</v>
      </c>
      <c r="AB763" s="58">
        <v>266.24521329620001</v>
      </c>
      <c r="AC763" s="58">
        <v>266.24521329620001</v>
      </c>
      <c r="AD763" s="58">
        <v>433.5186771489</v>
      </c>
      <c r="AE763" s="58">
        <v>433.5186771489</v>
      </c>
      <c r="AF763" s="58">
        <v>19.580234385600001</v>
      </c>
      <c r="AG763" s="58">
        <v>19.580234385600001</v>
      </c>
    </row>
    <row r="764" spans="1:33" x14ac:dyDescent="0.35">
      <c r="A764" s="59" t="s">
        <v>306</v>
      </c>
      <c r="B764" s="60">
        <v>169.65870072289999</v>
      </c>
      <c r="C764" s="61">
        <v>0.17809969381559901</v>
      </c>
      <c r="D764" s="60">
        <v>65.715471570700004</v>
      </c>
      <c r="E764" s="63">
        <v>0.122628787157975</v>
      </c>
      <c r="F764" s="60">
        <v>103.39587729909999</v>
      </c>
      <c r="G764" s="62">
        <v>0.248721657171669</v>
      </c>
      <c r="H764" s="68">
        <v>0.54735185310000001</v>
      </c>
      <c r="I764" s="69">
        <v>54.375504495757603</v>
      </c>
      <c r="J764" s="110"/>
      <c r="K764" s="60">
        <v>44.954431008900102</v>
      </c>
      <c r="L764" s="61">
        <v>0.17570571662055401</v>
      </c>
      <c r="M764" s="60">
        <v>36.499554454399998</v>
      </c>
      <c r="N764" s="61">
        <v>0.20484744280882899</v>
      </c>
      <c r="O764" s="60">
        <v>22.3104334053</v>
      </c>
      <c r="P764" s="61">
        <v>0.21459932098828</v>
      </c>
      <c r="Q764" s="60">
        <v>25.648144160099999</v>
      </c>
      <c r="R764" s="61">
        <v>0.15885811105896</v>
      </c>
      <c r="S764" s="60">
        <v>15.444686600800001</v>
      </c>
      <c r="T764" s="61">
        <v>0.17192187348330201</v>
      </c>
      <c r="U764" s="60">
        <v>13.836526083200001</v>
      </c>
      <c r="V764" s="61">
        <v>0.13267423556187999</v>
      </c>
      <c r="W764" s="60">
        <v>10.9649250102</v>
      </c>
      <c r="X764" s="61">
        <v>0.185739170937648</v>
      </c>
      <c r="Y764" s="109"/>
      <c r="Z764" s="60">
        <v>37.511988239700003</v>
      </c>
      <c r="AA764" s="61">
        <v>0.16081544057778199</v>
      </c>
      <c r="AB764" s="60">
        <v>45.9746641569999</v>
      </c>
      <c r="AC764" s="61">
        <v>0.17267789939889999</v>
      </c>
      <c r="AD764" s="60">
        <v>86.172048326199999</v>
      </c>
      <c r="AE764" s="61">
        <v>0.19877355433201499</v>
      </c>
      <c r="AF764" s="68">
        <v>0</v>
      </c>
      <c r="AG764" s="69">
        <v>0</v>
      </c>
    </row>
    <row r="765" spans="1:33" x14ac:dyDescent="0.35">
      <c r="A765" s="59" t="s">
        <v>307</v>
      </c>
      <c r="B765" s="64">
        <v>223.63097625040001</v>
      </c>
      <c r="C765" s="65">
        <v>0.23475724043726501</v>
      </c>
      <c r="D765" s="64">
        <v>143.45596259160001</v>
      </c>
      <c r="E765" s="65">
        <v>0.26769694080733403</v>
      </c>
      <c r="F765" s="64">
        <v>80.175013658800097</v>
      </c>
      <c r="G765" s="65">
        <v>0.19286322416214399</v>
      </c>
      <c r="H765" s="71">
        <v>0</v>
      </c>
      <c r="I765" s="72">
        <v>0</v>
      </c>
      <c r="J765" s="110"/>
      <c r="K765" s="64">
        <v>61.186853633400197</v>
      </c>
      <c r="L765" s="65">
        <v>0.239150618173436</v>
      </c>
      <c r="M765" s="64">
        <v>44.513529953400003</v>
      </c>
      <c r="N765" s="65">
        <v>0.24982449560419101</v>
      </c>
      <c r="O765" s="64">
        <v>20.774818324400002</v>
      </c>
      <c r="P765" s="65">
        <v>0.199828565634769</v>
      </c>
      <c r="Q765" s="64">
        <v>33.560895519399999</v>
      </c>
      <c r="R765" s="65">
        <v>0.20786768954429499</v>
      </c>
      <c r="S765" s="64">
        <v>16.1071063421</v>
      </c>
      <c r="T765" s="65">
        <v>0.17929557072301899</v>
      </c>
      <c r="U765" s="64">
        <v>29.077135685599998</v>
      </c>
      <c r="V765" s="65">
        <v>0.27881180046341802</v>
      </c>
      <c r="W765" s="64">
        <v>18.410636792099901</v>
      </c>
      <c r="X765" s="65">
        <v>0.311865006921415</v>
      </c>
      <c r="Y765" s="109"/>
      <c r="Z765" s="64">
        <v>64.730294013700203</v>
      </c>
      <c r="AA765" s="65">
        <v>0.27750143991370002</v>
      </c>
      <c r="AB765" s="64">
        <v>50.006721127300104</v>
      </c>
      <c r="AC765" s="65">
        <v>0.18782204760867199</v>
      </c>
      <c r="AD765" s="64">
        <v>93.729398136700098</v>
      </c>
      <c r="AE765" s="65">
        <v>0.216206136153407</v>
      </c>
      <c r="AF765" s="71">
        <v>15.164562972700001</v>
      </c>
      <c r="AG765" s="70">
        <v>77.448321986648693</v>
      </c>
    </row>
    <row r="766" spans="1:33" x14ac:dyDescent="0.35">
      <c r="A766" s="59" t="s">
        <v>308</v>
      </c>
      <c r="B766" s="60">
        <v>559.31555826399904</v>
      </c>
      <c r="C766" s="61">
        <v>0.58714306574713604</v>
      </c>
      <c r="D766" s="60">
        <v>326.71800170109998</v>
      </c>
      <c r="E766" s="61">
        <v>0.60967427203469204</v>
      </c>
      <c r="F766" s="60">
        <v>232.13829365780001</v>
      </c>
      <c r="G766" s="61">
        <v>0.55841511866618698</v>
      </c>
      <c r="H766" s="68">
        <v>0.45926290510000001</v>
      </c>
      <c r="I766" s="69">
        <v>45.624495504242397</v>
      </c>
      <c r="J766" s="110"/>
      <c r="K766" s="60">
        <v>149.709417734</v>
      </c>
      <c r="L766" s="61">
        <v>0.58514366520600902</v>
      </c>
      <c r="M766" s="60">
        <v>97.166120340500001</v>
      </c>
      <c r="N766" s="61">
        <v>0.54532806158698</v>
      </c>
      <c r="O766" s="60">
        <v>60.877954223400003</v>
      </c>
      <c r="P766" s="61">
        <v>0.58557211337695103</v>
      </c>
      <c r="Q766" s="60">
        <v>102.2441211892</v>
      </c>
      <c r="R766" s="61">
        <v>0.63327419939674601</v>
      </c>
      <c r="S766" s="60">
        <v>58.283702028599997</v>
      </c>
      <c r="T766" s="61">
        <v>0.64878255579367905</v>
      </c>
      <c r="U766" s="60">
        <v>61.375811048599999</v>
      </c>
      <c r="V766" s="61">
        <v>0.58851396397470201</v>
      </c>
      <c r="W766" s="60">
        <v>29.658431699699999</v>
      </c>
      <c r="X766" s="61">
        <v>0.50239582214093703</v>
      </c>
      <c r="Y766" s="109"/>
      <c r="Z766" s="60">
        <v>131.01882815319999</v>
      </c>
      <c r="AA766" s="61">
        <v>0.56168311950851801</v>
      </c>
      <c r="AB766" s="60">
        <v>170.26382801189999</v>
      </c>
      <c r="AC766" s="61">
        <v>0.63950005299242696</v>
      </c>
      <c r="AD766" s="60">
        <v>253.617230686</v>
      </c>
      <c r="AE766" s="61">
        <v>0.58502030951457795</v>
      </c>
      <c r="AF766" s="68">
        <v>4.4156714129000001</v>
      </c>
      <c r="AG766" s="69">
        <v>22.5516780133513</v>
      </c>
    </row>
    <row r="767" spans="1:33" x14ac:dyDescent="0.35">
      <c r="A767" s="66" t="s">
        <v>1</v>
      </c>
    </row>
    <row r="768" spans="1:33" x14ac:dyDescent="0.35">
      <c r="A768" s="66" t="s">
        <v>1</v>
      </c>
    </row>
    <row r="769" spans="1:33" x14ac:dyDescent="0.35">
      <c r="A769" s="54" t="s">
        <v>420</v>
      </c>
    </row>
    <row r="770" spans="1:33" x14ac:dyDescent="0.35">
      <c r="A770" s="55" t="s">
        <v>1</v>
      </c>
    </row>
    <row r="771" spans="1:33" x14ac:dyDescent="0.35">
      <c r="A771" s="117" t="s">
        <v>1</v>
      </c>
      <c r="B771" s="116" t="s">
        <v>489</v>
      </c>
      <c r="C771" s="116" t="s">
        <v>1</v>
      </c>
      <c r="D771" s="116" t="s">
        <v>346</v>
      </c>
      <c r="E771" s="116" t="s">
        <v>1</v>
      </c>
      <c r="F771" s="116" t="s">
        <v>347</v>
      </c>
      <c r="G771" s="116" t="s">
        <v>1</v>
      </c>
      <c r="H771" s="116" t="s">
        <v>348</v>
      </c>
      <c r="I771" s="116" t="s">
        <v>1</v>
      </c>
      <c r="J771" s="107"/>
      <c r="K771" s="116" t="s">
        <v>350</v>
      </c>
      <c r="L771" s="116" t="s">
        <v>1</v>
      </c>
      <c r="M771" s="116" t="s">
        <v>351</v>
      </c>
      <c r="N771" s="116" t="s">
        <v>1</v>
      </c>
      <c r="O771" s="116" t="s">
        <v>352</v>
      </c>
      <c r="P771" s="116" t="s">
        <v>1</v>
      </c>
      <c r="Q771" s="116" t="s">
        <v>353</v>
      </c>
      <c r="R771" s="116" t="s">
        <v>1</v>
      </c>
      <c r="S771" s="116" t="s">
        <v>354</v>
      </c>
      <c r="T771" s="116" t="s">
        <v>1</v>
      </c>
      <c r="U771" s="116" t="s">
        <v>355</v>
      </c>
      <c r="V771" s="116" t="s">
        <v>1</v>
      </c>
      <c r="W771" s="116" t="s">
        <v>356</v>
      </c>
      <c r="X771" s="116" t="s">
        <v>1</v>
      </c>
      <c r="Y771" s="107"/>
      <c r="Z771" s="116" t="s">
        <v>358</v>
      </c>
      <c r="AA771" s="116" t="s">
        <v>1</v>
      </c>
      <c r="AB771" s="116" t="s">
        <v>359</v>
      </c>
      <c r="AC771" s="116" t="s">
        <v>1</v>
      </c>
      <c r="AD771" s="116" t="s">
        <v>360</v>
      </c>
      <c r="AE771" s="116" t="s">
        <v>1</v>
      </c>
      <c r="AF771" s="116" t="s">
        <v>361</v>
      </c>
      <c r="AG771" s="116" t="s">
        <v>1</v>
      </c>
    </row>
    <row r="772" spans="1:33" x14ac:dyDescent="0.35">
      <c r="A772" s="118" t="s">
        <v>1</v>
      </c>
      <c r="B772" s="56" t="s">
        <v>14</v>
      </c>
      <c r="C772" s="56" t="s">
        <v>15</v>
      </c>
      <c r="D772" s="56" t="s">
        <v>14</v>
      </c>
      <c r="E772" s="56" t="s">
        <v>15</v>
      </c>
      <c r="F772" s="56" t="s">
        <v>14</v>
      </c>
      <c r="G772" s="56" t="s">
        <v>15</v>
      </c>
      <c r="H772" s="56" t="s">
        <v>14</v>
      </c>
      <c r="I772" s="56" t="s">
        <v>15</v>
      </c>
      <c r="J772" s="107"/>
      <c r="K772" s="56" t="s">
        <v>14</v>
      </c>
      <c r="L772" s="56" t="s">
        <v>15</v>
      </c>
      <c r="M772" s="56" t="s">
        <v>14</v>
      </c>
      <c r="N772" s="56" t="s">
        <v>15</v>
      </c>
      <c r="O772" s="56" t="s">
        <v>14</v>
      </c>
      <c r="P772" s="56" t="s">
        <v>15</v>
      </c>
      <c r="Q772" s="56" t="s">
        <v>14</v>
      </c>
      <c r="R772" s="56" t="s">
        <v>15</v>
      </c>
      <c r="S772" s="56" t="s">
        <v>14</v>
      </c>
      <c r="T772" s="56" t="s">
        <v>15</v>
      </c>
      <c r="U772" s="56" t="s">
        <v>14</v>
      </c>
      <c r="V772" s="56" t="s">
        <v>15</v>
      </c>
      <c r="W772" s="56" t="s">
        <v>14</v>
      </c>
      <c r="X772" s="56" t="s">
        <v>15</v>
      </c>
      <c r="Y772" s="107"/>
      <c r="Z772" s="56" t="s">
        <v>14</v>
      </c>
      <c r="AA772" s="56" t="s">
        <v>15</v>
      </c>
      <c r="AB772" s="56" t="s">
        <v>14</v>
      </c>
      <c r="AC772" s="56" t="s">
        <v>15</v>
      </c>
      <c r="AD772" s="56" t="s">
        <v>14</v>
      </c>
      <c r="AE772" s="56" t="s">
        <v>15</v>
      </c>
      <c r="AF772" s="56" t="s">
        <v>14</v>
      </c>
      <c r="AG772" s="56" t="s">
        <v>15</v>
      </c>
    </row>
    <row r="773" spans="1:33" x14ac:dyDescent="0.35">
      <c r="A773" s="57" t="s">
        <v>16</v>
      </c>
      <c r="B773" s="58">
        <v>2537.3123465054</v>
      </c>
      <c r="C773" s="58">
        <v>2537.3123465054</v>
      </c>
      <c r="D773" s="58">
        <v>1222.8483107151999</v>
      </c>
      <c r="E773" s="58">
        <v>1222.8483107151999</v>
      </c>
      <c r="F773" s="58">
        <v>1306.0627701233</v>
      </c>
      <c r="G773" s="58">
        <v>1306.0627701233</v>
      </c>
      <c r="H773" s="58">
        <v>8.4012656669000005</v>
      </c>
      <c r="I773" s="58">
        <v>8.4012656669000005</v>
      </c>
      <c r="J773" s="108"/>
      <c r="K773" s="58">
        <v>172.5220692371</v>
      </c>
      <c r="L773" s="58">
        <v>172.5220692371</v>
      </c>
      <c r="M773" s="58">
        <v>216.12702267450001</v>
      </c>
      <c r="N773" s="58">
        <v>216.12702267450001</v>
      </c>
      <c r="O773" s="58">
        <v>229.6450449987</v>
      </c>
      <c r="P773" s="58">
        <v>229.6450449987</v>
      </c>
      <c r="Q773" s="58">
        <v>379.67332847099999</v>
      </c>
      <c r="R773" s="58">
        <v>379.67332847099999</v>
      </c>
      <c r="S773" s="58">
        <v>386.4825099958</v>
      </c>
      <c r="T773" s="58">
        <v>386.4825099958</v>
      </c>
      <c r="U773" s="58">
        <v>803.95716509520003</v>
      </c>
      <c r="V773" s="58">
        <v>803.95716509520003</v>
      </c>
      <c r="W773" s="58">
        <v>348.9052060331</v>
      </c>
      <c r="X773" s="58">
        <v>348.9052060331</v>
      </c>
      <c r="Y773" s="108"/>
      <c r="Z773" s="58">
        <v>503.2271862769</v>
      </c>
      <c r="AA773" s="58">
        <v>503.2271862769</v>
      </c>
      <c r="AB773" s="58">
        <v>792.96514791439995</v>
      </c>
      <c r="AC773" s="58">
        <v>792.96514791439995</v>
      </c>
      <c r="AD773" s="58">
        <v>1213.9846751672001</v>
      </c>
      <c r="AE773" s="58">
        <v>1213.9846751672001</v>
      </c>
      <c r="AF773" s="58">
        <v>27.1353371469</v>
      </c>
      <c r="AG773" s="58">
        <v>27.1353371469</v>
      </c>
    </row>
    <row r="774" spans="1:33" x14ac:dyDescent="0.35">
      <c r="A774" s="59" t="s">
        <v>306</v>
      </c>
      <c r="B774" s="60">
        <v>795.91639285359895</v>
      </c>
      <c r="C774" s="61">
        <v>0.31368483030865402</v>
      </c>
      <c r="D774" s="60">
        <v>393.8534659819</v>
      </c>
      <c r="E774" s="61">
        <v>0.32207875869047797</v>
      </c>
      <c r="F774" s="60">
        <v>399.45849043060002</v>
      </c>
      <c r="G774" s="61">
        <v>0.30584938149097401</v>
      </c>
      <c r="H774" s="68">
        <v>2.60443644110001</v>
      </c>
      <c r="I774" s="69">
        <v>31.000524734757199</v>
      </c>
      <c r="J774" s="110"/>
      <c r="K774" s="60">
        <v>17.113081632899998</v>
      </c>
      <c r="L774" s="63">
        <v>9.91935797464914E-2</v>
      </c>
      <c r="M774" s="60">
        <v>71.117246285700105</v>
      </c>
      <c r="N774" s="61">
        <v>0.32905300505993101</v>
      </c>
      <c r="O774" s="60">
        <v>67.929166397800202</v>
      </c>
      <c r="P774" s="61">
        <v>0.29580070581616302</v>
      </c>
      <c r="Q774" s="60">
        <v>118.0103645745</v>
      </c>
      <c r="R774" s="61">
        <v>0.310820791783676</v>
      </c>
      <c r="S774" s="60">
        <v>121.7178818867</v>
      </c>
      <c r="T774" s="61">
        <v>0.31493762004397802</v>
      </c>
      <c r="U774" s="60">
        <v>277.71290976210003</v>
      </c>
      <c r="V774" s="61">
        <v>0.34543247055857101</v>
      </c>
      <c r="W774" s="60">
        <v>122.3157423139</v>
      </c>
      <c r="X774" s="61">
        <v>0.350570126781932</v>
      </c>
      <c r="Y774" s="109"/>
      <c r="Z774" s="60">
        <v>158.21014517469999</v>
      </c>
      <c r="AA774" s="61">
        <v>0.31439109310689201</v>
      </c>
      <c r="AB774" s="60">
        <v>209.44061186750099</v>
      </c>
      <c r="AC774" s="63">
        <v>0.26412335071516801</v>
      </c>
      <c r="AD774" s="60">
        <v>428.26563581139999</v>
      </c>
      <c r="AE774" s="62">
        <v>0.35277680564823899</v>
      </c>
      <c r="AF774" s="68">
        <v>0</v>
      </c>
      <c r="AG774" s="69">
        <v>0</v>
      </c>
    </row>
    <row r="775" spans="1:33" x14ac:dyDescent="0.35">
      <c r="A775" s="59" t="s">
        <v>307</v>
      </c>
      <c r="B775" s="64">
        <v>642.82127192230098</v>
      </c>
      <c r="C775" s="65">
        <v>0.253347315638001</v>
      </c>
      <c r="D775" s="64">
        <v>330.89209851570001</v>
      </c>
      <c r="E775" s="65">
        <v>0.270591287256367</v>
      </c>
      <c r="F775" s="64">
        <v>310.5075856652</v>
      </c>
      <c r="G775" s="65">
        <v>0.237743233149419</v>
      </c>
      <c r="H775" s="71">
        <v>1.4215877414</v>
      </c>
      <c r="I775" s="72">
        <v>16.921114005487201</v>
      </c>
      <c r="J775" s="110"/>
      <c r="K775" s="64">
        <v>61.350595093499997</v>
      </c>
      <c r="L775" s="65">
        <v>0.35561012782187801</v>
      </c>
      <c r="M775" s="64">
        <v>56.550751774699997</v>
      </c>
      <c r="N775" s="65">
        <v>0.26165516498077501</v>
      </c>
      <c r="O775" s="64">
        <v>68.1201321640998</v>
      </c>
      <c r="P775" s="65">
        <v>0.29663227510302098</v>
      </c>
      <c r="Q775" s="64">
        <v>94.261982742799901</v>
      </c>
      <c r="R775" s="65">
        <v>0.24827127868688301</v>
      </c>
      <c r="S775" s="64">
        <v>92.259832172599999</v>
      </c>
      <c r="T775" s="65">
        <v>0.23871670718967999</v>
      </c>
      <c r="U775" s="64">
        <v>189.9741026742</v>
      </c>
      <c r="V775" s="65">
        <v>0.23629878670426999</v>
      </c>
      <c r="W775" s="64">
        <v>80.303875300399895</v>
      </c>
      <c r="X775" s="65">
        <v>0.230159578910903</v>
      </c>
      <c r="Y775" s="109"/>
      <c r="Z775" s="64">
        <v>120.6385680411</v>
      </c>
      <c r="AA775" s="65">
        <v>0.239729830444254</v>
      </c>
      <c r="AB775" s="64">
        <v>222.0096789788</v>
      </c>
      <c r="AC775" s="65">
        <v>0.27997406892687998</v>
      </c>
      <c r="AD775" s="64">
        <v>283.36161375009999</v>
      </c>
      <c r="AE775" s="65">
        <v>0.2334144899408</v>
      </c>
      <c r="AF775" s="71">
        <v>16.8114111523</v>
      </c>
      <c r="AG775" s="70">
        <v>61.953942423083397</v>
      </c>
    </row>
    <row r="776" spans="1:33" x14ac:dyDescent="0.35">
      <c r="A776" s="59" t="s">
        <v>308</v>
      </c>
      <c r="B776" s="60">
        <v>1098.5746817295001</v>
      </c>
      <c r="C776" s="61">
        <v>0.43296785405334498</v>
      </c>
      <c r="D776" s="60">
        <v>498.10274621759999</v>
      </c>
      <c r="E776" s="61">
        <v>0.40732995405315398</v>
      </c>
      <c r="F776" s="60">
        <v>596.09669402750001</v>
      </c>
      <c r="G776" s="61">
        <v>0.45640738535960601</v>
      </c>
      <c r="H776" s="68">
        <v>4.3752414844</v>
      </c>
      <c r="I776" s="69">
        <v>52.078361259755603</v>
      </c>
      <c r="J776" s="110"/>
      <c r="K776" s="60">
        <v>94.058392510699903</v>
      </c>
      <c r="L776" s="61">
        <v>0.54519629243163104</v>
      </c>
      <c r="M776" s="60">
        <v>88.459024614099803</v>
      </c>
      <c r="N776" s="61">
        <v>0.40929182995929397</v>
      </c>
      <c r="O776" s="60">
        <v>93.595746436800198</v>
      </c>
      <c r="P776" s="61">
        <v>0.407567019080816</v>
      </c>
      <c r="Q776" s="60">
        <v>167.4009811537</v>
      </c>
      <c r="R776" s="61">
        <v>0.44090792952944102</v>
      </c>
      <c r="S776" s="60">
        <v>172.50479593649999</v>
      </c>
      <c r="T776" s="61">
        <v>0.44634567276634202</v>
      </c>
      <c r="U776" s="60">
        <v>336.27015265889997</v>
      </c>
      <c r="V776" s="61">
        <v>0.41826874273715903</v>
      </c>
      <c r="W776" s="60">
        <v>146.28558841879999</v>
      </c>
      <c r="X776" s="61">
        <v>0.419270294307165</v>
      </c>
      <c r="Y776" s="109"/>
      <c r="Z776" s="60">
        <v>224.378473061101</v>
      </c>
      <c r="AA776" s="61">
        <v>0.44587907644885499</v>
      </c>
      <c r="AB776" s="60">
        <v>361.51485706810001</v>
      </c>
      <c r="AC776" s="61">
        <v>0.455902580357952</v>
      </c>
      <c r="AD776" s="60">
        <v>502.35742560569997</v>
      </c>
      <c r="AE776" s="61">
        <v>0.41380870441096101</v>
      </c>
      <c r="AF776" s="68">
        <v>10.3239259946</v>
      </c>
      <c r="AG776" s="69">
        <v>38.046057576916603</v>
      </c>
    </row>
    <row r="777" spans="1:33" x14ac:dyDescent="0.35">
      <c r="A777" s="66" t="s">
        <v>1</v>
      </c>
    </row>
    <row r="778" spans="1:33" x14ac:dyDescent="0.35">
      <c r="A778" s="66" t="s">
        <v>1</v>
      </c>
    </row>
    <row r="779" spans="1:33" x14ac:dyDescent="0.35">
      <c r="A779" s="54" t="s">
        <v>421</v>
      </c>
    </row>
    <row r="780" spans="1:33" x14ac:dyDescent="0.35">
      <c r="A780" s="55" t="s">
        <v>1</v>
      </c>
    </row>
    <row r="781" spans="1:33" x14ac:dyDescent="0.35">
      <c r="A781" s="117" t="s">
        <v>1</v>
      </c>
      <c r="B781" s="116" t="s">
        <v>489</v>
      </c>
      <c r="C781" s="116" t="s">
        <v>1</v>
      </c>
      <c r="D781" s="116" t="s">
        <v>346</v>
      </c>
      <c r="E781" s="116" t="s">
        <v>1</v>
      </c>
      <c r="F781" s="116" t="s">
        <v>347</v>
      </c>
      <c r="G781" s="116" t="s">
        <v>1</v>
      </c>
      <c r="H781" s="116" t="s">
        <v>348</v>
      </c>
      <c r="I781" s="116" t="s">
        <v>1</v>
      </c>
      <c r="J781" s="107"/>
      <c r="K781" s="116" t="s">
        <v>350</v>
      </c>
      <c r="L781" s="116" t="s">
        <v>1</v>
      </c>
      <c r="M781" s="116" t="s">
        <v>351</v>
      </c>
      <c r="N781" s="116" t="s">
        <v>1</v>
      </c>
      <c r="O781" s="116" t="s">
        <v>352</v>
      </c>
      <c r="P781" s="116" t="s">
        <v>1</v>
      </c>
      <c r="Q781" s="116" t="s">
        <v>353</v>
      </c>
      <c r="R781" s="116" t="s">
        <v>1</v>
      </c>
      <c r="S781" s="116" t="s">
        <v>354</v>
      </c>
      <c r="T781" s="116" t="s">
        <v>1</v>
      </c>
      <c r="U781" s="116" t="s">
        <v>355</v>
      </c>
      <c r="V781" s="116" t="s">
        <v>1</v>
      </c>
      <c r="W781" s="116" t="s">
        <v>356</v>
      </c>
      <c r="X781" s="116" t="s">
        <v>1</v>
      </c>
      <c r="Y781" s="107"/>
      <c r="Z781" s="116" t="s">
        <v>358</v>
      </c>
      <c r="AA781" s="116" t="s">
        <v>1</v>
      </c>
      <c r="AB781" s="116" t="s">
        <v>359</v>
      </c>
      <c r="AC781" s="116" t="s">
        <v>1</v>
      </c>
      <c r="AD781" s="116" t="s">
        <v>360</v>
      </c>
      <c r="AE781" s="116" t="s">
        <v>1</v>
      </c>
      <c r="AF781" s="116" t="s">
        <v>361</v>
      </c>
      <c r="AG781" s="116" t="s">
        <v>1</v>
      </c>
    </row>
    <row r="782" spans="1:33" x14ac:dyDescent="0.35">
      <c r="A782" s="118" t="s">
        <v>1</v>
      </c>
      <c r="B782" s="56" t="s">
        <v>14</v>
      </c>
      <c r="C782" s="56" t="s">
        <v>15</v>
      </c>
      <c r="D782" s="56" t="s">
        <v>14</v>
      </c>
      <c r="E782" s="56" t="s">
        <v>15</v>
      </c>
      <c r="F782" s="56" t="s">
        <v>14</v>
      </c>
      <c r="G782" s="56" t="s">
        <v>15</v>
      </c>
      <c r="H782" s="56" t="s">
        <v>14</v>
      </c>
      <c r="I782" s="56" t="s">
        <v>15</v>
      </c>
      <c r="J782" s="107"/>
      <c r="K782" s="56" t="s">
        <v>14</v>
      </c>
      <c r="L782" s="56" t="s">
        <v>15</v>
      </c>
      <c r="M782" s="56" t="s">
        <v>14</v>
      </c>
      <c r="N782" s="56" t="s">
        <v>15</v>
      </c>
      <c r="O782" s="56" t="s">
        <v>14</v>
      </c>
      <c r="P782" s="56" t="s">
        <v>15</v>
      </c>
      <c r="Q782" s="56" t="s">
        <v>14</v>
      </c>
      <c r="R782" s="56" t="s">
        <v>15</v>
      </c>
      <c r="S782" s="56" t="s">
        <v>14</v>
      </c>
      <c r="T782" s="56" t="s">
        <v>15</v>
      </c>
      <c r="U782" s="56" t="s">
        <v>14</v>
      </c>
      <c r="V782" s="56" t="s">
        <v>15</v>
      </c>
      <c r="W782" s="56" t="s">
        <v>14</v>
      </c>
      <c r="X782" s="56" t="s">
        <v>15</v>
      </c>
      <c r="Y782" s="107"/>
      <c r="Z782" s="56" t="s">
        <v>14</v>
      </c>
      <c r="AA782" s="56" t="s">
        <v>15</v>
      </c>
      <c r="AB782" s="56" t="s">
        <v>14</v>
      </c>
      <c r="AC782" s="56" t="s">
        <v>15</v>
      </c>
      <c r="AD782" s="56" t="s">
        <v>14</v>
      </c>
      <c r="AE782" s="56" t="s">
        <v>15</v>
      </c>
      <c r="AF782" s="56" t="s">
        <v>14</v>
      </c>
      <c r="AG782" s="56" t="s">
        <v>15</v>
      </c>
    </row>
    <row r="783" spans="1:33" x14ac:dyDescent="0.35">
      <c r="A783" s="57" t="s">
        <v>16</v>
      </c>
      <c r="B783" s="58">
        <v>436.73264749579999</v>
      </c>
      <c r="C783" s="58">
        <v>436.73264749579999</v>
      </c>
      <c r="D783" s="58">
        <v>231.349581898</v>
      </c>
      <c r="E783" s="58">
        <v>231.349581898</v>
      </c>
      <c r="F783" s="58">
        <v>205.0356017915</v>
      </c>
      <c r="G783" s="58">
        <v>205.0356017915</v>
      </c>
      <c r="H783" s="58">
        <v>0.34746380630000001</v>
      </c>
      <c r="I783" s="58">
        <v>0.34746380630000001</v>
      </c>
      <c r="J783" s="108"/>
      <c r="K783" s="58">
        <v>63.472095724699997</v>
      </c>
      <c r="L783" s="58">
        <v>63.472095724699997</v>
      </c>
      <c r="M783" s="58">
        <v>76.143399532800004</v>
      </c>
      <c r="N783" s="58">
        <v>76.143399532800004</v>
      </c>
      <c r="O783" s="58">
        <v>60.184040942700001</v>
      </c>
      <c r="P783" s="58">
        <v>60.184040942700001</v>
      </c>
      <c r="Q783" s="58">
        <v>79.946812539299998</v>
      </c>
      <c r="R783" s="58">
        <v>79.946812539299998</v>
      </c>
      <c r="S783" s="58">
        <v>56.030395035300003</v>
      </c>
      <c r="T783" s="58">
        <v>56.030395035300003</v>
      </c>
      <c r="U783" s="58">
        <v>69.299401975199999</v>
      </c>
      <c r="V783" s="58">
        <v>69.299401975199999</v>
      </c>
      <c r="W783" s="58">
        <v>31.6565017458</v>
      </c>
      <c r="X783" s="58">
        <v>31.6565017458</v>
      </c>
      <c r="Y783" s="108"/>
      <c r="Z783" s="58">
        <v>76.630872255200003</v>
      </c>
      <c r="AA783" s="58">
        <v>76.630872255200003</v>
      </c>
      <c r="AB783" s="58">
        <v>111.8225115048</v>
      </c>
      <c r="AC783" s="58">
        <v>111.8225115048</v>
      </c>
      <c r="AD783" s="58">
        <v>227.70262658230001</v>
      </c>
      <c r="AE783" s="58">
        <v>227.70262658230001</v>
      </c>
      <c r="AF783" s="58">
        <v>20.576637153499998</v>
      </c>
      <c r="AG783" s="58">
        <v>20.576637153499998</v>
      </c>
    </row>
    <row r="784" spans="1:33" x14ac:dyDescent="0.35">
      <c r="A784" s="59" t="s">
        <v>306</v>
      </c>
      <c r="B784" s="60">
        <v>178.09464662510001</v>
      </c>
      <c r="C784" s="61">
        <v>0.40778871844430298</v>
      </c>
      <c r="D784" s="60">
        <v>96.038818513400003</v>
      </c>
      <c r="E784" s="61">
        <v>0.41512423634179202</v>
      </c>
      <c r="F784" s="60">
        <v>82.055828111699995</v>
      </c>
      <c r="G784" s="61">
        <v>0.40020283011699698</v>
      </c>
      <c r="H784" s="68">
        <v>0</v>
      </c>
      <c r="I784" s="69">
        <v>0</v>
      </c>
      <c r="J784" s="110"/>
      <c r="K784" s="68">
        <v>15.5074121225</v>
      </c>
      <c r="L784" s="69">
        <v>24.431857724945601</v>
      </c>
      <c r="M784" s="68">
        <v>42.435902009099998</v>
      </c>
      <c r="N784" s="69">
        <v>55.731556864387201</v>
      </c>
      <c r="O784" s="60">
        <v>23.280310339100101</v>
      </c>
      <c r="P784" s="61">
        <v>0.38681866445732199</v>
      </c>
      <c r="Q784" s="60">
        <v>38.122616468099999</v>
      </c>
      <c r="R784" s="61">
        <v>0.47684973618378801</v>
      </c>
      <c r="S784" s="60">
        <v>23.566623400200001</v>
      </c>
      <c r="T784" s="61">
        <v>0.42060426997440697</v>
      </c>
      <c r="U784" s="60">
        <v>22.372469166399998</v>
      </c>
      <c r="V784" s="61">
        <v>0.322837838837432</v>
      </c>
      <c r="W784" s="60">
        <v>12.809313119700001</v>
      </c>
      <c r="X784" s="61">
        <v>0.40463451149966301</v>
      </c>
      <c r="Y784" s="109"/>
      <c r="Z784" s="60">
        <v>28.702924772399999</v>
      </c>
      <c r="AA784" s="61">
        <v>0.37456085162142</v>
      </c>
      <c r="AB784" s="60">
        <v>39.689835453400001</v>
      </c>
      <c r="AC784" s="61">
        <v>0.35493600456019397</v>
      </c>
      <c r="AD784" s="60">
        <v>106.7996859098</v>
      </c>
      <c r="AE784" s="61">
        <v>0.469031418358271</v>
      </c>
      <c r="AF784" s="68">
        <v>2.9022004895000002</v>
      </c>
      <c r="AG784" s="69">
        <v>14.1043478963536</v>
      </c>
    </row>
    <row r="785" spans="1:33" x14ac:dyDescent="0.35">
      <c r="A785" s="59" t="s">
        <v>307</v>
      </c>
      <c r="B785" s="64">
        <v>117.40417829179999</v>
      </c>
      <c r="C785" s="65">
        <v>0.26882391084108098</v>
      </c>
      <c r="D785" s="64">
        <v>64.737668583799902</v>
      </c>
      <c r="E785" s="65">
        <v>0.27982617497161599</v>
      </c>
      <c r="F785" s="64">
        <v>52.3190459017001</v>
      </c>
      <c r="G785" s="65">
        <v>0.25517054328400501</v>
      </c>
      <c r="H785" s="71">
        <v>0.34746380630000001</v>
      </c>
      <c r="I785" s="72">
        <v>100</v>
      </c>
      <c r="J785" s="110"/>
      <c r="K785" s="71">
        <v>15.8696254557999</v>
      </c>
      <c r="L785" s="72">
        <v>25.0025231948098</v>
      </c>
      <c r="M785" s="71">
        <v>18.295298946799999</v>
      </c>
      <c r="N785" s="72">
        <v>24.027425960826701</v>
      </c>
      <c r="O785" s="64">
        <v>14.965521557500001</v>
      </c>
      <c r="P785" s="65">
        <v>0.24866262422871199</v>
      </c>
      <c r="Q785" s="64">
        <v>21.708668860300001</v>
      </c>
      <c r="R785" s="65">
        <v>0.27153889155528899</v>
      </c>
      <c r="S785" s="64">
        <v>15.0599453315</v>
      </c>
      <c r="T785" s="65">
        <v>0.268781708963715</v>
      </c>
      <c r="U785" s="64">
        <v>22.816907033099898</v>
      </c>
      <c r="V785" s="65">
        <v>0.32925113901077302</v>
      </c>
      <c r="W785" s="64">
        <v>8.6882111068000007</v>
      </c>
      <c r="X785" s="65">
        <v>0.274452659885349</v>
      </c>
      <c r="Y785" s="109"/>
      <c r="Z785" s="64">
        <v>33.430085907600002</v>
      </c>
      <c r="AA785" s="62">
        <v>0.43624827597250199</v>
      </c>
      <c r="AB785" s="64">
        <v>17.678824071499999</v>
      </c>
      <c r="AC785" s="63">
        <v>0.158097183059076</v>
      </c>
      <c r="AD785" s="64">
        <v>63.785394621400002</v>
      </c>
      <c r="AE785" s="65">
        <v>0.28012586230903902</v>
      </c>
      <c r="AF785" s="71">
        <v>2.5098736913000002</v>
      </c>
      <c r="AG785" s="72">
        <v>12.1976864954975</v>
      </c>
    </row>
    <row r="786" spans="1:33" x14ac:dyDescent="0.35">
      <c r="A786" s="59" t="s">
        <v>308</v>
      </c>
      <c r="B786" s="60">
        <v>141.2338225789</v>
      </c>
      <c r="C786" s="61">
        <v>0.32338737071461598</v>
      </c>
      <c r="D786" s="60">
        <v>70.573094800800007</v>
      </c>
      <c r="E786" s="61">
        <v>0.30504958868659199</v>
      </c>
      <c r="F786" s="60">
        <v>70.660727778099996</v>
      </c>
      <c r="G786" s="61">
        <v>0.34462662659899701</v>
      </c>
      <c r="H786" s="68">
        <v>0</v>
      </c>
      <c r="I786" s="69">
        <v>0</v>
      </c>
      <c r="J786" s="110"/>
      <c r="K786" s="68">
        <v>32.0950581463999</v>
      </c>
      <c r="L786" s="69">
        <v>50.565619080244602</v>
      </c>
      <c r="M786" s="68">
        <v>15.4121985769</v>
      </c>
      <c r="N786" s="69">
        <v>20.241017174785998</v>
      </c>
      <c r="O786" s="60">
        <v>21.9382090460999</v>
      </c>
      <c r="P786" s="61">
        <v>0.36451871131396602</v>
      </c>
      <c r="Q786" s="60">
        <v>20.115527210900002</v>
      </c>
      <c r="R786" s="61">
        <v>0.25161137226092301</v>
      </c>
      <c r="S786" s="60">
        <v>17.403826303599999</v>
      </c>
      <c r="T786" s="61">
        <v>0.31061402106187802</v>
      </c>
      <c r="U786" s="60">
        <v>24.110025775699999</v>
      </c>
      <c r="V786" s="61">
        <v>0.34791102215179598</v>
      </c>
      <c r="W786" s="60">
        <v>10.1589775193</v>
      </c>
      <c r="X786" s="61">
        <v>0.32091282861498899</v>
      </c>
      <c r="Y786" s="109"/>
      <c r="Z786" s="60">
        <v>14.4978615752</v>
      </c>
      <c r="AA786" s="63">
        <v>0.18919087240607799</v>
      </c>
      <c r="AB786" s="60">
        <v>54.453851979900001</v>
      </c>
      <c r="AC786" s="62">
        <v>0.48696681238072997</v>
      </c>
      <c r="AD786" s="60">
        <v>57.117546051099801</v>
      </c>
      <c r="AE786" s="61">
        <v>0.25084271933268898</v>
      </c>
      <c r="AF786" s="68">
        <v>15.164562972700001</v>
      </c>
      <c r="AG786" s="69">
        <v>73.697965608148806</v>
      </c>
    </row>
    <row r="787" spans="1:33" x14ac:dyDescent="0.35">
      <c r="A787" s="66" t="s">
        <v>1</v>
      </c>
    </row>
    <row r="788" spans="1:33" x14ac:dyDescent="0.35">
      <c r="A788" s="66" t="s">
        <v>1</v>
      </c>
    </row>
    <row r="789" spans="1:33" x14ac:dyDescent="0.35">
      <c r="A789" s="54" t="s">
        <v>422</v>
      </c>
    </row>
    <row r="790" spans="1:33" x14ac:dyDescent="0.35">
      <c r="A790" s="55" t="s">
        <v>1</v>
      </c>
    </row>
    <row r="791" spans="1:33" x14ac:dyDescent="0.35">
      <c r="A791" s="117" t="s">
        <v>1</v>
      </c>
      <c r="B791" s="116" t="s">
        <v>489</v>
      </c>
      <c r="C791" s="116" t="s">
        <v>1</v>
      </c>
      <c r="D791" s="116" t="s">
        <v>346</v>
      </c>
      <c r="E791" s="116" t="s">
        <v>1</v>
      </c>
      <c r="F791" s="116" t="s">
        <v>347</v>
      </c>
      <c r="G791" s="116" t="s">
        <v>1</v>
      </c>
      <c r="H791" s="116" t="s">
        <v>348</v>
      </c>
      <c r="I791" s="116" t="s">
        <v>1</v>
      </c>
      <c r="J791" s="107"/>
      <c r="K791" s="116" t="s">
        <v>350</v>
      </c>
      <c r="L791" s="116" t="s">
        <v>1</v>
      </c>
      <c r="M791" s="116" t="s">
        <v>351</v>
      </c>
      <c r="N791" s="116" t="s">
        <v>1</v>
      </c>
      <c r="O791" s="116" t="s">
        <v>352</v>
      </c>
      <c r="P791" s="116" t="s">
        <v>1</v>
      </c>
      <c r="Q791" s="116" t="s">
        <v>353</v>
      </c>
      <c r="R791" s="116" t="s">
        <v>1</v>
      </c>
      <c r="S791" s="116" t="s">
        <v>354</v>
      </c>
      <c r="T791" s="116" t="s">
        <v>1</v>
      </c>
      <c r="U791" s="116" t="s">
        <v>355</v>
      </c>
      <c r="V791" s="116" t="s">
        <v>1</v>
      </c>
      <c r="W791" s="116" t="s">
        <v>356</v>
      </c>
      <c r="X791" s="116" t="s">
        <v>1</v>
      </c>
      <c r="Y791" s="107"/>
      <c r="Z791" s="116" t="s">
        <v>358</v>
      </c>
      <c r="AA791" s="116" t="s">
        <v>1</v>
      </c>
      <c r="AB791" s="116" t="s">
        <v>359</v>
      </c>
      <c r="AC791" s="116" t="s">
        <v>1</v>
      </c>
      <c r="AD791" s="116" t="s">
        <v>360</v>
      </c>
      <c r="AE791" s="116" t="s">
        <v>1</v>
      </c>
      <c r="AF791" s="116" t="s">
        <v>361</v>
      </c>
      <c r="AG791" s="116" t="s">
        <v>1</v>
      </c>
    </row>
    <row r="792" spans="1:33" x14ac:dyDescent="0.35">
      <c r="A792" s="118" t="s">
        <v>1</v>
      </c>
      <c r="B792" s="56" t="s">
        <v>14</v>
      </c>
      <c r="C792" s="56" t="s">
        <v>15</v>
      </c>
      <c r="D792" s="56" t="s">
        <v>14</v>
      </c>
      <c r="E792" s="56" t="s">
        <v>15</v>
      </c>
      <c r="F792" s="56" t="s">
        <v>14</v>
      </c>
      <c r="G792" s="56" t="s">
        <v>15</v>
      </c>
      <c r="H792" s="56" t="s">
        <v>14</v>
      </c>
      <c r="I792" s="56" t="s">
        <v>15</v>
      </c>
      <c r="J792" s="107"/>
      <c r="K792" s="56" t="s">
        <v>14</v>
      </c>
      <c r="L792" s="56" t="s">
        <v>15</v>
      </c>
      <c r="M792" s="56" t="s">
        <v>14</v>
      </c>
      <c r="N792" s="56" t="s">
        <v>15</v>
      </c>
      <c r="O792" s="56" t="s">
        <v>14</v>
      </c>
      <c r="P792" s="56" t="s">
        <v>15</v>
      </c>
      <c r="Q792" s="56" t="s">
        <v>14</v>
      </c>
      <c r="R792" s="56" t="s">
        <v>15</v>
      </c>
      <c r="S792" s="56" t="s">
        <v>14</v>
      </c>
      <c r="T792" s="56" t="s">
        <v>15</v>
      </c>
      <c r="U792" s="56" t="s">
        <v>14</v>
      </c>
      <c r="V792" s="56" t="s">
        <v>15</v>
      </c>
      <c r="W792" s="56" t="s">
        <v>14</v>
      </c>
      <c r="X792" s="56" t="s">
        <v>15</v>
      </c>
      <c r="Y792" s="107"/>
      <c r="Z792" s="56" t="s">
        <v>14</v>
      </c>
      <c r="AA792" s="56" t="s">
        <v>15</v>
      </c>
      <c r="AB792" s="56" t="s">
        <v>14</v>
      </c>
      <c r="AC792" s="56" t="s">
        <v>15</v>
      </c>
      <c r="AD792" s="56" t="s">
        <v>14</v>
      </c>
      <c r="AE792" s="56" t="s">
        <v>15</v>
      </c>
      <c r="AF792" s="56" t="s">
        <v>14</v>
      </c>
      <c r="AG792" s="56" t="s">
        <v>15</v>
      </c>
    </row>
    <row r="793" spans="1:33" x14ac:dyDescent="0.35">
      <c r="A793" s="57" t="s">
        <v>16</v>
      </c>
      <c r="B793" s="58">
        <v>4550.7931276891004</v>
      </c>
      <c r="C793" s="58">
        <v>4550.7931276891004</v>
      </c>
      <c r="D793" s="58">
        <v>1975.9708399373999</v>
      </c>
      <c r="E793" s="58">
        <v>1975.9708399373999</v>
      </c>
      <c r="F793" s="58">
        <v>2562.617034852</v>
      </c>
      <c r="G793" s="58">
        <v>2562.617034852</v>
      </c>
      <c r="H793" s="58">
        <v>12.2052528997</v>
      </c>
      <c r="I793" s="58">
        <v>12.2052528997</v>
      </c>
      <c r="J793" s="108"/>
      <c r="K793" s="58">
        <v>449.04602146240001</v>
      </c>
      <c r="L793" s="58">
        <v>449.04602146240001</v>
      </c>
      <c r="M793" s="58">
        <v>738.74634531660001</v>
      </c>
      <c r="N793" s="58">
        <v>738.74634531660001</v>
      </c>
      <c r="O793" s="58">
        <v>678.70546297140004</v>
      </c>
      <c r="P793" s="58">
        <v>678.70546297140004</v>
      </c>
      <c r="Q793" s="58">
        <v>909.73663223450001</v>
      </c>
      <c r="R793" s="58">
        <v>909.73663223450001</v>
      </c>
      <c r="S793" s="58">
        <v>567.58979241889995</v>
      </c>
      <c r="T793" s="58">
        <v>567.58979241889995</v>
      </c>
      <c r="U793" s="58">
        <v>861.49473280129996</v>
      </c>
      <c r="V793" s="58">
        <v>861.49473280129996</v>
      </c>
      <c r="W793" s="58">
        <v>345.47414048399997</v>
      </c>
      <c r="X793" s="58">
        <v>345.47414048399997</v>
      </c>
      <c r="Y793" s="108"/>
      <c r="Z793" s="58">
        <v>667.7504528915</v>
      </c>
      <c r="AA793" s="58">
        <v>667.7504528915</v>
      </c>
      <c r="AB793" s="58">
        <v>1308.1434931622</v>
      </c>
      <c r="AC793" s="58">
        <v>1308.1434931622</v>
      </c>
      <c r="AD793" s="58">
        <v>2536.2748600681002</v>
      </c>
      <c r="AE793" s="58">
        <v>2536.2748600681002</v>
      </c>
      <c r="AF793" s="58">
        <v>38.624321567300001</v>
      </c>
      <c r="AG793" s="58">
        <v>38.624321567300001</v>
      </c>
    </row>
    <row r="794" spans="1:33" x14ac:dyDescent="0.35">
      <c r="A794" s="59" t="s">
        <v>306</v>
      </c>
      <c r="B794" s="60">
        <v>960.18932344510097</v>
      </c>
      <c r="C794" s="61">
        <v>0.21099384140379199</v>
      </c>
      <c r="D794" s="60">
        <v>426.9539705423</v>
      </c>
      <c r="E794" s="61">
        <v>0.21607301176358801</v>
      </c>
      <c r="F794" s="60">
        <v>529.110963668502</v>
      </c>
      <c r="G794" s="61">
        <v>0.206472897226744</v>
      </c>
      <c r="H794" s="68">
        <v>4.1243892342999997</v>
      </c>
      <c r="I794" s="69">
        <v>33.791919497230403</v>
      </c>
      <c r="J794" s="110"/>
      <c r="K794" s="60">
        <v>74.727812805500093</v>
      </c>
      <c r="L794" s="61">
        <v>0.16641459724358601</v>
      </c>
      <c r="M794" s="60">
        <v>124.383142932</v>
      </c>
      <c r="N794" s="61">
        <v>0.16837056957445101</v>
      </c>
      <c r="O794" s="60">
        <v>141.15146969860001</v>
      </c>
      <c r="P794" s="61">
        <v>0.20797161272377701</v>
      </c>
      <c r="Q794" s="60">
        <v>222.04969415790001</v>
      </c>
      <c r="R794" s="62">
        <v>0.24408129373937601</v>
      </c>
      <c r="S794" s="60">
        <v>133.8134990131</v>
      </c>
      <c r="T794" s="62">
        <v>0.23575740931285299</v>
      </c>
      <c r="U794" s="60">
        <v>199.09125768819999</v>
      </c>
      <c r="V794" s="61">
        <v>0.231099796792512</v>
      </c>
      <c r="W794" s="60">
        <v>64.972447149800104</v>
      </c>
      <c r="X794" s="61">
        <v>0.18806746883797201</v>
      </c>
      <c r="Y794" s="109"/>
      <c r="Z794" s="60">
        <v>116.4456027337</v>
      </c>
      <c r="AA794" s="63">
        <v>0.17438491015538199</v>
      </c>
      <c r="AB794" s="60">
        <v>247.78644097150001</v>
      </c>
      <c r="AC794" s="61">
        <v>0.18941839505123501</v>
      </c>
      <c r="AD794" s="60">
        <v>588.43500343409801</v>
      </c>
      <c r="AE794" s="62">
        <v>0.23200758431138699</v>
      </c>
      <c r="AF794" s="68">
        <v>7.5222763058000099</v>
      </c>
      <c r="AG794" s="69">
        <v>19.475491091003398</v>
      </c>
    </row>
    <row r="795" spans="1:33" x14ac:dyDescent="0.35">
      <c r="A795" s="59" t="s">
        <v>307</v>
      </c>
      <c r="B795" s="64">
        <v>1125.7193732445</v>
      </c>
      <c r="C795" s="65">
        <v>0.24736773165871001</v>
      </c>
      <c r="D795" s="64">
        <v>545.03382889720103</v>
      </c>
      <c r="E795" s="62">
        <v>0.27583090695532098</v>
      </c>
      <c r="F795" s="64">
        <v>580.05266714849904</v>
      </c>
      <c r="G795" s="63">
        <v>0.226351678483242</v>
      </c>
      <c r="H795" s="71">
        <v>0.63287719880000004</v>
      </c>
      <c r="I795" s="72">
        <v>5.1852854176873002</v>
      </c>
      <c r="J795" s="110"/>
      <c r="K795" s="64">
        <v>165.03090920599999</v>
      </c>
      <c r="L795" s="62">
        <v>0.36751446693269202</v>
      </c>
      <c r="M795" s="64">
        <v>216.74911705939999</v>
      </c>
      <c r="N795" s="65">
        <v>0.29340127153726803</v>
      </c>
      <c r="O795" s="64">
        <v>139.96651213760001</v>
      </c>
      <c r="P795" s="63">
        <v>0.206225704335458</v>
      </c>
      <c r="Q795" s="64">
        <v>176.272640938</v>
      </c>
      <c r="R795" s="63">
        <v>0.19376227656683201</v>
      </c>
      <c r="S795" s="64">
        <v>127.5291849101</v>
      </c>
      <c r="T795" s="65">
        <v>0.224685479924874</v>
      </c>
      <c r="U795" s="64">
        <v>213.0058190293</v>
      </c>
      <c r="V795" s="65">
        <v>0.24725144672292401</v>
      </c>
      <c r="W795" s="64">
        <v>87.165189964099895</v>
      </c>
      <c r="X795" s="65">
        <v>0.25230597532418497</v>
      </c>
      <c r="Y795" s="109"/>
      <c r="Z795" s="64">
        <v>192.44215162340001</v>
      </c>
      <c r="AA795" s="62">
        <v>0.28819471524142698</v>
      </c>
      <c r="AB795" s="64">
        <v>339.85643071129999</v>
      </c>
      <c r="AC795" s="65">
        <v>0.25980057423957298</v>
      </c>
      <c r="AD795" s="64">
        <v>586.282030774801</v>
      </c>
      <c r="AE795" s="65">
        <v>0.23115871233256599</v>
      </c>
      <c r="AF795" s="71">
        <v>7.1387601350000001</v>
      </c>
      <c r="AG795" s="72">
        <v>18.482551525367899</v>
      </c>
    </row>
    <row r="796" spans="1:33" x14ac:dyDescent="0.35">
      <c r="A796" s="59" t="s">
        <v>308</v>
      </c>
      <c r="B796" s="60">
        <v>2464.8844309995002</v>
      </c>
      <c r="C796" s="61">
        <v>0.54163842693749797</v>
      </c>
      <c r="D796" s="60">
        <v>1003.9830404979</v>
      </c>
      <c r="E796" s="63">
        <v>0.50809608128109196</v>
      </c>
      <c r="F796" s="60">
        <v>1453.4534040349999</v>
      </c>
      <c r="G796" s="62">
        <v>0.567175424290014</v>
      </c>
      <c r="H796" s="68">
        <v>7.4479864665999997</v>
      </c>
      <c r="I796" s="69">
        <v>61.022795085082301</v>
      </c>
      <c r="J796" s="110"/>
      <c r="K796" s="60">
        <v>209.28729945090001</v>
      </c>
      <c r="L796" s="61">
        <v>0.466070935823722</v>
      </c>
      <c r="M796" s="60">
        <v>397.61408532519999</v>
      </c>
      <c r="N796" s="61">
        <v>0.53822815888828102</v>
      </c>
      <c r="O796" s="60">
        <v>397.58748113519999</v>
      </c>
      <c r="P796" s="62">
        <v>0.58580268294076498</v>
      </c>
      <c r="Q796" s="60">
        <v>511.41429713859998</v>
      </c>
      <c r="R796" s="61">
        <v>0.56215642969379098</v>
      </c>
      <c r="S796" s="60">
        <v>306.24710849570101</v>
      </c>
      <c r="T796" s="61">
        <v>0.53955711076227297</v>
      </c>
      <c r="U796" s="60">
        <v>449.39765608379997</v>
      </c>
      <c r="V796" s="61">
        <v>0.52164875648456399</v>
      </c>
      <c r="W796" s="60">
        <v>193.33650337009999</v>
      </c>
      <c r="X796" s="61">
        <v>0.55962655583784304</v>
      </c>
      <c r="Y796" s="109"/>
      <c r="Z796" s="60">
        <v>358.86269853439899</v>
      </c>
      <c r="AA796" s="61">
        <v>0.53742037460319003</v>
      </c>
      <c r="AB796" s="60">
        <v>720.50062147940002</v>
      </c>
      <c r="AC796" s="61">
        <v>0.55078103070919204</v>
      </c>
      <c r="AD796" s="60">
        <v>1361.5578258592</v>
      </c>
      <c r="AE796" s="61">
        <v>0.53683370335604796</v>
      </c>
      <c r="AF796" s="68">
        <v>23.963285126500001</v>
      </c>
      <c r="AG796" s="69">
        <v>62.041957383628798</v>
      </c>
    </row>
    <row r="797" spans="1:33" x14ac:dyDescent="0.35">
      <c r="A797" s="66" t="s">
        <v>1</v>
      </c>
    </row>
    <row r="798" spans="1:33" x14ac:dyDescent="0.35">
      <c r="A798" s="66" t="s">
        <v>1</v>
      </c>
    </row>
    <row r="799" spans="1:33" x14ac:dyDescent="0.35">
      <c r="A799" s="54" t="s">
        <v>423</v>
      </c>
    </row>
    <row r="800" spans="1:33" x14ac:dyDescent="0.35">
      <c r="A800" s="55" t="s">
        <v>1</v>
      </c>
    </row>
    <row r="801" spans="1:33" x14ac:dyDescent="0.35">
      <c r="A801" s="117" t="s">
        <v>1</v>
      </c>
      <c r="B801" s="116" t="s">
        <v>489</v>
      </c>
      <c r="C801" s="116" t="s">
        <v>1</v>
      </c>
      <c r="D801" s="116" t="s">
        <v>346</v>
      </c>
      <c r="E801" s="116" t="s">
        <v>1</v>
      </c>
      <c r="F801" s="116" t="s">
        <v>347</v>
      </c>
      <c r="G801" s="116" t="s">
        <v>1</v>
      </c>
      <c r="H801" s="116" t="s">
        <v>348</v>
      </c>
      <c r="I801" s="116" t="s">
        <v>1</v>
      </c>
      <c r="J801" s="107"/>
      <c r="K801" s="116" t="s">
        <v>350</v>
      </c>
      <c r="L801" s="116" t="s">
        <v>1</v>
      </c>
      <c r="M801" s="116" t="s">
        <v>351</v>
      </c>
      <c r="N801" s="116" t="s">
        <v>1</v>
      </c>
      <c r="O801" s="116" t="s">
        <v>352</v>
      </c>
      <c r="P801" s="116" t="s">
        <v>1</v>
      </c>
      <c r="Q801" s="116" t="s">
        <v>353</v>
      </c>
      <c r="R801" s="116" t="s">
        <v>1</v>
      </c>
      <c r="S801" s="116" t="s">
        <v>354</v>
      </c>
      <c r="T801" s="116" t="s">
        <v>1</v>
      </c>
      <c r="U801" s="116" t="s">
        <v>355</v>
      </c>
      <c r="V801" s="116" t="s">
        <v>1</v>
      </c>
      <c r="W801" s="116" t="s">
        <v>356</v>
      </c>
      <c r="X801" s="116" t="s">
        <v>1</v>
      </c>
      <c r="Y801" s="107"/>
      <c r="Z801" s="116" t="s">
        <v>358</v>
      </c>
      <c r="AA801" s="116" t="s">
        <v>1</v>
      </c>
      <c r="AB801" s="116" t="s">
        <v>359</v>
      </c>
      <c r="AC801" s="116" t="s">
        <v>1</v>
      </c>
      <c r="AD801" s="116" t="s">
        <v>360</v>
      </c>
      <c r="AE801" s="116" t="s">
        <v>1</v>
      </c>
      <c r="AF801" s="116" t="s">
        <v>361</v>
      </c>
      <c r="AG801" s="116" t="s">
        <v>1</v>
      </c>
    </row>
    <row r="802" spans="1:33" x14ac:dyDescent="0.35">
      <c r="A802" s="118" t="s">
        <v>1</v>
      </c>
      <c r="B802" s="56" t="s">
        <v>14</v>
      </c>
      <c r="C802" s="56" t="s">
        <v>15</v>
      </c>
      <c r="D802" s="56" t="s">
        <v>14</v>
      </c>
      <c r="E802" s="56" t="s">
        <v>15</v>
      </c>
      <c r="F802" s="56" t="s">
        <v>14</v>
      </c>
      <c r="G802" s="56" t="s">
        <v>15</v>
      </c>
      <c r="H802" s="56" t="s">
        <v>14</v>
      </c>
      <c r="I802" s="56" t="s">
        <v>15</v>
      </c>
      <c r="J802" s="107"/>
      <c r="K802" s="56" t="s">
        <v>14</v>
      </c>
      <c r="L802" s="56" t="s">
        <v>15</v>
      </c>
      <c r="M802" s="56" t="s">
        <v>14</v>
      </c>
      <c r="N802" s="56" t="s">
        <v>15</v>
      </c>
      <c r="O802" s="56" t="s">
        <v>14</v>
      </c>
      <c r="P802" s="56" t="s">
        <v>15</v>
      </c>
      <c r="Q802" s="56" t="s">
        <v>14</v>
      </c>
      <c r="R802" s="56" t="s">
        <v>15</v>
      </c>
      <c r="S802" s="56" t="s">
        <v>14</v>
      </c>
      <c r="T802" s="56" t="s">
        <v>15</v>
      </c>
      <c r="U802" s="56" t="s">
        <v>14</v>
      </c>
      <c r="V802" s="56" t="s">
        <v>15</v>
      </c>
      <c r="W802" s="56" t="s">
        <v>14</v>
      </c>
      <c r="X802" s="56" t="s">
        <v>15</v>
      </c>
      <c r="Y802" s="107"/>
      <c r="Z802" s="56" t="s">
        <v>14</v>
      </c>
      <c r="AA802" s="56" t="s">
        <v>15</v>
      </c>
      <c r="AB802" s="56" t="s">
        <v>14</v>
      </c>
      <c r="AC802" s="56" t="s">
        <v>15</v>
      </c>
      <c r="AD802" s="56" t="s">
        <v>14</v>
      </c>
      <c r="AE802" s="56" t="s">
        <v>15</v>
      </c>
      <c r="AF802" s="56" t="s">
        <v>14</v>
      </c>
      <c r="AG802" s="56" t="s">
        <v>15</v>
      </c>
    </row>
    <row r="803" spans="1:33" x14ac:dyDescent="0.35">
      <c r="A803" s="57" t="s">
        <v>16</v>
      </c>
      <c r="B803" s="58">
        <v>2041.8682202892001</v>
      </c>
      <c r="C803" s="58">
        <v>2041.8682202892001</v>
      </c>
      <c r="D803" s="58">
        <v>1056.1213322512001</v>
      </c>
      <c r="E803" s="58">
        <v>1056.1213322512001</v>
      </c>
      <c r="F803" s="58">
        <v>978.92095601890003</v>
      </c>
      <c r="G803" s="58">
        <v>978.92095601890003</v>
      </c>
      <c r="H803" s="58">
        <v>6.8259320190999997</v>
      </c>
      <c r="I803" s="58">
        <v>6.8259320190999997</v>
      </c>
      <c r="J803" s="108"/>
      <c r="K803" s="58">
        <v>251.74013488590001</v>
      </c>
      <c r="L803" s="58">
        <v>251.74013488590001</v>
      </c>
      <c r="M803" s="58">
        <v>383.25306452619998</v>
      </c>
      <c r="N803" s="58">
        <v>383.25306452619998</v>
      </c>
      <c r="O803" s="58">
        <v>252.32547304350001</v>
      </c>
      <c r="P803" s="58">
        <v>252.32547304350001</v>
      </c>
      <c r="Q803" s="58">
        <v>377.24772034170002</v>
      </c>
      <c r="R803" s="58">
        <v>377.24772034170002</v>
      </c>
      <c r="S803" s="58">
        <v>235.04185017079999</v>
      </c>
      <c r="T803" s="58">
        <v>235.04185017079999</v>
      </c>
      <c r="U803" s="58">
        <v>365.37007523099999</v>
      </c>
      <c r="V803" s="58">
        <v>365.37007523099999</v>
      </c>
      <c r="W803" s="58">
        <v>176.88990209010001</v>
      </c>
      <c r="X803" s="58">
        <v>176.88990209010001</v>
      </c>
      <c r="Y803" s="108"/>
      <c r="Z803" s="58">
        <v>304.61126544590002</v>
      </c>
      <c r="AA803" s="58">
        <v>304.61126544590002</v>
      </c>
      <c r="AB803" s="58">
        <v>591.04445983660003</v>
      </c>
      <c r="AC803" s="58">
        <v>591.04445983660003</v>
      </c>
      <c r="AD803" s="58">
        <v>1137.0898767238</v>
      </c>
      <c r="AE803" s="58">
        <v>1137.0898767238</v>
      </c>
      <c r="AF803" s="58">
        <v>9.1226182828999995</v>
      </c>
      <c r="AG803" s="58">
        <v>9.1226182828999995</v>
      </c>
    </row>
    <row r="804" spans="1:33" x14ac:dyDescent="0.35">
      <c r="A804" s="59" t="s">
        <v>306</v>
      </c>
      <c r="B804" s="60">
        <v>405.00632054149997</v>
      </c>
      <c r="C804" s="61">
        <v>0.198350861489062</v>
      </c>
      <c r="D804" s="60">
        <v>221.1695997923</v>
      </c>
      <c r="E804" s="61">
        <v>0.20941684732459701</v>
      </c>
      <c r="F804" s="60">
        <v>180.92649154489999</v>
      </c>
      <c r="G804" s="61">
        <v>0.18482237041966701</v>
      </c>
      <c r="H804" s="68">
        <v>2.9102292043000002</v>
      </c>
      <c r="I804" s="69">
        <v>42.634898738468799</v>
      </c>
      <c r="J804" s="110"/>
      <c r="K804" s="60">
        <v>43.752355035699999</v>
      </c>
      <c r="L804" s="61">
        <v>0.17379968059336501</v>
      </c>
      <c r="M804" s="60">
        <v>59.2250202921999</v>
      </c>
      <c r="N804" s="61">
        <v>0.15453241154227301</v>
      </c>
      <c r="O804" s="60">
        <v>59.991642025499999</v>
      </c>
      <c r="P804" s="61">
        <v>0.23775499675832401</v>
      </c>
      <c r="Q804" s="60">
        <v>76.404308258300006</v>
      </c>
      <c r="R804" s="61">
        <v>0.202530868017162</v>
      </c>
      <c r="S804" s="60">
        <v>53.675022168499801</v>
      </c>
      <c r="T804" s="61">
        <v>0.22836368131673401</v>
      </c>
      <c r="U804" s="60">
        <v>75.844739003100003</v>
      </c>
      <c r="V804" s="61">
        <v>0.207583335759362</v>
      </c>
      <c r="W804" s="60">
        <v>36.113233758200003</v>
      </c>
      <c r="X804" s="61">
        <v>0.20415655914493899</v>
      </c>
      <c r="Y804" s="109"/>
      <c r="Z804" s="60">
        <v>58.775709867899998</v>
      </c>
      <c r="AA804" s="61">
        <v>0.19295317191195199</v>
      </c>
      <c r="AB804" s="60">
        <v>105.14895844030001</v>
      </c>
      <c r="AC804" s="61">
        <v>0.17790363599612999</v>
      </c>
      <c r="AD804" s="60">
        <v>241.08165223329999</v>
      </c>
      <c r="AE804" s="61">
        <v>0.21201635611066</v>
      </c>
      <c r="AF804" s="68">
        <v>0</v>
      </c>
      <c r="AG804" s="69">
        <v>0</v>
      </c>
    </row>
    <row r="805" spans="1:33" x14ac:dyDescent="0.35">
      <c r="A805" s="59" t="s">
        <v>307</v>
      </c>
      <c r="B805" s="64">
        <v>643.00461576329997</v>
      </c>
      <c r="C805" s="65">
        <v>0.31490994833752201</v>
      </c>
      <c r="D805" s="64">
        <v>327.84195525130002</v>
      </c>
      <c r="E805" s="65">
        <v>0.31042073030802297</v>
      </c>
      <c r="F805" s="64">
        <v>313.94646112840002</v>
      </c>
      <c r="G805" s="65">
        <v>0.32070665072404297</v>
      </c>
      <c r="H805" s="71">
        <v>1.2161993836</v>
      </c>
      <c r="I805" s="72">
        <v>17.8173380601636</v>
      </c>
      <c r="J805" s="110"/>
      <c r="K805" s="64">
        <v>99.594929183499801</v>
      </c>
      <c r="L805" s="65">
        <v>0.39562594668760698</v>
      </c>
      <c r="M805" s="64">
        <v>121.2374552847</v>
      </c>
      <c r="N805" s="65">
        <v>0.31633786264587599</v>
      </c>
      <c r="O805" s="64">
        <v>66.375409692500099</v>
      </c>
      <c r="P805" s="65">
        <v>0.26305473201691798</v>
      </c>
      <c r="Q805" s="64">
        <v>116.5186583059</v>
      </c>
      <c r="R805" s="65">
        <v>0.30886510911281501</v>
      </c>
      <c r="S805" s="64">
        <v>60.848140353800098</v>
      </c>
      <c r="T805" s="63">
        <v>0.25888215358066202</v>
      </c>
      <c r="U805" s="64">
        <v>124.13591698480001</v>
      </c>
      <c r="V805" s="65">
        <v>0.339753924582676</v>
      </c>
      <c r="W805" s="64">
        <v>54.294105958099998</v>
      </c>
      <c r="X805" s="65">
        <v>0.30693728311548801</v>
      </c>
      <c r="Y805" s="109"/>
      <c r="Z805" s="64">
        <v>116.2789168393</v>
      </c>
      <c r="AA805" s="62">
        <v>0.38172887883541401</v>
      </c>
      <c r="AB805" s="64">
        <v>186.86272173410001</v>
      </c>
      <c r="AC805" s="65">
        <v>0.31615679433956601</v>
      </c>
      <c r="AD805" s="64">
        <v>336.98257020450001</v>
      </c>
      <c r="AE805" s="65">
        <v>0.29635526364496301</v>
      </c>
      <c r="AF805" s="71">
        <v>2.8804069854000001</v>
      </c>
      <c r="AG805" s="72">
        <v>31.574345172363699</v>
      </c>
    </row>
    <row r="806" spans="1:33" x14ac:dyDescent="0.35">
      <c r="A806" s="59" t="s">
        <v>308</v>
      </c>
      <c r="B806" s="60">
        <v>993.85728398439801</v>
      </c>
      <c r="C806" s="61">
        <v>0.48673919017341599</v>
      </c>
      <c r="D806" s="60">
        <v>507.10977720760002</v>
      </c>
      <c r="E806" s="61">
        <v>0.48016242236737899</v>
      </c>
      <c r="F806" s="60">
        <v>484.04800334560002</v>
      </c>
      <c r="G806" s="61">
        <v>0.49447097885628899</v>
      </c>
      <c r="H806" s="68">
        <v>2.6995034312000001</v>
      </c>
      <c r="I806" s="69">
        <v>39.547763201367601</v>
      </c>
      <c r="J806" s="110"/>
      <c r="K806" s="60">
        <v>108.3928506667</v>
      </c>
      <c r="L806" s="61">
        <v>0.43057437271902799</v>
      </c>
      <c r="M806" s="60">
        <v>202.7905889493</v>
      </c>
      <c r="N806" s="61">
        <v>0.52912972581185203</v>
      </c>
      <c r="O806" s="60">
        <v>125.9584213255</v>
      </c>
      <c r="P806" s="61">
        <v>0.49919027122475701</v>
      </c>
      <c r="Q806" s="60">
        <v>184.32475377750001</v>
      </c>
      <c r="R806" s="61">
        <v>0.48860402287002302</v>
      </c>
      <c r="S806" s="60">
        <v>120.51868764850001</v>
      </c>
      <c r="T806" s="61">
        <v>0.51275416510260396</v>
      </c>
      <c r="U806" s="60">
        <v>165.38941924310001</v>
      </c>
      <c r="V806" s="61">
        <v>0.452662739657962</v>
      </c>
      <c r="W806" s="60">
        <v>86.482562373799695</v>
      </c>
      <c r="X806" s="61">
        <v>0.48890615773957302</v>
      </c>
      <c r="Y806" s="109"/>
      <c r="Z806" s="60">
        <v>129.5566387387</v>
      </c>
      <c r="AA806" s="61">
        <v>0.425317949252634</v>
      </c>
      <c r="AB806" s="60">
        <v>299.03277966220003</v>
      </c>
      <c r="AC806" s="61">
        <v>0.50593956966430298</v>
      </c>
      <c r="AD806" s="60">
        <v>559.02565428599996</v>
      </c>
      <c r="AE806" s="61">
        <v>0.49162838024437699</v>
      </c>
      <c r="AF806" s="68">
        <v>6.2422112974999999</v>
      </c>
      <c r="AG806" s="69">
        <v>68.425654827636393</v>
      </c>
    </row>
    <row r="807" spans="1:33" x14ac:dyDescent="0.35">
      <c r="A807" s="66" t="s">
        <v>1</v>
      </c>
    </row>
    <row r="808" spans="1:33" x14ac:dyDescent="0.35">
      <c r="A808" s="66" t="s">
        <v>1</v>
      </c>
    </row>
    <row r="809" spans="1:33" x14ac:dyDescent="0.35">
      <c r="A809" s="54" t="s">
        <v>424</v>
      </c>
    </row>
    <row r="810" spans="1:33" x14ac:dyDescent="0.35">
      <c r="A810" s="55" t="s">
        <v>1</v>
      </c>
    </row>
    <row r="811" spans="1:33" x14ac:dyDescent="0.35">
      <c r="A811" s="117" t="s">
        <v>1</v>
      </c>
      <c r="B811" s="116" t="s">
        <v>489</v>
      </c>
      <c r="C811" s="116" t="s">
        <v>1</v>
      </c>
      <c r="D811" s="116" t="s">
        <v>346</v>
      </c>
      <c r="E811" s="116" t="s">
        <v>1</v>
      </c>
      <c r="F811" s="116" t="s">
        <v>347</v>
      </c>
      <c r="G811" s="116" t="s">
        <v>1</v>
      </c>
      <c r="H811" s="116" t="s">
        <v>348</v>
      </c>
      <c r="I811" s="116" t="s">
        <v>1</v>
      </c>
      <c r="J811" s="107"/>
      <c r="K811" s="116" t="s">
        <v>350</v>
      </c>
      <c r="L811" s="116" t="s">
        <v>1</v>
      </c>
      <c r="M811" s="116" t="s">
        <v>351</v>
      </c>
      <c r="N811" s="116" t="s">
        <v>1</v>
      </c>
      <c r="O811" s="116" t="s">
        <v>352</v>
      </c>
      <c r="P811" s="116" t="s">
        <v>1</v>
      </c>
      <c r="Q811" s="116" t="s">
        <v>353</v>
      </c>
      <c r="R811" s="116" t="s">
        <v>1</v>
      </c>
      <c r="S811" s="116" t="s">
        <v>354</v>
      </c>
      <c r="T811" s="116" t="s">
        <v>1</v>
      </c>
      <c r="U811" s="116" t="s">
        <v>355</v>
      </c>
      <c r="V811" s="116" t="s">
        <v>1</v>
      </c>
      <c r="W811" s="116" t="s">
        <v>356</v>
      </c>
      <c r="X811" s="116" t="s">
        <v>1</v>
      </c>
      <c r="Y811" s="107"/>
      <c r="Z811" s="116" t="s">
        <v>358</v>
      </c>
      <c r="AA811" s="116" t="s">
        <v>1</v>
      </c>
      <c r="AB811" s="116" t="s">
        <v>359</v>
      </c>
      <c r="AC811" s="116" t="s">
        <v>1</v>
      </c>
      <c r="AD811" s="116" t="s">
        <v>360</v>
      </c>
      <c r="AE811" s="116" t="s">
        <v>1</v>
      </c>
      <c r="AF811" s="116" t="s">
        <v>361</v>
      </c>
      <c r="AG811" s="116" t="s">
        <v>1</v>
      </c>
    </row>
    <row r="812" spans="1:33" x14ac:dyDescent="0.35">
      <c r="A812" s="118" t="s">
        <v>1</v>
      </c>
      <c r="B812" s="56" t="s">
        <v>14</v>
      </c>
      <c r="C812" s="56" t="s">
        <v>15</v>
      </c>
      <c r="D812" s="56" t="s">
        <v>14</v>
      </c>
      <c r="E812" s="56" t="s">
        <v>15</v>
      </c>
      <c r="F812" s="56" t="s">
        <v>14</v>
      </c>
      <c r="G812" s="56" t="s">
        <v>15</v>
      </c>
      <c r="H812" s="56" t="s">
        <v>14</v>
      </c>
      <c r="I812" s="56" t="s">
        <v>15</v>
      </c>
      <c r="J812" s="107"/>
      <c r="K812" s="56" t="s">
        <v>14</v>
      </c>
      <c r="L812" s="56" t="s">
        <v>15</v>
      </c>
      <c r="M812" s="56" t="s">
        <v>14</v>
      </c>
      <c r="N812" s="56" t="s">
        <v>15</v>
      </c>
      <c r="O812" s="56" t="s">
        <v>14</v>
      </c>
      <c r="P812" s="56" t="s">
        <v>15</v>
      </c>
      <c r="Q812" s="56" t="s">
        <v>14</v>
      </c>
      <c r="R812" s="56" t="s">
        <v>15</v>
      </c>
      <c r="S812" s="56" t="s">
        <v>14</v>
      </c>
      <c r="T812" s="56" t="s">
        <v>15</v>
      </c>
      <c r="U812" s="56" t="s">
        <v>14</v>
      </c>
      <c r="V812" s="56" t="s">
        <v>15</v>
      </c>
      <c r="W812" s="56" t="s">
        <v>14</v>
      </c>
      <c r="X812" s="56" t="s">
        <v>15</v>
      </c>
      <c r="Y812" s="107"/>
      <c r="Z812" s="56" t="s">
        <v>14</v>
      </c>
      <c r="AA812" s="56" t="s">
        <v>15</v>
      </c>
      <c r="AB812" s="56" t="s">
        <v>14</v>
      </c>
      <c r="AC812" s="56" t="s">
        <v>15</v>
      </c>
      <c r="AD812" s="56" t="s">
        <v>14</v>
      </c>
      <c r="AE812" s="56" t="s">
        <v>15</v>
      </c>
      <c r="AF812" s="56" t="s">
        <v>14</v>
      </c>
      <c r="AG812" s="56" t="s">
        <v>15</v>
      </c>
    </row>
    <row r="813" spans="1:33" x14ac:dyDescent="0.35">
      <c r="A813" s="57" t="s">
        <v>16</v>
      </c>
      <c r="B813" s="58">
        <v>1986.6581250265001</v>
      </c>
      <c r="C813" s="58">
        <v>1986.6581250265001</v>
      </c>
      <c r="D813" s="58">
        <v>786.22016429550001</v>
      </c>
      <c r="E813" s="58">
        <v>786.22016429550001</v>
      </c>
      <c r="F813" s="58">
        <v>1195.8051992723999</v>
      </c>
      <c r="G813" s="58">
        <v>1195.8051992723999</v>
      </c>
      <c r="H813" s="58">
        <v>4.6327614586000001</v>
      </c>
      <c r="I813" s="58">
        <v>4.6327614586000001</v>
      </c>
      <c r="J813" s="108"/>
      <c r="K813" s="58">
        <v>322.39322208020002</v>
      </c>
      <c r="L813" s="58">
        <v>322.39322208020002</v>
      </c>
      <c r="M813" s="58">
        <v>360.34374205789999</v>
      </c>
      <c r="N813" s="58">
        <v>360.34374205789999</v>
      </c>
      <c r="O813" s="58">
        <v>477.22650529629999</v>
      </c>
      <c r="P813" s="58">
        <v>477.22650529629999</v>
      </c>
      <c r="Q813" s="58">
        <v>383.82293048069999</v>
      </c>
      <c r="R813" s="58">
        <v>383.82293048069999</v>
      </c>
      <c r="S813" s="58">
        <v>139.72780436279999</v>
      </c>
      <c r="T813" s="58">
        <v>139.72780436279999</v>
      </c>
      <c r="U813" s="58">
        <v>235.8957513643</v>
      </c>
      <c r="V813" s="58">
        <v>235.8957513643</v>
      </c>
      <c r="W813" s="58">
        <v>67.248169384299999</v>
      </c>
      <c r="X813" s="58">
        <v>67.248169384299999</v>
      </c>
      <c r="Y813" s="108"/>
      <c r="Z813" s="58">
        <v>445.09537760450002</v>
      </c>
      <c r="AA813" s="58">
        <v>445.09537760450002</v>
      </c>
      <c r="AB813" s="58">
        <v>596.89264112850003</v>
      </c>
      <c r="AC813" s="58">
        <v>596.89264112850003</v>
      </c>
      <c r="AD813" s="58">
        <v>916.19967506499995</v>
      </c>
      <c r="AE813" s="58">
        <v>916.19967506499995</v>
      </c>
      <c r="AF813" s="58">
        <v>28.470431228500001</v>
      </c>
      <c r="AG813" s="58">
        <v>28.470431228500001</v>
      </c>
    </row>
    <row r="814" spans="1:33" x14ac:dyDescent="0.35">
      <c r="A814" s="59" t="s">
        <v>306</v>
      </c>
      <c r="B814" s="60">
        <v>452.8068108384</v>
      </c>
      <c r="C814" s="61">
        <v>0.22792387131649</v>
      </c>
      <c r="D814" s="60">
        <v>189.47307217459999</v>
      </c>
      <c r="E814" s="61">
        <v>0.24099238454966301</v>
      </c>
      <c r="F814" s="60">
        <v>261.97838399950001</v>
      </c>
      <c r="G814" s="61">
        <v>0.21908115482262799</v>
      </c>
      <c r="H814" s="68">
        <v>1.3553546643000001</v>
      </c>
      <c r="I814" s="69">
        <v>29.255869882616</v>
      </c>
      <c r="J814" s="110"/>
      <c r="K814" s="60">
        <v>72.769246610600007</v>
      </c>
      <c r="L814" s="61">
        <v>0.22571580798462801</v>
      </c>
      <c r="M814" s="60">
        <v>98.364449112499898</v>
      </c>
      <c r="N814" s="61">
        <v>0.27297393469565201</v>
      </c>
      <c r="O814" s="60">
        <v>101.8995048925</v>
      </c>
      <c r="P814" s="61">
        <v>0.21352440353084101</v>
      </c>
      <c r="Q814" s="60">
        <v>77.764756411800093</v>
      </c>
      <c r="R814" s="61">
        <v>0.20260581178515699</v>
      </c>
      <c r="S814" s="60">
        <v>27.928105003700001</v>
      </c>
      <c r="T814" s="61">
        <v>0.19987507233123999</v>
      </c>
      <c r="U814" s="60">
        <v>57.400297768899897</v>
      </c>
      <c r="V814" s="61">
        <v>0.243329086839954</v>
      </c>
      <c r="W814" s="60">
        <v>16.680451038400101</v>
      </c>
      <c r="X814" s="61">
        <v>0.248043198664294</v>
      </c>
      <c r="Y814" s="109"/>
      <c r="Z814" s="60">
        <v>108.8865586504</v>
      </c>
      <c r="AA814" s="61">
        <v>0.24463646249580601</v>
      </c>
      <c r="AB814" s="60">
        <v>121.4503711051</v>
      </c>
      <c r="AC814" s="61">
        <v>0.20347104778420899</v>
      </c>
      <c r="AD814" s="60">
        <v>221.2065969718</v>
      </c>
      <c r="AE814" s="61">
        <v>0.24143928773616599</v>
      </c>
      <c r="AF814" s="68">
        <v>1.2632841110999999</v>
      </c>
      <c r="AG814" s="69">
        <v>4.4371794054015004</v>
      </c>
    </row>
    <row r="815" spans="1:33" x14ac:dyDescent="0.35">
      <c r="A815" s="59" t="s">
        <v>307</v>
      </c>
      <c r="B815" s="64">
        <v>461.00236693289997</v>
      </c>
      <c r="C815" s="65">
        <v>0.23204916896647801</v>
      </c>
      <c r="D815" s="64">
        <v>179.16575501619999</v>
      </c>
      <c r="E815" s="65">
        <v>0.227882421683681</v>
      </c>
      <c r="F815" s="64">
        <v>281.83661191670001</v>
      </c>
      <c r="G815" s="65">
        <v>0.235687729145338</v>
      </c>
      <c r="H815" s="71">
        <v>0</v>
      </c>
      <c r="I815" s="72">
        <v>0</v>
      </c>
      <c r="J815" s="110"/>
      <c r="K815" s="64">
        <v>68.570233707699899</v>
      </c>
      <c r="L815" s="65">
        <v>0.21269130059639499</v>
      </c>
      <c r="M815" s="64">
        <v>93.835609981100006</v>
      </c>
      <c r="N815" s="65">
        <v>0.26040582651778799</v>
      </c>
      <c r="O815" s="64">
        <v>108.8949880934</v>
      </c>
      <c r="P815" s="65">
        <v>0.228183026057594</v>
      </c>
      <c r="Q815" s="64">
        <v>79.945653115399907</v>
      </c>
      <c r="R815" s="65">
        <v>0.20828785037745401</v>
      </c>
      <c r="S815" s="64">
        <v>30.380894517200002</v>
      </c>
      <c r="T815" s="65">
        <v>0.21742912697831199</v>
      </c>
      <c r="U815" s="64">
        <v>64.446309427999907</v>
      </c>
      <c r="V815" s="65">
        <v>0.27319826260233898</v>
      </c>
      <c r="W815" s="64">
        <v>14.9286780901</v>
      </c>
      <c r="X815" s="65">
        <v>0.22199382119664501</v>
      </c>
      <c r="Y815" s="109"/>
      <c r="Z815" s="64">
        <v>96.912526081200099</v>
      </c>
      <c r="AA815" s="65">
        <v>0.21773429012626999</v>
      </c>
      <c r="AB815" s="64">
        <v>159.54528183369999</v>
      </c>
      <c r="AC815" s="65">
        <v>0.26729309567640103</v>
      </c>
      <c r="AD815" s="64">
        <v>196.94509939899999</v>
      </c>
      <c r="AE815" s="65">
        <v>0.21495870906636999</v>
      </c>
      <c r="AF815" s="71">
        <v>7.5994596189999903</v>
      </c>
      <c r="AG815" s="72">
        <v>26.692464044565099</v>
      </c>
    </row>
    <row r="816" spans="1:33" x14ac:dyDescent="0.35">
      <c r="A816" s="59" t="s">
        <v>308</v>
      </c>
      <c r="B816" s="60">
        <v>1072.8489472552001</v>
      </c>
      <c r="C816" s="61">
        <v>0.54002695971703196</v>
      </c>
      <c r="D816" s="60">
        <v>417.58133710470003</v>
      </c>
      <c r="E816" s="61">
        <v>0.53112519376665701</v>
      </c>
      <c r="F816" s="60">
        <v>651.99020335620003</v>
      </c>
      <c r="G816" s="61">
        <v>0.545231116032034</v>
      </c>
      <c r="H816" s="68">
        <v>3.2774067943</v>
      </c>
      <c r="I816" s="69">
        <v>70.744130117384003</v>
      </c>
      <c r="J816" s="110"/>
      <c r="K816" s="60">
        <v>181.0537417619</v>
      </c>
      <c r="L816" s="61">
        <v>0.56159289141897695</v>
      </c>
      <c r="M816" s="60">
        <v>168.14368296430001</v>
      </c>
      <c r="N816" s="61">
        <v>0.46662023878656</v>
      </c>
      <c r="O816" s="60">
        <v>266.43201231040001</v>
      </c>
      <c r="P816" s="61">
        <v>0.55829257041156599</v>
      </c>
      <c r="Q816" s="60">
        <v>226.1125209535</v>
      </c>
      <c r="R816" s="61">
        <v>0.58910633783738897</v>
      </c>
      <c r="S816" s="60">
        <v>81.418804841899998</v>
      </c>
      <c r="T816" s="61">
        <v>0.58269580069044802</v>
      </c>
      <c r="U816" s="60">
        <v>114.0491441674</v>
      </c>
      <c r="V816" s="61">
        <v>0.483472650557707</v>
      </c>
      <c r="W816" s="60">
        <v>35.639040255799898</v>
      </c>
      <c r="X816" s="61">
        <v>0.52996298013906096</v>
      </c>
      <c r="Y816" s="109"/>
      <c r="Z816" s="60">
        <v>239.29629287289899</v>
      </c>
      <c r="AA816" s="61">
        <v>0.53762924737792395</v>
      </c>
      <c r="AB816" s="60">
        <v>315.89698818970101</v>
      </c>
      <c r="AC816" s="61">
        <v>0.52923585653938898</v>
      </c>
      <c r="AD816" s="60">
        <v>498.04797869420003</v>
      </c>
      <c r="AE816" s="61">
        <v>0.54360200319746399</v>
      </c>
      <c r="AF816" s="68">
        <v>19.607687498400001</v>
      </c>
      <c r="AG816" s="69">
        <v>68.870356550033407</v>
      </c>
    </row>
    <row r="817" spans="1:33" x14ac:dyDescent="0.35">
      <c r="A817" s="66" t="s">
        <v>1</v>
      </c>
    </row>
    <row r="818" spans="1:33" x14ac:dyDescent="0.35">
      <c r="A818" s="66" t="s">
        <v>1</v>
      </c>
    </row>
    <row r="819" spans="1:33" x14ac:dyDescent="0.35">
      <c r="A819" s="54" t="s">
        <v>425</v>
      </c>
    </row>
    <row r="820" spans="1:33" x14ac:dyDescent="0.35">
      <c r="A820" s="55" t="s">
        <v>1</v>
      </c>
    </row>
    <row r="821" spans="1:33" x14ac:dyDescent="0.35">
      <c r="A821" s="117" t="s">
        <v>1</v>
      </c>
      <c r="B821" s="116" t="s">
        <v>489</v>
      </c>
      <c r="C821" s="116" t="s">
        <v>1</v>
      </c>
      <c r="D821" s="116" t="s">
        <v>346</v>
      </c>
      <c r="E821" s="116" t="s">
        <v>1</v>
      </c>
      <c r="F821" s="116" t="s">
        <v>347</v>
      </c>
      <c r="G821" s="116" t="s">
        <v>1</v>
      </c>
      <c r="H821" s="116" t="s">
        <v>348</v>
      </c>
      <c r="I821" s="116" t="s">
        <v>1</v>
      </c>
      <c r="J821" s="107"/>
      <c r="K821" s="116" t="s">
        <v>350</v>
      </c>
      <c r="L821" s="116" t="s">
        <v>1</v>
      </c>
      <c r="M821" s="116" t="s">
        <v>351</v>
      </c>
      <c r="N821" s="116" t="s">
        <v>1</v>
      </c>
      <c r="O821" s="116" t="s">
        <v>352</v>
      </c>
      <c r="P821" s="116" t="s">
        <v>1</v>
      </c>
      <c r="Q821" s="116" t="s">
        <v>353</v>
      </c>
      <c r="R821" s="116" t="s">
        <v>1</v>
      </c>
      <c r="S821" s="116" t="s">
        <v>354</v>
      </c>
      <c r="T821" s="116" t="s">
        <v>1</v>
      </c>
      <c r="U821" s="116" t="s">
        <v>355</v>
      </c>
      <c r="V821" s="116" t="s">
        <v>1</v>
      </c>
      <c r="W821" s="116" t="s">
        <v>356</v>
      </c>
      <c r="X821" s="116" t="s">
        <v>1</v>
      </c>
      <c r="Y821" s="107"/>
      <c r="Z821" s="116" t="s">
        <v>358</v>
      </c>
      <c r="AA821" s="116" t="s">
        <v>1</v>
      </c>
      <c r="AB821" s="116" t="s">
        <v>359</v>
      </c>
      <c r="AC821" s="116" t="s">
        <v>1</v>
      </c>
      <c r="AD821" s="116" t="s">
        <v>360</v>
      </c>
      <c r="AE821" s="116" t="s">
        <v>1</v>
      </c>
      <c r="AF821" s="116" t="s">
        <v>361</v>
      </c>
      <c r="AG821" s="116" t="s">
        <v>1</v>
      </c>
    </row>
    <row r="822" spans="1:33" x14ac:dyDescent="0.35">
      <c r="A822" s="118" t="s">
        <v>1</v>
      </c>
      <c r="B822" s="56" t="s">
        <v>14</v>
      </c>
      <c r="C822" s="56" t="s">
        <v>15</v>
      </c>
      <c r="D822" s="56" t="s">
        <v>14</v>
      </c>
      <c r="E822" s="56" t="s">
        <v>15</v>
      </c>
      <c r="F822" s="56" t="s">
        <v>14</v>
      </c>
      <c r="G822" s="56" t="s">
        <v>15</v>
      </c>
      <c r="H822" s="56" t="s">
        <v>14</v>
      </c>
      <c r="I822" s="56" t="s">
        <v>15</v>
      </c>
      <c r="J822" s="107"/>
      <c r="K822" s="56" t="s">
        <v>14</v>
      </c>
      <c r="L822" s="56" t="s">
        <v>15</v>
      </c>
      <c r="M822" s="56" t="s">
        <v>14</v>
      </c>
      <c r="N822" s="56" t="s">
        <v>15</v>
      </c>
      <c r="O822" s="56" t="s">
        <v>14</v>
      </c>
      <c r="P822" s="56" t="s">
        <v>15</v>
      </c>
      <c r="Q822" s="56" t="s">
        <v>14</v>
      </c>
      <c r="R822" s="56" t="s">
        <v>15</v>
      </c>
      <c r="S822" s="56" t="s">
        <v>14</v>
      </c>
      <c r="T822" s="56" t="s">
        <v>15</v>
      </c>
      <c r="U822" s="56" t="s">
        <v>14</v>
      </c>
      <c r="V822" s="56" t="s">
        <v>15</v>
      </c>
      <c r="W822" s="56" t="s">
        <v>14</v>
      </c>
      <c r="X822" s="56" t="s">
        <v>15</v>
      </c>
      <c r="Y822" s="107"/>
      <c r="Z822" s="56" t="s">
        <v>14</v>
      </c>
      <c r="AA822" s="56" t="s">
        <v>15</v>
      </c>
      <c r="AB822" s="56" t="s">
        <v>14</v>
      </c>
      <c r="AC822" s="56" t="s">
        <v>15</v>
      </c>
      <c r="AD822" s="56" t="s">
        <v>14</v>
      </c>
      <c r="AE822" s="56" t="s">
        <v>15</v>
      </c>
      <c r="AF822" s="56" t="s">
        <v>14</v>
      </c>
      <c r="AG822" s="56" t="s">
        <v>15</v>
      </c>
    </row>
    <row r="823" spans="1:33" x14ac:dyDescent="0.35">
      <c r="A823" s="57" t="s">
        <v>16</v>
      </c>
      <c r="B823" s="58">
        <v>337.6889571836</v>
      </c>
      <c r="C823" s="58">
        <v>337.6889571836</v>
      </c>
      <c r="D823" s="58">
        <v>153.03836411680001</v>
      </c>
      <c r="E823" s="58">
        <v>153.03836411680001</v>
      </c>
      <c r="F823" s="58">
        <v>184.10324121369999</v>
      </c>
      <c r="G823" s="58">
        <v>184.10324121369999</v>
      </c>
      <c r="H823" s="58">
        <v>0.54735185310000001</v>
      </c>
      <c r="I823" s="58">
        <v>0.54735185310000001</v>
      </c>
      <c r="J823" s="108"/>
      <c r="K823" s="58">
        <v>69.499361537200002</v>
      </c>
      <c r="L823" s="58">
        <v>69.499361537200002</v>
      </c>
      <c r="M823" s="58">
        <v>72.177232148300007</v>
      </c>
      <c r="N823" s="58">
        <v>72.177232148300007</v>
      </c>
      <c r="O823" s="58">
        <v>48.219154328800002</v>
      </c>
      <c r="P823" s="58">
        <v>48.219154328800002</v>
      </c>
      <c r="Q823" s="58">
        <v>77.954588460300002</v>
      </c>
      <c r="R823" s="58">
        <v>77.954588460300002</v>
      </c>
      <c r="S823" s="58">
        <v>25.1289837554</v>
      </c>
      <c r="T823" s="58">
        <v>25.1289837554</v>
      </c>
      <c r="U823" s="58">
        <v>28.373926004000001</v>
      </c>
      <c r="V823" s="58">
        <v>28.373926004000001</v>
      </c>
      <c r="W823" s="58">
        <v>16.335710949599999</v>
      </c>
      <c r="X823" s="58">
        <v>16.335710949599999</v>
      </c>
      <c r="Y823" s="108"/>
      <c r="Z823" s="58">
        <v>52.920151314000002</v>
      </c>
      <c r="AA823" s="58">
        <v>52.920151314000002</v>
      </c>
      <c r="AB823" s="58">
        <v>97.453422971999998</v>
      </c>
      <c r="AC823" s="58">
        <v>97.453422971999998</v>
      </c>
      <c r="AD823" s="58">
        <v>185.8083441412</v>
      </c>
      <c r="AE823" s="58">
        <v>185.8083441412</v>
      </c>
      <c r="AF823" s="58">
        <v>1.5070387564000001</v>
      </c>
      <c r="AG823" s="58">
        <v>1.5070387564000001</v>
      </c>
    </row>
    <row r="824" spans="1:33" x14ac:dyDescent="0.35">
      <c r="A824" s="59" t="s">
        <v>306</v>
      </c>
      <c r="B824" s="60">
        <v>145.32918517979999</v>
      </c>
      <c r="C824" s="61">
        <v>0.43036404385822202</v>
      </c>
      <c r="D824" s="60">
        <v>53.776790287499999</v>
      </c>
      <c r="E824" s="61">
        <v>0.35139417882471102</v>
      </c>
      <c r="F824" s="60">
        <v>91.005043039200103</v>
      </c>
      <c r="G824" s="61">
        <v>0.494315268103101</v>
      </c>
      <c r="H824" s="68">
        <v>0.54735185310000001</v>
      </c>
      <c r="I824" s="69">
        <v>100</v>
      </c>
      <c r="J824" s="110"/>
      <c r="K824" s="68">
        <v>29.1596431639</v>
      </c>
      <c r="L824" s="69">
        <v>41.956706535055197</v>
      </c>
      <c r="M824" s="68">
        <v>31.707718125700001</v>
      </c>
      <c r="N824" s="69">
        <v>43.930360283906801</v>
      </c>
      <c r="O824" s="60">
        <v>21.066424625100002</v>
      </c>
      <c r="P824" s="61">
        <v>0.436889134999151</v>
      </c>
      <c r="Q824" s="60">
        <v>34.538203049800003</v>
      </c>
      <c r="R824" s="61">
        <v>0.44305542152132998</v>
      </c>
      <c r="S824" s="60">
        <v>12.0710454147</v>
      </c>
      <c r="T824" s="61">
        <v>0.48036345330145103</v>
      </c>
      <c r="U824" s="68">
        <v>12.042930462799999</v>
      </c>
      <c r="V824" s="69">
        <v>42.443652179477198</v>
      </c>
      <c r="W824" s="68">
        <v>4.7432203378000004</v>
      </c>
      <c r="X824" s="69">
        <v>29.0358978096153</v>
      </c>
      <c r="Y824" s="110"/>
      <c r="Z824" s="68">
        <v>16.955294582600001</v>
      </c>
      <c r="AA824" s="69">
        <v>32.0393917281081</v>
      </c>
      <c r="AB824" s="60">
        <v>44.993377704499999</v>
      </c>
      <c r="AC824" s="61">
        <v>0.46169109644745199</v>
      </c>
      <c r="AD824" s="60">
        <v>81.873474136300203</v>
      </c>
      <c r="AE824" s="61">
        <v>0.44063400120547003</v>
      </c>
      <c r="AF824" s="68">
        <v>1.5070387564000001</v>
      </c>
      <c r="AG824" s="69">
        <v>100</v>
      </c>
    </row>
    <row r="825" spans="1:33" x14ac:dyDescent="0.35">
      <c r="A825" s="59" t="s">
        <v>307</v>
      </c>
      <c r="B825" s="64">
        <v>103.8624145926</v>
      </c>
      <c r="C825" s="65">
        <v>0.30756828845940198</v>
      </c>
      <c r="D825" s="64">
        <v>55.7463477302</v>
      </c>
      <c r="E825" s="65">
        <v>0.36426387626343099</v>
      </c>
      <c r="F825" s="64">
        <v>48.116066862399997</v>
      </c>
      <c r="G825" s="65">
        <v>0.26135371949562097</v>
      </c>
      <c r="H825" s="71">
        <v>0</v>
      </c>
      <c r="I825" s="72">
        <v>0</v>
      </c>
      <c r="J825" s="110"/>
      <c r="K825" s="71">
        <v>35.177481074400099</v>
      </c>
      <c r="L825" s="72">
        <v>50.6155456630648</v>
      </c>
      <c r="M825" s="71">
        <v>23.298123999600001</v>
      </c>
      <c r="N825" s="72">
        <v>32.279048816571603</v>
      </c>
      <c r="O825" s="64">
        <v>11.2862510655</v>
      </c>
      <c r="P825" s="65">
        <v>0.23406157205787001</v>
      </c>
      <c r="Q825" s="64">
        <v>23.069882105400001</v>
      </c>
      <c r="R825" s="65">
        <v>0.29594001534815101</v>
      </c>
      <c r="S825" s="64">
        <v>2.8075685189000001</v>
      </c>
      <c r="T825" s="63">
        <v>0.11172630561698201</v>
      </c>
      <c r="U825" s="71">
        <v>3.7534087589999801</v>
      </c>
      <c r="V825" s="72">
        <v>13.2283729733801</v>
      </c>
      <c r="W825" s="71">
        <v>4.4696990697999999</v>
      </c>
      <c r="X825" s="72">
        <v>27.361521537631301</v>
      </c>
      <c r="Y825" s="110"/>
      <c r="Z825" s="71">
        <v>23.1784575804</v>
      </c>
      <c r="AA825" s="72">
        <v>43.798925371304001</v>
      </c>
      <c r="AB825" s="64">
        <v>22.2119476656</v>
      </c>
      <c r="AC825" s="65">
        <v>0.227923730005686</v>
      </c>
      <c r="AD825" s="64">
        <v>58.472009346599897</v>
      </c>
      <c r="AE825" s="65">
        <v>0.31468990059007101</v>
      </c>
      <c r="AF825" s="71">
        <v>0</v>
      </c>
      <c r="AG825" s="72">
        <v>0</v>
      </c>
    </row>
    <row r="826" spans="1:33" x14ac:dyDescent="0.35">
      <c r="A826" s="59" t="s">
        <v>308</v>
      </c>
      <c r="B826" s="60">
        <v>88.497357411200099</v>
      </c>
      <c r="C826" s="61">
        <v>0.26206766768237699</v>
      </c>
      <c r="D826" s="60">
        <v>43.515226099099998</v>
      </c>
      <c r="E826" s="61">
        <v>0.28434194491185799</v>
      </c>
      <c r="F826" s="60">
        <v>44.982131312100002</v>
      </c>
      <c r="G826" s="61">
        <v>0.244331012401278</v>
      </c>
      <c r="H826" s="68">
        <v>0</v>
      </c>
      <c r="I826" s="69">
        <v>0</v>
      </c>
      <c r="J826" s="110"/>
      <c r="K826" s="68">
        <v>5.1622372989</v>
      </c>
      <c r="L826" s="69">
        <v>7.4277478018799901</v>
      </c>
      <c r="M826" s="68">
        <v>17.171390023000001</v>
      </c>
      <c r="N826" s="69">
        <v>23.790590899521501</v>
      </c>
      <c r="O826" s="60">
        <v>15.8664786382</v>
      </c>
      <c r="P826" s="61">
        <v>0.32904929294297802</v>
      </c>
      <c r="Q826" s="60">
        <v>20.346503305099901</v>
      </c>
      <c r="R826" s="61">
        <v>0.26100456313051901</v>
      </c>
      <c r="S826" s="60">
        <v>10.2503698218</v>
      </c>
      <c r="T826" s="62">
        <v>0.40791024108156698</v>
      </c>
      <c r="U826" s="68">
        <v>12.577586782199999</v>
      </c>
      <c r="V826" s="69">
        <v>44.327974847142698</v>
      </c>
      <c r="W826" s="68">
        <v>7.1227915420000203</v>
      </c>
      <c r="X826" s="69">
        <v>43.602580652753403</v>
      </c>
      <c r="Y826" s="110"/>
      <c r="Z826" s="68">
        <v>12.786399150999999</v>
      </c>
      <c r="AA826" s="69">
        <v>24.161682900587898</v>
      </c>
      <c r="AB826" s="60">
        <v>30.2480976019</v>
      </c>
      <c r="AC826" s="61">
        <v>0.31038517354686201</v>
      </c>
      <c r="AD826" s="60">
        <v>45.462860658300002</v>
      </c>
      <c r="AE826" s="61">
        <v>0.24467609820445799</v>
      </c>
      <c r="AF826" s="68">
        <v>0</v>
      </c>
      <c r="AG826" s="69">
        <v>0</v>
      </c>
    </row>
    <row r="827" spans="1:33" x14ac:dyDescent="0.35">
      <c r="A827" s="66" t="s">
        <v>1</v>
      </c>
    </row>
    <row r="828" spans="1:33" x14ac:dyDescent="0.35">
      <c r="A828" s="66" t="s">
        <v>1</v>
      </c>
    </row>
    <row r="829" spans="1:33" x14ac:dyDescent="0.35">
      <c r="A829" s="54" t="s">
        <v>426</v>
      </c>
    </row>
    <row r="830" spans="1:33" x14ac:dyDescent="0.35">
      <c r="A830" s="55" t="s">
        <v>1</v>
      </c>
    </row>
    <row r="831" spans="1:33" x14ac:dyDescent="0.35">
      <c r="A831" s="117" t="s">
        <v>1</v>
      </c>
      <c r="B831" s="116" t="s">
        <v>489</v>
      </c>
      <c r="C831" s="116" t="s">
        <v>1</v>
      </c>
      <c r="D831" s="116" t="s">
        <v>346</v>
      </c>
      <c r="E831" s="116" t="s">
        <v>1</v>
      </c>
      <c r="F831" s="116" t="s">
        <v>347</v>
      </c>
      <c r="G831" s="116" t="s">
        <v>1</v>
      </c>
      <c r="H831" s="116" t="s">
        <v>348</v>
      </c>
      <c r="I831" s="116" t="s">
        <v>1</v>
      </c>
      <c r="J831" s="107"/>
      <c r="K831" s="116" t="s">
        <v>350</v>
      </c>
      <c r="L831" s="116" t="s">
        <v>1</v>
      </c>
      <c r="M831" s="116" t="s">
        <v>351</v>
      </c>
      <c r="N831" s="116" t="s">
        <v>1</v>
      </c>
      <c r="O831" s="116" t="s">
        <v>352</v>
      </c>
      <c r="P831" s="116" t="s">
        <v>1</v>
      </c>
      <c r="Q831" s="116" t="s">
        <v>353</v>
      </c>
      <c r="R831" s="116" t="s">
        <v>1</v>
      </c>
      <c r="S831" s="116" t="s">
        <v>354</v>
      </c>
      <c r="T831" s="116" t="s">
        <v>1</v>
      </c>
      <c r="U831" s="116" t="s">
        <v>355</v>
      </c>
      <c r="V831" s="116" t="s">
        <v>1</v>
      </c>
      <c r="W831" s="116" t="s">
        <v>356</v>
      </c>
      <c r="X831" s="116" t="s">
        <v>1</v>
      </c>
      <c r="Y831" s="107"/>
      <c r="Z831" s="116" t="s">
        <v>358</v>
      </c>
      <c r="AA831" s="116" t="s">
        <v>1</v>
      </c>
      <c r="AB831" s="116" t="s">
        <v>359</v>
      </c>
      <c r="AC831" s="116" t="s">
        <v>1</v>
      </c>
      <c r="AD831" s="116" t="s">
        <v>360</v>
      </c>
      <c r="AE831" s="116" t="s">
        <v>1</v>
      </c>
      <c r="AF831" s="116" t="s">
        <v>361</v>
      </c>
      <c r="AG831" s="116" t="s">
        <v>1</v>
      </c>
    </row>
    <row r="832" spans="1:33" x14ac:dyDescent="0.35">
      <c r="A832" s="118" t="s">
        <v>1</v>
      </c>
      <c r="B832" s="56" t="s">
        <v>14</v>
      </c>
      <c r="C832" s="56" t="s">
        <v>15</v>
      </c>
      <c r="D832" s="56" t="s">
        <v>14</v>
      </c>
      <c r="E832" s="56" t="s">
        <v>15</v>
      </c>
      <c r="F832" s="56" t="s">
        <v>14</v>
      </c>
      <c r="G832" s="56" t="s">
        <v>15</v>
      </c>
      <c r="H832" s="56" t="s">
        <v>14</v>
      </c>
      <c r="I832" s="56" t="s">
        <v>15</v>
      </c>
      <c r="J832" s="107"/>
      <c r="K832" s="56" t="s">
        <v>14</v>
      </c>
      <c r="L832" s="56" t="s">
        <v>15</v>
      </c>
      <c r="M832" s="56" t="s">
        <v>14</v>
      </c>
      <c r="N832" s="56" t="s">
        <v>15</v>
      </c>
      <c r="O832" s="56" t="s">
        <v>14</v>
      </c>
      <c r="P832" s="56" t="s">
        <v>15</v>
      </c>
      <c r="Q832" s="56" t="s">
        <v>14</v>
      </c>
      <c r="R832" s="56" t="s">
        <v>15</v>
      </c>
      <c r="S832" s="56" t="s">
        <v>14</v>
      </c>
      <c r="T832" s="56" t="s">
        <v>15</v>
      </c>
      <c r="U832" s="56" t="s">
        <v>14</v>
      </c>
      <c r="V832" s="56" t="s">
        <v>15</v>
      </c>
      <c r="W832" s="56" t="s">
        <v>14</v>
      </c>
      <c r="X832" s="56" t="s">
        <v>15</v>
      </c>
      <c r="Y832" s="107"/>
      <c r="Z832" s="56" t="s">
        <v>14</v>
      </c>
      <c r="AA832" s="56" t="s">
        <v>15</v>
      </c>
      <c r="AB832" s="56" t="s">
        <v>14</v>
      </c>
      <c r="AC832" s="56" t="s">
        <v>15</v>
      </c>
      <c r="AD832" s="56" t="s">
        <v>14</v>
      </c>
      <c r="AE832" s="56" t="s">
        <v>15</v>
      </c>
      <c r="AF832" s="56" t="s">
        <v>14</v>
      </c>
      <c r="AG832" s="56" t="s">
        <v>15</v>
      </c>
    </row>
    <row r="833" spans="1:33" x14ac:dyDescent="0.35">
      <c r="A833" s="57" t="s">
        <v>16</v>
      </c>
      <c r="B833" s="58">
        <v>413.61967583109998</v>
      </c>
      <c r="C833" s="58">
        <v>413.61967583109998</v>
      </c>
      <c r="D833" s="58">
        <v>184.40988904139999</v>
      </c>
      <c r="E833" s="58">
        <v>184.40988904139999</v>
      </c>
      <c r="F833" s="58">
        <v>228.86232298339999</v>
      </c>
      <c r="G833" s="58">
        <v>228.86232298339999</v>
      </c>
      <c r="H833" s="58">
        <v>0.34746380630000001</v>
      </c>
      <c r="I833" s="58">
        <v>0.34746380630000001</v>
      </c>
      <c r="J833" s="108"/>
      <c r="K833" s="58">
        <v>79.897169242399997</v>
      </c>
      <c r="L833" s="58">
        <v>79.897169242399997</v>
      </c>
      <c r="M833" s="58">
        <v>54.930237603400002</v>
      </c>
      <c r="N833" s="58">
        <v>54.930237603400002</v>
      </c>
      <c r="O833" s="58">
        <v>47.4351943311</v>
      </c>
      <c r="P833" s="58">
        <v>47.4351943311</v>
      </c>
      <c r="Q833" s="58">
        <v>91.891301184400007</v>
      </c>
      <c r="R833" s="58">
        <v>91.891301184400007</v>
      </c>
      <c r="S833" s="58">
        <v>45.391432545400001</v>
      </c>
      <c r="T833" s="58">
        <v>45.391432545400001</v>
      </c>
      <c r="U833" s="58">
        <v>51.023230465499999</v>
      </c>
      <c r="V833" s="58">
        <v>51.023230465499999</v>
      </c>
      <c r="W833" s="58">
        <v>43.051110458899998</v>
      </c>
      <c r="X833" s="58">
        <v>43.051110458899998</v>
      </c>
      <c r="Y833" s="108"/>
      <c r="Z833" s="58">
        <v>98.330400554600004</v>
      </c>
      <c r="AA833" s="58">
        <v>98.330400554600004</v>
      </c>
      <c r="AB833" s="58">
        <v>122.6660078486</v>
      </c>
      <c r="AC833" s="58">
        <v>122.6660078486</v>
      </c>
      <c r="AD833" s="58">
        <v>192.6232674279</v>
      </c>
      <c r="AE833" s="58">
        <v>192.6232674279</v>
      </c>
      <c r="AF833" s="58">
        <v>0</v>
      </c>
      <c r="AG833" s="58">
        <v>0</v>
      </c>
    </row>
    <row r="834" spans="1:33" x14ac:dyDescent="0.35">
      <c r="A834" s="59" t="s">
        <v>306</v>
      </c>
      <c r="B834" s="60">
        <v>145.58311076710001</v>
      </c>
      <c r="C834" s="61">
        <v>0.351973368951984</v>
      </c>
      <c r="D834" s="60">
        <v>73.585428484299797</v>
      </c>
      <c r="E834" s="61">
        <v>0.39903190044098003</v>
      </c>
      <c r="F834" s="60">
        <v>71.9976822828</v>
      </c>
      <c r="G834" s="61">
        <v>0.31458949356212801</v>
      </c>
      <c r="H834" s="68">
        <v>0</v>
      </c>
      <c r="I834" s="69">
        <v>0</v>
      </c>
      <c r="J834" s="110"/>
      <c r="K834" s="68">
        <v>34.909808739600102</v>
      </c>
      <c r="L834" s="69">
        <v>43.6934237728588</v>
      </c>
      <c r="M834" s="68">
        <v>27.1546320166999</v>
      </c>
      <c r="N834" s="69">
        <v>49.434761620290601</v>
      </c>
      <c r="O834" s="60">
        <v>10.7817777509</v>
      </c>
      <c r="P834" s="61">
        <v>0.227294899977486</v>
      </c>
      <c r="Q834" s="60">
        <v>32.8188414468</v>
      </c>
      <c r="R834" s="61">
        <v>0.35714851159786898</v>
      </c>
      <c r="S834" s="60">
        <v>11.978491406</v>
      </c>
      <c r="T834" s="61">
        <v>0.263893222449396</v>
      </c>
      <c r="U834" s="60">
        <v>16.595465254299999</v>
      </c>
      <c r="V834" s="61">
        <v>0.32525312691679198</v>
      </c>
      <c r="W834" s="60">
        <v>11.3440941528</v>
      </c>
      <c r="X834" s="61">
        <v>0.26350293945681103</v>
      </c>
      <c r="Y834" s="109"/>
      <c r="Z834" s="60">
        <v>31.739228728000001</v>
      </c>
      <c r="AA834" s="61">
        <v>0.32278144448700902</v>
      </c>
      <c r="AB834" s="60">
        <v>38.700385323600003</v>
      </c>
      <c r="AC834" s="61">
        <v>0.31549396611460401</v>
      </c>
      <c r="AD834" s="60">
        <v>75.143496715500106</v>
      </c>
      <c r="AE834" s="61">
        <v>0.39010602259473498</v>
      </c>
      <c r="AF834" s="68"/>
      <c r="AG834" s="69"/>
    </row>
    <row r="835" spans="1:33" x14ac:dyDescent="0.35">
      <c r="A835" s="59" t="s">
        <v>307</v>
      </c>
      <c r="B835" s="64">
        <v>146.14299489870001</v>
      </c>
      <c r="C835" s="65">
        <v>0.35332698959509101</v>
      </c>
      <c r="D835" s="64">
        <v>60.001141286999797</v>
      </c>
      <c r="E835" s="65">
        <v>0.32536834981517598</v>
      </c>
      <c r="F835" s="64">
        <v>85.794389805400101</v>
      </c>
      <c r="G835" s="65">
        <v>0.37487336791396197</v>
      </c>
      <c r="H835" s="71">
        <v>0.34746380630000001</v>
      </c>
      <c r="I835" s="72">
        <v>100</v>
      </c>
      <c r="J835" s="110"/>
      <c r="K835" s="71">
        <v>36.713716759299999</v>
      </c>
      <c r="L835" s="72">
        <v>45.9512109220219</v>
      </c>
      <c r="M835" s="71">
        <v>13.3570296983</v>
      </c>
      <c r="N835" s="72">
        <v>24.316351578048199</v>
      </c>
      <c r="O835" s="64">
        <v>19.075832913999999</v>
      </c>
      <c r="P835" s="65">
        <v>0.40214514102861598</v>
      </c>
      <c r="Q835" s="64">
        <v>31.647055258999998</v>
      </c>
      <c r="R835" s="65">
        <v>0.34439663875792997</v>
      </c>
      <c r="S835" s="64">
        <v>17.7905754708</v>
      </c>
      <c r="T835" s="65">
        <v>0.39193685841498999</v>
      </c>
      <c r="U835" s="64">
        <v>11.666510236300001</v>
      </c>
      <c r="V835" s="65">
        <v>0.22865095231844401</v>
      </c>
      <c r="W835" s="64">
        <v>15.892274561000001</v>
      </c>
      <c r="X835" s="65">
        <v>0.36914900432526598</v>
      </c>
      <c r="Y835" s="109"/>
      <c r="Z835" s="64">
        <v>46.907937925900001</v>
      </c>
      <c r="AA835" s="65">
        <v>0.47704410499022998</v>
      </c>
      <c r="AB835" s="64">
        <v>48.566232448800001</v>
      </c>
      <c r="AC835" s="65">
        <v>0.39592249964425902</v>
      </c>
      <c r="AD835" s="64">
        <v>50.668824524000001</v>
      </c>
      <c r="AE835" s="63">
        <v>0.26304623112556003</v>
      </c>
      <c r="AF835" s="71"/>
      <c r="AG835" s="72"/>
    </row>
    <row r="836" spans="1:33" x14ac:dyDescent="0.35">
      <c r="A836" s="59" t="s">
        <v>308</v>
      </c>
      <c r="B836" s="60">
        <v>121.89357016530001</v>
      </c>
      <c r="C836" s="61">
        <v>0.29469964145292399</v>
      </c>
      <c r="D836" s="60">
        <v>50.823319270100001</v>
      </c>
      <c r="E836" s="61">
        <v>0.27559974974384499</v>
      </c>
      <c r="F836" s="60">
        <v>71.070250895199806</v>
      </c>
      <c r="G836" s="61">
        <v>0.31053713852391002</v>
      </c>
      <c r="H836" s="68">
        <v>0</v>
      </c>
      <c r="I836" s="69">
        <v>0</v>
      </c>
      <c r="J836" s="110"/>
      <c r="K836" s="68">
        <v>8.2736437434999992</v>
      </c>
      <c r="L836" s="69">
        <v>10.355365305119401</v>
      </c>
      <c r="M836" s="68">
        <v>14.418575888399999</v>
      </c>
      <c r="N836" s="69">
        <v>26.2488868016612</v>
      </c>
      <c r="O836" s="60">
        <v>17.577583666199999</v>
      </c>
      <c r="P836" s="61">
        <v>0.37055995899389799</v>
      </c>
      <c r="Q836" s="60">
        <v>27.4254044786001</v>
      </c>
      <c r="R836" s="61">
        <v>0.29845484964419999</v>
      </c>
      <c r="S836" s="60">
        <v>15.622365668600001</v>
      </c>
      <c r="T836" s="61">
        <v>0.34416991913561401</v>
      </c>
      <c r="U836" s="60">
        <v>22.761254974900002</v>
      </c>
      <c r="V836" s="62">
        <v>0.44609592076476401</v>
      </c>
      <c r="W836" s="60">
        <v>15.814741745099999</v>
      </c>
      <c r="X836" s="61">
        <v>0.36734805621792299</v>
      </c>
      <c r="Y836" s="109"/>
      <c r="Z836" s="60">
        <v>19.683233900699999</v>
      </c>
      <c r="AA836" s="61">
        <v>0.20017445052276001</v>
      </c>
      <c r="AB836" s="60">
        <v>35.3993900762</v>
      </c>
      <c r="AC836" s="61">
        <v>0.28858353424113697</v>
      </c>
      <c r="AD836" s="60">
        <v>66.810946188399996</v>
      </c>
      <c r="AE836" s="61">
        <v>0.34684774627970499</v>
      </c>
      <c r="AF836" s="68"/>
      <c r="AG836" s="69"/>
    </row>
    <row r="837" spans="1:33" x14ac:dyDescent="0.35">
      <c r="A837" s="66" t="s">
        <v>1</v>
      </c>
    </row>
    <row r="838" spans="1:33" x14ac:dyDescent="0.35">
      <c r="A838" s="66" t="s">
        <v>1</v>
      </c>
    </row>
    <row r="839" spans="1:33" x14ac:dyDescent="0.35">
      <c r="A839" s="54" t="s">
        <v>427</v>
      </c>
    </row>
    <row r="840" spans="1:33" x14ac:dyDescent="0.35">
      <c r="A840" s="55" t="s">
        <v>1</v>
      </c>
    </row>
    <row r="841" spans="1:33" x14ac:dyDescent="0.35">
      <c r="A841" s="117" t="s">
        <v>1</v>
      </c>
      <c r="B841" s="116" t="s">
        <v>489</v>
      </c>
      <c r="C841" s="116" t="s">
        <v>1</v>
      </c>
      <c r="D841" s="116" t="s">
        <v>346</v>
      </c>
      <c r="E841" s="116" t="s">
        <v>1</v>
      </c>
      <c r="F841" s="116" t="s">
        <v>347</v>
      </c>
      <c r="G841" s="116" t="s">
        <v>1</v>
      </c>
      <c r="H841" s="116" t="s">
        <v>348</v>
      </c>
      <c r="I841" s="116" t="s">
        <v>1</v>
      </c>
      <c r="J841" s="107"/>
      <c r="K841" s="116" t="s">
        <v>350</v>
      </c>
      <c r="L841" s="116" t="s">
        <v>1</v>
      </c>
      <c r="M841" s="116" t="s">
        <v>351</v>
      </c>
      <c r="N841" s="116" t="s">
        <v>1</v>
      </c>
      <c r="O841" s="116" t="s">
        <v>352</v>
      </c>
      <c r="P841" s="116" t="s">
        <v>1</v>
      </c>
      <c r="Q841" s="116" t="s">
        <v>353</v>
      </c>
      <c r="R841" s="116" t="s">
        <v>1</v>
      </c>
      <c r="S841" s="116" t="s">
        <v>354</v>
      </c>
      <c r="T841" s="116" t="s">
        <v>1</v>
      </c>
      <c r="U841" s="116" t="s">
        <v>355</v>
      </c>
      <c r="V841" s="116" t="s">
        <v>1</v>
      </c>
      <c r="W841" s="116" t="s">
        <v>356</v>
      </c>
      <c r="X841" s="116" t="s">
        <v>1</v>
      </c>
      <c r="Y841" s="107"/>
      <c r="Z841" s="116" t="s">
        <v>358</v>
      </c>
      <c r="AA841" s="116" t="s">
        <v>1</v>
      </c>
      <c r="AB841" s="116" t="s">
        <v>359</v>
      </c>
      <c r="AC841" s="116" t="s">
        <v>1</v>
      </c>
      <c r="AD841" s="116" t="s">
        <v>360</v>
      </c>
      <c r="AE841" s="116" t="s">
        <v>1</v>
      </c>
      <c r="AF841" s="116" t="s">
        <v>361</v>
      </c>
      <c r="AG841" s="116" t="s">
        <v>1</v>
      </c>
    </row>
    <row r="842" spans="1:33" x14ac:dyDescent="0.35">
      <c r="A842" s="118" t="s">
        <v>1</v>
      </c>
      <c r="B842" s="56" t="s">
        <v>14</v>
      </c>
      <c r="C842" s="56" t="s">
        <v>15</v>
      </c>
      <c r="D842" s="56" t="s">
        <v>14</v>
      </c>
      <c r="E842" s="56" t="s">
        <v>15</v>
      </c>
      <c r="F842" s="56" t="s">
        <v>14</v>
      </c>
      <c r="G842" s="56" t="s">
        <v>15</v>
      </c>
      <c r="H842" s="56" t="s">
        <v>14</v>
      </c>
      <c r="I842" s="56" t="s">
        <v>15</v>
      </c>
      <c r="J842" s="107"/>
      <c r="K842" s="56" t="s">
        <v>14</v>
      </c>
      <c r="L842" s="56" t="s">
        <v>15</v>
      </c>
      <c r="M842" s="56" t="s">
        <v>14</v>
      </c>
      <c r="N842" s="56" t="s">
        <v>15</v>
      </c>
      <c r="O842" s="56" t="s">
        <v>14</v>
      </c>
      <c r="P842" s="56" t="s">
        <v>15</v>
      </c>
      <c r="Q842" s="56" t="s">
        <v>14</v>
      </c>
      <c r="R842" s="56" t="s">
        <v>15</v>
      </c>
      <c r="S842" s="56" t="s">
        <v>14</v>
      </c>
      <c r="T842" s="56" t="s">
        <v>15</v>
      </c>
      <c r="U842" s="56" t="s">
        <v>14</v>
      </c>
      <c r="V842" s="56" t="s">
        <v>15</v>
      </c>
      <c r="W842" s="56" t="s">
        <v>14</v>
      </c>
      <c r="X842" s="56" t="s">
        <v>15</v>
      </c>
      <c r="Y842" s="107"/>
      <c r="Z842" s="56" t="s">
        <v>14</v>
      </c>
      <c r="AA842" s="56" t="s">
        <v>15</v>
      </c>
      <c r="AB842" s="56" t="s">
        <v>14</v>
      </c>
      <c r="AC842" s="56" t="s">
        <v>15</v>
      </c>
      <c r="AD842" s="56" t="s">
        <v>14</v>
      </c>
      <c r="AE842" s="56" t="s">
        <v>15</v>
      </c>
      <c r="AF842" s="56" t="s">
        <v>14</v>
      </c>
      <c r="AG842" s="56" t="s">
        <v>15</v>
      </c>
    </row>
    <row r="843" spans="1:33" x14ac:dyDescent="0.35">
      <c r="A843" s="57" t="s">
        <v>16</v>
      </c>
      <c r="B843" s="58">
        <v>574.79596640420004</v>
      </c>
      <c r="C843" s="58">
        <v>574.79596640420004</v>
      </c>
      <c r="D843" s="58">
        <v>252.5644939318</v>
      </c>
      <c r="E843" s="58">
        <v>252.5644939318</v>
      </c>
      <c r="F843" s="58">
        <v>321.81812068149998</v>
      </c>
      <c r="G843" s="58">
        <v>321.81812068149998</v>
      </c>
      <c r="H843" s="58">
        <v>0.41335179090000002</v>
      </c>
      <c r="I843" s="58">
        <v>0.41335179090000002</v>
      </c>
      <c r="J843" s="108"/>
      <c r="K843" s="58">
        <v>149.53777836770001</v>
      </c>
      <c r="L843" s="58">
        <v>149.53777836770001</v>
      </c>
      <c r="M843" s="58">
        <v>98.100624138100002</v>
      </c>
      <c r="N843" s="58">
        <v>98.100624138100002</v>
      </c>
      <c r="O843" s="58">
        <v>134.0291994552</v>
      </c>
      <c r="P843" s="58">
        <v>134.0291994552</v>
      </c>
      <c r="Q843" s="58">
        <v>113.49434784810001</v>
      </c>
      <c r="R843" s="58">
        <v>113.49434784810001</v>
      </c>
      <c r="S843" s="58">
        <v>26.9065132769</v>
      </c>
      <c r="T843" s="58">
        <v>26.9065132769</v>
      </c>
      <c r="U843" s="58">
        <v>34.903053708100003</v>
      </c>
      <c r="V843" s="58">
        <v>34.903053708100003</v>
      </c>
      <c r="W843" s="58">
        <v>17.8244496101</v>
      </c>
      <c r="X843" s="58">
        <v>17.8244496101</v>
      </c>
      <c r="Y843" s="108"/>
      <c r="Z843" s="58">
        <v>133.06195332729999</v>
      </c>
      <c r="AA843" s="58">
        <v>133.06195332729999</v>
      </c>
      <c r="AB843" s="58">
        <v>157.1029868288</v>
      </c>
      <c r="AC843" s="58">
        <v>157.1029868288</v>
      </c>
      <c r="AD843" s="58">
        <v>284.6310262481</v>
      </c>
      <c r="AE843" s="58">
        <v>284.6310262481</v>
      </c>
      <c r="AF843" s="58">
        <v>0</v>
      </c>
      <c r="AG843" s="58">
        <v>0</v>
      </c>
    </row>
    <row r="844" spans="1:33" x14ac:dyDescent="0.35">
      <c r="A844" s="59" t="s">
        <v>306</v>
      </c>
      <c r="B844" s="60">
        <v>318.77847076540002</v>
      </c>
      <c r="C844" s="61">
        <v>0.55459413321845197</v>
      </c>
      <c r="D844" s="60">
        <v>136.04638484860001</v>
      </c>
      <c r="E844" s="61">
        <v>0.53865997841065005</v>
      </c>
      <c r="F844" s="60">
        <v>182.31873412589999</v>
      </c>
      <c r="G844" s="61">
        <v>0.56652724756397099</v>
      </c>
      <c r="H844" s="68">
        <v>0.41335179089999902</v>
      </c>
      <c r="I844" s="69">
        <v>100</v>
      </c>
      <c r="J844" s="110"/>
      <c r="K844" s="68">
        <v>64.004870700799998</v>
      </c>
      <c r="L844" s="69">
        <v>42.801806606634003</v>
      </c>
      <c r="M844" s="60">
        <v>62.4354187032</v>
      </c>
      <c r="N844" s="61">
        <v>0.63644262461885304</v>
      </c>
      <c r="O844" s="60">
        <v>81.831577760100402</v>
      </c>
      <c r="P844" s="61">
        <v>0.61055037329722095</v>
      </c>
      <c r="Q844" s="60">
        <v>68.913475799899999</v>
      </c>
      <c r="R844" s="61">
        <v>0.60719742530379806</v>
      </c>
      <c r="S844" s="60">
        <v>13.105410325899999</v>
      </c>
      <c r="T844" s="61">
        <v>0.487072040551288</v>
      </c>
      <c r="U844" s="68">
        <v>19.433402747500001</v>
      </c>
      <c r="V844" s="69">
        <v>55.678230650030699</v>
      </c>
      <c r="W844" s="68">
        <v>9.0543147279999801</v>
      </c>
      <c r="X844" s="69">
        <v>50.797163032004597</v>
      </c>
      <c r="Y844" s="110"/>
      <c r="Z844" s="60">
        <v>73.135794243999996</v>
      </c>
      <c r="AA844" s="61">
        <v>0.54963716085020797</v>
      </c>
      <c r="AB844" s="60">
        <v>77.967104684700004</v>
      </c>
      <c r="AC844" s="61">
        <v>0.496280218845636</v>
      </c>
      <c r="AD844" s="60">
        <v>167.67557183669999</v>
      </c>
      <c r="AE844" s="61">
        <v>0.58909801242309001</v>
      </c>
      <c r="AF844" s="68"/>
      <c r="AG844" s="69"/>
    </row>
    <row r="845" spans="1:33" x14ac:dyDescent="0.35">
      <c r="A845" s="59" t="s">
        <v>307</v>
      </c>
      <c r="B845" s="64">
        <v>198.95084022719999</v>
      </c>
      <c r="C845" s="65">
        <v>0.34612428036298498</v>
      </c>
      <c r="D845" s="64">
        <v>82.139150733599905</v>
      </c>
      <c r="E845" s="65">
        <v>0.32522049895018101</v>
      </c>
      <c r="F845" s="64">
        <v>116.8116894936</v>
      </c>
      <c r="G845" s="65">
        <v>0.36297424534775402</v>
      </c>
      <c r="H845" s="71">
        <v>0</v>
      </c>
      <c r="I845" s="72">
        <v>0</v>
      </c>
      <c r="J845" s="110"/>
      <c r="K845" s="71">
        <v>70.079140649699895</v>
      </c>
      <c r="L845" s="72">
        <v>46.863836961240402</v>
      </c>
      <c r="M845" s="64">
        <v>23.8227085328</v>
      </c>
      <c r="N845" s="65">
        <v>0.24283952056476099</v>
      </c>
      <c r="O845" s="64">
        <v>42.208194474199999</v>
      </c>
      <c r="P845" s="65">
        <v>0.31491790330590103</v>
      </c>
      <c r="Q845" s="64">
        <v>38.471226588299999</v>
      </c>
      <c r="R845" s="65">
        <v>0.33897041850744503</v>
      </c>
      <c r="S845" s="64">
        <v>9.2676898574000095</v>
      </c>
      <c r="T845" s="65">
        <v>0.34444038742680799</v>
      </c>
      <c r="U845" s="71">
        <v>9.8212557137999905</v>
      </c>
      <c r="V845" s="72">
        <v>28.138671750434199</v>
      </c>
      <c r="W845" s="71">
        <v>5.2806244109999998</v>
      </c>
      <c r="X845" s="72">
        <v>29.625736146196601</v>
      </c>
      <c r="Y845" s="110"/>
      <c r="Z845" s="64">
        <v>43.815310866300003</v>
      </c>
      <c r="AA845" s="65">
        <v>0.32928504182202301</v>
      </c>
      <c r="AB845" s="64">
        <v>63.444191290399999</v>
      </c>
      <c r="AC845" s="65">
        <v>0.40383822466428998</v>
      </c>
      <c r="AD845" s="64">
        <v>91.691338070499995</v>
      </c>
      <c r="AE845" s="65">
        <v>0.32214105144875099</v>
      </c>
      <c r="AF845" s="71"/>
      <c r="AG845" s="72"/>
    </row>
    <row r="846" spans="1:33" x14ac:dyDescent="0.35">
      <c r="A846" s="59" t="s">
        <v>308</v>
      </c>
      <c r="B846" s="60">
        <v>57.066655411600003</v>
      </c>
      <c r="C846" s="61">
        <v>9.9281586418562995E-2</v>
      </c>
      <c r="D846" s="60">
        <v>34.378958349599998</v>
      </c>
      <c r="E846" s="61">
        <v>0.13611952263916899</v>
      </c>
      <c r="F846" s="60">
        <v>22.687697062000002</v>
      </c>
      <c r="G846" s="61">
        <v>7.0498507088274806E-2</v>
      </c>
      <c r="H846" s="68">
        <v>0</v>
      </c>
      <c r="I846" s="69">
        <v>0</v>
      </c>
      <c r="J846" s="110"/>
      <c r="K846" s="68">
        <v>15.453767017200001</v>
      </c>
      <c r="L846" s="69">
        <v>10.334356432125499</v>
      </c>
      <c r="M846" s="60">
        <v>11.842496902100001</v>
      </c>
      <c r="N846" s="61">
        <v>0.120717854816386</v>
      </c>
      <c r="O846" s="60">
        <v>9.9894272208999997</v>
      </c>
      <c r="P846" s="61">
        <v>7.4531723396878302E-2</v>
      </c>
      <c r="Q846" s="60">
        <v>6.1096454599000003</v>
      </c>
      <c r="R846" s="61">
        <v>5.3832156188756697E-2</v>
      </c>
      <c r="S846" s="60">
        <v>4.5334130936000099</v>
      </c>
      <c r="T846" s="61">
        <v>0.16848757202190401</v>
      </c>
      <c r="U846" s="68">
        <v>5.6483952467999998</v>
      </c>
      <c r="V846" s="69">
        <v>16.183097599535198</v>
      </c>
      <c r="W846" s="68">
        <v>3.4895104711</v>
      </c>
      <c r="X846" s="69">
        <v>19.577100821798801</v>
      </c>
      <c r="Y846" s="110"/>
      <c r="Z846" s="60">
        <v>16.110848217000001</v>
      </c>
      <c r="AA846" s="61">
        <v>0.12107779732777001</v>
      </c>
      <c r="AB846" s="60">
        <v>15.691690853700001</v>
      </c>
      <c r="AC846" s="61">
        <v>9.9881556490073103E-2</v>
      </c>
      <c r="AD846" s="60">
        <v>25.264116340899999</v>
      </c>
      <c r="AE846" s="61">
        <v>8.8760936128159204E-2</v>
      </c>
      <c r="AF846" s="68"/>
      <c r="AG846" s="69"/>
    </row>
    <row r="847" spans="1:33" x14ac:dyDescent="0.35">
      <c r="A847" s="66" t="s">
        <v>1</v>
      </c>
    </row>
    <row r="848" spans="1:33" x14ac:dyDescent="0.35">
      <c r="A848" s="66" t="s">
        <v>1</v>
      </c>
    </row>
    <row r="849" spans="1:33" x14ac:dyDescent="0.35">
      <c r="A849" s="54" t="s">
        <v>428</v>
      </c>
    </row>
    <row r="850" spans="1:33" x14ac:dyDescent="0.35">
      <c r="A850" s="55" t="s">
        <v>1</v>
      </c>
    </row>
    <row r="851" spans="1:33" x14ac:dyDescent="0.35">
      <c r="A851" s="117" t="s">
        <v>1</v>
      </c>
      <c r="B851" s="116" t="s">
        <v>489</v>
      </c>
      <c r="C851" s="116" t="s">
        <v>1</v>
      </c>
      <c r="D851" s="116" t="s">
        <v>346</v>
      </c>
      <c r="E851" s="116" t="s">
        <v>1</v>
      </c>
      <c r="F851" s="116" t="s">
        <v>347</v>
      </c>
      <c r="G851" s="116" t="s">
        <v>1</v>
      </c>
      <c r="H851" s="116" t="s">
        <v>348</v>
      </c>
      <c r="I851" s="116" t="s">
        <v>1</v>
      </c>
      <c r="J851" s="107"/>
      <c r="K851" s="116" t="s">
        <v>350</v>
      </c>
      <c r="L851" s="116" t="s">
        <v>1</v>
      </c>
      <c r="M851" s="116" t="s">
        <v>351</v>
      </c>
      <c r="N851" s="116" t="s">
        <v>1</v>
      </c>
      <c r="O851" s="116" t="s">
        <v>352</v>
      </c>
      <c r="P851" s="116" t="s">
        <v>1</v>
      </c>
      <c r="Q851" s="116" t="s">
        <v>353</v>
      </c>
      <c r="R851" s="116" t="s">
        <v>1</v>
      </c>
      <c r="S851" s="116" t="s">
        <v>354</v>
      </c>
      <c r="T851" s="116" t="s">
        <v>1</v>
      </c>
      <c r="U851" s="116" t="s">
        <v>355</v>
      </c>
      <c r="V851" s="116" t="s">
        <v>1</v>
      </c>
      <c r="W851" s="116" t="s">
        <v>356</v>
      </c>
      <c r="X851" s="116" t="s">
        <v>1</v>
      </c>
      <c r="Y851" s="107"/>
      <c r="Z851" s="116" t="s">
        <v>358</v>
      </c>
      <c r="AA851" s="116" t="s">
        <v>1</v>
      </c>
      <c r="AB851" s="116" t="s">
        <v>359</v>
      </c>
      <c r="AC851" s="116" t="s">
        <v>1</v>
      </c>
      <c r="AD851" s="116" t="s">
        <v>360</v>
      </c>
      <c r="AE851" s="116" t="s">
        <v>1</v>
      </c>
      <c r="AF851" s="116" t="s">
        <v>361</v>
      </c>
      <c r="AG851" s="116" t="s">
        <v>1</v>
      </c>
    </row>
    <row r="852" spans="1:33" x14ac:dyDescent="0.35">
      <c r="A852" s="118" t="s">
        <v>1</v>
      </c>
      <c r="B852" s="56" t="s">
        <v>14</v>
      </c>
      <c r="C852" s="56" t="s">
        <v>15</v>
      </c>
      <c r="D852" s="56" t="s">
        <v>14</v>
      </c>
      <c r="E852" s="56" t="s">
        <v>15</v>
      </c>
      <c r="F852" s="56" t="s">
        <v>14</v>
      </c>
      <c r="G852" s="56" t="s">
        <v>15</v>
      </c>
      <c r="H852" s="56" t="s">
        <v>14</v>
      </c>
      <c r="I852" s="56" t="s">
        <v>15</v>
      </c>
      <c r="J852" s="107"/>
      <c r="K852" s="56" t="s">
        <v>14</v>
      </c>
      <c r="L852" s="56" t="s">
        <v>15</v>
      </c>
      <c r="M852" s="56" t="s">
        <v>14</v>
      </c>
      <c r="N852" s="56" t="s">
        <v>15</v>
      </c>
      <c r="O852" s="56" t="s">
        <v>14</v>
      </c>
      <c r="P852" s="56" t="s">
        <v>15</v>
      </c>
      <c r="Q852" s="56" t="s">
        <v>14</v>
      </c>
      <c r="R852" s="56" t="s">
        <v>15</v>
      </c>
      <c r="S852" s="56" t="s">
        <v>14</v>
      </c>
      <c r="T852" s="56" t="s">
        <v>15</v>
      </c>
      <c r="U852" s="56" t="s">
        <v>14</v>
      </c>
      <c r="V852" s="56" t="s">
        <v>15</v>
      </c>
      <c r="W852" s="56" t="s">
        <v>14</v>
      </c>
      <c r="X852" s="56" t="s">
        <v>15</v>
      </c>
      <c r="Y852" s="107"/>
      <c r="Z852" s="56" t="s">
        <v>14</v>
      </c>
      <c r="AA852" s="56" t="s">
        <v>15</v>
      </c>
      <c r="AB852" s="56" t="s">
        <v>14</v>
      </c>
      <c r="AC852" s="56" t="s">
        <v>15</v>
      </c>
      <c r="AD852" s="56" t="s">
        <v>14</v>
      </c>
      <c r="AE852" s="56" t="s">
        <v>15</v>
      </c>
      <c r="AF852" s="56" t="s">
        <v>14</v>
      </c>
      <c r="AG852" s="56" t="s">
        <v>15</v>
      </c>
    </row>
    <row r="853" spans="1:33" x14ac:dyDescent="0.35">
      <c r="A853" s="57" t="s">
        <v>16</v>
      </c>
      <c r="B853" s="58">
        <v>602.54225573639997</v>
      </c>
      <c r="C853" s="58">
        <v>602.54225573639997</v>
      </c>
      <c r="D853" s="58">
        <v>232.0084189634</v>
      </c>
      <c r="E853" s="58">
        <v>232.0084189634</v>
      </c>
      <c r="F853" s="58">
        <v>370.53383677300002</v>
      </c>
      <c r="G853" s="58">
        <v>370.53383677300002</v>
      </c>
      <c r="H853" s="58">
        <v>0</v>
      </c>
      <c r="I853" s="58">
        <v>0</v>
      </c>
      <c r="J853" s="108"/>
      <c r="K853" s="58">
        <v>101.7858914943</v>
      </c>
      <c r="L853" s="58">
        <v>101.7858914943</v>
      </c>
      <c r="M853" s="58">
        <v>134.5456171468</v>
      </c>
      <c r="N853" s="58">
        <v>134.5456171468</v>
      </c>
      <c r="O853" s="58">
        <v>111.8308870149</v>
      </c>
      <c r="P853" s="58">
        <v>111.8308870149</v>
      </c>
      <c r="Q853" s="58">
        <v>123.32414900160001</v>
      </c>
      <c r="R853" s="58">
        <v>123.32414900160001</v>
      </c>
      <c r="S853" s="58">
        <v>54.5188420705</v>
      </c>
      <c r="T853" s="58">
        <v>54.5188420705</v>
      </c>
      <c r="U853" s="58">
        <v>52.250432052100003</v>
      </c>
      <c r="V853" s="58">
        <v>52.250432052100003</v>
      </c>
      <c r="W853" s="58">
        <v>24.286436956199999</v>
      </c>
      <c r="X853" s="58">
        <v>24.286436956199999</v>
      </c>
      <c r="Y853" s="108"/>
      <c r="Z853" s="58">
        <v>102.96791107689999</v>
      </c>
      <c r="AA853" s="58">
        <v>102.96791107689999</v>
      </c>
      <c r="AB853" s="58">
        <v>187.90217561099999</v>
      </c>
      <c r="AC853" s="58">
        <v>187.90217561099999</v>
      </c>
      <c r="AD853" s="58">
        <v>293.00098304660003</v>
      </c>
      <c r="AE853" s="58">
        <v>293.00098304660003</v>
      </c>
      <c r="AF853" s="58">
        <v>18.671186001900001</v>
      </c>
      <c r="AG853" s="58">
        <v>18.671186001900001</v>
      </c>
    </row>
    <row r="854" spans="1:33" x14ac:dyDescent="0.35">
      <c r="A854" s="59" t="s">
        <v>306</v>
      </c>
      <c r="B854" s="60">
        <v>272.90956385369901</v>
      </c>
      <c r="C854" s="61">
        <v>0.45293016590207802</v>
      </c>
      <c r="D854" s="60">
        <v>110.8835522561</v>
      </c>
      <c r="E854" s="61">
        <v>0.47792900254017201</v>
      </c>
      <c r="F854" s="60">
        <v>162.02601159759999</v>
      </c>
      <c r="G854" s="61">
        <v>0.43727723494484</v>
      </c>
      <c r="H854" s="68"/>
      <c r="I854" s="69"/>
      <c r="J854" s="110"/>
      <c r="K854" s="68">
        <v>42.835816008999998</v>
      </c>
      <c r="L854" s="69">
        <v>42.0842371964672</v>
      </c>
      <c r="M854" s="60">
        <v>67.215785329499994</v>
      </c>
      <c r="N854" s="61">
        <v>0.49957617910483298</v>
      </c>
      <c r="O854" s="60">
        <v>46.496750630299999</v>
      </c>
      <c r="P854" s="61">
        <v>0.41577735696672902</v>
      </c>
      <c r="Q854" s="60">
        <v>58.181469691399997</v>
      </c>
      <c r="R854" s="61">
        <v>0.471776778209474</v>
      </c>
      <c r="S854" s="60">
        <v>28.907160349199899</v>
      </c>
      <c r="T854" s="61">
        <v>0.530223299897295</v>
      </c>
      <c r="U854" s="60">
        <v>18.361907354500001</v>
      </c>
      <c r="V854" s="61">
        <v>0.35142115832058501</v>
      </c>
      <c r="W854" s="60">
        <v>10.9106744898</v>
      </c>
      <c r="X854" s="61">
        <v>0.449249698894784</v>
      </c>
      <c r="Y854" s="109"/>
      <c r="Z854" s="60">
        <v>50.241095500599997</v>
      </c>
      <c r="AA854" s="61">
        <v>0.48792963725444699</v>
      </c>
      <c r="AB854" s="60">
        <v>87.202599853299802</v>
      </c>
      <c r="AC854" s="61">
        <v>0.46408509943934401</v>
      </c>
      <c r="AD854" s="60">
        <v>131.9592454706</v>
      </c>
      <c r="AE854" s="61">
        <v>0.45037134039107501</v>
      </c>
      <c r="AF854" s="68">
        <v>3.5066230292</v>
      </c>
      <c r="AG854" s="69">
        <v>18.780933513506699</v>
      </c>
    </row>
    <row r="855" spans="1:33" x14ac:dyDescent="0.35">
      <c r="A855" s="59" t="s">
        <v>307</v>
      </c>
      <c r="B855" s="64">
        <v>242.15857106280001</v>
      </c>
      <c r="C855" s="65">
        <v>0.40189475303577599</v>
      </c>
      <c r="D855" s="64">
        <v>98.535870198699996</v>
      </c>
      <c r="E855" s="65">
        <v>0.42470816636289499</v>
      </c>
      <c r="F855" s="64">
        <v>143.62270086410001</v>
      </c>
      <c r="G855" s="65">
        <v>0.38761021696403802</v>
      </c>
      <c r="H855" s="71"/>
      <c r="I855" s="72"/>
      <c r="J855" s="110"/>
      <c r="K855" s="71">
        <v>49.8618230826999</v>
      </c>
      <c r="L855" s="72">
        <v>48.986968970539699</v>
      </c>
      <c r="M855" s="64">
        <v>40.683650730099998</v>
      </c>
      <c r="N855" s="65">
        <v>0.302378119725081</v>
      </c>
      <c r="O855" s="64">
        <v>49.819785834400001</v>
      </c>
      <c r="P855" s="65">
        <v>0.44549218167036603</v>
      </c>
      <c r="Q855" s="64">
        <v>54.169025742700001</v>
      </c>
      <c r="R855" s="65">
        <v>0.43924102603778897</v>
      </c>
      <c r="S855" s="64">
        <v>17.241897381400001</v>
      </c>
      <c r="T855" s="65">
        <v>0.31625575171064702</v>
      </c>
      <c r="U855" s="64">
        <v>24.652001293800001</v>
      </c>
      <c r="V855" s="65">
        <v>0.47180473587699701</v>
      </c>
      <c r="W855" s="64">
        <v>5.7303869976999904</v>
      </c>
      <c r="X855" s="65">
        <v>0.23595009049843799</v>
      </c>
      <c r="Y855" s="109"/>
      <c r="Z855" s="64">
        <v>36.950324912100001</v>
      </c>
      <c r="AA855" s="65">
        <v>0.35885281662657198</v>
      </c>
      <c r="AB855" s="64">
        <v>71.775170564699806</v>
      </c>
      <c r="AC855" s="65">
        <v>0.38198158340269001</v>
      </c>
      <c r="AD855" s="64">
        <v>118.2685126133</v>
      </c>
      <c r="AE855" s="65">
        <v>0.40364544645397998</v>
      </c>
      <c r="AF855" s="71">
        <v>15.164562972700001</v>
      </c>
      <c r="AG855" s="72">
        <v>81.219066486493404</v>
      </c>
    </row>
    <row r="856" spans="1:33" x14ac:dyDescent="0.35">
      <c r="A856" s="59" t="s">
        <v>308</v>
      </c>
      <c r="B856" s="60">
        <v>87.474120819899895</v>
      </c>
      <c r="C856" s="61">
        <v>0.14517508106214599</v>
      </c>
      <c r="D856" s="60">
        <v>22.588996508600001</v>
      </c>
      <c r="E856" s="61">
        <v>9.7362831096933097E-2</v>
      </c>
      <c r="F856" s="60">
        <v>64.885124311300103</v>
      </c>
      <c r="G856" s="61">
        <v>0.17511254809112201</v>
      </c>
      <c r="H856" s="68"/>
      <c r="I856" s="69"/>
      <c r="J856" s="110"/>
      <c r="K856" s="68">
        <v>9.0882524026000002</v>
      </c>
      <c r="L856" s="69">
        <v>8.9287938329929997</v>
      </c>
      <c r="M856" s="60">
        <v>26.646181087199999</v>
      </c>
      <c r="N856" s="61">
        <v>0.19804570117008599</v>
      </c>
      <c r="O856" s="60">
        <v>15.5143505502</v>
      </c>
      <c r="P856" s="61">
        <v>0.13873046136290501</v>
      </c>
      <c r="Q856" s="60">
        <v>10.9736535675</v>
      </c>
      <c r="R856" s="61">
        <v>8.8982195752736401E-2</v>
      </c>
      <c r="S856" s="60">
        <v>8.3697843399000007</v>
      </c>
      <c r="T856" s="61">
        <v>0.15352094839205799</v>
      </c>
      <c r="U856" s="60">
        <v>9.2365234037999908</v>
      </c>
      <c r="V856" s="61">
        <v>0.17677410580241801</v>
      </c>
      <c r="W856" s="60">
        <v>7.6453754687000197</v>
      </c>
      <c r="X856" s="62">
        <v>0.31480021060677799</v>
      </c>
      <c r="Y856" s="109"/>
      <c r="Z856" s="60">
        <v>15.776490664200001</v>
      </c>
      <c r="AA856" s="61">
        <v>0.15321754611898</v>
      </c>
      <c r="AB856" s="60">
        <v>28.924405192999998</v>
      </c>
      <c r="AC856" s="61">
        <v>0.15393331715796699</v>
      </c>
      <c r="AD856" s="60">
        <v>42.773224962700098</v>
      </c>
      <c r="AE856" s="61">
        <v>0.145983213154944</v>
      </c>
      <c r="AF856" s="68">
        <v>0</v>
      </c>
      <c r="AG856" s="69">
        <v>0</v>
      </c>
    </row>
    <row r="857" spans="1:33" x14ac:dyDescent="0.35">
      <c r="A857" s="66" t="s">
        <v>1</v>
      </c>
    </row>
    <row r="858" spans="1:33" x14ac:dyDescent="0.35">
      <c r="A858" s="66" t="s">
        <v>1</v>
      </c>
    </row>
    <row r="859" spans="1:33" x14ac:dyDescent="0.35">
      <c r="A859" s="54" t="s">
        <v>429</v>
      </c>
    </row>
    <row r="860" spans="1:33" x14ac:dyDescent="0.35">
      <c r="A860" s="55" t="s">
        <v>1</v>
      </c>
    </row>
    <row r="861" spans="1:33" x14ac:dyDescent="0.35">
      <c r="A861" s="117" t="s">
        <v>1</v>
      </c>
      <c r="B861" s="116" t="s">
        <v>489</v>
      </c>
      <c r="C861" s="116" t="s">
        <v>1</v>
      </c>
      <c r="D861" s="116" t="s">
        <v>346</v>
      </c>
      <c r="E861" s="116" t="s">
        <v>1</v>
      </c>
      <c r="F861" s="116" t="s">
        <v>347</v>
      </c>
      <c r="G861" s="116" t="s">
        <v>1</v>
      </c>
      <c r="H861" s="116" t="s">
        <v>348</v>
      </c>
      <c r="I861" s="116" t="s">
        <v>1</v>
      </c>
      <c r="J861" s="107"/>
      <c r="K861" s="116" t="s">
        <v>350</v>
      </c>
      <c r="L861" s="116" t="s">
        <v>1</v>
      </c>
      <c r="M861" s="116" t="s">
        <v>351</v>
      </c>
      <c r="N861" s="116" t="s">
        <v>1</v>
      </c>
      <c r="O861" s="116" t="s">
        <v>352</v>
      </c>
      <c r="P861" s="116" t="s">
        <v>1</v>
      </c>
      <c r="Q861" s="116" t="s">
        <v>353</v>
      </c>
      <c r="R861" s="116" t="s">
        <v>1</v>
      </c>
      <c r="S861" s="116" t="s">
        <v>354</v>
      </c>
      <c r="T861" s="116" t="s">
        <v>1</v>
      </c>
      <c r="U861" s="116" t="s">
        <v>355</v>
      </c>
      <c r="V861" s="116" t="s">
        <v>1</v>
      </c>
      <c r="W861" s="116" t="s">
        <v>356</v>
      </c>
      <c r="X861" s="116" t="s">
        <v>1</v>
      </c>
      <c r="Y861" s="107"/>
      <c r="Z861" s="116" t="s">
        <v>358</v>
      </c>
      <c r="AA861" s="116" t="s">
        <v>1</v>
      </c>
      <c r="AB861" s="116" t="s">
        <v>359</v>
      </c>
      <c r="AC861" s="116" t="s">
        <v>1</v>
      </c>
      <c r="AD861" s="116" t="s">
        <v>360</v>
      </c>
      <c r="AE861" s="116" t="s">
        <v>1</v>
      </c>
      <c r="AF861" s="116" t="s">
        <v>361</v>
      </c>
      <c r="AG861" s="116" t="s">
        <v>1</v>
      </c>
    </row>
    <row r="862" spans="1:33" x14ac:dyDescent="0.35">
      <c r="A862" s="118" t="s">
        <v>1</v>
      </c>
      <c r="B862" s="56" t="s">
        <v>14</v>
      </c>
      <c r="C862" s="56" t="s">
        <v>15</v>
      </c>
      <c r="D862" s="56" t="s">
        <v>14</v>
      </c>
      <c r="E862" s="56" t="s">
        <v>15</v>
      </c>
      <c r="F862" s="56" t="s">
        <v>14</v>
      </c>
      <c r="G862" s="56" t="s">
        <v>15</v>
      </c>
      <c r="H862" s="56" t="s">
        <v>14</v>
      </c>
      <c r="I862" s="56" t="s">
        <v>15</v>
      </c>
      <c r="J862" s="107"/>
      <c r="K862" s="56" t="s">
        <v>14</v>
      </c>
      <c r="L862" s="56" t="s">
        <v>15</v>
      </c>
      <c r="M862" s="56" t="s">
        <v>14</v>
      </c>
      <c r="N862" s="56" t="s">
        <v>15</v>
      </c>
      <c r="O862" s="56" t="s">
        <v>14</v>
      </c>
      <c r="P862" s="56" t="s">
        <v>15</v>
      </c>
      <c r="Q862" s="56" t="s">
        <v>14</v>
      </c>
      <c r="R862" s="56" t="s">
        <v>15</v>
      </c>
      <c r="S862" s="56" t="s">
        <v>14</v>
      </c>
      <c r="T862" s="56" t="s">
        <v>15</v>
      </c>
      <c r="U862" s="56" t="s">
        <v>14</v>
      </c>
      <c r="V862" s="56" t="s">
        <v>15</v>
      </c>
      <c r="W862" s="56" t="s">
        <v>14</v>
      </c>
      <c r="X862" s="56" t="s">
        <v>15</v>
      </c>
      <c r="Y862" s="107"/>
      <c r="Z862" s="56" t="s">
        <v>14</v>
      </c>
      <c r="AA862" s="56" t="s">
        <v>15</v>
      </c>
      <c r="AB862" s="56" t="s">
        <v>14</v>
      </c>
      <c r="AC862" s="56" t="s">
        <v>15</v>
      </c>
      <c r="AD862" s="56" t="s">
        <v>14</v>
      </c>
      <c r="AE862" s="56" t="s">
        <v>15</v>
      </c>
      <c r="AF862" s="56" t="s">
        <v>14</v>
      </c>
      <c r="AG862" s="56" t="s">
        <v>15</v>
      </c>
    </row>
    <row r="863" spans="1:33" x14ac:dyDescent="0.35">
      <c r="A863" s="57" t="s">
        <v>16</v>
      </c>
      <c r="B863" s="58">
        <v>430.77292370089998</v>
      </c>
      <c r="C863" s="58">
        <v>430.77292370089998</v>
      </c>
      <c r="D863" s="58">
        <v>195.51918578339999</v>
      </c>
      <c r="E863" s="58">
        <v>195.51918578339999</v>
      </c>
      <c r="F863" s="58">
        <v>233.88747243220001</v>
      </c>
      <c r="G863" s="58">
        <v>233.88747243220001</v>
      </c>
      <c r="H863" s="58">
        <v>1.3662654853</v>
      </c>
      <c r="I863" s="58">
        <v>1.3662654853</v>
      </c>
      <c r="J863" s="108"/>
      <c r="K863" s="58">
        <v>75.619096942200002</v>
      </c>
      <c r="L863" s="58">
        <v>75.619096942200002</v>
      </c>
      <c r="M863" s="58">
        <v>96.481372384699995</v>
      </c>
      <c r="N863" s="58">
        <v>96.481372384699995</v>
      </c>
      <c r="O863" s="58">
        <v>66.997165389599999</v>
      </c>
      <c r="P863" s="58">
        <v>66.997165389599999</v>
      </c>
      <c r="Q863" s="58">
        <v>86.338501664800006</v>
      </c>
      <c r="R863" s="58">
        <v>86.338501664800006</v>
      </c>
      <c r="S863" s="58">
        <v>49.128968309400001</v>
      </c>
      <c r="T863" s="58">
        <v>49.128968309400001</v>
      </c>
      <c r="U863" s="58">
        <v>42.169265896299997</v>
      </c>
      <c r="V863" s="58">
        <v>42.169265896299997</v>
      </c>
      <c r="W863" s="58">
        <v>14.038553113900001</v>
      </c>
      <c r="X863" s="58">
        <v>14.038553113900001</v>
      </c>
      <c r="Y863" s="108"/>
      <c r="Z863" s="58">
        <v>73.316786089600001</v>
      </c>
      <c r="AA863" s="58">
        <v>73.316786089600001</v>
      </c>
      <c r="AB863" s="58">
        <v>123.8114356195</v>
      </c>
      <c r="AC863" s="58">
        <v>123.8114356195</v>
      </c>
      <c r="AD863" s="58">
        <v>233.64470199179999</v>
      </c>
      <c r="AE863" s="58">
        <v>233.64470199179999</v>
      </c>
      <c r="AF863" s="58">
        <v>0</v>
      </c>
      <c r="AG863" s="58">
        <v>0</v>
      </c>
    </row>
    <row r="864" spans="1:33" x14ac:dyDescent="0.35">
      <c r="A864" s="59" t="s">
        <v>306</v>
      </c>
      <c r="B864" s="60">
        <v>235.09025149339999</v>
      </c>
      <c r="C864" s="61">
        <v>0.54574054811446604</v>
      </c>
      <c r="D864" s="60">
        <v>107.12038976060001</v>
      </c>
      <c r="E864" s="61">
        <v>0.54787661544003197</v>
      </c>
      <c r="F864" s="60">
        <v>126.60359624749999</v>
      </c>
      <c r="G864" s="61">
        <v>0.54130131439254503</v>
      </c>
      <c r="H864" s="68">
        <v>1.3662654853</v>
      </c>
      <c r="I864" s="69">
        <v>100</v>
      </c>
      <c r="J864" s="110"/>
      <c r="K864" s="68">
        <v>40.8436275018</v>
      </c>
      <c r="L864" s="69">
        <v>54.012318519247998</v>
      </c>
      <c r="M864" s="60">
        <v>43.318663878700001</v>
      </c>
      <c r="N864" s="61">
        <v>0.44898473983118298</v>
      </c>
      <c r="O864" s="60">
        <v>32.826731078400002</v>
      </c>
      <c r="P864" s="61">
        <v>0.48997193967098401</v>
      </c>
      <c r="Q864" s="60">
        <v>55.776300510899901</v>
      </c>
      <c r="R864" s="61">
        <v>0.64601886105744</v>
      </c>
      <c r="S864" s="60">
        <v>33.482281453699997</v>
      </c>
      <c r="T864" s="62">
        <v>0.68151810644258404</v>
      </c>
      <c r="U864" s="60">
        <v>23.650151934899998</v>
      </c>
      <c r="V864" s="61">
        <v>0.56083859731063301</v>
      </c>
      <c r="W864" s="68">
        <v>5.1924951349999997</v>
      </c>
      <c r="X864" s="69">
        <v>36.987395302574001</v>
      </c>
      <c r="Y864" s="110"/>
      <c r="Z864" s="60">
        <v>47.990589964400002</v>
      </c>
      <c r="AA864" s="61">
        <v>0.65456483465806803</v>
      </c>
      <c r="AB864" s="60">
        <v>59.100847221800002</v>
      </c>
      <c r="AC864" s="61">
        <v>0.47734562583887702</v>
      </c>
      <c r="AD864" s="60">
        <v>127.99881430720001</v>
      </c>
      <c r="AE864" s="61">
        <v>0.54783529528391495</v>
      </c>
      <c r="AF864" s="68"/>
      <c r="AG864" s="69"/>
    </row>
    <row r="865" spans="1:33" x14ac:dyDescent="0.35">
      <c r="A865" s="59" t="s">
        <v>307</v>
      </c>
      <c r="B865" s="64">
        <v>107.43644224649999</v>
      </c>
      <c r="C865" s="65">
        <v>0.24940388853477899</v>
      </c>
      <c r="D865" s="64">
        <v>51.567549828299903</v>
      </c>
      <c r="E865" s="65">
        <v>0.26374675007816101</v>
      </c>
      <c r="F865" s="64">
        <v>55.868892418199998</v>
      </c>
      <c r="G865" s="65">
        <v>0.23887082038733601</v>
      </c>
      <c r="H865" s="71">
        <v>0</v>
      </c>
      <c r="I865" s="72">
        <v>0</v>
      </c>
      <c r="J865" s="110"/>
      <c r="K865" s="71">
        <v>20.8326107165</v>
      </c>
      <c r="L865" s="72">
        <v>27.549404262819401</v>
      </c>
      <c r="M865" s="64">
        <v>25.956350009099999</v>
      </c>
      <c r="N865" s="65">
        <v>0.26902965170939203</v>
      </c>
      <c r="O865" s="64">
        <v>20.207744067999901</v>
      </c>
      <c r="P865" s="65">
        <v>0.30162088127890901</v>
      </c>
      <c r="Q865" s="64">
        <v>19.6343931241001</v>
      </c>
      <c r="R865" s="65">
        <v>0.22741178901075201</v>
      </c>
      <c r="S865" s="64">
        <v>6.2594242299999898</v>
      </c>
      <c r="T865" s="63">
        <v>0.12740801293810899</v>
      </c>
      <c r="U865" s="64">
        <v>8.4574808474999994</v>
      </c>
      <c r="V865" s="65">
        <v>0.20056030542002101</v>
      </c>
      <c r="W865" s="71">
        <v>6.0884392512999996</v>
      </c>
      <c r="X865" s="70">
        <v>43.369421349210498</v>
      </c>
      <c r="Y865" s="110"/>
      <c r="Z865" s="64">
        <v>9.6283562096999997</v>
      </c>
      <c r="AA865" s="65">
        <v>0.131325399314875</v>
      </c>
      <c r="AB865" s="64">
        <v>40.954206040700001</v>
      </c>
      <c r="AC865" s="65">
        <v>0.33077886413143098</v>
      </c>
      <c r="AD865" s="64">
        <v>56.853879996099799</v>
      </c>
      <c r="AE865" s="65">
        <v>0.24333477074988599</v>
      </c>
      <c r="AF865" s="71"/>
      <c r="AG865" s="72"/>
    </row>
    <row r="866" spans="1:33" x14ac:dyDescent="0.35">
      <c r="A866" s="59" t="s">
        <v>308</v>
      </c>
      <c r="B866" s="60">
        <v>88.246229960999898</v>
      </c>
      <c r="C866" s="61">
        <v>0.204855563350756</v>
      </c>
      <c r="D866" s="60">
        <v>36.831246194499997</v>
      </c>
      <c r="E866" s="61">
        <v>0.188376634481807</v>
      </c>
      <c r="F866" s="60">
        <v>51.4149837665001</v>
      </c>
      <c r="G866" s="61">
        <v>0.21982786522011899</v>
      </c>
      <c r="H866" s="68">
        <v>0</v>
      </c>
      <c r="I866" s="69">
        <v>0</v>
      </c>
      <c r="J866" s="110"/>
      <c r="K866" s="68">
        <v>13.942858723900001</v>
      </c>
      <c r="L866" s="69">
        <v>18.438277217932601</v>
      </c>
      <c r="M866" s="60">
        <v>27.206358496899998</v>
      </c>
      <c r="N866" s="61">
        <v>0.281985608459425</v>
      </c>
      <c r="O866" s="60">
        <v>13.962690243200001</v>
      </c>
      <c r="P866" s="61">
        <v>0.208407179050107</v>
      </c>
      <c r="Q866" s="60">
        <v>10.9278080298</v>
      </c>
      <c r="R866" s="61">
        <v>0.12656934993180699</v>
      </c>
      <c r="S866" s="60">
        <v>9.3872626256999894</v>
      </c>
      <c r="T866" s="61">
        <v>0.191073880619307</v>
      </c>
      <c r="U866" s="60">
        <v>10.061633113899999</v>
      </c>
      <c r="V866" s="61">
        <v>0.238601097269346</v>
      </c>
      <c r="W866" s="68">
        <v>2.7576187276000002</v>
      </c>
      <c r="X866" s="69">
        <v>19.643183348215501</v>
      </c>
      <c r="Y866" s="110"/>
      <c r="Z866" s="60">
        <v>15.697839915499999</v>
      </c>
      <c r="AA866" s="61">
        <v>0.214109766027056</v>
      </c>
      <c r="AB866" s="60">
        <v>23.756382357</v>
      </c>
      <c r="AC866" s="61">
        <v>0.191875510029692</v>
      </c>
      <c r="AD866" s="60">
        <v>48.7920076885</v>
      </c>
      <c r="AE866" s="61">
        <v>0.2088299339662</v>
      </c>
      <c r="AF866" s="68"/>
      <c r="AG866" s="69"/>
    </row>
    <row r="867" spans="1:33" x14ac:dyDescent="0.35">
      <c r="A867" s="66" t="s">
        <v>1</v>
      </c>
    </row>
    <row r="868" spans="1:33" x14ac:dyDescent="0.35">
      <c r="A868" s="66" t="s">
        <v>1</v>
      </c>
    </row>
    <row r="869" spans="1:33" x14ac:dyDescent="0.35">
      <c r="A869" s="54" t="s">
        <v>430</v>
      </c>
    </row>
    <row r="870" spans="1:33" x14ac:dyDescent="0.35">
      <c r="A870" s="55" t="s">
        <v>1</v>
      </c>
    </row>
    <row r="871" spans="1:33" x14ac:dyDescent="0.35">
      <c r="A871" s="117" t="s">
        <v>1</v>
      </c>
      <c r="B871" s="116" t="s">
        <v>489</v>
      </c>
      <c r="C871" s="116" t="s">
        <v>1</v>
      </c>
      <c r="D871" s="116" t="s">
        <v>346</v>
      </c>
      <c r="E871" s="116" t="s">
        <v>1</v>
      </c>
      <c r="F871" s="116" t="s">
        <v>347</v>
      </c>
      <c r="G871" s="116" t="s">
        <v>1</v>
      </c>
      <c r="H871" s="116" t="s">
        <v>348</v>
      </c>
      <c r="I871" s="116" t="s">
        <v>1</v>
      </c>
      <c r="J871" s="107"/>
      <c r="K871" s="116" t="s">
        <v>350</v>
      </c>
      <c r="L871" s="116" t="s">
        <v>1</v>
      </c>
      <c r="M871" s="116" t="s">
        <v>351</v>
      </c>
      <c r="N871" s="116" t="s">
        <v>1</v>
      </c>
      <c r="O871" s="116" t="s">
        <v>352</v>
      </c>
      <c r="P871" s="116" t="s">
        <v>1</v>
      </c>
      <c r="Q871" s="116" t="s">
        <v>353</v>
      </c>
      <c r="R871" s="116" t="s">
        <v>1</v>
      </c>
      <c r="S871" s="116" t="s">
        <v>354</v>
      </c>
      <c r="T871" s="116" t="s">
        <v>1</v>
      </c>
      <c r="U871" s="116" t="s">
        <v>355</v>
      </c>
      <c r="V871" s="116" t="s">
        <v>1</v>
      </c>
      <c r="W871" s="116" t="s">
        <v>356</v>
      </c>
      <c r="X871" s="116" t="s">
        <v>1</v>
      </c>
      <c r="Y871" s="107"/>
      <c r="Z871" s="116" t="s">
        <v>358</v>
      </c>
      <c r="AA871" s="116" t="s">
        <v>1</v>
      </c>
      <c r="AB871" s="116" t="s">
        <v>359</v>
      </c>
      <c r="AC871" s="116" t="s">
        <v>1</v>
      </c>
      <c r="AD871" s="116" t="s">
        <v>360</v>
      </c>
      <c r="AE871" s="116" t="s">
        <v>1</v>
      </c>
      <c r="AF871" s="116" t="s">
        <v>361</v>
      </c>
      <c r="AG871" s="116" t="s">
        <v>1</v>
      </c>
    </row>
    <row r="872" spans="1:33" x14ac:dyDescent="0.35">
      <c r="A872" s="118" t="s">
        <v>1</v>
      </c>
      <c r="B872" s="56" t="s">
        <v>14</v>
      </c>
      <c r="C872" s="56" t="s">
        <v>15</v>
      </c>
      <c r="D872" s="56" t="s">
        <v>14</v>
      </c>
      <c r="E872" s="56" t="s">
        <v>15</v>
      </c>
      <c r="F872" s="56" t="s">
        <v>14</v>
      </c>
      <c r="G872" s="56" t="s">
        <v>15</v>
      </c>
      <c r="H872" s="56" t="s">
        <v>14</v>
      </c>
      <c r="I872" s="56" t="s">
        <v>15</v>
      </c>
      <c r="J872" s="107"/>
      <c r="K872" s="56" t="s">
        <v>14</v>
      </c>
      <c r="L872" s="56" t="s">
        <v>15</v>
      </c>
      <c r="M872" s="56" t="s">
        <v>14</v>
      </c>
      <c r="N872" s="56" t="s">
        <v>15</v>
      </c>
      <c r="O872" s="56" t="s">
        <v>14</v>
      </c>
      <c r="P872" s="56" t="s">
        <v>15</v>
      </c>
      <c r="Q872" s="56" t="s">
        <v>14</v>
      </c>
      <c r="R872" s="56" t="s">
        <v>15</v>
      </c>
      <c r="S872" s="56" t="s">
        <v>14</v>
      </c>
      <c r="T872" s="56" t="s">
        <v>15</v>
      </c>
      <c r="U872" s="56" t="s">
        <v>14</v>
      </c>
      <c r="V872" s="56" t="s">
        <v>15</v>
      </c>
      <c r="W872" s="56" t="s">
        <v>14</v>
      </c>
      <c r="X872" s="56" t="s">
        <v>15</v>
      </c>
      <c r="Y872" s="107"/>
      <c r="Z872" s="56" t="s">
        <v>14</v>
      </c>
      <c r="AA872" s="56" t="s">
        <v>15</v>
      </c>
      <c r="AB872" s="56" t="s">
        <v>14</v>
      </c>
      <c r="AC872" s="56" t="s">
        <v>15</v>
      </c>
      <c r="AD872" s="56" t="s">
        <v>14</v>
      </c>
      <c r="AE872" s="56" t="s">
        <v>15</v>
      </c>
      <c r="AF872" s="56" t="s">
        <v>14</v>
      </c>
      <c r="AG872" s="56" t="s">
        <v>15</v>
      </c>
    </row>
    <row r="873" spans="1:33" x14ac:dyDescent="0.35">
      <c r="A873" s="57" t="s">
        <v>16</v>
      </c>
      <c r="B873" s="58">
        <v>349.6210518634</v>
      </c>
      <c r="C873" s="58">
        <v>349.6210518634</v>
      </c>
      <c r="D873" s="58">
        <v>179.329805854</v>
      </c>
      <c r="E873" s="58">
        <v>179.329805854</v>
      </c>
      <c r="F873" s="58">
        <v>169.07504662580001</v>
      </c>
      <c r="G873" s="58">
        <v>169.07504662580001</v>
      </c>
      <c r="H873" s="58">
        <v>1.2161993836</v>
      </c>
      <c r="I873" s="58">
        <v>1.2161993836</v>
      </c>
      <c r="J873" s="108"/>
      <c r="K873" s="58">
        <v>63.200621514399998</v>
      </c>
      <c r="L873" s="58">
        <v>63.200621514399998</v>
      </c>
      <c r="M873" s="58">
        <v>73.327139276500006</v>
      </c>
      <c r="N873" s="58">
        <v>73.327139276500006</v>
      </c>
      <c r="O873" s="58">
        <v>57.9664326897</v>
      </c>
      <c r="P873" s="58">
        <v>57.9664326897</v>
      </c>
      <c r="Q873" s="58">
        <v>61.139106351700001</v>
      </c>
      <c r="R873" s="58">
        <v>61.139106351700001</v>
      </c>
      <c r="S873" s="58">
        <v>33.1934082115</v>
      </c>
      <c r="T873" s="58">
        <v>33.1934082115</v>
      </c>
      <c r="U873" s="58">
        <v>46.344272515999997</v>
      </c>
      <c r="V873" s="58">
        <v>46.344272515999997</v>
      </c>
      <c r="W873" s="58">
        <v>14.4500713036</v>
      </c>
      <c r="X873" s="58">
        <v>14.4500713036</v>
      </c>
      <c r="Y873" s="108"/>
      <c r="Z873" s="58">
        <v>54.1354070346</v>
      </c>
      <c r="AA873" s="58">
        <v>54.1354070346</v>
      </c>
      <c r="AB873" s="58">
        <v>100.04944943229999</v>
      </c>
      <c r="AC873" s="58">
        <v>100.04944943229999</v>
      </c>
      <c r="AD873" s="58">
        <v>195.43619539650001</v>
      </c>
      <c r="AE873" s="58">
        <v>195.43619539650001</v>
      </c>
      <c r="AF873" s="58">
        <v>0</v>
      </c>
      <c r="AG873" s="58">
        <v>0</v>
      </c>
    </row>
    <row r="874" spans="1:33" x14ac:dyDescent="0.35">
      <c r="A874" s="59" t="s">
        <v>306</v>
      </c>
      <c r="B874" s="60">
        <v>243.26245186809999</v>
      </c>
      <c r="C874" s="61">
        <v>0.695788913658279</v>
      </c>
      <c r="D874" s="60">
        <v>128.23443098269999</v>
      </c>
      <c r="E874" s="61">
        <v>0.71507594831782195</v>
      </c>
      <c r="F874" s="60">
        <v>115.0280208854</v>
      </c>
      <c r="G874" s="61">
        <v>0.68033706440420005</v>
      </c>
      <c r="H874" s="68">
        <v>0</v>
      </c>
      <c r="I874" s="69">
        <v>0</v>
      </c>
      <c r="J874" s="110"/>
      <c r="K874" s="68">
        <v>38.614800289800002</v>
      </c>
      <c r="L874" s="69">
        <v>61.098766696466399</v>
      </c>
      <c r="M874" s="68">
        <v>43.557447578100103</v>
      </c>
      <c r="N874" s="69">
        <v>59.401536740516697</v>
      </c>
      <c r="O874" s="60">
        <v>40.110186217399999</v>
      </c>
      <c r="P874" s="61">
        <v>0.69195540170832603</v>
      </c>
      <c r="Q874" s="60">
        <v>52.113946828099898</v>
      </c>
      <c r="R874" s="62">
        <v>0.85238319527140005</v>
      </c>
      <c r="S874" s="60">
        <v>24.3316281942</v>
      </c>
      <c r="T874" s="61">
        <v>0.733025908010561</v>
      </c>
      <c r="U874" s="60">
        <v>35.446513920399902</v>
      </c>
      <c r="V874" s="61">
        <v>0.76485209489829398</v>
      </c>
      <c r="W874" s="68">
        <v>9.0879288401000107</v>
      </c>
      <c r="X874" s="69">
        <v>62.8919307673997</v>
      </c>
      <c r="Y874" s="110"/>
      <c r="Z874" s="60">
        <v>33.154009120399898</v>
      </c>
      <c r="AA874" s="61">
        <v>0.61242744696109896</v>
      </c>
      <c r="AB874" s="60">
        <v>74.817752025499999</v>
      </c>
      <c r="AC874" s="61">
        <v>0.74780773357605101</v>
      </c>
      <c r="AD874" s="60">
        <v>135.2906907222</v>
      </c>
      <c r="AE874" s="61">
        <v>0.69224992048030198</v>
      </c>
      <c r="AF874" s="68"/>
      <c r="AG874" s="69"/>
    </row>
    <row r="875" spans="1:33" x14ac:dyDescent="0.35">
      <c r="A875" s="59" t="s">
        <v>307</v>
      </c>
      <c r="B875" s="64">
        <v>71.4279545726001</v>
      </c>
      <c r="C875" s="65">
        <v>0.20430106880551199</v>
      </c>
      <c r="D875" s="64">
        <v>33.634984638699997</v>
      </c>
      <c r="E875" s="65">
        <v>0.18755936570903101</v>
      </c>
      <c r="F875" s="64">
        <v>36.576770550299997</v>
      </c>
      <c r="G875" s="65">
        <v>0.21633452883944701</v>
      </c>
      <c r="H875" s="71">
        <v>1.2161993836</v>
      </c>
      <c r="I875" s="72">
        <v>100</v>
      </c>
      <c r="J875" s="110"/>
      <c r="K875" s="71">
        <v>22.580610482300099</v>
      </c>
      <c r="L875" s="72">
        <v>35.728462697404197</v>
      </c>
      <c r="M875" s="71">
        <v>17.186087552</v>
      </c>
      <c r="N875" s="72">
        <v>23.437553573711899</v>
      </c>
      <c r="O875" s="64">
        <v>14.2747843403</v>
      </c>
      <c r="P875" s="65">
        <v>0.24625949326076901</v>
      </c>
      <c r="Q875" s="64">
        <v>5.6005087402999996</v>
      </c>
      <c r="R875" s="63">
        <v>9.1602724908724106E-2</v>
      </c>
      <c r="S875" s="64">
        <v>5.0027860938999904</v>
      </c>
      <c r="T875" s="65">
        <v>0.15071625251687101</v>
      </c>
      <c r="U875" s="64">
        <v>3.7275765621999999</v>
      </c>
      <c r="V875" s="65">
        <v>8.0432302846335194E-2</v>
      </c>
      <c r="W875" s="71">
        <v>3.0556008015999998</v>
      </c>
      <c r="X875" s="72">
        <v>21.145921963988801</v>
      </c>
      <c r="Y875" s="110"/>
      <c r="Z875" s="64">
        <v>15.097627479</v>
      </c>
      <c r="AA875" s="65">
        <v>0.27888637596001697</v>
      </c>
      <c r="AB875" s="64">
        <v>19.000724824700001</v>
      </c>
      <c r="AC875" s="65">
        <v>0.189913337179903</v>
      </c>
      <c r="AD875" s="64">
        <v>37.329602268899997</v>
      </c>
      <c r="AE875" s="65">
        <v>0.19100659523772401</v>
      </c>
      <c r="AF875" s="71"/>
      <c r="AG875" s="72"/>
    </row>
    <row r="876" spans="1:33" x14ac:dyDescent="0.35">
      <c r="A876" s="59" t="s">
        <v>308</v>
      </c>
      <c r="B876" s="60">
        <v>34.930645422699897</v>
      </c>
      <c r="C876" s="61">
        <v>9.9910017536208595E-2</v>
      </c>
      <c r="D876" s="60">
        <v>17.460390232599998</v>
      </c>
      <c r="E876" s="61">
        <v>9.7364685973146306E-2</v>
      </c>
      <c r="F876" s="60">
        <v>17.470255190100001</v>
      </c>
      <c r="G876" s="61">
        <v>0.10332840675635301</v>
      </c>
      <c r="H876" s="68">
        <v>0</v>
      </c>
      <c r="I876" s="69">
        <v>0</v>
      </c>
      <c r="J876" s="110"/>
      <c r="K876" s="68">
        <v>2.0052107422999899</v>
      </c>
      <c r="L876" s="69">
        <v>3.1727706061294398</v>
      </c>
      <c r="M876" s="68">
        <v>12.583604146400001</v>
      </c>
      <c r="N876" s="69">
        <v>17.160909685771401</v>
      </c>
      <c r="O876" s="60">
        <v>3.5814621319999902</v>
      </c>
      <c r="P876" s="61">
        <v>6.1785105030905001E-2</v>
      </c>
      <c r="Q876" s="60">
        <v>3.42465078329999</v>
      </c>
      <c r="R876" s="61">
        <v>5.6014079819875801E-2</v>
      </c>
      <c r="S876" s="60">
        <v>3.8589939233999999</v>
      </c>
      <c r="T876" s="61">
        <v>0.116257839472568</v>
      </c>
      <c r="U876" s="60">
        <v>7.1701820334000104</v>
      </c>
      <c r="V876" s="61">
        <v>0.15471560225537101</v>
      </c>
      <c r="W876" s="68">
        <v>2.3065416618999999</v>
      </c>
      <c r="X876" s="69">
        <v>15.962147268611499</v>
      </c>
      <c r="Y876" s="110"/>
      <c r="Z876" s="60">
        <v>5.8837704352000104</v>
      </c>
      <c r="AA876" s="61">
        <v>0.10868617707888401</v>
      </c>
      <c r="AB876" s="60">
        <v>6.2309725820999997</v>
      </c>
      <c r="AC876" s="61">
        <v>6.2278929244046301E-2</v>
      </c>
      <c r="AD876" s="60">
        <v>22.815902405399999</v>
      </c>
      <c r="AE876" s="61">
        <v>0.11674348428197399</v>
      </c>
      <c r="AF876" s="68"/>
      <c r="AG876" s="69"/>
    </row>
    <row r="877" spans="1:33" x14ac:dyDescent="0.35">
      <c r="A877" s="66" t="s">
        <v>1</v>
      </c>
    </row>
    <row r="878" spans="1:33" x14ac:dyDescent="0.35">
      <c r="A878" s="66" t="s">
        <v>1</v>
      </c>
    </row>
    <row r="879" spans="1:33" x14ac:dyDescent="0.35">
      <c r="A879" s="54" t="s">
        <v>431</v>
      </c>
    </row>
    <row r="880" spans="1:33" x14ac:dyDescent="0.35">
      <c r="A880" s="55" t="s">
        <v>1</v>
      </c>
    </row>
    <row r="881" spans="1:33" x14ac:dyDescent="0.35">
      <c r="A881" s="117" t="s">
        <v>1</v>
      </c>
      <c r="B881" s="116" t="s">
        <v>489</v>
      </c>
      <c r="C881" s="116" t="s">
        <v>1</v>
      </c>
      <c r="D881" s="116" t="s">
        <v>346</v>
      </c>
      <c r="E881" s="116" t="s">
        <v>1</v>
      </c>
      <c r="F881" s="116" t="s">
        <v>347</v>
      </c>
      <c r="G881" s="116" t="s">
        <v>1</v>
      </c>
      <c r="H881" s="116" t="s">
        <v>348</v>
      </c>
      <c r="I881" s="116" t="s">
        <v>1</v>
      </c>
      <c r="J881" s="107"/>
      <c r="K881" s="116" t="s">
        <v>350</v>
      </c>
      <c r="L881" s="116" t="s">
        <v>1</v>
      </c>
      <c r="M881" s="116" t="s">
        <v>351</v>
      </c>
      <c r="N881" s="116" t="s">
        <v>1</v>
      </c>
      <c r="O881" s="116" t="s">
        <v>352</v>
      </c>
      <c r="P881" s="116" t="s">
        <v>1</v>
      </c>
      <c r="Q881" s="116" t="s">
        <v>353</v>
      </c>
      <c r="R881" s="116" t="s">
        <v>1</v>
      </c>
      <c r="S881" s="116" t="s">
        <v>354</v>
      </c>
      <c r="T881" s="116" t="s">
        <v>1</v>
      </c>
      <c r="U881" s="116" t="s">
        <v>355</v>
      </c>
      <c r="V881" s="116" t="s">
        <v>1</v>
      </c>
      <c r="W881" s="116" t="s">
        <v>356</v>
      </c>
      <c r="X881" s="116" t="s">
        <v>1</v>
      </c>
      <c r="Y881" s="107"/>
      <c r="Z881" s="116" t="s">
        <v>358</v>
      </c>
      <c r="AA881" s="116" t="s">
        <v>1</v>
      </c>
      <c r="AB881" s="116" t="s">
        <v>359</v>
      </c>
      <c r="AC881" s="116" t="s">
        <v>1</v>
      </c>
      <c r="AD881" s="116" t="s">
        <v>360</v>
      </c>
      <c r="AE881" s="116" t="s">
        <v>1</v>
      </c>
      <c r="AF881" s="116" t="s">
        <v>361</v>
      </c>
      <c r="AG881" s="116" t="s">
        <v>1</v>
      </c>
    </row>
    <row r="882" spans="1:33" x14ac:dyDescent="0.35">
      <c r="A882" s="118" t="s">
        <v>1</v>
      </c>
      <c r="B882" s="56" t="s">
        <v>14</v>
      </c>
      <c r="C882" s="56" t="s">
        <v>15</v>
      </c>
      <c r="D882" s="56" t="s">
        <v>14</v>
      </c>
      <c r="E882" s="56" t="s">
        <v>15</v>
      </c>
      <c r="F882" s="56" t="s">
        <v>14</v>
      </c>
      <c r="G882" s="56" t="s">
        <v>15</v>
      </c>
      <c r="H882" s="56" t="s">
        <v>14</v>
      </c>
      <c r="I882" s="56" t="s">
        <v>15</v>
      </c>
      <c r="J882" s="107"/>
      <c r="K882" s="56" t="s">
        <v>14</v>
      </c>
      <c r="L882" s="56" t="s">
        <v>15</v>
      </c>
      <c r="M882" s="56" t="s">
        <v>14</v>
      </c>
      <c r="N882" s="56" t="s">
        <v>15</v>
      </c>
      <c r="O882" s="56" t="s">
        <v>14</v>
      </c>
      <c r="P882" s="56" t="s">
        <v>15</v>
      </c>
      <c r="Q882" s="56" t="s">
        <v>14</v>
      </c>
      <c r="R882" s="56" t="s">
        <v>15</v>
      </c>
      <c r="S882" s="56" t="s">
        <v>14</v>
      </c>
      <c r="T882" s="56" t="s">
        <v>15</v>
      </c>
      <c r="U882" s="56" t="s">
        <v>14</v>
      </c>
      <c r="V882" s="56" t="s">
        <v>15</v>
      </c>
      <c r="W882" s="56" t="s">
        <v>14</v>
      </c>
      <c r="X882" s="56" t="s">
        <v>15</v>
      </c>
      <c r="Y882" s="107"/>
      <c r="Z882" s="56" t="s">
        <v>14</v>
      </c>
      <c r="AA882" s="56" t="s">
        <v>15</v>
      </c>
      <c r="AB882" s="56" t="s">
        <v>14</v>
      </c>
      <c r="AC882" s="56" t="s">
        <v>15</v>
      </c>
      <c r="AD882" s="56" t="s">
        <v>14</v>
      </c>
      <c r="AE882" s="56" t="s">
        <v>15</v>
      </c>
      <c r="AF882" s="56" t="s">
        <v>14</v>
      </c>
      <c r="AG882" s="56" t="s">
        <v>15</v>
      </c>
    </row>
    <row r="883" spans="1:33" x14ac:dyDescent="0.35">
      <c r="A883" s="57" t="s">
        <v>16</v>
      </c>
      <c r="B883" s="58">
        <v>397.6641553664</v>
      </c>
      <c r="C883" s="58">
        <v>397.6641553664</v>
      </c>
      <c r="D883" s="58">
        <v>168.99759568140001</v>
      </c>
      <c r="E883" s="58">
        <v>168.99759568140001</v>
      </c>
      <c r="F883" s="58">
        <v>222.58257711749999</v>
      </c>
      <c r="G883" s="58">
        <v>222.58257711749999</v>
      </c>
      <c r="H883" s="58">
        <v>6.0839825674999997</v>
      </c>
      <c r="I883" s="58">
        <v>6.0839825674999997</v>
      </c>
      <c r="J883" s="108"/>
      <c r="K883" s="58">
        <v>68.695106424599999</v>
      </c>
      <c r="L883" s="58">
        <v>68.695106424599999</v>
      </c>
      <c r="M883" s="58">
        <v>85.749382908100003</v>
      </c>
      <c r="N883" s="58">
        <v>85.749382908100003</v>
      </c>
      <c r="O883" s="58">
        <v>56.149476725</v>
      </c>
      <c r="P883" s="58">
        <v>56.149476725</v>
      </c>
      <c r="Q883" s="58">
        <v>66.9280370938</v>
      </c>
      <c r="R883" s="58">
        <v>66.9280370938</v>
      </c>
      <c r="S883" s="58">
        <v>47.377376967899998</v>
      </c>
      <c r="T883" s="58">
        <v>47.377376967899998</v>
      </c>
      <c r="U883" s="58">
        <v>51.830540491199997</v>
      </c>
      <c r="V883" s="58">
        <v>51.830540491199997</v>
      </c>
      <c r="W883" s="58">
        <v>20.934234755799999</v>
      </c>
      <c r="X883" s="58">
        <v>20.934234755799999</v>
      </c>
      <c r="Y883" s="108"/>
      <c r="Z883" s="58">
        <v>58.603275956899999</v>
      </c>
      <c r="AA883" s="58">
        <v>58.603275956899999</v>
      </c>
      <c r="AB883" s="58">
        <v>111.6260460542</v>
      </c>
      <c r="AC883" s="58">
        <v>111.6260460542</v>
      </c>
      <c r="AD883" s="58">
        <v>222.35333203440001</v>
      </c>
      <c r="AE883" s="58">
        <v>222.35333203440001</v>
      </c>
      <c r="AF883" s="58">
        <v>5.0815013209000002</v>
      </c>
      <c r="AG883" s="58">
        <v>5.0815013209000002</v>
      </c>
    </row>
    <row r="884" spans="1:33" x14ac:dyDescent="0.35">
      <c r="A884" s="59" t="s">
        <v>306</v>
      </c>
      <c r="B884" s="60">
        <v>275.7131299257</v>
      </c>
      <c r="C884" s="61">
        <v>0.693331612127986</v>
      </c>
      <c r="D884" s="60">
        <v>108.5039789433</v>
      </c>
      <c r="E884" s="61">
        <v>0.642044512561323</v>
      </c>
      <c r="F884" s="60">
        <v>163.35791203159999</v>
      </c>
      <c r="G884" s="61">
        <v>0.73392048087108097</v>
      </c>
      <c r="H884" s="68">
        <v>3.8512389508</v>
      </c>
      <c r="I884" s="69">
        <v>63.301281817816502</v>
      </c>
      <c r="J884" s="110"/>
      <c r="K884" s="68">
        <v>33.133531689800002</v>
      </c>
      <c r="L884" s="69">
        <v>48.2327394399883</v>
      </c>
      <c r="M884" s="60">
        <v>58.9368172572999</v>
      </c>
      <c r="N884" s="61">
        <v>0.687314768439374</v>
      </c>
      <c r="O884" s="60">
        <v>37.753621004699902</v>
      </c>
      <c r="P884" s="61">
        <v>0.67237707645262101</v>
      </c>
      <c r="Q884" s="60">
        <v>54.453883712199897</v>
      </c>
      <c r="R884" s="62">
        <v>0.81361841877840502</v>
      </c>
      <c r="S884" s="60">
        <v>41.027750855999898</v>
      </c>
      <c r="T884" s="62">
        <v>0.86597767714742602</v>
      </c>
      <c r="U884" s="60">
        <v>36.205174583300099</v>
      </c>
      <c r="V884" s="61">
        <v>0.69852975176762999</v>
      </c>
      <c r="W884" s="68">
        <v>14.2023508224</v>
      </c>
      <c r="X884" s="69">
        <v>67.842703533575005</v>
      </c>
      <c r="Y884" s="110"/>
      <c r="Z884" s="60">
        <v>36.2421194112001</v>
      </c>
      <c r="AA884" s="61">
        <v>0.61843162893921499</v>
      </c>
      <c r="AB884" s="60">
        <v>73.041165895000006</v>
      </c>
      <c r="AC884" s="61">
        <v>0.65433801945770698</v>
      </c>
      <c r="AD884" s="60">
        <v>161.34834329860001</v>
      </c>
      <c r="AE884" s="61">
        <v>0.72563942182633001</v>
      </c>
      <c r="AF884" s="68">
        <v>5.0815013208999904</v>
      </c>
      <c r="AG884" s="69">
        <v>100</v>
      </c>
    </row>
    <row r="885" spans="1:33" x14ac:dyDescent="0.35">
      <c r="A885" s="59" t="s">
        <v>307</v>
      </c>
      <c r="B885" s="64">
        <v>81.589757695599999</v>
      </c>
      <c r="C885" s="65">
        <v>0.205172522075631</v>
      </c>
      <c r="D885" s="64">
        <v>39.205355202100002</v>
      </c>
      <c r="E885" s="65">
        <v>0.23198765073564301</v>
      </c>
      <c r="F885" s="64">
        <v>40.151658876799999</v>
      </c>
      <c r="G885" s="65">
        <v>0.180389945146534</v>
      </c>
      <c r="H885" s="71">
        <v>2.2327436167000001</v>
      </c>
      <c r="I885" s="72">
        <v>36.698718182183597</v>
      </c>
      <c r="J885" s="110"/>
      <c r="K885" s="71">
        <v>24.894448532400101</v>
      </c>
      <c r="L885" s="72">
        <v>36.239042092065503</v>
      </c>
      <c r="M885" s="64">
        <v>21.9483417146999</v>
      </c>
      <c r="N885" s="65">
        <v>0.25595917976719001</v>
      </c>
      <c r="O885" s="64">
        <v>12.4685682259</v>
      </c>
      <c r="P885" s="65">
        <v>0.22206027470151801</v>
      </c>
      <c r="Q885" s="64">
        <v>6.5137753588000002</v>
      </c>
      <c r="R885" s="63">
        <v>9.7325061986666503E-2</v>
      </c>
      <c r="S885" s="64">
        <v>2.8157364452999998</v>
      </c>
      <c r="T885" s="63">
        <v>5.9432088171697803E-2</v>
      </c>
      <c r="U885" s="64">
        <v>11.178889551399999</v>
      </c>
      <c r="V885" s="65">
        <v>0.21568151606094099</v>
      </c>
      <c r="W885" s="71">
        <v>1.7699978671000001</v>
      </c>
      <c r="X885" s="72">
        <v>8.4550397363324095</v>
      </c>
      <c r="Y885" s="110"/>
      <c r="Z885" s="64">
        <v>18.5509023362</v>
      </c>
      <c r="AA885" s="65">
        <v>0.31655060290218801</v>
      </c>
      <c r="AB885" s="64">
        <v>21.599090277999998</v>
      </c>
      <c r="AC885" s="65">
        <v>0.19349507611792099</v>
      </c>
      <c r="AD885" s="64">
        <v>41.439765081399997</v>
      </c>
      <c r="AE885" s="65">
        <v>0.18636898625377399</v>
      </c>
      <c r="AF885" s="71">
        <v>0</v>
      </c>
      <c r="AG885" s="72">
        <v>0</v>
      </c>
    </row>
    <row r="886" spans="1:33" x14ac:dyDescent="0.35">
      <c r="A886" s="59" t="s">
        <v>308</v>
      </c>
      <c r="B886" s="60">
        <v>40.361267745100001</v>
      </c>
      <c r="C886" s="61">
        <v>0.10149586579638301</v>
      </c>
      <c r="D886" s="60">
        <v>21.288261536</v>
      </c>
      <c r="E886" s="61">
        <v>0.12596783670303399</v>
      </c>
      <c r="F886" s="60">
        <v>19.073006209100001</v>
      </c>
      <c r="G886" s="61">
        <v>8.5689573982385303E-2</v>
      </c>
      <c r="H886" s="68">
        <v>0</v>
      </c>
      <c r="I886" s="69">
        <v>0</v>
      </c>
      <c r="J886" s="110"/>
      <c r="K886" s="68">
        <v>10.6671262024</v>
      </c>
      <c r="L886" s="69">
        <v>15.5282184679462</v>
      </c>
      <c r="M886" s="60">
        <v>4.8642239361000001</v>
      </c>
      <c r="N886" s="61">
        <v>5.67260517934354E-2</v>
      </c>
      <c r="O886" s="60">
        <v>5.92728749439999</v>
      </c>
      <c r="P886" s="61">
        <v>0.105562648845861</v>
      </c>
      <c r="Q886" s="60">
        <v>5.9603780227999996</v>
      </c>
      <c r="R886" s="61">
        <v>8.9056519234928397E-2</v>
      </c>
      <c r="S886" s="60">
        <v>3.5338896666000101</v>
      </c>
      <c r="T886" s="61">
        <v>7.4590234680876194E-2</v>
      </c>
      <c r="U886" s="60">
        <v>4.4464763565000096</v>
      </c>
      <c r="V886" s="61">
        <v>8.5788732171429696E-2</v>
      </c>
      <c r="W886" s="68">
        <v>4.9618860662999902</v>
      </c>
      <c r="X886" s="70">
        <v>23.7022567300926</v>
      </c>
      <c r="Y886" s="110"/>
      <c r="Z886" s="60">
        <v>3.8102542094999898</v>
      </c>
      <c r="AA886" s="61">
        <v>6.5017768158596903E-2</v>
      </c>
      <c r="AB886" s="60">
        <v>16.985789881199999</v>
      </c>
      <c r="AC886" s="61">
        <v>0.152166904424372</v>
      </c>
      <c r="AD886" s="60">
        <v>19.5652236544</v>
      </c>
      <c r="AE886" s="61">
        <v>8.7991591919895695E-2</v>
      </c>
      <c r="AF886" s="68">
        <v>0</v>
      </c>
      <c r="AG886" s="69">
        <v>0</v>
      </c>
    </row>
    <row r="887" spans="1:33" x14ac:dyDescent="0.35">
      <c r="A887" s="66" t="s">
        <v>1</v>
      </c>
    </row>
    <row r="888" spans="1:33" x14ac:dyDescent="0.35">
      <c r="A888" s="66" t="s">
        <v>1</v>
      </c>
    </row>
    <row r="889" spans="1:33" x14ac:dyDescent="0.35">
      <c r="A889" s="54" t="s">
        <v>432</v>
      </c>
    </row>
    <row r="890" spans="1:33" x14ac:dyDescent="0.35">
      <c r="A890" s="55" t="s">
        <v>1</v>
      </c>
    </row>
    <row r="891" spans="1:33" x14ac:dyDescent="0.35">
      <c r="A891" s="117" t="s">
        <v>1</v>
      </c>
      <c r="B891" s="116" t="s">
        <v>489</v>
      </c>
      <c r="C891" s="116" t="s">
        <v>1</v>
      </c>
      <c r="D891" s="116" t="s">
        <v>346</v>
      </c>
      <c r="E891" s="116" t="s">
        <v>1</v>
      </c>
      <c r="F891" s="116" t="s">
        <v>347</v>
      </c>
      <c r="G891" s="116" t="s">
        <v>1</v>
      </c>
      <c r="H891" s="116" t="s">
        <v>348</v>
      </c>
      <c r="I891" s="116" t="s">
        <v>1</v>
      </c>
      <c r="J891" s="107"/>
      <c r="K891" s="116" t="s">
        <v>350</v>
      </c>
      <c r="L891" s="116" t="s">
        <v>1</v>
      </c>
      <c r="M891" s="116" t="s">
        <v>351</v>
      </c>
      <c r="N891" s="116" t="s">
        <v>1</v>
      </c>
      <c r="O891" s="116" t="s">
        <v>352</v>
      </c>
      <c r="P891" s="116" t="s">
        <v>1</v>
      </c>
      <c r="Q891" s="116" t="s">
        <v>353</v>
      </c>
      <c r="R891" s="116" t="s">
        <v>1</v>
      </c>
      <c r="S891" s="116" t="s">
        <v>354</v>
      </c>
      <c r="T891" s="116" t="s">
        <v>1</v>
      </c>
      <c r="U891" s="116" t="s">
        <v>355</v>
      </c>
      <c r="V891" s="116" t="s">
        <v>1</v>
      </c>
      <c r="W891" s="116" t="s">
        <v>356</v>
      </c>
      <c r="X891" s="116" t="s">
        <v>1</v>
      </c>
      <c r="Y891" s="107"/>
      <c r="Z891" s="116" t="s">
        <v>358</v>
      </c>
      <c r="AA891" s="116" t="s">
        <v>1</v>
      </c>
      <c r="AB891" s="116" t="s">
        <v>359</v>
      </c>
      <c r="AC891" s="116" t="s">
        <v>1</v>
      </c>
      <c r="AD891" s="116" t="s">
        <v>360</v>
      </c>
      <c r="AE891" s="116" t="s">
        <v>1</v>
      </c>
      <c r="AF891" s="116" t="s">
        <v>361</v>
      </c>
      <c r="AG891" s="116" t="s">
        <v>1</v>
      </c>
    </row>
    <row r="892" spans="1:33" x14ac:dyDescent="0.35">
      <c r="A892" s="118" t="s">
        <v>1</v>
      </c>
      <c r="B892" s="56" t="s">
        <v>14</v>
      </c>
      <c r="C892" s="56" t="s">
        <v>15</v>
      </c>
      <c r="D892" s="56" t="s">
        <v>14</v>
      </c>
      <c r="E892" s="56" t="s">
        <v>15</v>
      </c>
      <c r="F892" s="56" t="s">
        <v>14</v>
      </c>
      <c r="G892" s="56" t="s">
        <v>15</v>
      </c>
      <c r="H892" s="56" t="s">
        <v>14</v>
      </c>
      <c r="I892" s="56" t="s">
        <v>15</v>
      </c>
      <c r="J892" s="107"/>
      <c r="K892" s="56" t="s">
        <v>14</v>
      </c>
      <c r="L892" s="56" t="s">
        <v>15</v>
      </c>
      <c r="M892" s="56" t="s">
        <v>14</v>
      </c>
      <c r="N892" s="56" t="s">
        <v>15</v>
      </c>
      <c r="O892" s="56" t="s">
        <v>14</v>
      </c>
      <c r="P892" s="56" t="s">
        <v>15</v>
      </c>
      <c r="Q892" s="56" t="s">
        <v>14</v>
      </c>
      <c r="R892" s="56" t="s">
        <v>15</v>
      </c>
      <c r="S892" s="56" t="s">
        <v>14</v>
      </c>
      <c r="T892" s="56" t="s">
        <v>15</v>
      </c>
      <c r="U892" s="56" t="s">
        <v>14</v>
      </c>
      <c r="V892" s="56" t="s">
        <v>15</v>
      </c>
      <c r="W892" s="56" t="s">
        <v>14</v>
      </c>
      <c r="X892" s="56" t="s">
        <v>15</v>
      </c>
      <c r="Y892" s="107"/>
      <c r="Z892" s="56" t="s">
        <v>14</v>
      </c>
      <c r="AA892" s="56" t="s">
        <v>15</v>
      </c>
      <c r="AB892" s="56" t="s">
        <v>14</v>
      </c>
      <c r="AC892" s="56" t="s">
        <v>15</v>
      </c>
      <c r="AD892" s="56" t="s">
        <v>14</v>
      </c>
      <c r="AE892" s="56" t="s">
        <v>15</v>
      </c>
      <c r="AF892" s="56" t="s">
        <v>14</v>
      </c>
      <c r="AG892" s="56" t="s">
        <v>15</v>
      </c>
    </row>
    <row r="893" spans="1:33" x14ac:dyDescent="0.35">
      <c r="A893" s="57" t="s">
        <v>16</v>
      </c>
      <c r="B893" s="58">
        <v>1051.745561358</v>
      </c>
      <c r="C893" s="58">
        <v>1051.745561358</v>
      </c>
      <c r="D893" s="58">
        <v>423.45652889270002</v>
      </c>
      <c r="E893" s="58">
        <v>423.45652889270002</v>
      </c>
      <c r="F893" s="58">
        <v>625.31174987470001</v>
      </c>
      <c r="G893" s="58">
        <v>625.31174987470001</v>
      </c>
      <c r="H893" s="58">
        <v>2.9772825905999998</v>
      </c>
      <c r="I893" s="58">
        <v>2.9772825905999998</v>
      </c>
      <c r="J893" s="108"/>
      <c r="K893" s="58">
        <v>96.783865877300002</v>
      </c>
      <c r="L893" s="58">
        <v>96.783865877300002</v>
      </c>
      <c r="M893" s="58">
        <v>185.25969546249999</v>
      </c>
      <c r="N893" s="58">
        <v>185.25969546249999</v>
      </c>
      <c r="O893" s="58">
        <v>123.5015129433</v>
      </c>
      <c r="P893" s="58">
        <v>123.5015129433</v>
      </c>
      <c r="Q893" s="58">
        <v>188.2697369972</v>
      </c>
      <c r="R893" s="58">
        <v>188.2697369972</v>
      </c>
      <c r="S893" s="58">
        <v>137.52367351460001</v>
      </c>
      <c r="T893" s="58">
        <v>137.52367351460001</v>
      </c>
      <c r="U893" s="58">
        <v>202.2402754224</v>
      </c>
      <c r="V893" s="58">
        <v>202.2402754224</v>
      </c>
      <c r="W893" s="58">
        <v>118.1668011407</v>
      </c>
      <c r="X893" s="58">
        <v>118.1668011407</v>
      </c>
      <c r="Y893" s="108"/>
      <c r="Z893" s="58">
        <v>208.453890581</v>
      </c>
      <c r="AA893" s="58">
        <v>208.453890581</v>
      </c>
      <c r="AB893" s="58">
        <v>361.13750094940002</v>
      </c>
      <c r="AC893" s="58">
        <v>361.13750094940002</v>
      </c>
      <c r="AD893" s="58">
        <v>471.60640846379999</v>
      </c>
      <c r="AE893" s="58">
        <v>471.60640846379999</v>
      </c>
      <c r="AF893" s="58">
        <v>10.547761363799999</v>
      </c>
      <c r="AG893" s="58">
        <v>10.547761363799999</v>
      </c>
    </row>
    <row r="894" spans="1:33" x14ac:dyDescent="0.35">
      <c r="A894" s="59" t="s">
        <v>306</v>
      </c>
      <c r="B894" s="60">
        <v>222.71039947290001</v>
      </c>
      <c r="C894" s="61">
        <v>0.211753115635058</v>
      </c>
      <c r="D894" s="60">
        <v>82.563869974000099</v>
      </c>
      <c r="E894" s="61">
        <v>0.19497602313488199</v>
      </c>
      <c r="F894" s="60">
        <v>137.91378588219999</v>
      </c>
      <c r="G894" s="61">
        <v>0.22055204609514401</v>
      </c>
      <c r="H894" s="68">
        <v>2.2327436167000001</v>
      </c>
      <c r="I894" s="70">
        <v>74.992666928873703</v>
      </c>
      <c r="J894" s="110"/>
      <c r="K894" s="68">
        <v>36.757760317699997</v>
      </c>
      <c r="L894" s="69">
        <v>37.979223070403599</v>
      </c>
      <c r="M894" s="60">
        <v>45.980470493200002</v>
      </c>
      <c r="N894" s="61">
        <v>0.24819467817006799</v>
      </c>
      <c r="O894" s="60">
        <v>23.9875552769</v>
      </c>
      <c r="P894" s="61">
        <v>0.19422883740633001</v>
      </c>
      <c r="Q894" s="60">
        <v>37.823302046099997</v>
      </c>
      <c r="R894" s="61">
        <v>0.20089953196600299</v>
      </c>
      <c r="S894" s="60">
        <v>22.2887634129</v>
      </c>
      <c r="T894" s="61">
        <v>0.16207219341427601</v>
      </c>
      <c r="U894" s="60">
        <v>27.824577784599999</v>
      </c>
      <c r="V894" s="63">
        <v>0.13758178348247099</v>
      </c>
      <c r="W894" s="60">
        <v>28.047970141499999</v>
      </c>
      <c r="X894" s="61">
        <v>0.23735913869838601</v>
      </c>
      <c r="Y894" s="109"/>
      <c r="Z894" s="60">
        <v>62.143675869700097</v>
      </c>
      <c r="AA894" s="62">
        <v>0.29811713130656398</v>
      </c>
      <c r="AB894" s="60">
        <v>68.991661251899899</v>
      </c>
      <c r="AC894" s="61">
        <v>0.19103987005095499</v>
      </c>
      <c r="AD894" s="60">
        <v>91.575062351299906</v>
      </c>
      <c r="AE894" s="61">
        <v>0.19417688290028701</v>
      </c>
      <c r="AF894" s="68">
        <v>0</v>
      </c>
      <c r="AG894" s="69">
        <v>0</v>
      </c>
    </row>
    <row r="895" spans="1:33" x14ac:dyDescent="0.35">
      <c r="A895" s="59" t="s">
        <v>307</v>
      </c>
      <c r="B895" s="64">
        <v>337.72164283929999</v>
      </c>
      <c r="C895" s="65">
        <v>0.321105840849224</v>
      </c>
      <c r="D895" s="64">
        <v>152.803971133</v>
      </c>
      <c r="E895" s="65">
        <v>0.36084925064815598</v>
      </c>
      <c r="F895" s="64">
        <v>184.91767170630001</v>
      </c>
      <c r="G895" s="65">
        <v>0.29572076926965402</v>
      </c>
      <c r="H895" s="71">
        <v>0</v>
      </c>
      <c r="I895" s="72">
        <v>0</v>
      </c>
      <c r="J895" s="110"/>
      <c r="K895" s="71">
        <v>39.407334843400001</v>
      </c>
      <c r="L895" s="72">
        <v>40.716843128956597</v>
      </c>
      <c r="M895" s="64">
        <v>37.675354992400003</v>
      </c>
      <c r="N895" s="65">
        <v>0.203365091896236</v>
      </c>
      <c r="O895" s="64">
        <v>45.529876265699997</v>
      </c>
      <c r="P895" s="65">
        <v>0.368658449444283</v>
      </c>
      <c r="Q895" s="64">
        <v>59.906198191499797</v>
      </c>
      <c r="R895" s="65">
        <v>0.31819345555462802</v>
      </c>
      <c r="S895" s="64">
        <v>49.327984220600001</v>
      </c>
      <c r="T895" s="65">
        <v>0.35868722060688102</v>
      </c>
      <c r="U895" s="64">
        <v>71.609876864399993</v>
      </c>
      <c r="V895" s="65">
        <v>0.35408316525892403</v>
      </c>
      <c r="W895" s="64">
        <v>34.265017461299998</v>
      </c>
      <c r="X895" s="65">
        <v>0.28997160903510399</v>
      </c>
      <c r="Y895" s="109"/>
      <c r="Z895" s="64">
        <v>67.258299926200095</v>
      </c>
      <c r="AA895" s="65">
        <v>0.32265312841481902</v>
      </c>
      <c r="AB895" s="64">
        <v>121.31837064680001</v>
      </c>
      <c r="AC895" s="65">
        <v>0.33593401496068498</v>
      </c>
      <c r="AD895" s="64">
        <v>146.2645652809</v>
      </c>
      <c r="AE895" s="65">
        <v>0.310141174199347</v>
      </c>
      <c r="AF895" s="71">
        <v>2.8804069854000001</v>
      </c>
      <c r="AG895" s="72">
        <v>27.308230496051799</v>
      </c>
    </row>
    <row r="896" spans="1:33" x14ac:dyDescent="0.35">
      <c r="A896" s="59" t="s">
        <v>308</v>
      </c>
      <c r="B896" s="60">
        <v>491.31351904579998</v>
      </c>
      <c r="C896" s="61">
        <v>0.467141043515717</v>
      </c>
      <c r="D896" s="60">
        <v>188.08868778569999</v>
      </c>
      <c r="E896" s="61">
        <v>0.44417472621696202</v>
      </c>
      <c r="F896" s="60">
        <v>302.48029228619902</v>
      </c>
      <c r="G896" s="61">
        <v>0.48372718463520198</v>
      </c>
      <c r="H896" s="68">
        <v>0.74453897390000101</v>
      </c>
      <c r="I896" s="69">
        <v>25.0073330711263</v>
      </c>
      <c r="J896" s="110"/>
      <c r="K896" s="68">
        <v>20.6187707162</v>
      </c>
      <c r="L896" s="73">
        <v>21.3039338006398</v>
      </c>
      <c r="M896" s="60">
        <v>101.6038699769</v>
      </c>
      <c r="N896" s="61">
        <v>0.54844022993369601</v>
      </c>
      <c r="O896" s="60">
        <v>53.984081400699999</v>
      </c>
      <c r="P896" s="61">
        <v>0.43711271314938699</v>
      </c>
      <c r="Q896" s="60">
        <v>90.540236759599907</v>
      </c>
      <c r="R896" s="61">
        <v>0.48090701247936901</v>
      </c>
      <c r="S896" s="60">
        <v>65.906925881099994</v>
      </c>
      <c r="T896" s="61">
        <v>0.479240585978843</v>
      </c>
      <c r="U896" s="60">
        <v>102.8058207734</v>
      </c>
      <c r="V896" s="61">
        <v>0.50833505125860401</v>
      </c>
      <c r="W896" s="60">
        <v>55.853813537900002</v>
      </c>
      <c r="X896" s="61">
        <v>0.47266925226651002</v>
      </c>
      <c r="Y896" s="109"/>
      <c r="Z896" s="60">
        <v>79.051914785100095</v>
      </c>
      <c r="AA896" s="63">
        <v>0.379229740278618</v>
      </c>
      <c r="AB896" s="60">
        <v>170.82746905069999</v>
      </c>
      <c r="AC896" s="61">
        <v>0.47302611498836</v>
      </c>
      <c r="AD896" s="60">
        <v>233.76678083159999</v>
      </c>
      <c r="AE896" s="61">
        <v>0.49568194290036599</v>
      </c>
      <c r="AF896" s="68">
        <v>7.6673543783999998</v>
      </c>
      <c r="AG896" s="69">
        <v>72.691769503948194</v>
      </c>
    </row>
    <row r="897" spans="1:33" x14ac:dyDescent="0.35">
      <c r="A897" s="66" t="s">
        <v>1</v>
      </c>
    </row>
    <row r="898" spans="1:33" x14ac:dyDescent="0.35">
      <c r="A898" s="66" t="s">
        <v>1</v>
      </c>
    </row>
    <row r="899" spans="1:33" x14ac:dyDescent="0.35">
      <c r="A899" s="54" t="s">
        <v>433</v>
      </c>
    </row>
    <row r="900" spans="1:33" x14ac:dyDescent="0.35">
      <c r="A900" s="55" t="s">
        <v>1</v>
      </c>
    </row>
    <row r="901" spans="1:33" x14ac:dyDescent="0.35">
      <c r="A901" s="117" t="s">
        <v>1</v>
      </c>
      <c r="B901" s="116" t="s">
        <v>489</v>
      </c>
      <c r="C901" s="116" t="s">
        <v>1</v>
      </c>
      <c r="D901" s="116" t="s">
        <v>346</v>
      </c>
      <c r="E901" s="116" t="s">
        <v>1</v>
      </c>
      <c r="F901" s="116" t="s">
        <v>347</v>
      </c>
      <c r="G901" s="116" t="s">
        <v>1</v>
      </c>
      <c r="H901" s="116" t="s">
        <v>348</v>
      </c>
      <c r="I901" s="116" t="s">
        <v>1</v>
      </c>
      <c r="J901" s="107"/>
      <c r="K901" s="116" t="s">
        <v>350</v>
      </c>
      <c r="L901" s="116" t="s">
        <v>1</v>
      </c>
      <c r="M901" s="116" t="s">
        <v>351</v>
      </c>
      <c r="N901" s="116" t="s">
        <v>1</v>
      </c>
      <c r="O901" s="116" t="s">
        <v>352</v>
      </c>
      <c r="P901" s="116" t="s">
        <v>1</v>
      </c>
      <c r="Q901" s="116" t="s">
        <v>353</v>
      </c>
      <c r="R901" s="116" t="s">
        <v>1</v>
      </c>
      <c r="S901" s="116" t="s">
        <v>354</v>
      </c>
      <c r="T901" s="116" t="s">
        <v>1</v>
      </c>
      <c r="U901" s="116" t="s">
        <v>355</v>
      </c>
      <c r="V901" s="116" t="s">
        <v>1</v>
      </c>
      <c r="W901" s="116" t="s">
        <v>356</v>
      </c>
      <c r="X901" s="116" t="s">
        <v>1</v>
      </c>
      <c r="Y901" s="107"/>
      <c r="Z901" s="116" t="s">
        <v>358</v>
      </c>
      <c r="AA901" s="116" t="s">
        <v>1</v>
      </c>
      <c r="AB901" s="116" t="s">
        <v>359</v>
      </c>
      <c r="AC901" s="116" t="s">
        <v>1</v>
      </c>
      <c r="AD901" s="116" t="s">
        <v>360</v>
      </c>
      <c r="AE901" s="116" t="s">
        <v>1</v>
      </c>
      <c r="AF901" s="116" t="s">
        <v>361</v>
      </c>
      <c r="AG901" s="116" t="s">
        <v>1</v>
      </c>
    </row>
    <row r="902" spans="1:33" x14ac:dyDescent="0.35">
      <c r="A902" s="118" t="s">
        <v>1</v>
      </c>
      <c r="B902" s="56" t="s">
        <v>14</v>
      </c>
      <c r="C902" s="56" t="s">
        <v>15</v>
      </c>
      <c r="D902" s="56" t="s">
        <v>14</v>
      </c>
      <c r="E902" s="56" t="s">
        <v>15</v>
      </c>
      <c r="F902" s="56" t="s">
        <v>14</v>
      </c>
      <c r="G902" s="56" t="s">
        <v>15</v>
      </c>
      <c r="H902" s="56" t="s">
        <v>14</v>
      </c>
      <c r="I902" s="56" t="s">
        <v>15</v>
      </c>
      <c r="J902" s="107"/>
      <c r="K902" s="56" t="s">
        <v>14</v>
      </c>
      <c r="L902" s="56" t="s">
        <v>15</v>
      </c>
      <c r="M902" s="56" t="s">
        <v>14</v>
      </c>
      <c r="N902" s="56" t="s">
        <v>15</v>
      </c>
      <c r="O902" s="56" t="s">
        <v>14</v>
      </c>
      <c r="P902" s="56" t="s">
        <v>15</v>
      </c>
      <c r="Q902" s="56" t="s">
        <v>14</v>
      </c>
      <c r="R902" s="56" t="s">
        <v>15</v>
      </c>
      <c r="S902" s="56" t="s">
        <v>14</v>
      </c>
      <c r="T902" s="56" t="s">
        <v>15</v>
      </c>
      <c r="U902" s="56" t="s">
        <v>14</v>
      </c>
      <c r="V902" s="56" t="s">
        <v>15</v>
      </c>
      <c r="W902" s="56" t="s">
        <v>14</v>
      </c>
      <c r="X902" s="56" t="s">
        <v>15</v>
      </c>
      <c r="Y902" s="107"/>
      <c r="Z902" s="56" t="s">
        <v>14</v>
      </c>
      <c r="AA902" s="56" t="s">
        <v>15</v>
      </c>
      <c r="AB902" s="56" t="s">
        <v>14</v>
      </c>
      <c r="AC902" s="56" t="s">
        <v>15</v>
      </c>
      <c r="AD902" s="56" t="s">
        <v>14</v>
      </c>
      <c r="AE902" s="56" t="s">
        <v>15</v>
      </c>
      <c r="AF902" s="56" t="s">
        <v>14</v>
      </c>
      <c r="AG902" s="56" t="s">
        <v>15</v>
      </c>
    </row>
    <row r="903" spans="1:33" x14ac:dyDescent="0.35">
      <c r="A903" s="57" t="s">
        <v>16</v>
      </c>
      <c r="B903" s="58">
        <v>1866.0580309156001</v>
      </c>
      <c r="C903" s="58">
        <v>1866.0580309156001</v>
      </c>
      <c r="D903" s="58">
        <v>829.48110625660001</v>
      </c>
      <c r="E903" s="58">
        <v>829.48110625660001</v>
      </c>
      <c r="F903" s="58">
        <v>1033.0607147571</v>
      </c>
      <c r="G903" s="58">
        <v>1033.0607147571</v>
      </c>
      <c r="H903" s="58">
        <v>3.5162099018999999</v>
      </c>
      <c r="I903" s="58">
        <v>3.5162099018999999</v>
      </c>
      <c r="J903" s="108"/>
      <c r="K903" s="58">
        <v>146.65958877130001</v>
      </c>
      <c r="L903" s="58">
        <v>146.65958877130001</v>
      </c>
      <c r="M903" s="58">
        <v>247.4499120616</v>
      </c>
      <c r="N903" s="58">
        <v>247.4499120616</v>
      </c>
      <c r="O903" s="58">
        <v>246.65338960669999</v>
      </c>
      <c r="P903" s="58">
        <v>246.65338960669999</v>
      </c>
      <c r="Q903" s="58">
        <v>324.16090484440002</v>
      </c>
      <c r="R903" s="58">
        <v>324.16090484440002</v>
      </c>
      <c r="S903" s="58">
        <v>227.56018178919999</v>
      </c>
      <c r="T903" s="58">
        <v>227.56018178919999</v>
      </c>
      <c r="U903" s="58">
        <v>430.7566484445</v>
      </c>
      <c r="V903" s="58">
        <v>430.7566484445</v>
      </c>
      <c r="W903" s="58">
        <v>242.81740539789999</v>
      </c>
      <c r="X903" s="58">
        <v>242.81740539789999</v>
      </c>
      <c r="Y903" s="108"/>
      <c r="Z903" s="58">
        <v>238.45807873929999</v>
      </c>
      <c r="AA903" s="58">
        <v>238.45807873929999</v>
      </c>
      <c r="AB903" s="58">
        <v>495.0345414752</v>
      </c>
      <c r="AC903" s="58">
        <v>495.0345414752</v>
      </c>
      <c r="AD903" s="58">
        <v>1120.3834073613</v>
      </c>
      <c r="AE903" s="58">
        <v>1120.3834073613</v>
      </c>
      <c r="AF903" s="58">
        <v>12.1820033398</v>
      </c>
      <c r="AG903" s="58">
        <v>12.1820033398</v>
      </c>
    </row>
    <row r="904" spans="1:33" x14ac:dyDescent="0.35">
      <c r="A904" s="59" t="s">
        <v>306</v>
      </c>
      <c r="B904" s="60">
        <v>779.31130119739805</v>
      </c>
      <c r="C904" s="61">
        <v>0.41762436552684401</v>
      </c>
      <c r="D904" s="60">
        <v>361.14596168579999</v>
      </c>
      <c r="E904" s="61">
        <v>0.43538780927227</v>
      </c>
      <c r="F904" s="60">
        <v>416.88187322639999</v>
      </c>
      <c r="G904" s="61">
        <v>0.40354053471525198</v>
      </c>
      <c r="H904" s="68">
        <v>1.2834662852000001</v>
      </c>
      <c r="I904" s="69">
        <v>36.5014126291628</v>
      </c>
      <c r="J904" s="110"/>
      <c r="K904" s="60">
        <v>68.217654489999802</v>
      </c>
      <c r="L904" s="61">
        <v>0.46514281856045703</v>
      </c>
      <c r="M904" s="60">
        <v>110.89987157900001</v>
      </c>
      <c r="N904" s="61">
        <v>0.44817098803976402</v>
      </c>
      <c r="O904" s="60">
        <v>96.264442200099893</v>
      </c>
      <c r="P904" s="61">
        <v>0.39028225946376799</v>
      </c>
      <c r="Q904" s="60">
        <v>133.14108058080001</v>
      </c>
      <c r="R904" s="61">
        <v>0.410725286705097</v>
      </c>
      <c r="S904" s="60">
        <v>95.7323503960002</v>
      </c>
      <c r="T904" s="61">
        <v>0.42069025276435001</v>
      </c>
      <c r="U904" s="60">
        <v>174.38928192259999</v>
      </c>
      <c r="V904" s="61">
        <v>0.40484408668405902</v>
      </c>
      <c r="W904" s="60">
        <v>100.6666200289</v>
      </c>
      <c r="X904" s="61">
        <v>0.41457744704890298</v>
      </c>
      <c r="Y904" s="109"/>
      <c r="Z904" s="60">
        <v>125.748946503</v>
      </c>
      <c r="AA904" s="62">
        <v>0.52734194273400203</v>
      </c>
      <c r="AB904" s="60">
        <v>178.7868905512</v>
      </c>
      <c r="AC904" s="63">
        <v>0.361160435428235</v>
      </c>
      <c r="AD904" s="60">
        <v>473.2684253868</v>
      </c>
      <c r="AE904" s="61">
        <v>0.42241648910298502</v>
      </c>
      <c r="AF904" s="68">
        <v>1.5070387564000001</v>
      </c>
      <c r="AG904" s="69">
        <v>12.371025638093</v>
      </c>
    </row>
    <row r="905" spans="1:33" x14ac:dyDescent="0.35">
      <c r="A905" s="59" t="s">
        <v>307</v>
      </c>
      <c r="B905" s="64">
        <v>609.85519227300097</v>
      </c>
      <c r="C905" s="65">
        <v>0.32681469824053</v>
      </c>
      <c r="D905" s="64">
        <v>254.8146544661</v>
      </c>
      <c r="E905" s="65">
        <v>0.307197659529659</v>
      </c>
      <c r="F905" s="64">
        <v>352.80779419020001</v>
      </c>
      <c r="G905" s="65">
        <v>0.341516998130313</v>
      </c>
      <c r="H905" s="71">
        <v>2.2327436167000001</v>
      </c>
      <c r="I905" s="72">
        <v>63.4985873708372</v>
      </c>
      <c r="J905" s="110"/>
      <c r="K905" s="64">
        <v>54.697987455899998</v>
      </c>
      <c r="L905" s="65">
        <v>0.372958821950576</v>
      </c>
      <c r="M905" s="64">
        <v>82.995054852599793</v>
      </c>
      <c r="N905" s="65">
        <v>0.335401431995414</v>
      </c>
      <c r="O905" s="64">
        <v>92.373589356300101</v>
      </c>
      <c r="P905" s="65">
        <v>0.37450768263754203</v>
      </c>
      <c r="Q905" s="64">
        <v>100.0989736184</v>
      </c>
      <c r="R905" s="65">
        <v>0.30879409614940601</v>
      </c>
      <c r="S905" s="64">
        <v>72.0541417421002</v>
      </c>
      <c r="T905" s="65">
        <v>0.316637740291697</v>
      </c>
      <c r="U905" s="64">
        <v>134.3248420697</v>
      </c>
      <c r="V905" s="65">
        <v>0.31183463460113398</v>
      </c>
      <c r="W905" s="64">
        <v>73.310603177999994</v>
      </c>
      <c r="X905" s="65">
        <v>0.30191659060794002</v>
      </c>
      <c r="Y905" s="109"/>
      <c r="Z905" s="64">
        <v>66.916732755000098</v>
      </c>
      <c r="AA905" s="65">
        <v>0.280622628131456</v>
      </c>
      <c r="AB905" s="64">
        <v>180.35215250889999</v>
      </c>
      <c r="AC905" s="65">
        <v>0.36432236015582198</v>
      </c>
      <c r="AD905" s="64">
        <v>358.99111929150001</v>
      </c>
      <c r="AE905" s="65">
        <v>0.320418096995016</v>
      </c>
      <c r="AF905" s="71">
        <v>3.5951877176</v>
      </c>
      <c r="AG905" s="72">
        <v>29.5122864221693</v>
      </c>
    </row>
    <row r="906" spans="1:33" x14ac:dyDescent="0.35">
      <c r="A906" s="59" t="s">
        <v>308</v>
      </c>
      <c r="B906" s="60">
        <v>476.89153744520002</v>
      </c>
      <c r="C906" s="61">
        <v>0.25556093623262499</v>
      </c>
      <c r="D906" s="60">
        <v>213.5204901047</v>
      </c>
      <c r="E906" s="61">
        <v>0.25741453119807101</v>
      </c>
      <c r="F906" s="60">
        <v>263.37104734050001</v>
      </c>
      <c r="G906" s="61">
        <v>0.25494246715443603</v>
      </c>
      <c r="H906" s="68">
        <v>0</v>
      </c>
      <c r="I906" s="69">
        <v>0</v>
      </c>
      <c r="J906" s="110"/>
      <c r="K906" s="60">
        <v>23.743946825399998</v>
      </c>
      <c r="L906" s="61">
        <v>0.161898359488967</v>
      </c>
      <c r="M906" s="60">
        <v>53.554985630000203</v>
      </c>
      <c r="N906" s="61">
        <v>0.21642757996482201</v>
      </c>
      <c r="O906" s="60">
        <v>58.015358050299803</v>
      </c>
      <c r="P906" s="61">
        <v>0.23521005789869001</v>
      </c>
      <c r="Q906" s="60">
        <v>90.920850645200105</v>
      </c>
      <c r="R906" s="61">
        <v>0.28048061714549699</v>
      </c>
      <c r="S906" s="60">
        <v>59.773689651099801</v>
      </c>
      <c r="T906" s="61">
        <v>0.26267200694395298</v>
      </c>
      <c r="U906" s="60">
        <v>122.0425244522</v>
      </c>
      <c r="V906" s="61">
        <v>0.283321278714806</v>
      </c>
      <c r="W906" s="60">
        <v>68.840182190999798</v>
      </c>
      <c r="X906" s="61">
        <v>0.283505962343156</v>
      </c>
      <c r="Y906" s="109"/>
      <c r="Z906" s="60">
        <v>45.792399481299903</v>
      </c>
      <c r="AA906" s="63">
        <v>0.192035429134543</v>
      </c>
      <c r="AB906" s="60">
        <v>135.89549841510001</v>
      </c>
      <c r="AC906" s="61">
        <v>0.27451720441594302</v>
      </c>
      <c r="AD906" s="60">
        <v>288.12386268300003</v>
      </c>
      <c r="AE906" s="61">
        <v>0.25716541390199799</v>
      </c>
      <c r="AF906" s="68">
        <v>7.0797768658000004</v>
      </c>
      <c r="AG906" s="70">
        <v>58.116687939737801</v>
      </c>
    </row>
    <row r="907" spans="1:33" x14ac:dyDescent="0.35">
      <c r="A907" s="66" t="s">
        <v>1</v>
      </c>
    </row>
    <row r="908" spans="1:33" x14ac:dyDescent="0.35">
      <c r="A908" s="66" t="s">
        <v>1</v>
      </c>
    </row>
    <row r="909" spans="1:33" x14ac:dyDescent="0.35">
      <c r="A909" s="54" t="s">
        <v>434</v>
      </c>
    </row>
    <row r="910" spans="1:33" x14ac:dyDescent="0.35">
      <c r="A910" s="55" t="s">
        <v>1</v>
      </c>
    </row>
    <row r="911" spans="1:33" x14ac:dyDescent="0.35">
      <c r="A911" s="117" t="s">
        <v>1</v>
      </c>
      <c r="B911" s="116" t="s">
        <v>489</v>
      </c>
      <c r="C911" s="116" t="s">
        <v>1</v>
      </c>
      <c r="D911" s="116" t="s">
        <v>346</v>
      </c>
      <c r="E911" s="116" t="s">
        <v>1</v>
      </c>
      <c r="F911" s="116" t="s">
        <v>347</v>
      </c>
      <c r="G911" s="116" t="s">
        <v>1</v>
      </c>
      <c r="H911" s="116" t="s">
        <v>348</v>
      </c>
      <c r="I911" s="116" t="s">
        <v>1</v>
      </c>
      <c r="J911" s="107"/>
      <c r="K911" s="116" t="s">
        <v>350</v>
      </c>
      <c r="L911" s="116" t="s">
        <v>1</v>
      </c>
      <c r="M911" s="116" t="s">
        <v>351</v>
      </c>
      <c r="N911" s="116" t="s">
        <v>1</v>
      </c>
      <c r="O911" s="116" t="s">
        <v>352</v>
      </c>
      <c r="P911" s="116" t="s">
        <v>1</v>
      </c>
      <c r="Q911" s="116" t="s">
        <v>353</v>
      </c>
      <c r="R911" s="116" t="s">
        <v>1</v>
      </c>
      <c r="S911" s="116" t="s">
        <v>354</v>
      </c>
      <c r="T911" s="116" t="s">
        <v>1</v>
      </c>
      <c r="U911" s="116" t="s">
        <v>355</v>
      </c>
      <c r="V911" s="116" t="s">
        <v>1</v>
      </c>
      <c r="W911" s="116" t="s">
        <v>356</v>
      </c>
      <c r="X911" s="116" t="s">
        <v>1</v>
      </c>
      <c r="Y911" s="107"/>
      <c r="Z911" s="116" t="s">
        <v>358</v>
      </c>
      <c r="AA911" s="116" t="s">
        <v>1</v>
      </c>
      <c r="AB911" s="116" t="s">
        <v>359</v>
      </c>
      <c r="AC911" s="116" t="s">
        <v>1</v>
      </c>
      <c r="AD911" s="116" t="s">
        <v>360</v>
      </c>
      <c r="AE911" s="116" t="s">
        <v>1</v>
      </c>
      <c r="AF911" s="116" t="s">
        <v>361</v>
      </c>
      <c r="AG911" s="116" t="s">
        <v>1</v>
      </c>
    </row>
    <row r="912" spans="1:33" x14ac:dyDescent="0.35">
      <c r="A912" s="118" t="s">
        <v>1</v>
      </c>
      <c r="B912" s="56" t="s">
        <v>14</v>
      </c>
      <c r="C912" s="56" t="s">
        <v>15</v>
      </c>
      <c r="D912" s="56" t="s">
        <v>14</v>
      </c>
      <c r="E912" s="56" t="s">
        <v>15</v>
      </c>
      <c r="F912" s="56" t="s">
        <v>14</v>
      </c>
      <c r="G912" s="56" t="s">
        <v>15</v>
      </c>
      <c r="H912" s="56" t="s">
        <v>14</v>
      </c>
      <c r="I912" s="56" t="s">
        <v>15</v>
      </c>
      <c r="J912" s="107"/>
      <c r="K912" s="56" t="s">
        <v>14</v>
      </c>
      <c r="L912" s="56" t="s">
        <v>15</v>
      </c>
      <c r="M912" s="56" t="s">
        <v>14</v>
      </c>
      <c r="N912" s="56" t="s">
        <v>15</v>
      </c>
      <c r="O912" s="56" t="s">
        <v>14</v>
      </c>
      <c r="P912" s="56" t="s">
        <v>15</v>
      </c>
      <c r="Q912" s="56" t="s">
        <v>14</v>
      </c>
      <c r="R912" s="56" t="s">
        <v>15</v>
      </c>
      <c r="S912" s="56" t="s">
        <v>14</v>
      </c>
      <c r="T912" s="56" t="s">
        <v>15</v>
      </c>
      <c r="U912" s="56" t="s">
        <v>14</v>
      </c>
      <c r="V912" s="56" t="s">
        <v>15</v>
      </c>
      <c r="W912" s="56" t="s">
        <v>14</v>
      </c>
      <c r="X912" s="56" t="s">
        <v>15</v>
      </c>
      <c r="Y912" s="107"/>
      <c r="Z912" s="56" t="s">
        <v>14</v>
      </c>
      <c r="AA912" s="56" t="s">
        <v>15</v>
      </c>
      <c r="AB912" s="56" t="s">
        <v>14</v>
      </c>
      <c r="AC912" s="56" t="s">
        <v>15</v>
      </c>
      <c r="AD912" s="56" t="s">
        <v>14</v>
      </c>
      <c r="AE912" s="56" t="s">
        <v>15</v>
      </c>
      <c r="AF912" s="56" t="s">
        <v>14</v>
      </c>
      <c r="AG912" s="56" t="s">
        <v>15</v>
      </c>
    </row>
    <row r="913" spans="1:33" x14ac:dyDescent="0.35">
      <c r="A913" s="57" t="s">
        <v>16</v>
      </c>
      <c r="B913" s="58">
        <v>1761.2308971120001</v>
      </c>
      <c r="C913" s="58">
        <v>1761.2308971120001</v>
      </c>
      <c r="D913" s="58">
        <v>781.6908924183</v>
      </c>
      <c r="E913" s="58">
        <v>781.6908924183</v>
      </c>
      <c r="F913" s="58">
        <v>971.54734768909998</v>
      </c>
      <c r="G913" s="58">
        <v>971.54734768909998</v>
      </c>
      <c r="H913" s="58">
        <v>7.9926570045999998</v>
      </c>
      <c r="I913" s="58">
        <v>7.9926570045999998</v>
      </c>
      <c r="J913" s="108"/>
      <c r="K913" s="58">
        <v>155.37784012060001</v>
      </c>
      <c r="L913" s="58">
        <v>155.37784012060001</v>
      </c>
      <c r="M913" s="58">
        <v>287.20016560229999</v>
      </c>
      <c r="N913" s="58">
        <v>287.20016560229999</v>
      </c>
      <c r="O913" s="58">
        <v>210.6218223317</v>
      </c>
      <c r="P913" s="58">
        <v>210.6218223317</v>
      </c>
      <c r="Q913" s="58">
        <v>345.83324740820001</v>
      </c>
      <c r="R913" s="58">
        <v>345.83324740820001</v>
      </c>
      <c r="S913" s="58">
        <v>220.0076008465</v>
      </c>
      <c r="T913" s="58">
        <v>220.0076008465</v>
      </c>
      <c r="U913" s="58">
        <v>357.87765610550002</v>
      </c>
      <c r="V913" s="58">
        <v>357.87765610550002</v>
      </c>
      <c r="W913" s="58">
        <v>184.3125646972</v>
      </c>
      <c r="X913" s="58">
        <v>184.3125646972</v>
      </c>
      <c r="Y913" s="108"/>
      <c r="Z913" s="58">
        <v>223.30774132670001</v>
      </c>
      <c r="AA913" s="58">
        <v>223.30774132670001</v>
      </c>
      <c r="AB913" s="58">
        <v>505.25774122209998</v>
      </c>
      <c r="AC913" s="58">
        <v>505.25774122209998</v>
      </c>
      <c r="AD913" s="58">
        <v>1014.9242944132</v>
      </c>
      <c r="AE913" s="58">
        <v>1014.9242944132</v>
      </c>
      <c r="AF913" s="58">
        <v>17.74112015</v>
      </c>
      <c r="AG913" s="58">
        <v>17.74112015</v>
      </c>
    </row>
    <row r="914" spans="1:33" x14ac:dyDescent="0.35">
      <c r="A914" s="59" t="s">
        <v>306</v>
      </c>
      <c r="B914" s="60">
        <v>510.14576624839998</v>
      </c>
      <c r="C914" s="61">
        <v>0.28965297343177299</v>
      </c>
      <c r="D914" s="60">
        <v>231.1146057521</v>
      </c>
      <c r="E914" s="61">
        <v>0.29565984200878398</v>
      </c>
      <c r="F914" s="60">
        <v>272.96613407000001</v>
      </c>
      <c r="G914" s="61">
        <v>0.28096019686459001</v>
      </c>
      <c r="H914" s="68">
        <v>6.0650264263000002</v>
      </c>
      <c r="I914" s="70">
        <v>75.882480917289499</v>
      </c>
      <c r="J914" s="110"/>
      <c r="K914" s="60">
        <v>46.552409107599999</v>
      </c>
      <c r="L914" s="61">
        <v>0.29960777593167298</v>
      </c>
      <c r="M914" s="60">
        <v>80.694327190400102</v>
      </c>
      <c r="N914" s="61">
        <v>0.28096894380674298</v>
      </c>
      <c r="O914" s="60">
        <v>57.295730385399999</v>
      </c>
      <c r="P914" s="61">
        <v>0.27203131067381597</v>
      </c>
      <c r="Q914" s="60">
        <v>102.71363544899999</v>
      </c>
      <c r="R914" s="61">
        <v>0.29700335701894898</v>
      </c>
      <c r="S914" s="60">
        <v>56.358108763299803</v>
      </c>
      <c r="T914" s="61">
        <v>0.25616437135106601</v>
      </c>
      <c r="U914" s="60">
        <v>115.0016784103</v>
      </c>
      <c r="V914" s="61">
        <v>0.32134355539759701</v>
      </c>
      <c r="W914" s="60">
        <v>51.529876942400001</v>
      </c>
      <c r="X914" s="61">
        <v>0.27957875268599502</v>
      </c>
      <c r="Y914" s="109"/>
      <c r="Z914" s="60">
        <v>68.764293234999897</v>
      </c>
      <c r="AA914" s="61">
        <v>0.30793510707001198</v>
      </c>
      <c r="AB914" s="60">
        <v>152.4994792208</v>
      </c>
      <c r="AC914" s="61">
        <v>0.30182512167342501</v>
      </c>
      <c r="AD914" s="60">
        <v>278.71899115079998</v>
      </c>
      <c r="AE914" s="61">
        <v>0.27462047433985898</v>
      </c>
      <c r="AF914" s="68">
        <v>10.1630026418</v>
      </c>
      <c r="AG914" s="69">
        <v>57.285011069608203</v>
      </c>
    </row>
    <row r="915" spans="1:33" x14ac:dyDescent="0.35">
      <c r="A915" s="59" t="s">
        <v>307</v>
      </c>
      <c r="B915" s="64">
        <v>630.38774439320196</v>
      </c>
      <c r="C915" s="65">
        <v>0.35792453188669698</v>
      </c>
      <c r="D915" s="64">
        <v>296.82338301589999</v>
      </c>
      <c r="E915" s="65">
        <v>0.379719638407995</v>
      </c>
      <c r="F915" s="64">
        <v>332.0972468635</v>
      </c>
      <c r="G915" s="65">
        <v>0.34182301835666501</v>
      </c>
      <c r="H915" s="71">
        <v>1.4671145137999999</v>
      </c>
      <c r="I915" s="72">
        <v>18.355779723258902</v>
      </c>
      <c r="J915" s="110"/>
      <c r="K915" s="64">
        <v>74.496900892999804</v>
      </c>
      <c r="L915" s="65">
        <v>0.47945640662257599</v>
      </c>
      <c r="M915" s="64">
        <v>91.492651896300202</v>
      </c>
      <c r="N915" s="65">
        <v>0.318567545754811</v>
      </c>
      <c r="O915" s="64">
        <v>76.340352555799797</v>
      </c>
      <c r="P915" s="65">
        <v>0.36245224597655701</v>
      </c>
      <c r="Q915" s="64">
        <v>109.7540918129</v>
      </c>
      <c r="R915" s="65">
        <v>0.31736130818953101</v>
      </c>
      <c r="S915" s="64">
        <v>78.419141863500201</v>
      </c>
      <c r="T915" s="65">
        <v>0.35643833013848097</v>
      </c>
      <c r="U915" s="64">
        <v>127.72011948870001</v>
      </c>
      <c r="V915" s="65">
        <v>0.35688207215442602</v>
      </c>
      <c r="W915" s="64">
        <v>72.164485882999898</v>
      </c>
      <c r="X915" s="65">
        <v>0.39153318712458002</v>
      </c>
      <c r="Y915" s="109"/>
      <c r="Z915" s="64">
        <v>78.042720693500002</v>
      </c>
      <c r="AA915" s="65">
        <v>0.34948506589981199</v>
      </c>
      <c r="AB915" s="64">
        <v>181.69253787229999</v>
      </c>
      <c r="AC915" s="65">
        <v>0.359603669669322</v>
      </c>
      <c r="AD915" s="64">
        <v>368.59522701330002</v>
      </c>
      <c r="AE915" s="65">
        <v>0.36317509497238998</v>
      </c>
      <c r="AF915" s="71">
        <v>2.0572588140999999</v>
      </c>
      <c r="AG915" s="72">
        <v>11.595991666287199</v>
      </c>
    </row>
    <row r="916" spans="1:33" x14ac:dyDescent="0.35">
      <c r="A916" s="59" t="s">
        <v>308</v>
      </c>
      <c r="B916" s="60">
        <v>620.69738647040197</v>
      </c>
      <c r="C916" s="61">
        <v>0.35242249468152997</v>
      </c>
      <c r="D916" s="60">
        <v>253.7529036503</v>
      </c>
      <c r="E916" s="61">
        <v>0.32462051958322102</v>
      </c>
      <c r="F916" s="60">
        <v>366.48396675560002</v>
      </c>
      <c r="G916" s="61">
        <v>0.37721678477874498</v>
      </c>
      <c r="H916" s="68">
        <v>0.46051606449999999</v>
      </c>
      <c r="I916" s="69">
        <v>5.7617393594515596</v>
      </c>
      <c r="J916" s="110"/>
      <c r="K916" s="60">
        <v>34.328530120000003</v>
      </c>
      <c r="L916" s="61">
        <v>0.220935817445751</v>
      </c>
      <c r="M916" s="60">
        <v>115.0131865156</v>
      </c>
      <c r="N916" s="61">
        <v>0.40046351043844602</v>
      </c>
      <c r="O916" s="60">
        <v>76.985739390499802</v>
      </c>
      <c r="P916" s="61">
        <v>0.36551644334962702</v>
      </c>
      <c r="Q916" s="60">
        <v>133.36552014630001</v>
      </c>
      <c r="R916" s="61">
        <v>0.38563533479152101</v>
      </c>
      <c r="S916" s="60">
        <v>85.230350219700199</v>
      </c>
      <c r="T916" s="61">
        <v>0.38739729851045202</v>
      </c>
      <c r="U916" s="60">
        <v>115.1558582065</v>
      </c>
      <c r="V916" s="61">
        <v>0.32177437244797602</v>
      </c>
      <c r="W916" s="60">
        <v>60.618201871800203</v>
      </c>
      <c r="X916" s="61">
        <v>0.32888806018942501</v>
      </c>
      <c r="Y916" s="109"/>
      <c r="Z916" s="60">
        <v>76.5007273981998</v>
      </c>
      <c r="AA916" s="61">
        <v>0.34257982703017498</v>
      </c>
      <c r="AB916" s="60">
        <v>171.06572412899999</v>
      </c>
      <c r="AC916" s="61">
        <v>0.33857120865725299</v>
      </c>
      <c r="AD916" s="60">
        <v>367.61007624910002</v>
      </c>
      <c r="AE916" s="61">
        <v>0.36220443068775099</v>
      </c>
      <c r="AF916" s="68">
        <v>5.5208586941000002</v>
      </c>
      <c r="AG916" s="69">
        <v>31.1189972641045</v>
      </c>
    </row>
    <row r="917" spans="1:33" x14ac:dyDescent="0.35">
      <c r="A917" s="66" t="s">
        <v>1</v>
      </c>
    </row>
    <row r="918" spans="1:33" x14ac:dyDescent="0.35">
      <c r="A918" s="66" t="s">
        <v>1</v>
      </c>
    </row>
    <row r="919" spans="1:33" x14ac:dyDescent="0.35">
      <c r="A919" s="54" t="s">
        <v>435</v>
      </c>
    </row>
    <row r="920" spans="1:33" x14ac:dyDescent="0.35">
      <c r="A920" s="55" t="s">
        <v>1</v>
      </c>
    </row>
    <row r="921" spans="1:33" x14ac:dyDescent="0.35">
      <c r="A921" s="117" t="s">
        <v>1</v>
      </c>
      <c r="B921" s="116" t="s">
        <v>489</v>
      </c>
      <c r="C921" s="116" t="s">
        <v>1</v>
      </c>
      <c r="D921" s="116" t="s">
        <v>346</v>
      </c>
      <c r="E921" s="116" t="s">
        <v>1</v>
      </c>
      <c r="F921" s="116" t="s">
        <v>347</v>
      </c>
      <c r="G921" s="116" t="s">
        <v>1</v>
      </c>
      <c r="H921" s="116" t="s">
        <v>348</v>
      </c>
      <c r="I921" s="116" t="s">
        <v>1</v>
      </c>
      <c r="J921" s="107"/>
      <c r="K921" s="116" t="s">
        <v>350</v>
      </c>
      <c r="L921" s="116" t="s">
        <v>1</v>
      </c>
      <c r="M921" s="116" t="s">
        <v>351</v>
      </c>
      <c r="N921" s="116" t="s">
        <v>1</v>
      </c>
      <c r="O921" s="116" t="s">
        <v>352</v>
      </c>
      <c r="P921" s="116" t="s">
        <v>1</v>
      </c>
      <c r="Q921" s="116" t="s">
        <v>353</v>
      </c>
      <c r="R921" s="116" t="s">
        <v>1</v>
      </c>
      <c r="S921" s="116" t="s">
        <v>354</v>
      </c>
      <c r="T921" s="116" t="s">
        <v>1</v>
      </c>
      <c r="U921" s="116" t="s">
        <v>355</v>
      </c>
      <c r="V921" s="116" t="s">
        <v>1</v>
      </c>
      <c r="W921" s="116" t="s">
        <v>356</v>
      </c>
      <c r="X921" s="116" t="s">
        <v>1</v>
      </c>
      <c r="Y921" s="107"/>
      <c r="Z921" s="116" t="s">
        <v>358</v>
      </c>
      <c r="AA921" s="116" t="s">
        <v>1</v>
      </c>
      <c r="AB921" s="116" t="s">
        <v>359</v>
      </c>
      <c r="AC921" s="116" t="s">
        <v>1</v>
      </c>
      <c r="AD921" s="116" t="s">
        <v>360</v>
      </c>
      <c r="AE921" s="116" t="s">
        <v>1</v>
      </c>
      <c r="AF921" s="116" t="s">
        <v>361</v>
      </c>
      <c r="AG921" s="116" t="s">
        <v>1</v>
      </c>
    </row>
    <row r="922" spans="1:33" x14ac:dyDescent="0.35">
      <c r="A922" s="118" t="s">
        <v>1</v>
      </c>
      <c r="B922" s="56" t="s">
        <v>14</v>
      </c>
      <c r="C922" s="56" t="s">
        <v>15</v>
      </c>
      <c r="D922" s="56" t="s">
        <v>14</v>
      </c>
      <c r="E922" s="56" t="s">
        <v>15</v>
      </c>
      <c r="F922" s="56" t="s">
        <v>14</v>
      </c>
      <c r="G922" s="56" t="s">
        <v>15</v>
      </c>
      <c r="H922" s="56" t="s">
        <v>14</v>
      </c>
      <c r="I922" s="56" t="s">
        <v>15</v>
      </c>
      <c r="J922" s="107"/>
      <c r="K922" s="56" t="s">
        <v>14</v>
      </c>
      <c r="L922" s="56" t="s">
        <v>15</v>
      </c>
      <c r="M922" s="56" t="s">
        <v>14</v>
      </c>
      <c r="N922" s="56" t="s">
        <v>15</v>
      </c>
      <c r="O922" s="56" t="s">
        <v>14</v>
      </c>
      <c r="P922" s="56" t="s">
        <v>15</v>
      </c>
      <c r="Q922" s="56" t="s">
        <v>14</v>
      </c>
      <c r="R922" s="56" t="s">
        <v>15</v>
      </c>
      <c r="S922" s="56" t="s">
        <v>14</v>
      </c>
      <c r="T922" s="56" t="s">
        <v>15</v>
      </c>
      <c r="U922" s="56" t="s">
        <v>14</v>
      </c>
      <c r="V922" s="56" t="s">
        <v>15</v>
      </c>
      <c r="W922" s="56" t="s">
        <v>14</v>
      </c>
      <c r="X922" s="56" t="s">
        <v>15</v>
      </c>
      <c r="Y922" s="107"/>
      <c r="Z922" s="56" t="s">
        <v>14</v>
      </c>
      <c r="AA922" s="56" t="s">
        <v>15</v>
      </c>
      <c r="AB922" s="56" t="s">
        <v>14</v>
      </c>
      <c r="AC922" s="56" t="s">
        <v>15</v>
      </c>
      <c r="AD922" s="56" t="s">
        <v>14</v>
      </c>
      <c r="AE922" s="56" t="s">
        <v>15</v>
      </c>
      <c r="AF922" s="56" t="s">
        <v>14</v>
      </c>
      <c r="AG922" s="56" t="s">
        <v>15</v>
      </c>
    </row>
    <row r="923" spans="1:33" x14ac:dyDescent="0.35">
      <c r="A923" s="57" t="s">
        <v>16</v>
      </c>
      <c r="B923" s="58">
        <v>256.18044467319999</v>
      </c>
      <c r="C923" s="58">
        <v>256.18044467319999</v>
      </c>
      <c r="D923" s="58">
        <v>111.21551713709999</v>
      </c>
      <c r="E923" s="58">
        <v>111.21551713709999</v>
      </c>
      <c r="F923" s="58">
        <v>143.74872815250001</v>
      </c>
      <c r="G923" s="58">
        <v>143.74872815250001</v>
      </c>
      <c r="H923" s="58">
        <v>1.2161993836</v>
      </c>
      <c r="I923" s="58">
        <v>1.2161993836</v>
      </c>
      <c r="J923" s="108"/>
      <c r="K923" s="58">
        <v>44.369248802500003</v>
      </c>
      <c r="L923" s="58">
        <v>44.369248802500003</v>
      </c>
      <c r="M923" s="58">
        <v>37.406779198000002</v>
      </c>
      <c r="N923" s="58">
        <v>37.406779198000002</v>
      </c>
      <c r="O923" s="58">
        <v>34.739861480400002</v>
      </c>
      <c r="P923" s="58">
        <v>34.739861480400002</v>
      </c>
      <c r="Q923" s="58">
        <v>42.635673875599998</v>
      </c>
      <c r="R923" s="58">
        <v>42.635673875599998</v>
      </c>
      <c r="S923" s="58">
        <v>21.5099240055</v>
      </c>
      <c r="T923" s="58">
        <v>21.5099240055</v>
      </c>
      <c r="U923" s="58">
        <v>46.184582631799998</v>
      </c>
      <c r="V923" s="58">
        <v>46.184582631799998</v>
      </c>
      <c r="W923" s="58">
        <v>29.3343746794</v>
      </c>
      <c r="X923" s="58">
        <v>29.3343746794</v>
      </c>
      <c r="Y923" s="108"/>
      <c r="Z923" s="58">
        <v>51.079918810899997</v>
      </c>
      <c r="AA923" s="58">
        <v>51.079918810899997</v>
      </c>
      <c r="AB923" s="58">
        <v>72.511785195399995</v>
      </c>
      <c r="AC923" s="58">
        <v>72.511785195399995</v>
      </c>
      <c r="AD923" s="58">
        <v>132.58874066690001</v>
      </c>
      <c r="AE923" s="58">
        <v>132.58874066690001</v>
      </c>
      <c r="AF923" s="58">
        <v>0</v>
      </c>
      <c r="AG923" s="58">
        <v>0</v>
      </c>
    </row>
    <row r="924" spans="1:33" x14ac:dyDescent="0.35">
      <c r="A924" s="59" t="s">
        <v>306</v>
      </c>
      <c r="B924" s="60">
        <v>88.863347519900003</v>
      </c>
      <c r="C924" s="61">
        <v>0.34687795016227602</v>
      </c>
      <c r="D924" s="60">
        <v>37.467125781</v>
      </c>
      <c r="E924" s="61">
        <v>0.33688757419356102</v>
      </c>
      <c r="F924" s="60">
        <v>50.180022355299997</v>
      </c>
      <c r="G924" s="61">
        <v>0.349081504930361</v>
      </c>
      <c r="H924" s="68">
        <v>1.2161993836</v>
      </c>
      <c r="I924" s="69">
        <v>100</v>
      </c>
      <c r="J924" s="110"/>
      <c r="K924" s="68">
        <v>15.919720725199999</v>
      </c>
      <c r="L924" s="69">
        <v>35.880077204063397</v>
      </c>
      <c r="M924" s="68">
        <v>6.238169976</v>
      </c>
      <c r="N924" s="69">
        <v>16.676576037141199</v>
      </c>
      <c r="O924" s="60">
        <v>10.9997395587</v>
      </c>
      <c r="P924" s="61">
        <v>0.31663164704631802</v>
      </c>
      <c r="Q924" s="60">
        <v>17.933094980300002</v>
      </c>
      <c r="R924" s="61">
        <v>0.42061244376303702</v>
      </c>
      <c r="S924" s="60">
        <v>7.0778877155000002</v>
      </c>
      <c r="T924" s="61">
        <v>0.32905219533505597</v>
      </c>
      <c r="U924" s="60">
        <v>18.616907835300001</v>
      </c>
      <c r="V924" s="61">
        <v>0.40309789056059397</v>
      </c>
      <c r="W924" s="60">
        <v>12.0778267289</v>
      </c>
      <c r="X924" s="61">
        <v>0.41172947645553998</v>
      </c>
      <c r="Y924" s="109"/>
      <c r="Z924" s="68">
        <v>16.147238865599999</v>
      </c>
      <c r="AA924" s="69">
        <v>31.6117159962171</v>
      </c>
      <c r="AB924" s="60">
        <v>21.117650000000001</v>
      </c>
      <c r="AC924" s="61">
        <v>0.29123059021500503</v>
      </c>
      <c r="AD924" s="60">
        <v>51.598458654300003</v>
      </c>
      <c r="AE924" s="61">
        <v>0.38916169197149098</v>
      </c>
      <c r="AF924" s="68"/>
      <c r="AG924" s="69"/>
    </row>
    <row r="925" spans="1:33" x14ac:dyDescent="0.35">
      <c r="A925" s="59" t="s">
        <v>307</v>
      </c>
      <c r="B925" s="64">
        <v>98.624940653500005</v>
      </c>
      <c r="C925" s="65">
        <v>0.38498231502139901</v>
      </c>
      <c r="D925" s="64">
        <v>47.976852254599997</v>
      </c>
      <c r="E925" s="65">
        <v>0.43138631631282998</v>
      </c>
      <c r="F925" s="64">
        <v>50.648088398900001</v>
      </c>
      <c r="G925" s="65">
        <v>0.352337645347154</v>
      </c>
      <c r="H925" s="71">
        <v>0</v>
      </c>
      <c r="I925" s="72">
        <v>0</v>
      </c>
      <c r="J925" s="110"/>
      <c r="K925" s="71">
        <v>23.842537457499901</v>
      </c>
      <c r="L925" s="72">
        <v>53.736626382001297</v>
      </c>
      <c r="M925" s="71">
        <v>17.029152648899998</v>
      </c>
      <c r="N925" s="72">
        <v>45.524241899475001</v>
      </c>
      <c r="O925" s="64">
        <v>14.2909495168</v>
      </c>
      <c r="P925" s="65">
        <v>0.411370365562996</v>
      </c>
      <c r="Q925" s="64">
        <v>11.656297758899999</v>
      </c>
      <c r="R925" s="65">
        <v>0.273393069684089</v>
      </c>
      <c r="S925" s="64">
        <v>6.8709863171999803</v>
      </c>
      <c r="T925" s="65">
        <v>0.319433314382846</v>
      </c>
      <c r="U925" s="64">
        <v>16.954609938699999</v>
      </c>
      <c r="V925" s="65">
        <v>0.36710540558238203</v>
      </c>
      <c r="W925" s="64">
        <v>7.9804070154999902</v>
      </c>
      <c r="X925" s="65">
        <v>0.272049672192406</v>
      </c>
      <c r="Y925" s="109"/>
      <c r="Z925" s="71">
        <v>29.164281938399998</v>
      </c>
      <c r="AA925" s="72">
        <v>57.095396032964302</v>
      </c>
      <c r="AB925" s="64">
        <v>25.102995299300002</v>
      </c>
      <c r="AC925" s="65">
        <v>0.34619193599570203</v>
      </c>
      <c r="AD925" s="64">
        <v>44.357663415799998</v>
      </c>
      <c r="AE925" s="65">
        <v>0.334550755914025</v>
      </c>
      <c r="AF925" s="71"/>
      <c r="AG925" s="72"/>
    </row>
    <row r="926" spans="1:33" x14ac:dyDescent="0.35">
      <c r="A926" s="59" t="s">
        <v>308</v>
      </c>
      <c r="B926" s="60">
        <v>68.692156499800006</v>
      </c>
      <c r="C926" s="61">
        <v>0.26813973481632503</v>
      </c>
      <c r="D926" s="60">
        <v>25.7715391015</v>
      </c>
      <c r="E926" s="61">
        <v>0.231726109493609</v>
      </c>
      <c r="F926" s="60">
        <v>42.920617398300003</v>
      </c>
      <c r="G926" s="61">
        <v>0.298580849722485</v>
      </c>
      <c r="H926" s="68">
        <v>0</v>
      </c>
      <c r="I926" s="69">
        <v>0</v>
      </c>
      <c r="J926" s="110"/>
      <c r="K926" s="68">
        <v>4.6069906198000004</v>
      </c>
      <c r="L926" s="69">
        <v>10.3832964139353</v>
      </c>
      <c r="M926" s="68">
        <v>14.1394565731</v>
      </c>
      <c r="N926" s="69">
        <v>37.799182063383803</v>
      </c>
      <c r="O926" s="60">
        <v>9.4491724049000005</v>
      </c>
      <c r="P926" s="61">
        <v>0.27199798739068498</v>
      </c>
      <c r="Q926" s="60">
        <v>13.046281136399999</v>
      </c>
      <c r="R926" s="61">
        <v>0.30599448655287398</v>
      </c>
      <c r="S926" s="60">
        <v>7.56104997280001</v>
      </c>
      <c r="T926" s="61">
        <v>0.35151449028209802</v>
      </c>
      <c r="U926" s="60">
        <v>10.6130648578</v>
      </c>
      <c r="V926" s="61">
        <v>0.229796703857024</v>
      </c>
      <c r="W926" s="60">
        <v>9.2761409350000097</v>
      </c>
      <c r="X926" s="61">
        <v>0.31622085135205402</v>
      </c>
      <c r="Y926" s="109"/>
      <c r="Z926" s="68">
        <v>5.7683980068999903</v>
      </c>
      <c r="AA926" s="69">
        <v>11.2928879708185</v>
      </c>
      <c r="AB926" s="60">
        <v>26.291139896099899</v>
      </c>
      <c r="AC926" s="61">
        <v>0.362577473789293</v>
      </c>
      <c r="AD926" s="60">
        <v>36.6326185968</v>
      </c>
      <c r="AE926" s="61">
        <v>0.27628755211448403</v>
      </c>
      <c r="AF926" s="68"/>
      <c r="AG926" s="69"/>
    </row>
    <row r="927" spans="1:33" x14ac:dyDescent="0.35">
      <c r="A927" s="66" t="s">
        <v>1</v>
      </c>
    </row>
    <row r="928" spans="1:33" x14ac:dyDescent="0.35">
      <c r="A928" s="66" t="s">
        <v>1</v>
      </c>
    </row>
    <row r="929" spans="1:33" x14ac:dyDescent="0.35">
      <c r="A929" s="54" t="s">
        <v>436</v>
      </c>
    </row>
    <row r="930" spans="1:33" x14ac:dyDescent="0.35">
      <c r="A930" s="55" t="s">
        <v>1</v>
      </c>
    </row>
    <row r="931" spans="1:33" x14ac:dyDescent="0.35">
      <c r="A931" s="117" t="s">
        <v>1</v>
      </c>
      <c r="B931" s="116" t="s">
        <v>489</v>
      </c>
      <c r="C931" s="116" t="s">
        <v>1</v>
      </c>
      <c r="D931" s="116" t="s">
        <v>346</v>
      </c>
      <c r="E931" s="116" t="s">
        <v>1</v>
      </c>
      <c r="F931" s="116" t="s">
        <v>347</v>
      </c>
      <c r="G931" s="116" t="s">
        <v>1</v>
      </c>
      <c r="H931" s="116" t="s">
        <v>348</v>
      </c>
      <c r="I931" s="116" t="s">
        <v>1</v>
      </c>
      <c r="J931" s="107"/>
      <c r="K931" s="116" t="s">
        <v>350</v>
      </c>
      <c r="L931" s="116" t="s">
        <v>1</v>
      </c>
      <c r="M931" s="116" t="s">
        <v>351</v>
      </c>
      <c r="N931" s="116" t="s">
        <v>1</v>
      </c>
      <c r="O931" s="116" t="s">
        <v>352</v>
      </c>
      <c r="P931" s="116" t="s">
        <v>1</v>
      </c>
      <c r="Q931" s="116" t="s">
        <v>353</v>
      </c>
      <c r="R931" s="116" t="s">
        <v>1</v>
      </c>
      <c r="S931" s="116" t="s">
        <v>354</v>
      </c>
      <c r="T931" s="116" t="s">
        <v>1</v>
      </c>
      <c r="U931" s="116" t="s">
        <v>355</v>
      </c>
      <c r="V931" s="116" t="s">
        <v>1</v>
      </c>
      <c r="W931" s="116" t="s">
        <v>356</v>
      </c>
      <c r="X931" s="116" t="s">
        <v>1</v>
      </c>
      <c r="Y931" s="107"/>
      <c r="Z931" s="116" t="s">
        <v>358</v>
      </c>
      <c r="AA931" s="116" t="s">
        <v>1</v>
      </c>
      <c r="AB931" s="116" t="s">
        <v>359</v>
      </c>
      <c r="AC931" s="116" t="s">
        <v>1</v>
      </c>
      <c r="AD931" s="116" t="s">
        <v>360</v>
      </c>
      <c r="AE931" s="116" t="s">
        <v>1</v>
      </c>
      <c r="AF931" s="116" t="s">
        <v>361</v>
      </c>
      <c r="AG931" s="116" t="s">
        <v>1</v>
      </c>
    </row>
    <row r="932" spans="1:33" x14ac:dyDescent="0.35">
      <c r="A932" s="118" t="s">
        <v>1</v>
      </c>
      <c r="B932" s="56" t="s">
        <v>14</v>
      </c>
      <c r="C932" s="56" t="s">
        <v>15</v>
      </c>
      <c r="D932" s="56" t="s">
        <v>14</v>
      </c>
      <c r="E932" s="56" t="s">
        <v>15</v>
      </c>
      <c r="F932" s="56" t="s">
        <v>14</v>
      </c>
      <c r="G932" s="56" t="s">
        <v>15</v>
      </c>
      <c r="H932" s="56" t="s">
        <v>14</v>
      </c>
      <c r="I932" s="56" t="s">
        <v>15</v>
      </c>
      <c r="J932" s="107"/>
      <c r="K932" s="56" t="s">
        <v>14</v>
      </c>
      <c r="L932" s="56" t="s">
        <v>15</v>
      </c>
      <c r="M932" s="56" t="s">
        <v>14</v>
      </c>
      <c r="N932" s="56" t="s">
        <v>15</v>
      </c>
      <c r="O932" s="56" t="s">
        <v>14</v>
      </c>
      <c r="P932" s="56" t="s">
        <v>15</v>
      </c>
      <c r="Q932" s="56" t="s">
        <v>14</v>
      </c>
      <c r="R932" s="56" t="s">
        <v>15</v>
      </c>
      <c r="S932" s="56" t="s">
        <v>14</v>
      </c>
      <c r="T932" s="56" t="s">
        <v>15</v>
      </c>
      <c r="U932" s="56" t="s">
        <v>14</v>
      </c>
      <c r="V932" s="56" t="s">
        <v>15</v>
      </c>
      <c r="W932" s="56" t="s">
        <v>14</v>
      </c>
      <c r="X932" s="56" t="s">
        <v>15</v>
      </c>
      <c r="Y932" s="107"/>
      <c r="Z932" s="56" t="s">
        <v>14</v>
      </c>
      <c r="AA932" s="56" t="s">
        <v>15</v>
      </c>
      <c r="AB932" s="56" t="s">
        <v>14</v>
      </c>
      <c r="AC932" s="56" t="s">
        <v>15</v>
      </c>
      <c r="AD932" s="56" t="s">
        <v>14</v>
      </c>
      <c r="AE932" s="56" t="s">
        <v>15</v>
      </c>
      <c r="AF932" s="56" t="s">
        <v>14</v>
      </c>
      <c r="AG932" s="56" t="s">
        <v>15</v>
      </c>
    </row>
    <row r="933" spans="1:33" x14ac:dyDescent="0.35">
      <c r="A933" s="57" t="s">
        <v>16</v>
      </c>
      <c r="B933" s="58">
        <v>402.05222373179998</v>
      </c>
      <c r="C933" s="58">
        <v>402.05222373179998</v>
      </c>
      <c r="D933" s="58">
        <v>202.79437875310001</v>
      </c>
      <c r="E933" s="58">
        <v>202.79437875310001</v>
      </c>
      <c r="F933" s="58">
        <v>199.25784497870001</v>
      </c>
      <c r="G933" s="58">
        <v>199.25784497870001</v>
      </c>
      <c r="H933" s="58">
        <v>0</v>
      </c>
      <c r="I933" s="58">
        <v>0</v>
      </c>
      <c r="J933" s="108"/>
      <c r="K933" s="58">
        <v>63.201473102800001</v>
      </c>
      <c r="L933" s="58">
        <v>63.201473102800001</v>
      </c>
      <c r="M933" s="58">
        <v>93.208941589899993</v>
      </c>
      <c r="N933" s="58">
        <v>93.208941589899993</v>
      </c>
      <c r="O933" s="58">
        <v>67.434861330100006</v>
      </c>
      <c r="P933" s="58">
        <v>67.434861330100006</v>
      </c>
      <c r="Q933" s="58">
        <v>72.591544170999995</v>
      </c>
      <c r="R933" s="58">
        <v>72.591544170999995</v>
      </c>
      <c r="S933" s="58">
        <v>35.964487317200003</v>
      </c>
      <c r="T933" s="58">
        <v>35.964487317200003</v>
      </c>
      <c r="U933" s="58">
        <v>47.164983532299999</v>
      </c>
      <c r="V933" s="58">
        <v>47.164983532299999</v>
      </c>
      <c r="W933" s="58">
        <v>22.4859326885</v>
      </c>
      <c r="X933" s="58">
        <v>22.4859326885</v>
      </c>
      <c r="Y933" s="108"/>
      <c r="Z933" s="58">
        <v>64.2311296994</v>
      </c>
      <c r="AA933" s="58">
        <v>64.2311296994</v>
      </c>
      <c r="AB933" s="58">
        <v>110.72718830469999</v>
      </c>
      <c r="AC933" s="58">
        <v>110.72718830469999</v>
      </c>
      <c r="AD933" s="58">
        <v>227.09390572769999</v>
      </c>
      <c r="AE933" s="58">
        <v>227.09390572769999</v>
      </c>
      <c r="AF933" s="58">
        <v>0</v>
      </c>
      <c r="AG933" s="58">
        <v>0</v>
      </c>
    </row>
    <row r="934" spans="1:33" x14ac:dyDescent="0.35">
      <c r="A934" s="59" t="s">
        <v>306</v>
      </c>
      <c r="B934" s="60">
        <v>204.93606468460001</v>
      </c>
      <c r="C934" s="61">
        <v>0.50972498742180405</v>
      </c>
      <c r="D934" s="60">
        <v>109.2312595362</v>
      </c>
      <c r="E934" s="61">
        <v>0.53863060804652696</v>
      </c>
      <c r="F934" s="60">
        <v>95.704805148400098</v>
      </c>
      <c r="G934" s="61">
        <v>0.48030633453167398</v>
      </c>
      <c r="H934" s="68"/>
      <c r="I934" s="69"/>
      <c r="J934" s="110"/>
      <c r="K934" s="68">
        <v>20.326772673200001</v>
      </c>
      <c r="L934" s="69">
        <v>32.161865341552399</v>
      </c>
      <c r="M934" s="60">
        <v>45.7721068731</v>
      </c>
      <c r="N934" s="61">
        <v>0.49106991338328598</v>
      </c>
      <c r="O934" s="60">
        <v>34.000032809499999</v>
      </c>
      <c r="P934" s="61">
        <v>0.50419074257551499</v>
      </c>
      <c r="Q934" s="60">
        <v>39.267477645500001</v>
      </c>
      <c r="R934" s="61">
        <v>0.54093735150473898</v>
      </c>
      <c r="S934" s="60">
        <v>20.055852611100001</v>
      </c>
      <c r="T934" s="61">
        <v>0.55765712532507905</v>
      </c>
      <c r="U934" s="60">
        <v>29.379658729199999</v>
      </c>
      <c r="V934" s="61">
        <v>0.62291251960429295</v>
      </c>
      <c r="W934" s="60">
        <v>16.134163343000001</v>
      </c>
      <c r="X934" s="62">
        <v>0.71752253137587296</v>
      </c>
      <c r="Y934" s="109"/>
      <c r="Z934" s="60">
        <v>34.695445851800102</v>
      </c>
      <c r="AA934" s="61">
        <v>0.540165586595998</v>
      </c>
      <c r="AB934" s="60">
        <v>50.611680135199997</v>
      </c>
      <c r="AC934" s="61">
        <v>0.457084487650191</v>
      </c>
      <c r="AD934" s="60">
        <v>119.62893869760001</v>
      </c>
      <c r="AE934" s="61">
        <v>0.52678180999292301</v>
      </c>
      <c r="AF934" s="68"/>
      <c r="AG934" s="69"/>
    </row>
    <row r="935" spans="1:33" x14ac:dyDescent="0.35">
      <c r="A935" s="59" t="s">
        <v>307</v>
      </c>
      <c r="B935" s="64">
        <v>110.9835504783</v>
      </c>
      <c r="C935" s="65">
        <v>0.27604262314025801</v>
      </c>
      <c r="D935" s="64">
        <v>57.742763445400001</v>
      </c>
      <c r="E935" s="65">
        <v>0.28473552275184699</v>
      </c>
      <c r="F935" s="64">
        <v>53.240787032900201</v>
      </c>
      <c r="G935" s="65">
        <v>0.267195437341959</v>
      </c>
      <c r="H935" s="71"/>
      <c r="I935" s="72"/>
      <c r="J935" s="110"/>
      <c r="K935" s="71">
        <v>35.744139526700003</v>
      </c>
      <c r="L935" s="70">
        <v>56.555864558031097</v>
      </c>
      <c r="M935" s="64">
        <v>27.9992357508</v>
      </c>
      <c r="N935" s="65">
        <v>0.30039216488468301</v>
      </c>
      <c r="O935" s="64">
        <v>16.461993896799999</v>
      </c>
      <c r="P935" s="65">
        <v>0.24411696816898601</v>
      </c>
      <c r="Q935" s="64">
        <v>13.878262339200001</v>
      </c>
      <c r="R935" s="65">
        <v>0.191182905635782</v>
      </c>
      <c r="S935" s="64">
        <v>7.7702205496000003</v>
      </c>
      <c r="T935" s="65">
        <v>0.216052587683737</v>
      </c>
      <c r="U935" s="64">
        <v>6.8003778380000002</v>
      </c>
      <c r="V935" s="65">
        <v>0.14418276714424999</v>
      </c>
      <c r="W935" s="64">
        <v>2.3293205771999999</v>
      </c>
      <c r="X935" s="63">
        <v>0.103590124966944</v>
      </c>
      <c r="Y935" s="109"/>
      <c r="Z935" s="64">
        <v>20.635807255299898</v>
      </c>
      <c r="AA935" s="65">
        <v>0.32127423808167499</v>
      </c>
      <c r="AB935" s="64">
        <v>37.553530075799998</v>
      </c>
      <c r="AC935" s="65">
        <v>0.33915365007246401</v>
      </c>
      <c r="AD935" s="64">
        <v>52.794213147199798</v>
      </c>
      <c r="AE935" s="65">
        <v>0.232477454549149</v>
      </c>
      <c r="AF935" s="71"/>
      <c r="AG935" s="72"/>
    </row>
    <row r="936" spans="1:33" x14ac:dyDescent="0.35">
      <c r="A936" s="59" t="s">
        <v>308</v>
      </c>
      <c r="B936" s="60">
        <v>86.132608568899897</v>
      </c>
      <c r="C936" s="61">
        <v>0.21423238943793799</v>
      </c>
      <c r="D936" s="60">
        <v>35.820355771499997</v>
      </c>
      <c r="E936" s="61">
        <v>0.17663386920162599</v>
      </c>
      <c r="F936" s="60">
        <v>50.312252797399999</v>
      </c>
      <c r="G936" s="61">
        <v>0.25249822812636702</v>
      </c>
      <c r="H936" s="68"/>
      <c r="I936" s="69"/>
      <c r="J936" s="110"/>
      <c r="K936" s="68">
        <v>7.1305609029000099</v>
      </c>
      <c r="L936" s="69">
        <v>11.2822701004165</v>
      </c>
      <c r="M936" s="60">
        <v>19.4375989659999</v>
      </c>
      <c r="N936" s="61">
        <v>0.20853792173203101</v>
      </c>
      <c r="O936" s="60">
        <v>16.972834623800001</v>
      </c>
      <c r="P936" s="61">
        <v>0.25169228925549902</v>
      </c>
      <c r="Q936" s="60">
        <v>19.445804186299998</v>
      </c>
      <c r="R936" s="61">
        <v>0.26787974285947902</v>
      </c>
      <c r="S936" s="60">
        <v>8.1384141564999908</v>
      </c>
      <c r="T936" s="61">
        <v>0.226290286991184</v>
      </c>
      <c r="U936" s="60">
        <v>10.984946965100001</v>
      </c>
      <c r="V936" s="61">
        <v>0.23290471325145701</v>
      </c>
      <c r="W936" s="60">
        <v>4.0224487683000003</v>
      </c>
      <c r="X936" s="61">
        <v>0.17888734365718401</v>
      </c>
      <c r="Y936" s="109"/>
      <c r="Z936" s="60">
        <v>8.8998765923000107</v>
      </c>
      <c r="AA936" s="61">
        <v>0.13856017532232701</v>
      </c>
      <c r="AB936" s="60">
        <v>22.561978093699999</v>
      </c>
      <c r="AC936" s="61">
        <v>0.203761862277346</v>
      </c>
      <c r="AD936" s="60">
        <v>54.670753882900101</v>
      </c>
      <c r="AE936" s="61">
        <v>0.24074073545792901</v>
      </c>
      <c r="AF936" s="68"/>
      <c r="AG936" s="69"/>
    </row>
    <row r="937" spans="1:33" x14ac:dyDescent="0.35">
      <c r="A937" s="66" t="s">
        <v>1</v>
      </c>
    </row>
    <row r="938" spans="1:33" x14ac:dyDescent="0.35">
      <c r="A938" s="66" t="s">
        <v>1</v>
      </c>
    </row>
    <row r="939" spans="1:33" x14ac:dyDescent="0.35">
      <c r="A939" s="54" t="s">
        <v>437</v>
      </c>
    </row>
    <row r="940" spans="1:33" x14ac:dyDescent="0.35">
      <c r="A940" s="55" t="s">
        <v>1</v>
      </c>
    </row>
    <row r="941" spans="1:33" x14ac:dyDescent="0.35">
      <c r="A941" s="117" t="s">
        <v>1</v>
      </c>
      <c r="B941" s="116" t="s">
        <v>489</v>
      </c>
      <c r="C941" s="116" t="s">
        <v>1</v>
      </c>
      <c r="D941" s="116" t="s">
        <v>346</v>
      </c>
      <c r="E941" s="116" t="s">
        <v>1</v>
      </c>
      <c r="F941" s="116" t="s">
        <v>347</v>
      </c>
      <c r="G941" s="116" t="s">
        <v>1</v>
      </c>
      <c r="H941" s="116" t="s">
        <v>348</v>
      </c>
      <c r="I941" s="116" t="s">
        <v>1</v>
      </c>
      <c r="J941" s="107"/>
      <c r="K941" s="116" t="s">
        <v>350</v>
      </c>
      <c r="L941" s="116" t="s">
        <v>1</v>
      </c>
      <c r="M941" s="116" t="s">
        <v>351</v>
      </c>
      <c r="N941" s="116" t="s">
        <v>1</v>
      </c>
      <c r="O941" s="116" t="s">
        <v>352</v>
      </c>
      <c r="P941" s="116" t="s">
        <v>1</v>
      </c>
      <c r="Q941" s="116" t="s">
        <v>353</v>
      </c>
      <c r="R941" s="116" t="s">
        <v>1</v>
      </c>
      <c r="S941" s="116" t="s">
        <v>354</v>
      </c>
      <c r="T941" s="116" t="s">
        <v>1</v>
      </c>
      <c r="U941" s="116" t="s">
        <v>355</v>
      </c>
      <c r="V941" s="116" t="s">
        <v>1</v>
      </c>
      <c r="W941" s="116" t="s">
        <v>356</v>
      </c>
      <c r="X941" s="116" t="s">
        <v>1</v>
      </c>
      <c r="Y941" s="107"/>
      <c r="Z941" s="116" t="s">
        <v>358</v>
      </c>
      <c r="AA941" s="116" t="s">
        <v>1</v>
      </c>
      <c r="AB941" s="116" t="s">
        <v>359</v>
      </c>
      <c r="AC941" s="116" t="s">
        <v>1</v>
      </c>
      <c r="AD941" s="116" t="s">
        <v>360</v>
      </c>
      <c r="AE941" s="116" t="s">
        <v>1</v>
      </c>
      <c r="AF941" s="116" t="s">
        <v>361</v>
      </c>
      <c r="AG941" s="116" t="s">
        <v>1</v>
      </c>
    </row>
    <row r="942" spans="1:33" x14ac:dyDescent="0.35">
      <c r="A942" s="118" t="s">
        <v>1</v>
      </c>
      <c r="B942" s="56" t="s">
        <v>14</v>
      </c>
      <c r="C942" s="56" t="s">
        <v>15</v>
      </c>
      <c r="D942" s="56" t="s">
        <v>14</v>
      </c>
      <c r="E942" s="56" t="s">
        <v>15</v>
      </c>
      <c r="F942" s="56" t="s">
        <v>14</v>
      </c>
      <c r="G942" s="56" t="s">
        <v>15</v>
      </c>
      <c r="H942" s="56" t="s">
        <v>14</v>
      </c>
      <c r="I942" s="56" t="s">
        <v>15</v>
      </c>
      <c r="J942" s="107"/>
      <c r="K942" s="56" t="s">
        <v>14</v>
      </c>
      <c r="L942" s="56" t="s">
        <v>15</v>
      </c>
      <c r="M942" s="56" t="s">
        <v>14</v>
      </c>
      <c r="N942" s="56" t="s">
        <v>15</v>
      </c>
      <c r="O942" s="56" t="s">
        <v>14</v>
      </c>
      <c r="P942" s="56" t="s">
        <v>15</v>
      </c>
      <c r="Q942" s="56" t="s">
        <v>14</v>
      </c>
      <c r="R942" s="56" t="s">
        <v>15</v>
      </c>
      <c r="S942" s="56" t="s">
        <v>14</v>
      </c>
      <c r="T942" s="56" t="s">
        <v>15</v>
      </c>
      <c r="U942" s="56" t="s">
        <v>14</v>
      </c>
      <c r="V942" s="56" t="s">
        <v>15</v>
      </c>
      <c r="W942" s="56" t="s">
        <v>14</v>
      </c>
      <c r="X942" s="56" t="s">
        <v>15</v>
      </c>
      <c r="Y942" s="107"/>
      <c r="Z942" s="56" t="s">
        <v>14</v>
      </c>
      <c r="AA942" s="56" t="s">
        <v>15</v>
      </c>
      <c r="AB942" s="56" t="s">
        <v>14</v>
      </c>
      <c r="AC942" s="56" t="s">
        <v>15</v>
      </c>
      <c r="AD942" s="56" t="s">
        <v>14</v>
      </c>
      <c r="AE942" s="56" t="s">
        <v>15</v>
      </c>
      <c r="AF942" s="56" t="s">
        <v>14</v>
      </c>
      <c r="AG942" s="56" t="s">
        <v>15</v>
      </c>
    </row>
    <row r="943" spans="1:33" x14ac:dyDescent="0.35">
      <c r="A943" s="57" t="s">
        <v>16</v>
      </c>
      <c r="B943" s="58">
        <v>406.27280605520002</v>
      </c>
      <c r="C943" s="58">
        <v>406.27280605520002</v>
      </c>
      <c r="D943" s="58">
        <v>154.5158113171</v>
      </c>
      <c r="E943" s="58">
        <v>154.5158113171</v>
      </c>
      <c r="F943" s="58">
        <v>250.56583192479999</v>
      </c>
      <c r="G943" s="58">
        <v>250.56583192479999</v>
      </c>
      <c r="H943" s="58">
        <v>1.1911628133000001</v>
      </c>
      <c r="I943" s="58">
        <v>1.1911628133000001</v>
      </c>
      <c r="J943" s="108"/>
      <c r="K943" s="58">
        <v>74.533374068000001</v>
      </c>
      <c r="L943" s="58">
        <v>74.533374068000001</v>
      </c>
      <c r="M943" s="58">
        <v>85.325461266900007</v>
      </c>
      <c r="N943" s="58">
        <v>85.325461266900007</v>
      </c>
      <c r="O943" s="58">
        <v>102.50428959289999</v>
      </c>
      <c r="P943" s="58">
        <v>102.50428959289999</v>
      </c>
      <c r="Q943" s="58">
        <v>86.318523267900005</v>
      </c>
      <c r="R943" s="58">
        <v>86.318523267900005</v>
      </c>
      <c r="S943" s="58">
        <v>19.882959984700001</v>
      </c>
      <c r="T943" s="58">
        <v>19.882959984700001</v>
      </c>
      <c r="U943" s="58">
        <v>25.1560762471</v>
      </c>
      <c r="V943" s="58">
        <v>25.1560762471</v>
      </c>
      <c r="W943" s="58">
        <v>12.5521216277</v>
      </c>
      <c r="X943" s="58">
        <v>12.5521216277</v>
      </c>
      <c r="Y943" s="108"/>
      <c r="Z943" s="58">
        <v>54.928679754199997</v>
      </c>
      <c r="AA943" s="58">
        <v>54.928679754199997</v>
      </c>
      <c r="AB943" s="58">
        <v>97.552681739400001</v>
      </c>
      <c r="AC943" s="58">
        <v>97.552681739400001</v>
      </c>
      <c r="AD943" s="58">
        <v>250.05815366269999</v>
      </c>
      <c r="AE943" s="58">
        <v>250.05815366269999</v>
      </c>
      <c r="AF943" s="58">
        <v>3.7332908989</v>
      </c>
      <c r="AG943" s="58">
        <v>3.7332908989</v>
      </c>
    </row>
    <row r="944" spans="1:33" x14ac:dyDescent="0.35">
      <c r="A944" s="59" t="s">
        <v>306</v>
      </c>
      <c r="B944" s="60">
        <v>151.5372973721</v>
      </c>
      <c r="C944" s="61">
        <v>0.37299394671153702</v>
      </c>
      <c r="D944" s="60">
        <v>45.6515871537</v>
      </c>
      <c r="E944" s="61">
        <v>0.29544929262943198</v>
      </c>
      <c r="F944" s="60">
        <v>105.88571021840001</v>
      </c>
      <c r="G944" s="61">
        <v>0.42258638939318199</v>
      </c>
      <c r="H944" s="68">
        <v>0</v>
      </c>
      <c r="I944" s="69">
        <v>0</v>
      </c>
      <c r="J944" s="110"/>
      <c r="K944" s="68">
        <v>26.291669895200101</v>
      </c>
      <c r="L944" s="69">
        <v>35.275029775537803</v>
      </c>
      <c r="M944" s="60">
        <v>48.761389800800004</v>
      </c>
      <c r="N944" s="62">
        <v>0.57147525576537195</v>
      </c>
      <c r="O944" s="60">
        <v>26.332426876100001</v>
      </c>
      <c r="P944" s="63">
        <v>0.25689097481364298</v>
      </c>
      <c r="Q944" s="60">
        <v>25.4821817833</v>
      </c>
      <c r="R944" s="61">
        <v>0.29521104878280802</v>
      </c>
      <c r="S944" s="60">
        <v>8.8825077721000003</v>
      </c>
      <c r="T944" s="61">
        <v>0.44673970972808502</v>
      </c>
      <c r="U944" s="68">
        <v>9.8021202381000094</v>
      </c>
      <c r="V944" s="69">
        <v>38.965219145533403</v>
      </c>
      <c r="W944" s="68">
        <v>5.9850010065000001</v>
      </c>
      <c r="X944" s="69">
        <v>47.681190351855001</v>
      </c>
      <c r="Y944" s="110"/>
      <c r="Z944" s="60">
        <v>14.8427084738</v>
      </c>
      <c r="AA944" s="61">
        <v>0.27021782682961898</v>
      </c>
      <c r="AB944" s="60">
        <v>22.594331329599999</v>
      </c>
      <c r="AC944" s="63">
        <v>0.23161158593218401</v>
      </c>
      <c r="AD944" s="60">
        <v>114.1002575687</v>
      </c>
      <c r="AE944" s="62">
        <v>0.45629488939844098</v>
      </c>
      <c r="AF944" s="68">
        <v>0</v>
      </c>
      <c r="AG944" s="69">
        <v>0</v>
      </c>
    </row>
    <row r="945" spans="1:33" x14ac:dyDescent="0.35">
      <c r="A945" s="59" t="s">
        <v>307</v>
      </c>
      <c r="B945" s="64">
        <v>147.6121657429</v>
      </c>
      <c r="C945" s="65">
        <v>0.36333262660667498</v>
      </c>
      <c r="D945" s="64">
        <v>67.3618139021997</v>
      </c>
      <c r="E945" s="65">
        <v>0.43595418053340101</v>
      </c>
      <c r="F945" s="64">
        <v>79.3446024198998</v>
      </c>
      <c r="G945" s="65">
        <v>0.31666170048162401</v>
      </c>
      <c r="H945" s="71">
        <v>0.90574942079999698</v>
      </c>
      <c r="I945" s="72">
        <v>76.039094797688506</v>
      </c>
      <c r="J945" s="110"/>
      <c r="K945" s="71">
        <v>31.490850913300001</v>
      </c>
      <c r="L945" s="72">
        <v>42.250671336265498</v>
      </c>
      <c r="M945" s="64">
        <v>20.221088887699999</v>
      </c>
      <c r="N945" s="65">
        <v>0.23698774770695899</v>
      </c>
      <c r="O945" s="64">
        <v>43.290009938499999</v>
      </c>
      <c r="P945" s="65">
        <v>0.42232388625322997</v>
      </c>
      <c r="Q945" s="64">
        <v>38.330191100500002</v>
      </c>
      <c r="R945" s="65">
        <v>0.44405522302018102</v>
      </c>
      <c r="S945" s="64">
        <v>4.6418126318999997</v>
      </c>
      <c r="T945" s="65">
        <v>0.23345682109061699</v>
      </c>
      <c r="U945" s="71">
        <v>6.6671933238999799</v>
      </c>
      <c r="V945" s="72">
        <v>26.503311797954201</v>
      </c>
      <c r="W945" s="71">
        <v>2.9710189471000001</v>
      </c>
      <c r="X945" s="72">
        <v>23.669456329546399</v>
      </c>
      <c r="Y945" s="110"/>
      <c r="Z945" s="64">
        <v>16.3154667817</v>
      </c>
      <c r="AA945" s="65">
        <v>0.29703001883005298</v>
      </c>
      <c r="AB945" s="64">
        <v>49.134219773700003</v>
      </c>
      <c r="AC945" s="62">
        <v>0.50366857063915504</v>
      </c>
      <c r="AD945" s="64">
        <v>78.429188288600102</v>
      </c>
      <c r="AE945" s="65">
        <v>0.31364379501254802</v>
      </c>
      <c r="AF945" s="71">
        <v>3.7332908989000102</v>
      </c>
      <c r="AG945" s="72">
        <v>100</v>
      </c>
    </row>
    <row r="946" spans="1:33" x14ac:dyDescent="0.35">
      <c r="A946" s="59" t="s">
        <v>308</v>
      </c>
      <c r="B946" s="60">
        <v>107.1233429402</v>
      </c>
      <c r="C946" s="61">
        <v>0.263673426681788</v>
      </c>
      <c r="D946" s="60">
        <v>41.502410261199998</v>
      </c>
      <c r="E946" s="61">
        <v>0.26859652683716601</v>
      </c>
      <c r="F946" s="60">
        <v>65.335519286500002</v>
      </c>
      <c r="G946" s="61">
        <v>0.260751910125194</v>
      </c>
      <c r="H946" s="68">
        <v>0.28541339249999997</v>
      </c>
      <c r="I946" s="69">
        <v>23.960905202311501</v>
      </c>
      <c r="J946" s="110"/>
      <c r="K946" s="68">
        <v>16.750853259500001</v>
      </c>
      <c r="L946" s="69">
        <v>22.474298888196699</v>
      </c>
      <c r="M946" s="60">
        <v>16.342982578400001</v>
      </c>
      <c r="N946" s="61">
        <v>0.19153699652766901</v>
      </c>
      <c r="O946" s="60">
        <v>32.881852778300001</v>
      </c>
      <c r="P946" s="61">
        <v>0.32078513893312799</v>
      </c>
      <c r="Q946" s="60">
        <v>22.5061503841</v>
      </c>
      <c r="R946" s="61">
        <v>0.26073372819701102</v>
      </c>
      <c r="S946" s="60">
        <v>6.3586395807000198</v>
      </c>
      <c r="T946" s="61">
        <v>0.31980346918129898</v>
      </c>
      <c r="U946" s="68">
        <v>8.6867626851000104</v>
      </c>
      <c r="V946" s="69">
        <v>34.5314690565124</v>
      </c>
      <c r="W946" s="68">
        <v>3.5961016740999998</v>
      </c>
      <c r="X946" s="69">
        <v>28.6493533185986</v>
      </c>
      <c r="Y946" s="110"/>
      <c r="Z946" s="60">
        <v>23.7705044986999</v>
      </c>
      <c r="AA946" s="62">
        <v>0.43275215434032799</v>
      </c>
      <c r="AB946" s="60">
        <v>25.824130636100001</v>
      </c>
      <c r="AC946" s="61">
        <v>0.26471984342866101</v>
      </c>
      <c r="AD946" s="60">
        <v>57.528707805400103</v>
      </c>
      <c r="AE946" s="61">
        <v>0.23006131558901199</v>
      </c>
      <c r="AF946" s="68">
        <v>0</v>
      </c>
      <c r="AG946" s="69">
        <v>0</v>
      </c>
    </row>
    <row r="947" spans="1:33" x14ac:dyDescent="0.35">
      <c r="A947" s="66" t="s">
        <v>1</v>
      </c>
    </row>
    <row r="948" spans="1:33" x14ac:dyDescent="0.35">
      <c r="A948" s="66" t="s">
        <v>1</v>
      </c>
    </row>
    <row r="949" spans="1:33" x14ac:dyDescent="0.35">
      <c r="A949" s="54" t="s">
        <v>438</v>
      </c>
    </row>
    <row r="950" spans="1:33" x14ac:dyDescent="0.35">
      <c r="A950" s="55" t="s">
        <v>1</v>
      </c>
    </row>
    <row r="951" spans="1:33" x14ac:dyDescent="0.35">
      <c r="A951" s="117" t="s">
        <v>1</v>
      </c>
      <c r="B951" s="116" t="s">
        <v>489</v>
      </c>
      <c r="C951" s="116" t="s">
        <v>1</v>
      </c>
      <c r="D951" s="116" t="s">
        <v>346</v>
      </c>
      <c r="E951" s="116" t="s">
        <v>1</v>
      </c>
      <c r="F951" s="116" t="s">
        <v>347</v>
      </c>
      <c r="G951" s="116" t="s">
        <v>1</v>
      </c>
      <c r="H951" s="116" t="s">
        <v>348</v>
      </c>
      <c r="I951" s="116" t="s">
        <v>1</v>
      </c>
      <c r="J951" s="107"/>
      <c r="K951" s="116" t="s">
        <v>350</v>
      </c>
      <c r="L951" s="116" t="s">
        <v>1</v>
      </c>
      <c r="M951" s="116" t="s">
        <v>351</v>
      </c>
      <c r="N951" s="116" t="s">
        <v>1</v>
      </c>
      <c r="O951" s="116" t="s">
        <v>352</v>
      </c>
      <c r="P951" s="116" t="s">
        <v>1</v>
      </c>
      <c r="Q951" s="116" t="s">
        <v>353</v>
      </c>
      <c r="R951" s="116" t="s">
        <v>1</v>
      </c>
      <c r="S951" s="116" t="s">
        <v>354</v>
      </c>
      <c r="T951" s="116" t="s">
        <v>1</v>
      </c>
      <c r="U951" s="116" t="s">
        <v>355</v>
      </c>
      <c r="V951" s="116" t="s">
        <v>1</v>
      </c>
      <c r="W951" s="116" t="s">
        <v>356</v>
      </c>
      <c r="X951" s="116" t="s">
        <v>1</v>
      </c>
      <c r="Y951" s="107"/>
      <c r="Z951" s="116" t="s">
        <v>358</v>
      </c>
      <c r="AA951" s="116" t="s">
        <v>1</v>
      </c>
      <c r="AB951" s="116" t="s">
        <v>359</v>
      </c>
      <c r="AC951" s="116" t="s">
        <v>1</v>
      </c>
      <c r="AD951" s="116" t="s">
        <v>360</v>
      </c>
      <c r="AE951" s="116" t="s">
        <v>1</v>
      </c>
      <c r="AF951" s="116" t="s">
        <v>361</v>
      </c>
      <c r="AG951" s="116" t="s">
        <v>1</v>
      </c>
    </row>
    <row r="952" spans="1:33" x14ac:dyDescent="0.35">
      <c r="A952" s="118" t="s">
        <v>1</v>
      </c>
      <c r="B952" s="56" t="s">
        <v>14</v>
      </c>
      <c r="C952" s="56" t="s">
        <v>15</v>
      </c>
      <c r="D952" s="56" t="s">
        <v>14</v>
      </c>
      <c r="E952" s="56" t="s">
        <v>15</v>
      </c>
      <c r="F952" s="56" t="s">
        <v>14</v>
      </c>
      <c r="G952" s="56" t="s">
        <v>15</v>
      </c>
      <c r="H952" s="56" t="s">
        <v>14</v>
      </c>
      <c r="I952" s="56" t="s">
        <v>15</v>
      </c>
      <c r="J952" s="107"/>
      <c r="K952" s="56" t="s">
        <v>14</v>
      </c>
      <c r="L952" s="56" t="s">
        <v>15</v>
      </c>
      <c r="M952" s="56" t="s">
        <v>14</v>
      </c>
      <c r="N952" s="56" t="s">
        <v>15</v>
      </c>
      <c r="O952" s="56" t="s">
        <v>14</v>
      </c>
      <c r="P952" s="56" t="s">
        <v>15</v>
      </c>
      <c r="Q952" s="56" t="s">
        <v>14</v>
      </c>
      <c r="R952" s="56" t="s">
        <v>15</v>
      </c>
      <c r="S952" s="56" t="s">
        <v>14</v>
      </c>
      <c r="T952" s="56" t="s">
        <v>15</v>
      </c>
      <c r="U952" s="56" t="s">
        <v>14</v>
      </c>
      <c r="V952" s="56" t="s">
        <v>15</v>
      </c>
      <c r="W952" s="56" t="s">
        <v>14</v>
      </c>
      <c r="X952" s="56" t="s">
        <v>15</v>
      </c>
      <c r="Y952" s="107"/>
      <c r="Z952" s="56" t="s">
        <v>14</v>
      </c>
      <c r="AA952" s="56" t="s">
        <v>15</v>
      </c>
      <c r="AB952" s="56" t="s">
        <v>14</v>
      </c>
      <c r="AC952" s="56" t="s">
        <v>15</v>
      </c>
      <c r="AD952" s="56" t="s">
        <v>14</v>
      </c>
      <c r="AE952" s="56" t="s">
        <v>15</v>
      </c>
      <c r="AF952" s="56" t="s">
        <v>14</v>
      </c>
      <c r="AG952" s="56" t="s">
        <v>15</v>
      </c>
    </row>
    <row r="953" spans="1:33" x14ac:dyDescent="0.35">
      <c r="A953" s="57" t="s">
        <v>16</v>
      </c>
      <c r="B953" s="58">
        <v>739.97976180820001</v>
      </c>
      <c r="C953" s="58">
        <v>739.97976180820001</v>
      </c>
      <c r="D953" s="58">
        <v>321.64794687699998</v>
      </c>
      <c r="E953" s="58">
        <v>321.64794687699998</v>
      </c>
      <c r="F953" s="58">
        <v>414.21999819569999</v>
      </c>
      <c r="G953" s="58">
        <v>414.21999819569999</v>
      </c>
      <c r="H953" s="58">
        <v>4.1118167354999997</v>
      </c>
      <c r="I953" s="58">
        <v>4.1118167354999997</v>
      </c>
      <c r="J953" s="108"/>
      <c r="K953" s="58">
        <v>91.384106623500003</v>
      </c>
      <c r="L953" s="58">
        <v>91.384106623500003</v>
      </c>
      <c r="M953" s="58">
        <v>88.675100482999994</v>
      </c>
      <c r="N953" s="58">
        <v>88.675100482999994</v>
      </c>
      <c r="O953" s="58">
        <v>92.884041336600006</v>
      </c>
      <c r="P953" s="58">
        <v>92.884041336600006</v>
      </c>
      <c r="Q953" s="58">
        <v>147.69830753639999</v>
      </c>
      <c r="R953" s="58">
        <v>147.69830753639999</v>
      </c>
      <c r="S953" s="58">
        <v>98.108081582599993</v>
      </c>
      <c r="T953" s="58">
        <v>98.108081582599993</v>
      </c>
      <c r="U953" s="58">
        <v>147.66791800749999</v>
      </c>
      <c r="V953" s="58">
        <v>147.66791800749999</v>
      </c>
      <c r="W953" s="58">
        <v>73.562206238599998</v>
      </c>
      <c r="X953" s="58">
        <v>73.562206238599998</v>
      </c>
      <c r="Y953" s="108"/>
      <c r="Z953" s="58">
        <v>106.9795926053</v>
      </c>
      <c r="AA953" s="58">
        <v>106.9795926053</v>
      </c>
      <c r="AB953" s="58">
        <v>215.35904946490001</v>
      </c>
      <c r="AC953" s="58">
        <v>215.35904946490001</v>
      </c>
      <c r="AD953" s="58">
        <v>416.84714503499998</v>
      </c>
      <c r="AE953" s="58">
        <v>416.84714503499998</v>
      </c>
      <c r="AF953" s="58">
        <v>0.79397470299999995</v>
      </c>
      <c r="AG953" s="58">
        <v>0.79397470299999995</v>
      </c>
    </row>
    <row r="954" spans="1:33" x14ac:dyDescent="0.35">
      <c r="A954" s="59" t="s">
        <v>306</v>
      </c>
      <c r="B954" s="60">
        <v>477.27291563469902</v>
      </c>
      <c r="C954" s="61">
        <v>0.64498103903334503</v>
      </c>
      <c r="D954" s="60">
        <v>211.4434987489</v>
      </c>
      <c r="E954" s="61">
        <v>0.65737555859405905</v>
      </c>
      <c r="F954" s="60">
        <v>261.71760015029901</v>
      </c>
      <c r="G954" s="61">
        <v>0.63183236273071097</v>
      </c>
      <c r="H954" s="68">
        <v>4.1118167355000104</v>
      </c>
      <c r="I954" s="69">
        <v>100</v>
      </c>
      <c r="J954" s="110"/>
      <c r="K954" s="68">
        <v>62.457062647699999</v>
      </c>
      <c r="L954" s="69">
        <v>68.3456510714947</v>
      </c>
      <c r="M954" s="60">
        <v>56.407810482599999</v>
      </c>
      <c r="N954" s="61">
        <v>0.63611780731406098</v>
      </c>
      <c r="O954" s="60">
        <v>48.4786240655</v>
      </c>
      <c r="P954" s="63">
        <v>0.52192630044831501</v>
      </c>
      <c r="Q954" s="60">
        <v>101.6143950183</v>
      </c>
      <c r="R954" s="61">
        <v>0.68798618422392799</v>
      </c>
      <c r="S954" s="60">
        <v>66.830542655100004</v>
      </c>
      <c r="T954" s="61">
        <v>0.68119304319322005</v>
      </c>
      <c r="U954" s="60">
        <v>92.939022446800195</v>
      </c>
      <c r="V954" s="61">
        <v>0.62937856577675599</v>
      </c>
      <c r="W954" s="60">
        <v>48.5454583187</v>
      </c>
      <c r="X954" s="61">
        <v>0.65992390387588595</v>
      </c>
      <c r="Y954" s="109"/>
      <c r="Z954" s="60">
        <v>66.769904764399996</v>
      </c>
      <c r="AA954" s="61">
        <v>0.62413683898336403</v>
      </c>
      <c r="AB954" s="60">
        <v>144.92595403460001</v>
      </c>
      <c r="AC954" s="61">
        <v>0.67295037935343704</v>
      </c>
      <c r="AD954" s="60">
        <v>264.78308213269997</v>
      </c>
      <c r="AE954" s="61">
        <v>0.63520425961048099</v>
      </c>
      <c r="AF954" s="68">
        <v>0.79397470299999995</v>
      </c>
      <c r="AG954" s="69">
        <v>100</v>
      </c>
    </row>
    <row r="955" spans="1:33" x14ac:dyDescent="0.35">
      <c r="A955" s="59" t="s">
        <v>307</v>
      </c>
      <c r="B955" s="64">
        <v>132.98980817509999</v>
      </c>
      <c r="C955" s="65">
        <v>0.17972087216294799</v>
      </c>
      <c r="D955" s="64">
        <v>60.180494619299999</v>
      </c>
      <c r="E955" s="65">
        <v>0.187100509123764</v>
      </c>
      <c r="F955" s="64">
        <v>72.809313555799903</v>
      </c>
      <c r="G955" s="65">
        <v>0.17577450116592599</v>
      </c>
      <c r="H955" s="71">
        <v>0</v>
      </c>
      <c r="I955" s="72">
        <v>0</v>
      </c>
      <c r="J955" s="110"/>
      <c r="K955" s="71">
        <v>23.108638315799901</v>
      </c>
      <c r="L955" s="72">
        <v>25.2873712614021</v>
      </c>
      <c r="M955" s="64">
        <v>24.068746025500001</v>
      </c>
      <c r="N955" s="65">
        <v>0.27142620526394801</v>
      </c>
      <c r="O955" s="64">
        <v>19.029711842699999</v>
      </c>
      <c r="P955" s="65">
        <v>0.20487601065654201</v>
      </c>
      <c r="Q955" s="64">
        <v>25.698350548099999</v>
      </c>
      <c r="R955" s="65">
        <v>0.17399218025410801</v>
      </c>
      <c r="S955" s="64">
        <v>10.4544024328</v>
      </c>
      <c r="T955" s="63">
        <v>0.106560053607797</v>
      </c>
      <c r="U955" s="64">
        <v>18.026598331799999</v>
      </c>
      <c r="V955" s="65">
        <v>0.12207525219448399</v>
      </c>
      <c r="W955" s="64">
        <v>12.6033606784</v>
      </c>
      <c r="X955" s="65">
        <v>0.171329291532133</v>
      </c>
      <c r="Y955" s="109"/>
      <c r="Z955" s="64">
        <v>17.089240186600001</v>
      </c>
      <c r="AA955" s="65">
        <v>0.15974299182135199</v>
      </c>
      <c r="AB955" s="64">
        <v>36.362285867300002</v>
      </c>
      <c r="AC955" s="65">
        <v>0.16884494038049</v>
      </c>
      <c r="AD955" s="64">
        <v>79.538282121199998</v>
      </c>
      <c r="AE955" s="65">
        <v>0.190809228439172</v>
      </c>
      <c r="AF955" s="71">
        <v>0</v>
      </c>
      <c r="AG955" s="72">
        <v>0</v>
      </c>
    </row>
    <row r="956" spans="1:33" x14ac:dyDescent="0.35">
      <c r="A956" s="59" t="s">
        <v>308</v>
      </c>
      <c r="B956" s="60">
        <v>129.7170379984</v>
      </c>
      <c r="C956" s="61">
        <v>0.17529808880370701</v>
      </c>
      <c r="D956" s="60">
        <v>50.023953508799899</v>
      </c>
      <c r="E956" s="61">
        <v>0.15552393228217801</v>
      </c>
      <c r="F956" s="60">
        <v>79.693084489599997</v>
      </c>
      <c r="G956" s="61">
        <v>0.192393136103363</v>
      </c>
      <c r="H956" s="68">
        <v>0</v>
      </c>
      <c r="I956" s="69">
        <v>0</v>
      </c>
      <c r="J956" s="110"/>
      <c r="K956" s="68">
        <v>5.8184056599999998</v>
      </c>
      <c r="L956" s="69">
        <v>6.3669776671031801</v>
      </c>
      <c r="M956" s="60">
        <v>8.1985439748999998</v>
      </c>
      <c r="N956" s="61">
        <v>9.2455987421990599E-2</v>
      </c>
      <c r="O956" s="60">
        <v>25.3757054284</v>
      </c>
      <c r="P956" s="62">
        <v>0.27319768889514201</v>
      </c>
      <c r="Q956" s="60">
        <v>20.385561970000001</v>
      </c>
      <c r="R956" s="61">
        <v>0.138021635521964</v>
      </c>
      <c r="S956" s="60">
        <v>20.823136494700002</v>
      </c>
      <c r="T956" s="61">
        <v>0.21224690319898301</v>
      </c>
      <c r="U956" s="60">
        <v>36.702297228900001</v>
      </c>
      <c r="V956" s="61">
        <v>0.248546182028759</v>
      </c>
      <c r="W956" s="60">
        <v>12.413387241500001</v>
      </c>
      <c r="X956" s="61">
        <v>0.16874680459197999</v>
      </c>
      <c r="Y956" s="109"/>
      <c r="Z956" s="60">
        <v>23.120447654300001</v>
      </c>
      <c r="AA956" s="61">
        <v>0.21612016919528401</v>
      </c>
      <c r="AB956" s="60">
        <v>34.070809562999997</v>
      </c>
      <c r="AC956" s="61">
        <v>0.15820468026607301</v>
      </c>
      <c r="AD956" s="60">
        <v>72.525780781099996</v>
      </c>
      <c r="AE956" s="61">
        <v>0.17398651195034701</v>
      </c>
      <c r="AF956" s="68">
        <v>0</v>
      </c>
      <c r="AG956" s="69">
        <v>0</v>
      </c>
    </row>
    <row r="957" spans="1:33" x14ac:dyDescent="0.35">
      <c r="A957" s="66" t="s">
        <v>1</v>
      </c>
    </row>
    <row r="958" spans="1:33" x14ac:dyDescent="0.35">
      <c r="A958" s="66" t="s">
        <v>1</v>
      </c>
    </row>
    <row r="959" spans="1:33" x14ac:dyDescent="0.35">
      <c r="A959" s="54" t="s">
        <v>309</v>
      </c>
    </row>
    <row r="960" spans="1:33" x14ac:dyDescent="0.35">
      <c r="A960" s="55" t="s">
        <v>1</v>
      </c>
    </row>
    <row r="961" spans="1:33" x14ac:dyDescent="0.35">
      <c r="A961" s="117" t="s">
        <v>1</v>
      </c>
      <c r="B961" s="116" t="s">
        <v>489</v>
      </c>
      <c r="C961" s="116" t="s">
        <v>1</v>
      </c>
      <c r="D961" s="116" t="s">
        <v>346</v>
      </c>
      <c r="E961" s="116" t="s">
        <v>1</v>
      </c>
      <c r="F961" s="116" t="s">
        <v>347</v>
      </c>
      <c r="G961" s="116" t="s">
        <v>1</v>
      </c>
      <c r="H961" s="116" t="s">
        <v>348</v>
      </c>
      <c r="I961" s="116" t="s">
        <v>1</v>
      </c>
      <c r="J961" s="107"/>
      <c r="K961" s="116" t="s">
        <v>350</v>
      </c>
      <c r="L961" s="116" t="s">
        <v>1</v>
      </c>
      <c r="M961" s="116" t="s">
        <v>351</v>
      </c>
      <c r="N961" s="116" t="s">
        <v>1</v>
      </c>
      <c r="O961" s="116" t="s">
        <v>352</v>
      </c>
      <c r="P961" s="116" t="s">
        <v>1</v>
      </c>
      <c r="Q961" s="116" t="s">
        <v>353</v>
      </c>
      <c r="R961" s="116" t="s">
        <v>1</v>
      </c>
      <c r="S961" s="116" t="s">
        <v>354</v>
      </c>
      <c r="T961" s="116" t="s">
        <v>1</v>
      </c>
      <c r="U961" s="116" t="s">
        <v>355</v>
      </c>
      <c r="V961" s="116" t="s">
        <v>1</v>
      </c>
      <c r="W961" s="116" t="s">
        <v>356</v>
      </c>
      <c r="X961" s="116" t="s">
        <v>1</v>
      </c>
      <c r="Y961" s="107"/>
      <c r="Z961" s="116" t="s">
        <v>358</v>
      </c>
      <c r="AA961" s="116" t="s">
        <v>1</v>
      </c>
      <c r="AB961" s="116" t="s">
        <v>359</v>
      </c>
      <c r="AC961" s="116" t="s">
        <v>1</v>
      </c>
      <c r="AD961" s="116" t="s">
        <v>360</v>
      </c>
      <c r="AE961" s="116" t="s">
        <v>1</v>
      </c>
      <c r="AF961" s="116" t="s">
        <v>361</v>
      </c>
      <c r="AG961" s="116" t="s">
        <v>1</v>
      </c>
    </row>
    <row r="962" spans="1:33" x14ac:dyDescent="0.35">
      <c r="A962" s="118" t="s">
        <v>1</v>
      </c>
      <c r="B962" s="56" t="s">
        <v>14</v>
      </c>
      <c r="C962" s="56" t="s">
        <v>15</v>
      </c>
      <c r="D962" s="56" t="s">
        <v>14</v>
      </c>
      <c r="E962" s="56" t="s">
        <v>15</v>
      </c>
      <c r="F962" s="56" t="s">
        <v>14</v>
      </c>
      <c r="G962" s="56" t="s">
        <v>15</v>
      </c>
      <c r="H962" s="56" t="s">
        <v>14</v>
      </c>
      <c r="I962" s="56" t="s">
        <v>15</v>
      </c>
      <c r="J962" s="107"/>
      <c r="K962" s="56" t="s">
        <v>14</v>
      </c>
      <c r="L962" s="56" t="s">
        <v>15</v>
      </c>
      <c r="M962" s="56" t="s">
        <v>14</v>
      </c>
      <c r="N962" s="56" t="s">
        <v>15</v>
      </c>
      <c r="O962" s="56" t="s">
        <v>14</v>
      </c>
      <c r="P962" s="56" t="s">
        <v>15</v>
      </c>
      <c r="Q962" s="56" t="s">
        <v>14</v>
      </c>
      <c r="R962" s="56" t="s">
        <v>15</v>
      </c>
      <c r="S962" s="56" t="s">
        <v>14</v>
      </c>
      <c r="T962" s="56" t="s">
        <v>15</v>
      </c>
      <c r="U962" s="56" t="s">
        <v>14</v>
      </c>
      <c r="V962" s="56" t="s">
        <v>15</v>
      </c>
      <c r="W962" s="56" t="s">
        <v>14</v>
      </c>
      <c r="X962" s="56" t="s">
        <v>15</v>
      </c>
      <c r="Y962" s="107"/>
      <c r="Z962" s="56" t="s">
        <v>14</v>
      </c>
      <c r="AA962" s="56" t="s">
        <v>15</v>
      </c>
      <c r="AB962" s="56" t="s">
        <v>14</v>
      </c>
      <c r="AC962" s="56" t="s">
        <v>15</v>
      </c>
      <c r="AD962" s="56" t="s">
        <v>14</v>
      </c>
      <c r="AE962" s="56" t="s">
        <v>15</v>
      </c>
      <c r="AF962" s="56" t="s">
        <v>14</v>
      </c>
      <c r="AG962" s="56" t="s">
        <v>15</v>
      </c>
    </row>
    <row r="963" spans="1:33" x14ac:dyDescent="0.35">
      <c r="A963" s="57" t="s">
        <v>16</v>
      </c>
      <c r="B963" s="58">
        <v>4243.0689722039997</v>
      </c>
      <c r="C963" s="58">
        <v>4243.0689722039997</v>
      </c>
      <c r="D963" s="58">
        <v>1836.6932778810001</v>
      </c>
      <c r="E963" s="58">
        <v>1836.6932778810001</v>
      </c>
      <c r="F963" s="58">
        <v>2396.3170775556</v>
      </c>
      <c r="G963" s="58">
        <v>2396.3170775556</v>
      </c>
      <c r="H963" s="58">
        <v>10.0586167674</v>
      </c>
      <c r="I963" s="58">
        <v>10.0586167674</v>
      </c>
      <c r="J963" s="108"/>
      <c r="K963" s="58">
        <v>541.20681988700005</v>
      </c>
      <c r="L963" s="58">
        <v>541.20681988700005</v>
      </c>
      <c r="M963" s="58">
        <v>634.62961069899995</v>
      </c>
      <c r="N963" s="58">
        <v>634.62961069899995</v>
      </c>
      <c r="O963" s="58">
        <v>496.79033355669998</v>
      </c>
      <c r="P963" s="58">
        <v>496.79033355669998</v>
      </c>
      <c r="Q963" s="58">
        <v>802.87049710769998</v>
      </c>
      <c r="R963" s="58">
        <v>802.87049710769998</v>
      </c>
      <c r="S963" s="58">
        <v>506.86932378680001</v>
      </c>
      <c r="T963" s="58">
        <v>506.86932378680001</v>
      </c>
      <c r="U963" s="58">
        <v>849.01464693759999</v>
      </c>
      <c r="V963" s="58">
        <v>849.01464693759999</v>
      </c>
      <c r="W963" s="58">
        <v>411.68774022920002</v>
      </c>
      <c r="X963" s="58">
        <v>411.68774022920002</v>
      </c>
      <c r="Y963" s="108"/>
      <c r="Z963" s="58">
        <v>815.9432241577</v>
      </c>
      <c r="AA963" s="58">
        <v>815.9432241577</v>
      </c>
      <c r="AB963" s="58">
        <v>1258.1026000579</v>
      </c>
      <c r="AC963" s="58">
        <v>1258.1026000579</v>
      </c>
      <c r="AD963" s="58">
        <v>2129.0232835662</v>
      </c>
      <c r="AE963" s="58">
        <v>2129.0232835662</v>
      </c>
      <c r="AF963" s="58">
        <v>39.999864422199998</v>
      </c>
      <c r="AG963" s="58">
        <v>39.999864422199998</v>
      </c>
    </row>
    <row r="964" spans="1:33" x14ac:dyDescent="0.35">
      <c r="A964" s="59" t="s">
        <v>310</v>
      </c>
      <c r="B964" s="60">
        <v>43.779152570999997</v>
      </c>
      <c r="C964" s="61">
        <v>1.03178036599908E-2</v>
      </c>
      <c r="D964" s="60">
        <v>24.374962765799999</v>
      </c>
      <c r="E964" s="61">
        <v>1.32711123078326E-2</v>
      </c>
      <c r="F964" s="60">
        <v>19.404189805200001</v>
      </c>
      <c r="G964" s="61">
        <v>8.0975051202295603E-3</v>
      </c>
      <c r="H964" s="68">
        <v>0</v>
      </c>
      <c r="I964" s="69">
        <v>0</v>
      </c>
      <c r="J964" s="110"/>
      <c r="K964" s="60">
        <v>13.8550980695</v>
      </c>
      <c r="L964" s="61">
        <v>2.5600375975293198E-2</v>
      </c>
      <c r="M964" s="60">
        <v>10.113090810199999</v>
      </c>
      <c r="N964" s="61">
        <v>1.5935422236383098E-2</v>
      </c>
      <c r="O964" s="60">
        <v>5.0226935841000104</v>
      </c>
      <c r="P964" s="61">
        <v>1.01102884755038E-2</v>
      </c>
      <c r="Q964" s="60">
        <v>6.0598252331999998</v>
      </c>
      <c r="R964" s="61">
        <v>7.5476994795925503E-3</v>
      </c>
      <c r="S964" s="60">
        <v>3.5907088978999999</v>
      </c>
      <c r="T964" s="61">
        <v>7.0840919530776904E-3</v>
      </c>
      <c r="U964" s="60">
        <v>5.1377359761000001</v>
      </c>
      <c r="V964" s="61">
        <v>6.0514102961967001E-3</v>
      </c>
      <c r="W964" s="60">
        <v>0</v>
      </c>
      <c r="X964" s="63">
        <v>0</v>
      </c>
      <c r="Y964" s="109"/>
      <c r="Z964" s="60">
        <v>16.5403035434</v>
      </c>
      <c r="AA964" s="62">
        <v>2.0271390280217801E-2</v>
      </c>
      <c r="AB964" s="60">
        <v>12.1395278449</v>
      </c>
      <c r="AC964" s="61">
        <v>9.6490761916725402E-3</v>
      </c>
      <c r="AD964" s="60">
        <v>15.099321182700001</v>
      </c>
      <c r="AE964" s="61">
        <v>7.09213529943554E-3</v>
      </c>
      <c r="AF964" s="68">
        <v>0</v>
      </c>
      <c r="AG964" s="69">
        <v>0</v>
      </c>
    </row>
    <row r="965" spans="1:33" x14ac:dyDescent="0.35">
      <c r="A965" s="59" t="s">
        <v>311</v>
      </c>
      <c r="B965" s="64">
        <v>4024.3856366058899</v>
      </c>
      <c r="C965" s="65">
        <v>0.94846104623076399</v>
      </c>
      <c r="D965" s="64">
        <v>1735.9371136688001</v>
      </c>
      <c r="E965" s="65">
        <v>0.945142629188232</v>
      </c>
      <c r="F965" s="64">
        <v>2278.6519819539999</v>
      </c>
      <c r="G965" s="65">
        <v>0.95089752658207205</v>
      </c>
      <c r="H965" s="71">
        <v>9.7965409831000105</v>
      </c>
      <c r="I965" s="72">
        <v>97.394514669756703</v>
      </c>
      <c r="J965" s="110"/>
      <c r="K965" s="64">
        <v>487.36517214920002</v>
      </c>
      <c r="L965" s="63">
        <v>0.90051557785424496</v>
      </c>
      <c r="M965" s="64">
        <v>598.67393738640101</v>
      </c>
      <c r="N965" s="65">
        <v>0.943343845439236</v>
      </c>
      <c r="O965" s="64">
        <v>467.67252587830001</v>
      </c>
      <c r="P965" s="65">
        <v>0.94138813557434697</v>
      </c>
      <c r="Q965" s="64">
        <v>765.04859651080005</v>
      </c>
      <c r="R965" s="65">
        <v>0.95289165471498605</v>
      </c>
      <c r="S965" s="64">
        <v>485.19992024590101</v>
      </c>
      <c r="T965" s="65">
        <v>0.95724854015822303</v>
      </c>
      <c r="U965" s="64">
        <v>826.87909052400005</v>
      </c>
      <c r="V965" s="62">
        <v>0.97392794518511205</v>
      </c>
      <c r="W965" s="64">
        <v>393.54639391130098</v>
      </c>
      <c r="X965" s="65">
        <v>0.95593420802912399</v>
      </c>
      <c r="Y965" s="109"/>
      <c r="Z965" s="64">
        <v>747.76614543530002</v>
      </c>
      <c r="AA965" s="63">
        <v>0.91644384473836504</v>
      </c>
      <c r="AB965" s="64">
        <v>1209.4594776291001</v>
      </c>
      <c r="AC965" s="65">
        <v>0.96133612439354199</v>
      </c>
      <c r="AD965" s="64">
        <v>2027.1601491193001</v>
      </c>
      <c r="AE965" s="65">
        <v>0.95215499274565196</v>
      </c>
      <c r="AF965" s="71">
        <v>39.999864422199998</v>
      </c>
      <c r="AG965" s="72">
        <v>100</v>
      </c>
    </row>
    <row r="966" spans="1:33" x14ac:dyDescent="0.35">
      <c r="A966" s="59" t="s">
        <v>312</v>
      </c>
      <c r="B966" s="74">
        <v>4.3471634879896301</v>
      </c>
      <c r="C966" s="74">
        <v>4.3471634879896301</v>
      </c>
      <c r="D966" s="74">
        <v>4.3402976882684801</v>
      </c>
      <c r="E966" s="74">
        <v>4.3402976882684801</v>
      </c>
      <c r="F966" s="74">
        <v>4.3529395203245098</v>
      </c>
      <c r="G966" s="74">
        <v>4.3529395203245098</v>
      </c>
      <c r="H966" s="77">
        <v>4.2236820219547502</v>
      </c>
      <c r="I966" s="77">
        <v>4.2236820219547502</v>
      </c>
      <c r="J966" s="111"/>
      <c r="K966" s="74">
        <v>4.2146197930078797</v>
      </c>
      <c r="L966" s="75">
        <v>4.2146197930078797</v>
      </c>
      <c r="M966" s="74">
        <v>4.3383318205384498</v>
      </c>
      <c r="N966" s="74">
        <v>4.3383318205384498</v>
      </c>
      <c r="O966" s="74">
        <v>4.3011430057570301</v>
      </c>
      <c r="P966" s="74">
        <v>4.3011430057570301</v>
      </c>
      <c r="Q966" s="74">
        <v>4.3881097809977199</v>
      </c>
      <c r="R966" s="74">
        <v>4.3881097809977199</v>
      </c>
      <c r="S966" s="74">
        <v>4.4218042438799401</v>
      </c>
      <c r="T966" s="76">
        <v>4.4218042438799401</v>
      </c>
      <c r="U966" s="74">
        <v>4.3841650542560897</v>
      </c>
      <c r="V966" s="74">
        <v>4.3841650542560897</v>
      </c>
      <c r="W966" s="74">
        <v>4.3426410289659101</v>
      </c>
      <c r="X966" s="74">
        <v>4.3426410289659101</v>
      </c>
      <c r="Y966" s="112"/>
      <c r="Z966" s="74">
        <v>4.2638442660566698</v>
      </c>
      <c r="AA966" s="75">
        <v>4.2638442660566698</v>
      </c>
      <c r="AB966" s="74">
        <v>4.3885334278938997</v>
      </c>
      <c r="AC966" s="76">
        <v>4.3885334278938997</v>
      </c>
      <c r="AD966" s="74">
        <v>4.3555739378190097</v>
      </c>
      <c r="AE966" s="74">
        <v>4.3555739378190097</v>
      </c>
      <c r="AF966" s="77">
        <v>4.2991934062520896</v>
      </c>
      <c r="AG966" s="77">
        <v>4.2991934062520896</v>
      </c>
    </row>
    <row r="967" spans="1:33" x14ac:dyDescent="0.35">
      <c r="A967" s="66" t="s">
        <v>1</v>
      </c>
    </row>
    <row r="968" spans="1:33" x14ac:dyDescent="0.35">
      <c r="A968" s="66" t="s">
        <v>1</v>
      </c>
    </row>
    <row r="969" spans="1:33" x14ac:dyDescent="0.35">
      <c r="A969" s="54" t="s">
        <v>439</v>
      </c>
    </row>
    <row r="970" spans="1:33" x14ac:dyDescent="0.35">
      <c r="A970" s="55" t="s">
        <v>1</v>
      </c>
    </row>
    <row r="971" spans="1:33" x14ac:dyDescent="0.35">
      <c r="A971" s="117" t="s">
        <v>1</v>
      </c>
      <c r="B971" s="116" t="s">
        <v>489</v>
      </c>
      <c r="C971" s="116" t="s">
        <v>1</v>
      </c>
      <c r="D971" s="116" t="s">
        <v>346</v>
      </c>
      <c r="E971" s="116" t="s">
        <v>1</v>
      </c>
      <c r="F971" s="116" t="s">
        <v>347</v>
      </c>
      <c r="G971" s="116" t="s">
        <v>1</v>
      </c>
      <c r="H971" s="116" t="s">
        <v>348</v>
      </c>
      <c r="I971" s="116" t="s">
        <v>1</v>
      </c>
      <c r="J971" s="107"/>
      <c r="K971" s="116" t="s">
        <v>350</v>
      </c>
      <c r="L971" s="116" t="s">
        <v>1</v>
      </c>
      <c r="M971" s="116" t="s">
        <v>351</v>
      </c>
      <c r="N971" s="116" t="s">
        <v>1</v>
      </c>
      <c r="O971" s="116" t="s">
        <v>352</v>
      </c>
      <c r="P971" s="116" t="s">
        <v>1</v>
      </c>
      <c r="Q971" s="116" t="s">
        <v>353</v>
      </c>
      <c r="R971" s="116" t="s">
        <v>1</v>
      </c>
      <c r="S971" s="116" t="s">
        <v>354</v>
      </c>
      <c r="T971" s="116" t="s">
        <v>1</v>
      </c>
      <c r="U971" s="116" t="s">
        <v>355</v>
      </c>
      <c r="V971" s="116" t="s">
        <v>1</v>
      </c>
      <c r="W971" s="116" t="s">
        <v>356</v>
      </c>
      <c r="X971" s="116" t="s">
        <v>1</v>
      </c>
      <c r="Y971" s="107"/>
      <c r="Z971" s="116" t="s">
        <v>358</v>
      </c>
      <c r="AA971" s="116" t="s">
        <v>1</v>
      </c>
      <c r="AB971" s="116" t="s">
        <v>359</v>
      </c>
      <c r="AC971" s="116" t="s">
        <v>1</v>
      </c>
      <c r="AD971" s="116" t="s">
        <v>360</v>
      </c>
      <c r="AE971" s="116" t="s">
        <v>1</v>
      </c>
      <c r="AF971" s="116" t="s">
        <v>361</v>
      </c>
      <c r="AG971" s="116" t="s">
        <v>1</v>
      </c>
    </row>
    <row r="972" spans="1:33" x14ac:dyDescent="0.35">
      <c r="A972" s="118" t="s">
        <v>1</v>
      </c>
      <c r="B972" s="56" t="s">
        <v>14</v>
      </c>
      <c r="C972" s="56" t="s">
        <v>15</v>
      </c>
      <c r="D972" s="56" t="s">
        <v>14</v>
      </c>
      <c r="E972" s="56" t="s">
        <v>15</v>
      </c>
      <c r="F972" s="56" t="s">
        <v>14</v>
      </c>
      <c r="G972" s="56" t="s">
        <v>15</v>
      </c>
      <c r="H972" s="56" t="s">
        <v>14</v>
      </c>
      <c r="I972" s="56" t="s">
        <v>15</v>
      </c>
      <c r="J972" s="107"/>
      <c r="K972" s="56" t="s">
        <v>14</v>
      </c>
      <c r="L972" s="56" t="s">
        <v>15</v>
      </c>
      <c r="M972" s="56" t="s">
        <v>14</v>
      </c>
      <c r="N972" s="56" t="s">
        <v>15</v>
      </c>
      <c r="O972" s="56" t="s">
        <v>14</v>
      </c>
      <c r="P972" s="56" t="s">
        <v>15</v>
      </c>
      <c r="Q972" s="56" t="s">
        <v>14</v>
      </c>
      <c r="R972" s="56" t="s">
        <v>15</v>
      </c>
      <c r="S972" s="56" t="s">
        <v>14</v>
      </c>
      <c r="T972" s="56" t="s">
        <v>15</v>
      </c>
      <c r="U972" s="56" t="s">
        <v>14</v>
      </c>
      <c r="V972" s="56" t="s">
        <v>15</v>
      </c>
      <c r="W972" s="56" t="s">
        <v>14</v>
      </c>
      <c r="X972" s="56" t="s">
        <v>15</v>
      </c>
      <c r="Y972" s="107"/>
      <c r="Z972" s="56" t="s">
        <v>14</v>
      </c>
      <c r="AA972" s="56" t="s">
        <v>15</v>
      </c>
      <c r="AB972" s="56" t="s">
        <v>14</v>
      </c>
      <c r="AC972" s="56" t="s">
        <v>15</v>
      </c>
      <c r="AD972" s="56" t="s">
        <v>14</v>
      </c>
      <c r="AE972" s="56" t="s">
        <v>15</v>
      </c>
      <c r="AF972" s="56" t="s">
        <v>14</v>
      </c>
      <c r="AG972" s="56" t="s">
        <v>15</v>
      </c>
    </row>
    <row r="973" spans="1:33" x14ac:dyDescent="0.35">
      <c r="A973" s="57" t="s">
        <v>16</v>
      </c>
      <c r="B973" s="58">
        <v>3149.3747840698002</v>
      </c>
      <c r="C973" s="58">
        <v>3149.3747840698002</v>
      </c>
      <c r="D973" s="58">
        <v>1430.3924811874999</v>
      </c>
      <c r="E973" s="58">
        <v>1430.3924811874999</v>
      </c>
      <c r="F973" s="58">
        <v>1711.3946408643001</v>
      </c>
      <c r="G973" s="58">
        <v>1711.3946408643001</v>
      </c>
      <c r="H973" s="58">
        <v>7.5876620179999996</v>
      </c>
      <c r="I973" s="58">
        <v>7.5876620179999996</v>
      </c>
      <c r="J973" s="108"/>
      <c r="K973" s="58">
        <v>339.07330059499998</v>
      </c>
      <c r="L973" s="58">
        <v>339.07330059499998</v>
      </c>
      <c r="M973" s="58">
        <v>498.6190060033</v>
      </c>
      <c r="N973" s="58">
        <v>498.6190060033</v>
      </c>
      <c r="O973" s="58">
        <v>415.45930591669998</v>
      </c>
      <c r="P973" s="58">
        <v>415.45930591669998</v>
      </c>
      <c r="Q973" s="58">
        <v>586.63153334900005</v>
      </c>
      <c r="R973" s="58">
        <v>586.63153334900005</v>
      </c>
      <c r="S973" s="58">
        <v>391.07037876679999</v>
      </c>
      <c r="T973" s="58">
        <v>391.07037876679999</v>
      </c>
      <c r="U973" s="58">
        <v>616.76683041579997</v>
      </c>
      <c r="V973" s="58">
        <v>616.76683041579997</v>
      </c>
      <c r="W973" s="58">
        <v>301.75442902319998</v>
      </c>
      <c r="X973" s="58">
        <v>301.75442902319998</v>
      </c>
      <c r="Y973" s="108"/>
      <c r="Z973" s="58">
        <v>472.06581045749999</v>
      </c>
      <c r="AA973" s="58">
        <v>472.06581045749999</v>
      </c>
      <c r="AB973" s="58">
        <v>886.71057938419995</v>
      </c>
      <c r="AC973" s="58">
        <v>886.71057938419995</v>
      </c>
      <c r="AD973" s="58">
        <v>1762.1091688264</v>
      </c>
      <c r="AE973" s="58">
        <v>1762.1091688264</v>
      </c>
      <c r="AF973" s="58">
        <v>28.489225401700001</v>
      </c>
      <c r="AG973" s="58">
        <v>28.489225401700001</v>
      </c>
    </row>
    <row r="974" spans="1:33" x14ac:dyDescent="0.35">
      <c r="A974" s="59" t="s">
        <v>310</v>
      </c>
      <c r="B974" s="60">
        <v>37.035102982700103</v>
      </c>
      <c r="C974" s="61">
        <v>1.1759509592199501E-2</v>
      </c>
      <c r="D974" s="60">
        <v>13.9218105327</v>
      </c>
      <c r="E974" s="61">
        <v>9.7328605370899501E-3</v>
      </c>
      <c r="F974" s="60">
        <v>23.113292449999999</v>
      </c>
      <c r="G974" s="61">
        <v>1.35055304592558E-2</v>
      </c>
      <c r="H974" s="68">
        <v>0</v>
      </c>
      <c r="I974" s="69">
        <v>0</v>
      </c>
      <c r="J974" s="110"/>
      <c r="K974" s="60">
        <v>19.971176681100001</v>
      </c>
      <c r="L974" s="62">
        <v>5.88992900533747E-2</v>
      </c>
      <c r="M974" s="60">
        <v>1.7810099580000001</v>
      </c>
      <c r="N974" s="61">
        <v>3.5718854206456198E-3</v>
      </c>
      <c r="O974" s="60">
        <v>2.4188718875999902</v>
      </c>
      <c r="P974" s="61">
        <v>5.8221632134652099E-3</v>
      </c>
      <c r="Q974" s="60">
        <v>0.87506695629999898</v>
      </c>
      <c r="R974" s="63">
        <v>1.49168073407913E-3</v>
      </c>
      <c r="S974" s="60">
        <v>1.8082507534000001</v>
      </c>
      <c r="T974" s="61">
        <v>4.6238499553510797E-3</v>
      </c>
      <c r="U974" s="60">
        <v>8.7226794098999907</v>
      </c>
      <c r="V974" s="61">
        <v>1.41425883814464E-2</v>
      </c>
      <c r="W974" s="60">
        <v>1.4580473363999999</v>
      </c>
      <c r="X974" s="61">
        <v>4.8319003671952699E-3</v>
      </c>
      <c r="Y974" s="109"/>
      <c r="Z974" s="60">
        <v>15.1893222952</v>
      </c>
      <c r="AA974" s="62">
        <v>3.2176281269934298E-2</v>
      </c>
      <c r="AB974" s="60">
        <v>5.0819690759</v>
      </c>
      <c r="AC974" s="61">
        <v>5.7312602263404899E-3</v>
      </c>
      <c r="AD974" s="60">
        <v>16.763811611600001</v>
      </c>
      <c r="AE974" s="61">
        <v>9.5134920742538497E-3</v>
      </c>
      <c r="AF974" s="68">
        <v>0</v>
      </c>
      <c r="AG974" s="69">
        <v>0</v>
      </c>
    </row>
    <row r="975" spans="1:33" x14ac:dyDescent="0.35">
      <c r="A975" s="59" t="s">
        <v>311</v>
      </c>
      <c r="B975" s="64">
        <v>3043.3932002544998</v>
      </c>
      <c r="C975" s="65">
        <v>0.96634837354024095</v>
      </c>
      <c r="D975" s="64">
        <v>1384.0734488408</v>
      </c>
      <c r="E975" s="65">
        <v>0.96761795594154199</v>
      </c>
      <c r="F975" s="64">
        <v>1651.7320893957001</v>
      </c>
      <c r="G975" s="65">
        <v>0.965138051712918</v>
      </c>
      <c r="H975" s="71">
        <v>7.5876620179999996</v>
      </c>
      <c r="I975" s="72">
        <v>100</v>
      </c>
      <c r="J975" s="110"/>
      <c r="K975" s="64">
        <v>298.190454349601</v>
      </c>
      <c r="L975" s="63">
        <v>0.87942770435283601</v>
      </c>
      <c r="M975" s="64">
        <v>480.35004411339997</v>
      </c>
      <c r="N975" s="65">
        <v>0.96336087940903903</v>
      </c>
      <c r="O975" s="64">
        <v>405.50887075999901</v>
      </c>
      <c r="P975" s="65">
        <v>0.97604955523924397</v>
      </c>
      <c r="Q975" s="64">
        <v>582.11092737889896</v>
      </c>
      <c r="R975" s="62">
        <v>0.99229396015537596</v>
      </c>
      <c r="S975" s="64">
        <v>383.03854570239997</v>
      </c>
      <c r="T975" s="62">
        <v>0.97946192424563705</v>
      </c>
      <c r="U975" s="64">
        <v>599.96826990240095</v>
      </c>
      <c r="V975" s="65">
        <v>0.97276351501899805</v>
      </c>
      <c r="W975" s="64">
        <v>294.22608804779998</v>
      </c>
      <c r="X975" s="65">
        <v>0.97505143172290898</v>
      </c>
      <c r="Y975" s="109"/>
      <c r="Z975" s="64">
        <v>447.2085025783</v>
      </c>
      <c r="AA975" s="65">
        <v>0.94734355395255199</v>
      </c>
      <c r="AB975" s="64">
        <v>862.71866759730005</v>
      </c>
      <c r="AC975" s="65">
        <v>0.97294279289690899</v>
      </c>
      <c r="AD975" s="64">
        <v>1704.9768046772001</v>
      </c>
      <c r="AE975" s="65">
        <v>0.96757728456333303</v>
      </c>
      <c r="AF975" s="71">
        <v>28.489225401700001</v>
      </c>
      <c r="AG975" s="72">
        <v>100</v>
      </c>
    </row>
    <row r="976" spans="1:33" x14ac:dyDescent="0.35">
      <c r="A976" s="59" t="s">
        <v>312</v>
      </c>
      <c r="B976" s="74">
        <v>4.59119856296818</v>
      </c>
      <c r="C976" s="74">
        <v>4.59119856296818</v>
      </c>
      <c r="D976" s="74">
        <v>4.58282881189088</v>
      </c>
      <c r="E976" s="74">
        <v>4.58282881189088</v>
      </c>
      <c r="F976" s="74">
        <v>4.5966359002211901</v>
      </c>
      <c r="G976" s="74">
        <v>4.5966359002211901</v>
      </c>
      <c r="H976" s="77">
        <v>4.9407452200119897</v>
      </c>
      <c r="I976" s="79">
        <v>4.9407452200119897</v>
      </c>
      <c r="J976" s="111"/>
      <c r="K976" s="74">
        <v>4.3033796271478399</v>
      </c>
      <c r="L976" s="75">
        <v>4.3033796271478399</v>
      </c>
      <c r="M976" s="74">
        <v>4.5353801611317497</v>
      </c>
      <c r="N976" s="74">
        <v>4.5353801611317497</v>
      </c>
      <c r="O976" s="74">
        <v>4.5833512486160304</v>
      </c>
      <c r="P976" s="74">
        <v>4.5833512486160304</v>
      </c>
      <c r="Q976" s="74">
        <v>4.6801104669565099</v>
      </c>
      <c r="R976" s="76">
        <v>4.6801104669565099</v>
      </c>
      <c r="S976" s="74">
        <v>4.6950369370893101</v>
      </c>
      <c r="T976" s="76">
        <v>4.6950369370893101</v>
      </c>
      <c r="U976" s="74">
        <v>4.6321080147720801</v>
      </c>
      <c r="V976" s="74">
        <v>4.6321080147720801</v>
      </c>
      <c r="W976" s="74">
        <v>4.6268030602807002</v>
      </c>
      <c r="X976" s="74">
        <v>4.6268030602807002</v>
      </c>
      <c r="Y976" s="112"/>
      <c r="Z976" s="74">
        <v>4.4827812633919102</v>
      </c>
      <c r="AA976" s="75">
        <v>4.4827812633919102</v>
      </c>
      <c r="AB976" s="74">
        <v>4.5926599189261497</v>
      </c>
      <c r="AC976" s="74">
        <v>4.5926599189261497</v>
      </c>
      <c r="AD976" s="74">
        <v>4.6168104124633604</v>
      </c>
      <c r="AE976" s="74">
        <v>4.6168104124633604</v>
      </c>
      <c r="AF976" s="77">
        <v>4.7595906374453003</v>
      </c>
      <c r="AG976" s="77">
        <v>4.7595906374453003</v>
      </c>
    </row>
    <row r="977" spans="1:33" x14ac:dyDescent="0.35">
      <c r="A977" s="66" t="s">
        <v>1</v>
      </c>
    </row>
    <row r="978" spans="1:33" x14ac:dyDescent="0.35">
      <c r="A978" s="66" t="s">
        <v>1</v>
      </c>
    </row>
    <row r="979" spans="1:33" x14ac:dyDescent="0.35">
      <c r="A979" s="54" t="s">
        <v>440</v>
      </c>
    </row>
    <row r="980" spans="1:33" x14ac:dyDescent="0.35">
      <c r="A980" s="55" t="s">
        <v>1</v>
      </c>
    </row>
    <row r="981" spans="1:33" x14ac:dyDescent="0.35">
      <c r="A981" s="117" t="s">
        <v>1</v>
      </c>
      <c r="B981" s="116" t="s">
        <v>489</v>
      </c>
      <c r="C981" s="116" t="s">
        <v>1</v>
      </c>
      <c r="D981" s="116" t="s">
        <v>346</v>
      </c>
      <c r="E981" s="116" t="s">
        <v>1</v>
      </c>
      <c r="F981" s="116" t="s">
        <v>347</v>
      </c>
      <c r="G981" s="116" t="s">
        <v>1</v>
      </c>
      <c r="H981" s="116" t="s">
        <v>348</v>
      </c>
      <c r="I981" s="116" t="s">
        <v>1</v>
      </c>
      <c r="J981" s="107"/>
      <c r="K981" s="116" t="s">
        <v>350</v>
      </c>
      <c r="L981" s="116" t="s">
        <v>1</v>
      </c>
      <c r="M981" s="116" t="s">
        <v>351</v>
      </c>
      <c r="N981" s="116" t="s">
        <v>1</v>
      </c>
      <c r="O981" s="116" t="s">
        <v>352</v>
      </c>
      <c r="P981" s="116" t="s">
        <v>1</v>
      </c>
      <c r="Q981" s="116" t="s">
        <v>353</v>
      </c>
      <c r="R981" s="116" t="s">
        <v>1</v>
      </c>
      <c r="S981" s="116" t="s">
        <v>354</v>
      </c>
      <c r="T981" s="116" t="s">
        <v>1</v>
      </c>
      <c r="U981" s="116" t="s">
        <v>355</v>
      </c>
      <c r="V981" s="116" t="s">
        <v>1</v>
      </c>
      <c r="W981" s="116" t="s">
        <v>356</v>
      </c>
      <c r="X981" s="116" t="s">
        <v>1</v>
      </c>
      <c r="Y981" s="107"/>
      <c r="Z981" s="116" t="s">
        <v>358</v>
      </c>
      <c r="AA981" s="116" t="s">
        <v>1</v>
      </c>
      <c r="AB981" s="116" t="s">
        <v>359</v>
      </c>
      <c r="AC981" s="116" t="s">
        <v>1</v>
      </c>
      <c r="AD981" s="116" t="s">
        <v>360</v>
      </c>
      <c r="AE981" s="116" t="s">
        <v>1</v>
      </c>
      <c r="AF981" s="116" t="s">
        <v>361</v>
      </c>
      <c r="AG981" s="116" t="s">
        <v>1</v>
      </c>
    </row>
    <row r="982" spans="1:33" x14ac:dyDescent="0.35">
      <c r="A982" s="118" t="s">
        <v>1</v>
      </c>
      <c r="B982" s="56" t="s">
        <v>14</v>
      </c>
      <c r="C982" s="56" t="s">
        <v>15</v>
      </c>
      <c r="D982" s="56" t="s">
        <v>14</v>
      </c>
      <c r="E982" s="56" t="s">
        <v>15</v>
      </c>
      <c r="F982" s="56" t="s">
        <v>14</v>
      </c>
      <c r="G982" s="56" t="s">
        <v>15</v>
      </c>
      <c r="H982" s="56" t="s">
        <v>14</v>
      </c>
      <c r="I982" s="56" t="s">
        <v>15</v>
      </c>
      <c r="J982" s="107"/>
      <c r="K982" s="56" t="s">
        <v>14</v>
      </c>
      <c r="L982" s="56" t="s">
        <v>15</v>
      </c>
      <c r="M982" s="56" t="s">
        <v>14</v>
      </c>
      <c r="N982" s="56" t="s">
        <v>15</v>
      </c>
      <c r="O982" s="56" t="s">
        <v>14</v>
      </c>
      <c r="P982" s="56" t="s">
        <v>15</v>
      </c>
      <c r="Q982" s="56" t="s">
        <v>14</v>
      </c>
      <c r="R982" s="56" t="s">
        <v>15</v>
      </c>
      <c r="S982" s="56" t="s">
        <v>14</v>
      </c>
      <c r="T982" s="56" t="s">
        <v>15</v>
      </c>
      <c r="U982" s="56" t="s">
        <v>14</v>
      </c>
      <c r="V982" s="56" t="s">
        <v>15</v>
      </c>
      <c r="W982" s="56" t="s">
        <v>14</v>
      </c>
      <c r="X982" s="56" t="s">
        <v>15</v>
      </c>
      <c r="Y982" s="107"/>
      <c r="Z982" s="56" t="s">
        <v>14</v>
      </c>
      <c r="AA982" s="56" t="s">
        <v>15</v>
      </c>
      <c r="AB982" s="56" t="s">
        <v>14</v>
      </c>
      <c r="AC982" s="56" t="s">
        <v>15</v>
      </c>
      <c r="AD982" s="56" t="s">
        <v>14</v>
      </c>
      <c r="AE982" s="56" t="s">
        <v>15</v>
      </c>
      <c r="AF982" s="56" t="s">
        <v>14</v>
      </c>
      <c r="AG982" s="56" t="s">
        <v>15</v>
      </c>
    </row>
    <row r="983" spans="1:33" x14ac:dyDescent="0.35">
      <c r="A983" s="57" t="s">
        <v>16</v>
      </c>
      <c r="B983" s="58">
        <v>1841.6767576136001</v>
      </c>
      <c r="C983" s="58">
        <v>1841.6767576136001</v>
      </c>
      <c r="D983" s="58">
        <v>775.65082690780002</v>
      </c>
      <c r="E983" s="58">
        <v>775.65082690780002</v>
      </c>
      <c r="F983" s="58">
        <v>1056.8635620827999</v>
      </c>
      <c r="G983" s="58">
        <v>1056.8635620827999</v>
      </c>
      <c r="H983" s="58">
        <v>9.1623686230000008</v>
      </c>
      <c r="I983" s="58">
        <v>9.1623686230000008</v>
      </c>
      <c r="J983" s="108"/>
      <c r="K983" s="58">
        <v>209.6047003713</v>
      </c>
      <c r="L983" s="58">
        <v>209.6047003713</v>
      </c>
      <c r="M983" s="58">
        <v>292.65234070619999</v>
      </c>
      <c r="N983" s="58">
        <v>292.65234070619999</v>
      </c>
      <c r="O983" s="58">
        <v>268.7960636176</v>
      </c>
      <c r="P983" s="58">
        <v>268.7960636176</v>
      </c>
      <c r="Q983" s="58">
        <v>357.21948267520003</v>
      </c>
      <c r="R983" s="58">
        <v>357.21948267520003</v>
      </c>
      <c r="S983" s="58">
        <v>208.41510694920001</v>
      </c>
      <c r="T983" s="58">
        <v>208.41510694920001</v>
      </c>
      <c r="U983" s="58">
        <v>369.4598824098</v>
      </c>
      <c r="V983" s="58">
        <v>369.4598824098</v>
      </c>
      <c r="W983" s="58">
        <v>135.52918088429999</v>
      </c>
      <c r="X983" s="58">
        <v>135.52918088429999</v>
      </c>
      <c r="Y983" s="108"/>
      <c r="Z983" s="58">
        <v>269.3611539483</v>
      </c>
      <c r="AA983" s="58">
        <v>269.3611539483</v>
      </c>
      <c r="AB983" s="58">
        <v>561.45858195259996</v>
      </c>
      <c r="AC983" s="58">
        <v>561.45858195259996</v>
      </c>
      <c r="AD983" s="58">
        <v>1006.4413502998</v>
      </c>
      <c r="AE983" s="58">
        <v>1006.4413502998</v>
      </c>
      <c r="AF983" s="58">
        <v>4.4156714129000001</v>
      </c>
      <c r="AG983" s="58">
        <v>4.4156714129000001</v>
      </c>
    </row>
    <row r="984" spans="1:33" x14ac:dyDescent="0.35">
      <c r="A984" s="59" t="s">
        <v>310</v>
      </c>
      <c r="B984" s="60">
        <v>13.104712085099999</v>
      </c>
      <c r="C984" s="61">
        <v>7.1156417818297102E-3</v>
      </c>
      <c r="D984" s="60">
        <v>9.5704044320000108</v>
      </c>
      <c r="E984" s="61">
        <v>1.2338547320517E-2</v>
      </c>
      <c r="F984" s="60">
        <v>3.5343076530999999</v>
      </c>
      <c r="G984" s="61">
        <v>3.3441475133600099E-3</v>
      </c>
      <c r="H984" s="68">
        <v>0</v>
      </c>
      <c r="I984" s="69">
        <v>0</v>
      </c>
      <c r="J984" s="110"/>
      <c r="K984" s="60">
        <v>0</v>
      </c>
      <c r="L984" s="61">
        <v>0</v>
      </c>
      <c r="M984" s="60">
        <v>1.2161483868</v>
      </c>
      <c r="N984" s="61">
        <v>4.15560792667952E-3</v>
      </c>
      <c r="O984" s="60">
        <v>1.3903428949000001</v>
      </c>
      <c r="P984" s="61">
        <v>5.1724823503291996E-3</v>
      </c>
      <c r="Q984" s="60">
        <v>5.0881851831000002</v>
      </c>
      <c r="R984" s="61">
        <v>1.4243862470755601E-2</v>
      </c>
      <c r="S984" s="60">
        <v>1.7809688122</v>
      </c>
      <c r="T984" s="61">
        <v>8.5452961556865496E-3</v>
      </c>
      <c r="U984" s="60">
        <v>1.2878270713</v>
      </c>
      <c r="V984" s="61">
        <v>3.4857020548487E-3</v>
      </c>
      <c r="W984" s="60">
        <v>2.3412397368</v>
      </c>
      <c r="X984" s="61">
        <v>1.7274801791938001E-2</v>
      </c>
      <c r="Y984" s="109"/>
      <c r="Z984" s="60">
        <v>2.1004219497999999</v>
      </c>
      <c r="AA984" s="61">
        <v>7.7977908804294201E-3</v>
      </c>
      <c r="AB984" s="60">
        <v>4.2264107092999996</v>
      </c>
      <c r="AC984" s="61">
        <v>7.52755562948507E-3</v>
      </c>
      <c r="AD984" s="60">
        <v>6.7778794260000002</v>
      </c>
      <c r="AE984" s="61">
        <v>6.7345001514305799E-3</v>
      </c>
      <c r="AF984" s="68">
        <v>0</v>
      </c>
      <c r="AG984" s="69">
        <v>0</v>
      </c>
    </row>
    <row r="985" spans="1:33" x14ac:dyDescent="0.35">
      <c r="A985" s="59" t="s">
        <v>311</v>
      </c>
      <c r="B985" s="64">
        <v>1794.5424647397999</v>
      </c>
      <c r="C985" s="65">
        <v>0.97440685903270297</v>
      </c>
      <c r="D985" s="64">
        <v>757.36833199719899</v>
      </c>
      <c r="E985" s="65">
        <v>0.97642947796048296</v>
      </c>
      <c r="F985" s="64">
        <v>1028.0117641196</v>
      </c>
      <c r="G985" s="65">
        <v>0.97270054622155699</v>
      </c>
      <c r="H985" s="71">
        <v>9.1623686230000008</v>
      </c>
      <c r="I985" s="72">
        <v>100</v>
      </c>
      <c r="J985" s="110"/>
      <c r="K985" s="64">
        <v>205.9234606453</v>
      </c>
      <c r="L985" s="65">
        <v>0.98243722722115001</v>
      </c>
      <c r="M985" s="64">
        <v>280.51954139780003</v>
      </c>
      <c r="N985" s="65">
        <v>0.95854193655474496</v>
      </c>
      <c r="O985" s="64">
        <v>264.61121418530001</v>
      </c>
      <c r="P985" s="65">
        <v>0.98443113572431795</v>
      </c>
      <c r="Q985" s="64">
        <v>345.37953589379998</v>
      </c>
      <c r="R985" s="65">
        <v>0.96685526026539403</v>
      </c>
      <c r="S985" s="64">
        <v>203.67732830919999</v>
      </c>
      <c r="T985" s="65">
        <v>0.97726758530438596</v>
      </c>
      <c r="U985" s="64">
        <v>364.95106089110101</v>
      </c>
      <c r="V985" s="65">
        <v>0.98779618103786804</v>
      </c>
      <c r="W985" s="64">
        <v>129.48032341730001</v>
      </c>
      <c r="X985" s="65">
        <v>0.95536859717197098</v>
      </c>
      <c r="Y985" s="109"/>
      <c r="Z985" s="64">
        <v>261.52180456180002</v>
      </c>
      <c r="AA985" s="65">
        <v>0.97089651097943896</v>
      </c>
      <c r="AB985" s="64">
        <v>546.54165173520005</v>
      </c>
      <c r="AC985" s="65">
        <v>0.97343182436445597</v>
      </c>
      <c r="AD985" s="64">
        <v>982.06333702990003</v>
      </c>
      <c r="AE985" s="65">
        <v>0.97577800905871104</v>
      </c>
      <c r="AF985" s="71">
        <v>4.4156714129000001</v>
      </c>
      <c r="AG985" s="72">
        <v>100</v>
      </c>
    </row>
    <row r="986" spans="1:33" x14ac:dyDescent="0.35">
      <c r="A986" s="59" t="s">
        <v>312</v>
      </c>
      <c r="B986" s="74">
        <v>4.6858326655112599</v>
      </c>
      <c r="C986" s="74">
        <v>4.6858326655112599</v>
      </c>
      <c r="D986" s="74">
        <v>4.65062293377673</v>
      </c>
      <c r="E986" s="74">
        <v>4.65062293377673</v>
      </c>
      <c r="F986" s="74">
        <v>4.70906212209331</v>
      </c>
      <c r="G986" s="74">
        <v>4.70906212209331</v>
      </c>
      <c r="H986" s="77">
        <v>5</v>
      </c>
      <c r="I986" s="79">
        <v>5</v>
      </c>
      <c r="J986" s="111"/>
      <c r="K986" s="74">
        <v>4.6883247630698399</v>
      </c>
      <c r="L986" s="74">
        <v>4.6883247630698399</v>
      </c>
      <c r="M986" s="74">
        <v>4.6415505970438096</v>
      </c>
      <c r="N986" s="74">
        <v>4.6415505970438096</v>
      </c>
      <c r="O986" s="74">
        <v>4.7108462005367304</v>
      </c>
      <c r="P986" s="74">
        <v>4.7108462005367304</v>
      </c>
      <c r="Q986" s="74">
        <v>4.6252664177213596</v>
      </c>
      <c r="R986" s="74">
        <v>4.6252664177213596</v>
      </c>
      <c r="S986" s="74">
        <v>4.7281261736942604</v>
      </c>
      <c r="T986" s="74">
        <v>4.7281261736942604</v>
      </c>
      <c r="U986" s="74">
        <v>4.7645943143495897</v>
      </c>
      <c r="V986" s="76">
        <v>4.7645943143495897</v>
      </c>
      <c r="W986" s="74">
        <v>4.6061400068805298</v>
      </c>
      <c r="X986" s="74">
        <v>4.6061400068805298</v>
      </c>
      <c r="Y986" s="112"/>
      <c r="Z986" s="74">
        <v>4.6271091013302597</v>
      </c>
      <c r="AA986" s="74">
        <v>4.6271091013302597</v>
      </c>
      <c r="AB986" s="74">
        <v>4.6856027103303202</v>
      </c>
      <c r="AC986" s="74">
        <v>4.6856027103303202</v>
      </c>
      <c r="AD986" s="74">
        <v>4.7003379987795899</v>
      </c>
      <c r="AE986" s="74">
        <v>4.7003379987795899</v>
      </c>
      <c r="AF986" s="77">
        <v>5</v>
      </c>
      <c r="AG986" s="79">
        <v>5</v>
      </c>
    </row>
    <row r="987" spans="1:33" x14ac:dyDescent="0.35">
      <c r="A987" s="66" t="s">
        <v>1</v>
      </c>
    </row>
    <row r="988" spans="1:33" x14ac:dyDescent="0.35">
      <c r="A988" s="66" t="s">
        <v>1</v>
      </c>
    </row>
    <row r="989" spans="1:33" x14ac:dyDescent="0.35">
      <c r="A989" s="54" t="s">
        <v>441</v>
      </c>
    </row>
    <row r="990" spans="1:33" x14ac:dyDescent="0.35">
      <c r="A990" s="55" t="s">
        <v>1</v>
      </c>
    </row>
    <row r="991" spans="1:33" x14ac:dyDescent="0.35">
      <c r="A991" s="117" t="s">
        <v>1</v>
      </c>
      <c r="B991" s="116" t="s">
        <v>489</v>
      </c>
      <c r="C991" s="116" t="s">
        <v>1</v>
      </c>
      <c r="D991" s="116" t="s">
        <v>346</v>
      </c>
      <c r="E991" s="116" t="s">
        <v>1</v>
      </c>
      <c r="F991" s="116" t="s">
        <v>347</v>
      </c>
      <c r="G991" s="116" t="s">
        <v>1</v>
      </c>
      <c r="H991" s="116" t="s">
        <v>348</v>
      </c>
      <c r="I991" s="116" t="s">
        <v>1</v>
      </c>
      <c r="J991" s="107"/>
      <c r="K991" s="116" t="s">
        <v>350</v>
      </c>
      <c r="L991" s="116" t="s">
        <v>1</v>
      </c>
      <c r="M991" s="116" t="s">
        <v>351</v>
      </c>
      <c r="N991" s="116" t="s">
        <v>1</v>
      </c>
      <c r="O991" s="116" t="s">
        <v>352</v>
      </c>
      <c r="P991" s="116" t="s">
        <v>1</v>
      </c>
      <c r="Q991" s="116" t="s">
        <v>353</v>
      </c>
      <c r="R991" s="116" t="s">
        <v>1</v>
      </c>
      <c r="S991" s="116" t="s">
        <v>354</v>
      </c>
      <c r="T991" s="116" t="s">
        <v>1</v>
      </c>
      <c r="U991" s="116" t="s">
        <v>355</v>
      </c>
      <c r="V991" s="116" t="s">
        <v>1</v>
      </c>
      <c r="W991" s="116" t="s">
        <v>356</v>
      </c>
      <c r="X991" s="116" t="s">
        <v>1</v>
      </c>
      <c r="Y991" s="107"/>
      <c r="Z991" s="116" t="s">
        <v>358</v>
      </c>
      <c r="AA991" s="116" t="s">
        <v>1</v>
      </c>
      <c r="AB991" s="116" t="s">
        <v>359</v>
      </c>
      <c r="AC991" s="116" t="s">
        <v>1</v>
      </c>
      <c r="AD991" s="116" t="s">
        <v>360</v>
      </c>
      <c r="AE991" s="116" t="s">
        <v>1</v>
      </c>
      <c r="AF991" s="116" t="s">
        <v>361</v>
      </c>
      <c r="AG991" s="116" t="s">
        <v>1</v>
      </c>
    </row>
    <row r="992" spans="1:33" x14ac:dyDescent="0.35">
      <c r="A992" s="118" t="s">
        <v>1</v>
      </c>
      <c r="B992" s="56" t="s">
        <v>14</v>
      </c>
      <c r="C992" s="56" t="s">
        <v>15</v>
      </c>
      <c r="D992" s="56" t="s">
        <v>14</v>
      </c>
      <c r="E992" s="56" t="s">
        <v>15</v>
      </c>
      <c r="F992" s="56" t="s">
        <v>14</v>
      </c>
      <c r="G992" s="56" t="s">
        <v>15</v>
      </c>
      <c r="H992" s="56" t="s">
        <v>14</v>
      </c>
      <c r="I992" s="56" t="s">
        <v>15</v>
      </c>
      <c r="J992" s="107"/>
      <c r="K992" s="56" t="s">
        <v>14</v>
      </c>
      <c r="L992" s="56" t="s">
        <v>15</v>
      </c>
      <c r="M992" s="56" t="s">
        <v>14</v>
      </c>
      <c r="N992" s="56" t="s">
        <v>15</v>
      </c>
      <c r="O992" s="56" t="s">
        <v>14</v>
      </c>
      <c r="P992" s="56" t="s">
        <v>15</v>
      </c>
      <c r="Q992" s="56" t="s">
        <v>14</v>
      </c>
      <c r="R992" s="56" t="s">
        <v>15</v>
      </c>
      <c r="S992" s="56" t="s">
        <v>14</v>
      </c>
      <c r="T992" s="56" t="s">
        <v>15</v>
      </c>
      <c r="U992" s="56" t="s">
        <v>14</v>
      </c>
      <c r="V992" s="56" t="s">
        <v>15</v>
      </c>
      <c r="W992" s="56" t="s">
        <v>14</v>
      </c>
      <c r="X992" s="56" t="s">
        <v>15</v>
      </c>
      <c r="Y992" s="107"/>
      <c r="Z992" s="56" t="s">
        <v>14</v>
      </c>
      <c r="AA992" s="56" t="s">
        <v>15</v>
      </c>
      <c r="AB992" s="56" t="s">
        <v>14</v>
      </c>
      <c r="AC992" s="56" t="s">
        <v>15</v>
      </c>
      <c r="AD992" s="56" t="s">
        <v>14</v>
      </c>
      <c r="AE992" s="56" t="s">
        <v>15</v>
      </c>
      <c r="AF992" s="56" t="s">
        <v>14</v>
      </c>
      <c r="AG992" s="56" t="s">
        <v>15</v>
      </c>
    </row>
    <row r="993" spans="1:33" x14ac:dyDescent="0.35">
      <c r="A993" s="57" t="s">
        <v>16</v>
      </c>
      <c r="B993" s="58">
        <v>368.47864449330001</v>
      </c>
      <c r="C993" s="58">
        <v>368.47864449330001</v>
      </c>
      <c r="D993" s="58">
        <v>174.4920053745</v>
      </c>
      <c r="E993" s="58">
        <v>174.4920053745</v>
      </c>
      <c r="F993" s="58">
        <v>191.51383883579999</v>
      </c>
      <c r="G993" s="58">
        <v>191.51383883579999</v>
      </c>
      <c r="H993" s="58">
        <v>2.4728002830000002</v>
      </c>
      <c r="I993" s="58">
        <v>2.4728002830000002</v>
      </c>
      <c r="J993" s="108"/>
      <c r="K993" s="58">
        <v>40.715600852800002</v>
      </c>
      <c r="L993" s="58">
        <v>40.715600852800002</v>
      </c>
      <c r="M993" s="58">
        <v>108.86882765190001</v>
      </c>
      <c r="N993" s="58">
        <v>108.86882765190001</v>
      </c>
      <c r="O993" s="58">
        <v>55.760084858900001</v>
      </c>
      <c r="P993" s="58">
        <v>55.760084858900001</v>
      </c>
      <c r="Q993" s="58">
        <v>61.802921413500002</v>
      </c>
      <c r="R993" s="58">
        <v>61.802921413500002</v>
      </c>
      <c r="S993" s="58">
        <v>32.421759441799999</v>
      </c>
      <c r="T993" s="58">
        <v>32.421759441799999</v>
      </c>
      <c r="U993" s="58">
        <v>49.333458364000002</v>
      </c>
      <c r="V993" s="58">
        <v>49.333458364000002</v>
      </c>
      <c r="W993" s="58">
        <v>19.575991910399999</v>
      </c>
      <c r="X993" s="58">
        <v>19.575991910399999</v>
      </c>
      <c r="Y993" s="108"/>
      <c r="Z993" s="58">
        <v>67.439336040000001</v>
      </c>
      <c r="AA993" s="58">
        <v>67.439336040000001</v>
      </c>
      <c r="AB993" s="58">
        <v>75.629382671000002</v>
      </c>
      <c r="AC993" s="58">
        <v>75.629382671000002</v>
      </c>
      <c r="AD993" s="58">
        <v>217.44801747599999</v>
      </c>
      <c r="AE993" s="58">
        <v>217.44801747599999</v>
      </c>
      <c r="AF993" s="58">
        <v>7.9619083062999998</v>
      </c>
      <c r="AG993" s="58">
        <v>7.9619083062999998</v>
      </c>
    </row>
    <row r="994" spans="1:33" x14ac:dyDescent="0.35">
      <c r="A994" s="59" t="s">
        <v>310</v>
      </c>
      <c r="B994" s="60">
        <v>12.144636066</v>
      </c>
      <c r="C994" s="61">
        <v>3.2958860024846902E-2</v>
      </c>
      <c r="D994" s="60">
        <v>10.714294694299999</v>
      </c>
      <c r="E994" s="61">
        <v>6.1402782730960399E-2</v>
      </c>
      <c r="F994" s="60">
        <v>1.4303413717</v>
      </c>
      <c r="G994" s="61">
        <v>7.46860582188186E-3</v>
      </c>
      <c r="H994" s="68">
        <v>0</v>
      </c>
      <c r="I994" s="69">
        <v>0</v>
      </c>
      <c r="J994" s="110"/>
      <c r="K994" s="68">
        <v>6.1080137592000101</v>
      </c>
      <c r="L994" s="69">
        <v>15.001654479526</v>
      </c>
      <c r="M994" s="60">
        <v>2.8007654366999999</v>
      </c>
      <c r="N994" s="61">
        <v>2.5726054896588399E-2</v>
      </c>
      <c r="O994" s="60">
        <v>1.8257052645999901</v>
      </c>
      <c r="P994" s="61">
        <v>3.2742153625122998E-2</v>
      </c>
      <c r="Q994" s="60">
        <v>0.59753246319999997</v>
      </c>
      <c r="R994" s="61">
        <v>9.6683530411473002E-3</v>
      </c>
      <c r="S994" s="60">
        <v>0</v>
      </c>
      <c r="T994" s="61">
        <v>0</v>
      </c>
      <c r="U994" s="60">
        <v>0</v>
      </c>
      <c r="V994" s="61">
        <v>0</v>
      </c>
      <c r="W994" s="60">
        <v>0.81261914230000099</v>
      </c>
      <c r="X994" s="61">
        <v>4.1511007259268699E-2</v>
      </c>
      <c r="Y994" s="109"/>
      <c r="Z994" s="60">
        <v>9.7213983381999896</v>
      </c>
      <c r="AA994" s="62">
        <v>0.14415026761879701</v>
      </c>
      <c r="AB994" s="60">
        <v>0.59753246319999997</v>
      </c>
      <c r="AC994" s="61">
        <v>7.9007978393710095E-3</v>
      </c>
      <c r="AD994" s="60">
        <v>1.8257052646</v>
      </c>
      <c r="AE994" s="61">
        <v>8.39605385136016E-3</v>
      </c>
      <c r="AF994" s="68">
        <v>0</v>
      </c>
      <c r="AG994" s="69">
        <v>0</v>
      </c>
    </row>
    <row r="995" spans="1:33" x14ac:dyDescent="0.35">
      <c r="A995" s="59" t="s">
        <v>311</v>
      </c>
      <c r="B995" s="64">
        <v>327.04053270190002</v>
      </c>
      <c r="C995" s="65">
        <v>0.88754270454836803</v>
      </c>
      <c r="D995" s="64">
        <v>148.91917510760001</v>
      </c>
      <c r="E995" s="65">
        <v>0.85344411503544404</v>
      </c>
      <c r="F995" s="64">
        <v>177.881300928</v>
      </c>
      <c r="G995" s="65">
        <v>0.92881695656736196</v>
      </c>
      <c r="H995" s="71">
        <v>0.2400566663</v>
      </c>
      <c r="I995" s="73">
        <v>9.7078873676269293</v>
      </c>
      <c r="J995" s="110"/>
      <c r="K995" s="71">
        <v>34.607587093600003</v>
      </c>
      <c r="L995" s="72">
        <v>84.998345520474004</v>
      </c>
      <c r="M995" s="64">
        <v>97.221234968600101</v>
      </c>
      <c r="N995" s="65">
        <v>0.89301260117779202</v>
      </c>
      <c r="O995" s="64">
        <v>47.666707037400002</v>
      </c>
      <c r="P995" s="65">
        <v>0.85485355981827904</v>
      </c>
      <c r="Q995" s="64">
        <v>59.2650107527</v>
      </c>
      <c r="R995" s="65">
        <v>0.95893542566022405</v>
      </c>
      <c r="S995" s="64">
        <v>28.036627369000001</v>
      </c>
      <c r="T995" s="65">
        <v>0.86474725158973198</v>
      </c>
      <c r="U995" s="64">
        <v>42.916123308899998</v>
      </c>
      <c r="V995" s="65">
        <v>0.86991921369569103</v>
      </c>
      <c r="W995" s="64">
        <v>17.3272421717</v>
      </c>
      <c r="X995" s="65">
        <v>0.88512716244506995</v>
      </c>
      <c r="Y995" s="109"/>
      <c r="Z995" s="64">
        <v>54.986586014400103</v>
      </c>
      <c r="AA995" s="65">
        <v>0.81534886378160698</v>
      </c>
      <c r="AB995" s="64">
        <v>63.813091868100003</v>
      </c>
      <c r="AC995" s="65">
        <v>0.84376058106539398</v>
      </c>
      <c r="AD995" s="64">
        <v>200.27894651310001</v>
      </c>
      <c r="AE995" s="65">
        <v>0.92104287193699097</v>
      </c>
      <c r="AF995" s="71">
        <v>7.9619083062999998</v>
      </c>
      <c r="AG995" s="72">
        <v>100</v>
      </c>
    </row>
    <row r="996" spans="1:33" x14ac:dyDescent="0.35">
      <c r="A996" s="59" t="s">
        <v>312</v>
      </c>
      <c r="B996" s="74">
        <v>4.1447178282960797</v>
      </c>
      <c r="C996" s="74">
        <v>4.1447178282960797</v>
      </c>
      <c r="D996" s="74">
        <v>4.1351228031712202</v>
      </c>
      <c r="E996" s="74">
        <v>4.1351228031712202</v>
      </c>
      <c r="F996" s="74">
        <v>4.1669547481282203</v>
      </c>
      <c r="G996" s="74">
        <v>4.1669547481282203</v>
      </c>
      <c r="H996" s="77">
        <v>3.0970788736762702</v>
      </c>
      <c r="I996" s="78">
        <v>3.0970788736762702</v>
      </c>
      <c r="J996" s="111"/>
      <c r="K996" s="77">
        <v>3.8309221853709499</v>
      </c>
      <c r="L996" s="77">
        <v>3.8309221853709499</v>
      </c>
      <c r="M996" s="74">
        <v>4.1618069813714298</v>
      </c>
      <c r="N996" s="74">
        <v>4.1618069813714298</v>
      </c>
      <c r="O996" s="74">
        <v>4.1339330418236999</v>
      </c>
      <c r="P996" s="74">
        <v>4.1339330418236999</v>
      </c>
      <c r="Q996" s="74">
        <v>4.3022594612787897</v>
      </c>
      <c r="R996" s="74">
        <v>4.3022594612787897</v>
      </c>
      <c r="S996" s="74">
        <v>4.3284019821226298</v>
      </c>
      <c r="T996" s="76">
        <v>4.3284019821226298</v>
      </c>
      <c r="U996" s="74">
        <v>4.1147873707214604</v>
      </c>
      <c r="V996" s="74">
        <v>4.1147873707214604</v>
      </c>
      <c r="W996" s="74">
        <v>4.0129355762231098</v>
      </c>
      <c r="X996" s="74">
        <v>4.0129355762231098</v>
      </c>
      <c r="Y996" s="112"/>
      <c r="Z996" s="74">
        <v>3.9066171033169002</v>
      </c>
      <c r="AA996" s="74">
        <v>3.9066171033169002</v>
      </c>
      <c r="AB996" s="74">
        <v>4.1363515334504601</v>
      </c>
      <c r="AC996" s="74">
        <v>4.1363515334504601</v>
      </c>
      <c r="AD996" s="74">
        <v>4.2269053811186499</v>
      </c>
      <c r="AE996" s="74">
        <v>4.2269053811186499</v>
      </c>
      <c r="AF996" s="77">
        <v>4</v>
      </c>
      <c r="AG996" s="78">
        <v>4</v>
      </c>
    </row>
    <row r="997" spans="1:33" x14ac:dyDescent="0.35">
      <c r="A997" s="66" t="s">
        <v>1</v>
      </c>
    </row>
    <row r="998" spans="1:33" x14ac:dyDescent="0.35">
      <c r="A998" s="66" t="s">
        <v>1</v>
      </c>
    </row>
    <row r="999" spans="1:33" x14ac:dyDescent="0.35">
      <c r="A999" s="54" t="s">
        <v>442</v>
      </c>
    </row>
    <row r="1000" spans="1:33" x14ac:dyDescent="0.35">
      <c r="A1000" s="55" t="s">
        <v>1</v>
      </c>
    </row>
    <row r="1001" spans="1:33" x14ac:dyDescent="0.35">
      <c r="A1001" s="117" t="s">
        <v>1</v>
      </c>
      <c r="B1001" s="116" t="s">
        <v>489</v>
      </c>
      <c r="C1001" s="116" t="s">
        <v>1</v>
      </c>
      <c r="D1001" s="116" t="s">
        <v>346</v>
      </c>
      <c r="E1001" s="116" t="s">
        <v>1</v>
      </c>
      <c r="F1001" s="116" t="s">
        <v>347</v>
      </c>
      <c r="G1001" s="116" t="s">
        <v>1</v>
      </c>
      <c r="H1001" s="116" t="s">
        <v>348</v>
      </c>
      <c r="I1001" s="116" t="s">
        <v>1</v>
      </c>
      <c r="J1001" s="107"/>
      <c r="K1001" s="116" t="s">
        <v>350</v>
      </c>
      <c r="L1001" s="116" t="s">
        <v>1</v>
      </c>
      <c r="M1001" s="116" t="s">
        <v>351</v>
      </c>
      <c r="N1001" s="116" t="s">
        <v>1</v>
      </c>
      <c r="O1001" s="116" t="s">
        <v>352</v>
      </c>
      <c r="P1001" s="116" t="s">
        <v>1</v>
      </c>
      <c r="Q1001" s="116" t="s">
        <v>353</v>
      </c>
      <c r="R1001" s="116" t="s">
        <v>1</v>
      </c>
      <c r="S1001" s="116" t="s">
        <v>354</v>
      </c>
      <c r="T1001" s="116" t="s">
        <v>1</v>
      </c>
      <c r="U1001" s="116" t="s">
        <v>355</v>
      </c>
      <c r="V1001" s="116" t="s">
        <v>1</v>
      </c>
      <c r="W1001" s="116" t="s">
        <v>356</v>
      </c>
      <c r="X1001" s="116" t="s">
        <v>1</v>
      </c>
      <c r="Y1001" s="107"/>
      <c r="Z1001" s="116" t="s">
        <v>358</v>
      </c>
      <c r="AA1001" s="116" t="s">
        <v>1</v>
      </c>
      <c r="AB1001" s="116" t="s">
        <v>359</v>
      </c>
      <c r="AC1001" s="116" t="s">
        <v>1</v>
      </c>
      <c r="AD1001" s="116" t="s">
        <v>360</v>
      </c>
      <c r="AE1001" s="116" t="s">
        <v>1</v>
      </c>
      <c r="AF1001" s="116" t="s">
        <v>361</v>
      </c>
      <c r="AG1001" s="116" t="s">
        <v>1</v>
      </c>
    </row>
    <row r="1002" spans="1:33" x14ac:dyDescent="0.35">
      <c r="A1002" s="118" t="s">
        <v>1</v>
      </c>
      <c r="B1002" s="56" t="s">
        <v>14</v>
      </c>
      <c r="C1002" s="56" t="s">
        <v>15</v>
      </c>
      <c r="D1002" s="56" t="s">
        <v>14</v>
      </c>
      <c r="E1002" s="56" t="s">
        <v>15</v>
      </c>
      <c r="F1002" s="56" t="s">
        <v>14</v>
      </c>
      <c r="G1002" s="56" t="s">
        <v>15</v>
      </c>
      <c r="H1002" s="56" t="s">
        <v>14</v>
      </c>
      <c r="I1002" s="56" t="s">
        <v>15</v>
      </c>
      <c r="J1002" s="107"/>
      <c r="K1002" s="56" t="s">
        <v>14</v>
      </c>
      <c r="L1002" s="56" t="s">
        <v>15</v>
      </c>
      <c r="M1002" s="56" t="s">
        <v>14</v>
      </c>
      <c r="N1002" s="56" t="s">
        <v>15</v>
      </c>
      <c r="O1002" s="56" t="s">
        <v>14</v>
      </c>
      <c r="P1002" s="56" t="s">
        <v>15</v>
      </c>
      <c r="Q1002" s="56" t="s">
        <v>14</v>
      </c>
      <c r="R1002" s="56" t="s">
        <v>15</v>
      </c>
      <c r="S1002" s="56" t="s">
        <v>14</v>
      </c>
      <c r="T1002" s="56" t="s">
        <v>15</v>
      </c>
      <c r="U1002" s="56" t="s">
        <v>14</v>
      </c>
      <c r="V1002" s="56" t="s">
        <v>15</v>
      </c>
      <c r="W1002" s="56" t="s">
        <v>14</v>
      </c>
      <c r="X1002" s="56" t="s">
        <v>15</v>
      </c>
      <c r="Y1002" s="107"/>
      <c r="Z1002" s="56" t="s">
        <v>14</v>
      </c>
      <c r="AA1002" s="56" t="s">
        <v>15</v>
      </c>
      <c r="AB1002" s="56" t="s">
        <v>14</v>
      </c>
      <c r="AC1002" s="56" t="s">
        <v>15</v>
      </c>
      <c r="AD1002" s="56" t="s">
        <v>14</v>
      </c>
      <c r="AE1002" s="56" t="s">
        <v>15</v>
      </c>
      <c r="AF1002" s="56" t="s">
        <v>14</v>
      </c>
      <c r="AG1002" s="56" t="s">
        <v>15</v>
      </c>
    </row>
    <row r="1003" spans="1:33" x14ac:dyDescent="0.35">
      <c r="A1003" s="57" t="s">
        <v>16</v>
      </c>
      <c r="B1003" s="58">
        <v>3582.2908584406</v>
      </c>
      <c r="C1003" s="58">
        <v>3582.2908584406</v>
      </c>
      <c r="D1003" s="58">
        <v>1472.0701961166001</v>
      </c>
      <c r="E1003" s="58">
        <v>1472.0701961166001</v>
      </c>
      <c r="F1003" s="58">
        <v>2105.3642768626</v>
      </c>
      <c r="G1003" s="58">
        <v>2105.3642768626</v>
      </c>
      <c r="H1003" s="58">
        <v>4.8563854614000004</v>
      </c>
      <c r="I1003" s="58">
        <v>4.8563854614000004</v>
      </c>
      <c r="J1003" s="108"/>
      <c r="K1003" s="58">
        <v>585.47353610530001</v>
      </c>
      <c r="L1003" s="58">
        <v>585.47353610530001</v>
      </c>
      <c r="M1003" s="58">
        <v>627.04086265839999</v>
      </c>
      <c r="N1003" s="58">
        <v>627.04086265839999</v>
      </c>
      <c r="O1003" s="58">
        <v>465.9020099521</v>
      </c>
      <c r="P1003" s="58">
        <v>465.9020099521</v>
      </c>
      <c r="Q1003" s="58">
        <v>761.75916644270001</v>
      </c>
      <c r="R1003" s="58">
        <v>761.75916644270001</v>
      </c>
      <c r="S1003" s="58">
        <v>405.81572725929999</v>
      </c>
      <c r="T1003" s="58">
        <v>405.81572725929999</v>
      </c>
      <c r="U1003" s="58">
        <v>497.70079732570002</v>
      </c>
      <c r="V1003" s="58">
        <v>497.70079732570002</v>
      </c>
      <c r="W1003" s="58">
        <v>238.59875869710001</v>
      </c>
      <c r="X1003" s="58">
        <v>238.59875869710001</v>
      </c>
      <c r="Y1003" s="108"/>
      <c r="Z1003" s="58">
        <v>854.98306043599996</v>
      </c>
      <c r="AA1003" s="58">
        <v>854.98306043599996</v>
      </c>
      <c r="AB1003" s="58">
        <v>1081.4462495867001</v>
      </c>
      <c r="AC1003" s="58">
        <v>1081.4462495867001</v>
      </c>
      <c r="AD1003" s="58">
        <v>1634.9576667030999</v>
      </c>
      <c r="AE1003" s="58">
        <v>1634.9576667030999</v>
      </c>
      <c r="AF1003" s="58">
        <v>10.903881714800001</v>
      </c>
      <c r="AG1003" s="58">
        <v>10.903881714800001</v>
      </c>
    </row>
    <row r="1004" spans="1:33" x14ac:dyDescent="0.35">
      <c r="A1004" s="59" t="s">
        <v>310</v>
      </c>
      <c r="B1004" s="60">
        <v>56.3918970685001</v>
      </c>
      <c r="C1004" s="61">
        <v>1.5741853271246602E-2</v>
      </c>
      <c r="D1004" s="60">
        <v>33.741054874200003</v>
      </c>
      <c r="E1004" s="61">
        <v>2.2920819240285401E-2</v>
      </c>
      <c r="F1004" s="60">
        <v>22.201236950799998</v>
      </c>
      <c r="G1004" s="61">
        <v>1.05450810554666E-2</v>
      </c>
      <c r="H1004" s="68">
        <v>0.44960524350000097</v>
      </c>
      <c r="I1004" s="69">
        <v>9.2580221869453396</v>
      </c>
      <c r="J1004" s="110"/>
      <c r="K1004" s="60">
        <v>17.854625583699999</v>
      </c>
      <c r="L1004" s="61">
        <v>3.0496042062759899E-2</v>
      </c>
      <c r="M1004" s="60">
        <v>19.9969147425</v>
      </c>
      <c r="N1004" s="61">
        <v>3.1890927582807198E-2</v>
      </c>
      <c r="O1004" s="60">
        <v>4.0889812271999899</v>
      </c>
      <c r="P1004" s="61">
        <v>8.7764833373876108E-3</v>
      </c>
      <c r="Q1004" s="60">
        <v>8.8529708052</v>
      </c>
      <c r="R1004" s="61">
        <v>1.1621745028080201E-2</v>
      </c>
      <c r="S1004" s="60">
        <v>5.5984047098999996</v>
      </c>
      <c r="T1004" s="61">
        <v>1.37954355483193E-2</v>
      </c>
      <c r="U1004" s="60">
        <v>0</v>
      </c>
      <c r="V1004" s="63">
        <v>0</v>
      </c>
      <c r="W1004" s="60">
        <v>0</v>
      </c>
      <c r="X1004" s="63">
        <v>0</v>
      </c>
      <c r="Y1004" s="109"/>
      <c r="Z1004" s="60">
        <v>20.286138423400001</v>
      </c>
      <c r="AA1004" s="61">
        <v>2.3726947774912702E-2</v>
      </c>
      <c r="AB1004" s="60">
        <v>8.7335196571000004</v>
      </c>
      <c r="AC1004" s="63">
        <v>8.0757778395715192E-3</v>
      </c>
      <c r="AD1004" s="60">
        <v>27.372238987999999</v>
      </c>
      <c r="AE1004" s="61">
        <v>1.6741864052783901E-2</v>
      </c>
      <c r="AF1004" s="68">
        <v>0</v>
      </c>
      <c r="AG1004" s="69">
        <v>0</v>
      </c>
    </row>
    <row r="1005" spans="1:33" x14ac:dyDescent="0.35">
      <c r="A1005" s="59" t="s">
        <v>311</v>
      </c>
      <c r="B1005" s="64">
        <v>3248.2782906703901</v>
      </c>
      <c r="C1005" s="65">
        <v>0.90676006472696102</v>
      </c>
      <c r="D1005" s="64">
        <v>1317.7399644468001</v>
      </c>
      <c r="E1005" s="65">
        <v>0.89516109212934802</v>
      </c>
      <c r="F1005" s="64">
        <v>1926.8951463875001</v>
      </c>
      <c r="G1005" s="65">
        <v>0.915231234596108</v>
      </c>
      <c r="H1005" s="71">
        <v>3.6431798361000101</v>
      </c>
      <c r="I1005" s="72">
        <v>75.018341625825997</v>
      </c>
      <c r="J1005" s="110"/>
      <c r="K1005" s="64">
        <v>538.04749213840103</v>
      </c>
      <c r="L1005" s="65">
        <v>0.91899540962621695</v>
      </c>
      <c r="M1005" s="64">
        <v>537.06362284030001</v>
      </c>
      <c r="N1005" s="63">
        <v>0.85650498208899395</v>
      </c>
      <c r="O1005" s="64">
        <v>417.48464439769998</v>
      </c>
      <c r="P1005" s="65">
        <v>0.89607822134234205</v>
      </c>
      <c r="Q1005" s="64">
        <v>704.06279471799905</v>
      </c>
      <c r="R1005" s="65">
        <v>0.92425903846469804</v>
      </c>
      <c r="S1005" s="64">
        <v>366.478530044899</v>
      </c>
      <c r="T1005" s="65">
        <v>0.90306635605261998</v>
      </c>
      <c r="U1005" s="64">
        <v>461.096793277399</v>
      </c>
      <c r="V1005" s="65">
        <v>0.92645379664854</v>
      </c>
      <c r="W1005" s="64">
        <v>224.04441325369999</v>
      </c>
      <c r="X1005" s="62">
        <v>0.93900074953081902</v>
      </c>
      <c r="Y1005" s="109"/>
      <c r="Z1005" s="64">
        <v>788.00054820720004</v>
      </c>
      <c r="AA1005" s="65">
        <v>0.92165632826147204</v>
      </c>
      <c r="AB1005" s="64">
        <v>1006.2060828704</v>
      </c>
      <c r="AC1005" s="62">
        <v>0.93042634643649202</v>
      </c>
      <c r="AD1005" s="64">
        <v>1443.1677778779999</v>
      </c>
      <c r="AE1005" s="63">
        <v>0.88269427843239201</v>
      </c>
      <c r="AF1005" s="71">
        <v>10.903881714800001</v>
      </c>
      <c r="AG1005" s="72">
        <v>100</v>
      </c>
    </row>
    <row r="1006" spans="1:33" x14ac:dyDescent="0.35">
      <c r="A1006" s="59" t="s">
        <v>312</v>
      </c>
      <c r="B1006" s="74">
        <v>4.2451600594392103</v>
      </c>
      <c r="C1006" s="74">
        <v>4.2451600594392103</v>
      </c>
      <c r="D1006" s="74">
        <v>4.2041103859645697</v>
      </c>
      <c r="E1006" s="74">
        <v>4.2041103859645697</v>
      </c>
      <c r="F1006" s="74">
        <v>4.2738016280238202</v>
      </c>
      <c r="G1006" s="74">
        <v>4.2738016280238202</v>
      </c>
      <c r="H1006" s="77">
        <v>4.1907141382539699</v>
      </c>
      <c r="I1006" s="77">
        <v>4.1907141382539699</v>
      </c>
      <c r="J1006" s="111"/>
      <c r="K1006" s="74">
        <v>4.2611745797282303</v>
      </c>
      <c r="L1006" s="74">
        <v>4.2611745797282303</v>
      </c>
      <c r="M1006" s="74">
        <v>4.1509859083485399</v>
      </c>
      <c r="N1006" s="75">
        <v>4.1509859083485399</v>
      </c>
      <c r="O1006" s="74">
        <v>4.2359820701701301</v>
      </c>
      <c r="P1006" s="74">
        <v>4.2359820701701301</v>
      </c>
      <c r="Q1006" s="74">
        <v>4.2890118649139497</v>
      </c>
      <c r="R1006" s="74">
        <v>4.2890118649139497</v>
      </c>
      <c r="S1006" s="74">
        <v>4.2583807824823499</v>
      </c>
      <c r="T1006" s="74">
        <v>4.2583807824823499</v>
      </c>
      <c r="U1006" s="74">
        <v>4.2696795535343499</v>
      </c>
      <c r="V1006" s="74">
        <v>4.2696795535343499</v>
      </c>
      <c r="W1006" s="74">
        <v>4.2535906204537799</v>
      </c>
      <c r="X1006" s="74">
        <v>4.2535906204537799</v>
      </c>
      <c r="Y1006" s="112"/>
      <c r="Z1006" s="74">
        <v>4.2570521734564704</v>
      </c>
      <c r="AA1006" s="74">
        <v>4.2570521734564704</v>
      </c>
      <c r="AB1006" s="74">
        <v>4.3055605463734601</v>
      </c>
      <c r="AC1006" s="76">
        <v>4.3055605463734601</v>
      </c>
      <c r="AD1006" s="74">
        <v>4.1998054814441099</v>
      </c>
      <c r="AE1006" s="75">
        <v>4.1998054814441099</v>
      </c>
      <c r="AF1006" s="77">
        <v>4.1158563660302097</v>
      </c>
      <c r="AG1006" s="77">
        <v>4.1158563660302097</v>
      </c>
    </row>
    <row r="1007" spans="1:33" x14ac:dyDescent="0.35">
      <c r="A1007" s="66" t="s">
        <v>1</v>
      </c>
    </row>
    <row r="1008" spans="1:33" x14ac:dyDescent="0.35">
      <c r="A1008" s="66" t="s">
        <v>1</v>
      </c>
    </row>
    <row r="1009" spans="1:33" x14ac:dyDescent="0.35">
      <c r="A1009" s="54" t="s">
        <v>443</v>
      </c>
    </row>
    <row r="1010" spans="1:33" x14ac:dyDescent="0.35">
      <c r="A1010" s="55" t="s">
        <v>1</v>
      </c>
    </row>
    <row r="1011" spans="1:33" x14ac:dyDescent="0.35">
      <c r="A1011" s="117" t="s">
        <v>1</v>
      </c>
      <c r="B1011" s="116" t="s">
        <v>489</v>
      </c>
      <c r="C1011" s="116" t="s">
        <v>1</v>
      </c>
      <c r="D1011" s="116" t="s">
        <v>346</v>
      </c>
      <c r="E1011" s="116" t="s">
        <v>1</v>
      </c>
      <c r="F1011" s="116" t="s">
        <v>347</v>
      </c>
      <c r="G1011" s="116" t="s">
        <v>1</v>
      </c>
      <c r="H1011" s="116" t="s">
        <v>348</v>
      </c>
      <c r="I1011" s="116" t="s">
        <v>1</v>
      </c>
      <c r="J1011" s="107"/>
      <c r="K1011" s="116" t="s">
        <v>350</v>
      </c>
      <c r="L1011" s="116" t="s">
        <v>1</v>
      </c>
      <c r="M1011" s="116" t="s">
        <v>351</v>
      </c>
      <c r="N1011" s="116" t="s">
        <v>1</v>
      </c>
      <c r="O1011" s="116" t="s">
        <v>352</v>
      </c>
      <c r="P1011" s="116" t="s">
        <v>1</v>
      </c>
      <c r="Q1011" s="116" t="s">
        <v>353</v>
      </c>
      <c r="R1011" s="116" t="s">
        <v>1</v>
      </c>
      <c r="S1011" s="116" t="s">
        <v>354</v>
      </c>
      <c r="T1011" s="116" t="s">
        <v>1</v>
      </c>
      <c r="U1011" s="116" t="s">
        <v>355</v>
      </c>
      <c r="V1011" s="116" t="s">
        <v>1</v>
      </c>
      <c r="W1011" s="116" t="s">
        <v>356</v>
      </c>
      <c r="X1011" s="116" t="s">
        <v>1</v>
      </c>
      <c r="Y1011" s="107"/>
      <c r="Z1011" s="116" t="s">
        <v>358</v>
      </c>
      <c r="AA1011" s="116" t="s">
        <v>1</v>
      </c>
      <c r="AB1011" s="116" t="s">
        <v>359</v>
      </c>
      <c r="AC1011" s="116" t="s">
        <v>1</v>
      </c>
      <c r="AD1011" s="116" t="s">
        <v>360</v>
      </c>
      <c r="AE1011" s="116" t="s">
        <v>1</v>
      </c>
      <c r="AF1011" s="116" t="s">
        <v>361</v>
      </c>
      <c r="AG1011" s="116" t="s">
        <v>1</v>
      </c>
    </row>
    <row r="1012" spans="1:33" x14ac:dyDescent="0.35">
      <c r="A1012" s="118" t="s">
        <v>1</v>
      </c>
      <c r="B1012" s="56" t="s">
        <v>14</v>
      </c>
      <c r="C1012" s="56" t="s">
        <v>15</v>
      </c>
      <c r="D1012" s="56" t="s">
        <v>14</v>
      </c>
      <c r="E1012" s="56" t="s">
        <v>15</v>
      </c>
      <c r="F1012" s="56" t="s">
        <v>14</v>
      </c>
      <c r="G1012" s="56" t="s">
        <v>15</v>
      </c>
      <c r="H1012" s="56" t="s">
        <v>14</v>
      </c>
      <c r="I1012" s="56" t="s">
        <v>15</v>
      </c>
      <c r="J1012" s="107"/>
      <c r="K1012" s="56" t="s">
        <v>14</v>
      </c>
      <c r="L1012" s="56" t="s">
        <v>15</v>
      </c>
      <c r="M1012" s="56" t="s">
        <v>14</v>
      </c>
      <c r="N1012" s="56" t="s">
        <v>15</v>
      </c>
      <c r="O1012" s="56" t="s">
        <v>14</v>
      </c>
      <c r="P1012" s="56" t="s">
        <v>15</v>
      </c>
      <c r="Q1012" s="56" t="s">
        <v>14</v>
      </c>
      <c r="R1012" s="56" t="s">
        <v>15</v>
      </c>
      <c r="S1012" s="56" t="s">
        <v>14</v>
      </c>
      <c r="T1012" s="56" t="s">
        <v>15</v>
      </c>
      <c r="U1012" s="56" t="s">
        <v>14</v>
      </c>
      <c r="V1012" s="56" t="s">
        <v>15</v>
      </c>
      <c r="W1012" s="56" t="s">
        <v>14</v>
      </c>
      <c r="X1012" s="56" t="s">
        <v>15</v>
      </c>
      <c r="Y1012" s="107"/>
      <c r="Z1012" s="56" t="s">
        <v>14</v>
      </c>
      <c r="AA1012" s="56" t="s">
        <v>15</v>
      </c>
      <c r="AB1012" s="56" t="s">
        <v>14</v>
      </c>
      <c r="AC1012" s="56" t="s">
        <v>15</v>
      </c>
      <c r="AD1012" s="56" t="s">
        <v>14</v>
      </c>
      <c r="AE1012" s="56" t="s">
        <v>15</v>
      </c>
      <c r="AF1012" s="56" t="s">
        <v>14</v>
      </c>
      <c r="AG1012" s="56" t="s">
        <v>15</v>
      </c>
    </row>
    <row r="1013" spans="1:33" x14ac:dyDescent="0.35">
      <c r="A1013" s="57" t="s">
        <v>16</v>
      </c>
      <c r="B1013" s="58">
        <v>6206.9876728196004</v>
      </c>
      <c r="C1013" s="58">
        <v>6206.9876728196004</v>
      </c>
      <c r="D1013" s="58">
        <v>2680.6677349268998</v>
      </c>
      <c r="E1013" s="58">
        <v>2680.6677349268998</v>
      </c>
      <c r="F1013" s="58">
        <v>3510.6193267799999</v>
      </c>
      <c r="G1013" s="58">
        <v>3510.6193267799999</v>
      </c>
      <c r="H1013" s="58">
        <v>15.700611112700001</v>
      </c>
      <c r="I1013" s="58">
        <v>15.700611112700001</v>
      </c>
      <c r="J1013" s="108"/>
      <c r="K1013" s="58">
        <v>754.22320549489996</v>
      </c>
      <c r="L1013" s="58">
        <v>754.22320549489996</v>
      </c>
      <c r="M1013" s="58">
        <v>1034.845578488</v>
      </c>
      <c r="N1013" s="58">
        <v>1034.845578488</v>
      </c>
      <c r="O1013" s="58">
        <v>904.88059143249995</v>
      </c>
      <c r="P1013" s="58">
        <v>904.88059143249995</v>
      </c>
      <c r="Q1013" s="58">
        <v>1251.1932581573999</v>
      </c>
      <c r="R1013" s="58">
        <v>1251.1932581573999</v>
      </c>
      <c r="S1013" s="58">
        <v>721.63342508940002</v>
      </c>
      <c r="T1013" s="58">
        <v>721.63342508940002</v>
      </c>
      <c r="U1013" s="58">
        <v>1042.7372447165001</v>
      </c>
      <c r="V1013" s="58">
        <v>1042.7372447165001</v>
      </c>
      <c r="W1013" s="58">
        <v>497.47436944089998</v>
      </c>
      <c r="X1013" s="58">
        <v>497.47436944089998</v>
      </c>
      <c r="Y1013" s="108"/>
      <c r="Z1013" s="58">
        <v>1043.5506933385</v>
      </c>
      <c r="AA1013" s="58">
        <v>1043.5506933385</v>
      </c>
      <c r="AB1013" s="58">
        <v>1767.9198266778001</v>
      </c>
      <c r="AC1013" s="58">
        <v>1767.9198266778001</v>
      </c>
      <c r="AD1013" s="58">
        <v>3347.9641677512</v>
      </c>
      <c r="AE1013" s="58">
        <v>3347.9641677512</v>
      </c>
      <c r="AF1013" s="58">
        <v>47.552985052099999</v>
      </c>
      <c r="AG1013" s="58">
        <v>47.552985052099999</v>
      </c>
    </row>
    <row r="1014" spans="1:33" x14ac:dyDescent="0.35">
      <c r="A1014" s="59" t="s">
        <v>310</v>
      </c>
      <c r="B1014" s="60">
        <v>40.821352768700002</v>
      </c>
      <c r="C1014" s="61">
        <v>6.57667695192254E-3</v>
      </c>
      <c r="D1014" s="60">
        <v>11.7295313273</v>
      </c>
      <c r="E1014" s="61">
        <v>4.3756005917756401E-3</v>
      </c>
      <c r="F1014" s="60">
        <v>29.0918214414001</v>
      </c>
      <c r="G1014" s="61">
        <v>8.2868060400281308E-3</v>
      </c>
      <c r="H1014" s="68">
        <v>0</v>
      </c>
      <c r="I1014" s="69">
        <v>0</v>
      </c>
      <c r="J1014" s="110"/>
      <c r="K1014" s="60">
        <v>4.2403600992000099</v>
      </c>
      <c r="L1014" s="61">
        <v>5.62215544192597E-3</v>
      </c>
      <c r="M1014" s="60">
        <v>5.7215161396000003</v>
      </c>
      <c r="N1014" s="61">
        <v>5.52885982076634E-3</v>
      </c>
      <c r="O1014" s="60">
        <v>4.3110662391999997</v>
      </c>
      <c r="P1014" s="61">
        <v>4.7642377127077402E-3</v>
      </c>
      <c r="Q1014" s="60">
        <v>7.7942278163000003</v>
      </c>
      <c r="R1014" s="61">
        <v>6.2294355931699604E-3</v>
      </c>
      <c r="S1014" s="60">
        <v>4.6066786498000099</v>
      </c>
      <c r="T1014" s="61">
        <v>6.3836824759458703E-3</v>
      </c>
      <c r="U1014" s="60">
        <v>7.8399869559999997</v>
      </c>
      <c r="V1014" s="61">
        <v>7.5186601377526703E-3</v>
      </c>
      <c r="W1014" s="60">
        <v>6.3075168685999898</v>
      </c>
      <c r="X1014" s="61">
        <v>1.2679079076353E-2</v>
      </c>
      <c r="Y1014" s="109"/>
      <c r="Z1014" s="60">
        <v>7.9179979511000003</v>
      </c>
      <c r="AA1014" s="61">
        <v>7.5875546838735201E-3</v>
      </c>
      <c r="AB1014" s="60">
        <v>15.895856491</v>
      </c>
      <c r="AC1014" s="61">
        <v>8.9912767825398605E-3</v>
      </c>
      <c r="AD1014" s="60">
        <v>17.0074983266</v>
      </c>
      <c r="AE1014" s="61">
        <v>5.0799523156258297E-3</v>
      </c>
      <c r="AF1014" s="68">
        <v>0</v>
      </c>
      <c r="AG1014" s="69">
        <v>0</v>
      </c>
    </row>
    <row r="1015" spans="1:33" x14ac:dyDescent="0.35">
      <c r="A1015" s="59" t="s">
        <v>311</v>
      </c>
      <c r="B1015" s="64">
        <v>5901.3160681079999</v>
      </c>
      <c r="C1015" s="65">
        <v>0.95075363109707201</v>
      </c>
      <c r="D1015" s="64">
        <v>2543.3481735391001</v>
      </c>
      <c r="E1015" s="65">
        <v>0.948774120865992</v>
      </c>
      <c r="F1015" s="64">
        <v>3342.8279182014899</v>
      </c>
      <c r="G1015" s="65">
        <v>0.95220461321495597</v>
      </c>
      <c r="H1015" s="71">
        <v>15.139976367399999</v>
      </c>
      <c r="I1015" s="72">
        <v>96.429217045911599</v>
      </c>
      <c r="J1015" s="110"/>
      <c r="K1015" s="64">
        <v>714.13364747030096</v>
      </c>
      <c r="L1015" s="65">
        <v>0.94684655983463895</v>
      </c>
      <c r="M1015" s="64">
        <v>982.93287254280403</v>
      </c>
      <c r="N1015" s="65">
        <v>0.94983531164036195</v>
      </c>
      <c r="O1015" s="64">
        <v>851.06338726310003</v>
      </c>
      <c r="P1015" s="65">
        <v>0.94052562881893298</v>
      </c>
      <c r="Q1015" s="64">
        <v>1198.4233006633001</v>
      </c>
      <c r="R1015" s="65">
        <v>0.95782429520775003</v>
      </c>
      <c r="S1015" s="64">
        <v>699.98544280900001</v>
      </c>
      <c r="T1015" s="62">
        <v>0.97000141411448904</v>
      </c>
      <c r="U1015" s="64">
        <v>977.97735895069798</v>
      </c>
      <c r="V1015" s="65">
        <v>0.93789433906390596</v>
      </c>
      <c r="W1015" s="64">
        <v>476.8000584088</v>
      </c>
      <c r="X1015" s="65">
        <v>0.95844145487266896</v>
      </c>
      <c r="Y1015" s="109"/>
      <c r="Z1015" s="64">
        <v>989.21220582189903</v>
      </c>
      <c r="AA1015" s="65">
        <v>0.94792923059371303</v>
      </c>
      <c r="AB1015" s="64">
        <v>1699.6331101625001</v>
      </c>
      <c r="AC1015" s="62">
        <v>0.96137454001880795</v>
      </c>
      <c r="AD1015" s="64">
        <v>3164.9177670714898</v>
      </c>
      <c r="AE1015" s="65">
        <v>0.945326057416364</v>
      </c>
      <c r="AF1015" s="71">
        <v>47.552985052100098</v>
      </c>
      <c r="AG1015" s="72">
        <v>100</v>
      </c>
    </row>
    <row r="1016" spans="1:33" x14ac:dyDescent="0.35">
      <c r="A1016" s="59" t="s">
        <v>312</v>
      </c>
      <c r="B1016" s="74">
        <v>4.4408491761474602</v>
      </c>
      <c r="C1016" s="74">
        <v>4.4408491761474602</v>
      </c>
      <c r="D1016" s="74">
        <v>4.4294885748784303</v>
      </c>
      <c r="E1016" s="74">
        <v>4.4294885748784303</v>
      </c>
      <c r="F1016" s="74">
        <v>4.4496807445781403</v>
      </c>
      <c r="G1016" s="74">
        <v>4.4496807445781403</v>
      </c>
      <c r="H1016" s="77">
        <v>4.4116015169608698</v>
      </c>
      <c r="I1016" s="77">
        <v>4.4116015169608698</v>
      </c>
      <c r="J1016" s="111"/>
      <c r="K1016" s="74">
        <v>4.3987017106931701</v>
      </c>
      <c r="L1016" s="74">
        <v>4.3987017106931701</v>
      </c>
      <c r="M1016" s="74">
        <v>4.4078736060784296</v>
      </c>
      <c r="N1016" s="74">
        <v>4.4078736060784296</v>
      </c>
      <c r="O1016" s="74">
        <v>4.4026876944748397</v>
      </c>
      <c r="P1016" s="75">
        <v>4.4026876944748397</v>
      </c>
      <c r="Q1016" s="74">
        <v>4.4448387076671096</v>
      </c>
      <c r="R1016" s="74">
        <v>4.4448387076671096</v>
      </c>
      <c r="S1016" s="74">
        <v>4.5204974468862602</v>
      </c>
      <c r="T1016" s="76">
        <v>4.5204974468862602</v>
      </c>
      <c r="U1016" s="74">
        <v>4.4831887662640799</v>
      </c>
      <c r="V1016" s="74">
        <v>4.4831887662640799</v>
      </c>
      <c r="W1016" s="74">
        <v>4.4282041137462</v>
      </c>
      <c r="X1016" s="74">
        <v>4.4282041137462</v>
      </c>
      <c r="Y1016" s="112"/>
      <c r="Z1016" s="74">
        <v>4.45381712366654</v>
      </c>
      <c r="AA1016" s="74">
        <v>4.45381712366654</v>
      </c>
      <c r="AB1016" s="74">
        <v>4.4764539401899404</v>
      </c>
      <c r="AC1016" s="76">
        <v>4.4764539401899404</v>
      </c>
      <c r="AD1016" s="74">
        <v>4.4187683183634396</v>
      </c>
      <c r="AE1016" s="74">
        <v>4.4187683183634396</v>
      </c>
      <c r="AF1016" s="77">
        <v>4.3850799803931801</v>
      </c>
      <c r="AG1016" s="77">
        <v>4.3850799803931801</v>
      </c>
    </row>
    <row r="1017" spans="1:33" x14ac:dyDescent="0.35">
      <c r="A1017" s="66" t="s">
        <v>1</v>
      </c>
    </row>
    <row r="1018" spans="1:33" x14ac:dyDescent="0.35">
      <c r="A1018" s="66" t="s">
        <v>1</v>
      </c>
    </row>
    <row r="1019" spans="1:33" x14ac:dyDescent="0.35">
      <c r="A1019" s="54" t="s">
        <v>444</v>
      </c>
    </row>
    <row r="1020" spans="1:33" x14ac:dyDescent="0.35">
      <c r="A1020" s="55" t="s">
        <v>1</v>
      </c>
    </row>
    <row r="1021" spans="1:33" x14ac:dyDescent="0.35">
      <c r="A1021" s="117" t="s">
        <v>1</v>
      </c>
      <c r="B1021" s="116" t="s">
        <v>489</v>
      </c>
      <c r="C1021" s="116" t="s">
        <v>1</v>
      </c>
      <c r="D1021" s="116" t="s">
        <v>346</v>
      </c>
      <c r="E1021" s="116" t="s">
        <v>1</v>
      </c>
      <c r="F1021" s="116" t="s">
        <v>347</v>
      </c>
      <c r="G1021" s="116" t="s">
        <v>1</v>
      </c>
      <c r="H1021" s="116" t="s">
        <v>348</v>
      </c>
      <c r="I1021" s="116" t="s">
        <v>1</v>
      </c>
      <c r="J1021" s="107"/>
      <c r="K1021" s="116" t="s">
        <v>350</v>
      </c>
      <c r="L1021" s="116" t="s">
        <v>1</v>
      </c>
      <c r="M1021" s="116" t="s">
        <v>351</v>
      </c>
      <c r="N1021" s="116" t="s">
        <v>1</v>
      </c>
      <c r="O1021" s="116" t="s">
        <v>352</v>
      </c>
      <c r="P1021" s="116" t="s">
        <v>1</v>
      </c>
      <c r="Q1021" s="116" t="s">
        <v>353</v>
      </c>
      <c r="R1021" s="116" t="s">
        <v>1</v>
      </c>
      <c r="S1021" s="116" t="s">
        <v>354</v>
      </c>
      <c r="T1021" s="116" t="s">
        <v>1</v>
      </c>
      <c r="U1021" s="116" t="s">
        <v>355</v>
      </c>
      <c r="V1021" s="116" t="s">
        <v>1</v>
      </c>
      <c r="W1021" s="116" t="s">
        <v>356</v>
      </c>
      <c r="X1021" s="116" t="s">
        <v>1</v>
      </c>
      <c r="Y1021" s="107"/>
      <c r="Z1021" s="116" t="s">
        <v>358</v>
      </c>
      <c r="AA1021" s="116" t="s">
        <v>1</v>
      </c>
      <c r="AB1021" s="116" t="s">
        <v>359</v>
      </c>
      <c r="AC1021" s="116" t="s">
        <v>1</v>
      </c>
      <c r="AD1021" s="116" t="s">
        <v>360</v>
      </c>
      <c r="AE1021" s="116" t="s">
        <v>1</v>
      </c>
      <c r="AF1021" s="116" t="s">
        <v>361</v>
      </c>
      <c r="AG1021" s="116" t="s">
        <v>1</v>
      </c>
    </row>
    <row r="1022" spans="1:33" x14ac:dyDescent="0.35">
      <c r="A1022" s="118" t="s">
        <v>1</v>
      </c>
      <c r="B1022" s="56" t="s">
        <v>14</v>
      </c>
      <c r="C1022" s="56" t="s">
        <v>15</v>
      </c>
      <c r="D1022" s="56" t="s">
        <v>14</v>
      </c>
      <c r="E1022" s="56" t="s">
        <v>15</v>
      </c>
      <c r="F1022" s="56" t="s">
        <v>14</v>
      </c>
      <c r="G1022" s="56" t="s">
        <v>15</v>
      </c>
      <c r="H1022" s="56" t="s">
        <v>14</v>
      </c>
      <c r="I1022" s="56" t="s">
        <v>15</v>
      </c>
      <c r="J1022" s="107"/>
      <c r="K1022" s="56" t="s">
        <v>14</v>
      </c>
      <c r="L1022" s="56" t="s">
        <v>15</v>
      </c>
      <c r="M1022" s="56" t="s">
        <v>14</v>
      </c>
      <c r="N1022" s="56" t="s">
        <v>15</v>
      </c>
      <c r="O1022" s="56" t="s">
        <v>14</v>
      </c>
      <c r="P1022" s="56" t="s">
        <v>15</v>
      </c>
      <c r="Q1022" s="56" t="s">
        <v>14</v>
      </c>
      <c r="R1022" s="56" t="s">
        <v>15</v>
      </c>
      <c r="S1022" s="56" t="s">
        <v>14</v>
      </c>
      <c r="T1022" s="56" t="s">
        <v>15</v>
      </c>
      <c r="U1022" s="56" t="s">
        <v>14</v>
      </c>
      <c r="V1022" s="56" t="s">
        <v>15</v>
      </c>
      <c r="W1022" s="56" t="s">
        <v>14</v>
      </c>
      <c r="X1022" s="56" t="s">
        <v>15</v>
      </c>
      <c r="Y1022" s="107"/>
      <c r="Z1022" s="56" t="s">
        <v>14</v>
      </c>
      <c r="AA1022" s="56" t="s">
        <v>15</v>
      </c>
      <c r="AB1022" s="56" t="s">
        <v>14</v>
      </c>
      <c r="AC1022" s="56" t="s">
        <v>15</v>
      </c>
      <c r="AD1022" s="56" t="s">
        <v>14</v>
      </c>
      <c r="AE1022" s="56" t="s">
        <v>15</v>
      </c>
      <c r="AF1022" s="56" t="s">
        <v>14</v>
      </c>
      <c r="AG1022" s="56" t="s">
        <v>15</v>
      </c>
    </row>
    <row r="1023" spans="1:33" x14ac:dyDescent="0.35">
      <c r="A1023" s="57" t="s">
        <v>16</v>
      </c>
      <c r="B1023" s="58">
        <v>3881.4078386113001</v>
      </c>
      <c r="C1023" s="58">
        <v>3881.4078386113001</v>
      </c>
      <c r="D1023" s="58">
        <v>1740.1752203655999</v>
      </c>
      <c r="E1023" s="58">
        <v>1740.1752203655999</v>
      </c>
      <c r="F1023" s="58">
        <v>2127.7149814196</v>
      </c>
      <c r="G1023" s="58">
        <v>2127.7149814196</v>
      </c>
      <c r="H1023" s="58">
        <v>13.5176368261</v>
      </c>
      <c r="I1023" s="58">
        <v>13.5176368261</v>
      </c>
      <c r="J1023" s="108"/>
      <c r="K1023" s="58">
        <v>551.75947692039995</v>
      </c>
      <c r="L1023" s="58">
        <v>551.75947692039995</v>
      </c>
      <c r="M1023" s="58">
        <v>686.23972433680001</v>
      </c>
      <c r="N1023" s="58">
        <v>686.23972433680001</v>
      </c>
      <c r="O1023" s="58">
        <v>456.3279652567</v>
      </c>
      <c r="P1023" s="58">
        <v>456.3279652567</v>
      </c>
      <c r="Q1023" s="58">
        <v>658.21028085210003</v>
      </c>
      <c r="R1023" s="58">
        <v>658.21028085210003</v>
      </c>
      <c r="S1023" s="58">
        <v>478.85468258819998</v>
      </c>
      <c r="T1023" s="58">
        <v>478.85468258819998</v>
      </c>
      <c r="U1023" s="58">
        <v>728.80272573699995</v>
      </c>
      <c r="V1023" s="58">
        <v>728.80272573699995</v>
      </c>
      <c r="W1023" s="58">
        <v>321.21298292009999</v>
      </c>
      <c r="X1023" s="58">
        <v>321.21298292009999</v>
      </c>
      <c r="Y1023" s="108"/>
      <c r="Z1023" s="58">
        <v>782.97980199669996</v>
      </c>
      <c r="AA1023" s="58">
        <v>782.97980199669996</v>
      </c>
      <c r="AB1023" s="58">
        <v>1186.5136286698</v>
      </c>
      <c r="AC1023" s="58">
        <v>1186.5136286698</v>
      </c>
      <c r="AD1023" s="58">
        <v>1897.4948960331001</v>
      </c>
      <c r="AE1023" s="58">
        <v>1897.4948960331001</v>
      </c>
      <c r="AF1023" s="58">
        <v>14.419511911700001</v>
      </c>
      <c r="AG1023" s="58">
        <v>14.419511911700001</v>
      </c>
    </row>
    <row r="1024" spans="1:33" x14ac:dyDescent="0.35">
      <c r="A1024" s="59" t="s">
        <v>310</v>
      </c>
      <c r="B1024" s="60">
        <v>46.238879798799999</v>
      </c>
      <c r="C1024" s="61">
        <v>1.19129145200427E-2</v>
      </c>
      <c r="D1024" s="60">
        <v>21.555254537100001</v>
      </c>
      <c r="E1024" s="61">
        <v>1.2386829949556101E-2</v>
      </c>
      <c r="F1024" s="60">
        <v>24.122990516400002</v>
      </c>
      <c r="G1024" s="61">
        <v>1.1337510299572799E-2</v>
      </c>
      <c r="H1024" s="68">
        <v>0.56063474530000001</v>
      </c>
      <c r="I1024" s="69">
        <v>4.1474316295990503</v>
      </c>
      <c r="J1024" s="110"/>
      <c r="K1024" s="60">
        <v>18.3971225967999</v>
      </c>
      <c r="L1024" s="62">
        <v>3.33426490460699E-2</v>
      </c>
      <c r="M1024" s="60">
        <v>6.6777888339000002</v>
      </c>
      <c r="N1024" s="61">
        <v>9.7309855391329806E-3</v>
      </c>
      <c r="O1024" s="60">
        <v>4.6157227610999998</v>
      </c>
      <c r="P1024" s="61">
        <v>1.01149241609672E-2</v>
      </c>
      <c r="Q1024" s="60">
        <v>7.4855502413000004</v>
      </c>
      <c r="R1024" s="61">
        <v>1.1372581770691E-2</v>
      </c>
      <c r="S1024" s="60">
        <v>2.2466736437999901</v>
      </c>
      <c r="T1024" s="63">
        <v>4.69176500824169E-3</v>
      </c>
      <c r="U1024" s="60">
        <v>4.8104209124000104</v>
      </c>
      <c r="V1024" s="61">
        <v>6.6004430863447596E-3</v>
      </c>
      <c r="W1024" s="60">
        <v>2.0056008095000002</v>
      </c>
      <c r="X1024" s="61">
        <v>6.2438348265608E-3</v>
      </c>
      <c r="Y1024" s="109"/>
      <c r="Z1024" s="60">
        <v>18.8501653554999</v>
      </c>
      <c r="AA1024" s="62">
        <v>2.4074906284210201E-2</v>
      </c>
      <c r="AB1024" s="60">
        <v>13.0320152619</v>
      </c>
      <c r="AC1024" s="61">
        <v>1.0983451809576101E-2</v>
      </c>
      <c r="AD1024" s="60">
        <v>14.3566991814</v>
      </c>
      <c r="AE1024" s="61">
        <v>7.5661332272429797E-3</v>
      </c>
      <c r="AF1024" s="68">
        <v>0</v>
      </c>
      <c r="AG1024" s="69">
        <v>0</v>
      </c>
    </row>
    <row r="1025" spans="1:33" x14ac:dyDescent="0.35">
      <c r="A1025" s="59" t="s">
        <v>311</v>
      </c>
      <c r="B1025" s="64">
        <v>3691.6203167865901</v>
      </c>
      <c r="C1025" s="65">
        <v>0.95110343212667803</v>
      </c>
      <c r="D1025" s="64">
        <v>1644.3738694402</v>
      </c>
      <c r="E1025" s="65">
        <v>0.94494729622384099</v>
      </c>
      <c r="F1025" s="64">
        <v>2034.2894452656001</v>
      </c>
      <c r="G1025" s="65">
        <v>0.95609114144993901</v>
      </c>
      <c r="H1025" s="71">
        <v>12.957002080800001</v>
      </c>
      <c r="I1025" s="72">
        <v>95.852568370401002</v>
      </c>
      <c r="J1025" s="110"/>
      <c r="K1025" s="64">
        <v>523.95975692549996</v>
      </c>
      <c r="L1025" s="65">
        <v>0.94961623468606005</v>
      </c>
      <c r="M1025" s="64">
        <v>644.59141619110005</v>
      </c>
      <c r="N1025" s="65">
        <v>0.93930938902443994</v>
      </c>
      <c r="O1025" s="64">
        <v>434.17396773949997</v>
      </c>
      <c r="P1025" s="65">
        <v>0.95145158919914596</v>
      </c>
      <c r="Q1025" s="64">
        <v>626.83235474739899</v>
      </c>
      <c r="R1025" s="65">
        <v>0.95232841689424996</v>
      </c>
      <c r="S1025" s="64">
        <v>462.91362233019998</v>
      </c>
      <c r="T1025" s="62">
        <v>0.96671002532158801</v>
      </c>
      <c r="U1025" s="64">
        <v>691.04922576349998</v>
      </c>
      <c r="V1025" s="65">
        <v>0.94819791606113701</v>
      </c>
      <c r="W1025" s="64">
        <v>308.09997308940001</v>
      </c>
      <c r="X1025" s="65">
        <v>0.95917658834493102</v>
      </c>
      <c r="Y1025" s="109"/>
      <c r="Z1025" s="64">
        <v>749.60143331669997</v>
      </c>
      <c r="AA1025" s="65">
        <v>0.95737007698681298</v>
      </c>
      <c r="AB1025" s="64">
        <v>1135.9622803720999</v>
      </c>
      <c r="AC1025" s="65">
        <v>0.95739505465742303</v>
      </c>
      <c r="AD1025" s="64">
        <v>1791.6370911861</v>
      </c>
      <c r="AE1025" s="65">
        <v>0.94421181049376901</v>
      </c>
      <c r="AF1025" s="71">
        <v>14.419511911700001</v>
      </c>
      <c r="AG1025" s="72">
        <v>100</v>
      </c>
    </row>
    <row r="1026" spans="1:33" x14ac:dyDescent="0.35">
      <c r="A1026" s="59" t="s">
        <v>312</v>
      </c>
      <c r="B1026" s="74">
        <v>4.4305963628679796</v>
      </c>
      <c r="C1026" s="74">
        <v>4.4305963628679796</v>
      </c>
      <c r="D1026" s="74">
        <v>4.4076195480152602</v>
      </c>
      <c r="E1026" s="74">
        <v>4.4076195480152602</v>
      </c>
      <c r="F1026" s="74">
        <v>4.4518165345146796</v>
      </c>
      <c r="G1026" s="74">
        <v>4.4518165345146796</v>
      </c>
      <c r="H1026" s="77">
        <v>4.0404613994691703</v>
      </c>
      <c r="I1026" s="78">
        <v>4.0404613994691703</v>
      </c>
      <c r="J1026" s="111"/>
      <c r="K1026" s="74">
        <v>4.3741750131441499</v>
      </c>
      <c r="L1026" s="74">
        <v>4.3741750131441499</v>
      </c>
      <c r="M1026" s="74">
        <v>4.4289452573455703</v>
      </c>
      <c r="N1026" s="74">
        <v>4.4289452573455703</v>
      </c>
      <c r="O1026" s="74">
        <v>4.3907350537717704</v>
      </c>
      <c r="P1026" s="74">
        <v>4.3907350537717704</v>
      </c>
      <c r="Q1026" s="74">
        <v>4.4755555542008096</v>
      </c>
      <c r="R1026" s="74">
        <v>4.4755555542008096</v>
      </c>
      <c r="S1026" s="74">
        <v>4.5054960559947803</v>
      </c>
      <c r="T1026" s="76">
        <v>4.5054960559947803</v>
      </c>
      <c r="U1026" s="74">
        <v>4.4091401827438501</v>
      </c>
      <c r="V1026" s="74">
        <v>4.4091401827438501</v>
      </c>
      <c r="W1026" s="74">
        <v>4.4326789345094904</v>
      </c>
      <c r="X1026" s="74">
        <v>4.4326789345094904</v>
      </c>
      <c r="Y1026" s="112"/>
      <c r="Z1026" s="74">
        <v>4.4412483186814002</v>
      </c>
      <c r="AA1026" s="74">
        <v>4.4412483186814002</v>
      </c>
      <c r="AB1026" s="74">
        <v>4.4323304569779003</v>
      </c>
      <c r="AC1026" s="74">
        <v>4.4323304569779003</v>
      </c>
      <c r="AD1026" s="74">
        <v>4.4245034460170896</v>
      </c>
      <c r="AE1026" s="74">
        <v>4.4245034460170896</v>
      </c>
      <c r="AF1026" s="77">
        <v>4.5111925974428502</v>
      </c>
      <c r="AG1026" s="77">
        <v>4.5111925974428502</v>
      </c>
    </row>
    <row r="1027" spans="1:33" x14ac:dyDescent="0.35">
      <c r="A1027" s="66" t="s">
        <v>1</v>
      </c>
    </row>
    <row r="1028" spans="1:33" x14ac:dyDescent="0.35">
      <c r="A1028" s="66" t="s">
        <v>1</v>
      </c>
    </row>
    <row r="1029" spans="1:33" x14ac:dyDescent="0.35">
      <c r="A1029" s="54" t="s">
        <v>445</v>
      </c>
    </row>
    <row r="1030" spans="1:33" x14ac:dyDescent="0.35">
      <c r="A1030" s="55" t="s">
        <v>1</v>
      </c>
    </row>
    <row r="1031" spans="1:33" x14ac:dyDescent="0.35">
      <c r="A1031" s="117" t="s">
        <v>1</v>
      </c>
      <c r="B1031" s="116" t="s">
        <v>489</v>
      </c>
      <c r="C1031" s="116" t="s">
        <v>1</v>
      </c>
      <c r="D1031" s="116" t="s">
        <v>346</v>
      </c>
      <c r="E1031" s="116" t="s">
        <v>1</v>
      </c>
      <c r="F1031" s="116" t="s">
        <v>347</v>
      </c>
      <c r="G1031" s="116" t="s">
        <v>1</v>
      </c>
      <c r="H1031" s="116" t="s">
        <v>348</v>
      </c>
      <c r="I1031" s="116" t="s">
        <v>1</v>
      </c>
      <c r="J1031" s="107"/>
      <c r="K1031" s="116" t="s">
        <v>350</v>
      </c>
      <c r="L1031" s="116" t="s">
        <v>1</v>
      </c>
      <c r="M1031" s="116" t="s">
        <v>351</v>
      </c>
      <c r="N1031" s="116" t="s">
        <v>1</v>
      </c>
      <c r="O1031" s="116" t="s">
        <v>352</v>
      </c>
      <c r="P1031" s="116" t="s">
        <v>1</v>
      </c>
      <c r="Q1031" s="116" t="s">
        <v>353</v>
      </c>
      <c r="R1031" s="116" t="s">
        <v>1</v>
      </c>
      <c r="S1031" s="116" t="s">
        <v>354</v>
      </c>
      <c r="T1031" s="116" t="s">
        <v>1</v>
      </c>
      <c r="U1031" s="116" t="s">
        <v>355</v>
      </c>
      <c r="V1031" s="116" t="s">
        <v>1</v>
      </c>
      <c r="W1031" s="116" t="s">
        <v>356</v>
      </c>
      <c r="X1031" s="116" t="s">
        <v>1</v>
      </c>
      <c r="Y1031" s="107"/>
      <c r="Z1031" s="116" t="s">
        <v>358</v>
      </c>
      <c r="AA1031" s="116" t="s">
        <v>1</v>
      </c>
      <c r="AB1031" s="116" t="s">
        <v>359</v>
      </c>
      <c r="AC1031" s="116" t="s">
        <v>1</v>
      </c>
      <c r="AD1031" s="116" t="s">
        <v>360</v>
      </c>
      <c r="AE1031" s="116" t="s">
        <v>1</v>
      </c>
      <c r="AF1031" s="116" t="s">
        <v>361</v>
      </c>
      <c r="AG1031" s="116" t="s">
        <v>1</v>
      </c>
    </row>
    <row r="1032" spans="1:33" x14ac:dyDescent="0.35">
      <c r="A1032" s="118" t="s">
        <v>1</v>
      </c>
      <c r="B1032" s="56" t="s">
        <v>14</v>
      </c>
      <c r="C1032" s="56" t="s">
        <v>15</v>
      </c>
      <c r="D1032" s="56" t="s">
        <v>14</v>
      </c>
      <c r="E1032" s="56" t="s">
        <v>15</v>
      </c>
      <c r="F1032" s="56" t="s">
        <v>14</v>
      </c>
      <c r="G1032" s="56" t="s">
        <v>15</v>
      </c>
      <c r="H1032" s="56" t="s">
        <v>14</v>
      </c>
      <c r="I1032" s="56" t="s">
        <v>15</v>
      </c>
      <c r="J1032" s="107"/>
      <c r="K1032" s="56" t="s">
        <v>14</v>
      </c>
      <c r="L1032" s="56" t="s">
        <v>15</v>
      </c>
      <c r="M1032" s="56" t="s">
        <v>14</v>
      </c>
      <c r="N1032" s="56" t="s">
        <v>15</v>
      </c>
      <c r="O1032" s="56" t="s">
        <v>14</v>
      </c>
      <c r="P1032" s="56" t="s">
        <v>15</v>
      </c>
      <c r="Q1032" s="56" t="s">
        <v>14</v>
      </c>
      <c r="R1032" s="56" t="s">
        <v>15</v>
      </c>
      <c r="S1032" s="56" t="s">
        <v>14</v>
      </c>
      <c r="T1032" s="56" t="s">
        <v>15</v>
      </c>
      <c r="U1032" s="56" t="s">
        <v>14</v>
      </c>
      <c r="V1032" s="56" t="s">
        <v>15</v>
      </c>
      <c r="W1032" s="56" t="s">
        <v>14</v>
      </c>
      <c r="X1032" s="56" t="s">
        <v>15</v>
      </c>
      <c r="Y1032" s="107"/>
      <c r="Z1032" s="56" t="s">
        <v>14</v>
      </c>
      <c r="AA1032" s="56" t="s">
        <v>15</v>
      </c>
      <c r="AB1032" s="56" t="s">
        <v>14</v>
      </c>
      <c r="AC1032" s="56" t="s">
        <v>15</v>
      </c>
      <c r="AD1032" s="56" t="s">
        <v>14</v>
      </c>
      <c r="AE1032" s="56" t="s">
        <v>15</v>
      </c>
      <c r="AF1032" s="56" t="s">
        <v>14</v>
      </c>
      <c r="AG1032" s="56" t="s">
        <v>15</v>
      </c>
    </row>
    <row r="1033" spans="1:33" x14ac:dyDescent="0.35">
      <c r="A1033" s="57" t="s">
        <v>16</v>
      </c>
      <c r="B1033" s="58">
        <v>952.60523523730001</v>
      </c>
      <c r="C1033" s="58">
        <v>952.60523523730001</v>
      </c>
      <c r="D1033" s="58">
        <v>535.88943586339997</v>
      </c>
      <c r="E1033" s="58">
        <v>535.88943586339997</v>
      </c>
      <c r="F1033" s="58">
        <v>415.7091846157</v>
      </c>
      <c r="G1033" s="58">
        <v>415.7091846157</v>
      </c>
      <c r="H1033" s="58">
        <v>1.0066147582</v>
      </c>
      <c r="I1033" s="58">
        <v>1.0066147582</v>
      </c>
      <c r="J1033" s="108"/>
      <c r="K1033" s="58">
        <v>255.85070237630001</v>
      </c>
      <c r="L1033" s="58">
        <v>255.85070237630001</v>
      </c>
      <c r="M1033" s="58">
        <v>178.17920474830001</v>
      </c>
      <c r="N1033" s="58">
        <v>178.17920474830001</v>
      </c>
      <c r="O1033" s="58">
        <v>103.9632059531</v>
      </c>
      <c r="P1033" s="58">
        <v>103.9632059531</v>
      </c>
      <c r="Q1033" s="58">
        <v>161.4531608687</v>
      </c>
      <c r="R1033" s="58">
        <v>161.4531608687</v>
      </c>
      <c r="S1033" s="58">
        <v>89.835494971499998</v>
      </c>
      <c r="T1033" s="58">
        <v>89.835494971499998</v>
      </c>
      <c r="U1033" s="58">
        <v>104.2894728174</v>
      </c>
      <c r="V1033" s="58">
        <v>104.2894728174</v>
      </c>
      <c r="W1033" s="58">
        <v>59.033993502000001</v>
      </c>
      <c r="X1033" s="58">
        <v>59.033993502000001</v>
      </c>
      <c r="Y1033" s="108"/>
      <c r="Z1033" s="58">
        <v>233.26111040660001</v>
      </c>
      <c r="AA1033" s="58">
        <v>233.26111040660001</v>
      </c>
      <c r="AB1033" s="58">
        <v>266.24521329620001</v>
      </c>
      <c r="AC1033" s="58">
        <v>266.24521329620001</v>
      </c>
      <c r="AD1033" s="58">
        <v>433.5186771489</v>
      </c>
      <c r="AE1033" s="58">
        <v>433.5186771489</v>
      </c>
      <c r="AF1033" s="58">
        <v>19.580234385600001</v>
      </c>
      <c r="AG1033" s="58">
        <v>19.580234385600001</v>
      </c>
    </row>
    <row r="1034" spans="1:33" x14ac:dyDescent="0.35">
      <c r="A1034" s="59" t="s">
        <v>310</v>
      </c>
      <c r="B1034" s="60">
        <v>8.5642362519000006</v>
      </c>
      <c r="C1034" s="61">
        <v>8.9903308685539592E-3</v>
      </c>
      <c r="D1034" s="60">
        <v>4.4662014440000002</v>
      </c>
      <c r="E1034" s="61">
        <v>8.3341845259633906E-3</v>
      </c>
      <c r="F1034" s="60">
        <v>4.0980348079000102</v>
      </c>
      <c r="G1034" s="61">
        <v>9.8579366527309399E-3</v>
      </c>
      <c r="H1034" s="68">
        <v>0</v>
      </c>
      <c r="I1034" s="69">
        <v>0</v>
      </c>
      <c r="J1034" s="110"/>
      <c r="K1034" s="60">
        <v>3.1533371924</v>
      </c>
      <c r="L1034" s="61">
        <v>1.23249112201464E-2</v>
      </c>
      <c r="M1034" s="60">
        <v>0</v>
      </c>
      <c r="N1034" s="61">
        <v>0</v>
      </c>
      <c r="O1034" s="60">
        <v>0.605314939</v>
      </c>
      <c r="P1034" s="61">
        <v>5.8223958510193498E-3</v>
      </c>
      <c r="Q1034" s="60">
        <v>2.7728144376000001</v>
      </c>
      <c r="R1034" s="61">
        <v>1.7174110575976599E-2</v>
      </c>
      <c r="S1034" s="60">
        <v>0.35154047870000099</v>
      </c>
      <c r="T1034" s="61">
        <v>3.9131579206139501E-3</v>
      </c>
      <c r="U1034" s="60">
        <v>1.6812292042000001</v>
      </c>
      <c r="V1034" s="61">
        <v>1.6120794925712799E-2</v>
      </c>
      <c r="W1034" s="60">
        <v>0</v>
      </c>
      <c r="X1034" s="61">
        <v>0</v>
      </c>
      <c r="Y1034" s="109"/>
      <c r="Z1034" s="60">
        <v>4.8345663965999996</v>
      </c>
      <c r="AA1034" s="61">
        <v>2.07259855197157E-2</v>
      </c>
      <c r="AB1034" s="60">
        <v>0.59753246320000097</v>
      </c>
      <c r="AC1034" s="61">
        <v>2.2442937313402098E-3</v>
      </c>
      <c r="AD1034" s="60">
        <v>3.13213739210001</v>
      </c>
      <c r="AE1034" s="61">
        <v>7.2249191492716504E-3</v>
      </c>
      <c r="AF1034" s="68">
        <v>0</v>
      </c>
      <c r="AG1034" s="69">
        <v>0</v>
      </c>
    </row>
    <row r="1035" spans="1:33" x14ac:dyDescent="0.35">
      <c r="A1035" s="59" t="s">
        <v>311</v>
      </c>
      <c r="B1035" s="64">
        <v>861.54700871980003</v>
      </c>
      <c r="C1035" s="65">
        <v>0.90441137299144003</v>
      </c>
      <c r="D1035" s="64">
        <v>477.07823334630001</v>
      </c>
      <c r="E1035" s="65">
        <v>0.89025496943722005</v>
      </c>
      <c r="F1035" s="64">
        <v>383.72423639959999</v>
      </c>
      <c r="G1035" s="65">
        <v>0.92305931790833895</v>
      </c>
      <c r="H1035" s="71">
        <v>0.74453897390000001</v>
      </c>
      <c r="I1035" s="72">
        <v>73.964639186431498</v>
      </c>
      <c r="J1035" s="110"/>
      <c r="K1035" s="64">
        <v>220.84841801970001</v>
      </c>
      <c r="L1035" s="65">
        <v>0.86319254146459501</v>
      </c>
      <c r="M1035" s="64">
        <v>155.24225646580001</v>
      </c>
      <c r="N1035" s="65">
        <v>0.87127034091940603</v>
      </c>
      <c r="O1035" s="64">
        <v>95.801669879000002</v>
      </c>
      <c r="P1035" s="65">
        <v>0.92149591772129602</v>
      </c>
      <c r="Q1035" s="64">
        <v>148.46986110169999</v>
      </c>
      <c r="R1035" s="65">
        <v>0.91958472849250406</v>
      </c>
      <c r="S1035" s="64">
        <v>85.505602941400099</v>
      </c>
      <c r="T1035" s="62">
        <v>0.95180199061102</v>
      </c>
      <c r="U1035" s="64">
        <v>100.6665841209</v>
      </c>
      <c r="V1035" s="65">
        <v>0.96526122341376397</v>
      </c>
      <c r="W1035" s="64">
        <v>55.012616191299898</v>
      </c>
      <c r="X1035" s="65">
        <v>0.93188031044242703</v>
      </c>
      <c r="Y1035" s="109"/>
      <c r="Z1035" s="64">
        <v>200.65845890919999</v>
      </c>
      <c r="AA1035" s="65">
        <v>0.86023108849747798</v>
      </c>
      <c r="AB1035" s="64">
        <v>237.46355158520001</v>
      </c>
      <c r="AC1035" s="65">
        <v>0.89189791863420198</v>
      </c>
      <c r="AD1035" s="64">
        <v>403.84476383980001</v>
      </c>
      <c r="AE1035" s="65">
        <v>0.93155101527746198</v>
      </c>
      <c r="AF1035" s="71">
        <v>19.580234385600001</v>
      </c>
      <c r="AG1035" s="72">
        <v>100</v>
      </c>
    </row>
    <row r="1036" spans="1:33" x14ac:dyDescent="0.35">
      <c r="A1036" s="59" t="s">
        <v>312</v>
      </c>
      <c r="B1036" s="74">
        <v>4.3440511879500496</v>
      </c>
      <c r="C1036" s="74">
        <v>4.3440511879500496</v>
      </c>
      <c r="D1036" s="74">
        <v>4.3435720565992098</v>
      </c>
      <c r="E1036" s="74">
        <v>4.3435720565992098</v>
      </c>
      <c r="F1036" s="74">
        <v>4.3456585826178404</v>
      </c>
      <c r="G1036" s="74">
        <v>4.3456585826178404</v>
      </c>
      <c r="H1036" s="77">
        <v>3.9355377387710599</v>
      </c>
      <c r="I1036" s="77">
        <v>3.9355377387710599</v>
      </c>
      <c r="J1036" s="111"/>
      <c r="K1036" s="74">
        <v>4.2509571741580201</v>
      </c>
      <c r="L1036" s="74">
        <v>4.2509571741580201</v>
      </c>
      <c r="M1036" s="74">
        <v>4.3492606384185697</v>
      </c>
      <c r="N1036" s="74">
        <v>4.3492606384185697</v>
      </c>
      <c r="O1036" s="74">
        <v>4.3653694618700101</v>
      </c>
      <c r="P1036" s="74">
        <v>4.3653694618700101</v>
      </c>
      <c r="Q1036" s="74">
        <v>4.3634031747310598</v>
      </c>
      <c r="R1036" s="74">
        <v>4.3634031747310598</v>
      </c>
      <c r="S1036" s="74">
        <v>4.4566944521485503</v>
      </c>
      <c r="T1036" s="76">
        <v>4.4566944521485503</v>
      </c>
      <c r="U1036" s="74">
        <v>4.4624462087236996</v>
      </c>
      <c r="V1036" s="74">
        <v>4.4624462087236996</v>
      </c>
      <c r="W1036" s="74">
        <v>4.26321529778048</v>
      </c>
      <c r="X1036" s="74">
        <v>4.26321529778048</v>
      </c>
      <c r="Y1036" s="112"/>
      <c r="Z1036" s="74">
        <v>4.3693156760838603</v>
      </c>
      <c r="AA1036" s="74">
        <v>4.3693156760838603</v>
      </c>
      <c r="AB1036" s="74">
        <v>4.3001892774425698</v>
      </c>
      <c r="AC1036" s="74">
        <v>4.3001892774425698</v>
      </c>
      <c r="AD1036" s="74">
        <v>4.3696446699503797</v>
      </c>
      <c r="AE1036" s="74">
        <v>4.3696446699503797</v>
      </c>
      <c r="AF1036" s="77">
        <v>4.0769673501716799</v>
      </c>
      <c r="AG1036" s="77">
        <v>4.0769673501716799</v>
      </c>
    </row>
    <row r="1037" spans="1:33" x14ac:dyDescent="0.35">
      <c r="A1037" s="66" t="s">
        <v>1</v>
      </c>
    </row>
    <row r="1038" spans="1:33" x14ac:dyDescent="0.35">
      <c r="A1038" s="66" t="s">
        <v>1</v>
      </c>
    </row>
    <row r="1039" spans="1:33" x14ac:dyDescent="0.35">
      <c r="A1039" s="54" t="s">
        <v>446</v>
      </c>
    </row>
    <row r="1040" spans="1:33" x14ac:dyDescent="0.35">
      <c r="A1040" s="55" t="s">
        <v>1</v>
      </c>
    </row>
    <row r="1041" spans="1:33" x14ac:dyDescent="0.35">
      <c r="A1041" s="117" t="s">
        <v>1</v>
      </c>
      <c r="B1041" s="116" t="s">
        <v>489</v>
      </c>
      <c r="C1041" s="116" t="s">
        <v>1</v>
      </c>
      <c r="D1041" s="116" t="s">
        <v>346</v>
      </c>
      <c r="E1041" s="116" t="s">
        <v>1</v>
      </c>
      <c r="F1041" s="116" t="s">
        <v>347</v>
      </c>
      <c r="G1041" s="116" t="s">
        <v>1</v>
      </c>
      <c r="H1041" s="116" t="s">
        <v>348</v>
      </c>
      <c r="I1041" s="116" t="s">
        <v>1</v>
      </c>
      <c r="J1041" s="107"/>
      <c r="K1041" s="116" t="s">
        <v>350</v>
      </c>
      <c r="L1041" s="116" t="s">
        <v>1</v>
      </c>
      <c r="M1041" s="116" t="s">
        <v>351</v>
      </c>
      <c r="N1041" s="116" t="s">
        <v>1</v>
      </c>
      <c r="O1041" s="116" t="s">
        <v>352</v>
      </c>
      <c r="P1041" s="116" t="s">
        <v>1</v>
      </c>
      <c r="Q1041" s="116" t="s">
        <v>353</v>
      </c>
      <c r="R1041" s="116" t="s">
        <v>1</v>
      </c>
      <c r="S1041" s="116" t="s">
        <v>354</v>
      </c>
      <c r="T1041" s="116" t="s">
        <v>1</v>
      </c>
      <c r="U1041" s="116" t="s">
        <v>355</v>
      </c>
      <c r="V1041" s="116" t="s">
        <v>1</v>
      </c>
      <c r="W1041" s="116" t="s">
        <v>356</v>
      </c>
      <c r="X1041" s="116" t="s">
        <v>1</v>
      </c>
      <c r="Y1041" s="107"/>
      <c r="Z1041" s="116" t="s">
        <v>358</v>
      </c>
      <c r="AA1041" s="116" t="s">
        <v>1</v>
      </c>
      <c r="AB1041" s="116" t="s">
        <v>359</v>
      </c>
      <c r="AC1041" s="116" t="s">
        <v>1</v>
      </c>
      <c r="AD1041" s="116" t="s">
        <v>360</v>
      </c>
      <c r="AE1041" s="116" t="s">
        <v>1</v>
      </c>
      <c r="AF1041" s="116" t="s">
        <v>361</v>
      </c>
      <c r="AG1041" s="116" t="s">
        <v>1</v>
      </c>
    </row>
    <row r="1042" spans="1:33" x14ac:dyDescent="0.35">
      <c r="A1042" s="118" t="s">
        <v>1</v>
      </c>
      <c r="B1042" s="56" t="s">
        <v>14</v>
      </c>
      <c r="C1042" s="56" t="s">
        <v>15</v>
      </c>
      <c r="D1042" s="56" t="s">
        <v>14</v>
      </c>
      <c r="E1042" s="56" t="s">
        <v>15</v>
      </c>
      <c r="F1042" s="56" t="s">
        <v>14</v>
      </c>
      <c r="G1042" s="56" t="s">
        <v>15</v>
      </c>
      <c r="H1042" s="56" t="s">
        <v>14</v>
      </c>
      <c r="I1042" s="56" t="s">
        <v>15</v>
      </c>
      <c r="J1042" s="107"/>
      <c r="K1042" s="56" t="s">
        <v>14</v>
      </c>
      <c r="L1042" s="56" t="s">
        <v>15</v>
      </c>
      <c r="M1042" s="56" t="s">
        <v>14</v>
      </c>
      <c r="N1042" s="56" t="s">
        <v>15</v>
      </c>
      <c r="O1042" s="56" t="s">
        <v>14</v>
      </c>
      <c r="P1042" s="56" t="s">
        <v>15</v>
      </c>
      <c r="Q1042" s="56" t="s">
        <v>14</v>
      </c>
      <c r="R1042" s="56" t="s">
        <v>15</v>
      </c>
      <c r="S1042" s="56" t="s">
        <v>14</v>
      </c>
      <c r="T1042" s="56" t="s">
        <v>15</v>
      </c>
      <c r="U1042" s="56" t="s">
        <v>14</v>
      </c>
      <c r="V1042" s="56" t="s">
        <v>15</v>
      </c>
      <c r="W1042" s="56" t="s">
        <v>14</v>
      </c>
      <c r="X1042" s="56" t="s">
        <v>15</v>
      </c>
      <c r="Y1042" s="107"/>
      <c r="Z1042" s="56" t="s">
        <v>14</v>
      </c>
      <c r="AA1042" s="56" t="s">
        <v>15</v>
      </c>
      <c r="AB1042" s="56" t="s">
        <v>14</v>
      </c>
      <c r="AC1042" s="56" t="s">
        <v>15</v>
      </c>
      <c r="AD1042" s="56" t="s">
        <v>14</v>
      </c>
      <c r="AE1042" s="56" t="s">
        <v>15</v>
      </c>
      <c r="AF1042" s="56" t="s">
        <v>14</v>
      </c>
      <c r="AG1042" s="56" t="s">
        <v>15</v>
      </c>
    </row>
    <row r="1043" spans="1:33" x14ac:dyDescent="0.35">
      <c r="A1043" s="57" t="s">
        <v>16</v>
      </c>
      <c r="B1043" s="58">
        <v>2537.3123465054</v>
      </c>
      <c r="C1043" s="58">
        <v>2537.3123465054</v>
      </c>
      <c r="D1043" s="58">
        <v>1222.8483107151999</v>
      </c>
      <c r="E1043" s="58">
        <v>1222.8483107151999</v>
      </c>
      <c r="F1043" s="58">
        <v>1306.0627701233</v>
      </c>
      <c r="G1043" s="58">
        <v>1306.0627701233</v>
      </c>
      <c r="H1043" s="58">
        <v>8.4012656669000005</v>
      </c>
      <c r="I1043" s="58">
        <v>8.4012656669000005</v>
      </c>
      <c r="J1043" s="108"/>
      <c r="K1043" s="58">
        <v>172.5220692371</v>
      </c>
      <c r="L1043" s="58">
        <v>172.5220692371</v>
      </c>
      <c r="M1043" s="58">
        <v>216.12702267450001</v>
      </c>
      <c r="N1043" s="58">
        <v>216.12702267450001</v>
      </c>
      <c r="O1043" s="58">
        <v>229.6450449987</v>
      </c>
      <c r="P1043" s="58">
        <v>229.6450449987</v>
      </c>
      <c r="Q1043" s="58">
        <v>379.67332847099999</v>
      </c>
      <c r="R1043" s="58">
        <v>379.67332847099999</v>
      </c>
      <c r="S1043" s="58">
        <v>386.4825099958</v>
      </c>
      <c r="T1043" s="58">
        <v>386.4825099958</v>
      </c>
      <c r="U1043" s="58">
        <v>803.95716509520003</v>
      </c>
      <c r="V1043" s="58">
        <v>803.95716509520003</v>
      </c>
      <c r="W1043" s="58">
        <v>348.9052060331</v>
      </c>
      <c r="X1043" s="58">
        <v>348.9052060331</v>
      </c>
      <c r="Y1043" s="108"/>
      <c r="Z1043" s="58">
        <v>503.2271862769</v>
      </c>
      <c r="AA1043" s="58">
        <v>503.2271862769</v>
      </c>
      <c r="AB1043" s="58">
        <v>792.96514791439995</v>
      </c>
      <c r="AC1043" s="58">
        <v>792.96514791439995</v>
      </c>
      <c r="AD1043" s="58">
        <v>1213.9846751672001</v>
      </c>
      <c r="AE1043" s="58">
        <v>1213.9846751672001</v>
      </c>
      <c r="AF1043" s="58">
        <v>27.1353371469</v>
      </c>
      <c r="AG1043" s="58">
        <v>27.1353371469</v>
      </c>
    </row>
    <row r="1044" spans="1:33" x14ac:dyDescent="0.35">
      <c r="A1044" s="59" t="s">
        <v>310</v>
      </c>
      <c r="B1044" s="60">
        <v>27.198734938600001</v>
      </c>
      <c r="C1044" s="61">
        <v>1.07195060064483E-2</v>
      </c>
      <c r="D1044" s="60">
        <v>16.657425755999999</v>
      </c>
      <c r="E1044" s="61">
        <v>1.3621825053884E-2</v>
      </c>
      <c r="F1044" s="60">
        <v>9.3932471448000197</v>
      </c>
      <c r="G1044" s="61">
        <v>7.1920334609287002E-3</v>
      </c>
      <c r="H1044" s="68">
        <v>1.1480620377999999</v>
      </c>
      <c r="I1044" s="70">
        <v>13.665346190910601</v>
      </c>
      <c r="J1044" s="110"/>
      <c r="K1044" s="60">
        <v>6.1080137591999897</v>
      </c>
      <c r="L1044" s="61">
        <v>3.5404245881178603E-2</v>
      </c>
      <c r="M1044" s="60">
        <v>3.9026049327000001</v>
      </c>
      <c r="N1044" s="61">
        <v>1.8056996688366699E-2</v>
      </c>
      <c r="O1044" s="60">
        <v>2.9654706614999999</v>
      </c>
      <c r="P1044" s="61">
        <v>1.29132795419853E-2</v>
      </c>
      <c r="Q1044" s="60">
        <v>1.5674574720000001</v>
      </c>
      <c r="R1044" s="61">
        <v>4.1284371444061697E-3</v>
      </c>
      <c r="S1044" s="60">
        <v>3.1721030249000002</v>
      </c>
      <c r="T1044" s="61">
        <v>8.20762374197599E-3</v>
      </c>
      <c r="U1044" s="60">
        <v>7.6679142953000099</v>
      </c>
      <c r="V1044" s="61">
        <v>9.5377149781257393E-3</v>
      </c>
      <c r="W1044" s="60">
        <v>1.8151707930000001</v>
      </c>
      <c r="X1044" s="61">
        <v>5.2024755194618596E-3</v>
      </c>
      <c r="Y1044" s="109"/>
      <c r="Z1044" s="60">
        <v>12.276701278799999</v>
      </c>
      <c r="AA1044" s="62">
        <v>2.43959420587519E-2</v>
      </c>
      <c r="AB1044" s="60">
        <v>4.5344418122999999</v>
      </c>
      <c r="AC1044" s="61">
        <v>5.71833683261637E-3</v>
      </c>
      <c r="AD1044" s="60">
        <v>10.3875918475</v>
      </c>
      <c r="AE1044" s="61">
        <v>8.5566087117774602E-3</v>
      </c>
      <c r="AF1044" s="68">
        <v>0</v>
      </c>
      <c r="AG1044" s="69">
        <v>0</v>
      </c>
    </row>
    <row r="1045" spans="1:33" x14ac:dyDescent="0.35">
      <c r="A1045" s="59" t="s">
        <v>311</v>
      </c>
      <c r="B1045" s="64">
        <v>2433.7473674101002</v>
      </c>
      <c r="C1045" s="65">
        <v>0.95918319664587703</v>
      </c>
      <c r="D1045" s="64">
        <v>1173.628846002</v>
      </c>
      <c r="E1045" s="65">
        <v>0.95975014702811901</v>
      </c>
      <c r="F1045" s="64">
        <v>1252.865317779</v>
      </c>
      <c r="G1045" s="65">
        <v>0.95926883947600905</v>
      </c>
      <c r="H1045" s="71">
        <v>7.2532036290999997</v>
      </c>
      <c r="I1045" s="72">
        <v>86.334653809089403</v>
      </c>
      <c r="J1045" s="110"/>
      <c r="K1045" s="64">
        <v>148.148386249</v>
      </c>
      <c r="L1045" s="63">
        <v>0.85872136187630099</v>
      </c>
      <c r="M1045" s="64">
        <v>199.14051505590001</v>
      </c>
      <c r="N1045" s="65">
        <v>0.92140498023617001</v>
      </c>
      <c r="O1045" s="64">
        <v>214.39807906199999</v>
      </c>
      <c r="P1045" s="63">
        <v>0.93360637963346305</v>
      </c>
      <c r="Q1045" s="64">
        <v>369.46476964460101</v>
      </c>
      <c r="R1045" s="65">
        <v>0.97311225714086502</v>
      </c>
      <c r="S1045" s="64">
        <v>378.10474129800099</v>
      </c>
      <c r="T1045" s="62">
        <v>0.97832303278642296</v>
      </c>
      <c r="U1045" s="64">
        <v>787.22088819639998</v>
      </c>
      <c r="V1045" s="62">
        <v>0.97918262610817297</v>
      </c>
      <c r="W1045" s="64">
        <v>337.26998790419998</v>
      </c>
      <c r="X1045" s="65">
        <v>0.966652208314151</v>
      </c>
      <c r="Y1045" s="109"/>
      <c r="Z1045" s="64">
        <v>474.13132150570101</v>
      </c>
      <c r="AA1045" s="65">
        <v>0.94218145290109601</v>
      </c>
      <c r="AB1045" s="64">
        <v>769.03779547789998</v>
      </c>
      <c r="AC1045" s="65">
        <v>0.96982546774037703</v>
      </c>
      <c r="AD1045" s="64">
        <v>1163.4429132795999</v>
      </c>
      <c r="AE1045" s="65">
        <v>0.95836705114861598</v>
      </c>
      <c r="AF1045" s="71">
        <v>27.1353371469</v>
      </c>
      <c r="AG1045" s="72">
        <v>100</v>
      </c>
    </row>
    <row r="1046" spans="1:33" x14ac:dyDescent="0.35">
      <c r="A1046" s="59" t="s">
        <v>312</v>
      </c>
      <c r="B1046" s="74">
        <v>4.6428053174560002</v>
      </c>
      <c r="C1046" s="74">
        <v>4.6428053174560002</v>
      </c>
      <c r="D1046" s="74">
        <v>4.6390195970668504</v>
      </c>
      <c r="E1046" s="74">
        <v>4.6390195970668504</v>
      </c>
      <c r="F1046" s="74">
        <v>4.6480939780805999</v>
      </c>
      <c r="G1046" s="74">
        <v>4.6480939780805999</v>
      </c>
      <c r="H1046" s="77">
        <v>4.3745482745293396</v>
      </c>
      <c r="I1046" s="77">
        <v>4.3745482745293396</v>
      </c>
      <c r="J1046" s="111"/>
      <c r="K1046" s="74">
        <v>4.3509600097532299</v>
      </c>
      <c r="L1046" s="75">
        <v>4.3509600097532299</v>
      </c>
      <c r="M1046" s="74">
        <v>4.5441729022067099</v>
      </c>
      <c r="N1046" s="74">
        <v>4.5441729022067099</v>
      </c>
      <c r="O1046" s="74">
        <v>4.5086178479036798</v>
      </c>
      <c r="P1046" s="75">
        <v>4.5086178479036798</v>
      </c>
      <c r="Q1046" s="74">
        <v>4.6274967686119499</v>
      </c>
      <c r="R1046" s="74">
        <v>4.6274967686119499</v>
      </c>
      <c r="S1046" s="74">
        <v>4.7111553061487497</v>
      </c>
      <c r="T1046" s="76">
        <v>4.7111553061487497</v>
      </c>
      <c r="U1046" s="74">
        <v>4.7172781527298699</v>
      </c>
      <c r="V1046" s="76">
        <v>4.7172781527298699</v>
      </c>
      <c r="W1046" s="74">
        <v>4.70526255927407</v>
      </c>
      <c r="X1046" s="76">
        <v>4.70526255927407</v>
      </c>
      <c r="Y1046" s="112"/>
      <c r="Z1046" s="74">
        <v>4.5900215461252003</v>
      </c>
      <c r="AA1046" s="74">
        <v>4.5900215461252003</v>
      </c>
      <c r="AB1046" s="74">
        <v>4.6427798021332203</v>
      </c>
      <c r="AC1046" s="74">
        <v>4.6427798021332203</v>
      </c>
      <c r="AD1046" s="74">
        <v>4.6641759692667701</v>
      </c>
      <c r="AE1046" s="74">
        <v>4.6641759692667701</v>
      </c>
      <c r="AF1046" s="77">
        <v>4.6660943685921703</v>
      </c>
      <c r="AG1046" s="77">
        <v>4.6660943685921703</v>
      </c>
    </row>
    <row r="1047" spans="1:33" x14ac:dyDescent="0.35">
      <c r="A1047" s="66" t="s">
        <v>1</v>
      </c>
    </row>
    <row r="1048" spans="1:33" x14ac:dyDescent="0.35">
      <c r="A1048" s="66" t="s">
        <v>1</v>
      </c>
    </row>
    <row r="1049" spans="1:33" x14ac:dyDescent="0.35">
      <c r="A1049" s="54" t="s">
        <v>447</v>
      </c>
    </row>
    <row r="1050" spans="1:33" x14ac:dyDescent="0.35">
      <c r="A1050" s="55" t="s">
        <v>1</v>
      </c>
    </row>
    <row r="1051" spans="1:33" x14ac:dyDescent="0.35">
      <c r="A1051" s="117" t="s">
        <v>1</v>
      </c>
      <c r="B1051" s="116" t="s">
        <v>489</v>
      </c>
      <c r="C1051" s="116" t="s">
        <v>1</v>
      </c>
      <c r="D1051" s="116" t="s">
        <v>346</v>
      </c>
      <c r="E1051" s="116" t="s">
        <v>1</v>
      </c>
      <c r="F1051" s="116" t="s">
        <v>347</v>
      </c>
      <c r="G1051" s="116" t="s">
        <v>1</v>
      </c>
      <c r="H1051" s="116" t="s">
        <v>348</v>
      </c>
      <c r="I1051" s="116" t="s">
        <v>1</v>
      </c>
      <c r="J1051" s="107"/>
      <c r="K1051" s="116" t="s">
        <v>350</v>
      </c>
      <c r="L1051" s="116" t="s">
        <v>1</v>
      </c>
      <c r="M1051" s="116" t="s">
        <v>351</v>
      </c>
      <c r="N1051" s="116" t="s">
        <v>1</v>
      </c>
      <c r="O1051" s="116" t="s">
        <v>352</v>
      </c>
      <c r="P1051" s="116" t="s">
        <v>1</v>
      </c>
      <c r="Q1051" s="116" t="s">
        <v>353</v>
      </c>
      <c r="R1051" s="116" t="s">
        <v>1</v>
      </c>
      <c r="S1051" s="116" t="s">
        <v>354</v>
      </c>
      <c r="T1051" s="116" t="s">
        <v>1</v>
      </c>
      <c r="U1051" s="116" t="s">
        <v>355</v>
      </c>
      <c r="V1051" s="116" t="s">
        <v>1</v>
      </c>
      <c r="W1051" s="116" t="s">
        <v>356</v>
      </c>
      <c r="X1051" s="116" t="s">
        <v>1</v>
      </c>
      <c r="Y1051" s="107"/>
      <c r="Z1051" s="116" t="s">
        <v>358</v>
      </c>
      <c r="AA1051" s="116" t="s">
        <v>1</v>
      </c>
      <c r="AB1051" s="116" t="s">
        <v>359</v>
      </c>
      <c r="AC1051" s="116" t="s">
        <v>1</v>
      </c>
      <c r="AD1051" s="116" t="s">
        <v>360</v>
      </c>
      <c r="AE1051" s="116" t="s">
        <v>1</v>
      </c>
      <c r="AF1051" s="116" t="s">
        <v>361</v>
      </c>
      <c r="AG1051" s="116" t="s">
        <v>1</v>
      </c>
    </row>
    <row r="1052" spans="1:33" x14ac:dyDescent="0.35">
      <c r="A1052" s="118" t="s">
        <v>1</v>
      </c>
      <c r="B1052" s="56" t="s">
        <v>14</v>
      </c>
      <c r="C1052" s="56" t="s">
        <v>15</v>
      </c>
      <c r="D1052" s="56" t="s">
        <v>14</v>
      </c>
      <c r="E1052" s="56" t="s">
        <v>15</v>
      </c>
      <c r="F1052" s="56" t="s">
        <v>14</v>
      </c>
      <c r="G1052" s="56" t="s">
        <v>15</v>
      </c>
      <c r="H1052" s="56" t="s">
        <v>14</v>
      </c>
      <c r="I1052" s="56" t="s">
        <v>15</v>
      </c>
      <c r="J1052" s="107"/>
      <c r="K1052" s="56" t="s">
        <v>14</v>
      </c>
      <c r="L1052" s="56" t="s">
        <v>15</v>
      </c>
      <c r="M1052" s="56" t="s">
        <v>14</v>
      </c>
      <c r="N1052" s="56" t="s">
        <v>15</v>
      </c>
      <c r="O1052" s="56" t="s">
        <v>14</v>
      </c>
      <c r="P1052" s="56" t="s">
        <v>15</v>
      </c>
      <c r="Q1052" s="56" t="s">
        <v>14</v>
      </c>
      <c r="R1052" s="56" t="s">
        <v>15</v>
      </c>
      <c r="S1052" s="56" t="s">
        <v>14</v>
      </c>
      <c r="T1052" s="56" t="s">
        <v>15</v>
      </c>
      <c r="U1052" s="56" t="s">
        <v>14</v>
      </c>
      <c r="V1052" s="56" t="s">
        <v>15</v>
      </c>
      <c r="W1052" s="56" t="s">
        <v>14</v>
      </c>
      <c r="X1052" s="56" t="s">
        <v>15</v>
      </c>
      <c r="Y1052" s="107"/>
      <c r="Z1052" s="56" t="s">
        <v>14</v>
      </c>
      <c r="AA1052" s="56" t="s">
        <v>15</v>
      </c>
      <c r="AB1052" s="56" t="s">
        <v>14</v>
      </c>
      <c r="AC1052" s="56" t="s">
        <v>15</v>
      </c>
      <c r="AD1052" s="56" t="s">
        <v>14</v>
      </c>
      <c r="AE1052" s="56" t="s">
        <v>15</v>
      </c>
      <c r="AF1052" s="56" t="s">
        <v>14</v>
      </c>
      <c r="AG1052" s="56" t="s">
        <v>15</v>
      </c>
    </row>
    <row r="1053" spans="1:33" x14ac:dyDescent="0.35">
      <c r="A1053" s="57" t="s">
        <v>16</v>
      </c>
      <c r="B1053" s="58">
        <v>436.73264749579999</v>
      </c>
      <c r="C1053" s="58">
        <v>436.73264749579999</v>
      </c>
      <c r="D1053" s="58">
        <v>231.349581898</v>
      </c>
      <c r="E1053" s="58">
        <v>231.349581898</v>
      </c>
      <c r="F1053" s="58">
        <v>205.0356017915</v>
      </c>
      <c r="G1053" s="58">
        <v>205.0356017915</v>
      </c>
      <c r="H1053" s="58">
        <v>0.34746380630000001</v>
      </c>
      <c r="I1053" s="58">
        <v>0.34746380630000001</v>
      </c>
      <c r="J1053" s="108"/>
      <c r="K1053" s="58">
        <v>63.472095724699997</v>
      </c>
      <c r="L1053" s="58">
        <v>63.472095724699997</v>
      </c>
      <c r="M1053" s="58">
        <v>76.143399532800004</v>
      </c>
      <c r="N1053" s="58">
        <v>76.143399532800004</v>
      </c>
      <c r="O1053" s="58">
        <v>60.184040942700001</v>
      </c>
      <c r="P1053" s="58">
        <v>60.184040942700001</v>
      </c>
      <c r="Q1053" s="58">
        <v>79.946812539299998</v>
      </c>
      <c r="R1053" s="58">
        <v>79.946812539299998</v>
      </c>
      <c r="S1053" s="58">
        <v>56.030395035300003</v>
      </c>
      <c r="T1053" s="58">
        <v>56.030395035300003</v>
      </c>
      <c r="U1053" s="58">
        <v>69.299401975199999</v>
      </c>
      <c r="V1053" s="58">
        <v>69.299401975199999</v>
      </c>
      <c r="W1053" s="58">
        <v>31.6565017458</v>
      </c>
      <c r="X1053" s="58">
        <v>31.6565017458</v>
      </c>
      <c r="Y1053" s="108"/>
      <c r="Z1053" s="58">
        <v>76.630872255200003</v>
      </c>
      <c r="AA1053" s="58">
        <v>76.630872255200003</v>
      </c>
      <c r="AB1053" s="58">
        <v>111.8225115048</v>
      </c>
      <c r="AC1053" s="58">
        <v>111.8225115048</v>
      </c>
      <c r="AD1053" s="58">
        <v>227.70262658230001</v>
      </c>
      <c r="AE1053" s="58">
        <v>227.70262658230001</v>
      </c>
      <c r="AF1053" s="58">
        <v>20.576637153499998</v>
      </c>
      <c r="AG1053" s="58">
        <v>20.576637153499998</v>
      </c>
    </row>
    <row r="1054" spans="1:33" x14ac:dyDescent="0.35">
      <c r="A1054" s="59" t="s">
        <v>310</v>
      </c>
      <c r="B1054" s="60">
        <v>9.1369049307000001</v>
      </c>
      <c r="C1054" s="61">
        <v>2.09210485707686E-2</v>
      </c>
      <c r="D1054" s="60">
        <v>3.4521943712000001</v>
      </c>
      <c r="E1054" s="61">
        <v>1.49219823216367E-2</v>
      </c>
      <c r="F1054" s="60">
        <v>5.6847105595000098</v>
      </c>
      <c r="G1054" s="61">
        <v>2.77254804035485E-2</v>
      </c>
      <c r="H1054" s="68">
        <v>0</v>
      </c>
      <c r="I1054" s="69">
        <v>0</v>
      </c>
      <c r="J1054" s="110"/>
      <c r="K1054" s="68">
        <v>3.8060788235000098</v>
      </c>
      <c r="L1054" s="69">
        <v>5.9964599877216198</v>
      </c>
      <c r="M1054" s="68">
        <v>0</v>
      </c>
      <c r="N1054" s="69">
        <v>0</v>
      </c>
      <c r="O1054" s="60">
        <v>0</v>
      </c>
      <c r="P1054" s="61">
        <v>0</v>
      </c>
      <c r="Q1054" s="60">
        <v>1.5148976322000001</v>
      </c>
      <c r="R1054" s="61">
        <v>1.8948818396672298E-2</v>
      </c>
      <c r="S1054" s="60">
        <v>0.92365419469999999</v>
      </c>
      <c r="T1054" s="61">
        <v>1.6484877433366001E-2</v>
      </c>
      <c r="U1054" s="60">
        <v>2.4905560511</v>
      </c>
      <c r="V1054" s="61">
        <v>3.59390698925698E-2</v>
      </c>
      <c r="W1054" s="60">
        <v>0.401718229200001</v>
      </c>
      <c r="X1054" s="61">
        <v>1.2689912246962001E-2</v>
      </c>
      <c r="Y1054" s="109"/>
      <c r="Z1054" s="60">
        <v>0.54171878110000105</v>
      </c>
      <c r="AA1054" s="61">
        <v>7.0691976374213901E-3</v>
      </c>
      <c r="AB1054" s="60">
        <v>3.9575855216</v>
      </c>
      <c r="AC1054" s="61">
        <v>3.5391670857170099E-2</v>
      </c>
      <c r="AD1054" s="60">
        <v>4.63760062799998</v>
      </c>
      <c r="AE1054" s="61">
        <v>2.0366917578457499E-2</v>
      </c>
      <c r="AF1054" s="68">
        <v>0</v>
      </c>
      <c r="AG1054" s="69">
        <v>0</v>
      </c>
    </row>
    <row r="1055" spans="1:33" x14ac:dyDescent="0.35">
      <c r="A1055" s="59" t="s">
        <v>311</v>
      </c>
      <c r="B1055" s="64">
        <v>410.19534462019999</v>
      </c>
      <c r="C1055" s="65">
        <v>0.93923673206534197</v>
      </c>
      <c r="D1055" s="64">
        <v>224.44564793769999</v>
      </c>
      <c r="E1055" s="65">
        <v>0.97015800113551198</v>
      </c>
      <c r="F1055" s="64">
        <v>185.4022328762</v>
      </c>
      <c r="G1055" s="65">
        <v>0.90424409837241304</v>
      </c>
      <c r="H1055" s="71">
        <v>0.34746380630000001</v>
      </c>
      <c r="I1055" s="72">
        <v>100</v>
      </c>
      <c r="J1055" s="110"/>
      <c r="K1055" s="71">
        <v>55.7819239365</v>
      </c>
      <c r="L1055" s="72">
        <v>87.884169097622205</v>
      </c>
      <c r="M1055" s="71">
        <v>72.873755863300005</v>
      </c>
      <c r="N1055" s="72">
        <v>95.705939464796899</v>
      </c>
      <c r="O1055" s="64">
        <v>58.396934596899897</v>
      </c>
      <c r="P1055" s="65">
        <v>0.97030597617229697</v>
      </c>
      <c r="Q1055" s="64">
        <v>73.410247804999898</v>
      </c>
      <c r="R1055" s="65">
        <v>0.91823858229386202</v>
      </c>
      <c r="S1055" s="64">
        <v>54.233868738899901</v>
      </c>
      <c r="T1055" s="65">
        <v>0.96793657629455998</v>
      </c>
      <c r="U1055" s="64">
        <v>65.647314072399993</v>
      </c>
      <c r="V1055" s="65">
        <v>0.94729986408675004</v>
      </c>
      <c r="W1055" s="64">
        <v>29.851299607200001</v>
      </c>
      <c r="X1055" s="65">
        <v>0.942975311893409</v>
      </c>
      <c r="Y1055" s="109"/>
      <c r="Z1055" s="64">
        <v>71.556587125799993</v>
      </c>
      <c r="AA1055" s="65">
        <v>0.93378275647833697</v>
      </c>
      <c r="AB1055" s="64">
        <v>105.67630713050001</v>
      </c>
      <c r="AC1055" s="65">
        <v>0.94503607286591695</v>
      </c>
      <c r="AD1055" s="64">
        <v>212.38581321039999</v>
      </c>
      <c r="AE1055" s="65">
        <v>0.93273326003394197</v>
      </c>
      <c r="AF1055" s="71">
        <v>20.576637153499998</v>
      </c>
      <c r="AG1055" s="72">
        <v>100</v>
      </c>
    </row>
    <row r="1056" spans="1:33" x14ac:dyDescent="0.35">
      <c r="A1056" s="59" t="s">
        <v>312</v>
      </c>
      <c r="B1056" s="74">
        <v>4.5038293605453097</v>
      </c>
      <c r="C1056" s="74">
        <v>4.5038293605453097</v>
      </c>
      <c r="D1056" s="74">
        <v>4.5401231235102602</v>
      </c>
      <c r="E1056" s="74">
        <v>4.5401231235102602</v>
      </c>
      <c r="F1056" s="74">
        <v>4.46278967334149</v>
      </c>
      <c r="G1056" s="74">
        <v>4.46278967334149</v>
      </c>
      <c r="H1056" s="77">
        <v>4</v>
      </c>
      <c r="I1056" s="78">
        <v>4</v>
      </c>
      <c r="J1056" s="111"/>
      <c r="K1056" s="77">
        <v>4.2915332034372904</v>
      </c>
      <c r="L1056" s="77">
        <v>4.2915332034372904</v>
      </c>
      <c r="M1056" s="77">
        <v>4.3980485942814997</v>
      </c>
      <c r="N1056" s="77">
        <v>4.3980485942814997</v>
      </c>
      <c r="O1056" s="74">
        <v>4.6838986354922998</v>
      </c>
      <c r="P1056" s="76">
        <v>4.6838986354922998</v>
      </c>
      <c r="Q1056" s="74">
        <v>4.5152505739231401</v>
      </c>
      <c r="R1056" s="74">
        <v>4.5152505739231401</v>
      </c>
      <c r="S1056" s="74">
        <v>4.6560160699614404</v>
      </c>
      <c r="T1056" s="76">
        <v>4.6560160699614404</v>
      </c>
      <c r="U1056" s="74">
        <v>4.4873064493888304</v>
      </c>
      <c r="V1056" s="74">
        <v>4.4873064493888304</v>
      </c>
      <c r="W1056" s="74">
        <v>4.5732573945953297</v>
      </c>
      <c r="X1056" s="74">
        <v>4.5732573945953297</v>
      </c>
      <c r="Y1056" s="112"/>
      <c r="Z1056" s="74">
        <v>4.4238754675676404</v>
      </c>
      <c r="AA1056" s="74">
        <v>4.4238754675676404</v>
      </c>
      <c r="AB1056" s="74">
        <v>4.4259238099160001</v>
      </c>
      <c r="AC1056" s="74">
        <v>4.4259238099160001</v>
      </c>
      <c r="AD1056" s="74">
        <v>4.5231925348065696</v>
      </c>
      <c r="AE1056" s="74">
        <v>4.5231925348065696</v>
      </c>
      <c r="AF1056" s="77">
        <v>5</v>
      </c>
      <c r="AG1056" s="79">
        <v>5</v>
      </c>
    </row>
    <row r="1057" spans="1:33" x14ac:dyDescent="0.35">
      <c r="A1057" s="66" t="s">
        <v>1</v>
      </c>
    </row>
    <row r="1058" spans="1:33" x14ac:dyDescent="0.35">
      <c r="A1058" s="66" t="s">
        <v>1</v>
      </c>
    </row>
    <row r="1059" spans="1:33" x14ac:dyDescent="0.35">
      <c r="A1059" s="54" t="s">
        <v>448</v>
      </c>
    </row>
    <row r="1060" spans="1:33" x14ac:dyDescent="0.35">
      <c r="A1060" s="55" t="s">
        <v>1</v>
      </c>
    </row>
    <row r="1061" spans="1:33" x14ac:dyDescent="0.35">
      <c r="A1061" s="117" t="s">
        <v>1</v>
      </c>
      <c r="B1061" s="116" t="s">
        <v>489</v>
      </c>
      <c r="C1061" s="116" t="s">
        <v>1</v>
      </c>
      <c r="D1061" s="116" t="s">
        <v>346</v>
      </c>
      <c r="E1061" s="116" t="s">
        <v>1</v>
      </c>
      <c r="F1061" s="116" t="s">
        <v>347</v>
      </c>
      <c r="G1061" s="116" t="s">
        <v>1</v>
      </c>
      <c r="H1061" s="116" t="s">
        <v>348</v>
      </c>
      <c r="I1061" s="116" t="s">
        <v>1</v>
      </c>
      <c r="J1061" s="107"/>
      <c r="K1061" s="116" t="s">
        <v>350</v>
      </c>
      <c r="L1061" s="116" t="s">
        <v>1</v>
      </c>
      <c r="M1061" s="116" t="s">
        <v>351</v>
      </c>
      <c r="N1061" s="116" t="s">
        <v>1</v>
      </c>
      <c r="O1061" s="116" t="s">
        <v>352</v>
      </c>
      <c r="P1061" s="116" t="s">
        <v>1</v>
      </c>
      <c r="Q1061" s="116" t="s">
        <v>353</v>
      </c>
      <c r="R1061" s="116" t="s">
        <v>1</v>
      </c>
      <c r="S1061" s="116" t="s">
        <v>354</v>
      </c>
      <c r="T1061" s="116" t="s">
        <v>1</v>
      </c>
      <c r="U1061" s="116" t="s">
        <v>355</v>
      </c>
      <c r="V1061" s="116" t="s">
        <v>1</v>
      </c>
      <c r="W1061" s="116" t="s">
        <v>356</v>
      </c>
      <c r="X1061" s="116" t="s">
        <v>1</v>
      </c>
      <c r="Y1061" s="107"/>
      <c r="Z1061" s="116" t="s">
        <v>358</v>
      </c>
      <c r="AA1061" s="116" t="s">
        <v>1</v>
      </c>
      <c r="AB1061" s="116" t="s">
        <v>359</v>
      </c>
      <c r="AC1061" s="116" t="s">
        <v>1</v>
      </c>
      <c r="AD1061" s="116" t="s">
        <v>360</v>
      </c>
      <c r="AE1061" s="116" t="s">
        <v>1</v>
      </c>
      <c r="AF1061" s="116" t="s">
        <v>361</v>
      </c>
      <c r="AG1061" s="116" t="s">
        <v>1</v>
      </c>
    </row>
    <row r="1062" spans="1:33" x14ac:dyDescent="0.35">
      <c r="A1062" s="118" t="s">
        <v>1</v>
      </c>
      <c r="B1062" s="56" t="s">
        <v>14</v>
      </c>
      <c r="C1062" s="56" t="s">
        <v>15</v>
      </c>
      <c r="D1062" s="56" t="s">
        <v>14</v>
      </c>
      <c r="E1062" s="56" t="s">
        <v>15</v>
      </c>
      <c r="F1062" s="56" t="s">
        <v>14</v>
      </c>
      <c r="G1062" s="56" t="s">
        <v>15</v>
      </c>
      <c r="H1062" s="56" t="s">
        <v>14</v>
      </c>
      <c r="I1062" s="56" t="s">
        <v>15</v>
      </c>
      <c r="J1062" s="107"/>
      <c r="K1062" s="56" t="s">
        <v>14</v>
      </c>
      <c r="L1062" s="56" t="s">
        <v>15</v>
      </c>
      <c r="M1062" s="56" t="s">
        <v>14</v>
      </c>
      <c r="N1062" s="56" t="s">
        <v>15</v>
      </c>
      <c r="O1062" s="56" t="s">
        <v>14</v>
      </c>
      <c r="P1062" s="56" t="s">
        <v>15</v>
      </c>
      <c r="Q1062" s="56" t="s">
        <v>14</v>
      </c>
      <c r="R1062" s="56" t="s">
        <v>15</v>
      </c>
      <c r="S1062" s="56" t="s">
        <v>14</v>
      </c>
      <c r="T1062" s="56" t="s">
        <v>15</v>
      </c>
      <c r="U1062" s="56" t="s">
        <v>14</v>
      </c>
      <c r="V1062" s="56" t="s">
        <v>15</v>
      </c>
      <c r="W1062" s="56" t="s">
        <v>14</v>
      </c>
      <c r="X1062" s="56" t="s">
        <v>15</v>
      </c>
      <c r="Y1062" s="107"/>
      <c r="Z1062" s="56" t="s">
        <v>14</v>
      </c>
      <c r="AA1062" s="56" t="s">
        <v>15</v>
      </c>
      <c r="AB1062" s="56" t="s">
        <v>14</v>
      </c>
      <c r="AC1062" s="56" t="s">
        <v>15</v>
      </c>
      <c r="AD1062" s="56" t="s">
        <v>14</v>
      </c>
      <c r="AE1062" s="56" t="s">
        <v>15</v>
      </c>
      <c r="AF1062" s="56" t="s">
        <v>14</v>
      </c>
      <c r="AG1062" s="56" t="s">
        <v>15</v>
      </c>
    </row>
    <row r="1063" spans="1:33" x14ac:dyDescent="0.35">
      <c r="A1063" s="57" t="s">
        <v>16</v>
      </c>
      <c r="B1063" s="58">
        <v>4550.7931276891004</v>
      </c>
      <c r="C1063" s="58">
        <v>4550.7931276891004</v>
      </c>
      <c r="D1063" s="58">
        <v>1975.9708399373999</v>
      </c>
      <c r="E1063" s="58">
        <v>1975.9708399373999</v>
      </c>
      <c r="F1063" s="58">
        <v>2562.617034852</v>
      </c>
      <c r="G1063" s="58">
        <v>2562.617034852</v>
      </c>
      <c r="H1063" s="58">
        <v>12.2052528997</v>
      </c>
      <c r="I1063" s="58">
        <v>12.2052528997</v>
      </c>
      <c r="J1063" s="108"/>
      <c r="K1063" s="58">
        <v>449.04602146240001</v>
      </c>
      <c r="L1063" s="58">
        <v>449.04602146240001</v>
      </c>
      <c r="M1063" s="58">
        <v>738.74634531660001</v>
      </c>
      <c r="N1063" s="58">
        <v>738.74634531660001</v>
      </c>
      <c r="O1063" s="58">
        <v>678.70546297140004</v>
      </c>
      <c r="P1063" s="58">
        <v>678.70546297140004</v>
      </c>
      <c r="Q1063" s="58">
        <v>909.73663223450001</v>
      </c>
      <c r="R1063" s="58">
        <v>909.73663223450001</v>
      </c>
      <c r="S1063" s="58">
        <v>567.58979241889995</v>
      </c>
      <c r="T1063" s="58">
        <v>567.58979241889995</v>
      </c>
      <c r="U1063" s="58">
        <v>861.49473280129996</v>
      </c>
      <c r="V1063" s="58">
        <v>861.49473280129996</v>
      </c>
      <c r="W1063" s="58">
        <v>345.47414048399997</v>
      </c>
      <c r="X1063" s="58">
        <v>345.47414048399997</v>
      </c>
      <c r="Y1063" s="108"/>
      <c r="Z1063" s="58">
        <v>667.7504528915</v>
      </c>
      <c r="AA1063" s="58">
        <v>667.7504528915</v>
      </c>
      <c r="AB1063" s="58">
        <v>1308.1434931622</v>
      </c>
      <c r="AC1063" s="58">
        <v>1308.1434931622</v>
      </c>
      <c r="AD1063" s="58">
        <v>2536.2748600681002</v>
      </c>
      <c r="AE1063" s="58">
        <v>2536.2748600681002</v>
      </c>
      <c r="AF1063" s="58">
        <v>38.624321567300001</v>
      </c>
      <c r="AG1063" s="58">
        <v>38.624321567300001</v>
      </c>
    </row>
    <row r="1064" spans="1:33" x14ac:dyDescent="0.35">
      <c r="A1064" s="59" t="s">
        <v>310</v>
      </c>
      <c r="B1064" s="60">
        <v>23.113129816299999</v>
      </c>
      <c r="C1064" s="61">
        <v>5.0789234245057603E-3</v>
      </c>
      <c r="D1064" s="60">
        <v>9.5453469449999808</v>
      </c>
      <c r="E1064" s="61">
        <v>4.8307124538853998E-3</v>
      </c>
      <c r="F1064" s="60">
        <v>13.5677828713</v>
      </c>
      <c r="G1064" s="61">
        <v>5.2945027238857703E-3</v>
      </c>
      <c r="H1064" s="68">
        <v>0</v>
      </c>
      <c r="I1064" s="69">
        <v>0</v>
      </c>
      <c r="J1064" s="110"/>
      <c r="K1064" s="60">
        <v>0</v>
      </c>
      <c r="L1064" s="61">
        <v>0</v>
      </c>
      <c r="M1064" s="60">
        <v>2.6070826665000002</v>
      </c>
      <c r="N1064" s="61">
        <v>3.5290633693527101E-3</v>
      </c>
      <c r="O1064" s="60">
        <v>2.01090113599999</v>
      </c>
      <c r="P1064" s="61">
        <v>2.96284801833802E-3</v>
      </c>
      <c r="Q1064" s="60">
        <v>5.1604008500000003</v>
      </c>
      <c r="R1064" s="61">
        <v>5.6724118466297199E-3</v>
      </c>
      <c r="S1064" s="60">
        <v>2.4585315486999999</v>
      </c>
      <c r="T1064" s="61">
        <v>4.3315288286324997E-3</v>
      </c>
      <c r="U1064" s="60">
        <v>9.2600961109999993</v>
      </c>
      <c r="V1064" s="61">
        <v>1.07488714189687E-2</v>
      </c>
      <c r="W1064" s="60">
        <v>1.6161175041</v>
      </c>
      <c r="X1064" s="61">
        <v>4.6779695343792203E-3</v>
      </c>
      <c r="Y1064" s="109"/>
      <c r="Z1064" s="60">
        <v>3.7290102486000101</v>
      </c>
      <c r="AA1064" s="61">
        <v>5.5844368692714499E-3</v>
      </c>
      <c r="AB1064" s="60">
        <v>7.6127820624</v>
      </c>
      <c r="AC1064" s="61">
        <v>5.8195313451412604E-3</v>
      </c>
      <c r="AD1064" s="60">
        <v>11.7713375053</v>
      </c>
      <c r="AE1064" s="61">
        <v>4.6411915721878598E-3</v>
      </c>
      <c r="AF1064" s="68">
        <v>0</v>
      </c>
      <c r="AG1064" s="69">
        <v>0</v>
      </c>
    </row>
    <row r="1065" spans="1:33" x14ac:dyDescent="0.35">
      <c r="A1065" s="59" t="s">
        <v>311</v>
      </c>
      <c r="B1065" s="64">
        <v>4410.7422241141903</v>
      </c>
      <c r="C1065" s="65">
        <v>0.96922494614778998</v>
      </c>
      <c r="D1065" s="64">
        <v>1911.6161880978</v>
      </c>
      <c r="E1065" s="65">
        <v>0.96743137573748905</v>
      </c>
      <c r="F1065" s="64">
        <v>2486.9207831167</v>
      </c>
      <c r="G1065" s="65">
        <v>0.97046134841616205</v>
      </c>
      <c r="H1065" s="71">
        <v>12.2052528997</v>
      </c>
      <c r="I1065" s="72">
        <v>100</v>
      </c>
      <c r="J1065" s="110"/>
      <c r="K1065" s="64">
        <v>447.04081072010098</v>
      </c>
      <c r="L1065" s="65">
        <v>0.99553450950134303</v>
      </c>
      <c r="M1065" s="64">
        <v>694.45506364430105</v>
      </c>
      <c r="N1065" s="63">
        <v>0.94004534580361498</v>
      </c>
      <c r="O1065" s="64">
        <v>658.55422356159897</v>
      </c>
      <c r="P1065" s="65">
        <v>0.97030930129606296</v>
      </c>
      <c r="Q1065" s="64">
        <v>888.66673716390005</v>
      </c>
      <c r="R1065" s="65">
        <v>0.97683956617329104</v>
      </c>
      <c r="S1065" s="64">
        <v>553.13222407799901</v>
      </c>
      <c r="T1065" s="65">
        <v>0.97452813892356005</v>
      </c>
      <c r="U1065" s="64">
        <v>833.23230408219899</v>
      </c>
      <c r="V1065" s="65">
        <v>0.96719373010302701</v>
      </c>
      <c r="W1065" s="64">
        <v>335.66086086409899</v>
      </c>
      <c r="X1065" s="65">
        <v>0.97159474915791999</v>
      </c>
      <c r="Y1065" s="109"/>
      <c r="Z1065" s="64">
        <v>648.91871620869995</v>
      </c>
      <c r="AA1065" s="65">
        <v>0.97179824199106901</v>
      </c>
      <c r="AB1065" s="64">
        <v>1271.9618395054999</v>
      </c>
      <c r="AC1065" s="65">
        <v>0.97234121956358399</v>
      </c>
      <c r="AD1065" s="64">
        <v>2451.2373468327</v>
      </c>
      <c r="AE1065" s="65">
        <v>0.96647149148767098</v>
      </c>
      <c r="AF1065" s="71">
        <v>38.6243215673001</v>
      </c>
      <c r="AG1065" s="72">
        <v>100</v>
      </c>
    </row>
    <row r="1066" spans="1:33" x14ac:dyDescent="0.35">
      <c r="A1066" s="59" t="s">
        <v>312</v>
      </c>
      <c r="B1066" s="74">
        <v>4.60897160749085</v>
      </c>
      <c r="C1066" s="74">
        <v>4.60897160749085</v>
      </c>
      <c r="D1066" s="74">
        <v>4.5841696181125204</v>
      </c>
      <c r="E1066" s="74">
        <v>4.5841696181125204</v>
      </c>
      <c r="F1066" s="74">
        <v>4.6266253670086597</v>
      </c>
      <c r="G1066" s="74">
        <v>4.6266253670086597</v>
      </c>
      <c r="H1066" s="77">
        <v>4.9255977275470997</v>
      </c>
      <c r="I1066" s="79">
        <v>4.9255977275470997</v>
      </c>
      <c r="J1066" s="111"/>
      <c r="K1066" s="74">
        <v>4.5432351869222103</v>
      </c>
      <c r="L1066" s="74">
        <v>4.5432351869222103</v>
      </c>
      <c r="M1066" s="74">
        <v>4.5315499839631004</v>
      </c>
      <c r="N1066" s="75">
        <v>4.5315499839631004</v>
      </c>
      <c r="O1066" s="74">
        <v>4.58507956118686</v>
      </c>
      <c r="P1066" s="74">
        <v>4.58507956118686</v>
      </c>
      <c r="Q1066" s="74">
        <v>4.6462204189660001</v>
      </c>
      <c r="R1066" s="74">
        <v>4.6462204189660001</v>
      </c>
      <c r="S1066" s="74">
        <v>4.6877566601169098</v>
      </c>
      <c r="T1066" s="76">
        <v>4.6877566601169098</v>
      </c>
      <c r="U1066" s="74">
        <v>4.6259450338327097</v>
      </c>
      <c r="V1066" s="74">
        <v>4.6259450338327097</v>
      </c>
      <c r="W1066" s="74">
        <v>4.6342667030262703</v>
      </c>
      <c r="X1066" s="74">
        <v>4.6342667030262703</v>
      </c>
      <c r="Y1066" s="112"/>
      <c r="Z1066" s="74">
        <v>4.5461693885731602</v>
      </c>
      <c r="AA1066" s="75">
        <v>4.5461693885731602</v>
      </c>
      <c r="AB1066" s="74">
        <v>4.5982698554378798</v>
      </c>
      <c r="AC1066" s="74">
        <v>4.5982698554378798</v>
      </c>
      <c r="AD1066" s="74">
        <v>4.6296415761332597</v>
      </c>
      <c r="AE1066" s="74">
        <v>4.6296415761332597</v>
      </c>
      <c r="AF1066" s="77">
        <v>4.6968562671813299</v>
      </c>
      <c r="AG1066" s="77">
        <v>4.6968562671813299</v>
      </c>
    </row>
    <row r="1067" spans="1:33" x14ac:dyDescent="0.35">
      <c r="A1067" s="66" t="s">
        <v>1</v>
      </c>
    </row>
    <row r="1068" spans="1:33" x14ac:dyDescent="0.35">
      <c r="A1068" s="66" t="s">
        <v>1</v>
      </c>
    </row>
    <row r="1069" spans="1:33" x14ac:dyDescent="0.35">
      <c r="A1069" s="54" t="s">
        <v>449</v>
      </c>
    </row>
    <row r="1070" spans="1:33" x14ac:dyDescent="0.35">
      <c r="A1070" s="55" t="s">
        <v>1</v>
      </c>
    </row>
    <row r="1071" spans="1:33" x14ac:dyDescent="0.35">
      <c r="A1071" s="117" t="s">
        <v>1</v>
      </c>
      <c r="B1071" s="116" t="s">
        <v>489</v>
      </c>
      <c r="C1071" s="116" t="s">
        <v>1</v>
      </c>
      <c r="D1071" s="116" t="s">
        <v>346</v>
      </c>
      <c r="E1071" s="116" t="s">
        <v>1</v>
      </c>
      <c r="F1071" s="116" t="s">
        <v>347</v>
      </c>
      <c r="G1071" s="116" t="s">
        <v>1</v>
      </c>
      <c r="H1071" s="116" t="s">
        <v>348</v>
      </c>
      <c r="I1071" s="116" t="s">
        <v>1</v>
      </c>
      <c r="J1071" s="107"/>
      <c r="K1071" s="116" t="s">
        <v>350</v>
      </c>
      <c r="L1071" s="116" t="s">
        <v>1</v>
      </c>
      <c r="M1071" s="116" t="s">
        <v>351</v>
      </c>
      <c r="N1071" s="116" t="s">
        <v>1</v>
      </c>
      <c r="O1071" s="116" t="s">
        <v>352</v>
      </c>
      <c r="P1071" s="116" t="s">
        <v>1</v>
      </c>
      <c r="Q1071" s="116" t="s">
        <v>353</v>
      </c>
      <c r="R1071" s="116" t="s">
        <v>1</v>
      </c>
      <c r="S1071" s="116" t="s">
        <v>354</v>
      </c>
      <c r="T1071" s="116" t="s">
        <v>1</v>
      </c>
      <c r="U1071" s="116" t="s">
        <v>355</v>
      </c>
      <c r="V1071" s="116" t="s">
        <v>1</v>
      </c>
      <c r="W1071" s="116" t="s">
        <v>356</v>
      </c>
      <c r="X1071" s="116" t="s">
        <v>1</v>
      </c>
      <c r="Y1071" s="107"/>
      <c r="Z1071" s="116" t="s">
        <v>358</v>
      </c>
      <c r="AA1071" s="116" t="s">
        <v>1</v>
      </c>
      <c r="AB1071" s="116" t="s">
        <v>359</v>
      </c>
      <c r="AC1071" s="116" t="s">
        <v>1</v>
      </c>
      <c r="AD1071" s="116" t="s">
        <v>360</v>
      </c>
      <c r="AE1071" s="116" t="s">
        <v>1</v>
      </c>
      <c r="AF1071" s="116" t="s">
        <v>361</v>
      </c>
      <c r="AG1071" s="116" t="s">
        <v>1</v>
      </c>
    </row>
    <row r="1072" spans="1:33" x14ac:dyDescent="0.35">
      <c r="A1072" s="118" t="s">
        <v>1</v>
      </c>
      <c r="B1072" s="56" t="s">
        <v>14</v>
      </c>
      <c r="C1072" s="56" t="s">
        <v>15</v>
      </c>
      <c r="D1072" s="56" t="s">
        <v>14</v>
      </c>
      <c r="E1072" s="56" t="s">
        <v>15</v>
      </c>
      <c r="F1072" s="56" t="s">
        <v>14</v>
      </c>
      <c r="G1072" s="56" t="s">
        <v>15</v>
      </c>
      <c r="H1072" s="56" t="s">
        <v>14</v>
      </c>
      <c r="I1072" s="56" t="s">
        <v>15</v>
      </c>
      <c r="J1072" s="107"/>
      <c r="K1072" s="56" t="s">
        <v>14</v>
      </c>
      <c r="L1072" s="56" t="s">
        <v>15</v>
      </c>
      <c r="M1072" s="56" t="s">
        <v>14</v>
      </c>
      <c r="N1072" s="56" t="s">
        <v>15</v>
      </c>
      <c r="O1072" s="56" t="s">
        <v>14</v>
      </c>
      <c r="P1072" s="56" t="s">
        <v>15</v>
      </c>
      <c r="Q1072" s="56" t="s">
        <v>14</v>
      </c>
      <c r="R1072" s="56" t="s">
        <v>15</v>
      </c>
      <c r="S1072" s="56" t="s">
        <v>14</v>
      </c>
      <c r="T1072" s="56" t="s">
        <v>15</v>
      </c>
      <c r="U1072" s="56" t="s">
        <v>14</v>
      </c>
      <c r="V1072" s="56" t="s">
        <v>15</v>
      </c>
      <c r="W1072" s="56" t="s">
        <v>14</v>
      </c>
      <c r="X1072" s="56" t="s">
        <v>15</v>
      </c>
      <c r="Y1072" s="107"/>
      <c r="Z1072" s="56" t="s">
        <v>14</v>
      </c>
      <c r="AA1072" s="56" t="s">
        <v>15</v>
      </c>
      <c r="AB1072" s="56" t="s">
        <v>14</v>
      </c>
      <c r="AC1072" s="56" t="s">
        <v>15</v>
      </c>
      <c r="AD1072" s="56" t="s">
        <v>14</v>
      </c>
      <c r="AE1072" s="56" t="s">
        <v>15</v>
      </c>
      <c r="AF1072" s="56" t="s">
        <v>14</v>
      </c>
      <c r="AG1072" s="56" t="s">
        <v>15</v>
      </c>
    </row>
    <row r="1073" spans="1:33" x14ac:dyDescent="0.35">
      <c r="A1073" s="57" t="s">
        <v>16</v>
      </c>
      <c r="B1073" s="58">
        <v>2041.8682202892001</v>
      </c>
      <c r="C1073" s="58">
        <v>2041.8682202892001</v>
      </c>
      <c r="D1073" s="58">
        <v>1056.1213322512001</v>
      </c>
      <c r="E1073" s="58">
        <v>1056.1213322512001</v>
      </c>
      <c r="F1073" s="58">
        <v>978.92095601890003</v>
      </c>
      <c r="G1073" s="58">
        <v>978.92095601890003</v>
      </c>
      <c r="H1073" s="58">
        <v>6.8259320190999997</v>
      </c>
      <c r="I1073" s="58">
        <v>6.8259320190999997</v>
      </c>
      <c r="J1073" s="108"/>
      <c r="K1073" s="58">
        <v>251.74013488590001</v>
      </c>
      <c r="L1073" s="58">
        <v>251.74013488590001</v>
      </c>
      <c r="M1073" s="58">
        <v>383.25306452619998</v>
      </c>
      <c r="N1073" s="58">
        <v>383.25306452619998</v>
      </c>
      <c r="O1073" s="58">
        <v>252.32547304350001</v>
      </c>
      <c r="P1073" s="58">
        <v>252.32547304350001</v>
      </c>
      <c r="Q1073" s="58">
        <v>377.24772034170002</v>
      </c>
      <c r="R1073" s="58">
        <v>377.24772034170002</v>
      </c>
      <c r="S1073" s="58">
        <v>235.04185017079999</v>
      </c>
      <c r="T1073" s="58">
        <v>235.04185017079999</v>
      </c>
      <c r="U1073" s="58">
        <v>365.37007523099999</v>
      </c>
      <c r="V1073" s="58">
        <v>365.37007523099999</v>
      </c>
      <c r="W1073" s="58">
        <v>176.88990209010001</v>
      </c>
      <c r="X1073" s="58">
        <v>176.88990209010001</v>
      </c>
      <c r="Y1073" s="108"/>
      <c r="Z1073" s="58">
        <v>304.61126544590002</v>
      </c>
      <c r="AA1073" s="58">
        <v>304.61126544590002</v>
      </c>
      <c r="AB1073" s="58">
        <v>591.04445983660003</v>
      </c>
      <c r="AC1073" s="58">
        <v>591.04445983660003</v>
      </c>
      <c r="AD1073" s="58">
        <v>1137.0898767238</v>
      </c>
      <c r="AE1073" s="58">
        <v>1137.0898767238</v>
      </c>
      <c r="AF1073" s="58">
        <v>9.1226182828999995</v>
      </c>
      <c r="AG1073" s="58">
        <v>9.1226182828999995</v>
      </c>
    </row>
    <row r="1074" spans="1:33" x14ac:dyDescent="0.35">
      <c r="A1074" s="59" t="s">
        <v>310</v>
      </c>
      <c r="B1074" s="60">
        <v>23.520946982600002</v>
      </c>
      <c r="C1074" s="61">
        <v>1.1519326638654801E-2</v>
      </c>
      <c r="D1074" s="60">
        <v>13.239537264799999</v>
      </c>
      <c r="E1074" s="61">
        <v>1.2536000230749E-2</v>
      </c>
      <c r="F1074" s="60">
        <v>10.281409717800001</v>
      </c>
      <c r="G1074" s="61">
        <v>1.0502798672951799E-2</v>
      </c>
      <c r="H1074" s="68">
        <v>0</v>
      </c>
      <c r="I1074" s="69">
        <v>0</v>
      </c>
      <c r="J1074" s="110"/>
      <c r="K1074" s="60">
        <v>11.1300884171</v>
      </c>
      <c r="L1074" s="62">
        <v>4.4212610047836297E-2</v>
      </c>
      <c r="M1074" s="60">
        <v>4.2400324258999902</v>
      </c>
      <c r="N1074" s="61">
        <v>1.1063270768993799E-2</v>
      </c>
      <c r="O1074" s="60">
        <v>4.0492502248000104</v>
      </c>
      <c r="P1074" s="61">
        <v>1.6047726676021799E-2</v>
      </c>
      <c r="Q1074" s="60">
        <v>3.58216564309999</v>
      </c>
      <c r="R1074" s="61">
        <v>9.4955262813924499E-3</v>
      </c>
      <c r="S1074" s="60">
        <v>0.2412093257</v>
      </c>
      <c r="T1074" s="63">
        <v>1.02623990376488E-3</v>
      </c>
      <c r="U1074" s="60">
        <v>0</v>
      </c>
      <c r="V1074" s="61">
        <v>0</v>
      </c>
      <c r="W1074" s="60">
        <v>0.278200946</v>
      </c>
      <c r="X1074" s="61">
        <v>1.57273503299412E-3</v>
      </c>
      <c r="Y1074" s="109"/>
      <c r="Z1074" s="60">
        <v>11.1300884171</v>
      </c>
      <c r="AA1074" s="62">
        <v>3.6538663141060801E-2</v>
      </c>
      <c r="AB1074" s="60">
        <v>2.9410695874999999</v>
      </c>
      <c r="AC1074" s="61">
        <v>4.9760547426721301E-3</v>
      </c>
      <c r="AD1074" s="60">
        <v>9.44978897799996</v>
      </c>
      <c r="AE1074" s="61">
        <v>8.3105031285889801E-3</v>
      </c>
      <c r="AF1074" s="68">
        <v>0</v>
      </c>
      <c r="AG1074" s="69">
        <v>0</v>
      </c>
    </row>
    <row r="1075" spans="1:33" x14ac:dyDescent="0.35">
      <c r="A1075" s="59" t="s">
        <v>311</v>
      </c>
      <c r="B1075" s="64">
        <v>1915.0907848079</v>
      </c>
      <c r="C1075" s="65">
        <v>0.93791105898923099</v>
      </c>
      <c r="D1075" s="64">
        <v>996.46508602489598</v>
      </c>
      <c r="E1075" s="65">
        <v>0.94351383273440903</v>
      </c>
      <c r="F1075" s="64">
        <v>911.79976676390004</v>
      </c>
      <c r="G1075" s="65">
        <v>0.93143349435691902</v>
      </c>
      <c r="H1075" s="71">
        <v>6.8259320190999997</v>
      </c>
      <c r="I1075" s="72">
        <v>100</v>
      </c>
      <c r="J1075" s="110"/>
      <c r="K1075" s="64">
        <v>224.47597587120001</v>
      </c>
      <c r="L1075" s="65">
        <v>0.89169720979510403</v>
      </c>
      <c r="M1075" s="64">
        <v>351.99004781759999</v>
      </c>
      <c r="N1075" s="65">
        <v>0.91842722315280301</v>
      </c>
      <c r="O1075" s="64">
        <v>235.40731492820001</v>
      </c>
      <c r="P1075" s="65">
        <v>0.932951049645379</v>
      </c>
      <c r="Q1075" s="64">
        <v>360.27222523730001</v>
      </c>
      <c r="R1075" s="65">
        <v>0.95500172913165904</v>
      </c>
      <c r="S1075" s="64">
        <v>221.85492093350001</v>
      </c>
      <c r="T1075" s="65">
        <v>0.94389539893547802</v>
      </c>
      <c r="U1075" s="64">
        <v>352.34314648340001</v>
      </c>
      <c r="V1075" s="65">
        <v>0.96434593407967595</v>
      </c>
      <c r="W1075" s="64">
        <v>168.74715353670001</v>
      </c>
      <c r="X1075" s="65">
        <v>0.95396713742736805</v>
      </c>
      <c r="Y1075" s="109"/>
      <c r="Z1075" s="64">
        <v>272.07173225259999</v>
      </c>
      <c r="AA1075" s="63">
        <v>0.89317685560424798</v>
      </c>
      <c r="AB1075" s="64">
        <v>558.717456166901</v>
      </c>
      <c r="AC1075" s="65">
        <v>0.94530529280549003</v>
      </c>
      <c r="AD1075" s="64">
        <v>1075.1789781054999</v>
      </c>
      <c r="AE1075" s="65">
        <v>0.94555320570025803</v>
      </c>
      <c r="AF1075" s="71">
        <v>9.1226182828999995</v>
      </c>
      <c r="AG1075" s="72">
        <v>100</v>
      </c>
    </row>
    <row r="1076" spans="1:33" x14ac:dyDescent="0.35">
      <c r="A1076" s="59" t="s">
        <v>312</v>
      </c>
      <c r="B1076" s="74">
        <v>4.3187896476451</v>
      </c>
      <c r="C1076" s="74">
        <v>4.3187896476451</v>
      </c>
      <c r="D1076" s="74">
        <v>4.3160388375494803</v>
      </c>
      <c r="E1076" s="74">
        <v>4.3160388375494803</v>
      </c>
      <c r="F1076" s="74">
        <v>4.3227031559879903</v>
      </c>
      <c r="G1076" s="74">
        <v>4.3227031559879903</v>
      </c>
      <c r="H1076" s="77">
        <v>4.1844484939751903</v>
      </c>
      <c r="I1076" s="77">
        <v>4.1844484939751903</v>
      </c>
      <c r="J1076" s="111"/>
      <c r="K1076" s="74">
        <v>4.15853142231368</v>
      </c>
      <c r="L1076" s="74">
        <v>4.15853142231368</v>
      </c>
      <c r="M1076" s="74">
        <v>4.2684797407810597</v>
      </c>
      <c r="N1076" s="74">
        <v>4.2684797407810597</v>
      </c>
      <c r="O1076" s="74">
        <v>4.27052301775029</v>
      </c>
      <c r="P1076" s="74">
        <v>4.27052301775029</v>
      </c>
      <c r="Q1076" s="74">
        <v>4.3446957030820998</v>
      </c>
      <c r="R1076" s="74">
        <v>4.3446957030820998</v>
      </c>
      <c r="S1076" s="74">
        <v>4.4099457225387599</v>
      </c>
      <c r="T1076" s="76">
        <v>4.4099457225387599</v>
      </c>
      <c r="U1076" s="74">
        <v>4.4394183813652299</v>
      </c>
      <c r="V1076" s="76">
        <v>4.4394183813652299</v>
      </c>
      <c r="W1076" s="74">
        <v>4.2984513917243996</v>
      </c>
      <c r="X1076" s="74">
        <v>4.2984513917243996</v>
      </c>
      <c r="Y1076" s="112"/>
      <c r="Z1076" s="74">
        <v>4.1918438072692297</v>
      </c>
      <c r="AA1076" s="75">
        <v>4.1918438072692297</v>
      </c>
      <c r="AB1076" s="74">
        <v>4.3499422995798502</v>
      </c>
      <c r="AC1076" s="74">
        <v>4.3499422995798502</v>
      </c>
      <c r="AD1076" s="74">
        <v>4.3368154082206303</v>
      </c>
      <c r="AE1076" s="74">
        <v>4.3368154082206303</v>
      </c>
      <c r="AF1076" s="77">
        <v>4.2962338250155199</v>
      </c>
      <c r="AG1076" s="77">
        <v>4.2962338250155199</v>
      </c>
    </row>
    <row r="1077" spans="1:33" x14ac:dyDescent="0.35">
      <c r="A1077" s="66" t="s">
        <v>1</v>
      </c>
    </row>
    <row r="1078" spans="1:33" x14ac:dyDescent="0.35">
      <c r="A1078" s="66" t="s">
        <v>1</v>
      </c>
    </row>
    <row r="1079" spans="1:33" x14ac:dyDescent="0.35">
      <c r="A1079" s="54" t="s">
        <v>450</v>
      </c>
    </row>
    <row r="1080" spans="1:33" x14ac:dyDescent="0.35">
      <c r="A1080" s="55" t="s">
        <v>1</v>
      </c>
    </row>
    <row r="1081" spans="1:33" x14ac:dyDescent="0.35">
      <c r="A1081" s="117" t="s">
        <v>1</v>
      </c>
      <c r="B1081" s="116" t="s">
        <v>489</v>
      </c>
      <c r="C1081" s="116" t="s">
        <v>1</v>
      </c>
      <c r="D1081" s="116" t="s">
        <v>346</v>
      </c>
      <c r="E1081" s="116" t="s">
        <v>1</v>
      </c>
      <c r="F1081" s="116" t="s">
        <v>347</v>
      </c>
      <c r="G1081" s="116" t="s">
        <v>1</v>
      </c>
      <c r="H1081" s="116" t="s">
        <v>348</v>
      </c>
      <c r="I1081" s="116" t="s">
        <v>1</v>
      </c>
      <c r="J1081" s="107"/>
      <c r="K1081" s="116" t="s">
        <v>350</v>
      </c>
      <c r="L1081" s="116" t="s">
        <v>1</v>
      </c>
      <c r="M1081" s="116" t="s">
        <v>351</v>
      </c>
      <c r="N1081" s="116" t="s">
        <v>1</v>
      </c>
      <c r="O1081" s="116" t="s">
        <v>352</v>
      </c>
      <c r="P1081" s="116" t="s">
        <v>1</v>
      </c>
      <c r="Q1081" s="116" t="s">
        <v>353</v>
      </c>
      <c r="R1081" s="116" t="s">
        <v>1</v>
      </c>
      <c r="S1081" s="116" t="s">
        <v>354</v>
      </c>
      <c r="T1081" s="116" t="s">
        <v>1</v>
      </c>
      <c r="U1081" s="116" t="s">
        <v>355</v>
      </c>
      <c r="V1081" s="116" t="s">
        <v>1</v>
      </c>
      <c r="W1081" s="116" t="s">
        <v>356</v>
      </c>
      <c r="X1081" s="116" t="s">
        <v>1</v>
      </c>
      <c r="Y1081" s="107"/>
      <c r="Z1081" s="116" t="s">
        <v>358</v>
      </c>
      <c r="AA1081" s="116" t="s">
        <v>1</v>
      </c>
      <c r="AB1081" s="116" t="s">
        <v>359</v>
      </c>
      <c r="AC1081" s="116" t="s">
        <v>1</v>
      </c>
      <c r="AD1081" s="116" t="s">
        <v>360</v>
      </c>
      <c r="AE1081" s="116" t="s">
        <v>1</v>
      </c>
      <c r="AF1081" s="116" t="s">
        <v>361</v>
      </c>
      <c r="AG1081" s="116" t="s">
        <v>1</v>
      </c>
    </row>
    <row r="1082" spans="1:33" x14ac:dyDescent="0.35">
      <c r="A1082" s="118" t="s">
        <v>1</v>
      </c>
      <c r="B1082" s="56" t="s">
        <v>14</v>
      </c>
      <c r="C1082" s="56" t="s">
        <v>15</v>
      </c>
      <c r="D1082" s="56" t="s">
        <v>14</v>
      </c>
      <c r="E1082" s="56" t="s">
        <v>15</v>
      </c>
      <c r="F1082" s="56" t="s">
        <v>14</v>
      </c>
      <c r="G1082" s="56" t="s">
        <v>15</v>
      </c>
      <c r="H1082" s="56" t="s">
        <v>14</v>
      </c>
      <c r="I1082" s="56" t="s">
        <v>15</v>
      </c>
      <c r="J1082" s="107"/>
      <c r="K1082" s="56" t="s">
        <v>14</v>
      </c>
      <c r="L1082" s="56" t="s">
        <v>15</v>
      </c>
      <c r="M1082" s="56" t="s">
        <v>14</v>
      </c>
      <c r="N1082" s="56" t="s">
        <v>15</v>
      </c>
      <c r="O1082" s="56" t="s">
        <v>14</v>
      </c>
      <c r="P1082" s="56" t="s">
        <v>15</v>
      </c>
      <c r="Q1082" s="56" t="s">
        <v>14</v>
      </c>
      <c r="R1082" s="56" t="s">
        <v>15</v>
      </c>
      <c r="S1082" s="56" t="s">
        <v>14</v>
      </c>
      <c r="T1082" s="56" t="s">
        <v>15</v>
      </c>
      <c r="U1082" s="56" t="s">
        <v>14</v>
      </c>
      <c r="V1082" s="56" t="s">
        <v>15</v>
      </c>
      <c r="W1082" s="56" t="s">
        <v>14</v>
      </c>
      <c r="X1082" s="56" t="s">
        <v>15</v>
      </c>
      <c r="Y1082" s="107"/>
      <c r="Z1082" s="56" t="s">
        <v>14</v>
      </c>
      <c r="AA1082" s="56" t="s">
        <v>15</v>
      </c>
      <c r="AB1082" s="56" t="s">
        <v>14</v>
      </c>
      <c r="AC1082" s="56" t="s">
        <v>15</v>
      </c>
      <c r="AD1082" s="56" t="s">
        <v>14</v>
      </c>
      <c r="AE1082" s="56" t="s">
        <v>15</v>
      </c>
      <c r="AF1082" s="56" t="s">
        <v>14</v>
      </c>
      <c r="AG1082" s="56" t="s">
        <v>15</v>
      </c>
    </row>
    <row r="1083" spans="1:33" x14ac:dyDescent="0.35">
      <c r="A1083" s="57" t="s">
        <v>16</v>
      </c>
      <c r="B1083" s="58">
        <v>1986.6581250265001</v>
      </c>
      <c r="C1083" s="58">
        <v>1986.6581250265001</v>
      </c>
      <c r="D1083" s="58">
        <v>786.22016429550001</v>
      </c>
      <c r="E1083" s="58">
        <v>786.22016429550001</v>
      </c>
      <c r="F1083" s="58">
        <v>1195.8051992723999</v>
      </c>
      <c r="G1083" s="58">
        <v>1195.8051992723999</v>
      </c>
      <c r="H1083" s="58">
        <v>4.6327614586000001</v>
      </c>
      <c r="I1083" s="58">
        <v>4.6327614586000001</v>
      </c>
      <c r="J1083" s="108"/>
      <c r="K1083" s="58">
        <v>322.39322208020002</v>
      </c>
      <c r="L1083" s="58">
        <v>322.39322208020002</v>
      </c>
      <c r="M1083" s="58">
        <v>360.34374205789999</v>
      </c>
      <c r="N1083" s="58">
        <v>360.34374205789999</v>
      </c>
      <c r="O1083" s="58">
        <v>477.22650529629999</v>
      </c>
      <c r="P1083" s="58">
        <v>477.22650529629999</v>
      </c>
      <c r="Q1083" s="58">
        <v>383.82293048069999</v>
      </c>
      <c r="R1083" s="58">
        <v>383.82293048069999</v>
      </c>
      <c r="S1083" s="58">
        <v>139.72780436279999</v>
      </c>
      <c r="T1083" s="58">
        <v>139.72780436279999</v>
      </c>
      <c r="U1083" s="58">
        <v>235.8957513643</v>
      </c>
      <c r="V1083" s="58">
        <v>235.8957513643</v>
      </c>
      <c r="W1083" s="58">
        <v>67.248169384299999</v>
      </c>
      <c r="X1083" s="58">
        <v>67.248169384299999</v>
      </c>
      <c r="Y1083" s="108"/>
      <c r="Z1083" s="58">
        <v>445.09537760450002</v>
      </c>
      <c r="AA1083" s="58">
        <v>445.09537760450002</v>
      </c>
      <c r="AB1083" s="58">
        <v>596.89264112850003</v>
      </c>
      <c r="AC1083" s="58">
        <v>596.89264112850003</v>
      </c>
      <c r="AD1083" s="58">
        <v>916.19967506499995</v>
      </c>
      <c r="AE1083" s="58">
        <v>916.19967506499995</v>
      </c>
      <c r="AF1083" s="58">
        <v>28.470431228500001</v>
      </c>
      <c r="AG1083" s="58">
        <v>28.470431228500001</v>
      </c>
    </row>
    <row r="1084" spans="1:33" x14ac:dyDescent="0.35">
      <c r="A1084" s="59" t="s">
        <v>310</v>
      </c>
      <c r="B1084" s="60">
        <v>30.809782992100001</v>
      </c>
      <c r="C1084" s="61">
        <v>1.55083467074583E-2</v>
      </c>
      <c r="D1084" s="60">
        <v>8.4527374535999993</v>
      </c>
      <c r="E1084" s="61">
        <v>1.0751107434612999E-2</v>
      </c>
      <c r="F1084" s="60">
        <v>22.3570455385</v>
      </c>
      <c r="G1084" s="61">
        <v>1.8696227071184599E-2</v>
      </c>
      <c r="H1084" s="68">
        <v>0</v>
      </c>
      <c r="I1084" s="69">
        <v>0</v>
      </c>
      <c r="J1084" s="110"/>
      <c r="K1084" s="60">
        <v>0</v>
      </c>
      <c r="L1084" s="61">
        <v>0</v>
      </c>
      <c r="M1084" s="60">
        <v>5.2487972545000003</v>
      </c>
      <c r="N1084" s="61">
        <v>1.4566084107703501E-2</v>
      </c>
      <c r="O1084" s="60">
        <v>8.7756081009000102</v>
      </c>
      <c r="P1084" s="61">
        <v>1.83887692814786E-2</v>
      </c>
      <c r="Q1084" s="60">
        <v>8.2423700872000101</v>
      </c>
      <c r="R1084" s="61">
        <v>2.14744076829314E-2</v>
      </c>
      <c r="S1084" s="60">
        <v>2.8227238281</v>
      </c>
      <c r="T1084" s="61">
        <v>2.02015900913383E-2</v>
      </c>
      <c r="U1084" s="60">
        <v>5.7202837214000102</v>
      </c>
      <c r="V1084" s="61">
        <v>2.4249201981454999E-2</v>
      </c>
      <c r="W1084" s="60">
        <v>0</v>
      </c>
      <c r="X1084" s="61">
        <v>0</v>
      </c>
      <c r="Y1084" s="109"/>
      <c r="Z1084" s="60">
        <v>4.51040982840001</v>
      </c>
      <c r="AA1084" s="61">
        <v>1.0133580475885799E-2</v>
      </c>
      <c r="AB1084" s="60">
        <v>13.637104093</v>
      </c>
      <c r="AC1084" s="61">
        <v>2.2846828982875999E-2</v>
      </c>
      <c r="AD1084" s="60">
        <v>12.662269070700001</v>
      </c>
      <c r="AE1084" s="61">
        <v>1.3820425192577901E-2</v>
      </c>
      <c r="AF1084" s="68">
        <v>0</v>
      </c>
      <c r="AG1084" s="69">
        <v>0</v>
      </c>
    </row>
    <row r="1085" spans="1:33" x14ac:dyDescent="0.35">
      <c r="A1085" s="59" t="s">
        <v>311</v>
      </c>
      <c r="B1085" s="64">
        <v>1841.4832537913001</v>
      </c>
      <c r="C1085" s="65">
        <v>0.926925086200594</v>
      </c>
      <c r="D1085" s="64">
        <v>731.04918645470002</v>
      </c>
      <c r="E1085" s="65">
        <v>0.92982757203863298</v>
      </c>
      <c r="F1085" s="64">
        <v>1105.801305878</v>
      </c>
      <c r="G1085" s="65">
        <v>0.92473364938606695</v>
      </c>
      <c r="H1085" s="71">
        <v>4.6327614586000001</v>
      </c>
      <c r="I1085" s="72">
        <v>100</v>
      </c>
      <c r="J1085" s="110"/>
      <c r="K1085" s="64">
        <v>318.58714325670098</v>
      </c>
      <c r="L1085" s="65">
        <v>0.98819429639698397</v>
      </c>
      <c r="M1085" s="64">
        <v>321.93793113980001</v>
      </c>
      <c r="N1085" s="65">
        <v>0.89341895963346896</v>
      </c>
      <c r="O1085" s="64">
        <v>442.14964290590098</v>
      </c>
      <c r="P1085" s="65">
        <v>0.92649850332889305</v>
      </c>
      <c r="Q1085" s="64">
        <v>348.43165498219901</v>
      </c>
      <c r="R1085" s="65">
        <v>0.90779270156116998</v>
      </c>
      <c r="S1085" s="64">
        <v>130.0510814502</v>
      </c>
      <c r="T1085" s="65">
        <v>0.93074590303104898</v>
      </c>
      <c r="U1085" s="64">
        <v>216.89198300749999</v>
      </c>
      <c r="V1085" s="65">
        <v>0.91943997190754001</v>
      </c>
      <c r="W1085" s="64">
        <v>63.433817048999998</v>
      </c>
      <c r="X1085" s="65">
        <v>0.94327946217387304</v>
      </c>
      <c r="Y1085" s="109"/>
      <c r="Z1085" s="64">
        <v>429.41179543380099</v>
      </c>
      <c r="AA1085" s="62">
        <v>0.96476354741064996</v>
      </c>
      <c r="AB1085" s="64">
        <v>554.38597177209999</v>
      </c>
      <c r="AC1085" s="65">
        <v>0.92878674249353199</v>
      </c>
      <c r="AD1085" s="64">
        <v>829.21505535690005</v>
      </c>
      <c r="AE1085" s="63">
        <v>0.90505932050027305</v>
      </c>
      <c r="AF1085" s="71">
        <v>28.470431228500001</v>
      </c>
      <c r="AG1085" s="72">
        <v>100</v>
      </c>
    </row>
    <row r="1086" spans="1:33" x14ac:dyDescent="0.35">
      <c r="A1086" s="59" t="s">
        <v>312</v>
      </c>
      <c r="B1086" s="74">
        <v>4.3518997030691002</v>
      </c>
      <c r="C1086" s="74">
        <v>4.3518997030691002</v>
      </c>
      <c r="D1086" s="74">
        <v>4.3543631504776297</v>
      </c>
      <c r="E1086" s="74">
        <v>4.3543631504776297</v>
      </c>
      <c r="F1086" s="74">
        <v>4.3507716482289798</v>
      </c>
      <c r="G1086" s="74">
        <v>4.3507716482289798</v>
      </c>
      <c r="H1086" s="77">
        <v>4.2254947048181704</v>
      </c>
      <c r="I1086" s="77">
        <v>4.2254947048181704</v>
      </c>
      <c r="J1086" s="111"/>
      <c r="K1086" s="74">
        <v>4.3644700788081998</v>
      </c>
      <c r="L1086" s="74">
        <v>4.3644700788081998</v>
      </c>
      <c r="M1086" s="74">
        <v>4.3283623028169202</v>
      </c>
      <c r="N1086" s="74">
        <v>4.3283623028169202</v>
      </c>
      <c r="O1086" s="74">
        <v>4.3518353630383704</v>
      </c>
      <c r="P1086" s="74">
        <v>4.3518353630383704</v>
      </c>
      <c r="Q1086" s="74">
        <v>4.3412432409310302</v>
      </c>
      <c r="R1086" s="74">
        <v>4.3412432409310302</v>
      </c>
      <c r="S1086" s="74">
        <v>4.3972379224795599</v>
      </c>
      <c r="T1086" s="74">
        <v>4.3972379224795599</v>
      </c>
      <c r="U1086" s="74">
        <v>4.3393011255742904</v>
      </c>
      <c r="V1086" s="74">
        <v>4.3393011255742904</v>
      </c>
      <c r="W1086" s="74">
        <v>4.4303184774351703</v>
      </c>
      <c r="X1086" s="74">
        <v>4.4303184774351703</v>
      </c>
      <c r="Y1086" s="112"/>
      <c r="Z1086" s="74">
        <v>4.3821263345586798</v>
      </c>
      <c r="AA1086" s="74">
        <v>4.3821263345586798</v>
      </c>
      <c r="AB1086" s="74">
        <v>4.36357370724118</v>
      </c>
      <c r="AC1086" s="74">
        <v>4.36357370724118</v>
      </c>
      <c r="AD1086" s="74">
        <v>4.3345614653509603</v>
      </c>
      <c r="AE1086" s="74">
        <v>4.3345614653509603</v>
      </c>
      <c r="AF1086" s="77">
        <v>4.1922257844174</v>
      </c>
      <c r="AG1086" s="77">
        <v>4.1922257844174</v>
      </c>
    </row>
    <row r="1087" spans="1:33" x14ac:dyDescent="0.35">
      <c r="A1087" s="66" t="s">
        <v>1</v>
      </c>
    </row>
    <row r="1088" spans="1:33" x14ac:dyDescent="0.35">
      <c r="A1088" s="66" t="s">
        <v>1</v>
      </c>
    </row>
    <row r="1089" spans="1:33" x14ac:dyDescent="0.35">
      <c r="A1089" s="54" t="s">
        <v>451</v>
      </c>
    </row>
    <row r="1090" spans="1:33" x14ac:dyDescent="0.35">
      <c r="A1090" s="55" t="s">
        <v>1</v>
      </c>
    </row>
    <row r="1091" spans="1:33" x14ac:dyDescent="0.35">
      <c r="A1091" s="117" t="s">
        <v>1</v>
      </c>
      <c r="B1091" s="116" t="s">
        <v>489</v>
      </c>
      <c r="C1091" s="116" t="s">
        <v>1</v>
      </c>
      <c r="D1091" s="116" t="s">
        <v>346</v>
      </c>
      <c r="E1091" s="116" t="s">
        <v>1</v>
      </c>
      <c r="F1091" s="116" t="s">
        <v>347</v>
      </c>
      <c r="G1091" s="116" t="s">
        <v>1</v>
      </c>
      <c r="H1091" s="116" t="s">
        <v>348</v>
      </c>
      <c r="I1091" s="116" t="s">
        <v>1</v>
      </c>
      <c r="J1091" s="107"/>
      <c r="K1091" s="116" t="s">
        <v>350</v>
      </c>
      <c r="L1091" s="116" t="s">
        <v>1</v>
      </c>
      <c r="M1091" s="116" t="s">
        <v>351</v>
      </c>
      <c r="N1091" s="116" t="s">
        <v>1</v>
      </c>
      <c r="O1091" s="116" t="s">
        <v>352</v>
      </c>
      <c r="P1091" s="116" t="s">
        <v>1</v>
      </c>
      <c r="Q1091" s="116" t="s">
        <v>353</v>
      </c>
      <c r="R1091" s="116" t="s">
        <v>1</v>
      </c>
      <c r="S1091" s="116" t="s">
        <v>354</v>
      </c>
      <c r="T1091" s="116" t="s">
        <v>1</v>
      </c>
      <c r="U1091" s="116" t="s">
        <v>355</v>
      </c>
      <c r="V1091" s="116" t="s">
        <v>1</v>
      </c>
      <c r="W1091" s="116" t="s">
        <v>356</v>
      </c>
      <c r="X1091" s="116" t="s">
        <v>1</v>
      </c>
      <c r="Y1091" s="107"/>
      <c r="Z1091" s="116" t="s">
        <v>358</v>
      </c>
      <c r="AA1091" s="116" t="s">
        <v>1</v>
      </c>
      <c r="AB1091" s="116" t="s">
        <v>359</v>
      </c>
      <c r="AC1091" s="116" t="s">
        <v>1</v>
      </c>
      <c r="AD1091" s="116" t="s">
        <v>360</v>
      </c>
      <c r="AE1091" s="116" t="s">
        <v>1</v>
      </c>
      <c r="AF1091" s="116" t="s">
        <v>361</v>
      </c>
      <c r="AG1091" s="116" t="s">
        <v>1</v>
      </c>
    </row>
    <row r="1092" spans="1:33" x14ac:dyDescent="0.35">
      <c r="A1092" s="118" t="s">
        <v>1</v>
      </c>
      <c r="B1092" s="56" t="s">
        <v>14</v>
      </c>
      <c r="C1092" s="56" t="s">
        <v>15</v>
      </c>
      <c r="D1092" s="56" t="s">
        <v>14</v>
      </c>
      <c r="E1092" s="56" t="s">
        <v>15</v>
      </c>
      <c r="F1092" s="56" t="s">
        <v>14</v>
      </c>
      <c r="G1092" s="56" t="s">
        <v>15</v>
      </c>
      <c r="H1092" s="56" t="s">
        <v>14</v>
      </c>
      <c r="I1092" s="56" t="s">
        <v>15</v>
      </c>
      <c r="J1092" s="107"/>
      <c r="K1092" s="56" t="s">
        <v>14</v>
      </c>
      <c r="L1092" s="56" t="s">
        <v>15</v>
      </c>
      <c r="M1092" s="56" t="s">
        <v>14</v>
      </c>
      <c r="N1092" s="56" t="s">
        <v>15</v>
      </c>
      <c r="O1092" s="56" t="s">
        <v>14</v>
      </c>
      <c r="P1092" s="56" t="s">
        <v>15</v>
      </c>
      <c r="Q1092" s="56" t="s">
        <v>14</v>
      </c>
      <c r="R1092" s="56" t="s">
        <v>15</v>
      </c>
      <c r="S1092" s="56" t="s">
        <v>14</v>
      </c>
      <c r="T1092" s="56" t="s">
        <v>15</v>
      </c>
      <c r="U1092" s="56" t="s">
        <v>14</v>
      </c>
      <c r="V1092" s="56" t="s">
        <v>15</v>
      </c>
      <c r="W1092" s="56" t="s">
        <v>14</v>
      </c>
      <c r="X1092" s="56" t="s">
        <v>15</v>
      </c>
      <c r="Y1092" s="107"/>
      <c r="Z1092" s="56" t="s">
        <v>14</v>
      </c>
      <c r="AA1092" s="56" t="s">
        <v>15</v>
      </c>
      <c r="AB1092" s="56" t="s">
        <v>14</v>
      </c>
      <c r="AC1092" s="56" t="s">
        <v>15</v>
      </c>
      <c r="AD1092" s="56" t="s">
        <v>14</v>
      </c>
      <c r="AE1092" s="56" t="s">
        <v>15</v>
      </c>
      <c r="AF1092" s="56" t="s">
        <v>14</v>
      </c>
      <c r="AG1092" s="56" t="s">
        <v>15</v>
      </c>
    </row>
    <row r="1093" spans="1:33" x14ac:dyDescent="0.35">
      <c r="A1093" s="57" t="s">
        <v>16</v>
      </c>
      <c r="B1093" s="58">
        <v>337.6889571836</v>
      </c>
      <c r="C1093" s="58">
        <v>337.6889571836</v>
      </c>
      <c r="D1093" s="58">
        <v>153.03836411680001</v>
      </c>
      <c r="E1093" s="58">
        <v>153.03836411680001</v>
      </c>
      <c r="F1093" s="58">
        <v>184.10324121369999</v>
      </c>
      <c r="G1093" s="58">
        <v>184.10324121369999</v>
      </c>
      <c r="H1093" s="58">
        <v>0.54735185310000001</v>
      </c>
      <c r="I1093" s="58">
        <v>0.54735185310000001</v>
      </c>
      <c r="J1093" s="108"/>
      <c r="K1093" s="58">
        <v>69.499361537200002</v>
      </c>
      <c r="L1093" s="58">
        <v>69.499361537200002</v>
      </c>
      <c r="M1093" s="58">
        <v>72.177232148300007</v>
      </c>
      <c r="N1093" s="58">
        <v>72.177232148300007</v>
      </c>
      <c r="O1093" s="58">
        <v>48.219154328800002</v>
      </c>
      <c r="P1093" s="58">
        <v>48.219154328800002</v>
      </c>
      <c r="Q1093" s="58">
        <v>77.954588460300002</v>
      </c>
      <c r="R1093" s="58">
        <v>77.954588460300002</v>
      </c>
      <c r="S1093" s="58">
        <v>25.1289837554</v>
      </c>
      <c r="T1093" s="58">
        <v>25.1289837554</v>
      </c>
      <c r="U1093" s="58">
        <v>28.373926004000001</v>
      </c>
      <c r="V1093" s="58">
        <v>28.373926004000001</v>
      </c>
      <c r="W1093" s="58">
        <v>16.335710949599999</v>
      </c>
      <c r="X1093" s="58">
        <v>16.335710949599999</v>
      </c>
      <c r="Y1093" s="108"/>
      <c r="Z1093" s="58">
        <v>52.920151314000002</v>
      </c>
      <c r="AA1093" s="58">
        <v>52.920151314000002</v>
      </c>
      <c r="AB1093" s="58">
        <v>97.453422971999998</v>
      </c>
      <c r="AC1093" s="58">
        <v>97.453422971999998</v>
      </c>
      <c r="AD1093" s="58">
        <v>185.8083441412</v>
      </c>
      <c r="AE1093" s="58">
        <v>185.8083441412</v>
      </c>
      <c r="AF1093" s="58">
        <v>1.5070387564000001</v>
      </c>
      <c r="AG1093" s="58">
        <v>1.5070387564000001</v>
      </c>
    </row>
    <row r="1094" spans="1:33" x14ac:dyDescent="0.35">
      <c r="A1094" s="59" t="s">
        <v>310</v>
      </c>
      <c r="B1094" s="60">
        <v>1.7810099580000001</v>
      </c>
      <c r="C1094" s="61">
        <v>5.2741137076379799E-3</v>
      </c>
      <c r="D1094" s="60">
        <v>0</v>
      </c>
      <c r="E1094" s="61">
        <v>0</v>
      </c>
      <c r="F1094" s="60">
        <v>1.7810099580000001</v>
      </c>
      <c r="G1094" s="61">
        <v>9.6739739412445899E-3</v>
      </c>
      <c r="H1094" s="68">
        <v>0</v>
      </c>
      <c r="I1094" s="69">
        <v>0</v>
      </c>
      <c r="J1094" s="110"/>
      <c r="K1094" s="68">
        <v>0</v>
      </c>
      <c r="L1094" s="69">
        <v>0</v>
      </c>
      <c r="M1094" s="68">
        <v>1.7810099580000001</v>
      </c>
      <c r="N1094" s="69">
        <v>2.4675509229013102</v>
      </c>
      <c r="O1094" s="60">
        <v>0</v>
      </c>
      <c r="P1094" s="61">
        <v>0</v>
      </c>
      <c r="Q1094" s="60">
        <v>0</v>
      </c>
      <c r="R1094" s="61">
        <v>0</v>
      </c>
      <c r="S1094" s="60">
        <v>0</v>
      </c>
      <c r="T1094" s="61">
        <v>0</v>
      </c>
      <c r="U1094" s="68">
        <v>0</v>
      </c>
      <c r="V1094" s="69">
        <v>0</v>
      </c>
      <c r="W1094" s="68">
        <v>0</v>
      </c>
      <c r="X1094" s="69">
        <v>0</v>
      </c>
      <c r="Y1094" s="110"/>
      <c r="Z1094" s="68">
        <v>0</v>
      </c>
      <c r="AA1094" s="69">
        <v>0</v>
      </c>
      <c r="AB1094" s="60">
        <v>0</v>
      </c>
      <c r="AC1094" s="61">
        <v>0</v>
      </c>
      <c r="AD1094" s="60">
        <v>1.7810099580000001</v>
      </c>
      <c r="AE1094" s="61">
        <v>9.5851990190847901E-3</v>
      </c>
      <c r="AF1094" s="68">
        <v>0</v>
      </c>
      <c r="AG1094" s="69">
        <v>0</v>
      </c>
    </row>
    <row r="1095" spans="1:33" x14ac:dyDescent="0.35">
      <c r="A1095" s="59" t="s">
        <v>311</v>
      </c>
      <c r="B1095" s="64">
        <v>298.549276477099</v>
      </c>
      <c r="C1095" s="65">
        <v>0.88409546751859003</v>
      </c>
      <c r="D1095" s="64">
        <v>125.15992772840001</v>
      </c>
      <c r="E1095" s="65">
        <v>0.81783367491354597</v>
      </c>
      <c r="F1095" s="64">
        <v>172.8419968956</v>
      </c>
      <c r="G1095" s="65">
        <v>0.93883190625075197</v>
      </c>
      <c r="H1095" s="71">
        <v>0.54735185310000001</v>
      </c>
      <c r="I1095" s="72">
        <v>100</v>
      </c>
      <c r="J1095" s="110"/>
      <c r="K1095" s="71">
        <v>55.534275768400001</v>
      </c>
      <c r="L1095" s="72">
        <v>79.906166819496505</v>
      </c>
      <c r="M1095" s="71">
        <v>65.158835250699994</v>
      </c>
      <c r="N1095" s="72">
        <v>90.276162317807405</v>
      </c>
      <c r="O1095" s="64">
        <v>41.476993811</v>
      </c>
      <c r="P1095" s="65">
        <v>0.86017671583731803</v>
      </c>
      <c r="Q1095" s="64">
        <v>71.805674184899999</v>
      </c>
      <c r="R1095" s="65">
        <v>0.92112184289791399</v>
      </c>
      <c r="S1095" s="64">
        <v>24.4692387425</v>
      </c>
      <c r="T1095" s="65">
        <v>0.97374565484534403</v>
      </c>
      <c r="U1095" s="71">
        <v>26.0318338899</v>
      </c>
      <c r="V1095" s="72">
        <v>91.745618446422199</v>
      </c>
      <c r="W1095" s="71">
        <v>14.072424829699999</v>
      </c>
      <c r="X1095" s="72">
        <v>86.145163030352094</v>
      </c>
      <c r="Y1095" s="110"/>
      <c r="Z1095" s="71">
        <v>44.878729988499998</v>
      </c>
      <c r="AA1095" s="72">
        <v>84.804613883685803</v>
      </c>
      <c r="AB1095" s="64">
        <v>92.632414958599895</v>
      </c>
      <c r="AC1095" s="65">
        <v>0.950530131560539</v>
      </c>
      <c r="AD1095" s="64">
        <v>159.53109277359999</v>
      </c>
      <c r="AE1095" s="65">
        <v>0.85857873343066204</v>
      </c>
      <c r="AF1095" s="71">
        <v>1.5070387564000001</v>
      </c>
      <c r="AG1095" s="72">
        <v>100</v>
      </c>
    </row>
    <row r="1096" spans="1:33" x14ac:dyDescent="0.35">
      <c r="A1096" s="59" t="s">
        <v>312</v>
      </c>
      <c r="B1096" s="74">
        <v>4.4996465122478497</v>
      </c>
      <c r="C1096" s="74">
        <v>4.4996465122478497</v>
      </c>
      <c r="D1096" s="74">
        <v>4.3974959772235396</v>
      </c>
      <c r="E1096" s="74">
        <v>4.3974959772235396</v>
      </c>
      <c r="F1096" s="74">
        <v>4.5860460406498902</v>
      </c>
      <c r="G1096" s="74">
        <v>4.5860460406498902</v>
      </c>
      <c r="H1096" s="77">
        <v>4</v>
      </c>
      <c r="I1096" s="78">
        <v>4</v>
      </c>
      <c r="J1096" s="111"/>
      <c r="K1096" s="77">
        <v>4.4043760745810197</v>
      </c>
      <c r="L1096" s="77">
        <v>4.4043760745810197</v>
      </c>
      <c r="M1096" s="77">
        <v>4.5023836847677501</v>
      </c>
      <c r="N1096" s="77">
        <v>4.5023836847677501</v>
      </c>
      <c r="O1096" s="74">
        <v>4.4273571617968503</v>
      </c>
      <c r="P1096" s="74">
        <v>4.4273571617968503</v>
      </c>
      <c r="Q1096" s="74">
        <v>4.4517163017765604</v>
      </c>
      <c r="R1096" s="74">
        <v>4.4517163017765604</v>
      </c>
      <c r="S1096" s="74">
        <v>4.7296007000426403</v>
      </c>
      <c r="T1096" s="76">
        <v>4.7296007000426403</v>
      </c>
      <c r="U1096" s="77">
        <v>4.7348639157218004</v>
      </c>
      <c r="V1096" s="77">
        <v>4.7348639157218004</v>
      </c>
      <c r="W1096" s="77">
        <v>4.5726906537440302</v>
      </c>
      <c r="X1096" s="77">
        <v>4.5726906537440302</v>
      </c>
      <c r="Y1096" s="111"/>
      <c r="Z1096" s="77">
        <v>4.4772163903718596</v>
      </c>
      <c r="AA1096" s="77">
        <v>4.4772163903718596</v>
      </c>
      <c r="AB1096" s="74">
        <v>4.6438759564682401</v>
      </c>
      <c r="AC1096" s="74">
        <v>4.6438759564682401</v>
      </c>
      <c r="AD1096" s="74">
        <v>4.4263306461070604</v>
      </c>
      <c r="AE1096" s="74">
        <v>4.4263306461070604</v>
      </c>
      <c r="AF1096" s="77">
        <v>5</v>
      </c>
      <c r="AG1096" s="79">
        <v>5</v>
      </c>
    </row>
    <row r="1097" spans="1:33" x14ac:dyDescent="0.35">
      <c r="A1097" s="66" t="s">
        <v>1</v>
      </c>
    </row>
    <row r="1098" spans="1:33" x14ac:dyDescent="0.35">
      <c r="A1098" s="66" t="s">
        <v>1</v>
      </c>
    </row>
    <row r="1099" spans="1:33" x14ac:dyDescent="0.35">
      <c r="A1099" s="54" t="s">
        <v>452</v>
      </c>
    </row>
    <row r="1100" spans="1:33" x14ac:dyDescent="0.35">
      <c r="A1100" s="55" t="s">
        <v>1</v>
      </c>
    </row>
    <row r="1101" spans="1:33" x14ac:dyDescent="0.35">
      <c r="A1101" s="117" t="s">
        <v>1</v>
      </c>
      <c r="B1101" s="116" t="s">
        <v>489</v>
      </c>
      <c r="C1101" s="116" t="s">
        <v>1</v>
      </c>
      <c r="D1101" s="116" t="s">
        <v>346</v>
      </c>
      <c r="E1101" s="116" t="s">
        <v>1</v>
      </c>
      <c r="F1101" s="116" t="s">
        <v>347</v>
      </c>
      <c r="G1101" s="116" t="s">
        <v>1</v>
      </c>
      <c r="H1101" s="116" t="s">
        <v>348</v>
      </c>
      <c r="I1101" s="116" t="s">
        <v>1</v>
      </c>
      <c r="J1101" s="107"/>
      <c r="K1101" s="116" t="s">
        <v>350</v>
      </c>
      <c r="L1101" s="116" t="s">
        <v>1</v>
      </c>
      <c r="M1101" s="116" t="s">
        <v>351</v>
      </c>
      <c r="N1101" s="116" t="s">
        <v>1</v>
      </c>
      <c r="O1101" s="116" t="s">
        <v>352</v>
      </c>
      <c r="P1101" s="116" t="s">
        <v>1</v>
      </c>
      <c r="Q1101" s="116" t="s">
        <v>353</v>
      </c>
      <c r="R1101" s="116" t="s">
        <v>1</v>
      </c>
      <c r="S1101" s="116" t="s">
        <v>354</v>
      </c>
      <c r="T1101" s="116" t="s">
        <v>1</v>
      </c>
      <c r="U1101" s="116" t="s">
        <v>355</v>
      </c>
      <c r="V1101" s="116" t="s">
        <v>1</v>
      </c>
      <c r="W1101" s="116" t="s">
        <v>356</v>
      </c>
      <c r="X1101" s="116" t="s">
        <v>1</v>
      </c>
      <c r="Y1101" s="107"/>
      <c r="Z1101" s="116" t="s">
        <v>358</v>
      </c>
      <c r="AA1101" s="116" t="s">
        <v>1</v>
      </c>
      <c r="AB1101" s="116" t="s">
        <v>359</v>
      </c>
      <c r="AC1101" s="116" t="s">
        <v>1</v>
      </c>
      <c r="AD1101" s="116" t="s">
        <v>360</v>
      </c>
      <c r="AE1101" s="116" t="s">
        <v>1</v>
      </c>
      <c r="AF1101" s="116" t="s">
        <v>361</v>
      </c>
      <c r="AG1101" s="116" t="s">
        <v>1</v>
      </c>
    </row>
    <row r="1102" spans="1:33" x14ac:dyDescent="0.35">
      <c r="A1102" s="118" t="s">
        <v>1</v>
      </c>
      <c r="B1102" s="56" t="s">
        <v>14</v>
      </c>
      <c r="C1102" s="56" t="s">
        <v>15</v>
      </c>
      <c r="D1102" s="56" t="s">
        <v>14</v>
      </c>
      <c r="E1102" s="56" t="s">
        <v>15</v>
      </c>
      <c r="F1102" s="56" t="s">
        <v>14</v>
      </c>
      <c r="G1102" s="56" t="s">
        <v>15</v>
      </c>
      <c r="H1102" s="56" t="s">
        <v>14</v>
      </c>
      <c r="I1102" s="56" t="s">
        <v>15</v>
      </c>
      <c r="J1102" s="107"/>
      <c r="K1102" s="56" t="s">
        <v>14</v>
      </c>
      <c r="L1102" s="56" t="s">
        <v>15</v>
      </c>
      <c r="M1102" s="56" t="s">
        <v>14</v>
      </c>
      <c r="N1102" s="56" t="s">
        <v>15</v>
      </c>
      <c r="O1102" s="56" t="s">
        <v>14</v>
      </c>
      <c r="P1102" s="56" t="s">
        <v>15</v>
      </c>
      <c r="Q1102" s="56" t="s">
        <v>14</v>
      </c>
      <c r="R1102" s="56" t="s">
        <v>15</v>
      </c>
      <c r="S1102" s="56" t="s">
        <v>14</v>
      </c>
      <c r="T1102" s="56" t="s">
        <v>15</v>
      </c>
      <c r="U1102" s="56" t="s">
        <v>14</v>
      </c>
      <c r="V1102" s="56" t="s">
        <v>15</v>
      </c>
      <c r="W1102" s="56" t="s">
        <v>14</v>
      </c>
      <c r="X1102" s="56" t="s">
        <v>15</v>
      </c>
      <c r="Y1102" s="107"/>
      <c r="Z1102" s="56" t="s">
        <v>14</v>
      </c>
      <c r="AA1102" s="56" t="s">
        <v>15</v>
      </c>
      <c r="AB1102" s="56" t="s">
        <v>14</v>
      </c>
      <c r="AC1102" s="56" t="s">
        <v>15</v>
      </c>
      <c r="AD1102" s="56" t="s">
        <v>14</v>
      </c>
      <c r="AE1102" s="56" t="s">
        <v>15</v>
      </c>
      <c r="AF1102" s="56" t="s">
        <v>14</v>
      </c>
      <c r="AG1102" s="56" t="s">
        <v>15</v>
      </c>
    </row>
    <row r="1103" spans="1:33" x14ac:dyDescent="0.35">
      <c r="A1103" s="57" t="s">
        <v>16</v>
      </c>
      <c r="B1103" s="58">
        <v>413.61967583109998</v>
      </c>
      <c r="C1103" s="58">
        <v>413.61967583109998</v>
      </c>
      <c r="D1103" s="58">
        <v>184.40988904139999</v>
      </c>
      <c r="E1103" s="58">
        <v>184.40988904139999</v>
      </c>
      <c r="F1103" s="58">
        <v>228.86232298339999</v>
      </c>
      <c r="G1103" s="58">
        <v>228.86232298339999</v>
      </c>
      <c r="H1103" s="58">
        <v>0.34746380630000001</v>
      </c>
      <c r="I1103" s="58">
        <v>0.34746380630000001</v>
      </c>
      <c r="J1103" s="108"/>
      <c r="K1103" s="58">
        <v>79.897169242399997</v>
      </c>
      <c r="L1103" s="58">
        <v>79.897169242399997</v>
      </c>
      <c r="M1103" s="58">
        <v>54.930237603400002</v>
      </c>
      <c r="N1103" s="58">
        <v>54.930237603400002</v>
      </c>
      <c r="O1103" s="58">
        <v>47.4351943311</v>
      </c>
      <c r="P1103" s="58">
        <v>47.4351943311</v>
      </c>
      <c r="Q1103" s="58">
        <v>91.891301184400007</v>
      </c>
      <c r="R1103" s="58">
        <v>91.891301184400007</v>
      </c>
      <c r="S1103" s="58">
        <v>45.391432545400001</v>
      </c>
      <c r="T1103" s="58">
        <v>45.391432545400001</v>
      </c>
      <c r="U1103" s="58">
        <v>51.023230465499999</v>
      </c>
      <c r="V1103" s="58">
        <v>51.023230465499999</v>
      </c>
      <c r="W1103" s="58">
        <v>43.051110458899998</v>
      </c>
      <c r="X1103" s="58">
        <v>43.051110458899998</v>
      </c>
      <c r="Y1103" s="108"/>
      <c r="Z1103" s="58">
        <v>98.330400554600004</v>
      </c>
      <c r="AA1103" s="58">
        <v>98.330400554600004</v>
      </c>
      <c r="AB1103" s="58">
        <v>122.6660078486</v>
      </c>
      <c r="AC1103" s="58">
        <v>122.6660078486</v>
      </c>
      <c r="AD1103" s="58">
        <v>192.6232674279</v>
      </c>
      <c r="AE1103" s="58">
        <v>192.6232674279</v>
      </c>
      <c r="AF1103" s="58">
        <v>0</v>
      </c>
      <c r="AG1103" s="58">
        <v>0</v>
      </c>
    </row>
    <row r="1104" spans="1:33" x14ac:dyDescent="0.35">
      <c r="A1104" s="59" t="s">
        <v>310</v>
      </c>
      <c r="B1104" s="60">
        <v>10.992644267699999</v>
      </c>
      <c r="C1104" s="61">
        <v>2.6576695718384499E-2</v>
      </c>
      <c r="D1104" s="60">
        <v>9.0036836031999794</v>
      </c>
      <c r="E1104" s="61">
        <v>4.8824299228219098E-2</v>
      </c>
      <c r="F1104" s="60">
        <v>1.9889606645</v>
      </c>
      <c r="G1104" s="61">
        <v>8.6906426473887799E-3</v>
      </c>
      <c r="H1104" s="68">
        <v>0</v>
      </c>
      <c r="I1104" s="69">
        <v>0</v>
      </c>
      <c r="J1104" s="110"/>
      <c r="K1104" s="68">
        <v>7.7470843103</v>
      </c>
      <c r="L1104" s="69">
        <v>9.6963188855867006</v>
      </c>
      <c r="M1104" s="68">
        <v>0</v>
      </c>
      <c r="N1104" s="69">
        <v>0</v>
      </c>
      <c r="O1104" s="60">
        <v>1.1785406140000001</v>
      </c>
      <c r="P1104" s="61">
        <v>2.4845278502997802E-2</v>
      </c>
      <c r="Q1104" s="60">
        <v>0.41380770030000003</v>
      </c>
      <c r="R1104" s="61">
        <v>4.5032303925004197E-3</v>
      </c>
      <c r="S1104" s="60">
        <v>0.35154047870000099</v>
      </c>
      <c r="T1104" s="61">
        <v>7.7446438454744299E-3</v>
      </c>
      <c r="U1104" s="60">
        <v>0</v>
      </c>
      <c r="V1104" s="61">
        <v>0</v>
      </c>
      <c r="W1104" s="60">
        <v>1.3016711644000001</v>
      </c>
      <c r="X1104" s="61">
        <v>3.0235484068237398E-2</v>
      </c>
      <c r="Y1104" s="109"/>
      <c r="Z1104" s="60">
        <v>7.7470843103</v>
      </c>
      <c r="AA1104" s="62">
        <v>7.8786258030122305E-2</v>
      </c>
      <c r="AB1104" s="60">
        <v>0.71620367380000005</v>
      </c>
      <c r="AC1104" s="61">
        <v>5.83864826418718E-3</v>
      </c>
      <c r="AD1104" s="60">
        <v>2.5293562835999999</v>
      </c>
      <c r="AE1104" s="61">
        <v>1.3131104655084099E-2</v>
      </c>
      <c r="AF1104" s="68"/>
      <c r="AG1104" s="69"/>
    </row>
    <row r="1105" spans="1:33" x14ac:dyDescent="0.35">
      <c r="A1105" s="59" t="s">
        <v>311</v>
      </c>
      <c r="B1105" s="64">
        <v>364.59935977420002</v>
      </c>
      <c r="C1105" s="65">
        <v>0.88148456439263501</v>
      </c>
      <c r="D1105" s="64">
        <v>160.84932354130001</v>
      </c>
      <c r="E1105" s="65">
        <v>0.87223805825938805</v>
      </c>
      <c r="F1105" s="64">
        <v>203.40257242659999</v>
      </c>
      <c r="G1105" s="65">
        <v>0.88875516850081704</v>
      </c>
      <c r="H1105" s="71">
        <v>0.34746380630000001</v>
      </c>
      <c r="I1105" s="72">
        <v>100</v>
      </c>
      <c r="J1105" s="110"/>
      <c r="K1105" s="71">
        <v>60.422406283400001</v>
      </c>
      <c r="L1105" s="72">
        <v>75.625215331577607</v>
      </c>
      <c r="M1105" s="71">
        <v>43.166670870099999</v>
      </c>
      <c r="N1105" s="72">
        <v>78.584533316178707</v>
      </c>
      <c r="O1105" s="64">
        <v>40.829743319799903</v>
      </c>
      <c r="P1105" s="65">
        <v>0.86074788762972898</v>
      </c>
      <c r="Q1105" s="64">
        <v>86.181604759999999</v>
      </c>
      <c r="R1105" s="65">
        <v>0.93786466889893905</v>
      </c>
      <c r="S1105" s="64">
        <v>44.281842623700101</v>
      </c>
      <c r="T1105" s="62">
        <v>0.97555508034274496</v>
      </c>
      <c r="U1105" s="64">
        <v>50.411284088599999</v>
      </c>
      <c r="V1105" s="62">
        <v>0.98800651445788401</v>
      </c>
      <c r="W1105" s="64">
        <v>39.305807828600102</v>
      </c>
      <c r="X1105" s="65">
        <v>0.91300334438816499</v>
      </c>
      <c r="Y1105" s="109"/>
      <c r="Z1105" s="64">
        <v>82.435807776900006</v>
      </c>
      <c r="AA1105" s="65">
        <v>0.83835525241378195</v>
      </c>
      <c r="AB1105" s="64">
        <v>109.4749441827</v>
      </c>
      <c r="AC1105" s="65">
        <v>0.89246357734099402</v>
      </c>
      <c r="AD1105" s="64">
        <v>172.6886078146</v>
      </c>
      <c r="AE1105" s="65">
        <v>0.89650959679229003</v>
      </c>
      <c r="AF1105" s="71"/>
      <c r="AG1105" s="72"/>
    </row>
    <row r="1106" spans="1:33" x14ac:dyDescent="0.35">
      <c r="A1106" s="59" t="s">
        <v>312</v>
      </c>
      <c r="B1106" s="74">
        <v>4.3186098767210801</v>
      </c>
      <c r="C1106" s="74">
        <v>4.3186098767210801</v>
      </c>
      <c r="D1106" s="74">
        <v>4.2270668854981999</v>
      </c>
      <c r="E1106" s="74">
        <v>4.2270668854981999</v>
      </c>
      <c r="F1106" s="74">
        <v>4.3932570678321996</v>
      </c>
      <c r="G1106" s="74">
        <v>4.3932570678321996</v>
      </c>
      <c r="H1106" s="77">
        <v>4</v>
      </c>
      <c r="I1106" s="78">
        <v>4</v>
      </c>
      <c r="J1106" s="111"/>
      <c r="K1106" s="77">
        <v>3.9334028324275598</v>
      </c>
      <c r="L1106" s="77">
        <v>3.9334028324275598</v>
      </c>
      <c r="M1106" s="77">
        <v>4.1437361806425397</v>
      </c>
      <c r="N1106" s="77">
        <v>4.1437361806425397</v>
      </c>
      <c r="O1106" s="74">
        <v>4.2157281118502201</v>
      </c>
      <c r="P1106" s="74">
        <v>4.2157281118502201</v>
      </c>
      <c r="Q1106" s="74">
        <v>4.4164104195881801</v>
      </c>
      <c r="R1106" s="74">
        <v>4.4164104195881801</v>
      </c>
      <c r="S1106" s="74">
        <v>4.5949919105326202</v>
      </c>
      <c r="T1106" s="76">
        <v>4.5949919105326202</v>
      </c>
      <c r="U1106" s="74">
        <v>4.6477626424057803</v>
      </c>
      <c r="V1106" s="76">
        <v>4.6477626424057803</v>
      </c>
      <c r="W1106" s="74">
        <v>4.48292761450017</v>
      </c>
      <c r="X1106" s="74">
        <v>4.48292761450017</v>
      </c>
      <c r="Y1106" s="112"/>
      <c r="Z1106" s="74">
        <v>4.25242562198369</v>
      </c>
      <c r="AA1106" s="74">
        <v>4.25242562198369</v>
      </c>
      <c r="AB1106" s="74">
        <v>4.3204149512667804</v>
      </c>
      <c r="AC1106" s="74">
        <v>4.3204149512667804</v>
      </c>
      <c r="AD1106" s="74">
        <v>4.3514558184299599</v>
      </c>
      <c r="AE1106" s="74">
        <v>4.3514558184299599</v>
      </c>
      <c r="AF1106" s="77"/>
      <c r="AG1106" s="77"/>
    </row>
    <row r="1107" spans="1:33" x14ac:dyDescent="0.35">
      <c r="A1107" s="66" t="s">
        <v>1</v>
      </c>
    </row>
    <row r="1108" spans="1:33" x14ac:dyDescent="0.35">
      <c r="A1108" s="66" t="s">
        <v>1</v>
      </c>
    </row>
    <row r="1109" spans="1:33" x14ac:dyDescent="0.35">
      <c r="A1109" s="54" t="s">
        <v>453</v>
      </c>
    </row>
    <row r="1110" spans="1:33" x14ac:dyDescent="0.35">
      <c r="A1110" s="55" t="s">
        <v>1</v>
      </c>
    </row>
    <row r="1111" spans="1:33" x14ac:dyDescent="0.35">
      <c r="A1111" s="117" t="s">
        <v>1</v>
      </c>
      <c r="B1111" s="116" t="s">
        <v>489</v>
      </c>
      <c r="C1111" s="116" t="s">
        <v>1</v>
      </c>
      <c r="D1111" s="116" t="s">
        <v>346</v>
      </c>
      <c r="E1111" s="116" t="s">
        <v>1</v>
      </c>
      <c r="F1111" s="116" t="s">
        <v>347</v>
      </c>
      <c r="G1111" s="116" t="s">
        <v>1</v>
      </c>
      <c r="H1111" s="116" t="s">
        <v>348</v>
      </c>
      <c r="I1111" s="116" t="s">
        <v>1</v>
      </c>
      <c r="J1111" s="107"/>
      <c r="K1111" s="116" t="s">
        <v>350</v>
      </c>
      <c r="L1111" s="116" t="s">
        <v>1</v>
      </c>
      <c r="M1111" s="116" t="s">
        <v>351</v>
      </c>
      <c r="N1111" s="116" t="s">
        <v>1</v>
      </c>
      <c r="O1111" s="116" t="s">
        <v>352</v>
      </c>
      <c r="P1111" s="116" t="s">
        <v>1</v>
      </c>
      <c r="Q1111" s="116" t="s">
        <v>353</v>
      </c>
      <c r="R1111" s="116" t="s">
        <v>1</v>
      </c>
      <c r="S1111" s="116" t="s">
        <v>354</v>
      </c>
      <c r="T1111" s="116" t="s">
        <v>1</v>
      </c>
      <c r="U1111" s="116" t="s">
        <v>355</v>
      </c>
      <c r="V1111" s="116" t="s">
        <v>1</v>
      </c>
      <c r="W1111" s="116" t="s">
        <v>356</v>
      </c>
      <c r="X1111" s="116" t="s">
        <v>1</v>
      </c>
      <c r="Y1111" s="107"/>
      <c r="Z1111" s="116" t="s">
        <v>358</v>
      </c>
      <c r="AA1111" s="116" t="s">
        <v>1</v>
      </c>
      <c r="AB1111" s="116" t="s">
        <v>359</v>
      </c>
      <c r="AC1111" s="116" t="s">
        <v>1</v>
      </c>
      <c r="AD1111" s="116" t="s">
        <v>360</v>
      </c>
      <c r="AE1111" s="116" t="s">
        <v>1</v>
      </c>
      <c r="AF1111" s="116" t="s">
        <v>361</v>
      </c>
      <c r="AG1111" s="116" t="s">
        <v>1</v>
      </c>
    </row>
    <row r="1112" spans="1:33" x14ac:dyDescent="0.35">
      <c r="A1112" s="118" t="s">
        <v>1</v>
      </c>
      <c r="B1112" s="56" t="s">
        <v>14</v>
      </c>
      <c r="C1112" s="56" t="s">
        <v>15</v>
      </c>
      <c r="D1112" s="56" t="s">
        <v>14</v>
      </c>
      <c r="E1112" s="56" t="s">
        <v>15</v>
      </c>
      <c r="F1112" s="56" t="s">
        <v>14</v>
      </c>
      <c r="G1112" s="56" t="s">
        <v>15</v>
      </c>
      <c r="H1112" s="56" t="s">
        <v>14</v>
      </c>
      <c r="I1112" s="56" t="s">
        <v>15</v>
      </c>
      <c r="J1112" s="107"/>
      <c r="K1112" s="56" t="s">
        <v>14</v>
      </c>
      <c r="L1112" s="56" t="s">
        <v>15</v>
      </c>
      <c r="M1112" s="56" t="s">
        <v>14</v>
      </c>
      <c r="N1112" s="56" t="s">
        <v>15</v>
      </c>
      <c r="O1112" s="56" t="s">
        <v>14</v>
      </c>
      <c r="P1112" s="56" t="s">
        <v>15</v>
      </c>
      <c r="Q1112" s="56" t="s">
        <v>14</v>
      </c>
      <c r="R1112" s="56" t="s">
        <v>15</v>
      </c>
      <c r="S1112" s="56" t="s">
        <v>14</v>
      </c>
      <c r="T1112" s="56" t="s">
        <v>15</v>
      </c>
      <c r="U1112" s="56" t="s">
        <v>14</v>
      </c>
      <c r="V1112" s="56" t="s">
        <v>15</v>
      </c>
      <c r="W1112" s="56" t="s">
        <v>14</v>
      </c>
      <c r="X1112" s="56" t="s">
        <v>15</v>
      </c>
      <c r="Y1112" s="107"/>
      <c r="Z1112" s="56" t="s">
        <v>14</v>
      </c>
      <c r="AA1112" s="56" t="s">
        <v>15</v>
      </c>
      <c r="AB1112" s="56" t="s">
        <v>14</v>
      </c>
      <c r="AC1112" s="56" t="s">
        <v>15</v>
      </c>
      <c r="AD1112" s="56" t="s">
        <v>14</v>
      </c>
      <c r="AE1112" s="56" t="s">
        <v>15</v>
      </c>
      <c r="AF1112" s="56" t="s">
        <v>14</v>
      </c>
      <c r="AG1112" s="56" t="s">
        <v>15</v>
      </c>
    </row>
    <row r="1113" spans="1:33" x14ac:dyDescent="0.35">
      <c r="A1113" s="57" t="s">
        <v>16</v>
      </c>
      <c r="B1113" s="58">
        <v>574.79596640420004</v>
      </c>
      <c r="C1113" s="58">
        <v>574.79596640420004</v>
      </c>
      <c r="D1113" s="58">
        <v>252.5644939318</v>
      </c>
      <c r="E1113" s="58">
        <v>252.5644939318</v>
      </c>
      <c r="F1113" s="58">
        <v>321.81812068149998</v>
      </c>
      <c r="G1113" s="58">
        <v>321.81812068149998</v>
      </c>
      <c r="H1113" s="58">
        <v>0.41335179090000002</v>
      </c>
      <c r="I1113" s="58">
        <v>0.41335179090000002</v>
      </c>
      <c r="J1113" s="108"/>
      <c r="K1113" s="58">
        <v>149.53777836770001</v>
      </c>
      <c r="L1113" s="58">
        <v>149.53777836770001</v>
      </c>
      <c r="M1113" s="58">
        <v>98.100624138100002</v>
      </c>
      <c r="N1113" s="58">
        <v>98.100624138100002</v>
      </c>
      <c r="O1113" s="58">
        <v>134.0291994552</v>
      </c>
      <c r="P1113" s="58">
        <v>134.0291994552</v>
      </c>
      <c r="Q1113" s="58">
        <v>113.49434784810001</v>
      </c>
      <c r="R1113" s="58">
        <v>113.49434784810001</v>
      </c>
      <c r="S1113" s="58">
        <v>26.9065132769</v>
      </c>
      <c r="T1113" s="58">
        <v>26.9065132769</v>
      </c>
      <c r="U1113" s="58">
        <v>34.903053708100003</v>
      </c>
      <c r="V1113" s="58">
        <v>34.903053708100003</v>
      </c>
      <c r="W1113" s="58">
        <v>17.8244496101</v>
      </c>
      <c r="X1113" s="58">
        <v>17.8244496101</v>
      </c>
      <c r="Y1113" s="108"/>
      <c r="Z1113" s="58">
        <v>133.06195332729999</v>
      </c>
      <c r="AA1113" s="58">
        <v>133.06195332729999</v>
      </c>
      <c r="AB1113" s="58">
        <v>157.1029868288</v>
      </c>
      <c r="AC1113" s="58">
        <v>157.1029868288</v>
      </c>
      <c r="AD1113" s="58">
        <v>284.6310262481</v>
      </c>
      <c r="AE1113" s="58">
        <v>284.6310262481</v>
      </c>
      <c r="AF1113" s="58">
        <v>0</v>
      </c>
      <c r="AG1113" s="58">
        <v>0</v>
      </c>
    </row>
    <row r="1114" spans="1:33" x14ac:dyDescent="0.35">
      <c r="A1114" s="59" t="s">
        <v>310</v>
      </c>
      <c r="B1114" s="60">
        <v>2.9464950520999902</v>
      </c>
      <c r="C1114" s="61">
        <v>5.1261581923280402E-3</v>
      </c>
      <c r="D1114" s="60">
        <v>0.79123234330000103</v>
      </c>
      <c r="E1114" s="61">
        <v>3.1327932560213999E-3</v>
      </c>
      <c r="F1114" s="60">
        <v>2.1552627088</v>
      </c>
      <c r="G1114" s="61">
        <v>6.6971452826705196E-3</v>
      </c>
      <c r="H1114" s="68">
        <v>0</v>
      </c>
      <c r="I1114" s="69">
        <v>0</v>
      </c>
      <c r="J1114" s="110"/>
      <c r="K1114" s="68">
        <v>0</v>
      </c>
      <c r="L1114" s="69">
        <v>0</v>
      </c>
      <c r="M1114" s="60">
        <v>0</v>
      </c>
      <c r="N1114" s="61">
        <v>0</v>
      </c>
      <c r="O1114" s="60">
        <v>0</v>
      </c>
      <c r="P1114" s="61">
        <v>0</v>
      </c>
      <c r="Q1114" s="60">
        <v>0.80154546510000002</v>
      </c>
      <c r="R1114" s="61">
        <v>7.0624262819923202E-3</v>
      </c>
      <c r="S1114" s="60">
        <v>1.1750177553000001</v>
      </c>
      <c r="T1114" s="62">
        <v>4.3670383568754197E-2</v>
      </c>
      <c r="U1114" s="68">
        <v>0</v>
      </c>
      <c r="V1114" s="69">
        <v>0</v>
      </c>
      <c r="W1114" s="68">
        <v>0.96993183169999797</v>
      </c>
      <c r="X1114" s="70">
        <v>5.4415808225034903</v>
      </c>
      <c r="Y1114" s="110"/>
      <c r="Z1114" s="60">
        <v>0</v>
      </c>
      <c r="AA1114" s="61">
        <v>0</v>
      </c>
      <c r="AB1114" s="60">
        <v>0.80075372429999703</v>
      </c>
      <c r="AC1114" s="61">
        <v>5.0969987297097398E-3</v>
      </c>
      <c r="AD1114" s="60">
        <v>2.1457413278000002</v>
      </c>
      <c r="AE1114" s="61">
        <v>7.5386768480034004E-3</v>
      </c>
      <c r="AF1114" s="68"/>
      <c r="AG1114" s="69"/>
    </row>
    <row r="1115" spans="1:33" x14ac:dyDescent="0.35">
      <c r="A1115" s="59" t="s">
        <v>311</v>
      </c>
      <c r="B1115" s="64">
        <v>517.47958816170001</v>
      </c>
      <c r="C1115" s="65">
        <v>0.90028395884358903</v>
      </c>
      <c r="D1115" s="64">
        <v>231.12308767889999</v>
      </c>
      <c r="E1115" s="65">
        <v>0.91510522354464496</v>
      </c>
      <c r="F1115" s="64">
        <v>285.94314869189998</v>
      </c>
      <c r="G1115" s="65">
        <v>0.88852407716001403</v>
      </c>
      <c r="H1115" s="71">
        <v>0.41335179089999902</v>
      </c>
      <c r="I1115" s="72">
        <v>100</v>
      </c>
      <c r="J1115" s="110"/>
      <c r="K1115" s="71">
        <v>121.0088432436</v>
      </c>
      <c r="L1115" s="72">
        <v>80.921921245914206</v>
      </c>
      <c r="M1115" s="64">
        <v>89.517775422</v>
      </c>
      <c r="N1115" s="65">
        <v>0.91250974403569995</v>
      </c>
      <c r="O1115" s="64">
        <v>132.14951317500001</v>
      </c>
      <c r="P1115" s="62">
        <v>0.98597554646420005</v>
      </c>
      <c r="Q1115" s="64">
        <v>106.41134642980001</v>
      </c>
      <c r="R1115" s="65">
        <v>0.93759159330313202</v>
      </c>
      <c r="S1115" s="64">
        <v>24.146406086399999</v>
      </c>
      <c r="T1115" s="65">
        <v>0.897418622692014</v>
      </c>
      <c r="U1115" s="71">
        <v>30.0007892640999</v>
      </c>
      <c r="V1115" s="72">
        <v>85.954625961961796</v>
      </c>
      <c r="W1115" s="71">
        <v>14.2449145408</v>
      </c>
      <c r="X1115" s="72">
        <v>79.917836748957995</v>
      </c>
      <c r="Y1115" s="110"/>
      <c r="Z1115" s="64">
        <v>119.1849612637</v>
      </c>
      <c r="AA1115" s="65">
        <v>0.89571029346408304</v>
      </c>
      <c r="AB1115" s="64">
        <v>134.7431955772</v>
      </c>
      <c r="AC1115" s="65">
        <v>0.85767430840785897</v>
      </c>
      <c r="AD1115" s="64">
        <v>263.55143132080002</v>
      </c>
      <c r="AE1115" s="65">
        <v>0.92594062845093394</v>
      </c>
      <c r="AF1115" s="71"/>
      <c r="AG1115" s="72"/>
    </row>
    <row r="1116" spans="1:33" x14ac:dyDescent="0.35">
      <c r="A1116" s="59" t="s">
        <v>312</v>
      </c>
      <c r="B1116" s="74">
        <v>4.4273830002340997</v>
      </c>
      <c r="C1116" s="74">
        <v>4.4273830002340997</v>
      </c>
      <c r="D1116" s="74">
        <v>4.4472725253008196</v>
      </c>
      <c r="E1116" s="74">
        <v>4.4472725253008196</v>
      </c>
      <c r="F1116" s="74">
        <v>4.4109546861117899</v>
      </c>
      <c r="G1116" s="74">
        <v>4.4109546861117899</v>
      </c>
      <c r="H1116" s="77">
        <v>5</v>
      </c>
      <c r="I1116" s="79">
        <v>5</v>
      </c>
      <c r="J1116" s="111"/>
      <c r="K1116" s="77">
        <v>4.3249512370286496</v>
      </c>
      <c r="L1116" s="77">
        <v>4.3249512370286496</v>
      </c>
      <c r="M1116" s="74">
        <v>4.4380068110852298</v>
      </c>
      <c r="N1116" s="74">
        <v>4.4380068110852298</v>
      </c>
      <c r="O1116" s="74">
        <v>4.5785170549894803</v>
      </c>
      <c r="P1116" s="76">
        <v>4.5785170549894803</v>
      </c>
      <c r="Q1116" s="74">
        <v>4.4385299004291596</v>
      </c>
      <c r="R1116" s="74">
        <v>4.4385299004291596</v>
      </c>
      <c r="S1116" s="74">
        <v>4.4624411129249699</v>
      </c>
      <c r="T1116" s="74">
        <v>4.4624411129249699</v>
      </c>
      <c r="U1116" s="77">
        <v>4.3858460020399797</v>
      </c>
      <c r="V1116" s="77">
        <v>4.3858460020399797</v>
      </c>
      <c r="W1116" s="77">
        <v>4.0543282000107999</v>
      </c>
      <c r="X1116" s="78">
        <v>4.0543282000107999</v>
      </c>
      <c r="Y1116" s="111"/>
      <c r="Z1116" s="74">
        <v>4.4688125314285596</v>
      </c>
      <c r="AA1116" s="74">
        <v>4.4688125314285596</v>
      </c>
      <c r="AB1116" s="74">
        <v>4.3244755959295897</v>
      </c>
      <c r="AC1116" s="74">
        <v>4.3244755959295897</v>
      </c>
      <c r="AD1116" s="74">
        <v>4.4642243207405201</v>
      </c>
      <c r="AE1116" s="74">
        <v>4.4642243207405201</v>
      </c>
      <c r="AF1116" s="77"/>
      <c r="AG1116" s="77"/>
    </row>
    <row r="1117" spans="1:33" x14ac:dyDescent="0.35">
      <c r="A1117" s="66" t="s">
        <v>1</v>
      </c>
    </row>
    <row r="1118" spans="1:33" x14ac:dyDescent="0.35">
      <c r="A1118" s="66" t="s">
        <v>1</v>
      </c>
    </row>
    <row r="1119" spans="1:33" x14ac:dyDescent="0.35">
      <c r="A1119" s="54" t="s">
        <v>454</v>
      </c>
    </row>
    <row r="1120" spans="1:33" x14ac:dyDescent="0.35">
      <c r="A1120" s="55" t="s">
        <v>1</v>
      </c>
    </row>
    <row r="1121" spans="1:33" x14ac:dyDescent="0.35">
      <c r="A1121" s="117" t="s">
        <v>1</v>
      </c>
      <c r="B1121" s="116" t="s">
        <v>489</v>
      </c>
      <c r="C1121" s="116" t="s">
        <v>1</v>
      </c>
      <c r="D1121" s="116" t="s">
        <v>346</v>
      </c>
      <c r="E1121" s="116" t="s">
        <v>1</v>
      </c>
      <c r="F1121" s="116" t="s">
        <v>347</v>
      </c>
      <c r="G1121" s="116" t="s">
        <v>1</v>
      </c>
      <c r="H1121" s="116" t="s">
        <v>348</v>
      </c>
      <c r="I1121" s="116" t="s">
        <v>1</v>
      </c>
      <c r="J1121" s="107"/>
      <c r="K1121" s="116" t="s">
        <v>350</v>
      </c>
      <c r="L1121" s="116" t="s">
        <v>1</v>
      </c>
      <c r="M1121" s="116" t="s">
        <v>351</v>
      </c>
      <c r="N1121" s="116" t="s">
        <v>1</v>
      </c>
      <c r="O1121" s="116" t="s">
        <v>352</v>
      </c>
      <c r="P1121" s="116" t="s">
        <v>1</v>
      </c>
      <c r="Q1121" s="116" t="s">
        <v>353</v>
      </c>
      <c r="R1121" s="116" t="s">
        <v>1</v>
      </c>
      <c r="S1121" s="116" t="s">
        <v>354</v>
      </c>
      <c r="T1121" s="116" t="s">
        <v>1</v>
      </c>
      <c r="U1121" s="116" t="s">
        <v>355</v>
      </c>
      <c r="V1121" s="116" t="s">
        <v>1</v>
      </c>
      <c r="W1121" s="116" t="s">
        <v>356</v>
      </c>
      <c r="X1121" s="116" t="s">
        <v>1</v>
      </c>
      <c r="Y1121" s="107"/>
      <c r="Z1121" s="116" t="s">
        <v>358</v>
      </c>
      <c r="AA1121" s="116" t="s">
        <v>1</v>
      </c>
      <c r="AB1121" s="116" t="s">
        <v>359</v>
      </c>
      <c r="AC1121" s="116" t="s">
        <v>1</v>
      </c>
      <c r="AD1121" s="116" t="s">
        <v>360</v>
      </c>
      <c r="AE1121" s="116" t="s">
        <v>1</v>
      </c>
      <c r="AF1121" s="116" t="s">
        <v>361</v>
      </c>
      <c r="AG1121" s="116" t="s">
        <v>1</v>
      </c>
    </row>
    <row r="1122" spans="1:33" x14ac:dyDescent="0.35">
      <c r="A1122" s="118" t="s">
        <v>1</v>
      </c>
      <c r="B1122" s="56" t="s">
        <v>14</v>
      </c>
      <c r="C1122" s="56" t="s">
        <v>15</v>
      </c>
      <c r="D1122" s="56" t="s">
        <v>14</v>
      </c>
      <c r="E1122" s="56" t="s">
        <v>15</v>
      </c>
      <c r="F1122" s="56" t="s">
        <v>14</v>
      </c>
      <c r="G1122" s="56" t="s">
        <v>15</v>
      </c>
      <c r="H1122" s="56" t="s">
        <v>14</v>
      </c>
      <c r="I1122" s="56" t="s">
        <v>15</v>
      </c>
      <c r="J1122" s="107"/>
      <c r="K1122" s="56" t="s">
        <v>14</v>
      </c>
      <c r="L1122" s="56" t="s">
        <v>15</v>
      </c>
      <c r="M1122" s="56" t="s">
        <v>14</v>
      </c>
      <c r="N1122" s="56" t="s">
        <v>15</v>
      </c>
      <c r="O1122" s="56" t="s">
        <v>14</v>
      </c>
      <c r="P1122" s="56" t="s">
        <v>15</v>
      </c>
      <c r="Q1122" s="56" t="s">
        <v>14</v>
      </c>
      <c r="R1122" s="56" t="s">
        <v>15</v>
      </c>
      <c r="S1122" s="56" t="s">
        <v>14</v>
      </c>
      <c r="T1122" s="56" t="s">
        <v>15</v>
      </c>
      <c r="U1122" s="56" t="s">
        <v>14</v>
      </c>
      <c r="V1122" s="56" t="s">
        <v>15</v>
      </c>
      <c r="W1122" s="56" t="s">
        <v>14</v>
      </c>
      <c r="X1122" s="56" t="s">
        <v>15</v>
      </c>
      <c r="Y1122" s="107"/>
      <c r="Z1122" s="56" t="s">
        <v>14</v>
      </c>
      <c r="AA1122" s="56" t="s">
        <v>15</v>
      </c>
      <c r="AB1122" s="56" t="s">
        <v>14</v>
      </c>
      <c r="AC1122" s="56" t="s">
        <v>15</v>
      </c>
      <c r="AD1122" s="56" t="s">
        <v>14</v>
      </c>
      <c r="AE1122" s="56" t="s">
        <v>15</v>
      </c>
      <c r="AF1122" s="56" t="s">
        <v>14</v>
      </c>
      <c r="AG1122" s="56" t="s">
        <v>15</v>
      </c>
    </row>
    <row r="1123" spans="1:33" x14ac:dyDescent="0.35">
      <c r="A1123" s="57" t="s">
        <v>16</v>
      </c>
      <c r="B1123" s="58">
        <v>602.54225573639997</v>
      </c>
      <c r="C1123" s="58">
        <v>602.54225573639997</v>
      </c>
      <c r="D1123" s="58">
        <v>232.0084189634</v>
      </c>
      <c r="E1123" s="58">
        <v>232.0084189634</v>
      </c>
      <c r="F1123" s="58">
        <v>370.53383677300002</v>
      </c>
      <c r="G1123" s="58">
        <v>370.53383677300002</v>
      </c>
      <c r="H1123" s="58">
        <v>0</v>
      </c>
      <c r="I1123" s="58">
        <v>0</v>
      </c>
      <c r="J1123" s="108"/>
      <c r="K1123" s="58">
        <v>101.7858914943</v>
      </c>
      <c r="L1123" s="58">
        <v>101.7858914943</v>
      </c>
      <c r="M1123" s="58">
        <v>134.5456171468</v>
      </c>
      <c r="N1123" s="58">
        <v>134.5456171468</v>
      </c>
      <c r="O1123" s="58">
        <v>111.8308870149</v>
      </c>
      <c r="P1123" s="58">
        <v>111.8308870149</v>
      </c>
      <c r="Q1123" s="58">
        <v>123.32414900160001</v>
      </c>
      <c r="R1123" s="58">
        <v>123.32414900160001</v>
      </c>
      <c r="S1123" s="58">
        <v>54.5188420705</v>
      </c>
      <c r="T1123" s="58">
        <v>54.5188420705</v>
      </c>
      <c r="U1123" s="58">
        <v>52.250432052100003</v>
      </c>
      <c r="V1123" s="58">
        <v>52.250432052100003</v>
      </c>
      <c r="W1123" s="58">
        <v>24.286436956199999</v>
      </c>
      <c r="X1123" s="58">
        <v>24.286436956199999</v>
      </c>
      <c r="Y1123" s="108"/>
      <c r="Z1123" s="58">
        <v>102.96791107689999</v>
      </c>
      <c r="AA1123" s="58">
        <v>102.96791107689999</v>
      </c>
      <c r="AB1123" s="58">
        <v>187.90217561099999</v>
      </c>
      <c r="AC1123" s="58">
        <v>187.90217561099999</v>
      </c>
      <c r="AD1123" s="58">
        <v>293.00098304660003</v>
      </c>
      <c r="AE1123" s="58">
        <v>293.00098304660003</v>
      </c>
      <c r="AF1123" s="58">
        <v>18.671186001900001</v>
      </c>
      <c r="AG1123" s="58">
        <v>18.671186001900001</v>
      </c>
    </row>
    <row r="1124" spans="1:33" x14ac:dyDescent="0.35">
      <c r="A1124" s="59" t="s">
        <v>310</v>
      </c>
      <c r="B1124" s="60">
        <v>14.893105782899999</v>
      </c>
      <c r="C1124" s="61">
        <v>2.4717114262299E-2</v>
      </c>
      <c r="D1124" s="60">
        <v>9.6578674296999907</v>
      </c>
      <c r="E1124" s="61">
        <v>4.1627228325811602E-2</v>
      </c>
      <c r="F1124" s="60">
        <v>5.2352383532000104</v>
      </c>
      <c r="G1124" s="61">
        <v>1.41289076290413E-2</v>
      </c>
      <c r="H1124" s="68"/>
      <c r="I1124" s="69"/>
      <c r="J1124" s="110"/>
      <c r="K1124" s="68">
        <v>0</v>
      </c>
      <c r="L1124" s="69">
        <v>0</v>
      </c>
      <c r="M1124" s="60">
        <v>10.511620864899999</v>
      </c>
      <c r="N1124" s="62">
        <v>7.8126817415620303E-2</v>
      </c>
      <c r="O1124" s="60">
        <v>1.2814937701</v>
      </c>
      <c r="P1124" s="61">
        <v>1.1459211353025E-2</v>
      </c>
      <c r="Q1124" s="60">
        <v>2.6327687133</v>
      </c>
      <c r="R1124" s="61">
        <v>2.1348363111476601E-2</v>
      </c>
      <c r="S1124" s="60">
        <v>0.46722243460000001</v>
      </c>
      <c r="T1124" s="61">
        <v>8.5699258615181198E-3</v>
      </c>
      <c r="U1124" s="60">
        <v>0</v>
      </c>
      <c r="V1124" s="61">
        <v>0</v>
      </c>
      <c r="W1124" s="60">
        <v>0</v>
      </c>
      <c r="X1124" s="61">
        <v>0</v>
      </c>
      <c r="Y1124" s="109"/>
      <c r="Z1124" s="60">
        <v>0</v>
      </c>
      <c r="AA1124" s="61">
        <v>0</v>
      </c>
      <c r="AB1124" s="60">
        <v>8.2674882831999899</v>
      </c>
      <c r="AC1124" s="61">
        <v>4.3998896001691698E-2</v>
      </c>
      <c r="AD1124" s="60">
        <v>6.6256174997000103</v>
      </c>
      <c r="AE1124" s="61">
        <v>2.2612953140318401E-2</v>
      </c>
      <c r="AF1124" s="68">
        <v>0</v>
      </c>
      <c r="AG1124" s="69">
        <v>0</v>
      </c>
    </row>
    <row r="1125" spans="1:33" x14ac:dyDescent="0.35">
      <c r="A1125" s="59" t="s">
        <v>311</v>
      </c>
      <c r="B1125" s="64">
        <v>554.05481885309905</v>
      </c>
      <c r="C1125" s="65">
        <v>0.91952857011822198</v>
      </c>
      <c r="D1125" s="64">
        <v>213.00280403400001</v>
      </c>
      <c r="E1125" s="65">
        <v>0.91808221867845996</v>
      </c>
      <c r="F1125" s="64">
        <v>341.05201481910001</v>
      </c>
      <c r="G1125" s="65">
        <v>0.92043419783019298</v>
      </c>
      <c r="H1125" s="71"/>
      <c r="I1125" s="72"/>
      <c r="J1125" s="110"/>
      <c r="K1125" s="71">
        <v>101.7858914943</v>
      </c>
      <c r="L1125" s="72">
        <v>100</v>
      </c>
      <c r="M1125" s="64">
        <v>106.77143918900001</v>
      </c>
      <c r="N1125" s="63">
        <v>0.79357054843714403</v>
      </c>
      <c r="O1125" s="64">
        <v>104.680925582</v>
      </c>
      <c r="P1125" s="65">
        <v>0.93606452006459195</v>
      </c>
      <c r="Q1125" s="64">
        <v>117.4125314899</v>
      </c>
      <c r="R1125" s="65">
        <v>0.95206439647417895</v>
      </c>
      <c r="S1125" s="64">
        <v>53.437472471</v>
      </c>
      <c r="T1125" s="62">
        <v>0.98016521337519102</v>
      </c>
      <c r="U1125" s="64">
        <v>46.218996869500003</v>
      </c>
      <c r="V1125" s="65">
        <v>0.88456678833610602</v>
      </c>
      <c r="W1125" s="64">
        <v>23.7475617574</v>
      </c>
      <c r="X1125" s="65">
        <v>0.97781168148412001</v>
      </c>
      <c r="Y1125" s="109"/>
      <c r="Z1125" s="64">
        <v>100.7450941414</v>
      </c>
      <c r="AA1125" s="65">
        <v>0.97841252762872999</v>
      </c>
      <c r="AB1125" s="64">
        <v>169.41446285320001</v>
      </c>
      <c r="AC1125" s="65">
        <v>0.90160990580506195</v>
      </c>
      <c r="AD1125" s="64">
        <v>265.2240758566</v>
      </c>
      <c r="AE1125" s="65">
        <v>0.90519858704507405</v>
      </c>
      <c r="AF1125" s="71">
        <v>18.671186001900001</v>
      </c>
      <c r="AG1125" s="72">
        <v>100</v>
      </c>
    </row>
    <row r="1126" spans="1:33" x14ac:dyDescent="0.35">
      <c r="A1126" s="59" t="s">
        <v>312</v>
      </c>
      <c r="B1126" s="74">
        <v>4.4439216261370698</v>
      </c>
      <c r="C1126" s="74">
        <v>4.4439216261370698</v>
      </c>
      <c r="D1126" s="74">
        <v>4.47521223836792</v>
      </c>
      <c r="E1126" s="74">
        <v>4.47521223836792</v>
      </c>
      <c r="F1126" s="74">
        <v>4.4243291226958101</v>
      </c>
      <c r="G1126" s="74">
        <v>4.4243291226958101</v>
      </c>
      <c r="H1126" s="77"/>
      <c r="I1126" s="77"/>
      <c r="J1126" s="111"/>
      <c r="K1126" s="77">
        <v>4.6616887383019296</v>
      </c>
      <c r="L1126" s="77">
        <v>4.6616887383019296</v>
      </c>
      <c r="M1126" s="74">
        <v>4.17956190708792</v>
      </c>
      <c r="N1126" s="74">
        <v>4.17956190708792</v>
      </c>
      <c r="O1126" s="74">
        <v>4.4564908932717202</v>
      </c>
      <c r="P1126" s="74">
        <v>4.4564908932717202</v>
      </c>
      <c r="Q1126" s="74">
        <v>4.4427503839332498</v>
      </c>
      <c r="R1126" s="74">
        <v>4.4427503839332498</v>
      </c>
      <c r="S1126" s="74">
        <v>4.6626051377977999</v>
      </c>
      <c r="T1126" s="76">
        <v>4.6626051377977999</v>
      </c>
      <c r="U1126" s="74">
        <v>4.3946809614901801</v>
      </c>
      <c r="V1126" s="74">
        <v>4.3946809614901801</v>
      </c>
      <c r="W1126" s="74">
        <v>4.5588872847622399</v>
      </c>
      <c r="X1126" s="74">
        <v>4.5588872847622399</v>
      </c>
      <c r="Y1126" s="112"/>
      <c r="Z1126" s="74">
        <v>4.5983176032287298</v>
      </c>
      <c r="AA1126" s="76">
        <v>4.5983176032287298</v>
      </c>
      <c r="AB1126" s="74">
        <v>4.3747320835250498</v>
      </c>
      <c r="AC1126" s="74">
        <v>4.3747320835250498</v>
      </c>
      <c r="AD1126" s="74">
        <v>4.3985988826246496</v>
      </c>
      <c r="AE1126" s="74">
        <v>4.3985988826246496</v>
      </c>
      <c r="AF1126" s="77">
        <v>5</v>
      </c>
      <c r="AG1126" s="79">
        <v>5</v>
      </c>
    </row>
    <row r="1127" spans="1:33" x14ac:dyDescent="0.35">
      <c r="A1127" s="66" t="s">
        <v>1</v>
      </c>
    </row>
    <row r="1128" spans="1:33" x14ac:dyDescent="0.35">
      <c r="A1128" s="66" t="s">
        <v>1</v>
      </c>
    </row>
    <row r="1129" spans="1:33" x14ac:dyDescent="0.35">
      <c r="A1129" s="54" t="s">
        <v>455</v>
      </c>
    </row>
    <row r="1130" spans="1:33" x14ac:dyDescent="0.35">
      <c r="A1130" s="55" t="s">
        <v>1</v>
      </c>
    </row>
    <row r="1131" spans="1:33" x14ac:dyDescent="0.35">
      <c r="A1131" s="117" t="s">
        <v>1</v>
      </c>
      <c r="B1131" s="116" t="s">
        <v>489</v>
      </c>
      <c r="C1131" s="116" t="s">
        <v>1</v>
      </c>
      <c r="D1131" s="116" t="s">
        <v>346</v>
      </c>
      <c r="E1131" s="116" t="s">
        <v>1</v>
      </c>
      <c r="F1131" s="116" t="s">
        <v>347</v>
      </c>
      <c r="G1131" s="116" t="s">
        <v>1</v>
      </c>
      <c r="H1131" s="116" t="s">
        <v>348</v>
      </c>
      <c r="I1131" s="116" t="s">
        <v>1</v>
      </c>
      <c r="J1131" s="107"/>
      <c r="K1131" s="116" t="s">
        <v>350</v>
      </c>
      <c r="L1131" s="116" t="s">
        <v>1</v>
      </c>
      <c r="M1131" s="116" t="s">
        <v>351</v>
      </c>
      <c r="N1131" s="116" t="s">
        <v>1</v>
      </c>
      <c r="O1131" s="116" t="s">
        <v>352</v>
      </c>
      <c r="P1131" s="116" t="s">
        <v>1</v>
      </c>
      <c r="Q1131" s="116" t="s">
        <v>353</v>
      </c>
      <c r="R1131" s="116" t="s">
        <v>1</v>
      </c>
      <c r="S1131" s="116" t="s">
        <v>354</v>
      </c>
      <c r="T1131" s="116" t="s">
        <v>1</v>
      </c>
      <c r="U1131" s="116" t="s">
        <v>355</v>
      </c>
      <c r="V1131" s="116" t="s">
        <v>1</v>
      </c>
      <c r="W1131" s="116" t="s">
        <v>356</v>
      </c>
      <c r="X1131" s="116" t="s">
        <v>1</v>
      </c>
      <c r="Y1131" s="107"/>
      <c r="Z1131" s="116" t="s">
        <v>358</v>
      </c>
      <c r="AA1131" s="116" t="s">
        <v>1</v>
      </c>
      <c r="AB1131" s="116" t="s">
        <v>359</v>
      </c>
      <c r="AC1131" s="116" t="s">
        <v>1</v>
      </c>
      <c r="AD1131" s="116" t="s">
        <v>360</v>
      </c>
      <c r="AE1131" s="116" t="s">
        <v>1</v>
      </c>
      <c r="AF1131" s="116" t="s">
        <v>361</v>
      </c>
      <c r="AG1131" s="116" t="s">
        <v>1</v>
      </c>
    </row>
    <row r="1132" spans="1:33" x14ac:dyDescent="0.35">
      <c r="A1132" s="118" t="s">
        <v>1</v>
      </c>
      <c r="B1132" s="56" t="s">
        <v>14</v>
      </c>
      <c r="C1132" s="56" t="s">
        <v>15</v>
      </c>
      <c r="D1132" s="56" t="s">
        <v>14</v>
      </c>
      <c r="E1132" s="56" t="s">
        <v>15</v>
      </c>
      <c r="F1132" s="56" t="s">
        <v>14</v>
      </c>
      <c r="G1132" s="56" t="s">
        <v>15</v>
      </c>
      <c r="H1132" s="56" t="s">
        <v>14</v>
      </c>
      <c r="I1132" s="56" t="s">
        <v>15</v>
      </c>
      <c r="J1132" s="107"/>
      <c r="K1132" s="56" t="s">
        <v>14</v>
      </c>
      <c r="L1132" s="56" t="s">
        <v>15</v>
      </c>
      <c r="M1132" s="56" t="s">
        <v>14</v>
      </c>
      <c r="N1132" s="56" t="s">
        <v>15</v>
      </c>
      <c r="O1132" s="56" t="s">
        <v>14</v>
      </c>
      <c r="P1132" s="56" t="s">
        <v>15</v>
      </c>
      <c r="Q1132" s="56" t="s">
        <v>14</v>
      </c>
      <c r="R1132" s="56" t="s">
        <v>15</v>
      </c>
      <c r="S1132" s="56" t="s">
        <v>14</v>
      </c>
      <c r="T1132" s="56" t="s">
        <v>15</v>
      </c>
      <c r="U1132" s="56" t="s">
        <v>14</v>
      </c>
      <c r="V1132" s="56" t="s">
        <v>15</v>
      </c>
      <c r="W1132" s="56" t="s">
        <v>14</v>
      </c>
      <c r="X1132" s="56" t="s">
        <v>15</v>
      </c>
      <c r="Y1132" s="107"/>
      <c r="Z1132" s="56" t="s">
        <v>14</v>
      </c>
      <c r="AA1132" s="56" t="s">
        <v>15</v>
      </c>
      <c r="AB1132" s="56" t="s">
        <v>14</v>
      </c>
      <c r="AC1132" s="56" t="s">
        <v>15</v>
      </c>
      <c r="AD1132" s="56" t="s">
        <v>14</v>
      </c>
      <c r="AE1132" s="56" t="s">
        <v>15</v>
      </c>
      <c r="AF1132" s="56" t="s">
        <v>14</v>
      </c>
      <c r="AG1132" s="56" t="s">
        <v>15</v>
      </c>
    </row>
    <row r="1133" spans="1:33" x14ac:dyDescent="0.35">
      <c r="A1133" s="57" t="s">
        <v>16</v>
      </c>
      <c r="B1133" s="58">
        <v>430.77292370089998</v>
      </c>
      <c r="C1133" s="58">
        <v>430.77292370089998</v>
      </c>
      <c r="D1133" s="58">
        <v>195.51918578339999</v>
      </c>
      <c r="E1133" s="58">
        <v>195.51918578339999</v>
      </c>
      <c r="F1133" s="58">
        <v>233.88747243220001</v>
      </c>
      <c r="G1133" s="58">
        <v>233.88747243220001</v>
      </c>
      <c r="H1133" s="58">
        <v>1.3662654853</v>
      </c>
      <c r="I1133" s="58">
        <v>1.3662654853</v>
      </c>
      <c r="J1133" s="108"/>
      <c r="K1133" s="58">
        <v>75.619096942200002</v>
      </c>
      <c r="L1133" s="58">
        <v>75.619096942200002</v>
      </c>
      <c r="M1133" s="58">
        <v>96.481372384699995</v>
      </c>
      <c r="N1133" s="58">
        <v>96.481372384699995</v>
      </c>
      <c r="O1133" s="58">
        <v>66.997165389599999</v>
      </c>
      <c r="P1133" s="58">
        <v>66.997165389599999</v>
      </c>
      <c r="Q1133" s="58">
        <v>86.338501664800006</v>
      </c>
      <c r="R1133" s="58">
        <v>86.338501664800006</v>
      </c>
      <c r="S1133" s="58">
        <v>49.128968309400001</v>
      </c>
      <c r="T1133" s="58">
        <v>49.128968309400001</v>
      </c>
      <c r="U1133" s="58">
        <v>42.169265896299997</v>
      </c>
      <c r="V1133" s="58">
        <v>42.169265896299997</v>
      </c>
      <c r="W1133" s="58">
        <v>14.038553113900001</v>
      </c>
      <c r="X1133" s="58">
        <v>14.038553113900001</v>
      </c>
      <c r="Y1133" s="108"/>
      <c r="Z1133" s="58">
        <v>73.316786089600001</v>
      </c>
      <c r="AA1133" s="58">
        <v>73.316786089600001</v>
      </c>
      <c r="AB1133" s="58">
        <v>123.8114356195</v>
      </c>
      <c r="AC1133" s="58">
        <v>123.8114356195</v>
      </c>
      <c r="AD1133" s="58">
        <v>233.64470199179999</v>
      </c>
      <c r="AE1133" s="58">
        <v>233.64470199179999</v>
      </c>
      <c r="AF1133" s="58">
        <v>0</v>
      </c>
      <c r="AG1133" s="58">
        <v>0</v>
      </c>
    </row>
    <row r="1134" spans="1:33" x14ac:dyDescent="0.35">
      <c r="A1134" s="59" t="s">
        <v>310</v>
      </c>
      <c r="B1134" s="60">
        <v>2.2903177787</v>
      </c>
      <c r="C1134" s="61">
        <v>5.3167635491645797E-3</v>
      </c>
      <c r="D1134" s="60">
        <v>1.6319130578000001</v>
      </c>
      <c r="E1134" s="61">
        <v>8.3465622632444107E-3</v>
      </c>
      <c r="F1134" s="60">
        <v>0.65840472090000002</v>
      </c>
      <c r="G1134" s="61">
        <v>2.8150491091003598E-3</v>
      </c>
      <c r="H1134" s="68">
        <v>0</v>
      </c>
      <c r="I1134" s="69">
        <v>0</v>
      </c>
      <c r="J1134" s="110"/>
      <c r="K1134" s="68">
        <v>0</v>
      </c>
      <c r="L1134" s="69">
        <v>0</v>
      </c>
      <c r="M1134" s="60">
        <v>0</v>
      </c>
      <c r="N1134" s="61">
        <v>0</v>
      </c>
      <c r="O1134" s="60">
        <v>0</v>
      </c>
      <c r="P1134" s="61">
        <v>0</v>
      </c>
      <c r="Q1134" s="60">
        <v>2.0931389261000102</v>
      </c>
      <c r="R1134" s="61">
        <v>2.4243401098462299E-2</v>
      </c>
      <c r="S1134" s="60">
        <v>0.19717885260000001</v>
      </c>
      <c r="T1134" s="61">
        <v>4.0134946730048301E-3</v>
      </c>
      <c r="U1134" s="60">
        <v>0</v>
      </c>
      <c r="V1134" s="61">
        <v>0</v>
      </c>
      <c r="W1134" s="68">
        <v>0</v>
      </c>
      <c r="X1134" s="69">
        <v>0</v>
      </c>
      <c r="Y1134" s="110"/>
      <c r="Z1134" s="60">
        <v>0</v>
      </c>
      <c r="AA1134" s="61">
        <v>0</v>
      </c>
      <c r="AB1134" s="60">
        <v>0</v>
      </c>
      <c r="AC1134" s="61">
        <v>0</v>
      </c>
      <c r="AD1134" s="60">
        <v>2.2903177787</v>
      </c>
      <c r="AE1134" s="61">
        <v>9.8025667142256894E-3</v>
      </c>
      <c r="AF1134" s="68"/>
      <c r="AG1134" s="69"/>
    </row>
    <row r="1135" spans="1:33" x14ac:dyDescent="0.35">
      <c r="A1135" s="59" t="s">
        <v>311</v>
      </c>
      <c r="B1135" s="64">
        <v>390.77436999249898</v>
      </c>
      <c r="C1135" s="65">
        <v>0.90714701062276504</v>
      </c>
      <c r="D1135" s="64">
        <v>171.5952678523</v>
      </c>
      <c r="E1135" s="65">
        <v>0.87763902639404701</v>
      </c>
      <c r="F1135" s="64">
        <v>217.8128366549</v>
      </c>
      <c r="G1135" s="65">
        <v>0.93127192486994004</v>
      </c>
      <c r="H1135" s="71">
        <v>1.3662654853</v>
      </c>
      <c r="I1135" s="72">
        <v>100</v>
      </c>
      <c r="J1135" s="110"/>
      <c r="K1135" s="71">
        <v>70.123172982200003</v>
      </c>
      <c r="L1135" s="72">
        <v>92.732095221659605</v>
      </c>
      <c r="M1135" s="64">
        <v>83.7968282442</v>
      </c>
      <c r="N1135" s="65">
        <v>0.86852856850001103</v>
      </c>
      <c r="O1135" s="64">
        <v>59.746711689400001</v>
      </c>
      <c r="P1135" s="65">
        <v>0.89177969458801198</v>
      </c>
      <c r="Q1135" s="64">
        <v>83.196821106399995</v>
      </c>
      <c r="R1135" s="65">
        <v>0.96361205606049005</v>
      </c>
      <c r="S1135" s="64">
        <v>46.695648778799999</v>
      </c>
      <c r="T1135" s="65">
        <v>0.95047077896536203</v>
      </c>
      <c r="U1135" s="64">
        <v>34.729182734600002</v>
      </c>
      <c r="V1135" s="65">
        <v>0.82356621573645195</v>
      </c>
      <c r="W1135" s="71">
        <v>12.4860044569</v>
      </c>
      <c r="X1135" s="72">
        <v>88.940821433636401</v>
      </c>
      <c r="Y1135" s="110"/>
      <c r="Z1135" s="64">
        <v>64.974890496100002</v>
      </c>
      <c r="AA1135" s="65">
        <v>0.88622120474149801</v>
      </c>
      <c r="AB1135" s="64">
        <v>112.7765997068</v>
      </c>
      <c r="AC1135" s="65">
        <v>0.91087385541176902</v>
      </c>
      <c r="AD1135" s="64">
        <v>213.02287978960001</v>
      </c>
      <c r="AE1135" s="65">
        <v>0.91173854135616705</v>
      </c>
      <c r="AF1135" s="71"/>
      <c r="AG1135" s="72"/>
    </row>
    <row r="1136" spans="1:33" x14ac:dyDescent="0.35">
      <c r="A1136" s="59" t="s">
        <v>312</v>
      </c>
      <c r="B1136" s="74">
        <v>4.4726825852530796</v>
      </c>
      <c r="C1136" s="74">
        <v>4.4726825852530796</v>
      </c>
      <c r="D1136" s="74">
        <v>4.3939618857179097</v>
      </c>
      <c r="E1136" s="74">
        <v>4.3939618857179097</v>
      </c>
      <c r="F1136" s="74">
        <v>4.5393372062582902</v>
      </c>
      <c r="G1136" s="74">
        <v>4.5393372062582902</v>
      </c>
      <c r="H1136" s="77">
        <v>4.3370619176542302</v>
      </c>
      <c r="I1136" s="77">
        <v>4.3370619176542302</v>
      </c>
      <c r="J1136" s="111"/>
      <c r="K1136" s="77">
        <v>4.5592378109874003</v>
      </c>
      <c r="L1136" s="77">
        <v>4.5592378109874003</v>
      </c>
      <c r="M1136" s="74">
        <v>4.3843240375432302</v>
      </c>
      <c r="N1136" s="74">
        <v>4.3843240375432302</v>
      </c>
      <c r="O1136" s="74">
        <v>4.4291403217405803</v>
      </c>
      <c r="P1136" s="74">
        <v>4.4291403217405803</v>
      </c>
      <c r="Q1136" s="74">
        <v>4.5816307553005098</v>
      </c>
      <c r="R1136" s="74">
        <v>4.5816307553005098</v>
      </c>
      <c r="S1136" s="74">
        <v>4.5313491369307899</v>
      </c>
      <c r="T1136" s="74">
        <v>4.5313491369307899</v>
      </c>
      <c r="U1136" s="74">
        <v>4.2656813983698001</v>
      </c>
      <c r="V1136" s="74">
        <v>4.2656813983698001</v>
      </c>
      <c r="W1136" s="77">
        <v>4.5556084923990099</v>
      </c>
      <c r="X1136" s="77">
        <v>4.5556084923990099</v>
      </c>
      <c r="Y1136" s="111"/>
      <c r="Z1136" s="74">
        <v>4.4105178710437398</v>
      </c>
      <c r="AA1136" s="74">
        <v>4.4105178710437398</v>
      </c>
      <c r="AB1136" s="74">
        <v>4.5170150658831201</v>
      </c>
      <c r="AC1136" s="74">
        <v>4.5170150658831201</v>
      </c>
      <c r="AD1136" s="74">
        <v>4.4682389654391903</v>
      </c>
      <c r="AE1136" s="74">
        <v>4.4682389654391903</v>
      </c>
      <c r="AF1136" s="77"/>
      <c r="AG1136" s="77"/>
    </row>
    <row r="1137" spans="1:33" x14ac:dyDescent="0.35">
      <c r="A1137" s="66" t="s">
        <v>1</v>
      </c>
    </row>
    <row r="1138" spans="1:33" x14ac:dyDescent="0.35">
      <c r="A1138" s="66" t="s">
        <v>1</v>
      </c>
    </row>
    <row r="1139" spans="1:33" x14ac:dyDescent="0.35">
      <c r="A1139" s="54" t="s">
        <v>456</v>
      </c>
    </row>
    <row r="1140" spans="1:33" x14ac:dyDescent="0.35">
      <c r="A1140" s="55" t="s">
        <v>1</v>
      </c>
    </row>
    <row r="1141" spans="1:33" x14ac:dyDescent="0.35">
      <c r="A1141" s="117" t="s">
        <v>1</v>
      </c>
      <c r="B1141" s="116" t="s">
        <v>489</v>
      </c>
      <c r="C1141" s="116" t="s">
        <v>1</v>
      </c>
      <c r="D1141" s="116" t="s">
        <v>346</v>
      </c>
      <c r="E1141" s="116" t="s">
        <v>1</v>
      </c>
      <c r="F1141" s="116" t="s">
        <v>347</v>
      </c>
      <c r="G1141" s="116" t="s">
        <v>1</v>
      </c>
      <c r="H1141" s="116" t="s">
        <v>348</v>
      </c>
      <c r="I1141" s="116" t="s">
        <v>1</v>
      </c>
      <c r="J1141" s="107"/>
      <c r="K1141" s="116" t="s">
        <v>350</v>
      </c>
      <c r="L1141" s="116" t="s">
        <v>1</v>
      </c>
      <c r="M1141" s="116" t="s">
        <v>351</v>
      </c>
      <c r="N1141" s="116" t="s">
        <v>1</v>
      </c>
      <c r="O1141" s="116" t="s">
        <v>352</v>
      </c>
      <c r="P1141" s="116" t="s">
        <v>1</v>
      </c>
      <c r="Q1141" s="116" t="s">
        <v>353</v>
      </c>
      <c r="R1141" s="116" t="s">
        <v>1</v>
      </c>
      <c r="S1141" s="116" t="s">
        <v>354</v>
      </c>
      <c r="T1141" s="116" t="s">
        <v>1</v>
      </c>
      <c r="U1141" s="116" t="s">
        <v>355</v>
      </c>
      <c r="V1141" s="116" t="s">
        <v>1</v>
      </c>
      <c r="W1141" s="116" t="s">
        <v>356</v>
      </c>
      <c r="X1141" s="116" t="s">
        <v>1</v>
      </c>
      <c r="Y1141" s="107"/>
      <c r="Z1141" s="116" t="s">
        <v>358</v>
      </c>
      <c r="AA1141" s="116" t="s">
        <v>1</v>
      </c>
      <c r="AB1141" s="116" t="s">
        <v>359</v>
      </c>
      <c r="AC1141" s="116" t="s">
        <v>1</v>
      </c>
      <c r="AD1141" s="116" t="s">
        <v>360</v>
      </c>
      <c r="AE1141" s="116" t="s">
        <v>1</v>
      </c>
      <c r="AF1141" s="116" t="s">
        <v>361</v>
      </c>
      <c r="AG1141" s="116" t="s">
        <v>1</v>
      </c>
    </row>
    <row r="1142" spans="1:33" x14ac:dyDescent="0.35">
      <c r="A1142" s="118" t="s">
        <v>1</v>
      </c>
      <c r="B1142" s="56" t="s">
        <v>14</v>
      </c>
      <c r="C1142" s="56" t="s">
        <v>15</v>
      </c>
      <c r="D1142" s="56" t="s">
        <v>14</v>
      </c>
      <c r="E1142" s="56" t="s">
        <v>15</v>
      </c>
      <c r="F1142" s="56" t="s">
        <v>14</v>
      </c>
      <c r="G1142" s="56" t="s">
        <v>15</v>
      </c>
      <c r="H1142" s="56" t="s">
        <v>14</v>
      </c>
      <c r="I1142" s="56" t="s">
        <v>15</v>
      </c>
      <c r="J1142" s="107"/>
      <c r="K1142" s="56" t="s">
        <v>14</v>
      </c>
      <c r="L1142" s="56" t="s">
        <v>15</v>
      </c>
      <c r="M1142" s="56" t="s">
        <v>14</v>
      </c>
      <c r="N1142" s="56" t="s">
        <v>15</v>
      </c>
      <c r="O1142" s="56" t="s">
        <v>14</v>
      </c>
      <c r="P1142" s="56" t="s">
        <v>15</v>
      </c>
      <c r="Q1142" s="56" t="s">
        <v>14</v>
      </c>
      <c r="R1142" s="56" t="s">
        <v>15</v>
      </c>
      <c r="S1142" s="56" t="s">
        <v>14</v>
      </c>
      <c r="T1142" s="56" t="s">
        <v>15</v>
      </c>
      <c r="U1142" s="56" t="s">
        <v>14</v>
      </c>
      <c r="V1142" s="56" t="s">
        <v>15</v>
      </c>
      <c r="W1142" s="56" t="s">
        <v>14</v>
      </c>
      <c r="X1142" s="56" t="s">
        <v>15</v>
      </c>
      <c r="Y1142" s="107"/>
      <c r="Z1142" s="56" t="s">
        <v>14</v>
      </c>
      <c r="AA1142" s="56" t="s">
        <v>15</v>
      </c>
      <c r="AB1142" s="56" t="s">
        <v>14</v>
      </c>
      <c r="AC1142" s="56" t="s">
        <v>15</v>
      </c>
      <c r="AD1142" s="56" t="s">
        <v>14</v>
      </c>
      <c r="AE1142" s="56" t="s">
        <v>15</v>
      </c>
      <c r="AF1142" s="56" t="s">
        <v>14</v>
      </c>
      <c r="AG1142" s="56" t="s">
        <v>15</v>
      </c>
    </row>
    <row r="1143" spans="1:33" x14ac:dyDescent="0.35">
      <c r="A1143" s="57" t="s">
        <v>16</v>
      </c>
      <c r="B1143" s="58">
        <v>349.6210518634</v>
      </c>
      <c r="C1143" s="58">
        <v>349.6210518634</v>
      </c>
      <c r="D1143" s="58">
        <v>179.329805854</v>
      </c>
      <c r="E1143" s="58">
        <v>179.329805854</v>
      </c>
      <c r="F1143" s="58">
        <v>169.07504662580001</v>
      </c>
      <c r="G1143" s="58">
        <v>169.07504662580001</v>
      </c>
      <c r="H1143" s="58">
        <v>1.2161993836</v>
      </c>
      <c r="I1143" s="58">
        <v>1.2161993836</v>
      </c>
      <c r="J1143" s="108"/>
      <c r="K1143" s="58">
        <v>63.200621514399998</v>
      </c>
      <c r="L1143" s="58">
        <v>63.200621514399998</v>
      </c>
      <c r="M1143" s="58">
        <v>73.327139276500006</v>
      </c>
      <c r="N1143" s="58">
        <v>73.327139276500006</v>
      </c>
      <c r="O1143" s="58">
        <v>57.9664326897</v>
      </c>
      <c r="P1143" s="58">
        <v>57.9664326897</v>
      </c>
      <c r="Q1143" s="58">
        <v>61.139106351700001</v>
      </c>
      <c r="R1143" s="58">
        <v>61.139106351700001</v>
      </c>
      <c r="S1143" s="58">
        <v>33.1934082115</v>
      </c>
      <c r="T1143" s="58">
        <v>33.1934082115</v>
      </c>
      <c r="U1143" s="58">
        <v>46.344272515999997</v>
      </c>
      <c r="V1143" s="58">
        <v>46.344272515999997</v>
      </c>
      <c r="W1143" s="58">
        <v>14.4500713036</v>
      </c>
      <c r="X1143" s="58">
        <v>14.4500713036</v>
      </c>
      <c r="Y1143" s="108"/>
      <c r="Z1143" s="58">
        <v>54.1354070346</v>
      </c>
      <c r="AA1143" s="58">
        <v>54.1354070346</v>
      </c>
      <c r="AB1143" s="58">
        <v>100.04944943229999</v>
      </c>
      <c r="AC1143" s="58">
        <v>100.04944943229999</v>
      </c>
      <c r="AD1143" s="58">
        <v>195.43619539650001</v>
      </c>
      <c r="AE1143" s="58">
        <v>195.43619539650001</v>
      </c>
      <c r="AF1143" s="58">
        <v>0</v>
      </c>
      <c r="AG1143" s="58">
        <v>0</v>
      </c>
    </row>
    <row r="1144" spans="1:33" x14ac:dyDescent="0.35">
      <c r="A1144" s="59" t="s">
        <v>310</v>
      </c>
      <c r="B1144" s="60">
        <v>0.46722243460000101</v>
      </c>
      <c r="C1144" s="61">
        <v>1.3363681394750399E-3</v>
      </c>
      <c r="D1144" s="60">
        <v>0</v>
      </c>
      <c r="E1144" s="61">
        <v>0</v>
      </c>
      <c r="F1144" s="60">
        <v>0.46722243460000001</v>
      </c>
      <c r="G1144" s="61">
        <v>2.76340266600112E-3</v>
      </c>
      <c r="H1144" s="68">
        <v>0</v>
      </c>
      <c r="I1144" s="69">
        <v>0</v>
      </c>
      <c r="J1144" s="110"/>
      <c r="K1144" s="68">
        <v>0</v>
      </c>
      <c r="L1144" s="69">
        <v>0</v>
      </c>
      <c r="M1144" s="68">
        <v>0</v>
      </c>
      <c r="N1144" s="69">
        <v>0</v>
      </c>
      <c r="O1144" s="60">
        <v>0</v>
      </c>
      <c r="P1144" s="61">
        <v>0</v>
      </c>
      <c r="Q1144" s="60">
        <v>0</v>
      </c>
      <c r="R1144" s="61">
        <v>0</v>
      </c>
      <c r="S1144" s="60">
        <v>0.46722243460000101</v>
      </c>
      <c r="T1144" s="61">
        <v>1.4075759609347E-2</v>
      </c>
      <c r="U1144" s="60">
        <v>0</v>
      </c>
      <c r="V1144" s="61">
        <v>0</v>
      </c>
      <c r="W1144" s="68">
        <v>0</v>
      </c>
      <c r="X1144" s="69">
        <v>0</v>
      </c>
      <c r="Y1144" s="110"/>
      <c r="Z1144" s="60">
        <v>0</v>
      </c>
      <c r="AA1144" s="61">
        <v>0</v>
      </c>
      <c r="AB1144" s="60">
        <v>0.46722243460000001</v>
      </c>
      <c r="AC1144" s="61">
        <v>4.6699150994944103E-3</v>
      </c>
      <c r="AD1144" s="60">
        <v>0</v>
      </c>
      <c r="AE1144" s="61">
        <v>0</v>
      </c>
      <c r="AF1144" s="68"/>
      <c r="AG1144" s="69"/>
    </row>
    <row r="1145" spans="1:33" x14ac:dyDescent="0.35">
      <c r="A1145" s="59" t="s">
        <v>311</v>
      </c>
      <c r="B1145" s="64">
        <v>325.23420462599898</v>
      </c>
      <c r="C1145" s="65">
        <v>0.93024777224533906</v>
      </c>
      <c r="D1145" s="64">
        <v>167.3187026386</v>
      </c>
      <c r="E1145" s="65">
        <v>0.93302227056901599</v>
      </c>
      <c r="F1145" s="64">
        <v>156.69930260379999</v>
      </c>
      <c r="G1145" s="65">
        <v>0.92680324939143599</v>
      </c>
      <c r="H1145" s="71">
        <v>1.2161993836</v>
      </c>
      <c r="I1145" s="72">
        <v>100</v>
      </c>
      <c r="J1145" s="110"/>
      <c r="K1145" s="71">
        <v>58.593630894599997</v>
      </c>
      <c r="L1145" s="72">
        <v>92.710529565361398</v>
      </c>
      <c r="M1145" s="71">
        <v>68.576086942299895</v>
      </c>
      <c r="N1145" s="72">
        <v>93.520745005086198</v>
      </c>
      <c r="O1145" s="64">
        <v>49.905691427500003</v>
      </c>
      <c r="P1145" s="63">
        <v>0.86094122256323902</v>
      </c>
      <c r="Q1145" s="64">
        <v>57.967122681400099</v>
      </c>
      <c r="R1145" s="65">
        <v>0.94811857975068703</v>
      </c>
      <c r="S1145" s="64">
        <v>31.4661297988999</v>
      </c>
      <c r="T1145" s="65">
        <v>0.94796320999656902</v>
      </c>
      <c r="U1145" s="64">
        <v>44.275471577700003</v>
      </c>
      <c r="V1145" s="65">
        <v>0.95536015939001395</v>
      </c>
      <c r="W1145" s="71">
        <v>14.4500713036</v>
      </c>
      <c r="X1145" s="72">
        <v>100</v>
      </c>
      <c r="Y1145" s="110"/>
      <c r="Z1145" s="64">
        <v>53.636798963899999</v>
      </c>
      <c r="AA1145" s="65">
        <v>0.99078961260268505</v>
      </c>
      <c r="AB1145" s="64">
        <v>92.862503204999996</v>
      </c>
      <c r="AC1145" s="65">
        <v>0.92816605920292305</v>
      </c>
      <c r="AD1145" s="64">
        <v>178.73490245709999</v>
      </c>
      <c r="AE1145" s="65">
        <v>0.91454350149665697</v>
      </c>
      <c r="AF1145" s="71"/>
      <c r="AG1145" s="72"/>
    </row>
    <row r="1146" spans="1:33" x14ac:dyDescent="0.35">
      <c r="A1146" s="59" t="s">
        <v>312</v>
      </c>
      <c r="B1146" s="74">
        <v>4.5633072600005704</v>
      </c>
      <c r="C1146" s="74">
        <v>4.5633072600005704</v>
      </c>
      <c r="D1146" s="74">
        <v>4.5031400453648001</v>
      </c>
      <c r="E1146" s="74">
        <v>4.5031400453648001</v>
      </c>
      <c r="F1146" s="74">
        <v>4.6307675125080996</v>
      </c>
      <c r="G1146" s="74">
        <v>4.6307675125080996</v>
      </c>
      <c r="H1146" s="77">
        <v>4</v>
      </c>
      <c r="I1146" s="78">
        <v>4</v>
      </c>
      <c r="J1146" s="111"/>
      <c r="K1146" s="77">
        <v>4.6999036427532799</v>
      </c>
      <c r="L1146" s="77">
        <v>4.6999036427532799</v>
      </c>
      <c r="M1146" s="77">
        <v>4.3666286309169502</v>
      </c>
      <c r="N1146" s="77">
        <v>4.3666286309169502</v>
      </c>
      <c r="O1146" s="74">
        <v>4.38829219692275</v>
      </c>
      <c r="P1146" s="75">
        <v>4.38829219692275</v>
      </c>
      <c r="Q1146" s="74">
        <v>4.5736808844021404</v>
      </c>
      <c r="R1146" s="74">
        <v>4.5736808844021404</v>
      </c>
      <c r="S1146" s="74">
        <v>4.6353467845038399</v>
      </c>
      <c r="T1146" s="74">
        <v>4.6353467845038399</v>
      </c>
      <c r="U1146" s="74">
        <v>4.81065932426998</v>
      </c>
      <c r="V1146" s="76">
        <v>4.81065932426998</v>
      </c>
      <c r="W1146" s="77">
        <v>4.6572255562942404</v>
      </c>
      <c r="X1146" s="77">
        <v>4.6572255562942404</v>
      </c>
      <c r="Y1146" s="111"/>
      <c r="Z1146" s="74">
        <v>4.6012315827088397</v>
      </c>
      <c r="AA1146" s="74">
        <v>4.6012315827088397</v>
      </c>
      <c r="AB1146" s="74">
        <v>4.6219967468487599</v>
      </c>
      <c r="AC1146" s="74">
        <v>4.6219967468487599</v>
      </c>
      <c r="AD1146" s="74">
        <v>4.5219061985789804</v>
      </c>
      <c r="AE1146" s="74">
        <v>4.5219061985789804</v>
      </c>
      <c r="AF1146" s="77"/>
      <c r="AG1146" s="77"/>
    </row>
    <row r="1147" spans="1:33" x14ac:dyDescent="0.35">
      <c r="A1147" s="66" t="s">
        <v>1</v>
      </c>
    </row>
    <row r="1148" spans="1:33" x14ac:dyDescent="0.35">
      <c r="A1148" s="66" t="s">
        <v>1</v>
      </c>
    </row>
    <row r="1149" spans="1:33" x14ac:dyDescent="0.35">
      <c r="A1149" s="54" t="s">
        <v>457</v>
      </c>
    </row>
    <row r="1150" spans="1:33" x14ac:dyDescent="0.35">
      <c r="A1150" s="55" t="s">
        <v>1</v>
      </c>
    </row>
    <row r="1151" spans="1:33" x14ac:dyDescent="0.35">
      <c r="A1151" s="117" t="s">
        <v>1</v>
      </c>
      <c r="B1151" s="116" t="s">
        <v>489</v>
      </c>
      <c r="C1151" s="116" t="s">
        <v>1</v>
      </c>
      <c r="D1151" s="116" t="s">
        <v>346</v>
      </c>
      <c r="E1151" s="116" t="s">
        <v>1</v>
      </c>
      <c r="F1151" s="116" t="s">
        <v>347</v>
      </c>
      <c r="G1151" s="116" t="s">
        <v>1</v>
      </c>
      <c r="H1151" s="116" t="s">
        <v>348</v>
      </c>
      <c r="I1151" s="116" t="s">
        <v>1</v>
      </c>
      <c r="J1151" s="107"/>
      <c r="K1151" s="116" t="s">
        <v>350</v>
      </c>
      <c r="L1151" s="116" t="s">
        <v>1</v>
      </c>
      <c r="M1151" s="116" t="s">
        <v>351</v>
      </c>
      <c r="N1151" s="116" t="s">
        <v>1</v>
      </c>
      <c r="O1151" s="116" t="s">
        <v>352</v>
      </c>
      <c r="P1151" s="116" t="s">
        <v>1</v>
      </c>
      <c r="Q1151" s="116" t="s">
        <v>353</v>
      </c>
      <c r="R1151" s="116" t="s">
        <v>1</v>
      </c>
      <c r="S1151" s="116" t="s">
        <v>354</v>
      </c>
      <c r="T1151" s="116" t="s">
        <v>1</v>
      </c>
      <c r="U1151" s="116" t="s">
        <v>355</v>
      </c>
      <c r="V1151" s="116" t="s">
        <v>1</v>
      </c>
      <c r="W1151" s="116" t="s">
        <v>356</v>
      </c>
      <c r="X1151" s="116" t="s">
        <v>1</v>
      </c>
      <c r="Y1151" s="107"/>
      <c r="Z1151" s="116" t="s">
        <v>358</v>
      </c>
      <c r="AA1151" s="116" t="s">
        <v>1</v>
      </c>
      <c r="AB1151" s="116" t="s">
        <v>359</v>
      </c>
      <c r="AC1151" s="116" t="s">
        <v>1</v>
      </c>
      <c r="AD1151" s="116" t="s">
        <v>360</v>
      </c>
      <c r="AE1151" s="116" t="s">
        <v>1</v>
      </c>
      <c r="AF1151" s="116" t="s">
        <v>361</v>
      </c>
      <c r="AG1151" s="116" t="s">
        <v>1</v>
      </c>
    </row>
    <row r="1152" spans="1:33" x14ac:dyDescent="0.35">
      <c r="A1152" s="118" t="s">
        <v>1</v>
      </c>
      <c r="B1152" s="56" t="s">
        <v>14</v>
      </c>
      <c r="C1152" s="56" t="s">
        <v>15</v>
      </c>
      <c r="D1152" s="56" t="s">
        <v>14</v>
      </c>
      <c r="E1152" s="56" t="s">
        <v>15</v>
      </c>
      <c r="F1152" s="56" t="s">
        <v>14</v>
      </c>
      <c r="G1152" s="56" t="s">
        <v>15</v>
      </c>
      <c r="H1152" s="56" t="s">
        <v>14</v>
      </c>
      <c r="I1152" s="56" t="s">
        <v>15</v>
      </c>
      <c r="J1152" s="107"/>
      <c r="K1152" s="56" t="s">
        <v>14</v>
      </c>
      <c r="L1152" s="56" t="s">
        <v>15</v>
      </c>
      <c r="M1152" s="56" t="s">
        <v>14</v>
      </c>
      <c r="N1152" s="56" t="s">
        <v>15</v>
      </c>
      <c r="O1152" s="56" t="s">
        <v>14</v>
      </c>
      <c r="P1152" s="56" t="s">
        <v>15</v>
      </c>
      <c r="Q1152" s="56" t="s">
        <v>14</v>
      </c>
      <c r="R1152" s="56" t="s">
        <v>15</v>
      </c>
      <c r="S1152" s="56" t="s">
        <v>14</v>
      </c>
      <c r="T1152" s="56" t="s">
        <v>15</v>
      </c>
      <c r="U1152" s="56" t="s">
        <v>14</v>
      </c>
      <c r="V1152" s="56" t="s">
        <v>15</v>
      </c>
      <c r="W1152" s="56" t="s">
        <v>14</v>
      </c>
      <c r="X1152" s="56" t="s">
        <v>15</v>
      </c>
      <c r="Y1152" s="107"/>
      <c r="Z1152" s="56" t="s">
        <v>14</v>
      </c>
      <c r="AA1152" s="56" t="s">
        <v>15</v>
      </c>
      <c r="AB1152" s="56" t="s">
        <v>14</v>
      </c>
      <c r="AC1152" s="56" t="s">
        <v>15</v>
      </c>
      <c r="AD1152" s="56" t="s">
        <v>14</v>
      </c>
      <c r="AE1152" s="56" t="s">
        <v>15</v>
      </c>
      <c r="AF1152" s="56" t="s">
        <v>14</v>
      </c>
      <c r="AG1152" s="56" t="s">
        <v>15</v>
      </c>
    </row>
    <row r="1153" spans="1:33" x14ac:dyDescent="0.35">
      <c r="A1153" s="57" t="s">
        <v>16</v>
      </c>
      <c r="B1153" s="58">
        <v>397.6641553664</v>
      </c>
      <c r="C1153" s="58">
        <v>397.6641553664</v>
      </c>
      <c r="D1153" s="58">
        <v>168.99759568140001</v>
      </c>
      <c r="E1153" s="58">
        <v>168.99759568140001</v>
      </c>
      <c r="F1153" s="58">
        <v>222.58257711749999</v>
      </c>
      <c r="G1153" s="58">
        <v>222.58257711749999</v>
      </c>
      <c r="H1153" s="58">
        <v>6.0839825674999997</v>
      </c>
      <c r="I1153" s="58">
        <v>6.0839825674999997</v>
      </c>
      <c r="J1153" s="108"/>
      <c r="K1153" s="58">
        <v>68.695106424599999</v>
      </c>
      <c r="L1153" s="58">
        <v>68.695106424599999</v>
      </c>
      <c r="M1153" s="58">
        <v>85.749382908100003</v>
      </c>
      <c r="N1153" s="58">
        <v>85.749382908100003</v>
      </c>
      <c r="O1153" s="58">
        <v>56.149476725</v>
      </c>
      <c r="P1153" s="58">
        <v>56.149476725</v>
      </c>
      <c r="Q1153" s="58">
        <v>66.9280370938</v>
      </c>
      <c r="R1153" s="58">
        <v>66.9280370938</v>
      </c>
      <c r="S1153" s="58">
        <v>47.377376967899998</v>
      </c>
      <c r="T1153" s="58">
        <v>47.377376967899998</v>
      </c>
      <c r="U1153" s="58">
        <v>51.830540491199997</v>
      </c>
      <c r="V1153" s="58">
        <v>51.830540491199997</v>
      </c>
      <c r="W1153" s="58">
        <v>20.934234755799999</v>
      </c>
      <c r="X1153" s="58">
        <v>20.934234755799999</v>
      </c>
      <c r="Y1153" s="108"/>
      <c r="Z1153" s="58">
        <v>58.603275956899999</v>
      </c>
      <c r="AA1153" s="58">
        <v>58.603275956899999</v>
      </c>
      <c r="AB1153" s="58">
        <v>111.6260460542</v>
      </c>
      <c r="AC1153" s="58">
        <v>111.6260460542</v>
      </c>
      <c r="AD1153" s="58">
        <v>222.35333203440001</v>
      </c>
      <c r="AE1153" s="58">
        <v>222.35333203440001</v>
      </c>
      <c r="AF1153" s="58">
        <v>5.0815013209000002</v>
      </c>
      <c r="AG1153" s="58">
        <v>5.0815013209000002</v>
      </c>
    </row>
    <row r="1154" spans="1:33" x14ac:dyDescent="0.35">
      <c r="A1154" s="59" t="s">
        <v>310</v>
      </c>
      <c r="B1154" s="60">
        <v>6.0501091003000003</v>
      </c>
      <c r="C1154" s="61">
        <v>1.52141172862954E-2</v>
      </c>
      <c r="D1154" s="60">
        <v>3.1429828885000002</v>
      </c>
      <c r="E1154" s="61">
        <v>1.85977964705797E-2</v>
      </c>
      <c r="F1154" s="60">
        <v>0.67438259510000198</v>
      </c>
      <c r="G1154" s="61">
        <v>3.0298085494085999E-3</v>
      </c>
      <c r="H1154" s="68">
        <v>2.2327436167000001</v>
      </c>
      <c r="I1154" s="70">
        <v>36.698718182183597</v>
      </c>
      <c r="J1154" s="110"/>
      <c r="K1154" s="68">
        <v>0</v>
      </c>
      <c r="L1154" s="69">
        <v>0</v>
      </c>
      <c r="M1154" s="60">
        <v>4.1677434699999996</v>
      </c>
      <c r="N1154" s="61">
        <v>4.8603772163196599E-2</v>
      </c>
      <c r="O1154" s="60">
        <v>1.8823656303</v>
      </c>
      <c r="P1154" s="61">
        <v>3.3524188293314897E-2</v>
      </c>
      <c r="Q1154" s="60">
        <v>0</v>
      </c>
      <c r="R1154" s="61">
        <v>0</v>
      </c>
      <c r="S1154" s="60">
        <v>0</v>
      </c>
      <c r="T1154" s="61">
        <v>0</v>
      </c>
      <c r="U1154" s="60">
        <v>0</v>
      </c>
      <c r="V1154" s="61">
        <v>0</v>
      </c>
      <c r="W1154" s="68">
        <v>0</v>
      </c>
      <c r="X1154" s="69">
        <v>0</v>
      </c>
      <c r="Y1154" s="110"/>
      <c r="Z1154" s="60">
        <v>2.2327436167000001</v>
      </c>
      <c r="AA1154" s="61">
        <v>3.8099297014420802E-2</v>
      </c>
      <c r="AB1154" s="60">
        <v>0.67438259509999998</v>
      </c>
      <c r="AC1154" s="61">
        <v>6.0414447966073599E-3</v>
      </c>
      <c r="AD1154" s="60">
        <v>3.1429828885000002</v>
      </c>
      <c r="AE1154" s="61">
        <v>1.41350833816772E-2</v>
      </c>
      <c r="AF1154" s="68">
        <v>0</v>
      </c>
      <c r="AG1154" s="69">
        <v>0</v>
      </c>
    </row>
    <row r="1155" spans="1:33" x14ac:dyDescent="0.35">
      <c r="A1155" s="59" t="s">
        <v>311</v>
      </c>
      <c r="B1155" s="64">
        <v>366.63985859470102</v>
      </c>
      <c r="C1155" s="65">
        <v>0.92198367302399997</v>
      </c>
      <c r="D1155" s="64">
        <v>150.64077289860001</v>
      </c>
      <c r="E1155" s="65">
        <v>0.89137820151354796</v>
      </c>
      <c r="F1155" s="64">
        <v>212.1478467453</v>
      </c>
      <c r="G1155" s="65">
        <v>0.95311973422478802</v>
      </c>
      <c r="H1155" s="71">
        <v>3.8512389508</v>
      </c>
      <c r="I1155" s="73">
        <v>63.301281817816502</v>
      </c>
      <c r="J1155" s="110"/>
      <c r="K1155" s="71">
        <v>59.620208540999997</v>
      </c>
      <c r="L1155" s="72">
        <v>86.789600663097204</v>
      </c>
      <c r="M1155" s="64">
        <v>74.083203445600006</v>
      </c>
      <c r="N1155" s="65">
        <v>0.86395028084338599</v>
      </c>
      <c r="O1155" s="64">
        <v>51.298437835800001</v>
      </c>
      <c r="P1155" s="65">
        <v>0.91360491366716301</v>
      </c>
      <c r="Q1155" s="64">
        <v>65.267524153300002</v>
      </c>
      <c r="R1155" s="65">
        <v>0.97518957655709004</v>
      </c>
      <c r="S1155" s="64">
        <v>45.209883581900002</v>
      </c>
      <c r="T1155" s="65">
        <v>0.95425045613081205</v>
      </c>
      <c r="U1155" s="64">
        <v>50.669008639499999</v>
      </c>
      <c r="V1155" s="65">
        <v>0.977589817881656</v>
      </c>
      <c r="W1155" s="71">
        <v>20.491592397600002</v>
      </c>
      <c r="X1155" s="72">
        <v>97.885557492960899</v>
      </c>
      <c r="Y1155" s="110"/>
      <c r="Z1155" s="64">
        <v>55.609235474600098</v>
      </c>
      <c r="AA1155" s="65">
        <v>0.948910015124377</v>
      </c>
      <c r="AB1155" s="64">
        <v>100.4514342156</v>
      </c>
      <c r="AC1155" s="65">
        <v>0.89989243340954495</v>
      </c>
      <c r="AD1155" s="64">
        <v>205.4976875836</v>
      </c>
      <c r="AE1155" s="65">
        <v>0.92419432487662401</v>
      </c>
      <c r="AF1155" s="71">
        <v>5.0815013208999904</v>
      </c>
      <c r="AG1155" s="72">
        <v>100</v>
      </c>
    </row>
    <row r="1156" spans="1:33" x14ac:dyDescent="0.35">
      <c r="A1156" s="59" t="s">
        <v>312</v>
      </c>
      <c r="B1156" s="74">
        <v>4.5759218500596104</v>
      </c>
      <c r="C1156" s="74">
        <v>4.5759218500596104</v>
      </c>
      <c r="D1156" s="74">
        <v>4.5592806549806504</v>
      </c>
      <c r="E1156" s="74">
        <v>4.5592806549806504</v>
      </c>
      <c r="F1156" s="74">
        <v>4.6139504763542796</v>
      </c>
      <c r="G1156" s="74">
        <v>4.6139504763542796</v>
      </c>
      <c r="H1156" s="77">
        <v>3.6605649108642</v>
      </c>
      <c r="I1156" s="77">
        <v>3.6605649108642</v>
      </c>
      <c r="J1156" s="111"/>
      <c r="K1156" s="77">
        <v>4.2539660693785999</v>
      </c>
      <c r="L1156" s="77">
        <v>4.2539660693785999</v>
      </c>
      <c r="M1156" s="74">
        <v>4.49908402059366</v>
      </c>
      <c r="N1156" s="74">
        <v>4.49908402059366</v>
      </c>
      <c r="O1156" s="74">
        <v>4.5305764502847197</v>
      </c>
      <c r="P1156" s="74">
        <v>4.5305764502847197</v>
      </c>
      <c r="Q1156" s="74">
        <v>4.6858839394656702</v>
      </c>
      <c r="R1156" s="74">
        <v>4.6858839394656702</v>
      </c>
      <c r="S1156" s="74">
        <v>4.7336226510987398</v>
      </c>
      <c r="T1156" s="76">
        <v>4.7336226510987398</v>
      </c>
      <c r="U1156" s="74">
        <v>4.7832829398907997</v>
      </c>
      <c r="V1156" s="76">
        <v>4.7832829398907997</v>
      </c>
      <c r="W1156" s="77">
        <v>4.8607276754077597</v>
      </c>
      <c r="X1156" s="79">
        <v>4.8607276754077597</v>
      </c>
      <c r="Y1156" s="111"/>
      <c r="Z1156" s="74">
        <v>4.5841012293660004</v>
      </c>
      <c r="AA1156" s="74">
        <v>4.5841012293660004</v>
      </c>
      <c r="AB1156" s="74">
        <v>4.4859791435742498</v>
      </c>
      <c r="AC1156" s="74">
        <v>4.4859791435742498</v>
      </c>
      <c r="AD1156" s="74">
        <v>4.63289453924207</v>
      </c>
      <c r="AE1156" s="74">
        <v>4.63289453924207</v>
      </c>
      <c r="AF1156" s="77">
        <v>4</v>
      </c>
      <c r="AG1156" s="78">
        <v>4</v>
      </c>
    </row>
    <row r="1157" spans="1:33" x14ac:dyDescent="0.35">
      <c r="A1157" s="66" t="s">
        <v>1</v>
      </c>
    </row>
    <row r="1158" spans="1:33" x14ac:dyDescent="0.35">
      <c r="A1158" s="66" t="s">
        <v>1</v>
      </c>
    </row>
    <row r="1159" spans="1:33" x14ac:dyDescent="0.35">
      <c r="A1159" s="54" t="s">
        <v>458</v>
      </c>
    </row>
    <row r="1160" spans="1:33" x14ac:dyDescent="0.35">
      <c r="A1160" s="55" t="s">
        <v>1</v>
      </c>
    </row>
    <row r="1161" spans="1:33" x14ac:dyDescent="0.35">
      <c r="A1161" s="117" t="s">
        <v>1</v>
      </c>
      <c r="B1161" s="116" t="s">
        <v>489</v>
      </c>
      <c r="C1161" s="116" t="s">
        <v>1</v>
      </c>
      <c r="D1161" s="116" t="s">
        <v>346</v>
      </c>
      <c r="E1161" s="116" t="s">
        <v>1</v>
      </c>
      <c r="F1161" s="116" t="s">
        <v>347</v>
      </c>
      <c r="G1161" s="116" t="s">
        <v>1</v>
      </c>
      <c r="H1161" s="116" t="s">
        <v>348</v>
      </c>
      <c r="I1161" s="116" t="s">
        <v>1</v>
      </c>
      <c r="J1161" s="107"/>
      <c r="K1161" s="116" t="s">
        <v>350</v>
      </c>
      <c r="L1161" s="116" t="s">
        <v>1</v>
      </c>
      <c r="M1161" s="116" t="s">
        <v>351</v>
      </c>
      <c r="N1161" s="116" t="s">
        <v>1</v>
      </c>
      <c r="O1161" s="116" t="s">
        <v>352</v>
      </c>
      <c r="P1161" s="116" t="s">
        <v>1</v>
      </c>
      <c r="Q1161" s="116" t="s">
        <v>353</v>
      </c>
      <c r="R1161" s="116" t="s">
        <v>1</v>
      </c>
      <c r="S1161" s="116" t="s">
        <v>354</v>
      </c>
      <c r="T1161" s="116" t="s">
        <v>1</v>
      </c>
      <c r="U1161" s="116" t="s">
        <v>355</v>
      </c>
      <c r="V1161" s="116" t="s">
        <v>1</v>
      </c>
      <c r="W1161" s="116" t="s">
        <v>356</v>
      </c>
      <c r="X1161" s="116" t="s">
        <v>1</v>
      </c>
      <c r="Y1161" s="107"/>
      <c r="Z1161" s="116" t="s">
        <v>358</v>
      </c>
      <c r="AA1161" s="116" t="s">
        <v>1</v>
      </c>
      <c r="AB1161" s="116" t="s">
        <v>359</v>
      </c>
      <c r="AC1161" s="116" t="s">
        <v>1</v>
      </c>
      <c r="AD1161" s="116" t="s">
        <v>360</v>
      </c>
      <c r="AE1161" s="116" t="s">
        <v>1</v>
      </c>
      <c r="AF1161" s="116" t="s">
        <v>361</v>
      </c>
      <c r="AG1161" s="116" t="s">
        <v>1</v>
      </c>
    </row>
    <row r="1162" spans="1:33" x14ac:dyDescent="0.35">
      <c r="A1162" s="118" t="s">
        <v>1</v>
      </c>
      <c r="B1162" s="56" t="s">
        <v>14</v>
      </c>
      <c r="C1162" s="56" t="s">
        <v>15</v>
      </c>
      <c r="D1162" s="56" t="s">
        <v>14</v>
      </c>
      <c r="E1162" s="56" t="s">
        <v>15</v>
      </c>
      <c r="F1162" s="56" t="s">
        <v>14</v>
      </c>
      <c r="G1162" s="56" t="s">
        <v>15</v>
      </c>
      <c r="H1162" s="56" t="s">
        <v>14</v>
      </c>
      <c r="I1162" s="56" t="s">
        <v>15</v>
      </c>
      <c r="J1162" s="107"/>
      <c r="K1162" s="56" t="s">
        <v>14</v>
      </c>
      <c r="L1162" s="56" t="s">
        <v>15</v>
      </c>
      <c r="M1162" s="56" t="s">
        <v>14</v>
      </c>
      <c r="N1162" s="56" t="s">
        <v>15</v>
      </c>
      <c r="O1162" s="56" t="s">
        <v>14</v>
      </c>
      <c r="P1162" s="56" t="s">
        <v>15</v>
      </c>
      <c r="Q1162" s="56" t="s">
        <v>14</v>
      </c>
      <c r="R1162" s="56" t="s">
        <v>15</v>
      </c>
      <c r="S1162" s="56" t="s">
        <v>14</v>
      </c>
      <c r="T1162" s="56" t="s">
        <v>15</v>
      </c>
      <c r="U1162" s="56" t="s">
        <v>14</v>
      </c>
      <c r="V1162" s="56" t="s">
        <v>15</v>
      </c>
      <c r="W1162" s="56" t="s">
        <v>14</v>
      </c>
      <c r="X1162" s="56" t="s">
        <v>15</v>
      </c>
      <c r="Y1162" s="107"/>
      <c r="Z1162" s="56" t="s">
        <v>14</v>
      </c>
      <c r="AA1162" s="56" t="s">
        <v>15</v>
      </c>
      <c r="AB1162" s="56" t="s">
        <v>14</v>
      </c>
      <c r="AC1162" s="56" t="s">
        <v>15</v>
      </c>
      <c r="AD1162" s="56" t="s">
        <v>14</v>
      </c>
      <c r="AE1162" s="56" t="s">
        <v>15</v>
      </c>
      <c r="AF1162" s="56" t="s">
        <v>14</v>
      </c>
      <c r="AG1162" s="56" t="s">
        <v>15</v>
      </c>
    </row>
    <row r="1163" spans="1:33" x14ac:dyDescent="0.35">
      <c r="A1163" s="57" t="s">
        <v>16</v>
      </c>
      <c r="B1163" s="58">
        <v>1051.745561358</v>
      </c>
      <c r="C1163" s="58">
        <v>1051.745561358</v>
      </c>
      <c r="D1163" s="58">
        <v>423.45652889270002</v>
      </c>
      <c r="E1163" s="58">
        <v>423.45652889270002</v>
      </c>
      <c r="F1163" s="58">
        <v>625.31174987470001</v>
      </c>
      <c r="G1163" s="58">
        <v>625.31174987470001</v>
      </c>
      <c r="H1163" s="58">
        <v>2.9772825905999998</v>
      </c>
      <c r="I1163" s="58">
        <v>2.9772825905999998</v>
      </c>
      <c r="J1163" s="108"/>
      <c r="K1163" s="58">
        <v>96.783865877300002</v>
      </c>
      <c r="L1163" s="58">
        <v>96.783865877300002</v>
      </c>
      <c r="M1163" s="58">
        <v>185.25969546249999</v>
      </c>
      <c r="N1163" s="58">
        <v>185.25969546249999</v>
      </c>
      <c r="O1163" s="58">
        <v>123.5015129433</v>
      </c>
      <c r="P1163" s="58">
        <v>123.5015129433</v>
      </c>
      <c r="Q1163" s="58">
        <v>188.2697369972</v>
      </c>
      <c r="R1163" s="58">
        <v>188.2697369972</v>
      </c>
      <c r="S1163" s="58">
        <v>137.52367351460001</v>
      </c>
      <c r="T1163" s="58">
        <v>137.52367351460001</v>
      </c>
      <c r="U1163" s="58">
        <v>202.2402754224</v>
      </c>
      <c r="V1163" s="58">
        <v>202.2402754224</v>
      </c>
      <c r="W1163" s="58">
        <v>118.1668011407</v>
      </c>
      <c r="X1163" s="58">
        <v>118.1668011407</v>
      </c>
      <c r="Y1163" s="108"/>
      <c r="Z1163" s="58">
        <v>208.453890581</v>
      </c>
      <c r="AA1163" s="58">
        <v>208.453890581</v>
      </c>
      <c r="AB1163" s="58">
        <v>361.13750094940002</v>
      </c>
      <c r="AC1163" s="58">
        <v>361.13750094940002</v>
      </c>
      <c r="AD1163" s="58">
        <v>471.60640846379999</v>
      </c>
      <c r="AE1163" s="58">
        <v>471.60640846379999</v>
      </c>
      <c r="AF1163" s="58">
        <v>10.547761363799999</v>
      </c>
      <c r="AG1163" s="58">
        <v>10.547761363799999</v>
      </c>
    </row>
    <row r="1164" spans="1:33" x14ac:dyDescent="0.35">
      <c r="A1164" s="59" t="s">
        <v>310</v>
      </c>
      <c r="B1164" s="60">
        <v>16.8211410529</v>
      </c>
      <c r="C1164" s="61">
        <v>1.59935460352034E-2</v>
      </c>
      <c r="D1164" s="60">
        <v>8.4362726913999992</v>
      </c>
      <c r="E1164" s="61">
        <v>1.9922405526395098E-2</v>
      </c>
      <c r="F1164" s="60">
        <v>8.3848683615000006</v>
      </c>
      <c r="G1164" s="61">
        <v>1.34091009215486E-2</v>
      </c>
      <c r="H1164" s="68">
        <v>0</v>
      </c>
      <c r="I1164" s="69">
        <v>0</v>
      </c>
      <c r="J1164" s="110"/>
      <c r="K1164" s="68">
        <v>0</v>
      </c>
      <c r="L1164" s="69">
        <v>0</v>
      </c>
      <c r="M1164" s="60">
        <v>2.3670895928000002</v>
      </c>
      <c r="N1164" s="61">
        <v>1.2777142847453E-2</v>
      </c>
      <c r="O1164" s="60">
        <v>3.0300487473</v>
      </c>
      <c r="P1164" s="61">
        <v>2.4534507109164799E-2</v>
      </c>
      <c r="Q1164" s="60">
        <v>0.98514781429999798</v>
      </c>
      <c r="R1164" s="61">
        <v>5.2326403064697101E-3</v>
      </c>
      <c r="S1164" s="60">
        <v>2.0445420766</v>
      </c>
      <c r="T1164" s="61">
        <v>1.48668372822585E-2</v>
      </c>
      <c r="U1164" s="60">
        <v>5.1205066444000202</v>
      </c>
      <c r="V1164" s="61">
        <v>2.5318926379551701E-2</v>
      </c>
      <c r="W1164" s="60">
        <v>3.2738061775</v>
      </c>
      <c r="X1164" s="61">
        <v>2.7704957279853198E-2</v>
      </c>
      <c r="Y1164" s="109"/>
      <c r="Z1164" s="60">
        <v>9.3427847860000206</v>
      </c>
      <c r="AA1164" s="62">
        <v>4.4819431097975197E-2</v>
      </c>
      <c r="AB1164" s="60">
        <v>3.7247754740000101</v>
      </c>
      <c r="AC1164" s="61">
        <v>1.03140091079101E-2</v>
      </c>
      <c r="AD1164" s="60">
        <v>3.7535807928999998</v>
      </c>
      <c r="AE1164" s="61">
        <v>7.9591386493810101E-3</v>
      </c>
      <c r="AF1164" s="68">
        <v>0</v>
      </c>
      <c r="AG1164" s="69">
        <v>0</v>
      </c>
    </row>
    <row r="1165" spans="1:33" x14ac:dyDescent="0.35">
      <c r="A1165" s="59" t="s">
        <v>311</v>
      </c>
      <c r="B1165" s="64">
        <v>952.87210841439605</v>
      </c>
      <c r="C1165" s="65">
        <v>0.90599109083385598</v>
      </c>
      <c r="D1165" s="64">
        <v>383.10461215089902</v>
      </c>
      <c r="E1165" s="65">
        <v>0.90470824278629802</v>
      </c>
      <c r="F1165" s="64">
        <v>566.79021367289999</v>
      </c>
      <c r="G1165" s="65">
        <v>0.90641222364120499</v>
      </c>
      <c r="H1165" s="71">
        <v>2.9772825905999998</v>
      </c>
      <c r="I1165" s="72">
        <v>100</v>
      </c>
      <c r="J1165" s="110"/>
      <c r="K1165" s="71">
        <v>85.185821649199994</v>
      </c>
      <c r="L1165" s="72">
        <v>88.016552012084603</v>
      </c>
      <c r="M1165" s="64">
        <v>154.82322016180001</v>
      </c>
      <c r="N1165" s="65">
        <v>0.83570913670825397</v>
      </c>
      <c r="O1165" s="64">
        <v>111.37135564490001</v>
      </c>
      <c r="P1165" s="65">
        <v>0.90178130608028295</v>
      </c>
      <c r="Q1165" s="64">
        <v>170.64480391079999</v>
      </c>
      <c r="R1165" s="65">
        <v>0.90638467250494903</v>
      </c>
      <c r="S1165" s="64">
        <v>130.42909387340001</v>
      </c>
      <c r="T1165" s="62">
        <v>0.94841193912372601</v>
      </c>
      <c r="U1165" s="64">
        <v>188.83789510829999</v>
      </c>
      <c r="V1165" s="65">
        <v>0.93373040910813798</v>
      </c>
      <c r="W1165" s="64">
        <v>111.579918066</v>
      </c>
      <c r="X1165" s="65">
        <v>0.94425775250650101</v>
      </c>
      <c r="Y1165" s="109"/>
      <c r="Z1165" s="64">
        <v>191.20187439950001</v>
      </c>
      <c r="AA1165" s="65">
        <v>0.91723821448755205</v>
      </c>
      <c r="AB1165" s="64">
        <v>337.06365707190099</v>
      </c>
      <c r="AC1165" s="65">
        <v>0.93333884236831699</v>
      </c>
      <c r="AD1165" s="64">
        <v>414.05881557919901</v>
      </c>
      <c r="AE1165" s="65">
        <v>0.87797537978320905</v>
      </c>
      <c r="AF1165" s="71">
        <v>10.547761363799999</v>
      </c>
      <c r="AG1165" s="72">
        <v>100</v>
      </c>
    </row>
    <row r="1166" spans="1:33" x14ac:dyDescent="0.35">
      <c r="A1166" s="59" t="s">
        <v>312</v>
      </c>
      <c r="B1166" s="74">
        <v>4.2419117529046098</v>
      </c>
      <c r="C1166" s="74">
        <v>4.2419117529046098</v>
      </c>
      <c r="D1166" s="74">
        <v>4.2200523505008301</v>
      </c>
      <c r="E1166" s="74">
        <v>4.2200523505008301</v>
      </c>
      <c r="F1166" s="74">
        <v>4.2530139051596301</v>
      </c>
      <c r="G1166" s="74">
        <v>4.2530139051596301</v>
      </c>
      <c r="H1166" s="77">
        <v>5</v>
      </c>
      <c r="I1166" s="79">
        <v>5</v>
      </c>
      <c r="J1166" s="111"/>
      <c r="K1166" s="77">
        <v>4.3279105609537698</v>
      </c>
      <c r="L1166" s="77">
        <v>4.3279105609537698</v>
      </c>
      <c r="M1166" s="74">
        <v>4.2494846987186401</v>
      </c>
      <c r="N1166" s="74">
        <v>4.2494846987186401</v>
      </c>
      <c r="O1166" s="74">
        <v>4.1704076409028499</v>
      </c>
      <c r="P1166" s="74">
        <v>4.1704076409028499</v>
      </c>
      <c r="Q1166" s="74">
        <v>4.2478974865715902</v>
      </c>
      <c r="R1166" s="74">
        <v>4.2478974865715902</v>
      </c>
      <c r="S1166" s="74">
        <v>4.3404081508483996</v>
      </c>
      <c r="T1166" s="76">
        <v>4.3404081508483996</v>
      </c>
      <c r="U1166" s="74">
        <v>4.1803210874947299</v>
      </c>
      <c r="V1166" s="74">
        <v>4.1803210874947299</v>
      </c>
      <c r="W1166" s="74">
        <v>4.2164882062676199</v>
      </c>
      <c r="X1166" s="74">
        <v>4.2164882062676199</v>
      </c>
      <c r="Y1166" s="112"/>
      <c r="Z1166" s="74">
        <v>4.2811919388668001</v>
      </c>
      <c r="AA1166" s="74">
        <v>4.2811919388668001</v>
      </c>
      <c r="AB1166" s="74">
        <v>4.2743930502524599</v>
      </c>
      <c r="AC1166" s="74">
        <v>4.2743930502524599</v>
      </c>
      <c r="AD1166" s="74">
        <v>4.1916960933665601</v>
      </c>
      <c r="AE1166" s="74">
        <v>4.1916960933665601</v>
      </c>
      <c r="AF1166" s="77">
        <v>4.6071497113386402</v>
      </c>
      <c r="AG1166" s="77">
        <v>4.6071497113386402</v>
      </c>
    </row>
    <row r="1167" spans="1:33" x14ac:dyDescent="0.35">
      <c r="A1167" s="66" t="s">
        <v>1</v>
      </c>
    </row>
    <row r="1168" spans="1:33" x14ac:dyDescent="0.35">
      <c r="A1168" s="66" t="s">
        <v>1</v>
      </c>
    </row>
    <row r="1169" spans="1:33" x14ac:dyDescent="0.35">
      <c r="A1169" s="54" t="s">
        <v>459</v>
      </c>
    </row>
    <row r="1170" spans="1:33" x14ac:dyDescent="0.35">
      <c r="A1170" s="55" t="s">
        <v>1</v>
      </c>
    </row>
    <row r="1171" spans="1:33" x14ac:dyDescent="0.35">
      <c r="A1171" s="117" t="s">
        <v>1</v>
      </c>
      <c r="B1171" s="116" t="s">
        <v>489</v>
      </c>
      <c r="C1171" s="116" t="s">
        <v>1</v>
      </c>
      <c r="D1171" s="116" t="s">
        <v>346</v>
      </c>
      <c r="E1171" s="116" t="s">
        <v>1</v>
      </c>
      <c r="F1171" s="116" t="s">
        <v>347</v>
      </c>
      <c r="G1171" s="116" t="s">
        <v>1</v>
      </c>
      <c r="H1171" s="116" t="s">
        <v>348</v>
      </c>
      <c r="I1171" s="116" t="s">
        <v>1</v>
      </c>
      <c r="J1171" s="107"/>
      <c r="K1171" s="116" t="s">
        <v>350</v>
      </c>
      <c r="L1171" s="116" t="s">
        <v>1</v>
      </c>
      <c r="M1171" s="116" t="s">
        <v>351</v>
      </c>
      <c r="N1171" s="116" t="s">
        <v>1</v>
      </c>
      <c r="O1171" s="116" t="s">
        <v>352</v>
      </c>
      <c r="P1171" s="116" t="s">
        <v>1</v>
      </c>
      <c r="Q1171" s="116" t="s">
        <v>353</v>
      </c>
      <c r="R1171" s="116" t="s">
        <v>1</v>
      </c>
      <c r="S1171" s="116" t="s">
        <v>354</v>
      </c>
      <c r="T1171" s="116" t="s">
        <v>1</v>
      </c>
      <c r="U1171" s="116" t="s">
        <v>355</v>
      </c>
      <c r="V1171" s="116" t="s">
        <v>1</v>
      </c>
      <c r="W1171" s="116" t="s">
        <v>356</v>
      </c>
      <c r="X1171" s="116" t="s">
        <v>1</v>
      </c>
      <c r="Y1171" s="107"/>
      <c r="Z1171" s="116" t="s">
        <v>358</v>
      </c>
      <c r="AA1171" s="116" t="s">
        <v>1</v>
      </c>
      <c r="AB1171" s="116" t="s">
        <v>359</v>
      </c>
      <c r="AC1171" s="116" t="s">
        <v>1</v>
      </c>
      <c r="AD1171" s="116" t="s">
        <v>360</v>
      </c>
      <c r="AE1171" s="116" t="s">
        <v>1</v>
      </c>
      <c r="AF1171" s="116" t="s">
        <v>361</v>
      </c>
      <c r="AG1171" s="116" t="s">
        <v>1</v>
      </c>
    </row>
    <row r="1172" spans="1:33" x14ac:dyDescent="0.35">
      <c r="A1172" s="118" t="s">
        <v>1</v>
      </c>
      <c r="B1172" s="56" t="s">
        <v>14</v>
      </c>
      <c r="C1172" s="56" t="s">
        <v>15</v>
      </c>
      <c r="D1172" s="56" t="s">
        <v>14</v>
      </c>
      <c r="E1172" s="56" t="s">
        <v>15</v>
      </c>
      <c r="F1172" s="56" t="s">
        <v>14</v>
      </c>
      <c r="G1172" s="56" t="s">
        <v>15</v>
      </c>
      <c r="H1172" s="56" t="s">
        <v>14</v>
      </c>
      <c r="I1172" s="56" t="s">
        <v>15</v>
      </c>
      <c r="J1172" s="107"/>
      <c r="K1172" s="56" t="s">
        <v>14</v>
      </c>
      <c r="L1172" s="56" t="s">
        <v>15</v>
      </c>
      <c r="M1172" s="56" t="s">
        <v>14</v>
      </c>
      <c r="N1172" s="56" t="s">
        <v>15</v>
      </c>
      <c r="O1172" s="56" t="s">
        <v>14</v>
      </c>
      <c r="P1172" s="56" t="s">
        <v>15</v>
      </c>
      <c r="Q1172" s="56" t="s">
        <v>14</v>
      </c>
      <c r="R1172" s="56" t="s">
        <v>15</v>
      </c>
      <c r="S1172" s="56" t="s">
        <v>14</v>
      </c>
      <c r="T1172" s="56" t="s">
        <v>15</v>
      </c>
      <c r="U1172" s="56" t="s">
        <v>14</v>
      </c>
      <c r="V1172" s="56" t="s">
        <v>15</v>
      </c>
      <c r="W1172" s="56" t="s">
        <v>14</v>
      </c>
      <c r="X1172" s="56" t="s">
        <v>15</v>
      </c>
      <c r="Y1172" s="107"/>
      <c r="Z1172" s="56" t="s">
        <v>14</v>
      </c>
      <c r="AA1172" s="56" t="s">
        <v>15</v>
      </c>
      <c r="AB1172" s="56" t="s">
        <v>14</v>
      </c>
      <c r="AC1172" s="56" t="s">
        <v>15</v>
      </c>
      <c r="AD1172" s="56" t="s">
        <v>14</v>
      </c>
      <c r="AE1172" s="56" t="s">
        <v>15</v>
      </c>
      <c r="AF1172" s="56" t="s">
        <v>14</v>
      </c>
      <c r="AG1172" s="56" t="s">
        <v>15</v>
      </c>
    </row>
    <row r="1173" spans="1:33" x14ac:dyDescent="0.35">
      <c r="A1173" s="57" t="s">
        <v>16</v>
      </c>
      <c r="B1173" s="58">
        <v>1866.0580309156001</v>
      </c>
      <c r="C1173" s="58">
        <v>1866.0580309156001</v>
      </c>
      <c r="D1173" s="58">
        <v>829.48110625660001</v>
      </c>
      <c r="E1173" s="58">
        <v>829.48110625660001</v>
      </c>
      <c r="F1173" s="58">
        <v>1033.0607147571</v>
      </c>
      <c r="G1173" s="58">
        <v>1033.0607147571</v>
      </c>
      <c r="H1173" s="58">
        <v>3.5162099018999999</v>
      </c>
      <c r="I1173" s="58">
        <v>3.5162099018999999</v>
      </c>
      <c r="J1173" s="108"/>
      <c r="K1173" s="58">
        <v>146.65958877130001</v>
      </c>
      <c r="L1173" s="58">
        <v>146.65958877130001</v>
      </c>
      <c r="M1173" s="58">
        <v>247.4499120616</v>
      </c>
      <c r="N1173" s="58">
        <v>247.4499120616</v>
      </c>
      <c r="O1173" s="58">
        <v>246.65338960669999</v>
      </c>
      <c r="P1173" s="58">
        <v>246.65338960669999</v>
      </c>
      <c r="Q1173" s="58">
        <v>324.16090484440002</v>
      </c>
      <c r="R1173" s="58">
        <v>324.16090484440002</v>
      </c>
      <c r="S1173" s="58">
        <v>227.56018178919999</v>
      </c>
      <c r="T1173" s="58">
        <v>227.56018178919999</v>
      </c>
      <c r="U1173" s="58">
        <v>430.7566484445</v>
      </c>
      <c r="V1173" s="58">
        <v>430.7566484445</v>
      </c>
      <c r="W1173" s="58">
        <v>242.81740539789999</v>
      </c>
      <c r="X1173" s="58">
        <v>242.81740539789999</v>
      </c>
      <c r="Y1173" s="108"/>
      <c r="Z1173" s="58">
        <v>238.45807873929999</v>
      </c>
      <c r="AA1173" s="58">
        <v>238.45807873929999</v>
      </c>
      <c r="AB1173" s="58">
        <v>495.0345414752</v>
      </c>
      <c r="AC1173" s="58">
        <v>495.0345414752</v>
      </c>
      <c r="AD1173" s="58">
        <v>1120.3834073613</v>
      </c>
      <c r="AE1173" s="58">
        <v>1120.3834073613</v>
      </c>
      <c r="AF1173" s="58">
        <v>12.1820033398</v>
      </c>
      <c r="AG1173" s="58">
        <v>12.1820033398</v>
      </c>
    </row>
    <row r="1174" spans="1:33" x14ac:dyDescent="0.35">
      <c r="A1174" s="59" t="s">
        <v>310</v>
      </c>
      <c r="B1174" s="60">
        <v>16.351049687100002</v>
      </c>
      <c r="C1174" s="61">
        <v>8.7623479099828393E-3</v>
      </c>
      <c r="D1174" s="60">
        <v>6.1139910484</v>
      </c>
      <c r="E1174" s="61">
        <v>7.3708623406651E-3</v>
      </c>
      <c r="F1174" s="60">
        <v>10.237058638700001</v>
      </c>
      <c r="G1174" s="61">
        <v>9.9094452944200901E-3</v>
      </c>
      <c r="H1174" s="68">
        <v>0</v>
      </c>
      <c r="I1174" s="69">
        <v>0</v>
      </c>
      <c r="J1174" s="110"/>
      <c r="K1174" s="60">
        <v>3.8840929647000002</v>
      </c>
      <c r="L1174" s="61">
        <v>2.64837300938899E-2</v>
      </c>
      <c r="M1174" s="60">
        <v>2.3083641654</v>
      </c>
      <c r="N1174" s="61">
        <v>9.3286117831610192E-3</v>
      </c>
      <c r="O1174" s="60">
        <v>3.2070740174000001</v>
      </c>
      <c r="P1174" s="61">
        <v>1.30023512853962E-2</v>
      </c>
      <c r="Q1174" s="60">
        <v>2.1011218154</v>
      </c>
      <c r="R1174" s="61">
        <v>6.4817249211731902E-3</v>
      </c>
      <c r="S1174" s="60">
        <v>1.0840372992</v>
      </c>
      <c r="T1174" s="61">
        <v>4.7637389400760604E-3</v>
      </c>
      <c r="U1174" s="60">
        <v>2.7100303177999998</v>
      </c>
      <c r="V1174" s="61">
        <v>6.2913255723066799E-3</v>
      </c>
      <c r="W1174" s="60">
        <v>1.0563291072000001</v>
      </c>
      <c r="X1174" s="61">
        <v>4.3503022588887901E-3</v>
      </c>
      <c r="Y1174" s="109"/>
      <c r="Z1174" s="60">
        <v>0.26268879490000002</v>
      </c>
      <c r="AA1174" s="61">
        <v>1.1016141549441501E-3</v>
      </c>
      <c r="AB1174" s="60">
        <v>2.1693895462000001</v>
      </c>
      <c r="AC1174" s="61">
        <v>4.3822993436684896E-3</v>
      </c>
      <c r="AD1174" s="60">
        <v>13.918971345999999</v>
      </c>
      <c r="AE1174" s="61">
        <v>1.24234001097728E-2</v>
      </c>
      <c r="AF1174" s="68">
        <v>0</v>
      </c>
      <c r="AG1174" s="69">
        <v>0</v>
      </c>
    </row>
    <row r="1175" spans="1:33" x14ac:dyDescent="0.35">
      <c r="A1175" s="59" t="s">
        <v>311</v>
      </c>
      <c r="B1175" s="64">
        <v>1800.5172847097001</v>
      </c>
      <c r="C1175" s="65">
        <v>0.96487743407757698</v>
      </c>
      <c r="D1175" s="64">
        <v>799.6127900683</v>
      </c>
      <c r="E1175" s="65">
        <v>0.96399156537381103</v>
      </c>
      <c r="F1175" s="64">
        <v>997.388284739504</v>
      </c>
      <c r="G1175" s="65">
        <v>0.96546918345841104</v>
      </c>
      <c r="H1175" s="71">
        <v>3.5162099018999999</v>
      </c>
      <c r="I1175" s="72">
        <v>100</v>
      </c>
      <c r="J1175" s="110"/>
      <c r="K1175" s="64">
        <v>142.77549580659999</v>
      </c>
      <c r="L1175" s="65">
        <v>0.97351626990610995</v>
      </c>
      <c r="M1175" s="64">
        <v>238.9897874461</v>
      </c>
      <c r="N1175" s="65">
        <v>0.96581075925622495</v>
      </c>
      <c r="O1175" s="64">
        <v>233.1864772692</v>
      </c>
      <c r="P1175" s="65">
        <v>0.94540147062655999</v>
      </c>
      <c r="Q1175" s="64">
        <v>311.10740830300102</v>
      </c>
      <c r="R1175" s="65">
        <v>0.95973142860128102</v>
      </c>
      <c r="S1175" s="64">
        <v>220.8764326436</v>
      </c>
      <c r="T1175" s="65">
        <v>0.97062865263576104</v>
      </c>
      <c r="U1175" s="64">
        <v>415.79802451140102</v>
      </c>
      <c r="V1175" s="65">
        <v>0.96527360869039003</v>
      </c>
      <c r="W1175" s="64">
        <v>237.78365872980001</v>
      </c>
      <c r="X1175" s="65">
        <v>0.97926941579887405</v>
      </c>
      <c r="Y1175" s="109"/>
      <c r="Z1175" s="64">
        <v>235.4611065409</v>
      </c>
      <c r="AA1175" s="65">
        <v>0.987431869726349</v>
      </c>
      <c r="AB1175" s="64">
        <v>476.25926732490097</v>
      </c>
      <c r="AC1175" s="65">
        <v>0.96207279982049398</v>
      </c>
      <c r="AD1175" s="64">
        <v>1076.6149075041001</v>
      </c>
      <c r="AE1175" s="65">
        <v>0.96093435553434103</v>
      </c>
      <c r="AF1175" s="71">
        <v>12.1820033398</v>
      </c>
      <c r="AG1175" s="72">
        <v>100</v>
      </c>
    </row>
    <row r="1176" spans="1:33" x14ac:dyDescent="0.35">
      <c r="A1176" s="59" t="s">
        <v>312</v>
      </c>
      <c r="B1176" s="74">
        <v>4.4951909582847902</v>
      </c>
      <c r="C1176" s="74">
        <v>4.4951909582847902</v>
      </c>
      <c r="D1176" s="74">
        <v>4.4889211553107096</v>
      </c>
      <c r="E1176" s="74">
        <v>4.4889211553107096</v>
      </c>
      <c r="F1176" s="74">
        <v>4.4991028218800899</v>
      </c>
      <c r="G1176" s="74">
        <v>4.4991028218800899</v>
      </c>
      <c r="H1176" s="77">
        <v>4.8270755367387403</v>
      </c>
      <c r="I1176" s="77">
        <v>4.8270755367387403</v>
      </c>
      <c r="J1176" s="111"/>
      <c r="K1176" s="74">
        <v>4.4396265850625198</v>
      </c>
      <c r="L1176" s="74">
        <v>4.4396265850625198</v>
      </c>
      <c r="M1176" s="74">
        <v>4.4856137594883698</v>
      </c>
      <c r="N1176" s="74">
        <v>4.4856137594883698</v>
      </c>
      <c r="O1176" s="74">
        <v>4.4049553805641199</v>
      </c>
      <c r="P1176" s="75">
        <v>4.4049553805641199</v>
      </c>
      <c r="Q1176" s="74">
        <v>4.4857557574288096</v>
      </c>
      <c r="R1176" s="74">
        <v>4.4857557574288096</v>
      </c>
      <c r="S1176" s="74">
        <v>4.5579351444494502</v>
      </c>
      <c r="T1176" s="76">
        <v>4.5579351444494502</v>
      </c>
      <c r="U1176" s="74">
        <v>4.5180658766481798</v>
      </c>
      <c r="V1176" s="74">
        <v>4.5180658766481798</v>
      </c>
      <c r="W1176" s="74">
        <v>4.5431076930868999</v>
      </c>
      <c r="X1176" s="74">
        <v>4.5431076930868999</v>
      </c>
      <c r="Y1176" s="112"/>
      <c r="Z1176" s="74">
        <v>4.4997937394460399</v>
      </c>
      <c r="AA1176" s="74">
        <v>4.4997937394460399</v>
      </c>
      <c r="AB1176" s="74">
        <v>4.5220125540967997</v>
      </c>
      <c r="AC1176" s="74">
        <v>4.5220125540967997</v>
      </c>
      <c r="AD1176" s="74">
        <v>4.4847921183178299</v>
      </c>
      <c r="AE1176" s="74">
        <v>4.4847921183178299</v>
      </c>
      <c r="AF1176" s="77">
        <v>4.2725777388642996</v>
      </c>
      <c r="AG1176" s="77">
        <v>4.2725777388642996</v>
      </c>
    </row>
    <row r="1177" spans="1:33" x14ac:dyDescent="0.35">
      <c r="A1177" s="66" t="s">
        <v>1</v>
      </c>
    </row>
    <row r="1178" spans="1:33" x14ac:dyDescent="0.35">
      <c r="A1178" s="66" t="s">
        <v>1</v>
      </c>
    </row>
    <row r="1179" spans="1:33" x14ac:dyDescent="0.35">
      <c r="A1179" s="54" t="s">
        <v>460</v>
      </c>
    </row>
    <row r="1180" spans="1:33" x14ac:dyDescent="0.35">
      <c r="A1180" s="55" t="s">
        <v>1</v>
      </c>
    </row>
    <row r="1181" spans="1:33" x14ac:dyDescent="0.35">
      <c r="A1181" s="117" t="s">
        <v>1</v>
      </c>
      <c r="B1181" s="116" t="s">
        <v>489</v>
      </c>
      <c r="C1181" s="116" t="s">
        <v>1</v>
      </c>
      <c r="D1181" s="116" t="s">
        <v>346</v>
      </c>
      <c r="E1181" s="116" t="s">
        <v>1</v>
      </c>
      <c r="F1181" s="116" t="s">
        <v>347</v>
      </c>
      <c r="G1181" s="116" t="s">
        <v>1</v>
      </c>
      <c r="H1181" s="116" t="s">
        <v>348</v>
      </c>
      <c r="I1181" s="116" t="s">
        <v>1</v>
      </c>
      <c r="J1181" s="107"/>
      <c r="K1181" s="116" t="s">
        <v>350</v>
      </c>
      <c r="L1181" s="116" t="s">
        <v>1</v>
      </c>
      <c r="M1181" s="116" t="s">
        <v>351</v>
      </c>
      <c r="N1181" s="116" t="s">
        <v>1</v>
      </c>
      <c r="O1181" s="116" t="s">
        <v>352</v>
      </c>
      <c r="P1181" s="116" t="s">
        <v>1</v>
      </c>
      <c r="Q1181" s="116" t="s">
        <v>353</v>
      </c>
      <c r="R1181" s="116" t="s">
        <v>1</v>
      </c>
      <c r="S1181" s="116" t="s">
        <v>354</v>
      </c>
      <c r="T1181" s="116" t="s">
        <v>1</v>
      </c>
      <c r="U1181" s="116" t="s">
        <v>355</v>
      </c>
      <c r="V1181" s="116" t="s">
        <v>1</v>
      </c>
      <c r="W1181" s="116" t="s">
        <v>356</v>
      </c>
      <c r="X1181" s="116" t="s">
        <v>1</v>
      </c>
      <c r="Y1181" s="107"/>
      <c r="Z1181" s="116" t="s">
        <v>358</v>
      </c>
      <c r="AA1181" s="116" t="s">
        <v>1</v>
      </c>
      <c r="AB1181" s="116" t="s">
        <v>359</v>
      </c>
      <c r="AC1181" s="116" t="s">
        <v>1</v>
      </c>
      <c r="AD1181" s="116" t="s">
        <v>360</v>
      </c>
      <c r="AE1181" s="116" t="s">
        <v>1</v>
      </c>
      <c r="AF1181" s="116" t="s">
        <v>361</v>
      </c>
      <c r="AG1181" s="116" t="s">
        <v>1</v>
      </c>
    </row>
    <row r="1182" spans="1:33" x14ac:dyDescent="0.35">
      <c r="A1182" s="118" t="s">
        <v>1</v>
      </c>
      <c r="B1182" s="56" t="s">
        <v>14</v>
      </c>
      <c r="C1182" s="56" t="s">
        <v>15</v>
      </c>
      <c r="D1182" s="56" t="s">
        <v>14</v>
      </c>
      <c r="E1182" s="56" t="s">
        <v>15</v>
      </c>
      <c r="F1182" s="56" t="s">
        <v>14</v>
      </c>
      <c r="G1182" s="56" t="s">
        <v>15</v>
      </c>
      <c r="H1182" s="56" t="s">
        <v>14</v>
      </c>
      <c r="I1182" s="56" t="s">
        <v>15</v>
      </c>
      <c r="J1182" s="107"/>
      <c r="K1182" s="56" t="s">
        <v>14</v>
      </c>
      <c r="L1182" s="56" t="s">
        <v>15</v>
      </c>
      <c r="M1182" s="56" t="s">
        <v>14</v>
      </c>
      <c r="N1182" s="56" t="s">
        <v>15</v>
      </c>
      <c r="O1182" s="56" t="s">
        <v>14</v>
      </c>
      <c r="P1182" s="56" t="s">
        <v>15</v>
      </c>
      <c r="Q1182" s="56" t="s">
        <v>14</v>
      </c>
      <c r="R1182" s="56" t="s">
        <v>15</v>
      </c>
      <c r="S1182" s="56" t="s">
        <v>14</v>
      </c>
      <c r="T1182" s="56" t="s">
        <v>15</v>
      </c>
      <c r="U1182" s="56" t="s">
        <v>14</v>
      </c>
      <c r="V1182" s="56" t="s">
        <v>15</v>
      </c>
      <c r="W1182" s="56" t="s">
        <v>14</v>
      </c>
      <c r="X1182" s="56" t="s">
        <v>15</v>
      </c>
      <c r="Y1182" s="107"/>
      <c r="Z1182" s="56" t="s">
        <v>14</v>
      </c>
      <c r="AA1182" s="56" t="s">
        <v>15</v>
      </c>
      <c r="AB1182" s="56" t="s">
        <v>14</v>
      </c>
      <c r="AC1182" s="56" t="s">
        <v>15</v>
      </c>
      <c r="AD1182" s="56" t="s">
        <v>14</v>
      </c>
      <c r="AE1182" s="56" t="s">
        <v>15</v>
      </c>
      <c r="AF1182" s="56" t="s">
        <v>14</v>
      </c>
      <c r="AG1182" s="56" t="s">
        <v>15</v>
      </c>
    </row>
    <row r="1183" spans="1:33" x14ac:dyDescent="0.35">
      <c r="A1183" s="57" t="s">
        <v>16</v>
      </c>
      <c r="B1183" s="58">
        <v>1761.2308971120001</v>
      </c>
      <c r="C1183" s="58">
        <v>1761.2308971120001</v>
      </c>
      <c r="D1183" s="58">
        <v>781.6908924183</v>
      </c>
      <c r="E1183" s="58">
        <v>781.6908924183</v>
      </c>
      <c r="F1183" s="58">
        <v>971.54734768909998</v>
      </c>
      <c r="G1183" s="58">
        <v>971.54734768909998</v>
      </c>
      <c r="H1183" s="58">
        <v>7.9926570045999998</v>
      </c>
      <c r="I1183" s="58">
        <v>7.9926570045999998</v>
      </c>
      <c r="J1183" s="108"/>
      <c r="K1183" s="58">
        <v>155.37784012060001</v>
      </c>
      <c r="L1183" s="58">
        <v>155.37784012060001</v>
      </c>
      <c r="M1183" s="58">
        <v>287.20016560229999</v>
      </c>
      <c r="N1183" s="58">
        <v>287.20016560229999</v>
      </c>
      <c r="O1183" s="58">
        <v>210.6218223317</v>
      </c>
      <c r="P1183" s="58">
        <v>210.6218223317</v>
      </c>
      <c r="Q1183" s="58">
        <v>345.83324740820001</v>
      </c>
      <c r="R1183" s="58">
        <v>345.83324740820001</v>
      </c>
      <c r="S1183" s="58">
        <v>220.0076008465</v>
      </c>
      <c r="T1183" s="58">
        <v>220.0076008465</v>
      </c>
      <c r="U1183" s="58">
        <v>357.87765610550002</v>
      </c>
      <c r="V1183" s="58">
        <v>357.87765610550002</v>
      </c>
      <c r="W1183" s="58">
        <v>184.3125646972</v>
      </c>
      <c r="X1183" s="58">
        <v>184.3125646972</v>
      </c>
      <c r="Y1183" s="108"/>
      <c r="Z1183" s="58">
        <v>223.30774132670001</v>
      </c>
      <c r="AA1183" s="58">
        <v>223.30774132670001</v>
      </c>
      <c r="AB1183" s="58">
        <v>505.25774122209998</v>
      </c>
      <c r="AC1183" s="58">
        <v>505.25774122209998</v>
      </c>
      <c r="AD1183" s="58">
        <v>1014.9242944132</v>
      </c>
      <c r="AE1183" s="58">
        <v>1014.9242944132</v>
      </c>
      <c r="AF1183" s="58">
        <v>17.74112015</v>
      </c>
      <c r="AG1183" s="58">
        <v>17.74112015</v>
      </c>
    </row>
    <row r="1184" spans="1:33" x14ac:dyDescent="0.35">
      <c r="A1184" s="59" t="s">
        <v>310</v>
      </c>
      <c r="B1184" s="60">
        <v>28.331977015900002</v>
      </c>
      <c r="C1184" s="61">
        <v>1.60864637693773E-2</v>
      </c>
      <c r="D1184" s="60">
        <v>13.990523770399999</v>
      </c>
      <c r="E1184" s="61">
        <v>1.7897769957531201E-2</v>
      </c>
      <c r="F1184" s="60">
        <v>14.3414532455</v>
      </c>
      <c r="G1184" s="61">
        <v>1.47614558154188E-2</v>
      </c>
      <c r="H1184" s="68">
        <v>0</v>
      </c>
      <c r="I1184" s="69">
        <v>0</v>
      </c>
      <c r="J1184" s="110"/>
      <c r="K1184" s="60">
        <v>17.045995336000001</v>
      </c>
      <c r="L1184" s="62">
        <v>0.10970673374510399</v>
      </c>
      <c r="M1184" s="60">
        <v>5.2852857334999896</v>
      </c>
      <c r="N1184" s="61">
        <v>1.8402794867530801E-2</v>
      </c>
      <c r="O1184" s="60">
        <v>2.2244795785</v>
      </c>
      <c r="P1184" s="61">
        <v>1.0561486715259499E-2</v>
      </c>
      <c r="Q1184" s="60">
        <v>2.4820736559999999</v>
      </c>
      <c r="R1184" s="61">
        <v>7.1770822342893904E-3</v>
      </c>
      <c r="S1184" s="60">
        <v>1.0159417659000001</v>
      </c>
      <c r="T1184" s="63">
        <v>4.6177575774249101E-3</v>
      </c>
      <c r="U1184" s="60">
        <v>0</v>
      </c>
      <c r="V1184" s="63">
        <v>0</v>
      </c>
      <c r="W1184" s="60">
        <v>0.278200946</v>
      </c>
      <c r="X1184" s="61">
        <v>1.5093976173412001E-3</v>
      </c>
      <c r="Y1184" s="109"/>
      <c r="Z1184" s="60">
        <v>7.7470843103000098</v>
      </c>
      <c r="AA1184" s="61">
        <v>3.4692412651140397E-2</v>
      </c>
      <c r="AB1184" s="60">
        <v>15.0217262464</v>
      </c>
      <c r="AC1184" s="62">
        <v>2.9730818591845801E-2</v>
      </c>
      <c r="AD1184" s="60">
        <v>5.5631664591999996</v>
      </c>
      <c r="AE1184" s="63">
        <v>5.4813610136472896E-3</v>
      </c>
      <c r="AF1184" s="68">
        <v>0</v>
      </c>
      <c r="AG1184" s="69">
        <v>0</v>
      </c>
    </row>
    <row r="1185" spans="1:33" x14ac:dyDescent="0.35">
      <c r="A1185" s="59" t="s">
        <v>311</v>
      </c>
      <c r="B1185" s="64">
        <v>1660.8607943756001</v>
      </c>
      <c r="C1185" s="65">
        <v>0.94301138885254399</v>
      </c>
      <c r="D1185" s="64">
        <v>740.90630177089997</v>
      </c>
      <c r="E1185" s="65">
        <v>0.94782516843553599</v>
      </c>
      <c r="F1185" s="64">
        <v>911.96183560010002</v>
      </c>
      <c r="G1185" s="65">
        <v>0.93866947171362403</v>
      </c>
      <c r="H1185" s="71">
        <v>7.9926570045999901</v>
      </c>
      <c r="I1185" s="72">
        <v>100</v>
      </c>
      <c r="J1185" s="110"/>
      <c r="K1185" s="64">
        <v>124.34973756799999</v>
      </c>
      <c r="L1185" s="63">
        <v>0.80030548417640002</v>
      </c>
      <c r="M1185" s="64">
        <v>274.21619376389998</v>
      </c>
      <c r="N1185" s="65">
        <v>0.95479121047451099</v>
      </c>
      <c r="O1185" s="64">
        <v>195.2395787781</v>
      </c>
      <c r="P1185" s="65">
        <v>0.92696747476918595</v>
      </c>
      <c r="Q1185" s="64">
        <v>327.28526067160101</v>
      </c>
      <c r="R1185" s="65">
        <v>0.94636725394216603</v>
      </c>
      <c r="S1185" s="64">
        <v>214.4278544572</v>
      </c>
      <c r="T1185" s="62">
        <v>0.97463839263811203</v>
      </c>
      <c r="U1185" s="64">
        <v>347.96913516950099</v>
      </c>
      <c r="V1185" s="62">
        <v>0.97231310542315896</v>
      </c>
      <c r="W1185" s="64">
        <v>177.37303396729999</v>
      </c>
      <c r="X1185" s="65">
        <v>0.96234911742831697</v>
      </c>
      <c r="Y1185" s="109"/>
      <c r="Z1185" s="64">
        <v>209.91719037659999</v>
      </c>
      <c r="AA1185" s="65">
        <v>0.94003543777504095</v>
      </c>
      <c r="AB1185" s="64">
        <v>470.31746766250001</v>
      </c>
      <c r="AC1185" s="65">
        <v>0.93084663388810696</v>
      </c>
      <c r="AD1185" s="64">
        <v>962.88501618650002</v>
      </c>
      <c r="AE1185" s="65">
        <v>0.94872595077962196</v>
      </c>
      <c r="AF1185" s="71">
        <v>17.74112015</v>
      </c>
      <c r="AG1185" s="72">
        <v>100</v>
      </c>
    </row>
    <row r="1186" spans="1:33" x14ac:dyDescent="0.35">
      <c r="A1186" s="59" t="s">
        <v>312</v>
      </c>
      <c r="B1186" s="74">
        <v>4.38303424836164</v>
      </c>
      <c r="C1186" s="74">
        <v>4.38303424836164</v>
      </c>
      <c r="D1186" s="74">
        <v>4.3765923165402203</v>
      </c>
      <c r="E1186" s="74">
        <v>4.3765923165402203</v>
      </c>
      <c r="F1186" s="74">
        <v>4.3847039466058702</v>
      </c>
      <c r="G1186" s="74">
        <v>4.3847039466058702</v>
      </c>
      <c r="H1186" s="77">
        <v>4.8103203877474696</v>
      </c>
      <c r="I1186" s="79">
        <v>4.8103203877474696</v>
      </c>
      <c r="J1186" s="111"/>
      <c r="K1186" s="74">
        <v>3.9700703556691801</v>
      </c>
      <c r="L1186" s="75">
        <v>3.9700703556691801</v>
      </c>
      <c r="M1186" s="74">
        <v>4.3944836832792298</v>
      </c>
      <c r="N1186" s="74">
        <v>4.3944836832792298</v>
      </c>
      <c r="O1186" s="74">
        <v>4.3255510388093299</v>
      </c>
      <c r="P1186" s="74">
        <v>4.3255510388093299</v>
      </c>
      <c r="Q1186" s="74">
        <v>4.4100352166176604</v>
      </c>
      <c r="R1186" s="74">
        <v>4.4100352166176604</v>
      </c>
      <c r="S1186" s="74">
        <v>4.4964931579318996</v>
      </c>
      <c r="T1186" s="76">
        <v>4.4964931579318996</v>
      </c>
      <c r="U1186" s="74">
        <v>4.4984964630625299</v>
      </c>
      <c r="V1186" s="76">
        <v>4.4984964630625299</v>
      </c>
      <c r="W1186" s="74">
        <v>4.3688819920047104</v>
      </c>
      <c r="X1186" s="74">
        <v>4.3688819920047104</v>
      </c>
      <c r="Y1186" s="112"/>
      <c r="Z1186" s="74">
        <v>4.2836260715643499</v>
      </c>
      <c r="AA1186" s="75">
        <v>4.2836260715643499</v>
      </c>
      <c r="AB1186" s="74">
        <v>4.3456943875739196</v>
      </c>
      <c r="AC1186" s="74">
        <v>4.3456943875739196</v>
      </c>
      <c r="AD1186" s="74">
        <v>4.4181118249967097</v>
      </c>
      <c r="AE1186" s="74">
        <v>4.4181118249967097</v>
      </c>
      <c r="AF1186" s="77">
        <v>4.6888100273589499</v>
      </c>
      <c r="AG1186" s="77">
        <v>4.6888100273589499</v>
      </c>
    </row>
    <row r="1187" spans="1:33" x14ac:dyDescent="0.35">
      <c r="A1187" s="66" t="s">
        <v>1</v>
      </c>
    </row>
    <row r="1188" spans="1:33" x14ac:dyDescent="0.35">
      <c r="A1188" s="66" t="s">
        <v>1</v>
      </c>
    </row>
    <row r="1189" spans="1:33" x14ac:dyDescent="0.35">
      <c r="A1189" s="54" t="s">
        <v>461</v>
      </c>
    </row>
    <row r="1190" spans="1:33" x14ac:dyDescent="0.35">
      <c r="A1190" s="55" t="s">
        <v>1</v>
      </c>
    </row>
    <row r="1191" spans="1:33" x14ac:dyDescent="0.35">
      <c r="A1191" s="117" t="s">
        <v>1</v>
      </c>
      <c r="B1191" s="116" t="s">
        <v>489</v>
      </c>
      <c r="C1191" s="116" t="s">
        <v>1</v>
      </c>
      <c r="D1191" s="116" t="s">
        <v>346</v>
      </c>
      <c r="E1191" s="116" t="s">
        <v>1</v>
      </c>
      <c r="F1191" s="116" t="s">
        <v>347</v>
      </c>
      <c r="G1191" s="116" t="s">
        <v>1</v>
      </c>
      <c r="H1191" s="116" t="s">
        <v>348</v>
      </c>
      <c r="I1191" s="116" t="s">
        <v>1</v>
      </c>
      <c r="J1191" s="107"/>
      <c r="K1191" s="116" t="s">
        <v>350</v>
      </c>
      <c r="L1191" s="116" t="s">
        <v>1</v>
      </c>
      <c r="M1191" s="116" t="s">
        <v>351</v>
      </c>
      <c r="N1191" s="116" t="s">
        <v>1</v>
      </c>
      <c r="O1191" s="116" t="s">
        <v>352</v>
      </c>
      <c r="P1191" s="116" t="s">
        <v>1</v>
      </c>
      <c r="Q1191" s="116" t="s">
        <v>353</v>
      </c>
      <c r="R1191" s="116" t="s">
        <v>1</v>
      </c>
      <c r="S1191" s="116" t="s">
        <v>354</v>
      </c>
      <c r="T1191" s="116" t="s">
        <v>1</v>
      </c>
      <c r="U1191" s="116" t="s">
        <v>355</v>
      </c>
      <c r="V1191" s="116" t="s">
        <v>1</v>
      </c>
      <c r="W1191" s="116" t="s">
        <v>356</v>
      </c>
      <c r="X1191" s="116" t="s">
        <v>1</v>
      </c>
      <c r="Y1191" s="107"/>
      <c r="Z1191" s="116" t="s">
        <v>358</v>
      </c>
      <c r="AA1191" s="116" t="s">
        <v>1</v>
      </c>
      <c r="AB1191" s="116" t="s">
        <v>359</v>
      </c>
      <c r="AC1191" s="116" t="s">
        <v>1</v>
      </c>
      <c r="AD1191" s="116" t="s">
        <v>360</v>
      </c>
      <c r="AE1191" s="116" t="s">
        <v>1</v>
      </c>
      <c r="AF1191" s="116" t="s">
        <v>361</v>
      </c>
      <c r="AG1191" s="116" t="s">
        <v>1</v>
      </c>
    </row>
    <row r="1192" spans="1:33" x14ac:dyDescent="0.35">
      <c r="A1192" s="118" t="s">
        <v>1</v>
      </c>
      <c r="B1192" s="56" t="s">
        <v>14</v>
      </c>
      <c r="C1192" s="56" t="s">
        <v>15</v>
      </c>
      <c r="D1192" s="56" t="s">
        <v>14</v>
      </c>
      <c r="E1192" s="56" t="s">
        <v>15</v>
      </c>
      <c r="F1192" s="56" t="s">
        <v>14</v>
      </c>
      <c r="G1192" s="56" t="s">
        <v>15</v>
      </c>
      <c r="H1192" s="56" t="s">
        <v>14</v>
      </c>
      <c r="I1192" s="56" t="s">
        <v>15</v>
      </c>
      <c r="J1192" s="107"/>
      <c r="K1192" s="56" t="s">
        <v>14</v>
      </c>
      <c r="L1192" s="56" t="s">
        <v>15</v>
      </c>
      <c r="M1192" s="56" t="s">
        <v>14</v>
      </c>
      <c r="N1192" s="56" t="s">
        <v>15</v>
      </c>
      <c r="O1192" s="56" t="s">
        <v>14</v>
      </c>
      <c r="P1192" s="56" t="s">
        <v>15</v>
      </c>
      <c r="Q1192" s="56" t="s">
        <v>14</v>
      </c>
      <c r="R1192" s="56" t="s">
        <v>15</v>
      </c>
      <c r="S1192" s="56" t="s">
        <v>14</v>
      </c>
      <c r="T1192" s="56" t="s">
        <v>15</v>
      </c>
      <c r="U1192" s="56" t="s">
        <v>14</v>
      </c>
      <c r="V1192" s="56" t="s">
        <v>15</v>
      </c>
      <c r="W1192" s="56" t="s">
        <v>14</v>
      </c>
      <c r="X1192" s="56" t="s">
        <v>15</v>
      </c>
      <c r="Y1192" s="107"/>
      <c r="Z1192" s="56" t="s">
        <v>14</v>
      </c>
      <c r="AA1192" s="56" t="s">
        <v>15</v>
      </c>
      <c r="AB1192" s="56" t="s">
        <v>14</v>
      </c>
      <c r="AC1192" s="56" t="s">
        <v>15</v>
      </c>
      <c r="AD1192" s="56" t="s">
        <v>14</v>
      </c>
      <c r="AE1192" s="56" t="s">
        <v>15</v>
      </c>
      <c r="AF1192" s="56" t="s">
        <v>14</v>
      </c>
      <c r="AG1192" s="56" t="s">
        <v>15</v>
      </c>
    </row>
    <row r="1193" spans="1:33" x14ac:dyDescent="0.35">
      <c r="A1193" s="57" t="s">
        <v>16</v>
      </c>
      <c r="B1193" s="58">
        <v>256.18044467319999</v>
      </c>
      <c r="C1193" s="58">
        <v>256.18044467319999</v>
      </c>
      <c r="D1193" s="58">
        <v>111.21551713709999</v>
      </c>
      <c r="E1193" s="58">
        <v>111.21551713709999</v>
      </c>
      <c r="F1193" s="58">
        <v>143.74872815250001</v>
      </c>
      <c r="G1193" s="58">
        <v>143.74872815250001</v>
      </c>
      <c r="H1193" s="58">
        <v>1.2161993836</v>
      </c>
      <c r="I1193" s="58">
        <v>1.2161993836</v>
      </c>
      <c r="J1193" s="108"/>
      <c r="K1193" s="58">
        <v>44.369248802500003</v>
      </c>
      <c r="L1193" s="58">
        <v>44.369248802500003</v>
      </c>
      <c r="M1193" s="58">
        <v>37.406779198000002</v>
      </c>
      <c r="N1193" s="58">
        <v>37.406779198000002</v>
      </c>
      <c r="O1193" s="58">
        <v>34.739861480400002</v>
      </c>
      <c r="P1193" s="58">
        <v>34.739861480400002</v>
      </c>
      <c r="Q1193" s="58">
        <v>42.635673875599998</v>
      </c>
      <c r="R1193" s="58">
        <v>42.635673875599998</v>
      </c>
      <c r="S1193" s="58">
        <v>21.5099240055</v>
      </c>
      <c r="T1193" s="58">
        <v>21.5099240055</v>
      </c>
      <c r="U1193" s="58">
        <v>46.184582631799998</v>
      </c>
      <c r="V1193" s="58">
        <v>46.184582631799998</v>
      </c>
      <c r="W1193" s="58">
        <v>29.3343746794</v>
      </c>
      <c r="X1193" s="58">
        <v>29.3343746794</v>
      </c>
      <c r="Y1193" s="108"/>
      <c r="Z1193" s="58">
        <v>51.079918810899997</v>
      </c>
      <c r="AA1193" s="58">
        <v>51.079918810899997</v>
      </c>
      <c r="AB1193" s="58">
        <v>72.511785195399995</v>
      </c>
      <c r="AC1193" s="58">
        <v>72.511785195399995</v>
      </c>
      <c r="AD1193" s="58">
        <v>132.58874066690001</v>
      </c>
      <c r="AE1193" s="58">
        <v>132.58874066690001</v>
      </c>
      <c r="AF1193" s="58">
        <v>0</v>
      </c>
      <c r="AG1193" s="58">
        <v>0</v>
      </c>
    </row>
    <row r="1194" spans="1:33" x14ac:dyDescent="0.35">
      <c r="A1194" s="59" t="s">
        <v>310</v>
      </c>
      <c r="B1194" s="60">
        <v>4.3223728720000096</v>
      </c>
      <c r="C1194" s="61">
        <v>1.6872376334243201E-2</v>
      </c>
      <c r="D1194" s="60">
        <v>2.8346558651999998</v>
      </c>
      <c r="E1194" s="61">
        <v>2.54879529239216E-2</v>
      </c>
      <c r="F1194" s="60">
        <v>1.4877170068000001</v>
      </c>
      <c r="G1194" s="61">
        <v>1.03494272674309E-2</v>
      </c>
      <c r="H1194" s="68">
        <v>0</v>
      </c>
      <c r="I1194" s="69">
        <v>0</v>
      </c>
      <c r="J1194" s="110"/>
      <c r="K1194" s="68">
        <v>0</v>
      </c>
      <c r="L1194" s="69">
        <v>0</v>
      </c>
      <c r="M1194" s="68">
        <v>1.4877170068000001</v>
      </c>
      <c r="N1194" s="69">
        <v>3.9771320565325299</v>
      </c>
      <c r="O1194" s="60">
        <v>0</v>
      </c>
      <c r="P1194" s="61">
        <v>0</v>
      </c>
      <c r="Q1194" s="60">
        <v>1.1574203087999999</v>
      </c>
      <c r="R1194" s="61">
        <v>2.71467577169545E-2</v>
      </c>
      <c r="S1194" s="60">
        <v>0</v>
      </c>
      <c r="T1194" s="61">
        <v>0</v>
      </c>
      <c r="U1194" s="60">
        <v>1.6772355564000001</v>
      </c>
      <c r="V1194" s="61">
        <v>3.6315918880798798E-2</v>
      </c>
      <c r="W1194" s="60">
        <v>0</v>
      </c>
      <c r="X1194" s="61">
        <v>0</v>
      </c>
      <c r="Y1194" s="109"/>
      <c r="Z1194" s="68">
        <v>0</v>
      </c>
      <c r="AA1194" s="69">
        <v>0</v>
      </c>
      <c r="AB1194" s="60">
        <v>4.3223728719999999</v>
      </c>
      <c r="AC1194" s="61">
        <v>5.9609246419080102E-2</v>
      </c>
      <c r="AD1194" s="60">
        <v>0</v>
      </c>
      <c r="AE1194" s="61">
        <v>0</v>
      </c>
      <c r="AF1194" s="68"/>
      <c r="AG1194" s="69"/>
    </row>
    <row r="1195" spans="1:33" x14ac:dyDescent="0.35">
      <c r="A1195" s="59" t="s">
        <v>311</v>
      </c>
      <c r="B1195" s="64">
        <v>205.12646162600001</v>
      </c>
      <c r="C1195" s="65">
        <v>0.80071085007160603</v>
      </c>
      <c r="D1195" s="64">
        <v>82.969343729900004</v>
      </c>
      <c r="E1195" s="65">
        <v>0.74602308981416898</v>
      </c>
      <c r="F1195" s="64">
        <v>120.94091851250001</v>
      </c>
      <c r="G1195" s="65">
        <v>0.84133557261248504</v>
      </c>
      <c r="H1195" s="71">
        <v>1.2161993836</v>
      </c>
      <c r="I1195" s="72">
        <v>100</v>
      </c>
      <c r="J1195" s="110"/>
      <c r="K1195" s="71">
        <v>14.009588017900001</v>
      </c>
      <c r="L1195" s="73">
        <v>31.574994835410902</v>
      </c>
      <c r="M1195" s="71">
        <v>30.728385255799999</v>
      </c>
      <c r="N1195" s="72">
        <v>82.146567853783395</v>
      </c>
      <c r="O1195" s="64">
        <v>33.209233718999997</v>
      </c>
      <c r="P1195" s="62">
        <v>0.95594030326621804</v>
      </c>
      <c r="Q1195" s="64">
        <v>39.559585017100098</v>
      </c>
      <c r="R1195" s="62">
        <v>0.92785175936293995</v>
      </c>
      <c r="S1195" s="64">
        <v>20.524089669199999</v>
      </c>
      <c r="T1195" s="62">
        <v>0.95416839519991203</v>
      </c>
      <c r="U1195" s="64">
        <v>39.126653712299898</v>
      </c>
      <c r="V1195" s="65">
        <v>0.84717997831076397</v>
      </c>
      <c r="W1195" s="64">
        <v>27.9689262347</v>
      </c>
      <c r="X1195" s="62">
        <v>0.95345227366789997</v>
      </c>
      <c r="Y1195" s="109"/>
      <c r="Z1195" s="71">
        <v>18.1826362079</v>
      </c>
      <c r="AA1195" s="73">
        <v>35.596446962284503</v>
      </c>
      <c r="AB1195" s="64">
        <v>63.303892156600099</v>
      </c>
      <c r="AC1195" s="65">
        <v>0.87301522071223103</v>
      </c>
      <c r="AD1195" s="64">
        <v>123.6399332615</v>
      </c>
      <c r="AE1195" s="62">
        <v>0.93250703370143695</v>
      </c>
      <c r="AF1195" s="71"/>
      <c r="AG1195" s="72"/>
    </row>
    <row r="1196" spans="1:33" x14ac:dyDescent="0.35">
      <c r="A1196" s="59" t="s">
        <v>312</v>
      </c>
      <c r="B1196" s="74">
        <v>4.28665297628622</v>
      </c>
      <c r="C1196" s="74">
        <v>4.28665297628622</v>
      </c>
      <c r="D1196" s="74">
        <v>4.2098472574733403</v>
      </c>
      <c r="E1196" s="74">
        <v>4.2098472574733403</v>
      </c>
      <c r="F1196" s="74">
        <v>4.3400406870852004</v>
      </c>
      <c r="G1196" s="74">
        <v>4.3400406870852004</v>
      </c>
      <c r="H1196" s="77">
        <v>5</v>
      </c>
      <c r="I1196" s="79">
        <v>5</v>
      </c>
      <c r="J1196" s="111"/>
      <c r="K1196" s="77">
        <v>3.6314998967082199</v>
      </c>
      <c r="L1196" s="77">
        <v>3.6314998967082199</v>
      </c>
      <c r="M1196" s="77">
        <v>4.1621935538391499</v>
      </c>
      <c r="N1196" s="77">
        <v>4.1621935538391499</v>
      </c>
      <c r="O1196" s="74">
        <v>4.6158174384710797</v>
      </c>
      <c r="P1196" s="76">
        <v>4.6158174384710797</v>
      </c>
      <c r="Q1196" s="74">
        <v>4.3936404935587197</v>
      </c>
      <c r="R1196" s="74">
        <v>4.3936404935587197</v>
      </c>
      <c r="S1196" s="74">
        <v>4.4388956413089202</v>
      </c>
      <c r="T1196" s="74">
        <v>4.4388956413089202</v>
      </c>
      <c r="U1196" s="74">
        <v>4.33583544347157</v>
      </c>
      <c r="V1196" s="74">
        <v>4.33583544347157</v>
      </c>
      <c r="W1196" s="74">
        <v>4.7019154002747303</v>
      </c>
      <c r="X1196" s="76">
        <v>4.7019154002747303</v>
      </c>
      <c r="Y1196" s="112"/>
      <c r="Z1196" s="77">
        <v>3.64267149437589</v>
      </c>
      <c r="AA1196" s="78">
        <v>3.64267149437589</v>
      </c>
      <c r="AB1196" s="74">
        <v>4.3673349522870302</v>
      </c>
      <c r="AC1196" s="74">
        <v>4.3673349522870302</v>
      </c>
      <c r="AD1196" s="74">
        <v>4.4906229933688397</v>
      </c>
      <c r="AE1196" s="76">
        <v>4.4906229933688397</v>
      </c>
      <c r="AF1196" s="77"/>
      <c r="AG1196" s="77"/>
    </row>
    <row r="1197" spans="1:33" x14ac:dyDescent="0.35">
      <c r="A1197" s="66" t="s">
        <v>1</v>
      </c>
    </row>
    <row r="1198" spans="1:33" x14ac:dyDescent="0.35">
      <c r="A1198" s="66" t="s">
        <v>1</v>
      </c>
    </row>
    <row r="1199" spans="1:33" x14ac:dyDescent="0.35">
      <c r="A1199" s="54" t="s">
        <v>462</v>
      </c>
    </row>
    <row r="1200" spans="1:33" x14ac:dyDescent="0.35">
      <c r="A1200" s="55" t="s">
        <v>1</v>
      </c>
    </row>
    <row r="1201" spans="1:33" x14ac:dyDescent="0.35">
      <c r="A1201" s="117" t="s">
        <v>1</v>
      </c>
      <c r="B1201" s="116" t="s">
        <v>489</v>
      </c>
      <c r="C1201" s="116" t="s">
        <v>1</v>
      </c>
      <c r="D1201" s="116" t="s">
        <v>346</v>
      </c>
      <c r="E1201" s="116" t="s">
        <v>1</v>
      </c>
      <c r="F1201" s="116" t="s">
        <v>347</v>
      </c>
      <c r="G1201" s="116" t="s">
        <v>1</v>
      </c>
      <c r="H1201" s="116" t="s">
        <v>348</v>
      </c>
      <c r="I1201" s="116" t="s">
        <v>1</v>
      </c>
      <c r="J1201" s="107"/>
      <c r="K1201" s="116" t="s">
        <v>350</v>
      </c>
      <c r="L1201" s="116" t="s">
        <v>1</v>
      </c>
      <c r="M1201" s="116" t="s">
        <v>351</v>
      </c>
      <c r="N1201" s="116" t="s">
        <v>1</v>
      </c>
      <c r="O1201" s="116" t="s">
        <v>352</v>
      </c>
      <c r="P1201" s="116" t="s">
        <v>1</v>
      </c>
      <c r="Q1201" s="116" t="s">
        <v>353</v>
      </c>
      <c r="R1201" s="116" t="s">
        <v>1</v>
      </c>
      <c r="S1201" s="116" t="s">
        <v>354</v>
      </c>
      <c r="T1201" s="116" t="s">
        <v>1</v>
      </c>
      <c r="U1201" s="116" t="s">
        <v>355</v>
      </c>
      <c r="V1201" s="116" t="s">
        <v>1</v>
      </c>
      <c r="W1201" s="116" t="s">
        <v>356</v>
      </c>
      <c r="X1201" s="116" t="s">
        <v>1</v>
      </c>
      <c r="Y1201" s="107"/>
      <c r="Z1201" s="116" t="s">
        <v>358</v>
      </c>
      <c r="AA1201" s="116" t="s">
        <v>1</v>
      </c>
      <c r="AB1201" s="116" t="s">
        <v>359</v>
      </c>
      <c r="AC1201" s="116" t="s">
        <v>1</v>
      </c>
      <c r="AD1201" s="116" t="s">
        <v>360</v>
      </c>
      <c r="AE1201" s="116" t="s">
        <v>1</v>
      </c>
      <c r="AF1201" s="116" t="s">
        <v>361</v>
      </c>
      <c r="AG1201" s="116" t="s">
        <v>1</v>
      </c>
    </row>
    <row r="1202" spans="1:33" x14ac:dyDescent="0.35">
      <c r="A1202" s="118" t="s">
        <v>1</v>
      </c>
      <c r="B1202" s="56" t="s">
        <v>14</v>
      </c>
      <c r="C1202" s="56" t="s">
        <v>15</v>
      </c>
      <c r="D1202" s="56" t="s">
        <v>14</v>
      </c>
      <c r="E1202" s="56" t="s">
        <v>15</v>
      </c>
      <c r="F1202" s="56" t="s">
        <v>14</v>
      </c>
      <c r="G1202" s="56" t="s">
        <v>15</v>
      </c>
      <c r="H1202" s="56" t="s">
        <v>14</v>
      </c>
      <c r="I1202" s="56" t="s">
        <v>15</v>
      </c>
      <c r="J1202" s="107"/>
      <c r="K1202" s="56" t="s">
        <v>14</v>
      </c>
      <c r="L1202" s="56" t="s">
        <v>15</v>
      </c>
      <c r="M1202" s="56" t="s">
        <v>14</v>
      </c>
      <c r="N1202" s="56" t="s">
        <v>15</v>
      </c>
      <c r="O1202" s="56" t="s">
        <v>14</v>
      </c>
      <c r="P1202" s="56" t="s">
        <v>15</v>
      </c>
      <c r="Q1202" s="56" t="s">
        <v>14</v>
      </c>
      <c r="R1202" s="56" t="s">
        <v>15</v>
      </c>
      <c r="S1202" s="56" t="s">
        <v>14</v>
      </c>
      <c r="T1202" s="56" t="s">
        <v>15</v>
      </c>
      <c r="U1202" s="56" t="s">
        <v>14</v>
      </c>
      <c r="V1202" s="56" t="s">
        <v>15</v>
      </c>
      <c r="W1202" s="56" t="s">
        <v>14</v>
      </c>
      <c r="X1202" s="56" t="s">
        <v>15</v>
      </c>
      <c r="Y1202" s="107"/>
      <c r="Z1202" s="56" t="s">
        <v>14</v>
      </c>
      <c r="AA1202" s="56" t="s">
        <v>15</v>
      </c>
      <c r="AB1202" s="56" t="s">
        <v>14</v>
      </c>
      <c r="AC1202" s="56" t="s">
        <v>15</v>
      </c>
      <c r="AD1202" s="56" t="s">
        <v>14</v>
      </c>
      <c r="AE1202" s="56" t="s">
        <v>15</v>
      </c>
      <c r="AF1202" s="56" t="s">
        <v>14</v>
      </c>
      <c r="AG1202" s="56" t="s">
        <v>15</v>
      </c>
    </row>
    <row r="1203" spans="1:33" x14ac:dyDescent="0.35">
      <c r="A1203" s="57" t="s">
        <v>16</v>
      </c>
      <c r="B1203" s="58">
        <v>402.05222373179998</v>
      </c>
      <c r="C1203" s="58">
        <v>402.05222373179998</v>
      </c>
      <c r="D1203" s="58">
        <v>202.79437875310001</v>
      </c>
      <c r="E1203" s="58">
        <v>202.79437875310001</v>
      </c>
      <c r="F1203" s="58">
        <v>199.25784497870001</v>
      </c>
      <c r="G1203" s="58">
        <v>199.25784497870001</v>
      </c>
      <c r="H1203" s="58">
        <v>0</v>
      </c>
      <c r="I1203" s="58">
        <v>0</v>
      </c>
      <c r="J1203" s="108"/>
      <c r="K1203" s="58">
        <v>63.201473102800001</v>
      </c>
      <c r="L1203" s="58">
        <v>63.201473102800001</v>
      </c>
      <c r="M1203" s="58">
        <v>93.208941589899993</v>
      </c>
      <c r="N1203" s="58">
        <v>93.208941589899993</v>
      </c>
      <c r="O1203" s="58">
        <v>67.434861330100006</v>
      </c>
      <c r="P1203" s="58">
        <v>67.434861330100006</v>
      </c>
      <c r="Q1203" s="58">
        <v>72.591544170999995</v>
      </c>
      <c r="R1203" s="58">
        <v>72.591544170999995</v>
      </c>
      <c r="S1203" s="58">
        <v>35.964487317200003</v>
      </c>
      <c r="T1203" s="58">
        <v>35.964487317200003</v>
      </c>
      <c r="U1203" s="58">
        <v>47.164983532299999</v>
      </c>
      <c r="V1203" s="58">
        <v>47.164983532299999</v>
      </c>
      <c r="W1203" s="58">
        <v>22.4859326885</v>
      </c>
      <c r="X1203" s="58">
        <v>22.4859326885</v>
      </c>
      <c r="Y1203" s="108"/>
      <c r="Z1203" s="58">
        <v>64.2311296994</v>
      </c>
      <c r="AA1203" s="58">
        <v>64.2311296994</v>
      </c>
      <c r="AB1203" s="58">
        <v>110.72718830469999</v>
      </c>
      <c r="AC1203" s="58">
        <v>110.72718830469999</v>
      </c>
      <c r="AD1203" s="58">
        <v>227.09390572769999</v>
      </c>
      <c r="AE1203" s="58">
        <v>227.09390572769999</v>
      </c>
      <c r="AF1203" s="58">
        <v>0</v>
      </c>
      <c r="AG1203" s="58">
        <v>0</v>
      </c>
    </row>
    <row r="1204" spans="1:33" x14ac:dyDescent="0.35">
      <c r="A1204" s="59" t="s">
        <v>310</v>
      </c>
      <c r="B1204" s="60">
        <v>5.4339205155999997</v>
      </c>
      <c r="C1204" s="61">
        <v>1.35154594225671E-2</v>
      </c>
      <c r="D1204" s="60">
        <v>0.77422578220000005</v>
      </c>
      <c r="E1204" s="61">
        <v>3.81778719390744E-3</v>
      </c>
      <c r="F1204" s="60">
        <v>4.6596947334000003</v>
      </c>
      <c r="G1204" s="61">
        <v>2.3385251074546701E-2</v>
      </c>
      <c r="H1204" s="68"/>
      <c r="I1204" s="69"/>
      <c r="J1204" s="110"/>
      <c r="K1204" s="68">
        <v>0</v>
      </c>
      <c r="L1204" s="69">
        <v>0</v>
      </c>
      <c r="M1204" s="60">
        <v>3.2696436695000002</v>
      </c>
      <c r="N1204" s="61">
        <v>3.5078648182550499E-2</v>
      </c>
      <c r="O1204" s="60">
        <v>1.57234687239999</v>
      </c>
      <c r="P1204" s="61">
        <v>2.3316528593470599E-2</v>
      </c>
      <c r="Q1204" s="60">
        <v>0</v>
      </c>
      <c r="R1204" s="61">
        <v>0</v>
      </c>
      <c r="S1204" s="60">
        <v>0.313729027699999</v>
      </c>
      <c r="T1204" s="61">
        <v>8.7233004305877892E-3</v>
      </c>
      <c r="U1204" s="60">
        <v>0</v>
      </c>
      <c r="V1204" s="61">
        <v>0</v>
      </c>
      <c r="W1204" s="60">
        <v>0.278200946</v>
      </c>
      <c r="X1204" s="61">
        <v>1.2372221773228E-2</v>
      </c>
      <c r="Y1204" s="109"/>
      <c r="Z1204" s="60">
        <v>3.26964366950001</v>
      </c>
      <c r="AA1204" s="61">
        <v>5.0904346300646497E-2</v>
      </c>
      <c r="AB1204" s="60">
        <v>0.46049675449999999</v>
      </c>
      <c r="AC1204" s="61">
        <v>4.1588408551728202E-3</v>
      </c>
      <c r="AD1204" s="60">
        <v>1.7037800916000001</v>
      </c>
      <c r="AE1204" s="61">
        <v>7.5025355090018999E-3</v>
      </c>
      <c r="AF1204" s="68"/>
      <c r="AG1204" s="69"/>
    </row>
    <row r="1205" spans="1:33" x14ac:dyDescent="0.35">
      <c r="A1205" s="59" t="s">
        <v>311</v>
      </c>
      <c r="B1205" s="64">
        <v>370.63647639739901</v>
      </c>
      <c r="C1205" s="65">
        <v>0.92186152574209701</v>
      </c>
      <c r="D1205" s="64">
        <v>187.28120077150001</v>
      </c>
      <c r="E1205" s="65">
        <v>0.92350291917860705</v>
      </c>
      <c r="F1205" s="64">
        <v>183.35527562589999</v>
      </c>
      <c r="G1205" s="65">
        <v>0.92019099998547105</v>
      </c>
      <c r="H1205" s="71"/>
      <c r="I1205" s="72"/>
      <c r="J1205" s="110"/>
      <c r="K1205" s="71">
        <v>60.011005118699998</v>
      </c>
      <c r="L1205" s="72">
        <v>94.951908828279102</v>
      </c>
      <c r="M1205" s="64">
        <v>80.137317003800106</v>
      </c>
      <c r="N1205" s="65">
        <v>0.85975997191758202</v>
      </c>
      <c r="O1205" s="64">
        <v>59.923942812</v>
      </c>
      <c r="P1205" s="65">
        <v>0.888619649096135</v>
      </c>
      <c r="Q1205" s="64">
        <v>68.8907353675</v>
      </c>
      <c r="R1205" s="65">
        <v>0.94901873426494099</v>
      </c>
      <c r="S1205" s="64">
        <v>34.829409785200099</v>
      </c>
      <c r="T1205" s="65">
        <v>0.96843893471943998</v>
      </c>
      <c r="U1205" s="64">
        <v>45.483754328100098</v>
      </c>
      <c r="V1205" s="65">
        <v>0.96435429256434202</v>
      </c>
      <c r="W1205" s="64">
        <v>21.360311982100001</v>
      </c>
      <c r="X1205" s="65">
        <v>0.94994111554128802</v>
      </c>
      <c r="Y1205" s="109"/>
      <c r="Z1205" s="64">
        <v>58.432837065299999</v>
      </c>
      <c r="AA1205" s="65">
        <v>0.90972768716297103</v>
      </c>
      <c r="AB1205" s="64">
        <v>101.8912163132</v>
      </c>
      <c r="AC1205" s="65">
        <v>0.92020052051547596</v>
      </c>
      <c r="AD1205" s="64">
        <v>210.31242301890001</v>
      </c>
      <c r="AE1205" s="65">
        <v>0.92610333309022397</v>
      </c>
      <c r="AF1205" s="71"/>
      <c r="AG1205" s="72"/>
    </row>
    <row r="1206" spans="1:33" x14ac:dyDescent="0.35">
      <c r="A1206" s="59" t="s">
        <v>312</v>
      </c>
      <c r="B1206" s="74">
        <v>4.43409535311116</v>
      </c>
      <c r="C1206" s="74">
        <v>4.43409535311116</v>
      </c>
      <c r="D1206" s="74">
        <v>4.4326491301074</v>
      </c>
      <c r="E1206" s="74">
        <v>4.4326491301074</v>
      </c>
      <c r="F1206" s="74">
        <v>4.4355566571527802</v>
      </c>
      <c r="G1206" s="74">
        <v>4.4355566571527802</v>
      </c>
      <c r="H1206" s="77"/>
      <c r="I1206" s="77"/>
      <c r="J1206" s="111"/>
      <c r="K1206" s="77">
        <v>4.3044043060991202</v>
      </c>
      <c r="L1206" s="77">
        <v>4.3044043060991202</v>
      </c>
      <c r="M1206" s="74">
        <v>4.1913766105421297</v>
      </c>
      <c r="N1206" s="74">
        <v>4.1913766105421297</v>
      </c>
      <c r="O1206" s="74">
        <v>4.5349270751491702</v>
      </c>
      <c r="P1206" s="74">
        <v>4.5349270751491702</v>
      </c>
      <c r="Q1206" s="74">
        <v>4.5405683791345499</v>
      </c>
      <c r="R1206" s="74">
        <v>4.5405683791345499</v>
      </c>
      <c r="S1206" s="74">
        <v>4.6424220770176898</v>
      </c>
      <c r="T1206" s="76">
        <v>4.6424220770176898</v>
      </c>
      <c r="U1206" s="74">
        <v>4.5661541433256998</v>
      </c>
      <c r="V1206" s="74">
        <v>4.5661541433256998</v>
      </c>
      <c r="W1206" s="74">
        <v>4.5387931813118003</v>
      </c>
      <c r="X1206" s="74">
        <v>4.5387931813118003</v>
      </c>
      <c r="Y1206" s="112"/>
      <c r="Z1206" s="74">
        <v>4.2615095305097404</v>
      </c>
      <c r="AA1206" s="74">
        <v>4.2615095305097404</v>
      </c>
      <c r="AB1206" s="74">
        <v>4.4802099133965498</v>
      </c>
      <c r="AC1206" s="74">
        <v>4.4802099133965498</v>
      </c>
      <c r="AD1206" s="74">
        <v>4.4609338681082802</v>
      </c>
      <c r="AE1206" s="74">
        <v>4.4609338681082802</v>
      </c>
      <c r="AF1206" s="77"/>
      <c r="AG1206" s="77"/>
    </row>
    <row r="1207" spans="1:33" x14ac:dyDescent="0.35">
      <c r="A1207" s="66" t="s">
        <v>1</v>
      </c>
    </row>
    <row r="1208" spans="1:33" x14ac:dyDescent="0.35">
      <c r="A1208" s="66" t="s">
        <v>1</v>
      </c>
    </row>
    <row r="1209" spans="1:33" x14ac:dyDescent="0.35">
      <c r="A1209" s="54" t="s">
        <v>463</v>
      </c>
    </row>
    <row r="1210" spans="1:33" x14ac:dyDescent="0.35">
      <c r="A1210" s="55" t="s">
        <v>1</v>
      </c>
    </row>
    <row r="1211" spans="1:33" x14ac:dyDescent="0.35">
      <c r="A1211" s="117" t="s">
        <v>1</v>
      </c>
      <c r="B1211" s="116" t="s">
        <v>489</v>
      </c>
      <c r="C1211" s="116" t="s">
        <v>1</v>
      </c>
      <c r="D1211" s="116" t="s">
        <v>346</v>
      </c>
      <c r="E1211" s="116" t="s">
        <v>1</v>
      </c>
      <c r="F1211" s="116" t="s">
        <v>347</v>
      </c>
      <c r="G1211" s="116" t="s">
        <v>1</v>
      </c>
      <c r="H1211" s="116" t="s">
        <v>348</v>
      </c>
      <c r="I1211" s="116" t="s">
        <v>1</v>
      </c>
      <c r="J1211" s="107"/>
      <c r="K1211" s="116" t="s">
        <v>350</v>
      </c>
      <c r="L1211" s="116" t="s">
        <v>1</v>
      </c>
      <c r="M1211" s="116" t="s">
        <v>351</v>
      </c>
      <c r="N1211" s="116" t="s">
        <v>1</v>
      </c>
      <c r="O1211" s="116" t="s">
        <v>352</v>
      </c>
      <c r="P1211" s="116" t="s">
        <v>1</v>
      </c>
      <c r="Q1211" s="116" t="s">
        <v>353</v>
      </c>
      <c r="R1211" s="116" t="s">
        <v>1</v>
      </c>
      <c r="S1211" s="116" t="s">
        <v>354</v>
      </c>
      <c r="T1211" s="116" t="s">
        <v>1</v>
      </c>
      <c r="U1211" s="116" t="s">
        <v>355</v>
      </c>
      <c r="V1211" s="116" t="s">
        <v>1</v>
      </c>
      <c r="W1211" s="116" t="s">
        <v>356</v>
      </c>
      <c r="X1211" s="116" t="s">
        <v>1</v>
      </c>
      <c r="Y1211" s="107"/>
      <c r="Z1211" s="116" t="s">
        <v>358</v>
      </c>
      <c r="AA1211" s="116" t="s">
        <v>1</v>
      </c>
      <c r="AB1211" s="116" t="s">
        <v>359</v>
      </c>
      <c r="AC1211" s="116" t="s">
        <v>1</v>
      </c>
      <c r="AD1211" s="116" t="s">
        <v>360</v>
      </c>
      <c r="AE1211" s="116" t="s">
        <v>1</v>
      </c>
      <c r="AF1211" s="116" t="s">
        <v>361</v>
      </c>
      <c r="AG1211" s="116" t="s">
        <v>1</v>
      </c>
    </row>
    <row r="1212" spans="1:33" x14ac:dyDescent="0.35">
      <c r="A1212" s="118" t="s">
        <v>1</v>
      </c>
      <c r="B1212" s="56" t="s">
        <v>14</v>
      </c>
      <c r="C1212" s="56" t="s">
        <v>15</v>
      </c>
      <c r="D1212" s="56" t="s">
        <v>14</v>
      </c>
      <c r="E1212" s="56" t="s">
        <v>15</v>
      </c>
      <c r="F1212" s="56" t="s">
        <v>14</v>
      </c>
      <c r="G1212" s="56" t="s">
        <v>15</v>
      </c>
      <c r="H1212" s="56" t="s">
        <v>14</v>
      </c>
      <c r="I1212" s="56" t="s">
        <v>15</v>
      </c>
      <c r="J1212" s="107"/>
      <c r="K1212" s="56" t="s">
        <v>14</v>
      </c>
      <c r="L1212" s="56" t="s">
        <v>15</v>
      </c>
      <c r="M1212" s="56" t="s">
        <v>14</v>
      </c>
      <c r="N1212" s="56" t="s">
        <v>15</v>
      </c>
      <c r="O1212" s="56" t="s">
        <v>14</v>
      </c>
      <c r="P1212" s="56" t="s">
        <v>15</v>
      </c>
      <c r="Q1212" s="56" t="s">
        <v>14</v>
      </c>
      <c r="R1212" s="56" t="s">
        <v>15</v>
      </c>
      <c r="S1212" s="56" t="s">
        <v>14</v>
      </c>
      <c r="T1212" s="56" t="s">
        <v>15</v>
      </c>
      <c r="U1212" s="56" t="s">
        <v>14</v>
      </c>
      <c r="V1212" s="56" t="s">
        <v>15</v>
      </c>
      <c r="W1212" s="56" t="s">
        <v>14</v>
      </c>
      <c r="X1212" s="56" t="s">
        <v>15</v>
      </c>
      <c r="Y1212" s="107"/>
      <c r="Z1212" s="56" t="s">
        <v>14</v>
      </c>
      <c r="AA1212" s="56" t="s">
        <v>15</v>
      </c>
      <c r="AB1212" s="56" t="s">
        <v>14</v>
      </c>
      <c r="AC1212" s="56" t="s">
        <v>15</v>
      </c>
      <c r="AD1212" s="56" t="s">
        <v>14</v>
      </c>
      <c r="AE1212" s="56" t="s">
        <v>15</v>
      </c>
      <c r="AF1212" s="56" t="s">
        <v>14</v>
      </c>
      <c r="AG1212" s="56" t="s">
        <v>15</v>
      </c>
    </row>
    <row r="1213" spans="1:33" x14ac:dyDescent="0.35">
      <c r="A1213" s="57" t="s">
        <v>16</v>
      </c>
      <c r="B1213" s="58">
        <v>406.27280605520002</v>
      </c>
      <c r="C1213" s="58">
        <v>406.27280605520002</v>
      </c>
      <c r="D1213" s="58">
        <v>154.5158113171</v>
      </c>
      <c r="E1213" s="58">
        <v>154.5158113171</v>
      </c>
      <c r="F1213" s="58">
        <v>250.56583192479999</v>
      </c>
      <c r="G1213" s="58">
        <v>250.56583192479999</v>
      </c>
      <c r="H1213" s="58">
        <v>1.1911628133000001</v>
      </c>
      <c r="I1213" s="58">
        <v>1.1911628133000001</v>
      </c>
      <c r="J1213" s="108"/>
      <c r="K1213" s="58">
        <v>74.533374068000001</v>
      </c>
      <c r="L1213" s="58">
        <v>74.533374068000001</v>
      </c>
      <c r="M1213" s="58">
        <v>85.325461266900007</v>
      </c>
      <c r="N1213" s="58">
        <v>85.325461266900007</v>
      </c>
      <c r="O1213" s="58">
        <v>102.50428959289999</v>
      </c>
      <c r="P1213" s="58">
        <v>102.50428959289999</v>
      </c>
      <c r="Q1213" s="58">
        <v>86.318523267900005</v>
      </c>
      <c r="R1213" s="58">
        <v>86.318523267900005</v>
      </c>
      <c r="S1213" s="58">
        <v>19.882959984700001</v>
      </c>
      <c r="T1213" s="58">
        <v>19.882959984700001</v>
      </c>
      <c r="U1213" s="58">
        <v>25.1560762471</v>
      </c>
      <c r="V1213" s="58">
        <v>25.1560762471</v>
      </c>
      <c r="W1213" s="58">
        <v>12.5521216277</v>
      </c>
      <c r="X1213" s="58">
        <v>12.5521216277</v>
      </c>
      <c r="Y1213" s="108"/>
      <c r="Z1213" s="58">
        <v>54.928679754199997</v>
      </c>
      <c r="AA1213" s="58">
        <v>54.928679754199997</v>
      </c>
      <c r="AB1213" s="58">
        <v>97.552681739400001</v>
      </c>
      <c r="AC1213" s="58">
        <v>97.552681739400001</v>
      </c>
      <c r="AD1213" s="58">
        <v>250.05815366269999</v>
      </c>
      <c r="AE1213" s="58">
        <v>250.05815366269999</v>
      </c>
      <c r="AF1213" s="58">
        <v>3.7332908989</v>
      </c>
      <c r="AG1213" s="58">
        <v>3.7332908989</v>
      </c>
    </row>
    <row r="1214" spans="1:33" x14ac:dyDescent="0.35">
      <c r="A1214" s="59" t="s">
        <v>310</v>
      </c>
      <c r="B1214" s="60">
        <v>7.8511187764999901</v>
      </c>
      <c r="C1214" s="61">
        <v>1.93247459822188E-2</v>
      </c>
      <c r="D1214" s="60">
        <v>5.3683441072000004</v>
      </c>
      <c r="E1214" s="61">
        <v>3.4743008249058703E-2</v>
      </c>
      <c r="F1214" s="60">
        <v>2.4827746692999999</v>
      </c>
      <c r="G1214" s="61">
        <v>9.9086721051620998E-3</v>
      </c>
      <c r="H1214" s="68">
        <v>0</v>
      </c>
      <c r="I1214" s="69">
        <v>0</v>
      </c>
      <c r="J1214" s="110"/>
      <c r="K1214" s="68">
        <v>0</v>
      </c>
      <c r="L1214" s="69">
        <v>0</v>
      </c>
      <c r="M1214" s="60">
        <v>0</v>
      </c>
      <c r="N1214" s="61">
        <v>0</v>
      </c>
      <c r="O1214" s="60">
        <v>3.1400340339000001</v>
      </c>
      <c r="P1214" s="61">
        <v>3.0633196389836699E-2</v>
      </c>
      <c r="Q1214" s="60">
        <v>0.80154546510000002</v>
      </c>
      <c r="R1214" s="61">
        <v>9.2859033583360395E-3</v>
      </c>
      <c r="S1214" s="60">
        <v>0</v>
      </c>
      <c r="T1214" s="61">
        <v>0</v>
      </c>
      <c r="U1214" s="68">
        <v>3.5078210482999999</v>
      </c>
      <c r="V1214" s="70">
        <v>13.9442296717652</v>
      </c>
      <c r="W1214" s="68">
        <v>0.4017182292</v>
      </c>
      <c r="X1214" s="69">
        <v>3.2004010247438099</v>
      </c>
      <c r="Y1214" s="110"/>
      <c r="Z1214" s="60">
        <v>3.5078210482999999</v>
      </c>
      <c r="AA1214" s="61">
        <v>6.3861375587345698E-2</v>
      </c>
      <c r="AB1214" s="60">
        <v>0.86221498370000005</v>
      </c>
      <c r="AC1214" s="61">
        <v>8.8384549591706899E-3</v>
      </c>
      <c r="AD1214" s="60">
        <v>3.4810827445000001</v>
      </c>
      <c r="AE1214" s="61">
        <v>1.3921092727876399E-2</v>
      </c>
      <c r="AF1214" s="68">
        <v>0</v>
      </c>
      <c r="AG1214" s="69">
        <v>0</v>
      </c>
    </row>
    <row r="1215" spans="1:33" x14ac:dyDescent="0.35">
      <c r="A1215" s="59" t="s">
        <v>311</v>
      </c>
      <c r="B1215" s="64">
        <v>373.712658509101</v>
      </c>
      <c r="C1215" s="65">
        <v>0.91985644359943697</v>
      </c>
      <c r="D1215" s="64">
        <v>141.22938162610001</v>
      </c>
      <c r="E1215" s="65">
        <v>0.91401249116355199</v>
      </c>
      <c r="F1215" s="64">
        <v>231.29211406970001</v>
      </c>
      <c r="G1215" s="65">
        <v>0.92307922549917198</v>
      </c>
      <c r="H1215" s="71">
        <v>1.1911628133000001</v>
      </c>
      <c r="I1215" s="72">
        <v>100</v>
      </c>
      <c r="J1215" s="110"/>
      <c r="K1215" s="71">
        <v>61.933745183799999</v>
      </c>
      <c r="L1215" s="72">
        <v>83.095319322717401</v>
      </c>
      <c r="M1215" s="64">
        <v>82.958371674099993</v>
      </c>
      <c r="N1215" s="65">
        <v>0.97225810962338999</v>
      </c>
      <c r="O1215" s="64">
        <v>94.668330385900006</v>
      </c>
      <c r="P1215" s="65">
        <v>0.92355481669966399</v>
      </c>
      <c r="Q1215" s="64">
        <v>82.723822259100004</v>
      </c>
      <c r="R1215" s="65">
        <v>0.95835539264679703</v>
      </c>
      <c r="S1215" s="64">
        <v>19.330137459399999</v>
      </c>
      <c r="T1215" s="65">
        <v>0.97219616567526201</v>
      </c>
      <c r="U1215" s="71">
        <v>20.4867233471</v>
      </c>
      <c r="V1215" s="72">
        <v>81.438468964180004</v>
      </c>
      <c r="W1215" s="71">
        <v>11.6115281997</v>
      </c>
      <c r="X1215" s="72">
        <v>92.506498455812405</v>
      </c>
      <c r="Y1215" s="110"/>
      <c r="Z1215" s="64">
        <v>50.366532612600103</v>
      </c>
      <c r="AA1215" s="65">
        <v>0.91694416902035303</v>
      </c>
      <c r="AB1215" s="64">
        <v>86.567819872399994</v>
      </c>
      <c r="AC1215" s="65">
        <v>0.88739559311813998</v>
      </c>
      <c r="AD1215" s="64">
        <v>233.0450151252</v>
      </c>
      <c r="AE1215" s="65">
        <v>0.931963272189681</v>
      </c>
      <c r="AF1215" s="71">
        <v>3.7332908989000102</v>
      </c>
      <c r="AG1215" s="72">
        <v>100</v>
      </c>
    </row>
    <row r="1216" spans="1:33" x14ac:dyDescent="0.35">
      <c r="A1216" s="59" t="s">
        <v>312</v>
      </c>
      <c r="B1216" s="74">
        <v>4.3363323447196596</v>
      </c>
      <c r="C1216" s="74">
        <v>4.3363323447196596</v>
      </c>
      <c r="D1216" s="74">
        <v>4.30493866738039</v>
      </c>
      <c r="E1216" s="74">
        <v>4.30493866738039</v>
      </c>
      <c r="F1216" s="74">
        <v>4.3554489133052696</v>
      </c>
      <c r="G1216" s="74">
        <v>4.3554489133052696</v>
      </c>
      <c r="H1216" s="77">
        <v>4.2396090520231198</v>
      </c>
      <c r="I1216" s="77">
        <v>4.2396090520231198</v>
      </c>
      <c r="J1216" s="111"/>
      <c r="K1216" s="77">
        <v>4.4008380063978798</v>
      </c>
      <c r="L1216" s="77">
        <v>4.4008380063978798</v>
      </c>
      <c r="M1216" s="74">
        <v>4.3559330944265398</v>
      </c>
      <c r="N1216" s="74">
        <v>4.3559330944265398</v>
      </c>
      <c r="O1216" s="74">
        <v>4.2918706796097998</v>
      </c>
      <c r="P1216" s="74">
        <v>4.2918706796097998</v>
      </c>
      <c r="Q1216" s="74">
        <v>4.4306766228544197</v>
      </c>
      <c r="R1216" s="74">
        <v>4.4306766228544197</v>
      </c>
      <c r="S1216" s="74">
        <v>4.4243081102356996</v>
      </c>
      <c r="T1216" s="74">
        <v>4.4243081102356996</v>
      </c>
      <c r="U1216" s="77">
        <v>3.9127469733697802</v>
      </c>
      <c r="V1216" s="77">
        <v>3.9127469733697802</v>
      </c>
      <c r="W1216" s="77">
        <v>4.2727492403312004</v>
      </c>
      <c r="X1216" s="77">
        <v>4.2727492403312004</v>
      </c>
      <c r="Y1216" s="111"/>
      <c r="Z1216" s="74">
        <v>4.1741408622345197</v>
      </c>
      <c r="AA1216" s="74">
        <v>4.1741408622345197</v>
      </c>
      <c r="AB1216" s="74">
        <v>4.4448307405199099</v>
      </c>
      <c r="AC1216" s="74">
        <v>4.4448307405199099</v>
      </c>
      <c r="AD1216" s="74">
        <v>4.3370873787966904</v>
      </c>
      <c r="AE1216" s="74">
        <v>4.3370873787966904</v>
      </c>
      <c r="AF1216" s="77">
        <v>4</v>
      </c>
      <c r="AG1216" s="78">
        <v>4</v>
      </c>
    </row>
    <row r="1217" spans="1:33" x14ac:dyDescent="0.35">
      <c r="A1217" s="66" t="s">
        <v>1</v>
      </c>
    </row>
    <row r="1218" spans="1:33" x14ac:dyDescent="0.35">
      <c r="A1218" s="66" t="s">
        <v>1</v>
      </c>
    </row>
    <row r="1219" spans="1:33" x14ac:dyDescent="0.35">
      <c r="A1219" s="54" t="s">
        <v>464</v>
      </c>
    </row>
    <row r="1220" spans="1:33" x14ac:dyDescent="0.35">
      <c r="A1220" s="55" t="s">
        <v>1</v>
      </c>
    </row>
    <row r="1221" spans="1:33" x14ac:dyDescent="0.35">
      <c r="A1221" s="117" t="s">
        <v>1</v>
      </c>
      <c r="B1221" s="116" t="s">
        <v>489</v>
      </c>
      <c r="C1221" s="116" t="s">
        <v>1</v>
      </c>
      <c r="D1221" s="116" t="s">
        <v>346</v>
      </c>
      <c r="E1221" s="116" t="s">
        <v>1</v>
      </c>
      <c r="F1221" s="116" t="s">
        <v>347</v>
      </c>
      <c r="G1221" s="116" t="s">
        <v>1</v>
      </c>
      <c r="H1221" s="116" t="s">
        <v>348</v>
      </c>
      <c r="I1221" s="116" t="s">
        <v>1</v>
      </c>
      <c r="J1221" s="107"/>
      <c r="K1221" s="116" t="s">
        <v>350</v>
      </c>
      <c r="L1221" s="116" t="s">
        <v>1</v>
      </c>
      <c r="M1221" s="116" t="s">
        <v>351</v>
      </c>
      <c r="N1221" s="116" t="s">
        <v>1</v>
      </c>
      <c r="O1221" s="116" t="s">
        <v>352</v>
      </c>
      <c r="P1221" s="116" t="s">
        <v>1</v>
      </c>
      <c r="Q1221" s="116" t="s">
        <v>353</v>
      </c>
      <c r="R1221" s="116" t="s">
        <v>1</v>
      </c>
      <c r="S1221" s="116" t="s">
        <v>354</v>
      </c>
      <c r="T1221" s="116" t="s">
        <v>1</v>
      </c>
      <c r="U1221" s="116" t="s">
        <v>355</v>
      </c>
      <c r="V1221" s="116" t="s">
        <v>1</v>
      </c>
      <c r="W1221" s="116" t="s">
        <v>356</v>
      </c>
      <c r="X1221" s="116" t="s">
        <v>1</v>
      </c>
      <c r="Y1221" s="107"/>
      <c r="Z1221" s="116" t="s">
        <v>358</v>
      </c>
      <c r="AA1221" s="116" t="s">
        <v>1</v>
      </c>
      <c r="AB1221" s="116" t="s">
        <v>359</v>
      </c>
      <c r="AC1221" s="116" t="s">
        <v>1</v>
      </c>
      <c r="AD1221" s="116" t="s">
        <v>360</v>
      </c>
      <c r="AE1221" s="116" t="s">
        <v>1</v>
      </c>
      <c r="AF1221" s="116" t="s">
        <v>361</v>
      </c>
      <c r="AG1221" s="116" t="s">
        <v>1</v>
      </c>
    </row>
    <row r="1222" spans="1:33" x14ac:dyDescent="0.35">
      <c r="A1222" s="118" t="s">
        <v>1</v>
      </c>
      <c r="B1222" s="56" t="s">
        <v>14</v>
      </c>
      <c r="C1222" s="56" t="s">
        <v>15</v>
      </c>
      <c r="D1222" s="56" t="s">
        <v>14</v>
      </c>
      <c r="E1222" s="56" t="s">
        <v>15</v>
      </c>
      <c r="F1222" s="56" t="s">
        <v>14</v>
      </c>
      <c r="G1222" s="56" t="s">
        <v>15</v>
      </c>
      <c r="H1222" s="56" t="s">
        <v>14</v>
      </c>
      <c r="I1222" s="56" t="s">
        <v>15</v>
      </c>
      <c r="J1222" s="107"/>
      <c r="K1222" s="56" t="s">
        <v>14</v>
      </c>
      <c r="L1222" s="56" t="s">
        <v>15</v>
      </c>
      <c r="M1222" s="56" t="s">
        <v>14</v>
      </c>
      <c r="N1222" s="56" t="s">
        <v>15</v>
      </c>
      <c r="O1222" s="56" t="s">
        <v>14</v>
      </c>
      <c r="P1222" s="56" t="s">
        <v>15</v>
      </c>
      <c r="Q1222" s="56" t="s">
        <v>14</v>
      </c>
      <c r="R1222" s="56" t="s">
        <v>15</v>
      </c>
      <c r="S1222" s="56" t="s">
        <v>14</v>
      </c>
      <c r="T1222" s="56" t="s">
        <v>15</v>
      </c>
      <c r="U1222" s="56" t="s">
        <v>14</v>
      </c>
      <c r="V1222" s="56" t="s">
        <v>15</v>
      </c>
      <c r="W1222" s="56" t="s">
        <v>14</v>
      </c>
      <c r="X1222" s="56" t="s">
        <v>15</v>
      </c>
      <c r="Y1222" s="107"/>
      <c r="Z1222" s="56" t="s">
        <v>14</v>
      </c>
      <c r="AA1222" s="56" t="s">
        <v>15</v>
      </c>
      <c r="AB1222" s="56" t="s">
        <v>14</v>
      </c>
      <c r="AC1222" s="56" t="s">
        <v>15</v>
      </c>
      <c r="AD1222" s="56" t="s">
        <v>14</v>
      </c>
      <c r="AE1222" s="56" t="s">
        <v>15</v>
      </c>
      <c r="AF1222" s="56" t="s">
        <v>14</v>
      </c>
      <c r="AG1222" s="56" t="s">
        <v>15</v>
      </c>
    </row>
    <row r="1223" spans="1:33" x14ac:dyDescent="0.35">
      <c r="A1223" s="57" t="s">
        <v>16</v>
      </c>
      <c r="B1223" s="58">
        <v>739.97976180820001</v>
      </c>
      <c r="C1223" s="58">
        <v>739.97976180820001</v>
      </c>
      <c r="D1223" s="58">
        <v>321.64794687699998</v>
      </c>
      <c r="E1223" s="58">
        <v>321.64794687699998</v>
      </c>
      <c r="F1223" s="58">
        <v>414.21999819569999</v>
      </c>
      <c r="G1223" s="58">
        <v>414.21999819569999</v>
      </c>
      <c r="H1223" s="58">
        <v>4.1118167354999997</v>
      </c>
      <c r="I1223" s="58">
        <v>4.1118167354999997</v>
      </c>
      <c r="J1223" s="108"/>
      <c r="K1223" s="58">
        <v>91.384106623500003</v>
      </c>
      <c r="L1223" s="58">
        <v>91.384106623500003</v>
      </c>
      <c r="M1223" s="58">
        <v>88.675100482999994</v>
      </c>
      <c r="N1223" s="58">
        <v>88.675100482999994</v>
      </c>
      <c r="O1223" s="58">
        <v>92.884041336600006</v>
      </c>
      <c r="P1223" s="58">
        <v>92.884041336600006</v>
      </c>
      <c r="Q1223" s="58">
        <v>147.69830753639999</v>
      </c>
      <c r="R1223" s="58">
        <v>147.69830753639999</v>
      </c>
      <c r="S1223" s="58">
        <v>98.108081582599993</v>
      </c>
      <c r="T1223" s="58">
        <v>98.108081582599993</v>
      </c>
      <c r="U1223" s="58">
        <v>147.66791800749999</v>
      </c>
      <c r="V1223" s="58">
        <v>147.66791800749999</v>
      </c>
      <c r="W1223" s="58">
        <v>73.562206238599998</v>
      </c>
      <c r="X1223" s="58">
        <v>73.562206238599998</v>
      </c>
      <c r="Y1223" s="108"/>
      <c r="Z1223" s="58">
        <v>106.9795926053</v>
      </c>
      <c r="AA1223" s="58">
        <v>106.9795926053</v>
      </c>
      <c r="AB1223" s="58">
        <v>215.35904946490001</v>
      </c>
      <c r="AC1223" s="58">
        <v>215.35904946490001</v>
      </c>
      <c r="AD1223" s="58">
        <v>416.84714503499998</v>
      </c>
      <c r="AE1223" s="58">
        <v>416.84714503499998</v>
      </c>
      <c r="AF1223" s="58">
        <v>0.79397470299999995</v>
      </c>
      <c r="AG1223" s="58">
        <v>0.79397470299999995</v>
      </c>
    </row>
    <row r="1224" spans="1:33" x14ac:dyDescent="0.35">
      <c r="A1224" s="59" t="s">
        <v>310</v>
      </c>
      <c r="B1224" s="60">
        <v>8.0675779287000005</v>
      </c>
      <c r="C1224" s="61">
        <v>1.09024305056482E-2</v>
      </c>
      <c r="D1224" s="60">
        <v>2.2975487421</v>
      </c>
      <c r="E1224" s="61">
        <v>7.1430542753583796E-3</v>
      </c>
      <c r="F1224" s="60">
        <v>5.7700291866000004</v>
      </c>
      <c r="G1224" s="61">
        <v>1.39298662829744E-2</v>
      </c>
      <c r="H1224" s="68">
        <v>0</v>
      </c>
      <c r="I1224" s="69">
        <v>0</v>
      </c>
      <c r="J1224" s="110"/>
      <c r="K1224" s="68">
        <v>0</v>
      </c>
      <c r="L1224" s="69">
        <v>0</v>
      </c>
      <c r="M1224" s="60">
        <v>0</v>
      </c>
      <c r="N1224" s="61">
        <v>0</v>
      </c>
      <c r="O1224" s="60">
        <v>3.6837890889999998</v>
      </c>
      <c r="P1224" s="62">
        <v>3.9660086232148499E-2</v>
      </c>
      <c r="Q1224" s="60">
        <v>2.5355798967999998</v>
      </c>
      <c r="R1224" s="61">
        <v>1.71672914814891E-2</v>
      </c>
      <c r="S1224" s="60">
        <v>0.82009909410000004</v>
      </c>
      <c r="T1224" s="61">
        <v>8.3591390318802205E-3</v>
      </c>
      <c r="U1224" s="60">
        <v>0</v>
      </c>
      <c r="V1224" s="61">
        <v>0</v>
      </c>
      <c r="W1224" s="60">
        <v>1.0281098488</v>
      </c>
      <c r="X1224" s="61">
        <v>1.39760605529599E-2</v>
      </c>
      <c r="Y1224" s="109"/>
      <c r="Z1224" s="60">
        <v>0</v>
      </c>
      <c r="AA1224" s="61">
        <v>0</v>
      </c>
      <c r="AB1224" s="60">
        <v>3.4898156746</v>
      </c>
      <c r="AC1224" s="61">
        <v>1.6204639105118199E-2</v>
      </c>
      <c r="AD1224" s="60">
        <v>4.5777622540999996</v>
      </c>
      <c r="AE1224" s="61">
        <v>1.0981872632750401E-2</v>
      </c>
      <c r="AF1224" s="68">
        <v>0</v>
      </c>
      <c r="AG1224" s="69">
        <v>0</v>
      </c>
    </row>
    <row r="1225" spans="1:33" x14ac:dyDescent="0.35">
      <c r="A1225" s="59" t="s">
        <v>311</v>
      </c>
      <c r="B1225" s="64">
        <v>708.70750635690001</v>
      </c>
      <c r="C1225" s="65">
        <v>0.95773903954496897</v>
      </c>
      <c r="D1225" s="64">
        <v>309.30382903150002</v>
      </c>
      <c r="E1225" s="65">
        <v>0.96162227066781003</v>
      </c>
      <c r="F1225" s="64">
        <v>395.29186058989899</v>
      </c>
      <c r="G1225" s="65">
        <v>0.95430414347870895</v>
      </c>
      <c r="H1225" s="71">
        <v>4.1118167355000104</v>
      </c>
      <c r="I1225" s="72">
        <v>100</v>
      </c>
      <c r="J1225" s="110"/>
      <c r="K1225" s="71">
        <v>88.230769431100001</v>
      </c>
      <c r="L1225" s="72">
        <v>96.549359282581094</v>
      </c>
      <c r="M1225" s="64">
        <v>88.675100482999895</v>
      </c>
      <c r="N1225" s="65">
        <v>1</v>
      </c>
      <c r="O1225" s="64">
        <v>87.453917664100004</v>
      </c>
      <c r="P1225" s="65">
        <v>0.94153867990280604</v>
      </c>
      <c r="Q1225" s="64">
        <v>138.71622144919999</v>
      </c>
      <c r="R1225" s="65">
        <v>0.93918626261180205</v>
      </c>
      <c r="S1225" s="64">
        <v>92.489986003699997</v>
      </c>
      <c r="T1225" s="65">
        <v>0.94273564941569099</v>
      </c>
      <c r="U1225" s="64">
        <v>144.64124248900001</v>
      </c>
      <c r="V1225" s="65">
        <v>0.97950349974903606</v>
      </c>
      <c r="W1225" s="64">
        <v>68.500268836800004</v>
      </c>
      <c r="X1225" s="65">
        <v>0.93118834166852604</v>
      </c>
      <c r="Y1225" s="109"/>
      <c r="Z1225" s="64">
        <v>100.12322330009999</v>
      </c>
      <c r="AA1225" s="65">
        <v>0.93590955865296199</v>
      </c>
      <c r="AB1225" s="64">
        <v>208.23364064309999</v>
      </c>
      <c r="AC1225" s="65">
        <v>0.96691381746202698</v>
      </c>
      <c r="AD1225" s="64">
        <v>399.556667710699</v>
      </c>
      <c r="AE1225" s="65">
        <v>0.95852082104856895</v>
      </c>
      <c r="AF1225" s="71">
        <v>0.79397470299999995</v>
      </c>
      <c r="AG1225" s="72">
        <v>100</v>
      </c>
    </row>
    <row r="1226" spans="1:33" x14ac:dyDescent="0.35">
      <c r="A1226" s="59" t="s">
        <v>312</v>
      </c>
      <c r="B1226" s="74">
        <v>4.6385015563701897</v>
      </c>
      <c r="C1226" s="74">
        <v>4.6385015563701897</v>
      </c>
      <c r="D1226" s="74">
        <v>4.6322506673344499</v>
      </c>
      <c r="E1226" s="74">
        <v>4.6322506673344499</v>
      </c>
      <c r="F1226" s="74">
        <v>4.6397437212185197</v>
      </c>
      <c r="G1226" s="74">
        <v>4.6397437212185197</v>
      </c>
      <c r="H1226" s="77">
        <v>5</v>
      </c>
      <c r="I1226" s="79">
        <v>5</v>
      </c>
      <c r="J1226" s="111"/>
      <c r="K1226" s="77">
        <v>4.4968902760364999</v>
      </c>
      <c r="L1226" s="77">
        <v>4.4968902760364999</v>
      </c>
      <c r="M1226" s="74">
        <v>4.7277463702865701</v>
      </c>
      <c r="N1226" s="74">
        <v>4.7277463702865701</v>
      </c>
      <c r="O1226" s="74">
        <v>4.4924487339858699</v>
      </c>
      <c r="P1226" s="74">
        <v>4.4924487339858699</v>
      </c>
      <c r="Q1226" s="74">
        <v>4.61680734229975</v>
      </c>
      <c r="R1226" s="74">
        <v>4.61680734229975</v>
      </c>
      <c r="S1226" s="74">
        <v>4.7717998228802303</v>
      </c>
      <c r="T1226" s="76">
        <v>4.7717998228802303</v>
      </c>
      <c r="U1226" s="74">
        <v>4.6898207298308199</v>
      </c>
      <c r="V1226" s="74">
        <v>4.6898207298308199</v>
      </c>
      <c r="W1226" s="74">
        <v>4.6580961316892697</v>
      </c>
      <c r="X1226" s="74">
        <v>4.6580961316892697</v>
      </c>
      <c r="Y1226" s="112"/>
      <c r="Z1226" s="74">
        <v>4.5347356624433397</v>
      </c>
      <c r="AA1226" s="74">
        <v>4.5347356624433397</v>
      </c>
      <c r="AB1226" s="74">
        <v>4.5987572797376597</v>
      </c>
      <c r="AC1226" s="74">
        <v>4.5987572797376597</v>
      </c>
      <c r="AD1226" s="74">
        <v>4.6852059125161603</v>
      </c>
      <c r="AE1226" s="74">
        <v>4.6852059125161603</v>
      </c>
      <c r="AF1226" s="77">
        <v>5</v>
      </c>
      <c r="AG1226" s="79">
        <v>5</v>
      </c>
    </row>
    <row r="1227" spans="1:33" x14ac:dyDescent="0.35">
      <c r="A1227" s="66" t="s">
        <v>1</v>
      </c>
    </row>
    <row r="1228" spans="1:33" x14ac:dyDescent="0.35">
      <c r="A1228" s="66" t="s">
        <v>1</v>
      </c>
    </row>
    <row r="1229" spans="1:33" x14ac:dyDescent="0.35">
      <c r="A1229" s="54" t="s">
        <v>465</v>
      </c>
    </row>
    <row r="1230" spans="1:33" x14ac:dyDescent="0.35">
      <c r="A1230" s="55" t="s">
        <v>1</v>
      </c>
    </row>
    <row r="1231" spans="1:33" x14ac:dyDescent="0.35">
      <c r="A1231" s="117" t="s">
        <v>1</v>
      </c>
      <c r="B1231" s="116" t="s">
        <v>489</v>
      </c>
      <c r="C1231" s="116" t="s">
        <v>1</v>
      </c>
      <c r="D1231" s="116" t="s">
        <v>346</v>
      </c>
      <c r="E1231" s="116" t="s">
        <v>1</v>
      </c>
      <c r="F1231" s="116" t="s">
        <v>347</v>
      </c>
      <c r="G1231" s="116" t="s">
        <v>1</v>
      </c>
      <c r="H1231" s="116" t="s">
        <v>348</v>
      </c>
      <c r="I1231" s="116" t="s">
        <v>1</v>
      </c>
      <c r="J1231" s="107"/>
      <c r="K1231" s="116" t="s">
        <v>350</v>
      </c>
      <c r="L1231" s="116" t="s">
        <v>1</v>
      </c>
      <c r="M1231" s="116" t="s">
        <v>351</v>
      </c>
      <c r="N1231" s="116" t="s">
        <v>1</v>
      </c>
      <c r="O1231" s="116" t="s">
        <v>352</v>
      </c>
      <c r="P1231" s="116" t="s">
        <v>1</v>
      </c>
      <c r="Q1231" s="116" t="s">
        <v>353</v>
      </c>
      <c r="R1231" s="116" t="s">
        <v>1</v>
      </c>
      <c r="S1231" s="116" t="s">
        <v>354</v>
      </c>
      <c r="T1231" s="116" t="s">
        <v>1</v>
      </c>
      <c r="U1231" s="116" t="s">
        <v>355</v>
      </c>
      <c r="V1231" s="116" t="s">
        <v>1</v>
      </c>
      <c r="W1231" s="116" t="s">
        <v>356</v>
      </c>
      <c r="X1231" s="116" t="s">
        <v>1</v>
      </c>
      <c r="Y1231" s="107"/>
      <c r="Z1231" s="116" t="s">
        <v>358</v>
      </c>
      <c r="AA1231" s="116" t="s">
        <v>1</v>
      </c>
      <c r="AB1231" s="116" t="s">
        <v>359</v>
      </c>
      <c r="AC1231" s="116" t="s">
        <v>1</v>
      </c>
      <c r="AD1231" s="116" t="s">
        <v>360</v>
      </c>
      <c r="AE1231" s="116" t="s">
        <v>1</v>
      </c>
      <c r="AF1231" s="116" t="s">
        <v>361</v>
      </c>
      <c r="AG1231" s="116" t="s">
        <v>1</v>
      </c>
    </row>
    <row r="1232" spans="1:33" x14ac:dyDescent="0.35">
      <c r="A1232" s="118" t="s">
        <v>1</v>
      </c>
      <c r="B1232" s="56" t="s">
        <v>14</v>
      </c>
      <c r="C1232" s="56" t="s">
        <v>15</v>
      </c>
      <c r="D1232" s="56" t="s">
        <v>14</v>
      </c>
      <c r="E1232" s="56" t="s">
        <v>15</v>
      </c>
      <c r="F1232" s="56" t="s">
        <v>14</v>
      </c>
      <c r="G1232" s="56" t="s">
        <v>15</v>
      </c>
      <c r="H1232" s="56" t="s">
        <v>14</v>
      </c>
      <c r="I1232" s="56" t="s">
        <v>15</v>
      </c>
      <c r="J1232" s="107"/>
      <c r="K1232" s="56" t="s">
        <v>14</v>
      </c>
      <c r="L1232" s="56" t="s">
        <v>15</v>
      </c>
      <c r="M1232" s="56" t="s">
        <v>14</v>
      </c>
      <c r="N1232" s="56" t="s">
        <v>15</v>
      </c>
      <c r="O1232" s="56" t="s">
        <v>14</v>
      </c>
      <c r="P1232" s="56" t="s">
        <v>15</v>
      </c>
      <c r="Q1232" s="56" t="s">
        <v>14</v>
      </c>
      <c r="R1232" s="56" t="s">
        <v>15</v>
      </c>
      <c r="S1232" s="56" t="s">
        <v>14</v>
      </c>
      <c r="T1232" s="56" t="s">
        <v>15</v>
      </c>
      <c r="U1232" s="56" t="s">
        <v>14</v>
      </c>
      <c r="V1232" s="56" t="s">
        <v>15</v>
      </c>
      <c r="W1232" s="56" t="s">
        <v>14</v>
      </c>
      <c r="X1232" s="56" t="s">
        <v>15</v>
      </c>
      <c r="Y1232" s="107"/>
      <c r="Z1232" s="56" t="s">
        <v>14</v>
      </c>
      <c r="AA1232" s="56" t="s">
        <v>15</v>
      </c>
      <c r="AB1232" s="56" t="s">
        <v>14</v>
      </c>
      <c r="AC1232" s="56" t="s">
        <v>15</v>
      </c>
      <c r="AD1232" s="56" t="s">
        <v>14</v>
      </c>
      <c r="AE1232" s="56" t="s">
        <v>15</v>
      </c>
      <c r="AF1232" s="56" t="s">
        <v>14</v>
      </c>
      <c r="AG1232" s="56" t="s">
        <v>15</v>
      </c>
    </row>
    <row r="1233" spans="1:33" x14ac:dyDescent="0.35">
      <c r="A1233" s="57" t="s">
        <v>16</v>
      </c>
      <c r="B1233" s="58">
        <v>13310.000000187199</v>
      </c>
      <c r="C1233" s="58">
        <v>13310.000000187199</v>
      </c>
      <c r="D1233" s="58">
        <v>6001.8883309303001</v>
      </c>
      <c r="E1233" s="58">
        <v>6001.8883309303001</v>
      </c>
      <c r="F1233" s="58">
        <v>7268.2380561358996</v>
      </c>
      <c r="G1233" s="58">
        <v>7268.2380561358996</v>
      </c>
      <c r="H1233" s="58">
        <v>39.873613120999998</v>
      </c>
      <c r="I1233" s="58">
        <v>39.873613120999998</v>
      </c>
      <c r="J1233" s="108"/>
      <c r="K1233" s="58">
        <v>1904.8585097219</v>
      </c>
      <c r="L1233" s="58">
        <v>1904.8585097219</v>
      </c>
      <c r="M1233" s="58">
        <v>2302.2476622034001</v>
      </c>
      <c r="N1233" s="58">
        <v>2302.2476622034001</v>
      </c>
      <c r="O1233" s="58">
        <v>1836.5377624196001</v>
      </c>
      <c r="P1233" s="58">
        <v>1836.5377624196001</v>
      </c>
      <c r="Q1233" s="58">
        <v>2450.2980224191001</v>
      </c>
      <c r="R1233" s="58">
        <v>2450.2980224191001</v>
      </c>
      <c r="S1233" s="58">
        <v>1452.4538094534</v>
      </c>
      <c r="T1233" s="58">
        <v>1452.4538094534</v>
      </c>
      <c r="U1233" s="58">
        <v>2283.2532245907</v>
      </c>
      <c r="V1233" s="58">
        <v>2283.2532245907</v>
      </c>
      <c r="W1233" s="58">
        <v>1080.3510093791001</v>
      </c>
      <c r="X1233" s="58">
        <v>1080.3510093791001</v>
      </c>
      <c r="Y1233" s="108"/>
      <c r="Z1233" s="58">
        <v>2473.7407033799</v>
      </c>
      <c r="AA1233" s="58">
        <v>2473.7407033799</v>
      </c>
      <c r="AB1233" s="58">
        <v>3909.1211419432002</v>
      </c>
      <c r="AC1233" s="58">
        <v>3909.1211419432002</v>
      </c>
      <c r="AD1233" s="58">
        <v>6781.0113710651003</v>
      </c>
      <c r="AE1233" s="58">
        <v>6781.0113710651003</v>
      </c>
      <c r="AF1233" s="58">
        <v>146.12678379900001</v>
      </c>
      <c r="AG1233" s="58">
        <v>146.12678379900001</v>
      </c>
    </row>
    <row r="1234" spans="1:33" x14ac:dyDescent="0.35">
      <c r="A1234" s="59" t="s">
        <v>276</v>
      </c>
      <c r="B1234" s="60">
        <v>142.89598235299999</v>
      </c>
      <c r="C1234" s="61">
        <v>1.0735986652966999E-2</v>
      </c>
      <c r="D1234" s="60">
        <v>60.309020510200099</v>
      </c>
      <c r="E1234" s="61">
        <v>1.00483409861863E-2</v>
      </c>
      <c r="F1234" s="60">
        <v>81.538085392200003</v>
      </c>
      <c r="G1234" s="61">
        <v>1.1218411499794601E-2</v>
      </c>
      <c r="H1234" s="60">
        <v>1.0488764505999999</v>
      </c>
      <c r="I1234" s="61">
        <v>2.63050265200972E-2</v>
      </c>
      <c r="J1234" s="109"/>
      <c r="K1234" s="60">
        <v>40.197659106499998</v>
      </c>
      <c r="L1234" s="62">
        <v>2.1102700752492501E-2</v>
      </c>
      <c r="M1234" s="60">
        <v>31.885502315</v>
      </c>
      <c r="N1234" s="61">
        <v>1.38497273071323E-2</v>
      </c>
      <c r="O1234" s="60">
        <v>23.043765389600001</v>
      </c>
      <c r="P1234" s="61">
        <v>1.2547395355073101E-2</v>
      </c>
      <c r="Q1234" s="60">
        <v>18.623957214299999</v>
      </c>
      <c r="R1234" s="61">
        <v>7.6006906277927598E-3</v>
      </c>
      <c r="S1234" s="60">
        <v>12.2885462168</v>
      </c>
      <c r="T1234" s="61">
        <v>8.4605418339771706E-3</v>
      </c>
      <c r="U1234" s="60">
        <v>12.2587553581</v>
      </c>
      <c r="V1234" s="63">
        <v>5.36898633321651E-3</v>
      </c>
      <c r="W1234" s="60">
        <v>4.5977967526999999</v>
      </c>
      <c r="X1234" s="63">
        <v>4.2558360317934496E-3</v>
      </c>
      <c r="Y1234" s="109"/>
      <c r="Z1234" s="60">
        <v>47.111254628400097</v>
      </c>
      <c r="AA1234" s="62">
        <v>1.90445403449243E-2</v>
      </c>
      <c r="AB1234" s="60">
        <v>36.032286947499898</v>
      </c>
      <c r="AC1234" s="61">
        <v>9.2174904893299308E-3</v>
      </c>
      <c r="AD1234" s="60">
        <v>59.752440777099999</v>
      </c>
      <c r="AE1234" s="61">
        <v>8.8117299186470203E-3</v>
      </c>
      <c r="AF1234" s="60">
        <v>0</v>
      </c>
      <c r="AG1234" s="61">
        <v>0</v>
      </c>
    </row>
    <row r="1235" spans="1:33" x14ac:dyDescent="0.35">
      <c r="A1235" s="59" t="s">
        <v>291</v>
      </c>
      <c r="B1235" s="64">
        <v>119.9835680913</v>
      </c>
      <c r="C1235" s="65">
        <v>9.0145430570708097E-3</v>
      </c>
      <c r="D1235" s="64">
        <v>64.135739151199999</v>
      </c>
      <c r="E1235" s="65">
        <v>1.06859267641954E-2</v>
      </c>
      <c r="F1235" s="64">
        <v>55.847828940100001</v>
      </c>
      <c r="G1235" s="65">
        <v>7.6838194496055097E-3</v>
      </c>
      <c r="H1235" s="64">
        <v>0</v>
      </c>
      <c r="I1235" s="65">
        <v>0</v>
      </c>
      <c r="J1235" s="109"/>
      <c r="K1235" s="64">
        <v>33.836576764199997</v>
      </c>
      <c r="L1235" s="65">
        <v>1.7763301889094099E-2</v>
      </c>
      <c r="M1235" s="64">
        <v>38.1305834168</v>
      </c>
      <c r="N1235" s="62">
        <v>1.6562329085093499E-2</v>
      </c>
      <c r="O1235" s="64">
        <v>18.323738878699999</v>
      </c>
      <c r="P1235" s="65">
        <v>9.9773275854447199E-3</v>
      </c>
      <c r="Q1235" s="64">
        <v>18.528586383299999</v>
      </c>
      <c r="R1235" s="65">
        <v>7.5617684925555796E-3</v>
      </c>
      <c r="S1235" s="64">
        <v>2.5915227263</v>
      </c>
      <c r="T1235" s="63">
        <v>1.78423761873382E-3</v>
      </c>
      <c r="U1235" s="64">
        <v>7.6536677553999901</v>
      </c>
      <c r="V1235" s="63">
        <v>3.3520888848288001E-3</v>
      </c>
      <c r="W1235" s="64">
        <v>0.91889216659999995</v>
      </c>
      <c r="X1235" s="63">
        <v>8.5054964416435904E-4</v>
      </c>
      <c r="Y1235" s="109"/>
      <c r="Z1235" s="64">
        <v>29.297453884500001</v>
      </c>
      <c r="AA1235" s="65">
        <v>1.1843381096681101E-2</v>
      </c>
      <c r="AB1235" s="64">
        <v>26.6155911084</v>
      </c>
      <c r="AC1235" s="65">
        <v>6.8085869283573998E-3</v>
      </c>
      <c r="AD1235" s="64">
        <v>64.070523098400102</v>
      </c>
      <c r="AE1235" s="65">
        <v>9.4485202269077393E-3</v>
      </c>
      <c r="AF1235" s="64">
        <v>0</v>
      </c>
      <c r="AG1235" s="65">
        <v>0</v>
      </c>
    </row>
    <row r="1236" spans="1:33" x14ac:dyDescent="0.35">
      <c r="A1236" s="59" t="s">
        <v>292</v>
      </c>
      <c r="B1236" s="60">
        <v>115.5160873775</v>
      </c>
      <c r="C1236" s="61">
        <v>8.6788946187735007E-3</v>
      </c>
      <c r="D1236" s="60">
        <v>37.055907620099902</v>
      </c>
      <c r="E1236" s="61">
        <v>6.17404149776247E-3</v>
      </c>
      <c r="F1236" s="60">
        <v>78.460179757399999</v>
      </c>
      <c r="G1236" s="61">
        <v>1.07949380787223E-2</v>
      </c>
      <c r="H1236" s="60">
        <v>0</v>
      </c>
      <c r="I1236" s="61">
        <v>0</v>
      </c>
      <c r="J1236" s="109"/>
      <c r="K1236" s="60">
        <v>26.873094565500001</v>
      </c>
      <c r="L1236" s="61">
        <v>1.41076591402179E-2</v>
      </c>
      <c r="M1236" s="60">
        <v>35.440831557800003</v>
      </c>
      <c r="N1236" s="62">
        <v>1.53940134850135E-2</v>
      </c>
      <c r="O1236" s="60">
        <v>21.851833818999999</v>
      </c>
      <c r="P1236" s="61">
        <v>1.1898385247581701E-2</v>
      </c>
      <c r="Q1236" s="60">
        <v>16.169305317199999</v>
      </c>
      <c r="R1236" s="61">
        <v>6.5989137522286202E-3</v>
      </c>
      <c r="S1236" s="60">
        <v>4.5811699502999996</v>
      </c>
      <c r="T1236" s="63">
        <v>3.1540899410935699E-3</v>
      </c>
      <c r="U1236" s="60">
        <v>7.4951876986999899</v>
      </c>
      <c r="V1236" s="63">
        <v>3.2826791255462298E-3</v>
      </c>
      <c r="W1236" s="60">
        <v>3.1046644689999998</v>
      </c>
      <c r="X1236" s="63">
        <v>2.8737553277099399E-3</v>
      </c>
      <c r="Y1236" s="109"/>
      <c r="Z1236" s="60">
        <v>30.1776293743</v>
      </c>
      <c r="AA1236" s="61">
        <v>1.2199188594450501E-2</v>
      </c>
      <c r="AB1236" s="60">
        <v>24.4546430535</v>
      </c>
      <c r="AC1236" s="61">
        <v>6.2557905384696601E-3</v>
      </c>
      <c r="AD1236" s="60">
        <v>60.883814949700003</v>
      </c>
      <c r="AE1236" s="61">
        <v>8.9785743774880196E-3</v>
      </c>
      <c r="AF1236" s="60">
        <v>0</v>
      </c>
      <c r="AG1236" s="61">
        <v>0</v>
      </c>
    </row>
    <row r="1237" spans="1:33" x14ac:dyDescent="0.35">
      <c r="A1237" s="59" t="s">
        <v>293</v>
      </c>
      <c r="B1237" s="64">
        <v>139.61828180250001</v>
      </c>
      <c r="C1237" s="65">
        <v>1.0489728159318999E-2</v>
      </c>
      <c r="D1237" s="64">
        <v>60.395738287299999</v>
      </c>
      <c r="E1237" s="65">
        <v>1.0062789401804601E-2</v>
      </c>
      <c r="F1237" s="64">
        <v>79.222543515200002</v>
      </c>
      <c r="G1237" s="65">
        <v>1.0899827840437901E-2</v>
      </c>
      <c r="H1237" s="64">
        <v>0</v>
      </c>
      <c r="I1237" s="65">
        <v>0</v>
      </c>
      <c r="J1237" s="109"/>
      <c r="K1237" s="64">
        <v>29.756759361499999</v>
      </c>
      <c r="L1237" s="65">
        <v>1.56215063794131E-2</v>
      </c>
      <c r="M1237" s="64">
        <v>35.861592354800003</v>
      </c>
      <c r="N1237" s="65">
        <v>1.5576774359921899E-2</v>
      </c>
      <c r="O1237" s="64">
        <v>21.058207490000001</v>
      </c>
      <c r="P1237" s="65">
        <v>1.1466253469384799E-2</v>
      </c>
      <c r="Q1237" s="64">
        <v>28.584693076600001</v>
      </c>
      <c r="R1237" s="65">
        <v>1.16658026146465E-2</v>
      </c>
      <c r="S1237" s="64">
        <v>7.7905767749999804</v>
      </c>
      <c r="T1237" s="63">
        <v>5.3637346153760403E-3</v>
      </c>
      <c r="U1237" s="64">
        <v>11.660018581299999</v>
      </c>
      <c r="V1237" s="63">
        <v>5.1067566469287203E-3</v>
      </c>
      <c r="W1237" s="64">
        <v>4.9064341633000099</v>
      </c>
      <c r="X1237" s="63">
        <v>4.54151856267513E-3</v>
      </c>
      <c r="Y1237" s="109"/>
      <c r="Z1237" s="64">
        <v>30.648951472499999</v>
      </c>
      <c r="AA1237" s="65">
        <v>1.2389718708441799E-2</v>
      </c>
      <c r="AB1237" s="64">
        <v>36.049158061999897</v>
      </c>
      <c r="AC1237" s="65">
        <v>9.2218063224513407E-3</v>
      </c>
      <c r="AD1237" s="64">
        <v>72.920172268000002</v>
      </c>
      <c r="AE1237" s="65">
        <v>1.07535835405252E-2</v>
      </c>
      <c r="AF1237" s="64">
        <v>0</v>
      </c>
      <c r="AG1237" s="65">
        <v>0</v>
      </c>
    </row>
    <row r="1238" spans="1:33" x14ac:dyDescent="0.35">
      <c r="A1238" s="59" t="s">
        <v>294</v>
      </c>
      <c r="B1238" s="60">
        <v>80.004308555799597</v>
      </c>
      <c r="C1238" s="61">
        <v>6.0108421153023898E-3</v>
      </c>
      <c r="D1238" s="60">
        <v>49.311908755899999</v>
      </c>
      <c r="E1238" s="61">
        <v>8.2160656841571995E-3</v>
      </c>
      <c r="F1238" s="60">
        <v>28.4596561832</v>
      </c>
      <c r="G1238" s="63">
        <v>3.9156197091225102E-3</v>
      </c>
      <c r="H1238" s="60">
        <v>2.2327436167000001</v>
      </c>
      <c r="I1238" s="62">
        <v>5.59955178860903E-2</v>
      </c>
      <c r="J1238" s="109"/>
      <c r="K1238" s="60">
        <v>22.352483974599998</v>
      </c>
      <c r="L1238" s="61">
        <v>1.1734458943023199E-2</v>
      </c>
      <c r="M1238" s="60">
        <v>22.106473710900001</v>
      </c>
      <c r="N1238" s="61">
        <v>9.6021266842085395E-3</v>
      </c>
      <c r="O1238" s="60">
        <v>16.360359815300001</v>
      </c>
      <c r="P1238" s="61">
        <v>8.9082621387243204E-3</v>
      </c>
      <c r="Q1238" s="60">
        <v>12.6987172816</v>
      </c>
      <c r="R1238" s="61">
        <v>5.1825194998373998E-3</v>
      </c>
      <c r="S1238" s="60">
        <v>0.38378541199999999</v>
      </c>
      <c r="T1238" s="63">
        <v>2.6423243858228398E-4</v>
      </c>
      <c r="U1238" s="60">
        <v>6.1024883614000096</v>
      </c>
      <c r="V1238" s="61">
        <v>2.6727164099347501E-3</v>
      </c>
      <c r="W1238" s="60">
        <v>0</v>
      </c>
      <c r="X1238" s="63">
        <v>0</v>
      </c>
      <c r="Y1238" s="109"/>
      <c r="Z1238" s="60">
        <v>23.943569546700001</v>
      </c>
      <c r="AA1238" s="61">
        <v>9.6790943019960107E-3</v>
      </c>
      <c r="AB1238" s="60">
        <v>13.1173270865</v>
      </c>
      <c r="AC1238" s="63">
        <v>3.3555693492730802E-3</v>
      </c>
      <c r="AD1238" s="60">
        <v>42.943411922599999</v>
      </c>
      <c r="AE1238" s="61">
        <v>6.3328918907055104E-3</v>
      </c>
      <c r="AF1238" s="60">
        <v>0</v>
      </c>
      <c r="AG1238" s="61">
        <v>0</v>
      </c>
    </row>
    <row r="1239" spans="1:33" x14ac:dyDescent="0.35">
      <c r="A1239" s="59" t="s">
        <v>295</v>
      </c>
      <c r="B1239" s="64">
        <v>114.6351581271</v>
      </c>
      <c r="C1239" s="65">
        <v>8.6127091003371705E-3</v>
      </c>
      <c r="D1239" s="64">
        <v>67.136569668299998</v>
      </c>
      <c r="E1239" s="65">
        <v>1.11859078287606E-2</v>
      </c>
      <c r="F1239" s="64">
        <v>45.265844842100002</v>
      </c>
      <c r="G1239" s="65">
        <v>6.22789794342058E-3</v>
      </c>
      <c r="H1239" s="64">
        <v>2.2327436167000001</v>
      </c>
      <c r="I1239" s="62">
        <v>5.59955178860903E-2</v>
      </c>
      <c r="J1239" s="109"/>
      <c r="K1239" s="64">
        <v>38.962383195500003</v>
      </c>
      <c r="L1239" s="62">
        <v>2.0454213788922499E-2</v>
      </c>
      <c r="M1239" s="64">
        <v>22.624020919100001</v>
      </c>
      <c r="N1239" s="65">
        <v>9.8269275241427995E-3</v>
      </c>
      <c r="O1239" s="64">
        <v>13.179887498399999</v>
      </c>
      <c r="P1239" s="65">
        <v>7.1764859770897197E-3</v>
      </c>
      <c r="Q1239" s="64">
        <v>19.068140851300001</v>
      </c>
      <c r="R1239" s="65">
        <v>7.7819680205572098E-3</v>
      </c>
      <c r="S1239" s="64">
        <v>5.7842872904</v>
      </c>
      <c r="T1239" s="63">
        <v>3.9824242621366301E-3</v>
      </c>
      <c r="U1239" s="64">
        <v>12.714894453099999</v>
      </c>
      <c r="V1239" s="65">
        <v>5.5687622888956102E-3</v>
      </c>
      <c r="W1239" s="64">
        <v>2.3015439192999998</v>
      </c>
      <c r="X1239" s="63">
        <v>2.13036679682721E-3</v>
      </c>
      <c r="Y1239" s="109"/>
      <c r="Z1239" s="64">
        <v>17.6085585483</v>
      </c>
      <c r="AA1239" s="65">
        <v>7.1181908937510002E-3</v>
      </c>
      <c r="AB1239" s="64">
        <v>48.890154276300002</v>
      </c>
      <c r="AC1239" s="62">
        <v>1.2506686925541801E-2</v>
      </c>
      <c r="AD1239" s="64">
        <v>48.1364453025</v>
      </c>
      <c r="AE1239" s="65">
        <v>7.0987117803548499E-3</v>
      </c>
      <c r="AF1239" s="64">
        <v>0</v>
      </c>
      <c r="AG1239" s="65">
        <v>0</v>
      </c>
    </row>
    <row r="1240" spans="1:33" x14ac:dyDescent="0.35">
      <c r="A1240" s="59" t="s">
        <v>296</v>
      </c>
      <c r="B1240" s="60">
        <v>296.38029709680001</v>
      </c>
      <c r="C1240" s="61">
        <v>2.2267490390130099E-2</v>
      </c>
      <c r="D1240" s="60">
        <v>112.6542259651</v>
      </c>
      <c r="E1240" s="61">
        <v>1.8769797062791801E-2</v>
      </c>
      <c r="F1240" s="60">
        <v>182.50987174810001</v>
      </c>
      <c r="G1240" s="61">
        <v>2.5110607321677299E-2</v>
      </c>
      <c r="H1240" s="60">
        <v>1.2161993836</v>
      </c>
      <c r="I1240" s="61">
        <v>3.0501358878848899E-2</v>
      </c>
      <c r="J1240" s="109"/>
      <c r="K1240" s="60">
        <v>24.5810936305</v>
      </c>
      <c r="L1240" s="61">
        <v>1.29044196747656E-2</v>
      </c>
      <c r="M1240" s="60">
        <v>71.018550432700096</v>
      </c>
      <c r="N1240" s="61">
        <v>3.08474850897365E-2</v>
      </c>
      <c r="O1240" s="60">
        <v>45.636370534199997</v>
      </c>
      <c r="P1240" s="61">
        <v>2.4849132682180801E-2</v>
      </c>
      <c r="Q1240" s="60">
        <v>54.126833774000197</v>
      </c>
      <c r="R1240" s="61">
        <v>2.2089898158821598E-2</v>
      </c>
      <c r="S1240" s="60">
        <v>32.064381095500003</v>
      </c>
      <c r="T1240" s="61">
        <v>2.20760074343202E-2</v>
      </c>
      <c r="U1240" s="60">
        <v>50.028167283099997</v>
      </c>
      <c r="V1240" s="61">
        <v>2.1910914980561601E-2</v>
      </c>
      <c r="W1240" s="60">
        <v>18.924900346800001</v>
      </c>
      <c r="X1240" s="61">
        <v>1.75173625817007E-2</v>
      </c>
      <c r="Y1240" s="109"/>
      <c r="Z1240" s="60">
        <v>45.5656922302</v>
      </c>
      <c r="AA1240" s="61">
        <v>1.8419752792983999E-2</v>
      </c>
      <c r="AB1240" s="60">
        <v>85.599379029399998</v>
      </c>
      <c r="AC1240" s="61">
        <v>2.1897346211903E-2</v>
      </c>
      <c r="AD1240" s="60">
        <v>160.31819432629899</v>
      </c>
      <c r="AE1240" s="61">
        <v>2.3642224670258699E-2</v>
      </c>
      <c r="AF1240" s="60">
        <v>4.8970315108999998</v>
      </c>
      <c r="AG1240" s="61">
        <v>3.3512210312080501E-2</v>
      </c>
    </row>
    <row r="1241" spans="1:33" x14ac:dyDescent="0.35">
      <c r="A1241" s="59" t="s">
        <v>297</v>
      </c>
      <c r="B1241" s="64">
        <v>184.18385546549999</v>
      </c>
      <c r="C1241" s="65">
        <v>1.3838005669640101E-2</v>
      </c>
      <c r="D1241" s="64">
        <v>99.463595036900003</v>
      </c>
      <c r="E1241" s="65">
        <v>1.65720502536379E-2</v>
      </c>
      <c r="F1241" s="64">
        <v>84.7202604286</v>
      </c>
      <c r="G1241" s="65">
        <v>1.16562308188404E-2</v>
      </c>
      <c r="H1241" s="64">
        <v>0</v>
      </c>
      <c r="I1241" s="65">
        <v>0</v>
      </c>
      <c r="J1241" s="109"/>
      <c r="K1241" s="64">
        <v>32.8417923437</v>
      </c>
      <c r="L1241" s="65">
        <v>1.72410665548565E-2</v>
      </c>
      <c r="M1241" s="64">
        <v>38.807904845199999</v>
      </c>
      <c r="N1241" s="65">
        <v>1.6856529157275101E-2</v>
      </c>
      <c r="O1241" s="64">
        <v>31.648148236200001</v>
      </c>
      <c r="P1241" s="65">
        <v>1.72325061230999E-2</v>
      </c>
      <c r="Q1241" s="64">
        <v>22.672635669200002</v>
      </c>
      <c r="R1241" s="65">
        <v>9.2530114548335807E-3</v>
      </c>
      <c r="S1241" s="64">
        <v>12.9125218854</v>
      </c>
      <c r="T1241" s="63">
        <v>8.8901428750146304E-3</v>
      </c>
      <c r="U1241" s="64">
        <v>27.590139139000001</v>
      </c>
      <c r="V1241" s="65">
        <v>1.20836965614911E-2</v>
      </c>
      <c r="W1241" s="64">
        <v>17.710713346799999</v>
      </c>
      <c r="X1241" s="65">
        <v>1.63934806308727E-2</v>
      </c>
      <c r="Y1241" s="109"/>
      <c r="Z1241" s="64">
        <v>39.592171979299998</v>
      </c>
      <c r="AA1241" s="65">
        <v>1.6004980604961899E-2</v>
      </c>
      <c r="AB1241" s="64">
        <v>43.949759191600002</v>
      </c>
      <c r="AC1241" s="65">
        <v>1.12428747014355E-2</v>
      </c>
      <c r="AD1241" s="64">
        <v>100.6419242946</v>
      </c>
      <c r="AE1241" s="65">
        <v>1.4841727699210799E-2</v>
      </c>
      <c r="AF1241" s="64">
        <v>0</v>
      </c>
      <c r="AG1241" s="65">
        <v>0</v>
      </c>
    </row>
    <row r="1242" spans="1:33" x14ac:dyDescent="0.35">
      <c r="A1242" s="59" t="s">
        <v>298</v>
      </c>
      <c r="B1242" s="60">
        <v>153.01707060160001</v>
      </c>
      <c r="C1242" s="61">
        <v>1.14963989931967E-2</v>
      </c>
      <c r="D1242" s="60">
        <v>63.035518394900102</v>
      </c>
      <c r="E1242" s="61">
        <v>1.0502614330568399E-2</v>
      </c>
      <c r="F1242" s="60">
        <v>87.748808589999996</v>
      </c>
      <c r="G1242" s="61">
        <v>1.20729133955542E-2</v>
      </c>
      <c r="H1242" s="60">
        <v>2.2327436167000001</v>
      </c>
      <c r="I1242" s="62">
        <v>5.59955178860903E-2</v>
      </c>
      <c r="J1242" s="109"/>
      <c r="K1242" s="60">
        <v>24.4327104523</v>
      </c>
      <c r="L1242" s="61">
        <v>1.28265224569709E-2</v>
      </c>
      <c r="M1242" s="60">
        <v>29.7445649637</v>
      </c>
      <c r="N1242" s="61">
        <v>1.2919793752872199E-2</v>
      </c>
      <c r="O1242" s="60">
        <v>30.851290921699999</v>
      </c>
      <c r="P1242" s="62">
        <v>1.6798615064170599E-2</v>
      </c>
      <c r="Q1242" s="60">
        <v>26.715996179299999</v>
      </c>
      <c r="R1242" s="61">
        <v>1.0903161956162401E-2</v>
      </c>
      <c r="S1242" s="60">
        <v>14.0951171861</v>
      </c>
      <c r="T1242" s="61">
        <v>9.7043479760670608E-3</v>
      </c>
      <c r="U1242" s="60">
        <v>17.265986186300001</v>
      </c>
      <c r="V1242" s="61">
        <v>7.5620110815326396E-3</v>
      </c>
      <c r="W1242" s="60">
        <v>9.9114047121999604</v>
      </c>
      <c r="X1242" s="61">
        <v>9.1742448761132599E-3</v>
      </c>
      <c r="Y1242" s="109"/>
      <c r="Z1242" s="60">
        <v>22.725724094099998</v>
      </c>
      <c r="AA1242" s="61">
        <v>9.1867850430118192E-3</v>
      </c>
      <c r="AB1242" s="60">
        <v>51.951126060999897</v>
      </c>
      <c r="AC1242" s="61">
        <v>1.3289720163334601E-2</v>
      </c>
      <c r="AD1242" s="60">
        <v>78.340220446499998</v>
      </c>
      <c r="AE1242" s="61">
        <v>1.15528814449097E-2</v>
      </c>
      <c r="AF1242" s="60">
        <v>0</v>
      </c>
      <c r="AG1242" s="61">
        <v>0</v>
      </c>
    </row>
    <row r="1243" spans="1:33" x14ac:dyDescent="0.35">
      <c r="A1243" s="59" t="s">
        <v>299</v>
      </c>
      <c r="B1243" s="64">
        <v>82.661815457899706</v>
      </c>
      <c r="C1243" s="65">
        <v>6.2105045422041604E-3</v>
      </c>
      <c r="D1243" s="64">
        <v>45.754194548500003</v>
      </c>
      <c r="E1243" s="65">
        <v>7.6232998725932703E-3</v>
      </c>
      <c r="F1243" s="64">
        <v>36.907620909400002</v>
      </c>
      <c r="G1243" s="65">
        <v>5.0779323165182104E-3</v>
      </c>
      <c r="H1243" s="64">
        <v>0</v>
      </c>
      <c r="I1243" s="65">
        <v>0</v>
      </c>
      <c r="J1243" s="109"/>
      <c r="K1243" s="64">
        <v>18.9277918646</v>
      </c>
      <c r="L1243" s="65">
        <v>9.9365867690421605E-3</v>
      </c>
      <c r="M1243" s="64">
        <v>27.061470248799999</v>
      </c>
      <c r="N1243" s="62">
        <v>1.1754369737485299E-2</v>
      </c>
      <c r="O1243" s="64">
        <v>12.9997580167</v>
      </c>
      <c r="P1243" s="65">
        <v>7.0784049654242301E-3</v>
      </c>
      <c r="Q1243" s="64">
        <v>11.582101207399999</v>
      </c>
      <c r="R1243" s="65">
        <v>4.7268132698263998E-3</v>
      </c>
      <c r="S1243" s="64">
        <v>3.7866460689000001</v>
      </c>
      <c r="T1243" s="63">
        <v>2.6070681520158098E-3</v>
      </c>
      <c r="U1243" s="64">
        <v>7.0611998339999902</v>
      </c>
      <c r="V1243" s="65">
        <v>3.09260477898408E-3</v>
      </c>
      <c r="W1243" s="64">
        <v>1.2428482175</v>
      </c>
      <c r="X1243" s="63">
        <v>1.1504114928483199E-3</v>
      </c>
      <c r="Y1243" s="109"/>
      <c r="Z1243" s="64">
        <v>9.4525266728999995</v>
      </c>
      <c r="AA1243" s="65">
        <v>3.8211469213345201E-3</v>
      </c>
      <c r="AB1243" s="64">
        <v>12.542136509300001</v>
      </c>
      <c r="AC1243" s="63">
        <v>3.2084287116938498E-3</v>
      </c>
      <c r="AD1243" s="64">
        <v>60.667152275699998</v>
      </c>
      <c r="AE1243" s="62">
        <v>8.9466229970605292E-3</v>
      </c>
      <c r="AF1243" s="64">
        <v>0</v>
      </c>
      <c r="AG1243" s="65">
        <v>0</v>
      </c>
    </row>
    <row r="1244" spans="1:33" x14ac:dyDescent="0.35">
      <c r="A1244" s="59" t="s">
        <v>300</v>
      </c>
      <c r="B1244" s="60">
        <v>105.9436727766</v>
      </c>
      <c r="C1244" s="61">
        <v>7.9597049417813592E-3</v>
      </c>
      <c r="D1244" s="60">
        <v>59.984209923999998</v>
      </c>
      <c r="E1244" s="61">
        <v>9.9942229206224399E-3</v>
      </c>
      <c r="F1244" s="60">
        <v>45.959462852600097</v>
      </c>
      <c r="G1244" s="61">
        <v>6.3233293265347401E-3</v>
      </c>
      <c r="H1244" s="60">
        <v>0</v>
      </c>
      <c r="I1244" s="61">
        <v>0</v>
      </c>
      <c r="J1244" s="109"/>
      <c r="K1244" s="60">
        <v>26.500220898799999</v>
      </c>
      <c r="L1244" s="61">
        <v>1.3911910393107799E-2</v>
      </c>
      <c r="M1244" s="60">
        <v>18.589006534300001</v>
      </c>
      <c r="N1244" s="61">
        <v>8.0742862027750398E-3</v>
      </c>
      <c r="O1244" s="60">
        <v>12.500227216500001</v>
      </c>
      <c r="P1244" s="61">
        <v>6.80640903350183E-3</v>
      </c>
      <c r="Q1244" s="60">
        <v>22.0939398282</v>
      </c>
      <c r="R1244" s="61">
        <v>9.0168377993413897E-3</v>
      </c>
      <c r="S1244" s="60">
        <v>7.2451864923000304</v>
      </c>
      <c r="T1244" s="61">
        <v>4.98823883082834E-3</v>
      </c>
      <c r="U1244" s="60">
        <v>8.5924565852000008</v>
      </c>
      <c r="V1244" s="61">
        <v>3.7632517027279401E-3</v>
      </c>
      <c r="W1244" s="60">
        <v>10.4226352213</v>
      </c>
      <c r="X1244" s="61">
        <v>9.6474526619733606E-3</v>
      </c>
      <c r="Y1244" s="109"/>
      <c r="Z1244" s="60">
        <v>21.0616114587</v>
      </c>
      <c r="AA1244" s="61">
        <v>8.5140740215509606E-3</v>
      </c>
      <c r="AB1244" s="60">
        <v>22.152843239799999</v>
      </c>
      <c r="AC1244" s="61">
        <v>5.6669625819751298E-3</v>
      </c>
      <c r="AD1244" s="60">
        <v>62.729218078100097</v>
      </c>
      <c r="AE1244" s="61">
        <v>9.2507171342859802E-3</v>
      </c>
      <c r="AF1244" s="60">
        <v>0</v>
      </c>
      <c r="AG1244" s="61">
        <v>0</v>
      </c>
    </row>
    <row r="1245" spans="1:33" x14ac:dyDescent="0.35">
      <c r="A1245" s="59" t="s">
        <v>277</v>
      </c>
      <c r="B1245" s="64">
        <v>150.60004453560001</v>
      </c>
      <c r="C1245" s="65">
        <v>1.13148042474442E-2</v>
      </c>
      <c r="D1245" s="64">
        <v>67.008797967599904</v>
      </c>
      <c r="E1245" s="65">
        <v>1.11646192452924E-2</v>
      </c>
      <c r="F1245" s="64">
        <v>81.299251640700007</v>
      </c>
      <c r="G1245" s="65">
        <v>1.11855515756073E-2</v>
      </c>
      <c r="H1245" s="64">
        <v>2.2919949273000002</v>
      </c>
      <c r="I1245" s="62">
        <v>5.7481495854031103E-2</v>
      </c>
      <c r="J1245" s="109"/>
      <c r="K1245" s="64">
        <v>32.7724909521</v>
      </c>
      <c r="L1245" s="65">
        <v>1.72046851694432E-2</v>
      </c>
      <c r="M1245" s="64">
        <v>44.815767292699903</v>
      </c>
      <c r="N1245" s="62">
        <v>1.9466093083056201E-2</v>
      </c>
      <c r="O1245" s="64">
        <v>23.090266242599998</v>
      </c>
      <c r="P1245" s="65">
        <v>1.25727152009001E-2</v>
      </c>
      <c r="Q1245" s="64">
        <v>20.945526835799999</v>
      </c>
      <c r="R1245" s="65">
        <v>8.5481548138871492E-3</v>
      </c>
      <c r="S1245" s="64">
        <v>9.6288817437999992</v>
      </c>
      <c r="T1245" s="63">
        <v>6.6293893004581196E-3</v>
      </c>
      <c r="U1245" s="64">
        <v>14.6847698712</v>
      </c>
      <c r="V1245" s="65">
        <v>6.4315117189125701E-3</v>
      </c>
      <c r="W1245" s="64">
        <v>4.6623415974000002</v>
      </c>
      <c r="X1245" s="63">
        <v>4.3155803594607097E-3</v>
      </c>
      <c r="Y1245" s="109"/>
      <c r="Z1245" s="64">
        <v>32.373526245000001</v>
      </c>
      <c r="AA1245" s="65">
        <v>1.30868713122469E-2</v>
      </c>
      <c r="AB1245" s="64">
        <v>40.283081349100101</v>
      </c>
      <c r="AC1245" s="65">
        <v>1.03048946007019E-2</v>
      </c>
      <c r="AD1245" s="64">
        <v>77.943436941499996</v>
      </c>
      <c r="AE1245" s="65">
        <v>1.1494367532561301E-2</v>
      </c>
      <c r="AF1245" s="64">
        <v>0</v>
      </c>
      <c r="AG1245" s="65">
        <v>0</v>
      </c>
    </row>
    <row r="1246" spans="1:33" x14ac:dyDescent="0.35">
      <c r="A1246" s="59" t="s">
        <v>278</v>
      </c>
      <c r="B1246" s="60">
        <v>161.3994081749</v>
      </c>
      <c r="C1246" s="61">
        <v>1.21261764216852E-2</v>
      </c>
      <c r="D1246" s="60">
        <v>70.8648251651001</v>
      </c>
      <c r="E1246" s="61">
        <v>1.1807088245861399E-2</v>
      </c>
      <c r="F1246" s="60">
        <v>90.534583009800002</v>
      </c>
      <c r="G1246" s="61">
        <v>1.24561939648317E-2</v>
      </c>
      <c r="H1246" s="60">
        <v>0</v>
      </c>
      <c r="I1246" s="61">
        <v>0</v>
      </c>
      <c r="J1246" s="109"/>
      <c r="K1246" s="60">
        <v>40.408421411299997</v>
      </c>
      <c r="L1246" s="61">
        <v>2.1213345350883501E-2</v>
      </c>
      <c r="M1246" s="60">
        <v>37.365742290299998</v>
      </c>
      <c r="N1246" s="61">
        <v>1.62301141201023E-2</v>
      </c>
      <c r="O1246" s="60">
        <v>27.380813785699999</v>
      </c>
      <c r="P1246" s="61">
        <v>1.49089304592498E-2</v>
      </c>
      <c r="Q1246" s="60">
        <v>28.211835815699999</v>
      </c>
      <c r="R1246" s="61">
        <v>1.151363448755E-2</v>
      </c>
      <c r="S1246" s="60">
        <v>11.5863805117</v>
      </c>
      <c r="T1246" s="63">
        <v>7.9771077305792505E-3</v>
      </c>
      <c r="U1246" s="60">
        <v>9.8448613368999904</v>
      </c>
      <c r="V1246" s="63">
        <v>4.3117693783898204E-3</v>
      </c>
      <c r="W1246" s="60">
        <v>6.6013530232999997</v>
      </c>
      <c r="X1246" s="63">
        <v>6.1103779845533097E-3</v>
      </c>
      <c r="Y1246" s="109"/>
      <c r="Z1246" s="60">
        <v>30.868923352199999</v>
      </c>
      <c r="AA1246" s="61">
        <v>1.2478641480096701E-2</v>
      </c>
      <c r="AB1246" s="60">
        <v>42.190043557199999</v>
      </c>
      <c r="AC1246" s="61">
        <v>1.0792718369486899E-2</v>
      </c>
      <c r="AD1246" s="60">
        <v>83.443409754599998</v>
      </c>
      <c r="AE1246" s="61">
        <v>1.23054519729398E-2</v>
      </c>
      <c r="AF1246" s="60">
        <v>4.8970315108999998</v>
      </c>
      <c r="AG1246" s="61">
        <v>3.3512210312080501E-2</v>
      </c>
    </row>
    <row r="1247" spans="1:33" x14ac:dyDescent="0.35">
      <c r="A1247" s="59" t="s">
        <v>279</v>
      </c>
      <c r="B1247" s="64">
        <v>60.280084770800002</v>
      </c>
      <c r="C1247" s="65">
        <v>4.5289319887266899E-3</v>
      </c>
      <c r="D1247" s="64">
        <v>35.719683437399901</v>
      </c>
      <c r="E1247" s="65">
        <v>5.9514075350787796E-3</v>
      </c>
      <c r="F1247" s="64">
        <v>24.0998852689</v>
      </c>
      <c r="G1247" s="65">
        <v>3.3157809475646799E-3</v>
      </c>
      <c r="H1247" s="64">
        <v>0.46051606449999999</v>
      </c>
      <c r="I1247" s="65">
        <v>1.15493939087618E-2</v>
      </c>
      <c r="J1247" s="109"/>
      <c r="K1247" s="64">
        <v>5.6085752759000203</v>
      </c>
      <c r="L1247" s="65">
        <v>2.9443526893337701E-3</v>
      </c>
      <c r="M1247" s="64">
        <v>18.783196782200001</v>
      </c>
      <c r="N1247" s="65">
        <v>8.1586343166152996E-3</v>
      </c>
      <c r="O1247" s="64">
        <v>14.454174737300001</v>
      </c>
      <c r="P1247" s="62">
        <v>7.8703389786316906E-3</v>
      </c>
      <c r="Q1247" s="64">
        <v>10.4427753353</v>
      </c>
      <c r="R1247" s="65">
        <v>4.2618388619479796E-3</v>
      </c>
      <c r="S1247" s="64">
        <v>3.5788560907</v>
      </c>
      <c r="T1247" s="65">
        <v>2.4640068189478799E-3</v>
      </c>
      <c r="U1247" s="64">
        <v>7.41250654939999</v>
      </c>
      <c r="V1247" s="65">
        <v>3.2464671327591299E-3</v>
      </c>
      <c r="W1247" s="64">
        <v>0</v>
      </c>
      <c r="X1247" s="63">
        <v>0</v>
      </c>
      <c r="Y1247" s="109"/>
      <c r="Z1247" s="64">
        <v>7.65197912449998</v>
      </c>
      <c r="AA1247" s="65">
        <v>3.0932826201408299E-3</v>
      </c>
      <c r="AB1247" s="64">
        <v>24.278262504099999</v>
      </c>
      <c r="AC1247" s="65">
        <v>6.2106702817686099E-3</v>
      </c>
      <c r="AD1247" s="64">
        <v>28.349843142200001</v>
      </c>
      <c r="AE1247" s="65">
        <v>4.1807691494472601E-3</v>
      </c>
      <c r="AF1247" s="64">
        <v>0</v>
      </c>
      <c r="AG1247" s="65">
        <v>0</v>
      </c>
    </row>
    <row r="1248" spans="1:33" x14ac:dyDescent="0.35">
      <c r="A1248" s="59" t="s">
        <v>301</v>
      </c>
      <c r="B1248" s="60">
        <v>97.3223823005996</v>
      </c>
      <c r="C1248" s="61">
        <v>7.3119746280414103E-3</v>
      </c>
      <c r="D1248" s="60">
        <v>53.004551462600098</v>
      </c>
      <c r="E1248" s="61">
        <v>8.8313125036740305E-3</v>
      </c>
      <c r="F1248" s="60">
        <v>44.317830837999999</v>
      </c>
      <c r="G1248" s="61">
        <v>6.0974655061809E-3</v>
      </c>
      <c r="H1248" s="60">
        <v>0</v>
      </c>
      <c r="I1248" s="61">
        <v>0</v>
      </c>
      <c r="J1248" s="109"/>
      <c r="K1248" s="60">
        <v>21.999656036499999</v>
      </c>
      <c r="L1248" s="61">
        <v>1.1549233669702799E-2</v>
      </c>
      <c r="M1248" s="60">
        <v>34.895108958599998</v>
      </c>
      <c r="N1248" s="62">
        <v>1.51569744348022E-2</v>
      </c>
      <c r="O1248" s="60">
        <v>17.171452240000001</v>
      </c>
      <c r="P1248" s="61">
        <v>9.34990425537288E-3</v>
      </c>
      <c r="Q1248" s="60">
        <v>16.372897961900001</v>
      </c>
      <c r="R1248" s="61">
        <v>6.6820026837941804E-3</v>
      </c>
      <c r="S1248" s="60">
        <v>1.9815562567</v>
      </c>
      <c r="T1248" s="63">
        <v>1.36428177185594E-3</v>
      </c>
      <c r="U1248" s="60">
        <v>2.4905560511</v>
      </c>
      <c r="V1248" s="63">
        <v>1.0907927444387901E-3</v>
      </c>
      <c r="W1248" s="60">
        <v>2.4111547957999999</v>
      </c>
      <c r="X1248" s="63">
        <v>2.2318253742232702E-3</v>
      </c>
      <c r="Y1248" s="109"/>
      <c r="Z1248" s="60">
        <v>13.3955753352</v>
      </c>
      <c r="AA1248" s="61">
        <v>5.4151089145671096E-3</v>
      </c>
      <c r="AB1248" s="60">
        <v>38.6153412122001</v>
      </c>
      <c r="AC1248" s="61">
        <v>9.8782667024242092E-3</v>
      </c>
      <c r="AD1248" s="60">
        <v>45.311465753199997</v>
      </c>
      <c r="AE1248" s="61">
        <v>6.68211027436795E-3</v>
      </c>
      <c r="AF1248" s="60">
        <v>0</v>
      </c>
      <c r="AG1248" s="61">
        <v>0</v>
      </c>
    </row>
    <row r="1249" spans="1:33" x14ac:dyDescent="0.35">
      <c r="A1249" s="59" t="s">
        <v>280</v>
      </c>
      <c r="B1249" s="64">
        <v>225.36270227310001</v>
      </c>
      <c r="C1249" s="65">
        <v>1.6931833378657401E-2</v>
      </c>
      <c r="D1249" s="64">
        <v>90.927663459499897</v>
      </c>
      <c r="E1249" s="65">
        <v>1.5149842590524499E-2</v>
      </c>
      <c r="F1249" s="64">
        <v>130.8956935587</v>
      </c>
      <c r="G1249" s="65">
        <v>1.8009274400168699E-2</v>
      </c>
      <c r="H1249" s="64">
        <v>3.53934525490001</v>
      </c>
      <c r="I1249" s="62">
        <v>8.8764096801549994E-2</v>
      </c>
      <c r="J1249" s="109"/>
      <c r="K1249" s="64">
        <v>49.144514704300001</v>
      </c>
      <c r="L1249" s="65">
        <v>2.5799561727802501E-2</v>
      </c>
      <c r="M1249" s="64">
        <v>68.5785595806</v>
      </c>
      <c r="N1249" s="62">
        <v>2.9787655214715599E-2</v>
      </c>
      <c r="O1249" s="64">
        <v>39.139786112499998</v>
      </c>
      <c r="P1249" s="65">
        <v>2.1311724111206999E-2</v>
      </c>
      <c r="Q1249" s="64">
        <v>20.133456451400001</v>
      </c>
      <c r="R1249" s="63">
        <v>8.2167378282919593E-3</v>
      </c>
      <c r="S1249" s="64">
        <v>22.244160591899998</v>
      </c>
      <c r="T1249" s="65">
        <v>1.5314883301019501E-2</v>
      </c>
      <c r="U1249" s="64">
        <v>18.3483288487</v>
      </c>
      <c r="V1249" s="63">
        <v>8.0360463969077096E-3</v>
      </c>
      <c r="W1249" s="64">
        <v>7.7738959837000001</v>
      </c>
      <c r="X1249" s="63">
        <v>7.1957131674897203E-3</v>
      </c>
      <c r="Y1249" s="109"/>
      <c r="Z1249" s="64">
        <v>41.092174108299901</v>
      </c>
      <c r="AA1249" s="65">
        <v>1.6611350596347999E-2</v>
      </c>
      <c r="AB1249" s="64">
        <v>68.940729036099995</v>
      </c>
      <c r="AC1249" s="65">
        <v>1.7635864055579001E-2</v>
      </c>
      <c r="AD1249" s="64">
        <v>101.4758469952</v>
      </c>
      <c r="AE1249" s="65">
        <v>1.4964706802911801E-2</v>
      </c>
      <c r="AF1249" s="64">
        <v>13.8539521335</v>
      </c>
      <c r="AG1249" s="62">
        <v>9.4807753741821599E-2</v>
      </c>
    </row>
    <row r="1250" spans="1:33" x14ac:dyDescent="0.35">
      <c r="A1250" s="59" t="s">
        <v>281</v>
      </c>
      <c r="B1250" s="60">
        <v>145.35071771689999</v>
      </c>
      <c r="C1250" s="61">
        <v>1.0920414554083799E-2</v>
      </c>
      <c r="D1250" s="60">
        <v>56.788531005499998</v>
      </c>
      <c r="E1250" s="61">
        <v>9.4617773397822798E-3</v>
      </c>
      <c r="F1250" s="60">
        <v>88.562186711400003</v>
      </c>
      <c r="G1250" s="61">
        <v>1.2184821964744999E-2</v>
      </c>
      <c r="H1250" s="60">
        <v>0</v>
      </c>
      <c r="I1250" s="61">
        <v>0</v>
      </c>
      <c r="J1250" s="109"/>
      <c r="K1250" s="60">
        <v>13.4913675102</v>
      </c>
      <c r="L1250" s="61">
        <v>7.0826087299101703E-3</v>
      </c>
      <c r="M1250" s="60">
        <v>34.456769147099997</v>
      </c>
      <c r="N1250" s="61">
        <v>1.4966577971947E-2</v>
      </c>
      <c r="O1250" s="60">
        <v>35.238298081799996</v>
      </c>
      <c r="P1250" s="62">
        <v>1.9187352856482699E-2</v>
      </c>
      <c r="Q1250" s="60">
        <v>21.077384996500001</v>
      </c>
      <c r="R1250" s="61">
        <v>8.6019679253917809E-3</v>
      </c>
      <c r="S1250" s="60">
        <v>12.2041615473</v>
      </c>
      <c r="T1250" s="61">
        <v>8.4024438284152903E-3</v>
      </c>
      <c r="U1250" s="60">
        <v>20.854491463799999</v>
      </c>
      <c r="V1250" s="61">
        <v>9.1336743726874205E-3</v>
      </c>
      <c r="W1250" s="60">
        <v>8.0282449701999994</v>
      </c>
      <c r="X1250" s="61">
        <v>7.4311449709423601E-3</v>
      </c>
      <c r="Y1250" s="109"/>
      <c r="Z1250" s="60">
        <v>17.622798247599999</v>
      </c>
      <c r="AA1250" s="61">
        <v>7.1239472364754202E-3</v>
      </c>
      <c r="AB1250" s="60">
        <v>38.169150592400101</v>
      </c>
      <c r="AC1250" s="61">
        <v>9.7641257987278306E-3</v>
      </c>
      <c r="AD1250" s="60">
        <v>81.568634899499997</v>
      </c>
      <c r="AE1250" s="61">
        <v>1.2028977749183101E-2</v>
      </c>
      <c r="AF1250" s="60">
        <v>7.99013397739997</v>
      </c>
      <c r="AG1250" s="62">
        <v>5.4679462379672798E-2</v>
      </c>
    </row>
    <row r="1251" spans="1:33" x14ac:dyDescent="0.35">
      <c r="A1251" s="59" t="s">
        <v>282</v>
      </c>
      <c r="B1251" s="64">
        <v>229.92853658679999</v>
      </c>
      <c r="C1251" s="65">
        <v>1.7274871268487299E-2</v>
      </c>
      <c r="D1251" s="64">
        <v>111.37979975010001</v>
      </c>
      <c r="E1251" s="65">
        <v>1.85574595208832E-2</v>
      </c>
      <c r="F1251" s="64">
        <v>118.5487368367</v>
      </c>
      <c r="G1251" s="65">
        <v>1.6310519264929699E-2</v>
      </c>
      <c r="H1251" s="64">
        <v>0</v>
      </c>
      <c r="I1251" s="65">
        <v>0</v>
      </c>
      <c r="J1251" s="109"/>
      <c r="K1251" s="64">
        <v>58.174777758400197</v>
      </c>
      <c r="L1251" s="62">
        <v>3.0540209396913799E-2</v>
      </c>
      <c r="M1251" s="64">
        <v>32.983159335499998</v>
      </c>
      <c r="N1251" s="65">
        <v>1.4326503563015E-2</v>
      </c>
      <c r="O1251" s="64">
        <v>40.605264049100001</v>
      </c>
      <c r="P1251" s="65">
        <v>2.2109680987775299E-2</v>
      </c>
      <c r="Q1251" s="64">
        <v>33.895952860800001</v>
      </c>
      <c r="R1251" s="65">
        <v>1.3833400080589199E-2</v>
      </c>
      <c r="S1251" s="64">
        <v>26.006694269099999</v>
      </c>
      <c r="T1251" s="65">
        <v>1.79053503112E-2</v>
      </c>
      <c r="U1251" s="64">
        <v>22.100936623999999</v>
      </c>
      <c r="V1251" s="63">
        <v>9.6795819167021391E-3</v>
      </c>
      <c r="W1251" s="64">
        <v>16.161751689900001</v>
      </c>
      <c r="X1251" s="65">
        <v>1.4959722858211099E-2</v>
      </c>
      <c r="Y1251" s="109"/>
      <c r="Z1251" s="64">
        <v>55.858258894200098</v>
      </c>
      <c r="AA1251" s="65">
        <v>2.2580482593782002E-2</v>
      </c>
      <c r="AB1251" s="64">
        <v>84.2523825407999</v>
      </c>
      <c r="AC1251" s="65">
        <v>2.1552768379779302E-2</v>
      </c>
      <c r="AD1251" s="64">
        <v>89.817895151800002</v>
      </c>
      <c r="AE1251" s="63">
        <v>1.32455013325973E-2</v>
      </c>
      <c r="AF1251" s="64">
        <v>0</v>
      </c>
      <c r="AG1251" s="65">
        <v>0</v>
      </c>
    </row>
    <row r="1252" spans="1:33" x14ac:dyDescent="0.35">
      <c r="A1252" s="59" t="s">
        <v>283</v>
      </c>
      <c r="B1252" s="60">
        <v>132.64274945759999</v>
      </c>
      <c r="C1252" s="61">
        <v>9.9656460898373007E-3</v>
      </c>
      <c r="D1252" s="60">
        <v>82.969026139500002</v>
      </c>
      <c r="E1252" s="62">
        <v>1.3823820365321499E-2</v>
      </c>
      <c r="F1252" s="60">
        <v>43.679787641799997</v>
      </c>
      <c r="G1252" s="63">
        <v>6.0096803798171099E-3</v>
      </c>
      <c r="H1252" s="60">
        <v>5.9939356763000102</v>
      </c>
      <c r="I1252" s="62">
        <v>0.15032336442927499</v>
      </c>
      <c r="J1252" s="109"/>
      <c r="K1252" s="60">
        <v>40.092386374100002</v>
      </c>
      <c r="L1252" s="62">
        <v>2.1047435370910202E-2</v>
      </c>
      <c r="M1252" s="60">
        <v>33.5006738063</v>
      </c>
      <c r="N1252" s="61">
        <v>1.4551290183193301E-2</v>
      </c>
      <c r="O1252" s="60">
        <v>24.352085032200002</v>
      </c>
      <c r="P1252" s="61">
        <v>1.3259779096573899E-2</v>
      </c>
      <c r="Q1252" s="60">
        <v>21.5276546443</v>
      </c>
      <c r="R1252" s="61">
        <v>8.7857291020650794E-3</v>
      </c>
      <c r="S1252" s="60">
        <v>7.1293813662999899</v>
      </c>
      <c r="T1252" s="63">
        <v>4.9085081535109104E-3</v>
      </c>
      <c r="U1252" s="60">
        <v>4.8834850028999801</v>
      </c>
      <c r="V1252" s="63">
        <v>2.1388275949004399E-3</v>
      </c>
      <c r="W1252" s="60">
        <v>1.1570832314999999</v>
      </c>
      <c r="X1252" s="63">
        <v>1.0710252699860901E-3</v>
      </c>
      <c r="Y1252" s="109"/>
      <c r="Z1252" s="60">
        <v>18.5484626762</v>
      </c>
      <c r="AA1252" s="61">
        <v>7.498143459764E-3</v>
      </c>
      <c r="AB1252" s="60">
        <v>37.245438700199898</v>
      </c>
      <c r="AC1252" s="61">
        <v>9.5278292352141102E-3</v>
      </c>
      <c r="AD1252" s="60">
        <v>73.9402154247</v>
      </c>
      <c r="AE1252" s="61">
        <v>1.09040099446237E-2</v>
      </c>
      <c r="AF1252" s="60">
        <v>2.9086326565</v>
      </c>
      <c r="AG1252" s="61">
        <v>1.99048564601331E-2</v>
      </c>
    </row>
    <row r="1253" spans="1:33" x14ac:dyDescent="0.35">
      <c r="A1253" s="59" t="s">
        <v>284</v>
      </c>
      <c r="B1253" s="64">
        <v>128.15822127359999</v>
      </c>
      <c r="C1253" s="65">
        <v>9.6287168498720901E-3</v>
      </c>
      <c r="D1253" s="64">
        <v>51.785555120600002</v>
      </c>
      <c r="E1253" s="65">
        <v>8.6282103673483695E-3</v>
      </c>
      <c r="F1253" s="64">
        <v>74.080671225699902</v>
      </c>
      <c r="G1253" s="65">
        <v>1.01923837185218E-2</v>
      </c>
      <c r="H1253" s="64">
        <v>2.2919949273000002</v>
      </c>
      <c r="I1253" s="62">
        <v>5.7481495854031103E-2</v>
      </c>
      <c r="J1253" s="109"/>
      <c r="K1253" s="64">
        <v>23.0745195091</v>
      </c>
      <c r="L1253" s="65">
        <v>1.21135083741568E-2</v>
      </c>
      <c r="M1253" s="64">
        <v>26.080269762</v>
      </c>
      <c r="N1253" s="65">
        <v>1.13281773243455E-2</v>
      </c>
      <c r="O1253" s="64">
        <v>15.553081775900001</v>
      </c>
      <c r="P1253" s="65">
        <v>8.4686969656475493E-3</v>
      </c>
      <c r="Q1253" s="64">
        <v>24.926963155799999</v>
      </c>
      <c r="R1253" s="65">
        <v>1.01730332097279E-2</v>
      </c>
      <c r="S1253" s="64">
        <v>13.259335997899999</v>
      </c>
      <c r="T1253" s="65">
        <v>9.1289209416510596E-3</v>
      </c>
      <c r="U1253" s="64">
        <v>14.868443548</v>
      </c>
      <c r="V1253" s="65">
        <v>6.5119555675500398E-3</v>
      </c>
      <c r="W1253" s="64">
        <v>10.395607524900001</v>
      </c>
      <c r="X1253" s="65">
        <v>9.6224351480678205E-3</v>
      </c>
      <c r="Y1253" s="109"/>
      <c r="Z1253" s="64">
        <v>17.022161429800001</v>
      </c>
      <c r="AA1253" s="65">
        <v>6.8811421530730497E-3</v>
      </c>
      <c r="AB1253" s="64">
        <v>43.7183688442</v>
      </c>
      <c r="AC1253" s="65">
        <v>1.11836822796614E-2</v>
      </c>
      <c r="AD1253" s="64">
        <v>62.520659488699998</v>
      </c>
      <c r="AE1253" s="65">
        <v>9.2199608682974107E-3</v>
      </c>
      <c r="AF1253" s="64">
        <v>4.8970315108999998</v>
      </c>
      <c r="AG1253" s="65">
        <v>3.3512210312080501E-2</v>
      </c>
    </row>
    <row r="1254" spans="1:33" x14ac:dyDescent="0.35">
      <c r="A1254" s="59" t="s">
        <v>285</v>
      </c>
      <c r="B1254" s="60">
        <v>53.077243682999999</v>
      </c>
      <c r="C1254" s="61">
        <v>3.98777187695368E-3</v>
      </c>
      <c r="D1254" s="60">
        <v>34.185630125499998</v>
      </c>
      <c r="E1254" s="61">
        <v>5.69581242445429E-3</v>
      </c>
      <c r="F1254" s="60">
        <v>18.891613557499898</v>
      </c>
      <c r="G1254" s="61">
        <v>2.5992012660553399E-3</v>
      </c>
      <c r="H1254" s="60">
        <v>0</v>
      </c>
      <c r="I1254" s="61">
        <v>0</v>
      </c>
      <c r="J1254" s="109"/>
      <c r="K1254" s="60">
        <v>2.1785855125000002</v>
      </c>
      <c r="L1254" s="61">
        <v>1.14369938836983E-3</v>
      </c>
      <c r="M1254" s="60">
        <v>27.288643655600001</v>
      </c>
      <c r="N1254" s="62">
        <v>1.18530443546994E-2</v>
      </c>
      <c r="O1254" s="60">
        <v>8.6455975281999695</v>
      </c>
      <c r="P1254" s="61">
        <v>4.7075522785927403E-3</v>
      </c>
      <c r="Q1254" s="60">
        <v>11.839234337300001</v>
      </c>
      <c r="R1254" s="61">
        <v>4.8317528027107103E-3</v>
      </c>
      <c r="S1254" s="60">
        <v>2.5397151588</v>
      </c>
      <c r="T1254" s="63">
        <v>1.7485686238488799E-3</v>
      </c>
      <c r="U1254" s="60">
        <v>0</v>
      </c>
      <c r="V1254" s="63">
        <v>0</v>
      </c>
      <c r="W1254" s="60">
        <v>0.58546749060000003</v>
      </c>
      <c r="X1254" s="63">
        <v>5.4192339852256004E-4</v>
      </c>
      <c r="Y1254" s="109"/>
      <c r="Z1254" s="60">
        <v>6.9923049905999903</v>
      </c>
      <c r="AA1254" s="61">
        <v>2.8266119327083599E-3</v>
      </c>
      <c r="AB1254" s="60">
        <v>11.783634023699999</v>
      </c>
      <c r="AC1254" s="61">
        <v>3.0143946927780399E-3</v>
      </c>
      <c r="AD1254" s="60">
        <v>34.301304668699999</v>
      </c>
      <c r="AE1254" s="61">
        <v>5.0584349135684003E-3</v>
      </c>
      <c r="AF1254" s="60">
        <v>0</v>
      </c>
      <c r="AG1254" s="61">
        <v>0</v>
      </c>
    </row>
    <row r="1255" spans="1:33" x14ac:dyDescent="0.35">
      <c r="A1255" s="59" t="s">
        <v>286</v>
      </c>
      <c r="B1255" s="64">
        <v>229.49102707189999</v>
      </c>
      <c r="C1255" s="65">
        <v>1.7242000531079799E-2</v>
      </c>
      <c r="D1255" s="64">
        <v>121.5267977789</v>
      </c>
      <c r="E1255" s="65">
        <v>2.0248093779522799E-2</v>
      </c>
      <c r="F1255" s="64">
        <v>103.439490749</v>
      </c>
      <c r="G1255" s="65">
        <v>1.4231714749859599E-2</v>
      </c>
      <c r="H1255" s="64">
        <v>4.5247385439999999</v>
      </c>
      <c r="I1255" s="62">
        <v>0.11347701374012099</v>
      </c>
      <c r="J1255" s="109"/>
      <c r="K1255" s="64">
        <v>60.532636817899999</v>
      </c>
      <c r="L1255" s="62">
        <v>3.1778022624230198E-2</v>
      </c>
      <c r="M1255" s="64">
        <v>57.359203150200102</v>
      </c>
      <c r="N1255" s="65">
        <v>2.4914436483911399E-2</v>
      </c>
      <c r="O1255" s="64">
        <v>32.381072002400003</v>
      </c>
      <c r="P1255" s="65">
        <v>1.76315851843627E-2</v>
      </c>
      <c r="Q1255" s="64">
        <v>34.679865898499997</v>
      </c>
      <c r="R1255" s="65">
        <v>1.41533256694472E-2</v>
      </c>
      <c r="S1255" s="64">
        <v>16.1293036878</v>
      </c>
      <c r="T1255" s="63">
        <v>1.11048651480834E-2</v>
      </c>
      <c r="U1255" s="64">
        <v>22.415918720400001</v>
      </c>
      <c r="V1255" s="63">
        <v>9.8175351200558598E-3</v>
      </c>
      <c r="W1255" s="64">
        <v>5.9930267947000004</v>
      </c>
      <c r="X1255" s="63">
        <v>5.5472959646183104E-3</v>
      </c>
      <c r="Y1255" s="109"/>
      <c r="Z1255" s="64">
        <v>72.4249972028001</v>
      </c>
      <c r="AA1255" s="62">
        <v>2.9277521732105901E-2</v>
      </c>
      <c r="AB1255" s="64">
        <v>50.028096109700101</v>
      </c>
      <c r="AC1255" s="63">
        <v>1.27977860734271E-2</v>
      </c>
      <c r="AD1255" s="64">
        <v>98.634279219300097</v>
      </c>
      <c r="AE1255" s="65">
        <v>1.45456590207439E-2</v>
      </c>
      <c r="AF1255" s="64">
        <v>8.4036545401000193</v>
      </c>
      <c r="AG1255" s="65">
        <v>5.7509337587689398E-2</v>
      </c>
    </row>
    <row r="1256" spans="1:33" x14ac:dyDescent="0.35">
      <c r="A1256" s="59" t="s">
        <v>287</v>
      </c>
      <c r="B1256" s="60">
        <v>142.1175966143</v>
      </c>
      <c r="C1256" s="61">
        <v>1.06775053803382E-2</v>
      </c>
      <c r="D1256" s="60">
        <v>54.864575954399903</v>
      </c>
      <c r="E1256" s="61">
        <v>9.1412190512874698E-3</v>
      </c>
      <c r="F1256" s="60">
        <v>85.020277043199997</v>
      </c>
      <c r="G1256" s="61">
        <v>1.1697508582761E-2</v>
      </c>
      <c r="H1256" s="60">
        <v>2.2327436167000001</v>
      </c>
      <c r="I1256" s="62">
        <v>5.59955178860903E-2</v>
      </c>
      <c r="J1256" s="109"/>
      <c r="K1256" s="60">
        <v>31.4222769221</v>
      </c>
      <c r="L1256" s="61">
        <v>1.64958587536706E-2</v>
      </c>
      <c r="M1256" s="60">
        <v>42.786692793599997</v>
      </c>
      <c r="N1256" s="62">
        <v>1.85847480686115E-2</v>
      </c>
      <c r="O1256" s="60">
        <v>22.943400134200001</v>
      </c>
      <c r="P1256" s="61">
        <v>1.2492746189968099E-2</v>
      </c>
      <c r="Q1256" s="60">
        <v>16.026216961300001</v>
      </c>
      <c r="R1256" s="61">
        <v>6.54051744508933E-3</v>
      </c>
      <c r="S1256" s="60">
        <v>9.5358649543999601</v>
      </c>
      <c r="T1256" s="63">
        <v>6.5653481662102699E-3</v>
      </c>
      <c r="U1256" s="60">
        <v>13.066087511199999</v>
      </c>
      <c r="V1256" s="63">
        <v>5.7225748640045201E-3</v>
      </c>
      <c r="W1256" s="60">
        <v>6.3370573375000001</v>
      </c>
      <c r="X1256" s="61">
        <v>5.8657392666685597E-3</v>
      </c>
      <c r="Y1256" s="109"/>
      <c r="Z1256" s="60">
        <v>21.280216000599999</v>
      </c>
      <c r="AA1256" s="61">
        <v>8.6024440522503402E-3</v>
      </c>
      <c r="AB1256" s="60">
        <v>53.849762549099999</v>
      </c>
      <c r="AC1256" s="61">
        <v>1.37754141132428E-2</v>
      </c>
      <c r="AD1256" s="60">
        <v>66.9876180645999</v>
      </c>
      <c r="AE1256" s="61">
        <v>9.8787060512004702E-3</v>
      </c>
      <c r="AF1256" s="60">
        <v>0</v>
      </c>
      <c r="AG1256" s="61">
        <v>0</v>
      </c>
    </row>
    <row r="1257" spans="1:33" x14ac:dyDescent="0.35">
      <c r="A1257" s="59" t="s">
        <v>288</v>
      </c>
      <c r="B1257" s="64">
        <v>288.82501121090002</v>
      </c>
      <c r="C1257" s="65">
        <v>2.1699850579026101E-2</v>
      </c>
      <c r="D1257" s="64">
        <v>120.3076979403</v>
      </c>
      <c r="E1257" s="65">
        <v>2.0044974399190799E-2</v>
      </c>
      <c r="F1257" s="64">
        <v>168.5173132706</v>
      </c>
      <c r="G1257" s="65">
        <v>2.3185442189573899E-2</v>
      </c>
      <c r="H1257" s="64">
        <v>0</v>
      </c>
      <c r="I1257" s="65">
        <v>0</v>
      </c>
      <c r="J1257" s="109"/>
      <c r="K1257" s="64">
        <v>32.734241496400003</v>
      </c>
      <c r="L1257" s="65">
        <v>1.7184605223607399E-2</v>
      </c>
      <c r="M1257" s="64">
        <v>78.918993611800204</v>
      </c>
      <c r="N1257" s="62">
        <v>3.4279106851723098E-2</v>
      </c>
      <c r="O1257" s="64">
        <v>73.293510134699901</v>
      </c>
      <c r="P1257" s="62">
        <v>3.9908523328231103E-2</v>
      </c>
      <c r="Q1257" s="64">
        <v>43.7698762421998</v>
      </c>
      <c r="R1257" s="65">
        <v>1.7863082711460299E-2</v>
      </c>
      <c r="S1257" s="64">
        <v>19.8913936732</v>
      </c>
      <c r="T1257" s="63">
        <v>1.3695026680872999E-2</v>
      </c>
      <c r="U1257" s="64">
        <v>28.6308286708</v>
      </c>
      <c r="V1257" s="63">
        <v>1.2539488989852399E-2</v>
      </c>
      <c r="W1257" s="64">
        <v>11.586167381799999</v>
      </c>
      <c r="X1257" s="63">
        <v>1.0724447222443799E-2</v>
      </c>
      <c r="Y1257" s="109"/>
      <c r="Z1257" s="64">
        <v>46.564406590799898</v>
      </c>
      <c r="AA1257" s="65">
        <v>1.8823479165451101E-2</v>
      </c>
      <c r="AB1257" s="64">
        <v>77.107446802799998</v>
      </c>
      <c r="AC1257" s="65">
        <v>1.9725008257091399E-2</v>
      </c>
      <c r="AD1257" s="64">
        <v>161.64653478810101</v>
      </c>
      <c r="AE1257" s="65">
        <v>2.3838115871306999E-2</v>
      </c>
      <c r="AF1257" s="64">
        <v>3.5066230292</v>
      </c>
      <c r="AG1257" s="65">
        <v>2.3997127275609001E-2</v>
      </c>
    </row>
    <row r="1258" spans="1:33" x14ac:dyDescent="0.35">
      <c r="A1258" s="59" t="s">
        <v>313</v>
      </c>
      <c r="B1258" s="60">
        <v>118.5072045408</v>
      </c>
      <c r="C1258" s="61">
        <v>8.9036216783721402E-3</v>
      </c>
      <c r="D1258" s="60">
        <v>50.661813614499899</v>
      </c>
      <c r="E1258" s="61">
        <v>8.4409790421154599E-3</v>
      </c>
      <c r="F1258" s="60">
        <v>67.845390926299999</v>
      </c>
      <c r="G1258" s="61">
        <v>9.3345031357392593E-3</v>
      </c>
      <c r="H1258" s="60">
        <v>0</v>
      </c>
      <c r="I1258" s="61">
        <v>0</v>
      </c>
      <c r="J1258" s="109"/>
      <c r="K1258" s="60">
        <v>38.7661339888</v>
      </c>
      <c r="L1258" s="62">
        <v>2.0351188180617E-2</v>
      </c>
      <c r="M1258" s="60">
        <v>45.7440006353998</v>
      </c>
      <c r="N1258" s="62">
        <v>1.98692787862884E-2</v>
      </c>
      <c r="O1258" s="60">
        <v>11.1515202992</v>
      </c>
      <c r="P1258" s="61">
        <v>6.0720343068296602E-3</v>
      </c>
      <c r="Q1258" s="60">
        <v>13.6021517663</v>
      </c>
      <c r="R1258" s="61">
        <v>5.5512234192929E-3</v>
      </c>
      <c r="S1258" s="60">
        <v>2.0565642461999998</v>
      </c>
      <c r="T1258" s="63">
        <v>1.4159240265092801E-3</v>
      </c>
      <c r="U1258" s="60">
        <v>4.6204659102000196</v>
      </c>
      <c r="V1258" s="63">
        <v>2.0236327098709199E-3</v>
      </c>
      <c r="W1258" s="60">
        <v>2.5663676946999998</v>
      </c>
      <c r="X1258" s="63">
        <v>2.3754943276953502E-3</v>
      </c>
      <c r="Y1258" s="109"/>
      <c r="Z1258" s="60">
        <v>23.407593267900001</v>
      </c>
      <c r="AA1258" s="61">
        <v>9.4624279884783207E-3</v>
      </c>
      <c r="AB1258" s="60">
        <v>16.326345171</v>
      </c>
      <c r="AC1258" s="63">
        <v>4.1764746034153996E-3</v>
      </c>
      <c r="AD1258" s="60">
        <v>78.773266101900006</v>
      </c>
      <c r="AE1258" s="61">
        <v>1.1616742959321601E-2</v>
      </c>
      <c r="AF1258" s="60">
        <v>0</v>
      </c>
      <c r="AG1258" s="61">
        <v>0</v>
      </c>
    </row>
    <row r="1259" spans="1:33" x14ac:dyDescent="0.35">
      <c r="A1259" s="59" t="s">
        <v>290</v>
      </c>
      <c r="B1259" s="64">
        <v>169.2484259375</v>
      </c>
      <c r="C1259" s="65">
        <v>1.2715884743435E-2</v>
      </c>
      <c r="D1259" s="64">
        <v>68.182492074500004</v>
      </c>
      <c r="E1259" s="65">
        <v>1.1360173384620699E-2</v>
      </c>
      <c r="F1259" s="64">
        <v>101.065933863</v>
      </c>
      <c r="G1259" s="65">
        <v>1.3905149099743601E-2</v>
      </c>
      <c r="H1259" s="64">
        <v>0</v>
      </c>
      <c r="I1259" s="65">
        <v>0</v>
      </c>
      <c r="J1259" s="109"/>
      <c r="K1259" s="64">
        <v>33.9059717636</v>
      </c>
      <c r="L1259" s="65">
        <v>1.77997324161101E-2</v>
      </c>
      <c r="M1259" s="64">
        <v>40.556781393100003</v>
      </c>
      <c r="N1259" s="65">
        <v>1.7616167912310798E-2</v>
      </c>
      <c r="O1259" s="64">
        <v>22.080313622999999</v>
      </c>
      <c r="P1259" s="65">
        <v>1.2022793146332899E-2</v>
      </c>
      <c r="Q1259" s="64">
        <v>27.7789990749</v>
      </c>
      <c r="R1259" s="65">
        <v>1.1336987917687899E-2</v>
      </c>
      <c r="S1259" s="64">
        <v>11.381737083399999</v>
      </c>
      <c r="T1259" s="63">
        <v>7.8362127658181905E-3</v>
      </c>
      <c r="U1259" s="64">
        <v>20.2354804209</v>
      </c>
      <c r="V1259" s="65">
        <v>8.8625651342406197E-3</v>
      </c>
      <c r="W1259" s="64">
        <v>13.309142578599999</v>
      </c>
      <c r="X1259" s="65">
        <v>1.231927629359E-2</v>
      </c>
      <c r="Y1259" s="109"/>
      <c r="Z1259" s="64">
        <v>46.298402521699998</v>
      </c>
      <c r="AA1259" s="62">
        <v>1.8715948061347701E-2</v>
      </c>
      <c r="AB1259" s="64">
        <v>49.159411908899898</v>
      </c>
      <c r="AC1259" s="65">
        <v>1.25755662523324E-2</v>
      </c>
      <c r="AD1259" s="64">
        <v>70.910204521499907</v>
      </c>
      <c r="AE1259" s="65">
        <v>1.0457172336279699E-2</v>
      </c>
      <c r="AF1259" s="64">
        <v>2.8804069854000001</v>
      </c>
      <c r="AG1259" s="65">
        <v>1.9711697681391901E-2</v>
      </c>
    </row>
    <row r="1260" spans="1:33" x14ac:dyDescent="0.35">
      <c r="A1260" s="59" t="s">
        <v>63</v>
      </c>
      <c r="B1260" s="60">
        <v>86.5646158631003</v>
      </c>
      <c r="C1260" s="61">
        <v>6.5037277131391796E-3</v>
      </c>
      <c r="D1260" s="60">
        <v>42.557187473100001</v>
      </c>
      <c r="E1260" s="61">
        <v>7.09063300191451E-3</v>
      </c>
      <c r="F1260" s="60">
        <v>43.557823146499899</v>
      </c>
      <c r="G1260" s="61">
        <v>5.9928999036744802E-3</v>
      </c>
      <c r="H1260" s="60">
        <v>0.44960524349999997</v>
      </c>
      <c r="I1260" s="61">
        <v>1.1275758786534701E-2</v>
      </c>
      <c r="J1260" s="109"/>
      <c r="K1260" s="60">
        <v>6.1080137592000199</v>
      </c>
      <c r="L1260" s="61">
        <v>3.2065445953210099E-3</v>
      </c>
      <c r="M1260" s="60">
        <v>11.882173399199999</v>
      </c>
      <c r="N1260" s="61">
        <v>5.1611186729702196E-3</v>
      </c>
      <c r="O1260" s="60">
        <v>8.6482363337000105</v>
      </c>
      <c r="P1260" s="61">
        <v>4.7089891156423197E-3</v>
      </c>
      <c r="Q1260" s="60">
        <v>15.0238440201</v>
      </c>
      <c r="R1260" s="61">
        <v>6.1314353938332102E-3</v>
      </c>
      <c r="S1260" s="60">
        <v>11.4522294581</v>
      </c>
      <c r="T1260" s="61">
        <v>7.8847460645993309E-3</v>
      </c>
      <c r="U1260" s="60">
        <v>21.8584634286</v>
      </c>
      <c r="V1260" s="61">
        <v>9.5733855505748307E-3</v>
      </c>
      <c r="W1260" s="60">
        <v>11.5916554642</v>
      </c>
      <c r="X1260" s="61">
        <v>1.0729527129207699E-2</v>
      </c>
      <c r="Y1260" s="109"/>
      <c r="Z1260" s="60">
        <v>16.432590816400001</v>
      </c>
      <c r="AA1260" s="61">
        <v>6.6428105394991397E-3</v>
      </c>
      <c r="AB1260" s="60">
        <v>23.406679234799999</v>
      </c>
      <c r="AC1260" s="61">
        <v>5.9877088442351701E-3</v>
      </c>
      <c r="AD1260" s="60">
        <v>46.725345811899999</v>
      </c>
      <c r="AE1260" s="61">
        <v>6.8906160534222497E-3</v>
      </c>
      <c r="AF1260" s="60">
        <v>0</v>
      </c>
      <c r="AG1260" s="61">
        <v>0</v>
      </c>
    </row>
    <row r="1261" spans="1:33" x14ac:dyDescent="0.35">
      <c r="A1261" s="59" t="s">
        <v>314</v>
      </c>
      <c r="B1261" s="64">
        <v>10977.0189176615</v>
      </c>
      <c r="C1261" s="65">
        <v>0.82471967824997106</v>
      </c>
      <c r="D1261" s="64">
        <v>4937.50729209159</v>
      </c>
      <c r="E1261" s="65">
        <v>0.82265897328454296</v>
      </c>
      <c r="F1261" s="64">
        <v>6012.8749342128904</v>
      </c>
      <c r="G1261" s="65">
        <v>0.827280956921435</v>
      </c>
      <c r="H1261" s="64">
        <v>26.636691356999901</v>
      </c>
      <c r="I1261" s="63">
        <v>0.66802803338058703</v>
      </c>
      <c r="J1261" s="109"/>
      <c r="K1261" s="64">
        <v>1438.4292714107</v>
      </c>
      <c r="L1261" s="63">
        <v>0.75513706874780095</v>
      </c>
      <c r="M1261" s="64">
        <v>1754.0997387803</v>
      </c>
      <c r="N1261" s="63">
        <v>0.76190749048324102</v>
      </c>
      <c r="O1261" s="64">
        <v>1453.6939518284</v>
      </c>
      <c r="P1261" s="63">
        <v>0.79154046356944396</v>
      </c>
      <c r="Q1261" s="64">
        <v>2079.1717751071001</v>
      </c>
      <c r="R1261" s="62">
        <v>0.84853832312789501</v>
      </c>
      <c r="S1261" s="64">
        <v>1278.7322970411999</v>
      </c>
      <c r="T1261" s="62">
        <v>0.88039446674206001</v>
      </c>
      <c r="U1261" s="64">
        <v>2012.7502252930999</v>
      </c>
      <c r="V1261" s="62">
        <v>0.88152737664649905</v>
      </c>
      <c r="W1261" s="64">
        <v>960.14165820070104</v>
      </c>
      <c r="X1261" s="62">
        <v>0.88873120852871101</v>
      </c>
      <c r="Y1261" s="109"/>
      <c r="Z1261" s="64">
        <v>2022.3680044114999</v>
      </c>
      <c r="AA1261" s="65">
        <v>0.81753435258930596</v>
      </c>
      <c r="AB1261" s="64">
        <v>3283.1870419011898</v>
      </c>
      <c r="AC1261" s="62">
        <v>0.83987856162194796</v>
      </c>
      <c r="AD1261" s="64">
        <v>5558.2807653761902</v>
      </c>
      <c r="AE1261" s="65">
        <v>0.81968315067183795</v>
      </c>
      <c r="AF1261" s="64">
        <v>113.1831059726</v>
      </c>
      <c r="AG1261" s="65">
        <v>0.77455414421688396</v>
      </c>
    </row>
    <row r="1262" spans="1:33" x14ac:dyDescent="0.35">
      <c r="A1262" s="66" t="s">
        <v>1</v>
      </c>
    </row>
    <row r="1263" spans="1:33" x14ac:dyDescent="0.35">
      <c r="A1263" s="66" t="s">
        <v>1</v>
      </c>
    </row>
    <row r="1264" spans="1:33" x14ac:dyDescent="0.35">
      <c r="A1264" s="54" t="s">
        <v>315</v>
      </c>
    </row>
    <row r="1265" spans="1:33" x14ac:dyDescent="0.35">
      <c r="A1265" s="55" t="s">
        <v>1</v>
      </c>
    </row>
    <row r="1266" spans="1:33" x14ac:dyDescent="0.35">
      <c r="A1266" s="117" t="s">
        <v>1</v>
      </c>
      <c r="B1266" s="116" t="s">
        <v>489</v>
      </c>
      <c r="C1266" s="116" t="s">
        <v>1</v>
      </c>
      <c r="D1266" s="116" t="s">
        <v>346</v>
      </c>
      <c r="E1266" s="116" t="s">
        <v>1</v>
      </c>
      <c r="F1266" s="116" t="s">
        <v>347</v>
      </c>
      <c r="G1266" s="116" t="s">
        <v>1</v>
      </c>
      <c r="H1266" s="116" t="s">
        <v>348</v>
      </c>
      <c r="I1266" s="116" t="s">
        <v>1</v>
      </c>
      <c r="J1266" s="107"/>
      <c r="K1266" s="116" t="s">
        <v>350</v>
      </c>
      <c r="L1266" s="116" t="s">
        <v>1</v>
      </c>
      <c r="M1266" s="116" t="s">
        <v>351</v>
      </c>
      <c r="N1266" s="116" t="s">
        <v>1</v>
      </c>
      <c r="O1266" s="116" t="s">
        <v>352</v>
      </c>
      <c r="P1266" s="116" t="s">
        <v>1</v>
      </c>
      <c r="Q1266" s="116" t="s">
        <v>353</v>
      </c>
      <c r="R1266" s="116" t="s">
        <v>1</v>
      </c>
      <c r="S1266" s="116" t="s">
        <v>354</v>
      </c>
      <c r="T1266" s="116" t="s">
        <v>1</v>
      </c>
      <c r="U1266" s="116" t="s">
        <v>355</v>
      </c>
      <c r="V1266" s="116" t="s">
        <v>1</v>
      </c>
      <c r="W1266" s="116" t="s">
        <v>356</v>
      </c>
      <c r="X1266" s="116" t="s">
        <v>1</v>
      </c>
      <c r="Y1266" s="107"/>
      <c r="Z1266" s="116" t="s">
        <v>358</v>
      </c>
      <c r="AA1266" s="116" t="s">
        <v>1</v>
      </c>
      <c r="AB1266" s="116" t="s">
        <v>359</v>
      </c>
      <c r="AC1266" s="116" t="s">
        <v>1</v>
      </c>
      <c r="AD1266" s="116" t="s">
        <v>360</v>
      </c>
      <c r="AE1266" s="116" t="s">
        <v>1</v>
      </c>
      <c r="AF1266" s="116" t="s">
        <v>361</v>
      </c>
      <c r="AG1266" s="116" t="s">
        <v>1</v>
      </c>
    </row>
    <row r="1267" spans="1:33" x14ac:dyDescent="0.35">
      <c r="A1267" s="118" t="s">
        <v>1</v>
      </c>
      <c r="B1267" s="56" t="s">
        <v>14</v>
      </c>
      <c r="C1267" s="56" t="s">
        <v>15</v>
      </c>
      <c r="D1267" s="56" t="s">
        <v>14</v>
      </c>
      <c r="E1267" s="56" t="s">
        <v>15</v>
      </c>
      <c r="F1267" s="56" t="s">
        <v>14</v>
      </c>
      <c r="G1267" s="56" t="s">
        <v>15</v>
      </c>
      <c r="H1267" s="56" t="s">
        <v>14</v>
      </c>
      <c r="I1267" s="56" t="s">
        <v>15</v>
      </c>
      <c r="J1267" s="107"/>
      <c r="K1267" s="56" t="s">
        <v>14</v>
      </c>
      <c r="L1267" s="56" t="s">
        <v>15</v>
      </c>
      <c r="M1267" s="56" t="s">
        <v>14</v>
      </c>
      <c r="N1267" s="56" t="s">
        <v>15</v>
      </c>
      <c r="O1267" s="56" t="s">
        <v>14</v>
      </c>
      <c r="P1267" s="56" t="s">
        <v>15</v>
      </c>
      <c r="Q1267" s="56" t="s">
        <v>14</v>
      </c>
      <c r="R1267" s="56" t="s">
        <v>15</v>
      </c>
      <c r="S1267" s="56" t="s">
        <v>14</v>
      </c>
      <c r="T1267" s="56" t="s">
        <v>15</v>
      </c>
      <c r="U1267" s="56" t="s">
        <v>14</v>
      </c>
      <c r="V1267" s="56" t="s">
        <v>15</v>
      </c>
      <c r="W1267" s="56" t="s">
        <v>14</v>
      </c>
      <c r="X1267" s="56" t="s">
        <v>15</v>
      </c>
      <c r="Y1267" s="107"/>
      <c r="Z1267" s="56" t="s">
        <v>14</v>
      </c>
      <c r="AA1267" s="56" t="s">
        <v>15</v>
      </c>
      <c r="AB1267" s="56" t="s">
        <v>14</v>
      </c>
      <c r="AC1267" s="56" t="s">
        <v>15</v>
      </c>
      <c r="AD1267" s="56" t="s">
        <v>14</v>
      </c>
      <c r="AE1267" s="56" t="s">
        <v>15</v>
      </c>
      <c r="AF1267" s="56" t="s">
        <v>14</v>
      </c>
      <c r="AG1267" s="56" t="s">
        <v>15</v>
      </c>
    </row>
    <row r="1268" spans="1:33" x14ac:dyDescent="0.35">
      <c r="A1268" s="57" t="s">
        <v>16</v>
      </c>
      <c r="B1268" s="58">
        <v>13310.000000187199</v>
      </c>
      <c r="C1268" s="58">
        <v>13310.000000187199</v>
      </c>
      <c r="D1268" s="58">
        <v>6001.8883309303001</v>
      </c>
      <c r="E1268" s="58">
        <v>6001.8883309303001</v>
      </c>
      <c r="F1268" s="58">
        <v>7268.2380561358996</v>
      </c>
      <c r="G1268" s="58">
        <v>7268.2380561358996</v>
      </c>
      <c r="H1268" s="58">
        <v>39.873613120999998</v>
      </c>
      <c r="I1268" s="58">
        <v>39.873613120999998</v>
      </c>
      <c r="J1268" s="108"/>
      <c r="K1268" s="58">
        <v>1904.8585097219</v>
      </c>
      <c r="L1268" s="58">
        <v>1904.8585097219</v>
      </c>
      <c r="M1268" s="58">
        <v>2302.2476622034001</v>
      </c>
      <c r="N1268" s="58">
        <v>2302.2476622034001</v>
      </c>
      <c r="O1268" s="58">
        <v>1836.5377624196001</v>
      </c>
      <c r="P1268" s="58">
        <v>1836.5377624196001</v>
      </c>
      <c r="Q1268" s="58">
        <v>2450.2980224191001</v>
      </c>
      <c r="R1268" s="58">
        <v>2450.2980224191001</v>
      </c>
      <c r="S1268" s="58">
        <v>1452.4538094534</v>
      </c>
      <c r="T1268" s="58">
        <v>1452.4538094534</v>
      </c>
      <c r="U1268" s="58">
        <v>2283.2532245907</v>
      </c>
      <c r="V1268" s="58">
        <v>2283.2532245907</v>
      </c>
      <c r="W1268" s="58">
        <v>1080.3510093791001</v>
      </c>
      <c r="X1268" s="58">
        <v>1080.3510093791001</v>
      </c>
      <c r="Y1268" s="108"/>
      <c r="Z1268" s="58">
        <v>2473.7407033799</v>
      </c>
      <c r="AA1268" s="58">
        <v>2473.7407033799</v>
      </c>
      <c r="AB1268" s="58">
        <v>3909.1211419432002</v>
      </c>
      <c r="AC1268" s="58">
        <v>3909.1211419432002</v>
      </c>
      <c r="AD1268" s="58">
        <v>6781.0113710651003</v>
      </c>
      <c r="AE1268" s="58">
        <v>6781.0113710651003</v>
      </c>
      <c r="AF1268" s="58">
        <v>146.12678379900001</v>
      </c>
      <c r="AG1268" s="58">
        <v>146.12678379900001</v>
      </c>
    </row>
    <row r="1269" spans="1:33" x14ac:dyDescent="0.35">
      <c r="A1269" s="59" t="s">
        <v>316</v>
      </c>
      <c r="B1269" s="60">
        <v>102.4008536282</v>
      </c>
      <c r="C1269" s="61">
        <v>7.6935276954740598E-3</v>
      </c>
      <c r="D1269" s="60">
        <v>61.043363155999998</v>
      </c>
      <c r="E1269" s="61">
        <v>1.0170692920329299E-2</v>
      </c>
      <c r="F1269" s="60">
        <v>41.357490472199999</v>
      </c>
      <c r="G1269" s="61">
        <v>5.6901672940232999E-3</v>
      </c>
      <c r="H1269" s="60">
        <v>0</v>
      </c>
      <c r="I1269" s="61">
        <v>0</v>
      </c>
      <c r="J1269" s="109"/>
      <c r="K1269" s="60">
        <v>14.899949016900001</v>
      </c>
      <c r="L1269" s="61">
        <v>7.8220765168932806E-3</v>
      </c>
      <c r="M1269" s="60">
        <v>0</v>
      </c>
      <c r="N1269" s="63">
        <v>0</v>
      </c>
      <c r="O1269" s="60">
        <v>9.1349788074999907</v>
      </c>
      <c r="P1269" s="61">
        <v>4.9740217677118996E-3</v>
      </c>
      <c r="Q1269" s="60">
        <v>18.5359936465</v>
      </c>
      <c r="R1269" s="61">
        <v>7.5647914975664901E-3</v>
      </c>
      <c r="S1269" s="60">
        <v>19.309300242700001</v>
      </c>
      <c r="T1269" s="62">
        <v>1.3294261144157601E-2</v>
      </c>
      <c r="U1269" s="60">
        <v>25.366116243800001</v>
      </c>
      <c r="V1269" s="61">
        <v>1.1109637761859401E-2</v>
      </c>
      <c r="W1269" s="60">
        <v>15.1545156708</v>
      </c>
      <c r="X1269" s="62">
        <v>1.4027399927649099E-2</v>
      </c>
      <c r="Y1269" s="109"/>
      <c r="Z1269" s="60">
        <v>32.413729836100003</v>
      </c>
      <c r="AA1269" s="62">
        <v>1.3103123456639099E-2</v>
      </c>
      <c r="AB1269" s="60">
        <v>24.8241463807</v>
      </c>
      <c r="AC1269" s="61">
        <v>6.3503139143853901E-3</v>
      </c>
      <c r="AD1269" s="60">
        <v>45.1629774114</v>
      </c>
      <c r="AE1269" s="61">
        <v>6.66021260546953E-3</v>
      </c>
      <c r="AF1269" s="60">
        <v>0</v>
      </c>
      <c r="AG1269" s="61">
        <v>0</v>
      </c>
    </row>
    <row r="1270" spans="1:33" x14ac:dyDescent="0.35">
      <c r="A1270" s="59" t="s">
        <v>317</v>
      </c>
      <c r="B1270" s="64">
        <v>23.9783065851</v>
      </c>
      <c r="C1270" s="65">
        <v>1.8015256637687999E-3</v>
      </c>
      <c r="D1270" s="64">
        <v>3.0351571557999999</v>
      </c>
      <c r="E1270" s="63">
        <v>5.05700371024655E-4</v>
      </c>
      <c r="F1270" s="64">
        <v>20.9431494293</v>
      </c>
      <c r="G1270" s="65">
        <v>2.88146167854528E-3</v>
      </c>
      <c r="H1270" s="64">
        <v>0</v>
      </c>
      <c r="I1270" s="65">
        <v>0</v>
      </c>
      <c r="J1270" s="109"/>
      <c r="K1270" s="64">
        <v>0</v>
      </c>
      <c r="L1270" s="65">
        <v>0</v>
      </c>
      <c r="M1270" s="64">
        <v>9.1514021872000093</v>
      </c>
      <c r="N1270" s="65">
        <v>3.9749859832375802E-3</v>
      </c>
      <c r="O1270" s="64">
        <v>0</v>
      </c>
      <c r="P1270" s="63">
        <v>0</v>
      </c>
      <c r="Q1270" s="64">
        <v>3.1528733495000001</v>
      </c>
      <c r="R1270" s="65">
        <v>1.28673056120221E-3</v>
      </c>
      <c r="S1270" s="64">
        <v>2.2912221939999999</v>
      </c>
      <c r="T1270" s="65">
        <v>1.5774836893864799E-3</v>
      </c>
      <c r="U1270" s="64">
        <v>9.3828088544000092</v>
      </c>
      <c r="V1270" s="62">
        <v>4.1094035271019803E-3</v>
      </c>
      <c r="W1270" s="64">
        <v>0</v>
      </c>
      <c r="X1270" s="65">
        <v>0</v>
      </c>
      <c r="Y1270" s="109"/>
      <c r="Z1270" s="64">
        <v>1.1601762302</v>
      </c>
      <c r="AA1270" s="65">
        <v>4.6899670147919603E-4</v>
      </c>
      <c r="AB1270" s="64">
        <v>10.135464859100001</v>
      </c>
      <c r="AC1270" s="65">
        <v>2.5927732835779398E-3</v>
      </c>
      <c r="AD1270" s="64">
        <v>7.6011641749000001</v>
      </c>
      <c r="AE1270" s="65">
        <v>1.1209484483884701E-3</v>
      </c>
      <c r="AF1270" s="64">
        <v>5.0815013209000002</v>
      </c>
      <c r="AG1270" s="62">
        <v>3.4774605919539701E-2</v>
      </c>
    </row>
    <row r="1271" spans="1:33" x14ac:dyDescent="0.35">
      <c r="A1271" s="59" t="s">
        <v>237</v>
      </c>
      <c r="B1271" s="60">
        <v>47.327734356199997</v>
      </c>
      <c r="C1271" s="61">
        <v>3.5558027314451001E-3</v>
      </c>
      <c r="D1271" s="60">
        <v>28.3801232824</v>
      </c>
      <c r="E1271" s="61">
        <v>4.7285323747436403E-3</v>
      </c>
      <c r="F1271" s="60">
        <v>18.947611073800001</v>
      </c>
      <c r="G1271" s="61">
        <v>2.6069056802293798E-3</v>
      </c>
      <c r="H1271" s="60">
        <v>0</v>
      </c>
      <c r="I1271" s="61">
        <v>0</v>
      </c>
      <c r="J1271" s="109"/>
      <c r="K1271" s="60">
        <v>7.7470843103000204</v>
      </c>
      <c r="L1271" s="61">
        <v>4.0670129937530296E-3</v>
      </c>
      <c r="M1271" s="60">
        <v>7.1084140124999902</v>
      </c>
      <c r="N1271" s="61">
        <v>3.0875974506134499E-3</v>
      </c>
      <c r="O1271" s="60">
        <v>7.9917396819000297</v>
      </c>
      <c r="P1271" s="61">
        <v>4.3515248340829397E-3</v>
      </c>
      <c r="Q1271" s="60">
        <v>9.3352222319999907</v>
      </c>
      <c r="R1271" s="61">
        <v>3.8098313538137002E-3</v>
      </c>
      <c r="S1271" s="60">
        <v>2.7670952951999999</v>
      </c>
      <c r="T1271" s="61">
        <v>1.90511758597083E-3</v>
      </c>
      <c r="U1271" s="60">
        <v>10.0753302727</v>
      </c>
      <c r="V1271" s="61">
        <v>4.41270822009071E-3</v>
      </c>
      <c r="W1271" s="60">
        <v>2.3028485515999999</v>
      </c>
      <c r="X1271" s="61">
        <v>2.13157439721697E-3</v>
      </c>
      <c r="Y1271" s="109"/>
      <c r="Z1271" s="60">
        <v>12.1350948711</v>
      </c>
      <c r="AA1271" s="61">
        <v>4.9055646190078401E-3</v>
      </c>
      <c r="AB1271" s="60">
        <v>6.8047886933000097</v>
      </c>
      <c r="AC1271" s="61">
        <v>1.74074643537841E-3</v>
      </c>
      <c r="AD1271" s="60">
        <v>25.710691040899899</v>
      </c>
      <c r="AE1271" s="61">
        <v>3.7915717337695001E-3</v>
      </c>
      <c r="AF1271" s="60">
        <v>2.6771597509</v>
      </c>
      <c r="AG1271" s="61">
        <v>1.8320801165257201E-2</v>
      </c>
    </row>
    <row r="1272" spans="1:33" x14ac:dyDescent="0.35">
      <c r="A1272" s="59" t="s">
        <v>238</v>
      </c>
      <c r="B1272" s="64">
        <v>61.401442563400003</v>
      </c>
      <c r="C1272" s="65">
        <v>4.6131812593941703E-3</v>
      </c>
      <c r="D1272" s="64">
        <v>32.161593527599997</v>
      </c>
      <c r="E1272" s="65">
        <v>5.3585791261489399E-3</v>
      </c>
      <c r="F1272" s="64">
        <v>27.717173628499999</v>
      </c>
      <c r="G1272" s="65">
        <v>3.8134653012776498E-3</v>
      </c>
      <c r="H1272" s="64">
        <v>1.5226754073</v>
      </c>
      <c r="I1272" s="62">
        <v>3.8187545299175799E-2</v>
      </c>
      <c r="J1272" s="109"/>
      <c r="K1272" s="64">
        <v>15.3740068256</v>
      </c>
      <c r="L1272" s="65">
        <v>8.0709442444859194E-3</v>
      </c>
      <c r="M1272" s="64">
        <v>8.4502256003999907</v>
      </c>
      <c r="N1272" s="65">
        <v>3.6704242289522298E-3</v>
      </c>
      <c r="O1272" s="64">
        <v>6.75457542629999</v>
      </c>
      <c r="P1272" s="65">
        <v>3.6778854018231499E-3</v>
      </c>
      <c r="Q1272" s="64">
        <v>13.213499922</v>
      </c>
      <c r="R1272" s="65">
        <v>5.3926093075628203E-3</v>
      </c>
      <c r="S1272" s="64">
        <v>8.0833412409000207</v>
      </c>
      <c r="T1272" s="65">
        <v>5.5653000379695299E-3</v>
      </c>
      <c r="U1272" s="64">
        <v>5.7059041951000102</v>
      </c>
      <c r="V1272" s="65">
        <v>2.4990238198931499E-3</v>
      </c>
      <c r="W1272" s="64">
        <v>3.8198893531000002</v>
      </c>
      <c r="X1272" s="65">
        <v>3.5357854252345E-3</v>
      </c>
      <c r="Y1272" s="109"/>
      <c r="Z1272" s="64">
        <v>21.442780543600001</v>
      </c>
      <c r="AA1272" s="62">
        <v>8.6681601326697201E-3</v>
      </c>
      <c r="AB1272" s="64">
        <v>15.864282280299999</v>
      </c>
      <c r="AC1272" s="65">
        <v>4.0582733827517004E-3</v>
      </c>
      <c r="AD1272" s="64">
        <v>24.094379739499999</v>
      </c>
      <c r="AE1272" s="65">
        <v>3.5532132923876002E-3</v>
      </c>
      <c r="AF1272" s="64">
        <v>0</v>
      </c>
      <c r="AG1272" s="65">
        <v>0</v>
      </c>
    </row>
    <row r="1273" spans="1:33" x14ac:dyDescent="0.35">
      <c r="A1273" s="59" t="s">
        <v>239</v>
      </c>
      <c r="B1273" s="60">
        <v>87.798339929699793</v>
      </c>
      <c r="C1273" s="61">
        <v>6.5964192282843802E-3</v>
      </c>
      <c r="D1273" s="60">
        <v>31.585045395400002</v>
      </c>
      <c r="E1273" s="61">
        <v>5.2625180033138499E-3</v>
      </c>
      <c r="F1273" s="60">
        <v>56.213294534299898</v>
      </c>
      <c r="G1273" s="61">
        <v>7.7341020065852598E-3</v>
      </c>
      <c r="H1273" s="60">
        <v>0</v>
      </c>
      <c r="I1273" s="61">
        <v>0</v>
      </c>
      <c r="J1273" s="109"/>
      <c r="K1273" s="60">
        <v>12.3246429832</v>
      </c>
      <c r="L1273" s="61">
        <v>6.4701094177327303E-3</v>
      </c>
      <c r="M1273" s="60">
        <v>28.673412573899999</v>
      </c>
      <c r="N1273" s="62">
        <v>1.2454529998939199E-2</v>
      </c>
      <c r="O1273" s="60">
        <v>12.5691132976</v>
      </c>
      <c r="P1273" s="61">
        <v>6.8439176992693401E-3</v>
      </c>
      <c r="Q1273" s="60">
        <v>13.982291959299999</v>
      </c>
      <c r="R1273" s="61">
        <v>5.7063638101849104E-3</v>
      </c>
      <c r="S1273" s="60">
        <v>6.3591246017999996</v>
      </c>
      <c r="T1273" s="61">
        <v>4.3781940330296096E-3</v>
      </c>
      <c r="U1273" s="60">
        <v>9.6586906959000096</v>
      </c>
      <c r="V1273" s="61">
        <v>4.2302319304208698E-3</v>
      </c>
      <c r="W1273" s="60">
        <v>4.231063818</v>
      </c>
      <c r="X1273" s="61">
        <v>3.9163788262036097E-3</v>
      </c>
      <c r="Y1273" s="109"/>
      <c r="Z1273" s="60">
        <v>13.194787268700001</v>
      </c>
      <c r="AA1273" s="61">
        <v>5.3339411243352296E-3</v>
      </c>
      <c r="AB1273" s="60">
        <v>17.214492355699999</v>
      </c>
      <c r="AC1273" s="61">
        <v>4.4036732888617499E-3</v>
      </c>
      <c r="AD1273" s="60">
        <v>57.389060305299999</v>
      </c>
      <c r="AE1273" s="61">
        <v>8.4632007181379906E-3</v>
      </c>
      <c r="AF1273" s="60">
        <v>0</v>
      </c>
      <c r="AG1273" s="61">
        <v>0</v>
      </c>
    </row>
    <row r="1274" spans="1:33" x14ac:dyDescent="0.35">
      <c r="A1274" s="59" t="s">
        <v>318</v>
      </c>
      <c r="B1274" s="64">
        <v>453.57845136140003</v>
      </c>
      <c r="C1274" s="65">
        <v>3.40780203873043E-2</v>
      </c>
      <c r="D1274" s="64">
        <v>202.86287831320001</v>
      </c>
      <c r="E1274" s="65">
        <v>3.3799842170964899E-2</v>
      </c>
      <c r="F1274" s="64">
        <v>250.71557304820001</v>
      </c>
      <c r="G1274" s="65">
        <v>3.4494683733775601E-2</v>
      </c>
      <c r="H1274" s="64">
        <v>0</v>
      </c>
      <c r="I1274" s="65">
        <v>0</v>
      </c>
      <c r="J1274" s="109"/>
      <c r="K1274" s="64">
        <v>122.75389166079999</v>
      </c>
      <c r="L1274" s="62">
        <v>6.4442524751468999E-2</v>
      </c>
      <c r="M1274" s="64">
        <v>71.687341199099805</v>
      </c>
      <c r="N1274" s="65">
        <v>3.11379797994846E-2</v>
      </c>
      <c r="O1274" s="64">
        <v>51.578779048400001</v>
      </c>
      <c r="P1274" s="65">
        <v>2.8084790905930499E-2</v>
      </c>
      <c r="Q1274" s="64">
        <v>56.877197397300002</v>
      </c>
      <c r="R1274" s="63">
        <v>2.3212359017923501E-2</v>
      </c>
      <c r="S1274" s="64">
        <v>41.363421669899999</v>
      </c>
      <c r="T1274" s="65">
        <v>2.8478304370633499E-2</v>
      </c>
      <c r="U1274" s="64">
        <v>74.550169539899997</v>
      </c>
      <c r="V1274" s="65">
        <v>3.2650854814084002E-2</v>
      </c>
      <c r="W1274" s="64">
        <v>34.767650846000002</v>
      </c>
      <c r="X1274" s="65">
        <v>3.21818099341451E-2</v>
      </c>
      <c r="Y1274" s="109"/>
      <c r="Z1274" s="64">
        <v>97.966326413900006</v>
      </c>
      <c r="AA1274" s="65">
        <v>3.9602504126664301E-2</v>
      </c>
      <c r="AB1274" s="64">
        <v>153.3329660425</v>
      </c>
      <c r="AC1274" s="65">
        <v>3.9224408882421902E-2</v>
      </c>
      <c r="AD1274" s="64">
        <v>197.94212266460099</v>
      </c>
      <c r="AE1274" s="65">
        <v>2.9190648980361299E-2</v>
      </c>
      <c r="AF1274" s="64">
        <v>4.3370362403999998</v>
      </c>
      <c r="AG1274" s="65">
        <v>2.9679954130556001E-2</v>
      </c>
    </row>
    <row r="1275" spans="1:33" x14ac:dyDescent="0.35">
      <c r="A1275" s="59" t="s">
        <v>319</v>
      </c>
      <c r="B1275" s="60">
        <v>717.24014884760004</v>
      </c>
      <c r="C1275" s="61">
        <v>5.3887313962247399E-2</v>
      </c>
      <c r="D1275" s="60">
        <v>296.4128191941</v>
      </c>
      <c r="E1275" s="61">
        <v>4.93865934936773E-2</v>
      </c>
      <c r="F1275" s="60">
        <v>416.91888916669899</v>
      </c>
      <c r="G1275" s="61">
        <v>5.7361754794854898E-2</v>
      </c>
      <c r="H1275" s="60">
        <v>3.9084404868</v>
      </c>
      <c r="I1275" s="61">
        <v>9.8020725509361098E-2</v>
      </c>
      <c r="J1275" s="109"/>
      <c r="K1275" s="60">
        <v>143.50759234079999</v>
      </c>
      <c r="L1275" s="61">
        <v>7.5337665033058804E-2</v>
      </c>
      <c r="M1275" s="60">
        <v>190.51142633430001</v>
      </c>
      <c r="N1275" s="62">
        <v>8.2750187767361302E-2</v>
      </c>
      <c r="O1275" s="60">
        <v>96.723311172399903</v>
      </c>
      <c r="P1275" s="61">
        <v>5.2666116184275497E-2</v>
      </c>
      <c r="Q1275" s="60">
        <v>115.5698971086</v>
      </c>
      <c r="R1275" s="61">
        <v>4.7165649260289398E-2</v>
      </c>
      <c r="S1275" s="60">
        <v>53.791389269</v>
      </c>
      <c r="T1275" s="63">
        <v>3.7034836439475603E-2</v>
      </c>
      <c r="U1275" s="60">
        <v>81.903253720599906</v>
      </c>
      <c r="V1275" s="63">
        <v>3.5871296638716903E-2</v>
      </c>
      <c r="W1275" s="60">
        <v>35.2332789019</v>
      </c>
      <c r="X1275" s="63">
        <v>3.2612806945169902E-2</v>
      </c>
      <c r="Y1275" s="109"/>
      <c r="Z1275" s="60">
        <v>125.8839773407</v>
      </c>
      <c r="AA1275" s="61">
        <v>5.0888105276637598E-2</v>
      </c>
      <c r="AB1275" s="60">
        <v>175.43450787739999</v>
      </c>
      <c r="AC1275" s="63">
        <v>4.4878247950687102E-2</v>
      </c>
      <c r="AD1275" s="60">
        <v>411.89692299950099</v>
      </c>
      <c r="AE1275" s="62">
        <v>6.0742697580051797E-2</v>
      </c>
      <c r="AF1275" s="60">
        <v>4.0247406300000002</v>
      </c>
      <c r="AG1275" s="61">
        <v>2.7542798967888801E-2</v>
      </c>
    </row>
    <row r="1276" spans="1:33" x14ac:dyDescent="0.35">
      <c r="A1276" s="59" t="s">
        <v>320</v>
      </c>
      <c r="B1276" s="64">
        <v>2725.2334503615002</v>
      </c>
      <c r="C1276" s="65">
        <v>0.20475082271398701</v>
      </c>
      <c r="D1276" s="64">
        <v>1225.6048218241001</v>
      </c>
      <c r="E1276" s="65">
        <v>0.204203203099937</v>
      </c>
      <c r="F1276" s="64">
        <v>1494.9148505086901</v>
      </c>
      <c r="G1276" s="65">
        <v>0.20567775009057099</v>
      </c>
      <c r="H1276" s="64">
        <v>4.7137780287000002</v>
      </c>
      <c r="I1276" s="65">
        <v>0.118217980758243</v>
      </c>
      <c r="J1276" s="109"/>
      <c r="K1276" s="64">
        <v>500.06470375750001</v>
      </c>
      <c r="L1276" s="62">
        <v>0.26252065505406302</v>
      </c>
      <c r="M1276" s="64">
        <v>585.846107138099</v>
      </c>
      <c r="N1276" s="62">
        <v>0.254467022273967</v>
      </c>
      <c r="O1276" s="64">
        <v>421.73678658120002</v>
      </c>
      <c r="P1276" s="62">
        <v>0.229636871732804</v>
      </c>
      <c r="Q1276" s="64">
        <v>481.84248919339802</v>
      </c>
      <c r="R1276" s="65">
        <v>0.19664648331948301</v>
      </c>
      <c r="S1276" s="64">
        <v>227.52724912880001</v>
      </c>
      <c r="T1276" s="63">
        <v>0.15665024777237199</v>
      </c>
      <c r="U1276" s="64">
        <v>366.12594549099998</v>
      </c>
      <c r="V1276" s="63">
        <v>0.16035275524756201</v>
      </c>
      <c r="W1276" s="64">
        <v>142.09016907149999</v>
      </c>
      <c r="X1276" s="63">
        <v>0.13152222549702799</v>
      </c>
      <c r="Y1276" s="109"/>
      <c r="Z1276" s="64">
        <v>545.74707659620105</v>
      </c>
      <c r="AA1276" s="65">
        <v>0.22061612029528399</v>
      </c>
      <c r="AB1276" s="64">
        <v>727.91997151509997</v>
      </c>
      <c r="AC1276" s="63">
        <v>0.18621064558599401</v>
      </c>
      <c r="AD1276" s="64">
        <v>1436.0547451732</v>
      </c>
      <c r="AE1276" s="65">
        <v>0.211775893976659</v>
      </c>
      <c r="AF1276" s="64">
        <v>15.511657077000001</v>
      </c>
      <c r="AG1276" s="65">
        <v>0.106152046009146</v>
      </c>
    </row>
    <row r="1277" spans="1:33" x14ac:dyDescent="0.35">
      <c r="A1277" s="59" t="s">
        <v>321</v>
      </c>
      <c r="B1277" s="60">
        <v>5037.2575676291999</v>
      </c>
      <c r="C1277" s="61">
        <v>0.37845661664600699</v>
      </c>
      <c r="D1277" s="60">
        <v>2309.2703276410002</v>
      </c>
      <c r="E1277" s="61">
        <v>0.384757296422918</v>
      </c>
      <c r="F1277" s="60">
        <v>2710.5297302947001</v>
      </c>
      <c r="G1277" s="61">
        <v>0.37292803418931098</v>
      </c>
      <c r="H1277" s="60">
        <v>17.4575096935</v>
      </c>
      <c r="I1277" s="61">
        <v>0.43782111343969898</v>
      </c>
      <c r="J1277" s="109"/>
      <c r="K1277" s="60">
        <v>581.61244705540196</v>
      </c>
      <c r="L1277" s="63">
        <v>0.30533104904485098</v>
      </c>
      <c r="M1277" s="60">
        <v>805.44629411949904</v>
      </c>
      <c r="N1277" s="61">
        <v>0.34985214985456198</v>
      </c>
      <c r="O1277" s="60">
        <v>700.38718439310105</v>
      </c>
      <c r="P1277" s="61">
        <v>0.38136280055050698</v>
      </c>
      <c r="Q1277" s="60">
        <v>1003.2188749666</v>
      </c>
      <c r="R1277" s="62">
        <v>0.40942728834925701</v>
      </c>
      <c r="S1277" s="60">
        <v>572.21367008280004</v>
      </c>
      <c r="T1277" s="61">
        <v>0.393963419943895</v>
      </c>
      <c r="U1277" s="60">
        <v>915.14415483379798</v>
      </c>
      <c r="V1277" s="61">
        <v>0.40080712247667999</v>
      </c>
      <c r="W1277" s="60">
        <v>459.23494217799998</v>
      </c>
      <c r="X1277" s="62">
        <v>0.42507938456218203</v>
      </c>
      <c r="Y1277" s="109"/>
      <c r="Z1277" s="60">
        <v>865.1187839644</v>
      </c>
      <c r="AA1277" s="63">
        <v>0.34972088334981</v>
      </c>
      <c r="AB1277" s="60">
        <v>1483.0526020778</v>
      </c>
      <c r="AC1277" s="61">
        <v>0.37938261522910599</v>
      </c>
      <c r="AD1277" s="60">
        <v>2617.4683588226899</v>
      </c>
      <c r="AE1277" s="61">
        <v>0.38599970057439598</v>
      </c>
      <c r="AF1277" s="60">
        <v>71.6178227643002</v>
      </c>
      <c r="AG1277" s="61">
        <v>0.49010743206947999</v>
      </c>
    </row>
    <row r="1278" spans="1:33" x14ac:dyDescent="0.35">
      <c r="A1278" s="59" t="s">
        <v>322</v>
      </c>
      <c r="B1278" s="64">
        <v>2207.4843044341001</v>
      </c>
      <c r="C1278" s="65">
        <v>0.16585156306559401</v>
      </c>
      <c r="D1278" s="64">
        <v>1012.1654022919</v>
      </c>
      <c r="E1278" s="65">
        <v>0.16864115866264601</v>
      </c>
      <c r="F1278" s="64">
        <v>1185.8921946364001</v>
      </c>
      <c r="G1278" s="65">
        <v>0.16316089064188799</v>
      </c>
      <c r="H1278" s="64">
        <v>9.4267075057999996</v>
      </c>
      <c r="I1278" s="65">
        <v>0.23641468048540801</v>
      </c>
      <c r="J1278" s="109"/>
      <c r="K1278" s="64">
        <v>263.85262627420002</v>
      </c>
      <c r="L1278" s="65">
        <v>0.138515603614423</v>
      </c>
      <c r="M1278" s="64">
        <v>327.0159362279</v>
      </c>
      <c r="N1278" s="65">
        <v>0.14204203205267901</v>
      </c>
      <c r="O1278" s="64">
        <v>305.72007531849999</v>
      </c>
      <c r="P1278" s="65">
        <v>0.16646544469399899</v>
      </c>
      <c r="Q1278" s="64">
        <v>393.45828169909998</v>
      </c>
      <c r="R1278" s="65">
        <v>0.16057568430416899</v>
      </c>
      <c r="S1278" s="64">
        <v>264.74108532349999</v>
      </c>
      <c r="T1278" s="62">
        <v>0.18227160381997201</v>
      </c>
      <c r="U1278" s="64">
        <v>433.57544428540001</v>
      </c>
      <c r="V1278" s="62">
        <v>0.18989371814557399</v>
      </c>
      <c r="W1278" s="64">
        <v>219.12085530549999</v>
      </c>
      <c r="X1278" s="62">
        <v>0.20282376135459301</v>
      </c>
      <c r="Y1278" s="109"/>
      <c r="Z1278" s="64">
        <v>414.12166790860101</v>
      </c>
      <c r="AA1278" s="65">
        <v>0.16740706386193999</v>
      </c>
      <c r="AB1278" s="64">
        <v>676.938391206299</v>
      </c>
      <c r="AC1278" s="65">
        <v>0.173168946836423</v>
      </c>
      <c r="AD1278" s="64">
        <v>1099.0377424989999</v>
      </c>
      <c r="AE1278" s="65">
        <v>0.162075785212313</v>
      </c>
      <c r="AF1278" s="64">
        <v>17.3865028202</v>
      </c>
      <c r="AG1278" s="65">
        <v>0.11898231363331301</v>
      </c>
    </row>
    <row r="1279" spans="1:33" x14ac:dyDescent="0.35">
      <c r="A1279" s="59" t="s">
        <v>323</v>
      </c>
      <c r="B1279" s="60">
        <v>1846.2994004908001</v>
      </c>
      <c r="C1279" s="61">
        <v>0.138715206646494</v>
      </c>
      <c r="D1279" s="60">
        <v>799.36679914880006</v>
      </c>
      <c r="E1279" s="61">
        <v>0.13318588335429701</v>
      </c>
      <c r="F1279" s="60">
        <v>1044.0880993431001</v>
      </c>
      <c r="G1279" s="61">
        <v>0.14365078458893801</v>
      </c>
      <c r="H1279" s="60">
        <v>2.84450199890001</v>
      </c>
      <c r="I1279" s="61">
        <v>7.1337954508113102E-2</v>
      </c>
      <c r="J1279" s="109"/>
      <c r="K1279" s="60">
        <v>242.7215654972</v>
      </c>
      <c r="L1279" s="61">
        <v>0.12742235932926901</v>
      </c>
      <c r="M1279" s="60">
        <v>268.35710281050001</v>
      </c>
      <c r="N1279" s="61">
        <v>0.116563090590204</v>
      </c>
      <c r="O1279" s="60">
        <v>223.94121869270001</v>
      </c>
      <c r="P1279" s="63">
        <v>0.121936626229597</v>
      </c>
      <c r="Q1279" s="60">
        <v>341.11140094479998</v>
      </c>
      <c r="R1279" s="61">
        <v>0.13921220921854699</v>
      </c>
      <c r="S1279" s="60">
        <v>254.00691040480001</v>
      </c>
      <c r="T1279" s="62">
        <v>0.174881231163138</v>
      </c>
      <c r="U1279" s="60">
        <v>351.76540645810002</v>
      </c>
      <c r="V1279" s="61">
        <v>0.154063247418016</v>
      </c>
      <c r="W1279" s="60">
        <v>164.3957956827</v>
      </c>
      <c r="X1279" s="61">
        <v>0.152168873130578</v>
      </c>
      <c r="Y1279" s="109"/>
      <c r="Z1279" s="60">
        <v>344.55630240639999</v>
      </c>
      <c r="AA1279" s="61">
        <v>0.13928553705553201</v>
      </c>
      <c r="AB1279" s="60">
        <v>617.599528655001</v>
      </c>
      <c r="AC1279" s="62">
        <v>0.15798935521041299</v>
      </c>
      <c r="AD1279" s="60">
        <v>858.65320623410003</v>
      </c>
      <c r="AE1279" s="63">
        <v>0.12662612687806599</v>
      </c>
      <c r="AF1279" s="60">
        <v>25.490363195299999</v>
      </c>
      <c r="AG1279" s="61">
        <v>0.174440048104819</v>
      </c>
    </row>
    <row r="1280" spans="1:33" x14ac:dyDescent="0.35">
      <c r="A1280" s="59" t="s">
        <v>312</v>
      </c>
      <c r="B1280" s="80">
        <v>7.8835771637492202</v>
      </c>
      <c r="C1280" s="80">
        <v>7.8835771637492202</v>
      </c>
      <c r="D1280" s="80">
        <v>7.8695174009187898</v>
      </c>
      <c r="E1280" s="80">
        <v>7.8695174009187898</v>
      </c>
      <c r="F1280" s="80">
        <v>7.8952404102220504</v>
      </c>
      <c r="G1280" s="80">
        <v>7.8952404102220504</v>
      </c>
      <c r="H1280" s="80">
        <v>7.8738934312287903</v>
      </c>
      <c r="I1280" s="80">
        <v>7.8738934312287903</v>
      </c>
      <c r="J1280" s="112"/>
      <c r="K1280" s="80">
        <v>7.6336229139073497</v>
      </c>
      <c r="L1280" s="75">
        <v>7.6336229139073497</v>
      </c>
      <c r="M1280" s="80">
        <v>7.7472661482990803</v>
      </c>
      <c r="N1280" s="75">
        <v>7.7472661482990803</v>
      </c>
      <c r="O1280" s="80">
        <v>7.8794487993816604</v>
      </c>
      <c r="P1280" s="80">
        <v>7.8794487993816604</v>
      </c>
      <c r="Q1280" s="80">
        <v>7.9362123080370504</v>
      </c>
      <c r="R1280" s="80">
        <v>7.9362123080370504</v>
      </c>
      <c r="S1280" s="80">
        <v>8.0417127755662694</v>
      </c>
      <c r="T1280" s="76">
        <v>8.0417127755662694</v>
      </c>
      <c r="U1280" s="80">
        <v>7.9944370770880804</v>
      </c>
      <c r="V1280" s="76">
        <v>7.9944370770880804</v>
      </c>
      <c r="W1280" s="80">
        <v>8.0555151501904607</v>
      </c>
      <c r="X1280" s="76">
        <v>8.0555151501904607</v>
      </c>
      <c r="Y1280" s="112"/>
      <c r="Z1280" s="80">
        <v>7.80256037730625</v>
      </c>
      <c r="AA1280" s="75">
        <v>7.80256037730625</v>
      </c>
      <c r="AB1280" s="80">
        <v>7.9782048261410097</v>
      </c>
      <c r="AC1280" s="76">
        <v>7.9782048261410097</v>
      </c>
      <c r="AD1280" s="80">
        <v>7.8589981631710204</v>
      </c>
      <c r="AE1280" s="80">
        <v>7.8589981631710204</v>
      </c>
      <c r="AF1280" s="80">
        <v>7.8642378550780396</v>
      </c>
      <c r="AG1280" s="80">
        <v>7.8642378550780396</v>
      </c>
    </row>
    <row r="1281" spans="1:33" x14ac:dyDescent="0.35">
      <c r="A1281" s="66" t="s">
        <v>1</v>
      </c>
    </row>
    <row r="1282" spans="1:33" x14ac:dyDescent="0.35">
      <c r="A1282" s="66" t="s">
        <v>1</v>
      </c>
    </row>
    <row r="1283" spans="1:33" x14ac:dyDescent="0.35">
      <c r="A1283" s="54" t="s">
        <v>324</v>
      </c>
    </row>
    <row r="1284" spans="1:33" x14ac:dyDescent="0.35">
      <c r="A1284" s="55" t="s">
        <v>1</v>
      </c>
    </row>
    <row r="1285" spans="1:33" x14ac:dyDescent="0.35">
      <c r="A1285" s="117" t="s">
        <v>1</v>
      </c>
      <c r="B1285" s="116" t="s">
        <v>489</v>
      </c>
      <c r="C1285" s="116" t="s">
        <v>1</v>
      </c>
      <c r="D1285" s="116" t="s">
        <v>346</v>
      </c>
      <c r="E1285" s="116" t="s">
        <v>1</v>
      </c>
      <c r="F1285" s="116" t="s">
        <v>347</v>
      </c>
      <c r="G1285" s="116" t="s">
        <v>1</v>
      </c>
      <c r="H1285" s="116" t="s">
        <v>348</v>
      </c>
      <c r="I1285" s="116" t="s">
        <v>1</v>
      </c>
      <c r="J1285" s="107"/>
      <c r="K1285" s="116" t="s">
        <v>350</v>
      </c>
      <c r="L1285" s="116" t="s">
        <v>1</v>
      </c>
      <c r="M1285" s="116" t="s">
        <v>351</v>
      </c>
      <c r="N1285" s="116" t="s">
        <v>1</v>
      </c>
      <c r="O1285" s="116" t="s">
        <v>352</v>
      </c>
      <c r="P1285" s="116" t="s">
        <v>1</v>
      </c>
      <c r="Q1285" s="116" t="s">
        <v>353</v>
      </c>
      <c r="R1285" s="116" t="s">
        <v>1</v>
      </c>
      <c r="S1285" s="116" t="s">
        <v>354</v>
      </c>
      <c r="T1285" s="116" t="s">
        <v>1</v>
      </c>
      <c r="U1285" s="116" t="s">
        <v>355</v>
      </c>
      <c r="V1285" s="116" t="s">
        <v>1</v>
      </c>
      <c r="W1285" s="116" t="s">
        <v>356</v>
      </c>
      <c r="X1285" s="116" t="s">
        <v>1</v>
      </c>
      <c r="Y1285" s="107"/>
      <c r="Z1285" s="116" t="s">
        <v>358</v>
      </c>
      <c r="AA1285" s="116" t="s">
        <v>1</v>
      </c>
      <c r="AB1285" s="116" t="s">
        <v>359</v>
      </c>
      <c r="AC1285" s="116" t="s">
        <v>1</v>
      </c>
      <c r="AD1285" s="116" t="s">
        <v>360</v>
      </c>
      <c r="AE1285" s="116" t="s">
        <v>1</v>
      </c>
      <c r="AF1285" s="116" t="s">
        <v>361</v>
      </c>
      <c r="AG1285" s="116" t="s">
        <v>1</v>
      </c>
    </row>
    <row r="1286" spans="1:33" x14ac:dyDescent="0.35">
      <c r="A1286" s="118" t="s">
        <v>1</v>
      </c>
      <c r="B1286" s="56" t="s">
        <v>14</v>
      </c>
      <c r="C1286" s="56" t="s">
        <v>15</v>
      </c>
      <c r="D1286" s="56" t="s">
        <v>14</v>
      </c>
      <c r="E1286" s="56" t="s">
        <v>15</v>
      </c>
      <c r="F1286" s="56" t="s">
        <v>14</v>
      </c>
      <c r="G1286" s="56" t="s">
        <v>15</v>
      </c>
      <c r="H1286" s="56" t="s">
        <v>14</v>
      </c>
      <c r="I1286" s="56" t="s">
        <v>15</v>
      </c>
      <c r="J1286" s="107"/>
      <c r="K1286" s="56" t="s">
        <v>14</v>
      </c>
      <c r="L1286" s="56" t="s">
        <v>15</v>
      </c>
      <c r="M1286" s="56" t="s">
        <v>14</v>
      </c>
      <c r="N1286" s="56" t="s">
        <v>15</v>
      </c>
      <c r="O1286" s="56" t="s">
        <v>14</v>
      </c>
      <c r="P1286" s="56" t="s">
        <v>15</v>
      </c>
      <c r="Q1286" s="56" t="s">
        <v>14</v>
      </c>
      <c r="R1286" s="56" t="s">
        <v>15</v>
      </c>
      <c r="S1286" s="56" t="s">
        <v>14</v>
      </c>
      <c r="T1286" s="56" t="s">
        <v>15</v>
      </c>
      <c r="U1286" s="56" t="s">
        <v>14</v>
      </c>
      <c r="V1286" s="56" t="s">
        <v>15</v>
      </c>
      <c r="W1286" s="56" t="s">
        <v>14</v>
      </c>
      <c r="X1286" s="56" t="s">
        <v>15</v>
      </c>
      <c r="Y1286" s="107"/>
      <c r="Z1286" s="56" t="s">
        <v>14</v>
      </c>
      <c r="AA1286" s="56" t="s">
        <v>15</v>
      </c>
      <c r="AB1286" s="56" t="s">
        <v>14</v>
      </c>
      <c r="AC1286" s="56" t="s">
        <v>15</v>
      </c>
      <c r="AD1286" s="56" t="s">
        <v>14</v>
      </c>
      <c r="AE1286" s="56" t="s">
        <v>15</v>
      </c>
      <c r="AF1286" s="56" t="s">
        <v>14</v>
      </c>
      <c r="AG1286" s="56" t="s">
        <v>15</v>
      </c>
    </row>
    <row r="1287" spans="1:33" x14ac:dyDescent="0.35">
      <c r="A1287" s="57" t="s">
        <v>16</v>
      </c>
      <c r="B1287" s="58">
        <v>13310.000000187199</v>
      </c>
      <c r="C1287" s="58">
        <v>13310.000000187199</v>
      </c>
      <c r="D1287" s="58">
        <v>6001.8883309303001</v>
      </c>
      <c r="E1287" s="58">
        <v>6001.8883309303001</v>
      </c>
      <c r="F1287" s="58">
        <v>7268.2380561358996</v>
      </c>
      <c r="G1287" s="58">
        <v>7268.2380561358996</v>
      </c>
      <c r="H1287" s="58">
        <v>39.873613120999998</v>
      </c>
      <c r="I1287" s="58">
        <v>39.873613120999998</v>
      </c>
      <c r="J1287" s="108"/>
      <c r="K1287" s="58">
        <v>1904.8585097219</v>
      </c>
      <c r="L1287" s="58">
        <v>1904.8585097219</v>
      </c>
      <c r="M1287" s="58">
        <v>2302.2476622034001</v>
      </c>
      <c r="N1287" s="58">
        <v>2302.2476622034001</v>
      </c>
      <c r="O1287" s="58">
        <v>1836.5377624196001</v>
      </c>
      <c r="P1287" s="58">
        <v>1836.5377624196001</v>
      </c>
      <c r="Q1287" s="58">
        <v>2450.2980224191001</v>
      </c>
      <c r="R1287" s="58">
        <v>2450.2980224191001</v>
      </c>
      <c r="S1287" s="58">
        <v>1452.4538094534</v>
      </c>
      <c r="T1287" s="58">
        <v>1452.4538094534</v>
      </c>
      <c r="U1287" s="58">
        <v>2283.2532245907</v>
      </c>
      <c r="V1287" s="58">
        <v>2283.2532245907</v>
      </c>
      <c r="W1287" s="58">
        <v>1080.3510093791001</v>
      </c>
      <c r="X1287" s="58">
        <v>1080.3510093791001</v>
      </c>
      <c r="Y1287" s="108"/>
      <c r="Z1287" s="58">
        <v>2473.7407033799</v>
      </c>
      <c r="AA1287" s="58">
        <v>2473.7407033799</v>
      </c>
      <c r="AB1287" s="58">
        <v>3909.1211419432002</v>
      </c>
      <c r="AC1287" s="58">
        <v>3909.1211419432002</v>
      </c>
      <c r="AD1287" s="58">
        <v>6781.0113710651003</v>
      </c>
      <c r="AE1287" s="58">
        <v>6781.0113710651003</v>
      </c>
      <c r="AF1287" s="58">
        <v>146.12678379900001</v>
      </c>
      <c r="AG1287" s="58">
        <v>146.12678379900001</v>
      </c>
    </row>
    <row r="1288" spans="1:33" x14ac:dyDescent="0.35">
      <c r="A1288" s="59" t="s">
        <v>325</v>
      </c>
      <c r="B1288" s="60">
        <v>205.23024450490001</v>
      </c>
      <c r="C1288" s="61">
        <v>1.5419252028701201E-2</v>
      </c>
      <c r="D1288" s="60">
        <v>88.300791797800002</v>
      </c>
      <c r="E1288" s="61">
        <v>1.4712168392528801E-2</v>
      </c>
      <c r="F1288" s="60">
        <v>116.3688179618</v>
      </c>
      <c r="G1288" s="61">
        <v>1.6010595286372099E-2</v>
      </c>
      <c r="H1288" s="60">
        <v>0.56063474530000101</v>
      </c>
      <c r="I1288" s="61">
        <v>1.4060294551153501E-2</v>
      </c>
      <c r="J1288" s="109"/>
      <c r="K1288" s="60">
        <v>34.805393654900001</v>
      </c>
      <c r="L1288" s="61">
        <v>1.8271904961582399E-2</v>
      </c>
      <c r="M1288" s="60">
        <v>35.338837434699997</v>
      </c>
      <c r="N1288" s="61">
        <v>1.5349711507961101E-2</v>
      </c>
      <c r="O1288" s="60">
        <v>33.684081322799997</v>
      </c>
      <c r="P1288" s="61">
        <v>1.8341077440423501E-2</v>
      </c>
      <c r="Q1288" s="60">
        <v>40.091449178600001</v>
      </c>
      <c r="R1288" s="61">
        <v>1.6361866520636099E-2</v>
      </c>
      <c r="S1288" s="60">
        <v>23.991880382200002</v>
      </c>
      <c r="T1288" s="61">
        <v>1.6518170991770699E-2</v>
      </c>
      <c r="U1288" s="60">
        <v>21.086142151699999</v>
      </c>
      <c r="V1288" s="63">
        <v>9.2351307882111607E-3</v>
      </c>
      <c r="W1288" s="60">
        <v>16.232460379999999</v>
      </c>
      <c r="X1288" s="61">
        <v>1.5025172595829899E-2</v>
      </c>
      <c r="Y1288" s="109"/>
      <c r="Z1288" s="60">
        <v>44.978121602599799</v>
      </c>
      <c r="AA1288" s="61">
        <v>1.81822296658441E-2</v>
      </c>
      <c r="AB1288" s="60">
        <v>61.923431351399998</v>
      </c>
      <c r="AC1288" s="61">
        <v>1.5840755275396301E-2</v>
      </c>
      <c r="AD1288" s="60">
        <v>98.328691550900004</v>
      </c>
      <c r="AE1288" s="61">
        <v>1.4500593815617699E-2</v>
      </c>
      <c r="AF1288" s="60">
        <v>0</v>
      </c>
      <c r="AG1288" s="61">
        <v>0</v>
      </c>
    </row>
    <row r="1289" spans="1:33" x14ac:dyDescent="0.35">
      <c r="A1289" s="59" t="s">
        <v>326</v>
      </c>
      <c r="B1289" s="64">
        <v>1234.4748745873001</v>
      </c>
      <c r="C1289" s="65">
        <v>9.2747924460551301E-2</v>
      </c>
      <c r="D1289" s="64">
        <v>532.06250402950002</v>
      </c>
      <c r="E1289" s="65">
        <v>8.8649184172180304E-2</v>
      </c>
      <c r="F1289" s="64">
        <v>701.00223273569998</v>
      </c>
      <c r="G1289" s="65">
        <v>9.6447340788997499E-2</v>
      </c>
      <c r="H1289" s="64">
        <v>1.4101378221</v>
      </c>
      <c r="I1289" s="65">
        <v>3.5365187945742803E-2</v>
      </c>
      <c r="J1289" s="109"/>
      <c r="K1289" s="64">
        <v>172.5355975695</v>
      </c>
      <c r="L1289" s="65">
        <v>9.0576594896116094E-2</v>
      </c>
      <c r="M1289" s="64">
        <v>231.49027205889999</v>
      </c>
      <c r="N1289" s="65">
        <v>0.100549682755394</v>
      </c>
      <c r="O1289" s="64">
        <v>170.6182632753</v>
      </c>
      <c r="P1289" s="65">
        <v>9.2902126363311993E-2</v>
      </c>
      <c r="Q1289" s="64">
        <v>209.13288525440001</v>
      </c>
      <c r="R1289" s="65">
        <v>8.5349979202909307E-2</v>
      </c>
      <c r="S1289" s="64">
        <v>127.18865869690001</v>
      </c>
      <c r="T1289" s="65">
        <v>8.7568126345280994E-2</v>
      </c>
      <c r="U1289" s="64">
        <v>215.48559635460001</v>
      </c>
      <c r="V1289" s="65">
        <v>9.4376564996739798E-2</v>
      </c>
      <c r="W1289" s="64">
        <v>108.0236013777</v>
      </c>
      <c r="X1289" s="65">
        <v>9.9989355718548695E-2</v>
      </c>
      <c r="Y1289" s="109"/>
      <c r="Z1289" s="64">
        <v>210.424949454</v>
      </c>
      <c r="AA1289" s="65">
        <v>8.5063462458492098E-2</v>
      </c>
      <c r="AB1289" s="64">
        <v>331.9620869158</v>
      </c>
      <c r="AC1289" s="65">
        <v>8.4919877093085905E-2</v>
      </c>
      <c r="AD1289" s="64">
        <v>679.90756507109904</v>
      </c>
      <c r="AE1289" s="65">
        <v>0.100266395064945</v>
      </c>
      <c r="AF1289" s="64">
        <v>12.180273146399999</v>
      </c>
      <c r="AG1289" s="65">
        <v>8.3354145145315597E-2</v>
      </c>
    </row>
    <row r="1290" spans="1:33" x14ac:dyDescent="0.35">
      <c r="A1290" s="59" t="s">
        <v>327</v>
      </c>
      <c r="B1290" s="60">
        <v>4429.4917654136998</v>
      </c>
      <c r="C1290" s="61">
        <v>0.33279427237801701</v>
      </c>
      <c r="D1290" s="60">
        <v>2012.9055598742</v>
      </c>
      <c r="E1290" s="61">
        <v>0.33537870898077798</v>
      </c>
      <c r="F1290" s="60">
        <v>2399.5884266527</v>
      </c>
      <c r="G1290" s="61">
        <v>0.330147197727921</v>
      </c>
      <c r="H1290" s="60">
        <v>16.997778886799999</v>
      </c>
      <c r="I1290" s="61">
        <v>0.42629141320147601</v>
      </c>
      <c r="J1290" s="109"/>
      <c r="K1290" s="60">
        <v>740.55112291969999</v>
      </c>
      <c r="L1290" s="62">
        <v>0.38876962206910398</v>
      </c>
      <c r="M1290" s="60">
        <v>738.88051417830104</v>
      </c>
      <c r="N1290" s="61">
        <v>0.32093876184942799</v>
      </c>
      <c r="O1290" s="60">
        <v>606.03822674709897</v>
      </c>
      <c r="P1290" s="61">
        <v>0.32998952656908997</v>
      </c>
      <c r="Q1290" s="60">
        <v>826.87211527140005</v>
      </c>
      <c r="R1290" s="61">
        <v>0.33745777358749801</v>
      </c>
      <c r="S1290" s="60">
        <v>444.7901255008</v>
      </c>
      <c r="T1290" s="63">
        <v>0.306233577003173</v>
      </c>
      <c r="U1290" s="60">
        <v>742.98173176870102</v>
      </c>
      <c r="V1290" s="61">
        <v>0.325404875712762</v>
      </c>
      <c r="W1290" s="60">
        <v>329.37792902770002</v>
      </c>
      <c r="X1290" s="63">
        <v>0.30488047511243599</v>
      </c>
      <c r="Y1290" s="109"/>
      <c r="Z1290" s="60">
        <v>820.08606891899797</v>
      </c>
      <c r="AA1290" s="61">
        <v>0.33151658449832999</v>
      </c>
      <c r="AB1290" s="60">
        <v>1287.1325327503</v>
      </c>
      <c r="AC1290" s="61">
        <v>0.329263915344019</v>
      </c>
      <c r="AD1290" s="60">
        <v>2239.3948653191001</v>
      </c>
      <c r="AE1290" s="61">
        <v>0.33024496535645198</v>
      </c>
      <c r="AF1290" s="60">
        <v>82.878298425299903</v>
      </c>
      <c r="AG1290" s="62">
        <v>0.56716706048427501</v>
      </c>
    </row>
    <row r="1291" spans="1:33" x14ac:dyDescent="0.35">
      <c r="A1291" s="59" t="s">
        <v>328</v>
      </c>
      <c r="B1291" s="64">
        <v>3937.0622447912001</v>
      </c>
      <c r="C1291" s="65">
        <v>0.29579731365408202</v>
      </c>
      <c r="D1291" s="64">
        <v>1838.2133407855999</v>
      </c>
      <c r="E1291" s="65">
        <v>0.30627249949195201</v>
      </c>
      <c r="F1291" s="64">
        <v>2085.5821997347998</v>
      </c>
      <c r="G1291" s="65">
        <v>0.28694467402235602</v>
      </c>
      <c r="H1291" s="64">
        <v>13.2667042708</v>
      </c>
      <c r="I1291" s="65">
        <v>0.33271888932013799</v>
      </c>
      <c r="J1291" s="109"/>
      <c r="K1291" s="64">
        <v>524.15559501389998</v>
      </c>
      <c r="L1291" s="65">
        <v>0.275167731534257</v>
      </c>
      <c r="M1291" s="64">
        <v>733.30288458689995</v>
      </c>
      <c r="N1291" s="65">
        <v>0.31851607306447699</v>
      </c>
      <c r="O1291" s="64">
        <v>599.338454606798</v>
      </c>
      <c r="P1291" s="62">
        <v>0.32634148171131799</v>
      </c>
      <c r="Q1291" s="64">
        <v>728.00863171519995</v>
      </c>
      <c r="R1291" s="65">
        <v>0.29711023926651198</v>
      </c>
      <c r="S1291" s="64">
        <v>402.85389488790003</v>
      </c>
      <c r="T1291" s="63">
        <v>0.27736089937311398</v>
      </c>
      <c r="U1291" s="64">
        <v>653.06096116100196</v>
      </c>
      <c r="V1291" s="65">
        <v>0.28602213461367998</v>
      </c>
      <c r="W1291" s="64">
        <v>296.34182281950001</v>
      </c>
      <c r="X1291" s="65">
        <v>0.27430142633903198</v>
      </c>
      <c r="Y1291" s="109"/>
      <c r="Z1291" s="64">
        <v>729.97512672159905</v>
      </c>
      <c r="AA1291" s="65">
        <v>0.29508958870435598</v>
      </c>
      <c r="AB1291" s="64">
        <v>1113.1646930485999</v>
      </c>
      <c r="AC1291" s="65">
        <v>0.28476085867608902</v>
      </c>
      <c r="AD1291" s="64">
        <v>2072.70105026901</v>
      </c>
      <c r="AE1291" s="65">
        <v>0.30566252389921</v>
      </c>
      <c r="AF1291" s="64">
        <v>21.221374751999999</v>
      </c>
      <c r="AG1291" s="63">
        <v>0.14522577039121301</v>
      </c>
    </row>
    <row r="1292" spans="1:33" x14ac:dyDescent="0.35">
      <c r="A1292" s="59" t="s">
        <v>329</v>
      </c>
      <c r="B1292" s="60">
        <v>3503.7408708900998</v>
      </c>
      <c r="C1292" s="61">
        <v>0.26324123747864903</v>
      </c>
      <c r="D1292" s="60">
        <v>1530.4061344432</v>
      </c>
      <c r="E1292" s="61">
        <v>0.25498743896256199</v>
      </c>
      <c r="F1292" s="60">
        <v>1965.6963790509001</v>
      </c>
      <c r="G1292" s="61">
        <v>0.27045019217435301</v>
      </c>
      <c r="H1292" s="60">
        <v>7.638357396</v>
      </c>
      <c r="I1292" s="61">
        <v>0.19156421498149001</v>
      </c>
      <c r="J1292" s="109"/>
      <c r="K1292" s="60">
        <v>432.81080056389999</v>
      </c>
      <c r="L1292" s="61">
        <v>0.22721414653894101</v>
      </c>
      <c r="M1292" s="60">
        <v>563.23515394460105</v>
      </c>
      <c r="N1292" s="61">
        <v>0.244645770822739</v>
      </c>
      <c r="O1292" s="60">
        <v>426.85873646760001</v>
      </c>
      <c r="P1292" s="63">
        <v>0.232425787915857</v>
      </c>
      <c r="Q1292" s="60">
        <v>646.19294099950105</v>
      </c>
      <c r="R1292" s="61">
        <v>0.26372014142244399</v>
      </c>
      <c r="S1292" s="60">
        <v>453.62924998559998</v>
      </c>
      <c r="T1292" s="62">
        <v>0.31231922628666198</v>
      </c>
      <c r="U1292" s="60">
        <v>650.63879315470001</v>
      </c>
      <c r="V1292" s="61">
        <v>0.28496129388860703</v>
      </c>
      <c r="W1292" s="60">
        <v>330.37519577419999</v>
      </c>
      <c r="X1292" s="62">
        <v>0.305803570234153</v>
      </c>
      <c r="Y1292" s="109"/>
      <c r="Z1292" s="60">
        <v>668.27643668270196</v>
      </c>
      <c r="AA1292" s="61">
        <v>0.27014813467297799</v>
      </c>
      <c r="AB1292" s="60">
        <v>1114.9383978771</v>
      </c>
      <c r="AC1292" s="62">
        <v>0.28521459361140999</v>
      </c>
      <c r="AD1292" s="60">
        <v>1690.6791988550001</v>
      </c>
      <c r="AE1292" s="63">
        <v>0.24932552186377499</v>
      </c>
      <c r="AF1292" s="60">
        <v>29.846837475299999</v>
      </c>
      <c r="AG1292" s="61">
        <v>0.20425302397919601</v>
      </c>
    </row>
    <row r="1293" spans="1:33" x14ac:dyDescent="0.35">
      <c r="A1293" s="59" t="s">
        <v>330</v>
      </c>
      <c r="B1293" s="64">
        <v>1439.7051190922</v>
      </c>
      <c r="C1293" s="65">
        <v>0.108167176489253</v>
      </c>
      <c r="D1293" s="64">
        <v>620.363295827299</v>
      </c>
      <c r="E1293" s="65">
        <v>0.10336135256470901</v>
      </c>
      <c r="F1293" s="64">
        <v>817.371050697501</v>
      </c>
      <c r="G1293" s="65">
        <v>0.11245793607537</v>
      </c>
      <c r="H1293" s="64">
        <v>1.9707725674000001</v>
      </c>
      <c r="I1293" s="65">
        <v>4.9425482496896302E-2</v>
      </c>
      <c r="J1293" s="109"/>
      <c r="K1293" s="64">
        <v>207.3409912244</v>
      </c>
      <c r="L1293" s="65">
        <v>0.108848499857698</v>
      </c>
      <c r="M1293" s="64">
        <v>266.82910949360001</v>
      </c>
      <c r="N1293" s="65">
        <v>0.11589939426335499</v>
      </c>
      <c r="O1293" s="64">
        <v>204.30234459810001</v>
      </c>
      <c r="P1293" s="65">
        <v>0.11124320380373599</v>
      </c>
      <c r="Q1293" s="64">
        <v>249.224334433</v>
      </c>
      <c r="R1293" s="65">
        <v>0.101711845723545</v>
      </c>
      <c r="S1293" s="64">
        <v>151.18053907909999</v>
      </c>
      <c r="T1293" s="65">
        <v>0.10408629733705201</v>
      </c>
      <c r="U1293" s="64">
        <v>236.57173850629999</v>
      </c>
      <c r="V1293" s="65">
        <v>0.103611695784951</v>
      </c>
      <c r="W1293" s="64">
        <v>124.2560617577</v>
      </c>
      <c r="X1293" s="65">
        <v>0.115014528314379</v>
      </c>
      <c r="Y1293" s="109"/>
      <c r="Z1293" s="64">
        <v>255.4030710566</v>
      </c>
      <c r="AA1293" s="65">
        <v>0.103245692124336</v>
      </c>
      <c r="AB1293" s="64">
        <v>393.88551826720101</v>
      </c>
      <c r="AC1293" s="65">
        <v>0.100760632368482</v>
      </c>
      <c r="AD1293" s="64">
        <v>778.23625662200004</v>
      </c>
      <c r="AE1293" s="65">
        <v>0.114766988880563</v>
      </c>
      <c r="AF1293" s="64">
        <v>12.180273146399999</v>
      </c>
      <c r="AG1293" s="65">
        <v>8.3354145145315597E-2</v>
      </c>
    </row>
    <row r="1294" spans="1:33" x14ac:dyDescent="0.35">
      <c r="A1294" s="59" t="s">
        <v>331</v>
      </c>
      <c r="B1294" s="60">
        <v>7440.8031156813004</v>
      </c>
      <c r="C1294" s="61">
        <v>0.55903855113273104</v>
      </c>
      <c r="D1294" s="60">
        <v>3368.6194752288002</v>
      </c>
      <c r="E1294" s="61">
        <v>0.56125993845451305</v>
      </c>
      <c r="F1294" s="60">
        <v>4051.2785787857001</v>
      </c>
      <c r="G1294" s="61">
        <v>0.55739486619670897</v>
      </c>
      <c r="H1294" s="60">
        <v>20.905061666800002</v>
      </c>
      <c r="I1294" s="61">
        <v>0.52428310430162794</v>
      </c>
      <c r="J1294" s="109"/>
      <c r="K1294" s="60">
        <v>956.96639557780202</v>
      </c>
      <c r="L1294" s="63">
        <v>0.50238187807319701</v>
      </c>
      <c r="M1294" s="60">
        <v>1296.5380385315</v>
      </c>
      <c r="N1294" s="61">
        <v>0.56316184388721602</v>
      </c>
      <c r="O1294" s="60">
        <v>1026.1971910744001</v>
      </c>
      <c r="P1294" s="61">
        <v>0.55876726962717405</v>
      </c>
      <c r="Q1294" s="60">
        <v>1374.2015727147</v>
      </c>
      <c r="R1294" s="61">
        <v>0.56083038068895597</v>
      </c>
      <c r="S1294" s="60">
        <v>856.48314487349796</v>
      </c>
      <c r="T1294" s="62">
        <v>0.58968012565977501</v>
      </c>
      <c r="U1294" s="60">
        <v>1303.6997543156999</v>
      </c>
      <c r="V1294" s="61">
        <v>0.570983428502287</v>
      </c>
      <c r="W1294" s="60">
        <v>626.7170185937</v>
      </c>
      <c r="X1294" s="61">
        <v>0.58010499657318504</v>
      </c>
      <c r="Y1294" s="109"/>
      <c r="Z1294" s="60">
        <v>1398.2515634043</v>
      </c>
      <c r="AA1294" s="61">
        <v>0.56523772337733402</v>
      </c>
      <c r="AB1294" s="60">
        <v>2228.1030909257001</v>
      </c>
      <c r="AC1294" s="61">
        <v>0.56997545228749902</v>
      </c>
      <c r="AD1294" s="60">
        <v>3763.3802491240099</v>
      </c>
      <c r="AE1294" s="61">
        <v>0.55498804576298499</v>
      </c>
      <c r="AF1294" s="60">
        <v>51.068212227300002</v>
      </c>
      <c r="AG1294" s="63">
        <v>0.34947879437040902</v>
      </c>
    </row>
    <row r="1295" spans="1:33" x14ac:dyDescent="0.35">
      <c r="A1295" s="66" t="s">
        <v>1</v>
      </c>
    </row>
    <row r="1296" spans="1:33" x14ac:dyDescent="0.35">
      <c r="A1296" s="66" t="s">
        <v>1</v>
      </c>
    </row>
    <row r="1297" spans="1:33" x14ac:dyDescent="0.35">
      <c r="A1297" s="54" t="s">
        <v>466</v>
      </c>
    </row>
    <row r="1298" spans="1:33" x14ac:dyDescent="0.35">
      <c r="A1298" s="55" t="s">
        <v>1</v>
      </c>
    </row>
    <row r="1299" spans="1:33" x14ac:dyDescent="0.35">
      <c r="A1299" s="117" t="s">
        <v>1</v>
      </c>
      <c r="B1299" s="116" t="s">
        <v>489</v>
      </c>
      <c r="C1299" s="116" t="s">
        <v>1</v>
      </c>
      <c r="D1299" s="116" t="s">
        <v>346</v>
      </c>
      <c r="E1299" s="116" t="s">
        <v>1</v>
      </c>
      <c r="F1299" s="116" t="s">
        <v>347</v>
      </c>
      <c r="G1299" s="116" t="s">
        <v>1</v>
      </c>
      <c r="H1299" s="116" t="s">
        <v>348</v>
      </c>
      <c r="I1299" s="116" t="s">
        <v>1</v>
      </c>
      <c r="J1299" s="107"/>
      <c r="K1299" s="116" t="s">
        <v>350</v>
      </c>
      <c r="L1299" s="116" t="s">
        <v>1</v>
      </c>
      <c r="M1299" s="116" t="s">
        <v>351</v>
      </c>
      <c r="N1299" s="116" t="s">
        <v>1</v>
      </c>
      <c r="O1299" s="116" t="s">
        <v>352</v>
      </c>
      <c r="P1299" s="116" t="s">
        <v>1</v>
      </c>
      <c r="Q1299" s="116" t="s">
        <v>353</v>
      </c>
      <c r="R1299" s="116" t="s">
        <v>1</v>
      </c>
      <c r="S1299" s="116" t="s">
        <v>354</v>
      </c>
      <c r="T1299" s="116" t="s">
        <v>1</v>
      </c>
      <c r="U1299" s="116" t="s">
        <v>355</v>
      </c>
      <c r="V1299" s="116" t="s">
        <v>1</v>
      </c>
      <c r="W1299" s="116" t="s">
        <v>356</v>
      </c>
      <c r="X1299" s="116" t="s">
        <v>1</v>
      </c>
      <c r="Y1299" s="107"/>
      <c r="Z1299" s="116" t="s">
        <v>358</v>
      </c>
      <c r="AA1299" s="116" t="s">
        <v>1</v>
      </c>
      <c r="AB1299" s="116" t="s">
        <v>359</v>
      </c>
      <c r="AC1299" s="116" t="s">
        <v>1</v>
      </c>
      <c r="AD1299" s="116" t="s">
        <v>360</v>
      </c>
      <c r="AE1299" s="116" t="s">
        <v>1</v>
      </c>
      <c r="AF1299" s="116" t="s">
        <v>361</v>
      </c>
      <c r="AG1299" s="116" t="s">
        <v>1</v>
      </c>
    </row>
    <row r="1300" spans="1:33" x14ac:dyDescent="0.35">
      <c r="A1300" s="118" t="s">
        <v>1</v>
      </c>
      <c r="B1300" s="56" t="s">
        <v>14</v>
      </c>
      <c r="C1300" s="56" t="s">
        <v>15</v>
      </c>
      <c r="D1300" s="56" t="s">
        <v>14</v>
      </c>
      <c r="E1300" s="56" t="s">
        <v>15</v>
      </c>
      <c r="F1300" s="56" t="s">
        <v>14</v>
      </c>
      <c r="G1300" s="56" t="s">
        <v>15</v>
      </c>
      <c r="H1300" s="56" t="s">
        <v>14</v>
      </c>
      <c r="I1300" s="56" t="s">
        <v>15</v>
      </c>
      <c r="J1300" s="107"/>
      <c r="K1300" s="56" t="s">
        <v>14</v>
      </c>
      <c r="L1300" s="56" t="s">
        <v>15</v>
      </c>
      <c r="M1300" s="56" t="s">
        <v>14</v>
      </c>
      <c r="N1300" s="56" t="s">
        <v>15</v>
      </c>
      <c r="O1300" s="56" t="s">
        <v>14</v>
      </c>
      <c r="P1300" s="56" t="s">
        <v>15</v>
      </c>
      <c r="Q1300" s="56" t="s">
        <v>14</v>
      </c>
      <c r="R1300" s="56" t="s">
        <v>15</v>
      </c>
      <c r="S1300" s="56" t="s">
        <v>14</v>
      </c>
      <c r="T1300" s="56" t="s">
        <v>15</v>
      </c>
      <c r="U1300" s="56" t="s">
        <v>14</v>
      </c>
      <c r="V1300" s="56" t="s">
        <v>15</v>
      </c>
      <c r="W1300" s="56" t="s">
        <v>14</v>
      </c>
      <c r="X1300" s="56" t="s">
        <v>15</v>
      </c>
      <c r="Y1300" s="107"/>
      <c r="Z1300" s="56" t="s">
        <v>14</v>
      </c>
      <c r="AA1300" s="56" t="s">
        <v>15</v>
      </c>
      <c r="AB1300" s="56" t="s">
        <v>14</v>
      </c>
      <c r="AC1300" s="56" t="s">
        <v>15</v>
      </c>
      <c r="AD1300" s="56" t="s">
        <v>14</v>
      </c>
      <c r="AE1300" s="56" t="s">
        <v>15</v>
      </c>
      <c r="AF1300" s="56" t="s">
        <v>14</v>
      </c>
      <c r="AG1300" s="56" t="s">
        <v>15</v>
      </c>
    </row>
    <row r="1301" spans="1:33" x14ac:dyDescent="0.35">
      <c r="A1301" s="57" t="s">
        <v>16</v>
      </c>
      <c r="B1301" s="58">
        <v>13310.000000187199</v>
      </c>
      <c r="C1301" s="58">
        <v>13310.000000187199</v>
      </c>
      <c r="D1301" s="58">
        <v>6001.8883309303001</v>
      </c>
      <c r="E1301" s="58">
        <v>6001.8883309303001</v>
      </c>
      <c r="F1301" s="58">
        <v>7268.2380561358996</v>
      </c>
      <c r="G1301" s="58">
        <v>7268.2380561358996</v>
      </c>
      <c r="H1301" s="58">
        <v>39.873613120999998</v>
      </c>
      <c r="I1301" s="58">
        <v>39.873613120999998</v>
      </c>
      <c r="J1301" s="108"/>
      <c r="K1301" s="58">
        <v>1904.8585097219</v>
      </c>
      <c r="L1301" s="58">
        <v>1904.8585097219</v>
      </c>
      <c r="M1301" s="58">
        <v>2302.2476622034001</v>
      </c>
      <c r="N1301" s="58">
        <v>2302.2476622034001</v>
      </c>
      <c r="O1301" s="58">
        <v>1836.5377624196001</v>
      </c>
      <c r="P1301" s="58">
        <v>1836.5377624196001</v>
      </c>
      <c r="Q1301" s="58">
        <v>2450.2980224191001</v>
      </c>
      <c r="R1301" s="58">
        <v>2450.2980224191001</v>
      </c>
      <c r="S1301" s="58">
        <v>1452.4538094534</v>
      </c>
      <c r="T1301" s="58">
        <v>1452.4538094534</v>
      </c>
      <c r="U1301" s="58">
        <v>2283.2532245907</v>
      </c>
      <c r="V1301" s="58">
        <v>2283.2532245907</v>
      </c>
      <c r="W1301" s="58">
        <v>1080.3510093791001</v>
      </c>
      <c r="X1301" s="58">
        <v>1080.3510093791001</v>
      </c>
      <c r="Y1301" s="108"/>
      <c r="Z1301" s="58">
        <v>2473.7407033799</v>
      </c>
      <c r="AA1301" s="58">
        <v>2473.7407033799</v>
      </c>
      <c r="AB1301" s="58">
        <v>3909.1211419432002</v>
      </c>
      <c r="AC1301" s="58">
        <v>3909.1211419432002</v>
      </c>
      <c r="AD1301" s="58">
        <v>6781.0113710651003</v>
      </c>
      <c r="AE1301" s="58">
        <v>6781.0113710651003</v>
      </c>
      <c r="AF1301" s="58">
        <v>146.12678379900001</v>
      </c>
      <c r="AG1301" s="58">
        <v>146.12678379900001</v>
      </c>
    </row>
    <row r="1302" spans="1:33" x14ac:dyDescent="0.35">
      <c r="A1302" s="59" t="s">
        <v>332</v>
      </c>
      <c r="B1302" s="60">
        <v>22.7833664393</v>
      </c>
      <c r="C1302" s="61">
        <v>1.7117480419969601E-3</v>
      </c>
      <c r="D1302" s="60">
        <v>16.5069190456</v>
      </c>
      <c r="E1302" s="61">
        <v>2.7502875987433502E-3</v>
      </c>
      <c r="F1302" s="60">
        <v>6.2764473936999998</v>
      </c>
      <c r="G1302" s="61">
        <v>8.6354455443315797E-4</v>
      </c>
      <c r="H1302" s="60">
        <v>0</v>
      </c>
      <c r="I1302" s="61">
        <v>0</v>
      </c>
      <c r="J1302" s="109"/>
      <c r="K1302" s="60">
        <v>0</v>
      </c>
      <c r="L1302" s="61">
        <v>0</v>
      </c>
      <c r="M1302" s="60">
        <v>10.4175581133</v>
      </c>
      <c r="N1302" s="61">
        <v>4.5249511094430702E-3</v>
      </c>
      <c r="O1302" s="60">
        <v>4.8651641663999996</v>
      </c>
      <c r="P1302" s="61">
        <v>2.6490956330733201E-3</v>
      </c>
      <c r="Q1302" s="60">
        <v>2.3877260382999999</v>
      </c>
      <c r="R1302" s="61">
        <v>9.7446352094863803E-4</v>
      </c>
      <c r="S1302" s="60">
        <v>1.0604420019</v>
      </c>
      <c r="T1302" s="61">
        <v>7.3010376990857598E-4</v>
      </c>
      <c r="U1302" s="60">
        <v>2.4295048297999999</v>
      </c>
      <c r="V1302" s="61">
        <v>1.0640540451817501E-3</v>
      </c>
      <c r="W1302" s="60">
        <v>1.6229712895999999</v>
      </c>
      <c r="X1302" s="61">
        <v>1.50226294557058E-3</v>
      </c>
      <c r="Y1302" s="109"/>
      <c r="Z1302" s="60">
        <v>3.1547840718</v>
      </c>
      <c r="AA1302" s="61">
        <v>1.2753091168729101E-3</v>
      </c>
      <c r="AB1302" s="60">
        <v>2.9433605249999899</v>
      </c>
      <c r="AC1302" s="61">
        <v>7.5294686916171504E-4</v>
      </c>
      <c r="AD1302" s="60">
        <v>16.685221842499999</v>
      </c>
      <c r="AE1302" s="61">
        <v>2.4605801302290402E-3</v>
      </c>
      <c r="AF1302" s="60">
        <v>0</v>
      </c>
      <c r="AG1302" s="61">
        <v>0</v>
      </c>
    </row>
    <row r="1303" spans="1:33" x14ac:dyDescent="0.35">
      <c r="A1303" s="59" t="s">
        <v>333</v>
      </c>
      <c r="B1303" s="64">
        <v>93.500585504099703</v>
      </c>
      <c r="C1303" s="65">
        <v>7.0248373781205799E-3</v>
      </c>
      <c r="D1303" s="64">
        <v>47.830476602200001</v>
      </c>
      <c r="E1303" s="65">
        <v>7.9692380072633306E-3</v>
      </c>
      <c r="F1303" s="64">
        <v>43.437365285200002</v>
      </c>
      <c r="G1303" s="65">
        <v>5.9763267176602504E-3</v>
      </c>
      <c r="H1303" s="64">
        <v>2.2327436167000001</v>
      </c>
      <c r="I1303" s="62">
        <v>5.59955178860903E-2</v>
      </c>
      <c r="J1303" s="109"/>
      <c r="K1303" s="64">
        <v>26.4847497431</v>
      </c>
      <c r="L1303" s="65">
        <v>1.3903788448290899E-2</v>
      </c>
      <c r="M1303" s="64">
        <v>24.578906347299998</v>
      </c>
      <c r="N1303" s="65">
        <v>1.0676047912141801E-2</v>
      </c>
      <c r="O1303" s="64">
        <v>14.835052340300001</v>
      </c>
      <c r="P1303" s="65">
        <v>8.0777279094741503E-3</v>
      </c>
      <c r="Q1303" s="64">
        <v>10.0350765551</v>
      </c>
      <c r="R1303" s="65">
        <v>4.0954514362268003E-3</v>
      </c>
      <c r="S1303" s="64">
        <v>8.5850550646000201</v>
      </c>
      <c r="T1303" s="65">
        <v>5.9107250149530097E-3</v>
      </c>
      <c r="U1303" s="64">
        <v>8.2192464240000103</v>
      </c>
      <c r="V1303" s="65">
        <v>3.5997962624024701E-3</v>
      </c>
      <c r="W1303" s="64">
        <v>0.76249902970000105</v>
      </c>
      <c r="X1303" s="63">
        <v>7.05788232787623E-4</v>
      </c>
      <c r="Y1303" s="109"/>
      <c r="Z1303" s="64">
        <v>24.662844273899999</v>
      </c>
      <c r="AA1303" s="65">
        <v>9.9698582960626708E-3</v>
      </c>
      <c r="AB1303" s="64">
        <v>13.7593799126</v>
      </c>
      <c r="AC1303" s="63">
        <v>3.5198141507992E-3</v>
      </c>
      <c r="AD1303" s="64">
        <v>55.078361317599999</v>
      </c>
      <c r="AE1303" s="65">
        <v>8.1224404891314592E-3</v>
      </c>
      <c r="AF1303" s="64">
        <v>0</v>
      </c>
      <c r="AG1303" s="65">
        <v>0</v>
      </c>
    </row>
    <row r="1304" spans="1:33" x14ac:dyDescent="0.35">
      <c r="A1304" s="59" t="s">
        <v>334</v>
      </c>
      <c r="B1304" s="60">
        <v>708.99577515600004</v>
      </c>
      <c r="C1304" s="61">
        <v>5.3267901964389797E-2</v>
      </c>
      <c r="D1304" s="60">
        <v>345.80882026770001</v>
      </c>
      <c r="E1304" s="61">
        <v>5.7616670154557702E-2</v>
      </c>
      <c r="F1304" s="60">
        <v>362.42335450650103</v>
      </c>
      <c r="G1304" s="61">
        <v>4.9863990654590601E-2</v>
      </c>
      <c r="H1304" s="60">
        <v>0.76360038180000001</v>
      </c>
      <c r="I1304" s="61">
        <v>1.91505189028842E-2</v>
      </c>
      <c r="J1304" s="109"/>
      <c r="K1304" s="60">
        <v>106.842571905</v>
      </c>
      <c r="L1304" s="61">
        <v>5.6089505524795399E-2</v>
      </c>
      <c r="M1304" s="60">
        <v>139.3332250128</v>
      </c>
      <c r="N1304" s="61">
        <v>6.0520519707879299E-2</v>
      </c>
      <c r="O1304" s="60">
        <v>106.41763599639999</v>
      </c>
      <c r="P1304" s="61">
        <v>5.7944703438167801E-2</v>
      </c>
      <c r="Q1304" s="60">
        <v>137.59413828769999</v>
      </c>
      <c r="R1304" s="61">
        <v>5.6154042091523901E-2</v>
      </c>
      <c r="S1304" s="60">
        <v>61.076786263099997</v>
      </c>
      <c r="T1304" s="63">
        <v>4.20507598008125E-2</v>
      </c>
      <c r="U1304" s="60">
        <v>104.1006258192</v>
      </c>
      <c r="V1304" s="61">
        <v>4.5593114551655198E-2</v>
      </c>
      <c r="W1304" s="60">
        <v>53.6307918718</v>
      </c>
      <c r="X1304" s="61">
        <v>4.9642006538803303E-2</v>
      </c>
      <c r="Y1304" s="109"/>
      <c r="Z1304" s="60">
        <v>126.7359368238</v>
      </c>
      <c r="AA1304" s="61">
        <v>5.1232506564103199E-2</v>
      </c>
      <c r="AB1304" s="60">
        <v>168.70231907510001</v>
      </c>
      <c r="AC1304" s="63">
        <v>4.31560734368132E-2</v>
      </c>
      <c r="AD1304" s="60">
        <v>409.72533304389998</v>
      </c>
      <c r="AE1304" s="62">
        <v>6.0422451847259501E-2</v>
      </c>
      <c r="AF1304" s="60">
        <v>3.8321862132</v>
      </c>
      <c r="AG1304" s="61">
        <v>2.6225077385342601E-2</v>
      </c>
    </row>
    <row r="1305" spans="1:33" x14ac:dyDescent="0.35">
      <c r="A1305" s="59" t="s">
        <v>335</v>
      </c>
      <c r="B1305" s="64">
        <v>7005.1119585860997</v>
      </c>
      <c r="C1305" s="65">
        <v>0.52630442963843604</v>
      </c>
      <c r="D1305" s="64">
        <v>3105.3372321890101</v>
      </c>
      <c r="E1305" s="65">
        <v>0.51739337038076305</v>
      </c>
      <c r="F1305" s="64">
        <v>3880.70738150649</v>
      </c>
      <c r="G1305" s="65">
        <v>0.53392684052641604</v>
      </c>
      <c r="H1305" s="64">
        <v>19.067344890600001</v>
      </c>
      <c r="I1305" s="65">
        <v>0.47819456021550999</v>
      </c>
      <c r="J1305" s="109"/>
      <c r="K1305" s="64">
        <v>1119.2729867506</v>
      </c>
      <c r="L1305" s="62">
        <v>0.58758851696234804</v>
      </c>
      <c r="M1305" s="64">
        <v>1257.1438718935001</v>
      </c>
      <c r="N1305" s="65">
        <v>0.54605066715121797</v>
      </c>
      <c r="O1305" s="64">
        <v>997.74713684269705</v>
      </c>
      <c r="P1305" s="65">
        <v>0.54327613472438996</v>
      </c>
      <c r="Q1305" s="64">
        <v>1251.1086411904</v>
      </c>
      <c r="R1305" s="65">
        <v>0.51059447860763496</v>
      </c>
      <c r="S1305" s="64">
        <v>674.11917982030002</v>
      </c>
      <c r="T1305" s="63">
        <v>0.46412434972647498</v>
      </c>
      <c r="U1305" s="64">
        <v>1126.6601031943001</v>
      </c>
      <c r="V1305" s="63">
        <v>0.49344509450819501</v>
      </c>
      <c r="W1305" s="64">
        <v>579.06003889429996</v>
      </c>
      <c r="X1305" s="65">
        <v>0.53599250046251001</v>
      </c>
      <c r="Y1305" s="109"/>
      <c r="Z1305" s="64">
        <v>1358.8830536926</v>
      </c>
      <c r="AA1305" s="65">
        <v>0.54932315736889603</v>
      </c>
      <c r="AB1305" s="64">
        <v>2055.0344302852</v>
      </c>
      <c r="AC1305" s="65">
        <v>0.52570241639113202</v>
      </c>
      <c r="AD1305" s="64">
        <v>3501.30389707941</v>
      </c>
      <c r="AE1305" s="65">
        <v>0.516339481750411</v>
      </c>
      <c r="AF1305" s="64">
        <v>89.890577528899897</v>
      </c>
      <c r="AG1305" s="65">
        <v>0.61515469780369703</v>
      </c>
    </row>
    <row r="1306" spans="1:33" x14ac:dyDescent="0.35">
      <c r="A1306" s="59" t="s">
        <v>336</v>
      </c>
      <c r="B1306" s="60">
        <v>5128.1010640239001</v>
      </c>
      <c r="C1306" s="61">
        <v>0.38528182298661001</v>
      </c>
      <c r="D1306" s="60">
        <v>2338.7149134624901</v>
      </c>
      <c r="E1306" s="61">
        <v>0.38966318340348</v>
      </c>
      <c r="F1306" s="60">
        <v>2771.5762263295001</v>
      </c>
      <c r="G1306" s="61">
        <v>0.381327111869941</v>
      </c>
      <c r="H1306" s="60">
        <v>17.809924231899998</v>
      </c>
      <c r="I1306" s="61">
        <v>0.44665940299551499</v>
      </c>
      <c r="J1306" s="109"/>
      <c r="K1306" s="60">
        <v>607.80423108419802</v>
      </c>
      <c r="L1306" s="63">
        <v>0.31908103829346202</v>
      </c>
      <c r="M1306" s="60">
        <v>781.46029077779997</v>
      </c>
      <c r="N1306" s="63">
        <v>0.33943363418594702</v>
      </c>
      <c r="O1306" s="60">
        <v>662.53609413879803</v>
      </c>
      <c r="P1306" s="63">
        <v>0.360752774974756</v>
      </c>
      <c r="Q1306" s="60">
        <v>1002.1079061856</v>
      </c>
      <c r="R1306" s="62">
        <v>0.40897388685652702</v>
      </c>
      <c r="S1306" s="60">
        <v>676.72100691030005</v>
      </c>
      <c r="T1306" s="62">
        <v>0.46591568179711601</v>
      </c>
      <c r="U1306" s="60">
        <v>976.222075988298</v>
      </c>
      <c r="V1306" s="62">
        <v>0.42755751551092203</v>
      </c>
      <c r="W1306" s="60">
        <v>421.24945893889998</v>
      </c>
      <c r="X1306" s="61">
        <v>0.38991906823042699</v>
      </c>
      <c r="Y1306" s="109"/>
      <c r="Z1306" s="60">
        <v>919.44227683759902</v>
      </c>
      <c r="AA1306" s="61">
        <v>0.371680942784891</v>
      </c>
      <c r="AB1306" s="60">
        <v>1576.5311777927</v>
      </c>
      <c r="AC1306" s="62">
        <v>0.40329555430687303</v>
      </c>
      <c r="AD1306" s="60">
        <v>2582.4007490875902</v>
      </c>
      <c r="AE1306" s="61">
        <v>0.38082825817205201</v>
      </c>
      <c r="AF1306" s="60">
        <v>49.726860305999999</v>
      </c>
      <c r="AG1306" s="61">
        <v>0.34029942364570298</v>
      </c>
    </row>
    <row r="1307" spans="1:33" x14ac:dyDescent="0.35">
      <c r="A1307" s="59" t="s">
        <v>337</v>
      </c>
      <c r="B1307" s="64">
        <v>351.50725047780003</v>
      </c>
      <c r="C1307" s="65">
        <v>2.6409259990447499E-2</v>
      </c>
      <c r="D1307" s="64">
        <v>147.68996936330001</v>
      </c>
      <c r="E1307" s="65">
        <v>2.46072504551926E-2</v>
      </c>
      <c r="F1307" s="64">
        <v>203.81728111449999</v>
      </c>
      <c r="G1307" s="65">
        <v>2.8042185676958702E-2</v>
      </c>
      <c r="H1307" s="64">
        <v>0</v>
      </c>
      <c r="I1307" s="65">
        <v>0</v>
      </c>
      <c r="J1307" s="109"/>
      <c r="K1307" s="64">
        <v>44.453970239</v>
      </c>
      <c r="L1307" s="65">
        <v>2.33371507711038E-2</v>
      </c>
      <c r="M1307" s="64">
        <v>89.313810058700199</v>
      </c>
      <c r="N1307" s="62">
        <v>3.87941799333704E-2</v>
      </c>
      <c r="O1307" s="64">
        <v>50.136678934999999</v>
      </c>
      <c r="P1307" s="65">
        <v>2.72995633201389E-2</v>
      </c>
      <c r="Q1307" s="64">
        <v>47.064534162000101</v>
      </c>
      <c r="R1307" s="63">
        <v>1.9207677487138801E-2</v>
      </c>
      <c r="S1307" s="64">
        <v>30.891339393199999</v>
      </c>
      <c r="T1307" s="65">
        <v>2.1268379890734899E-2</v>
      </c>
      <c r="U1307" s="64">
        <v>65.621668335099798</v>
      </c>
      <c r="V1307" s="65">
        <v>2.8740425121643501E-2</v>
      </c>
      <c r="W1307" s="64">
        <v>24.0252493548</v>
      </c>
      <c r="X1307" s="65">
        <v>2.22383735899019E-2</v>
      </c>
      <c r="Y1307" s="109"/>
      <c r="Z1307" s="64">
        <v>40.861807680199902</v>
      </c>
      <c r="AA1307" s="63">
        <v>1.6518225869174601E-2</v>
      </c>
      <c r="AB1307" s="64">
        <v>92.1504743525999</v>
      </c>
      <c r="AC1307" s="65">
        <v>2.3573194845221E-2</v>
      </c>
      <c r="AD1307" s="64">
        <v>215.817808694099</v>
      </c>
      <c r="AE1307" s="62">
        <v>3.1826787610916701E-2</v>
      </c>
      <c r="AF1307" s="64">
        <v>2.6771597509</v>
      </c>
      <c r="AG1307" s="65">
        <v>1.8320801165257201E-2</v>
      </c>
    </row>
    <row r="1308" spans="1:33" x14ac:dyDescent="0.35">
      <c r="A1308" s="59" t="s">
        <v>310</v>
      </c>
      <c r="B1308" s="60">
        <v>116.2839519434</v>
      </c>
      <c r="C1308" s="61">
        <v>8.7365854201175396E-3</v>
      </c>
      <c r="D1308" s="60">
        <v>64.337395647800093</v>
      </c>
      <c r="E1308" s="61">
        <v>1.07195256060067E-2</v>
      </c>
      <c r="F1308" s="60">
        <v>49.713812678899899</v>
      </c>
      <c r="G1308" s="61">
        <v>6.8398712720934103E-3</v>
      </c>
      <c r="H1308" s="60">
        <v>2.2327436167000001</v>
      </c>
      <c r="I1308" s="62">
        <v>5.59955178860903E-2</v>
      </c>
      <c r="J1308" s="109"/>
      <c r="K1308" s="60">
        <v>26.4847497431</v>
      </c>
      <c r="L1308" s="61">
        <v>1.3903788448290899E-2</v>
      </c>
      <c r="M1308" s="60">
        <v>34.996464460600002</v>
      </c>
      <c r="N1308" s="61">
        <v>1.52009990215849E-2</v>
      </c>
      <c r="O1308" s="60">
        <v>19.700216506699999</v>
      </c>
      <c r="P1308" s="61">
        <v>1.07268235425475E-2</v>
      </c>
      <c r="Q1308" s="60">
        <v>12.4228025934</v>
      </c>
      <c r="R1308" s="61">
        <v>5.0699149571754396E-3</v>
      </c>
      <c r="S1308" s="60">
        <v>9.6454970664999902</v>
      </c>
      <c r="T1308" s="61">
        <v>6.6408287848615799E-3</v>
      </c>
      <c r="U1308" s="60">
        <v>10.6487512538</v>
      </c>
      <c r="V1308" s="61">
        <v>4.66385030758422E-3</v>
      </c>
      <c r="W1308" s="60">
        <v>2.3854703193</v>
      </c>
      <c r="X1308" s="63">
        <v>2.2080511783582101E-3</v>
      </c>
      <c r="Y1308" s="109"/>
      <c r="Z1308" s="60">
        <v>27.817628345700001</v>
      </c>
      <c r="AA1308" s="61">
        <v>1.1245167412935599E-2</v>
      </c>
      <c r="AB1308" s="60">
        <v>16.702740437599999</v>
      </c>
      <c r="AC1308" s="63">
        <v>4.2727610199609096E-3</v>
      </c>
      <c r="AD1308" s="60">
        <v>71.763583160099998</v>
      </c>
      <c r="AE1308" s="61">
        <v>1.0583020619360501E-2</v>
      </c>
      <c r="AF1308" s="60">
        <v>0</v>
      </c>
      <c r="AG1308" s="61">
        <v>0</v>
      </c>
    </row>
    <row r="1309" spans="1:33" x14ac:dyDescent="0.35">
      <c r="A1309" s="59" t="s">
        <v>311</v>
      </c>
      <c r="B1309" s="64">
        <v>12133.21302261</v>
      </c>
      <c r="C1309" s="65">
        <v>0.911586252625045</v>
      </c>
      <c r="D1309" s="64">
        <v>5444.0521456514998</v>
      </c>
      <c r="E1309" s="65">
        <v>0.90705655378424299</v>
      </c>
      <c r="F1309" s="64">
        <v>6652.2836078359896</v>
      </c>
      <c r="G1309" s="65">
        <v>0.91525395239635798</v>
      </c>
      <c r="H1309" s="64">
        <v>36.877269122499897</v>
      </c>
      <c r="I1309" s="65">
        <v>0.92485396321102598</v>
      </c>
      <c r="J1309" s="109"/>
      <c r="K1309" s="64">
        <v>1727.0772178348</v>
      </c>
      <c r="L1309" s="65">
        <v>0.90666955525580994</v>
      </c>
      <c r="M1309" s="64">
        <v>2038.6041626712999</v>
      </c>
      <c r="N1309" s="63">
        <v>0.88548430133716605</v>
      </c>
      <c r="O1309" s="64">
        <v>1660.2832309815001</v>
      </c>
      <c r="P1309" s="65">
        <v>0.90402890969914595</v>
      </c>
      <c r="Q1309" s="64">
        <v>2253.2165473760001</v>
      </c>
      <c r="R1309" s="65">
        <v>0.91956836546416199</v>
      </c>
      <c r="S1309" s="64">
        <v>1350.8401867306</v>
      </c>
      <c r="T1309" s="62">
        <v>0.93004003152359105</v>
      </c>
      <c r="U1309" s="64">
        <v>2102.8821791825999</v>
      </c>
      <c r="V1309" s="65">
        <v>0.92100261001911699</v>
      </c>
      <c r="W1309" s="64">
        <v>1000.3094978332</v>
      </c>
      <c r="X1309" s="65">
        <v>0.925911568692936</v>
      </c>
      <c r="Y1309" s="109"/>
      <c r="Z1309" s="64">
        <v>2278.3253305302001</v>
      </c>
      <c r="AA1309" s="65">
        <v>0.92100410015378698</v>
      </c>
      <c r="AB1309" s="64">
        <v>3631.5656080778899</v>
      </c>
      <c r="AC1309" s="62">
        <v>0.92899797069800505</v>
      </c>
      <c r="AD1309" s="64">
        <v>6083.7046461669997</v>
      </c>
      <c r="AE1309" s="63">
        <v>0.89716773992246301</v>
      </c>
      <c r="AF1309" s="64">
        <v>139.61743783489999</v>
      </c>
      <c r="AG1309" s="65">
        <v>0.95545412144940001</v>
      </c>
    </row>
    <row r="1310" spans="1:33" x14ac:dyDescent="0.35">
      <c r="A1310" s="66" t="s">
        <v>1</v>
      </c>
    </row>
    <row r="1311" spans="1:33" x14ac:dyDescent="0.35">
      <c r="A1311" s="66" t="s">
        <v>1</v>
      </c>
    </row>
    <row r="1312" spans="1:33" x14ac:dyDescent="0.35">
      <c r="A1312" s="54" t="s">
        <v>467</v>
      </c>
    </row>
    <row r="1313" spans="1:33" x14ac:dyDescent="0.35">
      <c r="A1313" s="55" t="s">
        <v>1</v>
      </c>
    </row>
    <row r="1314" spans="1:33" x14ac:dyDescent="0.35">
      <c r="A1314" s="117" t="s">
        <v>1</v>
      </c>
      <c r="B1314" s="116" t="s">
        <v>489</v>
      </c>
      <c r="C1314" s="116" t="s">
        <v>1</v>
      </c>
      <c r="D1314" s="116" t="s">
        <v>346</v>
      </c>
      <c r="E1314" s="116" t="s">
        <v>1</v>
      </c>
      <c r="F1314" s="116" t="s">
        <v>347</v>
      </c>
      <c r="G1314" s="116" t="s">
        <v>1</v>
      </c>
      <c r="H1314" s="116" t="s">
        <v>348</v>
      </c>
      <c r="I1314" s="116" t="s">
        <v>1</v>
      </c>
      <c r="J1314" s="107"/>
      <c r="K1314" s="116" t="s">
        <v>350</v>
      </c>
      <c r="L1314" s="116" t="s">
        <v>1</v>
      </c>
      <c r="M1314" s="116" t="s">
        <v>351</v>
      </c>
      <c r="N1314" s="116" t="s">
        <v>1</v>
      </c>
      <c r="O1314" s="116" t="s">
        <v>352</v>
      </c>
      <c r="P1314" s="116" t="s">
        <v>1</v>
      </c>
      <c r="Q1314" s="116" t="s">
        <v>353</v>
      </c>
      <c r="R1314" s="116" t="s">
        <v>1</v>
      </c>
      <c r="S1314" s="116" t="s">
        <v>354</v>
      </c>
      <c r="T1314" s="116" t="s">
        <v>1</v>
      </c>
      <c r="U1314" s="116" t="s">
        <v>355</v>
      </c>
      <c r="V1314" s="116" t="s">
        <v>1</v>
      </c>
      <c r="W1314" s="116" t="s">
        <v>356</v>
      </c>
      <c r="X1314" s="116" t="s">
        <v>1</v>
      </c>
      <c r="Y1314" s="107"/>
      <c r="Z1314" s="116" t="s">
        <v>358</v>
      </c>
      <c r="AA1314" s="116" t="s">
        <v>1</v>
      </c>
      <c r="AB1314" s="116" t="s">
        <v>359</v>
      </c>
      <c r="AC1314" s="116" t="s">
        <v>1</v>
      </c>
      <c r="AD1314" s="116" t="s">
        <v>360</v>
      </c>
      <c r="AE1314" s="116" t="s">
        <v>1</v>
      </c>
      <c r="AF1314" s="116" t="s">
        <v>361</v>
      </c>
      <c r="AG1314" s="116" t="s">
        <v>1</v>
      </c>
    </row>
    <row r="1315" spans="1:33" x14ac:dyDescent="0.35">
      <c r="A1315" s="118" t="s">
        <v>1</v>
      </c>
      <c r="B1315" s="56" t="s">
        <v>14</v>
      </c>
      <c r="C1315" s="56" t="s">
        <v>15</v>
      </c>
      <c r="D1315" s="56" t="s">
        <v>14</v>
      </c>
      <c r="E1315" s="56" t="s">
        <v>15</v>
      </c>
      <c r="F1315" s="56" t="s">
        <v>14</v>
      </c>
      <c r="G1315" s="56" t="s">
        <v>15</v>
      </c>
      <c r="H1315" s="56" t="s">
        <v>14</v>
      </c>
      <c r="I1315" s="56" t="s">
        <v>15</v>
      </c>
      <c r="J1315" s="107"/>
      <c r="K1315" s="56" t="s">
        <v>14</v>
      </c>
      <c r="L1315" s="56" t="s">
        <v>15</v>
      </c>
      <c r="M1315" s="56" t="s">
        <v>14</v>
      </c>
      <c r="N1315" s="56" t="s">
        <v>15</v>
      </c>
      <c r="O1315" s="56" t="s">
        <v>14</v>
      </c>
      <c r="P1315" s="56" t="s">
        <v>15</v>
      </c>
      <c r="Q1315" s="56" t="s">
        <v>14</v>
      </c>
      <c r="R1315" s="56" t="s">
        <v>15</v>
      </c>
      <c r="S1315" s="56" t="s">
        <v>14</v>
      </c>
      <c r="T1315" s="56" t="s">
        <v>15</v>
      </c>
      <c r="U1315" s="56" t="s">
        <v>14</v>
      </c>
      <c r="V1315" s="56" t="s">
        <v>15</v>
      </c>
      <c r="W1315" s="56" t="s">
        <v>14</v>
      </c>
      <c r="X1315" s="56" t="s">
        <v>15</v>
      </c>
      <c r="Y1315" s="107"/>
      <c r="Z1315" s="56" t="s">
        <v>14</v>
      </c>
      <c r="AA1315" s="56" t="s">
        <v>15</v>
      </c>
      <c r="AB1315" s="56" t="s">
        <v>14</v>
      </c>
      <c r="AC1315" s="56" t="s">
        <v>15</v>
      </c>
      <c r="AD1315" s="56" t="s">
        <v>14</v>
      </c>
      <c r="AE1315" s="56" t="s">
        <v>15</v>
      </c>
      <c r="AF1315" s="56" t="s">
        <v>14</v>
      </c>
      <c r="AG1315" s="56" t="s">
        <v>15</v>
      </c>
    </row>
    <row r="1316" spans="1:33" x14ac:dyDescent="0.35">
      <c r="A1316" s="57" t="s">
        <v>16</v>
      </c>
      <c r="B1316" s="58">
        <v>13310.000000187199</v>
      </c>
      <c r="C1316" s="58">
        <v>13310.000000187199</v>
      </c>
      <c r="D1316" s="58">
        <v>6001.8883309303001</v>
      </c>
      <c r="E1316" s="58">
        <v>6001.8883309303001</v>
      </c>
      <c r="F1316" s="58">
        <v>7268.2380561358996</v>
      </c>
      <c r="G1316" s="58">
        <v>7268.2380561358996</v>
      </c>
      <c r="H1316" s="58">
        <v>39.873613120999998</v>
      </c>
      <c r="I1316" s="58">
        <v>39.873613120999998</v>
      </c>
      <c r="J1316" s="108"/>
      <c r="K1316" s="58">
        <v>1904.8585097219</v>
      </c>
      <c r="L1316" s="58">
        <v>1904.8585097219</v>
      </c>
      <c r="M1316" s="58">
        <v>2302.2476622034001</v>
      </c>
      <c r="N1316" s="58">
        <v>2302.2476622034001</v>
      </c>
      <c r="O1316" s="58">
        <v>1836.5377624196001</v>
      </c>
      <c r="P1316" s="58">
        <v>1836.5377624196001</v>
      </c>
      <c r="Q1316" s="58">
        <v>2450.2980224191001</v>
      </c>
      <c r="R1316" s="58">
        <v>2450.2980224191001</v>
      </c>
      <c r="S1316" s="58">
        <v>1452.4538094534</v>
      </c>
      <c r="T1316" s="58">
        <v>1452.4538094534</v>
      </c>
      <c r="U1316" s="58">
        <v>2283.2532245907</v>
      </c>
      <c r="V1316" s="58">
        <v>2283.2532245907</v>
      </c>
      <c r="W1316" s="58">
        <v>1080.3510093791001</v>
      </c>
      <c r="X1316" s="58">
        <v>1080.3510093791001</v>
      </c>
      <c r="Y1316" s="108"/>
      <c r="Z1316" s="58">
        <v>2473.7407033799</v>
      </c>
      <c r="AA1316" s="58">
        <v>2473.7407033799</v>
      </c>
      <c r="AB1316" s="58">
        <v>3909.1211419432002</v>
      </c>
      <c r="AC1316" s="58">
        <v>3909.1211419432002</v>
      </c>
      <c r="AD1316" s="58">
        <v>6781.0113710651003</v>
      </c>
      <c r="AE1316" s="58">
        <v>6781.0113710651003</v>
      </c>
      <c r="AF1316" s="58">
        <v>146.12678379900001</v>
      </c>
      <c r="AG1316" s="58">
        <v>146.12678379900001</v>
      </c>
    </row>
    <row r="1317" spans="1:33" x14ac:dyDescent="0.35">
      <c r="A1317" s="59" t="s">
        <v>332</v>
      </c>
      <c r="B1317" s="60">
        <v>55.179504599099999</v>
      </c>
      <c r="C1317" s="61">
        <v>4.1457178511137404E-3</v>
      </c>
      <c r="D1317" s="60">
        <v>29.2186511455001</v>
      </c>
      <c r="E1317" s="61">
        <v>4.86824304859585E-3</v>
      </c>
      <c r="F1317" s="60">
        <v>25.400218708299999</v>
      </c>
      <c r="G1317" s="61">
        <v>3.4946872284758101E-3</v>
      </c>
      <c r="H1317" s="60">
        <v>0.56063474530000101</v>
      </c>
      <c r="I1317" s="61">
        <v>1.4060294551153501E-2</v>
      </c>
      <c r="J1317" s="109"/>
      <c r="K1317" s="60">
        <v>7.7470843103000204</v>
      </c>
      <c r="L1317" s="61">
        <v>4.0670129937530296E-3</v>
      </c>
      <c r="M1317" s="60">
        <v>11.8296986788</v>
      </c>
      <c r="N1317" s="61">
        <v>5.13832585130229E-3</v>
      </c>
      <c r="O1317" s="60">
        <v>10.758799298</v>
      </c>
      <c r="P1317" s="61">
        <v>5.8581966122087797E-3</v>
      </c>
      <c r="Q1317" s="60">
        <v>7.1789069261999803</v>
      </c>
      <c r="R1317" s="61">
        <v>2.9298097049894798E-3</v>
      </c>
      <c r="S1317" s="60">
        <v>8.0300990733000006</v>
      </c>
      <c r="T1317" s="61">
        <v>5.5286433351859603E-3</v>
      </c>
      <c r="U1317" s="60">
        <v>6.5370762006000103</v>
      </c>
      <c r="V1317" s="61">
        <v>2.86305352827076E-3</v>
      </c>
      <c r="W1317" s="60">
        <v>3.0978401119000001</v>
      </c>
      <c r="X1317" s="61">
        <v>2.86743853155688E-3</v>
      </c>
      <c r="Y1317" s="109"/>
      <c r="Z1317" s="60">
        <v>14.138857373900001</v>
      </c>
      <c r="AA1317" s="61">
        <v>5.7155777703709696E-3</v>
      </c>
      <c r="AB1317" s="60">
        <v>12.6989326986</v>
      </c>
      <c r="AC1317" s="61">
        <v>3.2485390545577801E-3</v>
      </c>
      <c r="AD1317" s="60">
        <v>28.3417145266001</v>
      </c>
      <c r="AE1317" s="61">
        <v>4.1795704174063799E-3</v>
      </c>
      <c r="AF1317" s="60">
        <v>0</v>
      </c>
      <c r="AG1317" s="61">
        <v>0</v>
      </c>
    </row>
    <row r="1318" spans="1:33" x14ac:dyDescent="0.35">
      <c r="A1318" s="59" t="s">
        <v>333</v>
      </c>
      <c r="B1318" s="64">
        <v>174.67572270880001</v>
      </c>
      <c r="C1318" s="65">
        <v>1.31236455827456E-2</v>
      </c>
      <c r="D1318" s="64">
        <v>62.595412648100002</v>
      </c>
      <c r="E1318" s="65">
        <v>1.04292864506524E-2</v>
      </c>
      <c r="F1318" s="64">
        <v>109.9016331938</v>
      </c>
      <c r="G1318" s="65">
        <v>1.5120808144282001E-2</v>
      </c>
      <c r="H1318" s="64">
        <v>2.1786768669000001</v>
      </c>
      <c r="I1318" s="62">
        <v>5.46395647740427E-2</v>
      </c>
      <c r="J1318" s="109"/>
      <c r="K1318" s="64">
        <v>33.700192759700002</v>
      </c>
      <c r="L1318" s="65">
        <v>1.7691703918009099E-2</v>
      </c>
      <c r="M1318" s="64">
        <v>33.556249757700002</v>
      </c>
      <c r="N1318" s="65">
        <v>1.4575430049773399E-2</v>
      </c>
      <c r="O1318" s="64">
        <v>18.347905042200001</v>
      </c>
      <c r="P1318" s="65">
        <v>9.9904861297417692E-3</v>
      </c>
      <c r="Q1318" s="64">
        <v>44.750416632300201</v>
      </c>
      <c r="R1318" s="62">
        <v>1.82632546012176E-2</v>
      </c>
      <c r="S1318" s="64">
        <v>17.304064566099999</v>
      </c>
      <c r="T1318" s="65">
        <v>1.19136763272438E-2</v>
      </c>
      <c r="U1318" s="64">
        <v>17.073907452099998</v>
      </c>
      <c r="V1318" s="63">
        <v>7.4778860567078402E-3</v>
      </c>
      <c r="W1318" s="64">
        <v>9.9429864986999892</v>
      </c>
      <c r="X1318" s="65">
        <v>9.2034777700762595E-3</v>
      </c>
      <c r="Y1318" s="109"/>
      <c r="Z1318" s="64">
        <v>33.724580560100001</v>
      </c>
      <c r="AA1318" s="65">
        <v>1.36330297326724E-2</v>
      </c>
      <c r="AB1318" s="64">
        <v>39.666441167100103</v>
      </c>
      <c r="AC1318" s="65">
        <v>1.0147150657853999E-2</v>
      </c>
      <c r="AD1318" s="64">
        <v>101.2847009816</v>
      </c>
      <c r="AE1318" s="65">
        <v>1.4936518380397701E-2</v>
      </c>
      <c r="AF1318" s="64">
        <v>0</v>
      </c>
      <c r="AG1318" s="65">
        <v>0</v>
      </c>
    </row>
    <row r="1319" spans="1:33" x14ac:dyDescent="0.35">
      <c r="A1319" s="59" t="s">
        <v>334</v>
      </c>
      <c r="B1319" s="60">
        <v>702.6042428577</v>
      </c>
      <c r="C1319" s="61">
        <v>5.2787696682781202E-2</v>
      </c>
      <c r="D1319" s="60">
        <v>297.58742704709999</v>
      </c>
      <c r="E1319" s="61">
        <v>4.9582299876108099E-2</v>
      </c>
      <c r="F1319" s="60">
        <v>404.25321542879999</v>
      </c>
      <c r="G1319" s="61">
        <v>5.56191490023537E-2</v>
      </c>
      <c r="H1319" s="60">
        <v>0.76360038180000001</v>
      </c>
      <c r="I1319" s="61">
        <v>1.91505189028842E-2</v>
      </c>
      <c r="J1319" s="109"/>
      <c r="K1319" s="60">
        <v>119.77219583500001</v>
      </c>
      <c r="L1319" s="61">
        <v>6.2877213831743398E-2</v>
      </c>
      <c r="M1319" s="60">
        <v>166.18483302039999</v>
      </c>
      <c r="N1319" s="62">
        <v>7.2183734073748798E-2</v>
      </c>
      <c r="O1319" s="60">
        <v>102.4205612916</v>
      </c>
      <c r="P1319" s="61">
        <v>5.5768284969356201E-2</v>
      </c>
      <c r="Q1319" s="60">
        <v>131.01338305280001</v>
      </c>
      <c r="R1319" s="61">
        <v>5.3468346239554397E-2</v>
      </c>
      <c r="S1319" s="60">
        <v>60.838226517300001</v>
      </c>
      <c r="T1319" s="63">
        <v>4.1886513788824097E-2</v>
      </c>
      <c r="U1319" s="60">
        <v>78.979516268300202</v>
      </c>
      <c r="V1319" s="63">
        <v>3.4590782755801401E-2</v>
      </c>
      <c r="W1319" s="60">
        <v>43.395526872300003</v>
      </c>
      <c r="X1319" s="63">
        <v>4.0167988455196903E-2</v>
      </c>
      <c r="Y1319" s="109"/>
      <c r="Z1319" s="60">
        <v>136.1747748041</v>
      </c>
      <c r="AA1319" s="61">
        <v>5.5048119885015803E-2</v>
      </c>
      <c r="AB1319" s="60">
        <v>185.42765100669999</v>
      </c>
      <c r="AC1319" s="61">
        <v>4.7434613631473499E-2</v>
      </c>
      <c r="AD1319" s="60">
        <v>378.29938893880001</v>
      </c>
      <c r="AE1319" s="61">
        <v>5.5788048159456198E-2</v>
      </c>
      <c r="AF1319" s="60">
        <v>2.7024281080999999</v>
      </c>
      <c r="AG1319" s="61">
        <v>1.8493721943659801E-2</v>
      </c>
    </row>
    <row r="1320" spans="1:33" x14ac:dyDescent="0.35">
      <c r="A1320" s="59" t="s">
        <v>335</v>
      </c>
      <c r="B1320" s="64">
        <v>6197.1455679294004</v>
      </c>
      <c r="C1320" s="65">
        <v>0.46560071884614901</v>
      </c>
      <c r="D1320" s="64">
        <v>2808.6798511707998</v>
      </c>
      <c r="E1320" s="65">
        <v>0.46796602940719001</v>
      </c>
      <c r="F1320" s="64">
        <v>3369.8838368632</v>
      </c>
      <c r="G1320" s="65">
        <v>0.4636452205935</v>
      </c>
      <c r="H1320" s="64">
        <v>18.5818798954</v>
      </c>
      <c r="I1320" s="65">
        <v>0.46601946603162497</v>
      </c>
      <c r="J1320" s="109"/>
      <c r="K1320" s="64">
        <v>1013.4439370599</v>
      </c>
      <c r="L1320" s="62">
        <v>0.53203108361463403</v>
      </c>
      <c r="M1320" s="64">
        <v>1141.3803499953999</v>
      </c>
      <c r="N1320" s="65">
        <v>0.49576783972191102</v>
      </c>
      <c r="O1320" s="64">
        <v>901.85314334580096</v>
      </c>
      <c r="P1320" s="62">
        <v>0.49106158435731101</v>
      </c>
      <c r="Q1320" s="64">
        <v>1193.2613729921</v>
      </c>
      <c r="R1320" s="62">
        <v>0.48698622048187901</v>
      </c>
      <c r="S1320" s="64">
        <v>586.67098047640002</v>
      </c>
      <c r="T1320" s="63">
        <v>0.40391713434052801</v>
      </c>
      <c r="U1320" s="64">
        <v>925.47746259230098</v>
      </c>
      <c r="V1320" s="63">
        <v>0.40533281750131001</v>
      </c>
      <c r="W1320" s="64">
        <v>435.05832146749998</v>
      </c>
      <c r="X1320" s="63">
        <v>0.40270089784757701</v>
      </c>
      <c r="Y1320" s="109"/>
      <c r="Z1320" s="64">
        <v>1117.4355572442</v>
      </c>
      <c r="AA1320" s="65">
        <v>0.45171895167405202</v>
      </c>
      <c r="AB1320" s="64">
        <v>1815.0031903663</v>
      </c>
      <c r="AC1320" s="65">
        <v>0.46429955083563201</v>
      </c>
      <c r="AD1320" s="64">
        <v>3177.9413864709099</v>
      </c>
      <c r="AE1320" s="65">
        <v>0.46865300949520999</v>
      </c>
      <c r="AF1320" s="64">
        <v>86.765433847999802</v>
      </c>
      <c r="AG1320" s="65">
        <v>0.59376817577363095</v>
      </c>
    </row>
    <row r="1321" spans="1:33" x14ac:dyDescent="0.35">
      <c r="A1321" s="59" t="s">
        <v>336</v>
      </c>
      <c r="B1321" s="60">
        <v>5906.6530320509</v>
      </c>
      <c r="C1321" s="61">
        <v>0.443775584670761</v>
      </c>
      <c r="D1321" s="60">
        <v>2680.2556914006</v>
      </c>
      <c r="E1321" s="61">
        <v>0.44656873697367799</v>
      </c>
      <c r="F1321" s="60">
        <v>3208.6085194187099</v>
      </c>
      <c r="G1321" s="61">
        <v>0.44145616786863101</v>
      </c>
      <c r="H1321" s="60">
        <v>17.7888212316</v>
      </c>
      <c r="I1321" s="61">
        <v>0.44613015574029502</v>
      </c>
      <c r="J1321" s="109"/>
      <c r="K1321" s="60">
        <v>703.18772381480301</v>
      </c>
      <c r="L1321" s="63">
        <v>0.36915483235416902</v>
      </c>
      <c r="M1321" s="60">
        <v>901.41407692150005</v>
      </c>
      <c r="N1321" s="63">
        <v>0.39153653697655999</v>
      </c>
      <c r="O1321" s="60">
        <v>782.10471086610198</v>
      </c>
      <c r="P1321" s="61">
        <v>0.42585822457344602</v>
      </c>
      <c r="Q1321" s="60">
        <v>1041.9410330101</v>
      </c>
      <c r="R1321" s="61">
        <v>0.42523032850568299</v>
      </c>
      <c r="S1321" s="60">
        <v>742.24279792339803</v>
      </c>
      <c r="T1321" s="62">
        <v>0.51102678315307504</v>
      </c>
      <c r="U1321" s="60">
        <v>1173.5606010452</v>
      </c>
      <c r="V1321" s="62">
        <v>0.51398617919638501</v>
      </c>
      <c r="W1321" s="60">
        <v>562.20208846979904</v>
      </c>
      <c r="X1321" s="62">
        <v>0.52038835858811205</v>
      </c>
      <c r="Y1321" s="109"/>
      <c r="Z1321" s="60">
        <v>1121.7401712559999</v>
      </c>
      <c r="AA1321" s="61">
        <v>0.45345907504507399</v>
      </c>
      <c r="AB1321" s="60">
        <v>1761.8633208327999</v>
      </c>
      <c r="AC1321" s="61">
        <v>0.45070573585677798</v>
      </c>
      <c r="AD1321" s="60">
        <v>2974.14927919099</v>
      </c>
      <c r="AE1321" s="61">
        <v>0.43859965961447001</v>
      </c>
      <c r="AF1321" s="60">
        <v>48.900260771100001</v>
      </c>
      <c r="AG1321" s="61">
        <v>0.33464269519791201</v>
      </c>
    </row>
    <row r="1322" spans="1:33" x14ac:dyDescent="0.35">
      <c r="A1322" s="59" t="s">
        <v>337</v>
      </c>
      <c r="B1322" s="64">
        <v>273.74193004130001</v>
      </c>
      <c r="C1322" s="65">
        <v>2.0566636366450002E-2</v>
      </c>
      <c r="D1322" s="64">
        <v>123.5512975182</v>
      </c>
      <c r="E1322" s="65">
        <v>2.0585404243775599E-2</v>
      </c>
      <c r="F1322" s="64">
        <v>150.19063252309999</v>
      </c>
      <c r="G1322" s="65">
        <v>2.0663967162758E-2</v>
      </c>
      <c r="H1322" s="64">
        <v>0</v>
      </c>
      <c r="I1322" s="65">
        <v>0</v>
      </c>
      <c r="J1322" s="109"/>
      <c r="K1322" s="64">
        <v>27.007375942199999</v>
      </c>
      <c r="L1322" s="65">
        <v>1.4178153287691101E-2</v>
      </c>
      <c r="M1322" s="64">
        <v>47.882453829600102</v>
      </c>
      <c r="N1322" s="65">
        <v>2.07981333267045E-2</v>
      </c>
      <c r="O1322" s="64">
        <v>21.052642575899998</v>
      </c>
      <c r="P1322" s="63">
        <v>1.1463223357936101E-2</v>
      </c>
      <c r="Q1322" s="64">
        <v>32.152909805599997</v>
      </c>
      <c r="R1322" s="63">
        <v>1.3122040466676199E-2</v>
      </c>
      <c r="S1322" s="64">
        <v>37.367640896899999</v>
      </c>
      <c r="T1322" s="65">
        <v>2.57272490551438E-2</v>
      </c>
      <c r="U1322" s="64">
        <v>81.624661032200194</v>
      </c>
      <c r="V1322" s="62">
        <v>3.5749280961524597E-2</v>
      </c>
      <c r="W1322" s="64">
        <v>26.654245958899999</v>
      </c>
      <c r="X1322" s="65">
        <v>2.4671838807480501E-2</v>
      </c>
      <c r="Y1322" s="109"/>
      <c r="Z1322" s="64">
        <v>50.526762141599797</v>
      </c>
      <c r="AA1322" s="65">
        <v>2.0425245892815198E-2</v>
      </c>
      <c r="AB1322" s="64">
        <v>94.461605871699902</v>
      </c>
      <c r="AC1322" s="65">
        <v>2.4164409963704499E-2</v>
      </c>
      <c r="AD1322" s="64">
        <v>120.9949009562</v>
      </c>
      <c r="AE1322" s="65">
        <v>1.7843193933060001E-2</v>
      </c>
      <c r="AF1322" s="64">
        <v>7.75866107180003</v>
      </c>
      <c r="AG1322" s="65">
        <v>5.3095407084796799E-2</v>
      </c>
    </row>
    <row r="1323" spans="1:33" x14ac:dyDescent="0.35">
      <c r="A1323" s="59" t="s">
        <v>310</v>
      </c>
      <c r="B1323" s="60">
        <v>229.85522730790001</v>
      </c>
      <c r="C1323" s="61">
        <v>1.7269363433859299E-2</v>
      </c>
      <c r="D1323" s="60">
        <v>91.814063793599999</v>
      </c>
      <c r="E1323" s="61">
        <v>1.5297529499248201E-2</v>
      </c>
      <c r="F1323" s="60">
        <v>135.3018519021</v>
      </c>
      <c r="G1323" s="61">
        <v>1.86154953727578E-2</v>
      </c>
      <c r="H1323" s="60">
        <v>2.7393116122000101</v>
      </c>
      <c r="I1323" s="62">
        <v>6.8699859325196302E-2</v>
      </c>
      <c r="J1323" s="109"/>
      <c r="K1323" s="60">
        <v>41.447277069999998</v>
      </c>
      <c r="L1323" s="61">
        <v>2.1758716911762201E-2</v>
      </c>
      <c r="M1323" s="60">
        <v>45.385948436499902</v>
      </c>
      <c r="N1323" s="61">
        <v>1.97137559010757E-2</v>
      </c>
      <c r="O1323" s="60">
        <v>29.1067043402</v>
      </c>
      <c r="P1323" s="61">
        <v>1.5848682741950601E-2</v>
      </c>
      <c r="Q1323" s="60">
        <v>51.929323558500002</v>
      </c>
      <c r="R1323" s="61">
        <v>2.1193064306207099E-2</v>
      </c>
      <c r="S1323" s="60">
        <v>25.3341636394</v>
      </c>
      <c r="T1323" s="61">
        <v>1.7442319662429699E-2</v>
      </c>
      <c r="U1323" s="60">
        <v>23.6109836527</v>
      </c>
      <c r="V1323" s="63">
        <v>1.0340939584978601E-2</v>
      </c>
      <c r="W1323" s="60">
        <v>13.0408266106</v>
      </c>
      <c r="X1323" s="61">
        <v>1.20709163016331E-2</v>
      </c>
      <c r="Y1323" s="109"/>
      <c r="Z1323" s="60">
        <v>47.863437933999897</v>
      </c>
      <c r="AA1323" s="61">
        <v>1.9348607503043298E-2</v>
      </c>
      <c r="AB1323" s="60">
        <v>52.3653738657001</v>
      </c>
      <c r="AC1323" s="61">
        <v>1.33956897124118E-2</v>
      </c>
      <c r="AD1323" s="60">
        <v>129.62641550820001</v>
      </c>
      <c r="AE1323" s="61">
        <v>1.91160887978041E-2</v>
      </c>
      <c r="AF1323" s="60">
        <v>0</v>
      </c>
      <c r="AG1323" s="61">
        <v>0</v>
      </c>
    </row>
    <row r="1324" spans="1:33" x14ac:dyDescent="0.35">
      <c r="A1324" s="59" t="s">
        <v>311</v>
      </c>
      <c r="B1324" s="64">
        <v>12103.7985999803</v>
      </c>
      <c r="C1324" s="65">
        <v>0.90937630351691001</v>
      </c>
      <c r="D1324" s="64">
        <v>5488.9355425714102</v>
      </c>
      <c r="E1324" s="65">
        <v>0.91453476638086795</v>
      </c>
      <c r="F1324" s="64">
        <v>6578.4923562818904</v>
      </c>
      <c r="G1324" s="65">
        <v>0.90510138846212995</v>
      </c>
      <c r="H1324" s="64">
        <v>36.370701127000103</v>
      </c>
      <c r="I1324" s="65">
        <v>0.91214962177192005</v>
      </c>
      <c r="J1324" s="109"/>
      <c r="K1324" s="64">
        <v>1716.6316608746999</v>
      </c>
      <c r="L1324" s="65">
        <v>0.90118591596880304</v>
      </c>
      <c r="M1324" s="64">
        <v>2042.7944269169</v>
      </c>
      <c r="N1324" s="63">
        <v>0.88730437669847095</v>
      </c>
      <c r="O1324" s="64">
        <v>1683.9578542119</v>
      </c>
      <c r="P1324" s="65">
        <v>0.91691980893075697</v>
      </c>
      <c r="Q1324" s="64">
        <v>2235.2024060022</v>
      </c>
      <c r="R1324" s="65">
        <v>0.91221654898756199</v>
      </c>
      <c r="S1324" s="64">
        <v>1328.9137783998001</v>
      </c>
      <c r="T1324" s="65">
        <v>0.91494391749360204</v>
      </c>
      <c r="U1324" s="64">
        <v>2099.0380636374998</v>
      </c>
      <c r="V1324" s="65">
        <v>0.91931899669769501</v>
      </c>
      <c r="W1324" s="64">
        <v>997.26040993730203</v>
      </c>
      <c r="X1324" s="65">
        <v>0.92308925643568895</v>
      </c>
      <c r="Y1324" s="109"/>
      <c r="Z1324" s="64">
        <v>2239.1757285002</v>
      </c>
      <c r="AA1324" s="65">
        <v>0.90517802671912595</v>
      </c>
      <c r="AB1324" s="64">
        <v>3576.8665111990999</v>
      </c>
      <c r="AC1324" s="65">
        <v>0.91500528669240999</v>
      </c>
      <c r="AD1324" s="64">
        <v>6152.0906656618999</v>
      </c>
      <c r="AE1324" s="65">
        <v>0.90725266910968005</v>
      </c>
      <c r="AF1324" s="64">
        <v>135.66569461910001</v>
      </c>
      <c r="AG1324" s="65">
        <v>0.92841087097154396</v>
      </c>
    </row>
    <row r="1325" spans="1:33" x14ac:dyDescent="0.35">
      <c r="A1325" s="66" t="s">
        <v>1</v>
      </c>
    </row>
    <row r="1326" spans="1:33" x14ac:dyDescent="0.35">
      <c r="A1326" s="66" t="s">
        <v>1</v>
      </c>
    </row>
    <row r="1327" spans="1:33" x14ac:dyDescent="0.35">
      <c r="A1327" s="54" t="s">
        <v>468</v>
      </c>
    </row>
    <row r="1328" spans="1:33" x14ac:dyDescent="0.35">
      <c r="A1328" s="55" t="s">
        <v>1</v>
      </c>
    </row>
    <row r="1329" spans="1:33" x14ac:dyDescent="0.35">
      <c r="A1329" s="117" t="s">
        <v>1</v>
      </c>
      <c r="B1329" s="116" t="s">
        <v>489</v>
      </c>
      <c r="C1329" s="116" t="s">
        <v>1</v>
      </c>
      <c r="D1329" s="116" t="s">
        <v>346</v>
      </c>
      <c r="E1329" s="116" t="s">
        <v>1</v>
      </c>
      <c r="F1329" s="116" t="s">
        <v>347</v>
      </c>
      <c r="G1329" s="116" t="s">
        <v>1</v>
      </c>
      <c r="H1329" s="116" t="s">
        <v>348</v>
      </c>
      <c r="I1329" s="116" t="s">
        <v>1</v>
      </c>
      <c r="J1329" s="107"/>
      <c r="K1329" s="116" t="s">
        <v>350</v>
      </c>
      <c r="L1329" s="116" t="s">
        <v>1</v>
      </c>
      <c r="M1329" s="116" t="s">
        <v>351</v>
      </c>
      <c r="N1329" s="116" t="s">
        <v>1</v>
      </c>
      <c r="O1329" s="116" t="s">
        <v>352</v>
      </c>
      <c r="P1329" s="116" t="s">
        <v>1</v>
      </c>
      <c r="Q1329" s="116" t="s">
        <v>353</v>
      </c>
      <c r="R1329" s="116" t="s">
        <v>1</v>
      </c>
      <c r="S1329" s="116" t="s">
        <v>354</v>
      </c>
      <c r="T1329" s="116" t="s">
        <v>1</v>
      </c>
      <c r="U1329" s="116" t="s">
        <v>355</v>
      </c>
      <c r="V1329" s="116" t="s">
        <v>1</v>
      </c>
      <c r="W1329" s="116" t="s">
        <v>356</v>
      </c>
      <c r="X1329" s="116" t="s">
        <v>1</v>
      </c>
      <c r="Y1329" s="107"/>
      <c r="Z1329" s="116" t="s">
        <v>358</v>
      </c>
      <c r="AA1329" s="116" t="s">
        <v>1</v>
      </c>
      <c r="AB1329" s="116" t="s">
        <v>359</v>
      </c>
      <c r="AC1329" s="116" t="s">
        <v>1</v>
      </c>
      <c r="AD1329" s="116" t="s">
        <v>360</v>
      </c>
      <c r="AE1329" s="116" t="s">
        <v>1</v>
      </c>
      <c r="AF1329" s="116" t="s">
        <v>361</v>
      </c>
      <c r="AG1329" s="116" t="s">
        <v>1</v>
      </c>
    </row>
    <row r="1330" spans="1:33" x14ac:dyDescent="0.35">
      <c r="A1330" s="118" t="s">
        <v>1</v>
      </c>
      <c r="B1330" s="56" t="s">
        <v>14</v>
      </c>
      <c r="C1330" s="56" t="s">
        <v>15</v>
      </c>
      <c r="D1330" s="56" t="s">
        <v>14</v>
      </c>
      <c r="E1330" s="56" t="s">
        <v>15</v>
      </c>
      <c r="F1330" s="56" t="s">
        <v>14</v>
      </c>
      <c r="G1330" s="56" t="s">
        <v>15</v>
      </c>
      <c r="H1330" s="56" t="s">
        <v>14</v>
      </c>
      <c r="I1330" s="56" t="s">
        <v>15</v>
      </c>
      <c r="J1330" s="107"/>
      <c r="K1330" s="56" t="s">
        <v>14</v>
      </c>
      <c r="L1330" s="56" t="s">
        <v>15</v>
      </c>
      <c r="M1330" s="56" t="s">
        <v>14</v>
      </c>
      <c r="N1330" s="56" t="s">
        <v>15</v>
      </c>
      <c r="O1330" s="56" t="s">
        <v>14</v>
      </c>
      <c r="P1330" s="56" t="s">
        <v>15</v>
      </c>
      <c r="Q1330" s="56" t="s">
        <v>14</v>
      </c>
      <c r="R1330" s="56" t="s">
        <v>15</v>
      </c>
      <c r="S1330" s="56" t="s">
        <v>14</v>
      </c>
      <c r="T1330" s="56" t="s">
        <v>15</v>
      </c>
      <c r="U1330" s="56" t="s">
        <v>14</v>
      </c>
      <c r="V1330" s="56" t="s">
        <v>15</v>
      </c>
      <c r="W1330" s="56" t="s">
        <v>14</v>
      </c>
      <c r="X1330" s="56" t="s">
        <v>15</v>
      </c>
      <c r="Y1330" s="107"/>
      <c r="Z1330" s="56" t="s">
        <v>14</v>
      </c>
      <c r="AA1330" s="56" t="s">
        <v>15</v>
      </c>
      <c r="AB1330" s="56" t="s">
        <v>14</v>
      </c>
      <c r="AC1330" s="56" t="s">
        <v>15</v>
      </c>
      <c r="AD1330" s="56" t="s">
        <v>14</v>
      </c>
      <c r="AE1330" s="56" t="s">
        <v>15</v>
      </c>
      <c r="AF1330" s="56" t="s">
        <v>14</v>
      </c>
      <c r="AG1330" s="56" t="s">
        <v>15</v>
      </c>
    </row>
    <row r="1331" spans="1:33" x14ac:dyDescent="0.35">
      <c r="A1331" s="57" t="s">
        <v>16</v>
      </c>
      <c r="B1331" s="58">
        <v>13310.000000187199</v>
      </c>
      <c r="C1331" s="58">
        <v>13310.000000187199</v>
      </c>
      <c r="D1331" s="58">
        <v>6001.8883309303001</v>
      </c>
      <c r="E1331" s="58">
        <v>6001.8883309303001</v>
      </c>
      <c r="F1331" s="58">
        <v>7268.2380561358996</v>
      </c>
      <c r="G1331" s="58">
        <v>7268.2380561358996</v>
      </c>
      <c r="H1331" s="58">
        <v>39.873613120999998</v>
      </c>
      <c r="I1331" s="58">
        <v>39.873613120999998</v>
      </c>
      <c r="J1331" s="108"/>
      <c r="K1331" s="58">
        <v>1904.8585097219</v>
      </c>
      <c r="L1331" s="58">
        <v>1904.8585097219</v>
      </c>
      <c r="M1331" s="58">
        <v>2302.2476622034001</v>
      </c>
      <c r="N1331" s="58">
        <v>2302.2476622034001</v>
      </c>
      <c r="O1331" s="58">
        <v>1836.5377624196001</v>
      </c>
      <c r="P1331" s="58">
        <v>1836.5377624196001</v>
      </c>
      <c r="Q1331" s="58">
        <v>2450.2980224191001</v>
      </c>
      <c r="R1331" s="58">
        <v>2450.2980224191001</v>
      </c>
      <c r="S1331" s="58">
        <v>1452.4538094534</v>
      </c>
      <c r="T1331" s="58">
        <v>1452.4538094534</v>
      </c>
      <c r="U1331" s="58">
        <v>2283.2532245907</v>
      </c>
      <c r="V1331" s="58">
        <v>2283.2532245907</v>
      </c>
      <c r="W1331" s="58">
        <v>1080.3510093791001</v>
      </c>
      <c r="X1331" s="58">
        <v>1080.3510093791001</v>
      </c>
      <c r="Y1331" s="108"/>
      <c r="Z1331" s="58">
        <v>2473.7407033799</v>
      </c>
      <c r="AA1331" s="58">
        <v>2473.7407033799</v>
      </c>
      <c r="AB1331" s="58">
        <v>3909.1211419432002</v>
      </c>
      <c r="AC1331" s="58">
        <v>3909.1211419432002</v>
      </c>
      <c r="AD1331" s="58">
        <v>6781.0113710651003</v>
      </c>
      <c r="AE1331" s="58">
        <v>6781.0113710651003</v>
      </c>
      <c r="AF1331" s="58">
        <v>146.12678379900001</v>
      </c>
      <c r="AG1331" s="58">
        <v>146.12678379900001</v>
      </c>
    </row>
    <row r="1332" spans="1:33" x14ac:dyDescent="0.35">
      <c r="A1332" s="59" t="s">
        <v>332</v>
      </c>
      <c r="B1332" s="60">
        <v>26.738117370400001</v>
      </c>
      <c r="C1332" s="61">
        <v>2.0088743328342601E-3</v>
      </c>
      <c r="D1332" s="60">
        <v>16.343793289699999</v>
      </c>
      <c r="E1332" s="61">
        <v>2.72310852660711E-3</v>
      </c>
      <c r="F1332" s="60">
        <v>10.394324080700001</v>
      </c>
      <c r="G1332" s="61">
        <v>1.4301023164651401E-3</v>
      </c>
      <c r="H1332" s="60">
        <v>0</v>
      </c>
      <c r="I1332" s="61">
        <v>0</v>
      </c>
      <c r="J1332" s="109"/>
      <c r="K1332" s="60">
        <v>0</v>
      </c>
      <c r="L1332" s="61">
        <v>0</v>
      </c>
      <c r="M1332" s="60">
        <v>9.8631232791999892</v>
      </c>
      <c r="N1332" s="61">
        <v>4.2841278291321401E-3</v>
      </c>
      <c r="O1332" s="60">
        <v>2.1736874197999998</v>
      </c>
      <c r="P1332" s="61">
        <v>1.18357894091773E-3</v>
      </c>
      <c r="Q1332" s="60">
        <v>7.9421496411999897</v>
      </c>
      <c r="R1332" s="61">
        <v>3.2412994535901299E-3</v>
      </c>
      <c r="S1332" s="60">
        <v>2.2233931333000001</v>
      </c>
      <c r="T1332" s="61">
        <v>1.5307840558019001E-3</v>
      </c>
      <c r="U1332" s="60">
        <v>1.4976923156999999</v>
      </c>
      <c r="V1332" s="61">
        <v>6.5594665522413897E-4</v>
      </c>
      <c r="W1332" s="60">
        <v>3.0380715812000001</v>
      </c>
      <c r="X1332" s="61">
        <v>2.81211527996446E-3</v>
      </c>
      <c r="Y1332" s="109"/>
      <c r="Z1332" s="60">
        <v>3.4830033167000001</v>
      </c>
      <c r="AA1332" s="61">
        <v>1.4079904623557099E-3</v>
      </c>
      <c r="AB1332" s="60">
        <v>2.4228935384999999</v>
      </c>
      <c r="AC1332" s="61">
        <v>6.1980518140084895E-4</v>
      </c>
      <c r="AD1332" s="60">
        <v>20.8322205152</v>
      </c>
      <c r="AE1332" s="61">
        <v>3.0721406255255798E-3</v>
      </c>
      <c r="AF1332" s="60">
        <v>0</v>
      </c>
      <c r="AG1332" s="61">
        <v>0</v>
      </c>
    </row>
    <row r="1333" spans="1:33" x14ac:dyDescent="0.35">
      <c r="A1333" s="59" t="s">
        <v>333</v>
      </c>
      <c r="B1333" s="64">
        <v>149.5460182226</v>
      </c>
      <c r="C1333" s="65">
        <v>1.12356136904956E-2</v>
      </c>
      <c r="D1333" s="64">
        <v>82.735610339999994</v>
      </c>
      <c r="E1333" s="65">
        <v>1.3784929971727099E-2</v>
      </c>
      <c r="F1333" s="64">
        <v>66.810407882600003</v>
      </c>
      <c r="G1333" s="65">
        <v>9.1921050695633402E-3</v>
      </c>
      <c r="H1333" s="64">
        <v>0</v>
      </c>
      <c r="I1333" s="65">
        <v>0</v>
      </c>
      <c r="J1333" s="109"/>
      <c r="K1333" s="64">
        <v>24.462484743000001</v>
      </c>
      <c r="L1333" s="65">
        <v>1.28421531668362E-2</v>
      </c>
      <c r="M1333" s="64">
        <v>55.579347488100197</v>
      </c>
      <c r="N1333" s="62">
        <v>2.4141341698619399E-2</v>
      </c>
      <c r="O1333" s="64">
        <v>19.831254096799999</v>
      </c>
      <c r="P1333" s="65">
        <v>1.07981738805483E-2</v>
      </c>
      <c r="Q1333" s="64">
        <v>22.163259349299999</v>
      </c>
      <c r="R1333" s="65">
        <v>9.0451280401471004E-3</v>
      </c>
      <c r="S1333" s="64">
        <v>8.5554722271999992</v>
      </c>
      <c r="T1333" s="63">
        <v>5.8903575256687001E-3</v>
      </c>
      <c r="U1333" s="64">
        <v>12.9019526215</v>
      </c>
      <c r="V1333" s="63">
        <v>5.6506884486335601E-3</v>
      </c>
      <c r="W1333" s="64">
        <v>6.0522476967000003</v>
      </c>
      <c r="X1333" s="63">
        <v>5.6021123173461496E-3</v>
      </c>
      <c r="Y1333" s="109"/>
      <c r="Z1333" s="64">
        <v>24.298824908899999</v>
      </c>
      <c r="AA1333" s="65">
        <v>9.82270489210944E-3</v>
      </c>
      <c r="AB1333" s="64">
        <v>30.822762984600001</v>
      </c>
      <c r="AC1333" s="65">
        <v>7.8848318753504294E-3</v>
      </c>
      <c r="AD1333" s="64">
        <v>94.424430329100105</v>
      </c>
      <c r="AE1333" s="65">
        <v>1.39248299644524E-2</v>
      </c>
      <c r="AF1333" s="64">
        <v>0</v>
      </c>
      <c r="AG1333" s="65">
        <v>0</v>
      </c>
    </row>
    <row r="1334" spans="1:33" x14ac:dyDescent="0.35">
      <c r="A1334" s="59" t="s">
        <v>334</v>
      </c>
      <c r="B1334" s="60">
        <v>755.26312074979796</v>
      </c>
      <c r="C1334" s="61">
        <v>5.6744036118645903E-2</v>
      </c>
      <c r="D1334" s="60">
        <v>353.65840914659998</v>
      </c>
      <c r="E1334" s="61">
        <v>5.8924523357764998E-2</v>
      </c>
      <c r="F1334" s="60">
        <v>393.82667813640001</v>
      </c>
      <c r="G1334" s="61">
        <v>5.4184614633518903E-2</v>
      </c>
      <c r="H1334" s="60">
        <v>7.77803346680001</v>
      </c>
      <c r="I1334" s="62">
        <v>0.195067184987648</v>
      </c>
      <c r="J1334" s="109"/>
      <c r="K1334" s="60">
        <v>163.3747679988</v>
      </c>
      <c r="L1334" s="62">
        <v>8.5767403282174401E-2</v>
      </c>
      <c r="M1334" s="60">
        <v>182.30456809270001</v>
      </c>
      <c r="N1334" s="62">
        <v>7.9185472130406095E-2</v>
      </c>
      <c r="O1334" s="60">
        <v>104.0788038779</v>
      </c>
      <c r="P1334" s="61">
        <v>5.6671202742261298E-2</v>
      </c>
      <c r="Q1334" s="60">
        <v>122.10141538320001</v>
      </c>
      <c r="R1334" s="61">
        <v>4.9831250838072799E-2</v>
      </c>
      <c r="S1334" s="60">
        <v>57.8637512265</v>
      </c>
      <c r="T1334" s="63">
        <v>3.98386171387273E-2</v>
      </c>
      <c r="U1334" s="60">
        <v>88.338249395399799</v>
      </c>
      <c r="V1334" s="63">
        <v>3.8689641798813498E-2</v>
      </c>
      <c r="W1334" s="60">
        <v>37.2015647753</v>
      </c>
      <c r="X1334" s="63">
        <v>3.4434701733356603E-2</v>
      </c>
      <c r="Y1334" s="109"/>
      <c r="Z1334" s="60">
        <v>142.31801129319999</v>
      </c>
      <c r="AA1334" s="61">
        <v>5.7531499198258403E-2</v>
      </c>
      <c r="AB1334" s="60">
        <v>190.5235749361</v>
      </c>
      <c r="AC1334" s="63">
        <v>4.8738211996518503E-2</v>
      </c>
      <c r="AD1334" s="60">
        <v>407.25697154779999</v>
      </c>
      <c r="AE1334" s="61">
        <v>6.0058441029251897E-2</v>
      </c>
      <c r="AF1334" s="60">
        <v>15.164562972700001</v>
      </c>
      <c r="AG1334" s="61">
        <v>0.10377675179356</v>
      </c>
    </row>
    <row r="1335" spans="1:33" x14ac:dyDescent="0.35">
      <c r="A1335" s="59" t="s">
        <v>335</v>
      </c>
      <c r="B1335" s="64">
        <v>6754.0540204831996</v>
      </c>
      <c r="C1335" s="65">
        <v>0.50744207516064699</v>
      </c>
      <c r="D1335" s="64">
        <v>2975.4912014869001</v>
      </c>
      <c r="E1335" s="65">
        <v>0.49575917401743702</v>
      </c>
      <c r="F1335" s="64">
        <v>3762.8249518226098</v>
      </c>
      <c r="G1335" s="65">
        <v>0.51770799508224596</v>
      </c>
      <c r="H1335" s="64">
        <v>15.7378671737</v>
      </c>
      <c r="I1335" s="65">
        <v>0.39469378222490298</v>
      </c>
      <c r="J1335" s="109"/>
      <c r="K1335" s="64">
        <v>1047.4700266723</v>
      </c>
      <c r="L1335" s="65">
        <v>0.54989387470317996</v>
      </c>
      <c r="M1335" s="64">
        <v>1200.6115181528</v>
      </c>
      <c r="N1335" s="65">
        <v>0.52149537943443403</v>
      </c>
      <c r="O1335" s="64">
        <v>951.32187911790095</v>
      </c>
      <c r="P1335" s="65">
        <v>0.51799745073825998</v>
      </c>
      <c r="Q1335" s="64">
        <v>1265.5754734944001</v>
      </c>
      <c r="R1335" s="65">
        <v>0.51649858993272102</v>
      </c>
      <c r="S1335" s="64">
        <v>664.31158316480003</v>
      </c>
      <c r="T1335" s="63">
        <v>0.45737191698701901</v>
      </c>
      <c r="U1335" s="64">
        <v>1120.1743058141001</v>
      </c>
      <c r="V1335" s="65">
        <v>0.49060449964541503</v>
      </c>
      <c r="W1335" s="64">
        <v>504.58923406690002</v>
      </c>
      <c r="X1335" s="63">
        <v>0.46706045506163602</v>
      </c>
      <c r="Y1335" s="109"/>
      <c r="Z1335" s="64">
        <v>1248.3724458709</v>
      </c>
      <c r="AA1335" s="65">
        <v>0.50464967656684301</v>
      </c>
      <c r="AB1335" s="64">
        <v>1947.7093392903</v>
      </c>
      <c r="AC1335" s="65">
        <v>0.498247372892134</v>
      </c>
      <c r="AD1335" s="64">
        <v>3462.45063638379</v>
      </c>
      <c r="AE1335" s="65">
        <v>0.51060976702653005</v>
      </c>
      <c r="AF1335" s="64">
        <v>95.521598938199702</v>
      </c>
      <c r="AG1335" s="65">
        <v>0.65368987433263204</v>
      </c>
    </row>
    <row r="1336" spans="1:33" x14ac:dyDescent="0.35">
      <c r="A1336" s="59" t="s">
        <v>336</v>
      </c>
      <c r="B1336" s="60">
        <v>4912.4884687910999</v>
      </c>
      <c r="C1336" s="61">
        <v>0.36908252958091697</v>
      </c>
      <c r="D1336" s="60">
        <v>2243.4893204970999</v>
      </c>
      <c r="E1336" s="61">
        <v>0.37379724459974401</v>
      </c>
      <c r="F1336" s="60">
        <v>2655.2404952392999</v>
      </c>
      <c r="G1336" s="61">
        <v>0.36532106883837201</v>
      </c>
      <c r="H1336" s="60">
        <v>13.7586530547</v>
      </c>
      <c r="I1336" s="61">
        <v>0.34505659201106598</v>
      </c>
      <c r="J1336" s="109"/>
      <c r="K1336" s="60">
        <v>611.91622980259797</v>
      </c>
      <c r="L1336" s="63">
        <v>0.32123972813704499</v>
      </c>
      <c r="M1336" s="60">
        <v>769.78293154590096</v>
      </c>
      <c r="N1336" s="63">
        <v>0.33436147821263001</v>
      </c>
      <c r="O1336" s="60">
        <v>700.00297757319902</v>
      </c>
      <c r="P1336" s="61">
        <v>0.38115359885165701</v>
      </c>
      <c r="Q1336" s="60">
        <v>940.18674393019899</v>
      </c>
      <c r="R1336" s="61">
        <v>0.38370301707299398</v>
      </c>
      <c r="S1336" s="60">
        <v>630.61212123430005</v>
      </c>
      <c r="T1336" s="62">
        <v>0.43417017266223201</v>
      </c>
      <c r="U1336" s="60">
        <v>851.75823317099901</v>
      </c>
      <c r="V1336" s="61">
        <v>0.37304589083573397</v>
      </c>
      <c r="W1336" s="60">
        <v>408.22923153390002</v>
      </c>
      <c r="X1336" s="61">
        <v>0.377867219070326</v>
      </c>
      <c r="Y1336" s="109"/>
      <c r="Z1336" s="60">
        <v>877.95318461870204</v>
      </c>
      <c r="AA1336" s="61">
        <v>0.35490913959540799</v>
      </c>
      <c r="AB1336" s="60">
        <v>1507.4817014297</v>
      </c>
      <c r="AC1336" s="61">
        <v>0.38563187138281901</v>
      </c>
      <c r="AD1336" s="60">
        <v>2500.8786606827998</v>
      </c>
      <c r="AE1336" s="61">
        <v>0.36880614466363698</v>
      </c>
      <c r="AF1336" s="60">
        <v>26.174922059899998</v>
      </c>
      <c r="AG1336" s="63">
        <v>0.17912473934897599</v>
      </c>
    </row>
    <row r="1337" spans="1:33" x14ac:dyDescent="0.35">
      <c r="A1337" s="59" t="s">
        <v>337</v>
      </c>
      <c r="B1337" s="64">
        <v>711.91025457010005</v>
      </c>
      <c r="C1337" s="65">
        <v>5.3486871116460298E-2</v>
      </c>
      <c r="D1337" s="64">
        <v>330.16999616999902</v>
      </c>
      <c r="E1337" s="65">
        <v>5.5011019526720099E-2</v>
      </c>
      <c r="F1337" s="64">
        <v>379.14119897429998</v>
      </c>
      <c r="G1337" s="65">
        <v>5.21641140598341E-2</v>
      </c>
      <c r="H1337" s="64">
        <v>2.5990594258000099</v>
      </c>
      <c r="I1337" s="65">
        <v>6.5182440776383202E-2</v>
      </c>
      <c r="J1337" s="109"/>
      <c r="K1337" s="64">
        <v>57.635000505199898</v>
      </c>
      <c r="L1337" s="63">
        <v>3.02568407107646E-2</v>
      </c>
      <c r="M1337" s="64">
        <v>84.106173644700107</v>
      </c>
      <c r="N1337" s="63">
        <v>3.6532200694778798E-2</v>
      </c>
      <c r="O1337" s="64">
        <v>59.129160333999899</v>
      </c>
      <c r="P1337" s="63">
        <v>3.2195994846356199E-2</v>
      </c>
      <c r="Q1337" s="64">
        <v>92.328980620800095</v>
      </c>
      <c r="R1337" s="63">
        <v>3.76807146624746E-2</v>
      </c>
      <c r="S1337" s="64">
        <v>88.887488467300003</v>
      </c>
      <c r="T1337" s="65">
        <v>6.1198151630550597E-2</v>
      </c>
      <c r="U1337" s="64">
        <v>208.582791273</v>
      </c>
      <c r="V1337" s="62">
        <v>9.1353332616180102E-2</v>
      </c>
      <c r="W1337" s="64">
        <v>121.2406597251</v>
      </c>
      <c r="X1337" s="62">
        <v>0.112223396537371</v>
      </c>
      <c r="Y1337" s="109"/>
      <c r="Z1337" s="64">
        <v>177.3152333715</v>
      </c>
      <c r="AA1337" s="62">
        <v>7.1678989285025793E-2</v>
      </c>
      <c r="AB1337" s="64">
        <v>230.16086976400001</v>
      </c>
      <c r="AC1337" s="65">
        <v>5.8877906671776503E-2</v>
      </c>
      <c r="AD1337" s="64">
        <v>295.16845160640003</v>
      </c>
      <c r="AE1337" s="63">
        <v>4.3528676690603701E-2</v>
      </c>
      <c r="AF1337" s="64">
        <v>9.2656998281999794</v>
      </c>
      <c r="AG1337" s="65">
        <v>6.3408634524832502E-2</v>
      </c>
    </row>
    <row r="1338" spans="1:33" x14ac:dyDescent="0.35">
      <c r="A1338" s="59" t="s">
        <v>310</v>
      </c>
      <c r="B1338" s="60">
        <v>176.284135593</v>
      </c>
      <c r="C1338" s="61">
        <v>1.3244488023329899E-2</v>
      </c>
      <c r="D1338" s="60">
        <v>99.079403629700096</v>
      </c>
      <c r="E1338" s="61">
        <v>1.6508038498334199E-2</v>
      </c>
      <c r="F1338" s="60">
        <v>77.204731963300006</v>
      </c>
      <c r="G1338" s="61">
        <v>1.0622207386028501E-2</v>
      </c>
      <c r="H1338" s="60">
        <v>0</v>
      </c>
      <c r="I1338" s="61">
        <v>0</v>
      </c>
      <c r="J1338" s="109"/>
      <c r="K1338" s="60">
        <v>24.462484743000001</v>
      </c>
      <c r="L1338" s="61">
        <v>1.28421531668362E-2</v>
      </c>
      <c r="M1338" s="60">
        <v>65.442470767300094</v>
      </c>
      <c r="N1338" s="62">
        <v>2.8425469527751601E-2</v>
      </c>
      <c r="O1338" s="60">
        <v>22.004941516599999</v>
      </c>
      <c r="P1338" s="61">
        <v>1.19817528214661E-2</v>
      </c>
      <c r="Q1338" s="60">
        <v>30.105408990499999</v>
      </c>
      <c r="R1338" s="61">
        <v>1.22864274937372E-2</v>
      </c>
      <c r="S1338" s="60">
        <v>10.778865360499999</v>
      </c>
      <c r="T1338" s="63">
        <v>7.4211415814706E-3</v>
      </c>
      <c r="U1338" s="60">
        <v>14.3996449372</v>
      </c>
      <c r="V1338" s="63">
        <v>6.3066351038576999E-3</v>
      </c>
      <c r="W1338" s="60">
        <v>9.0903192779000008</v>
      </c>
      <c r="X1338" s="61">
        <v>8.4142275973106105E-3</v>
      </c>
      <c r="Y1338" s="109"/>
      <c r="Z1338" s="60">
        <v>27.781828225600002</v>
      </c>
      <c r="AA1338" s="61">
        <v>1.1230695354465201E-2</v>
      </c>
      <c r="AB1338" s="60">
        <v>33.245656523100003</v>
      </c>
      <c r="AC1338" s="63">
        <v>8.5046370567512797E-3</v>
      </c>
      <c r="AD1338" s="60">
        <v>115.2566508443</v>
      </c>
      <c r="AE1338" s="62">
        <v>1.6996970589978001E-2</v>
      </c>
      <c r="AF1338" s="60">
        <v>0</v>
      </c>
      <c r="AG1338" s="61">
        <v>0</v>
      </c>
    </row>
    <row r="1339" spans="1:33" x14ac:dyDescent="0.35">
      <c r="A1339" s="59" t="s">
        <v>311</v>
      </c>
      <c r="B1339" s="64">
        <v>11666.542489274299</v>
      </c>
      <c r="C1339" s="65">
        <v>0.87652460474156402</v>
      </c>
      <c r="D1339" s="64">
        <v>5218.980521984</v>
      </c>
      <c r="E1339" s="65">
        <v>0.86955641861718103</v>
      </c>
      <c r="F1339" s="64">
        <v>6418.0654470619002</v>
      </c>
      <c r="G1339" s="65">
        <v>0.88302906392061897</v>
      </c>
      <c r="H1339" s="64">
        <v>29.496520228399898</v>
      </c>
      <c r="I1339" s="63">
        <v>0.73975037423596901</v>
      </c>
      <c r="J1339" s="109"/>
      <c r="K1339" s="64">
        <v>1659.3862564748999</v>
      </c>
      <c r="L1339" s="65">
        <v>0.87113360284022501</v>
      </c>
      <c r="M1339" s="64">
        <v>1970.3944496987001</v>
      </c>
      <c r="N1339" s="65">
        <v>0.85585685764706398</v>
      </c>
      <c r="O1339" s="64">
        <v>1651.3248566911</v>
      </c>
      <c r="P1339" s="62">
        <v>0.89915104958991598</v>
      </c>
      <c r="Q1339" s="64">
        <v>2205.7622174245998</v>
      </c>
      <c r="R1339" s="62">
        <v>0.90020160700571505</v>
      </c>
      <c r="S1339" s="64">
        <v>1294.9237043991</v>
      </c>
      <c r="T1339" s="62">
        <v>0.89154208964925097</v>
      </c>
      <c r="U1339" s="64">
        <v>1971.9325389851001</v>
      </c>
      <c r="V1339" s="65">
        <v>0.863650390481149</v>
      </c>
      <c r="W1339" s="64">
        <v>912.81846560079998</v>
      </c>
      <c r="X1339" s="63">
        <v>0.84492767413196102</v>
      </c>
      <c r="Y1339" s="109"/>
      <c r="Z1339" s="64">
        <v>2126.3256304895999</v>
      </c>
      <c r="AA1339" s="63">
        <v>0.85955881616225105</v>
      </c>
      <c r="AB1339" s="64">
        <v>3455.1910407199998</v>
      </c>
      <c r="AC1339" s="65">
        <v>0.88387924427495401</v>
      </c>
      <c r="AD1339" s="64">
        <v>5963.3292970665998</v>
      </c>
      <c r="AE1339" s="65">
        <v>0.87941591169016597</v>
      </c>
      <c r="AF1339" s="64">
        <v>121.6965209981</v>
      </c>
      <c r="AG1339" s="65">
        <v>0.83281461368160803</v>
      </c>
    </row>
    <row r="1340" spans="1:33" x14ac:dyDescent="0.35">
      <c r="A1340" s="66" t="s">
        <v>1</v>
      </c>
    </row>
    <row r="1341" spans="1:33" x14ac:dyDescent="0.35">
      <c r="A1341" s="66" t="s">
        <v>1</v>
      </c>
    </row>
    <row r="1342" spans="1:33" x14ac:dyDescent="0.35">
      <c r="A1342" s="54" t="s">
        <v>469</v>
      </c>
    </row>
    <row r="1343" spans="1:33" x14ac:dyDescent="0.35">
      <c r="A1343" s="55" t="s">
        <v>1</v>
      </c>
    </row>
    <row r="1344" spans="1:33" x14ac:dyDescent="0.35">
      <c r="A1344" s="117" t="s">
        <v>1</v>
      </c>
      <c r="B1344" s="116" t="s">
        <v>489</v>
      </c>
      <c r="C1344" s="116" t="s">
        <v>1</v>
      </c>
      <c r="D1344" s="116" t="s">
        <v>346</v>
      </c>
      <c r="E1344" s="116" t="s">
        <v>1</v>
      </c>
      <c r="F1344" s="116" t="s">
        <v>347</v>
      </c>
      <c r="G1344" s="116" t="s">
        <v>1</v>
      </c>
      <c r="H1344" s="116" t="s">
        <v>348</v>
      </c>
      <c r="I1344" s="116" t="s">
        <v>1</v>
      </c>
      <c r="J1344" s="107"/>
      <c r="K1344" s="116" t="s">
        <v>350</v>
      </c>
      <c r="L1344" s="116" t="s">
        <v>1</v>
      </c>
      <c r="M1344" s="116" t="s">
        <v>351</v>
      </c>
      <c r="N1344" s="116" t="s">
        <v>1</v>
      </c>
      <c r="O1344" s="116" t="s">
        <v>352</v>
      </c>
      <c r="P1344" s="116" t="s">
        <v>1</v>
      </c>
      <c r="Q1344" s="116" t="s">
        <v>353</v>
      </c>
      <c r="R1344" s="116" t="s">
        <v>1</v>
      </c>
      <c r="S1344" s="116" t="s">
        <v>354</v>
      </c>
      <c r="T1344" s="116" t="s">
        <v>1</v>
      </c>
      <c r="U1344" s="116" t="s">
        <v>355</v>
      </c>
      <c r="V1344" s="116" t="s">
        <v>1</v>
      </c>
      <c r="W1344" s="116" t="s">
        <v>356</v>
      </c>
      <c r="X1344" s="116" t="s">
        <v>1</v>
      </c>
      <c r="Y1344" s="107"/>
      <c r="Z1344" s="116" t="s">
        <v>358</v>
      </c>
      <c r="AA1344" s="116" t="s">
        <v>1</v>
      </c>
      <c r="AB1344" s="116" t="s">
        <v>359</v>
      </c>
      <c r="AC1344" s="116" t="s">
        <v>1</v>
      </c>
      <c r="AD1344" s="116" t="s">
        <v>360</v>
      </c>
      <c r="AE1344" s="116" t="s">
        <v>1</v>
      </c>
      <c r="AF1344" s="116" t="s">
        <v>361</v>
      </c>
      <c r="AG1344" s="116" t="s">
        <v>1</v>
      </c>
    </row>
    <row r="1345" spans="1:33" x14ac:dyDescent="0.35">
      <c r="A1345" s="118" t="s">
        <v>1</v>
      </c>
      <c r="B1345" s="56" t="s">
        <v>14</v>
      </c>
      <c r="C1345" s="56" t="s">
        <v>15</v>
      </c>
      <c r="D1345" s="56" t="s">
        <v>14</v>
      </c>
      <c r="E1345" s="56" t="s">
        <v>15</v>
      </c>
      <c r="F1345" s="56" t="s">
        <v>14</v>
      </c>
      <c r="G1345" s="56" t="s">
        <v>15</v>
      </c>
      <c r="H1345" s="56" t="s">
        <v>14</v>
      </c>
      <c r="I1345" s="56" t="s">
        <v>15</v>
      </c>
      <c r="J1345" s="107"/>
      <c r="K1345" s="56" t="s">
        <v>14</v>
      </c>
      <c r="L1345" s="56" t="s">
        <v>15</v>
      </c>
      <c r="M1345" s="56" t="s">
        <v>14</v>
      </c>
      <c r="N1345" s="56" t="s">
        <v>15</v>
      </c>
      <c r="O1345" s="56" t="s">
        <v>14</v>
      </c>
      <c r="P1345" s="56" t="s">
        <v>15</v>
      </c>
      <c r="Q1345" s="56" t="s">
        <v>14</v>
      </c>
      <c r="R1345" s="56" t="s">
        <v>15</v>
      </c>
      <c r="S1345" s="56" t="s">
        <v>14</v>
      </c>
      <c r="T1345" s="56" t="s">
        <v>15</v>
      </c>
      <c r="U1345" s="56" t="s">
        <v>14</v>
      </c>
      <c r="V1345" s="56" t="s">
        <v>15</v>
      </c>
      <c r="W1345" s="56" t="s">
        <v>14</v>
      </c>
      <c r="X1345" s="56" t="s">
        <v>15</v>
      </c>
      <c r="Y1345" s="107"/>
      <c r="Z1345" s="56" t="s">
        <v>14</v>
      </c>
      <c r="AA1345" s="56" t="s">
        <v>15</v>
      </c>
      <c r="AB1345" s="56" t="s">
        <v>14</v>
      </c>
      <c r="AC1345" s="56" t="s">
        <v>15</v>
      </c>
      <c r="AD1345" s="56" t="s">
        <v>14</v>
      </c>
      <c r="AE1345" s="56" t="s">
        <v>15</v>
      </c>
      <c r="AF1345" s="56" t="s">
        <v>14</v>
      </c>
      <c r="AG1345" s="56" t="s">
        <v>15</v>
      </c>
    </row>
    <row r="1346" spans="1:33" x14ac:dyDescent="0.35">
      <c r="A1346" s="57" t="s">
        <v>16</v>
      </c>
      <c r="B1346" s="58">
        <v>13310.000000187199</v>
      </c>
      <c r="C1346" s="58">
        <v>13310.000000187199</v>
      </c>
      <c r="D1346" s="58">
        <v>6001.8883309303001</v>
      </c>
      <c r="E1346" s="58">
        <v>6001.8883309303001</v>
      </c>
      <c r="F1346" s="58">
        <v>7268.2380561358996</v>
      </c>
      <c r="G1346" s="58">
        <v>7268.2380561358996</v>
      </c>
      <c r="H1346" s="58">
        <v>39.873613120999998</v>
      </c>
      <c r="I1346" s="58">
        <v>39.873613120999998</v>
      </c>
      <c r="J1346" s="108"/>
      <c r="K1346" s="58">
        <v>1904.8585097219</v>
      </c>
      <c r="L1346" s="58">
        <v>1904.8585097219</v>
      </c>
      <c r="M1346" s="58">
        <v>2302.2476622034001</v>
      </c>
      <c r="N1346" s="58">
        <v>2302.2476622034001</v>
      </c>
      <c r="O1346" s="58">
        <v>1836.5377624196001</v>
      </c>
      <c r="P1346" s="58">
        <v>1836.5377624196001</v>
      </c>
      <c r="Q1346" s="58">
        <v>2450.2980224191001</v>
      </c>
      <c r="R1346" s="58">
        <v>2450.2980224191001</v>
      </c>
      <c r="S1346" s="58">
        <v>1452.4538094534</v>
      </c>
      <c r="T1346" s="58">
        <v>1452.4538094534</v>
      </c>
      <c r="U1346" s="58">
        <v>2283.2532245907</v>
      </c>
      <c r="V1346" s="58">
        <v>2283.2532245907</v>
      </c>
      <c r="W1346" s="58">
        <v>1080.3510093791001</v>
      </c>
      <c r="X1346" s="58">
        <v>1080.3510093791001</v>
      </c>
      <c r="Y1346" s="108"/>
      <c r="Z1346" s="58">
        <v>2473.7407033799</v>
      </c>
      <c r="AA1346" s="58">
        <v>2473.7407033799</v>
      </c>
      <c r="AB1346" s="58">
        <v>3909.1211419432002</v>
      </c>
      <c r="AC1346" s="58">
        <v>3909.1211419432002</v>
      </c>
      <c r="AD1346" s="58">
        <v>6781.0113710651003</v>
      </c>
      <c r="AE1346" s="58">
        <v>6781.0113710651003</v>
      </c>
      <c r="AF1346" s="58">
        <v>146.12678379900001</v>
      </c>
      <c r="AG1346" s="58">
        <v>146.12678379900001</v>
      </c>
    </row>
    <row r="1347" spans="1:33" x14ac:dyDescent="0.35">
      <c r="A1347" s="59" t="s">
        <v>332</v>
      </c>
      <c r="B1347" s="60">
        <v>28.660888598500001</v>
      </c>
      <c r="C1347" s="61">
        <v>2.1533349810741501E-3</v>
      </c>
      <c r="D1347" s="60">
        <v>14.9500474345</v>
      </c>
      <c r="E1347" s="61">
        <v>2.49089063477839E-3</v>
      </c>
      <c r="F1347" s="60">
        <v>13.710841164</v>
      </c>
      <c r="G1347" s="61">
        <v>1.8864050761828301E-3</v>
      </c>
      <c r="H1347" s="60">
        <v>0</v>
      </c>
      <c r="I1347" s="61">
        <v>0</v>
      </c>
      <c r="J1347" s="109"/>
      <c r="K1347" s="60">
        <v>10.9004215027</v>
      </c>
      <c r="L1347" s="61">
        <v>5.7224310609250498E-3</v>
      </c>
      <c r="M1347" s="60">
        <v>5.1204389810999897</v>
      </c>
      <c r="N1347" s="61">
        <v>2.2241043242929902E-3</v>
      </c>
      <c r="O1347" s="60">
        <v>5.4515812538999802</v>
      </c>
      <c r="P1347" s="61">
        <v>2.9684013938911101E-3</v>
      </c>
      <c r="Q1347" s="60">
        <v>3.9192180942000001</v>
      </c>
      <c r="R1347" s="61">
        <v>1.59948629037813E-3</v>
      </c>
      <c r="S1347" s="60">
        <v>0.54165844760000004</v>
      </c>
      <c r="T1347" s="63">
        <v>3.7292645320255799E-4</v>
      </c>
      <c r="U1347" s="60">
        <v>0.88574593880000096</v>
      </c>
      <c r="V1347" s="61">
        <v>3.8793153963848201E-4</v>
      </c>
      <c r="W1347" s="60">
        <v>1.8418243802000001</v>
      </c>
      <c r="X1347" s="61">
        <v>1.70483885719562E-3</v>
      </c>
      <c r="Y1347" s="109"/>
      <c r="Z1347" s="60">
        <v>14.4795942484</v>
      </c>
      <c r="AA1347" s="62">
        <v>5.85331931864013E-3</v>
      </c>
      <c r="AB1347" s="60">
        <v>7.1186802811999996</v>
      </c>
      <c r="AC1347" s="61">
        <v>1.8210436624282601E-3</v>
      </c>
      <c r="AD1347" s="60">
        <v>7.0626140689000101</v>
      </c>
      <c r="AE1347" s="61">
        <v>1.0415281264733599E-3</v>
      </c>
      <c r="AF1347" s="60">
        <v>0</v>
      </c>
      <c r="AG1347" s="61">
        <v>0</v>
      </c>
    </row>
    <row r="1348" spans="1:33" x14ac:dyDescent="0.35">
      <c r="A1348" s="59" t="s">
        <v>333</v>
      </c>
      <c r="B1348" s="64">
        <v>133.39755172119999</v>
      </c>
      <c r="C1348" s="65">
        <v>1.00223555010762E-2</v>
      </c>
      <c r="D1348" s="64">
        <v>54.391762645300098</v>
      </c>
      <c r="E1348" s="65">
        <v>9.0624416260788997E-3</v>
      </c>
      <c r="F1348" s="64">
        <v>79.005789075899997</v>
      </c>
      <c r="G1348" s="65">
        <v>1.08700056968006E-2</v>
      </c>
      <c r="H1348" s="64">
        <v>0</v>
      </c>
      <c r="I1348" s="65">
        <v>0</v>
      </c>
      <c r="J1348" s="109"/>
      <c r="K1348" s="64">
        <v>16.5223512976</v>
      </c>
      <c r="L1348" s="65">
        <v>8.6737945171645198E-3</v>
      </c>
      <c r="M1348" s="64">
        <v>33.063459944800002</v>
      </c>
      <c r="N1348" s="65">
        <v>1.4361382785879799E-2</v>
      </c>
      <c r="O1348" s="64">
        <v>23.862288700400001</v>
      </c>
      <c r="P1348" s="65">
        <v>1.29930836101959E-2</v>
      </c>
      <c r="Q1348" s="64">
        <v>29.912623981599999</v>
      </c>
      <c r="R1348" s="65">
        <v>1.22077493055593E-2</v>
      </c>
      <c r="S1348" s="64">
        <v>12.8897991752</v>
      </c>
      <c r="T1348" s="65">
        <v>8.8744985150686507E-3</v>
      </c>
      <c r="U1348" s="64">
        <v>12.1298161071</v>
      </c>
      <c r="V1348" s="65">
        <v>5.3125146069921397E-3</v>
      </c>
      <c r="W1348" s="64">
        <v>5.0172125144999997</v>
      </c>
      <c r="X1348" s="63">
        <v>4.6440577839451398E-3</v>
      </c>
      <c r="Y1348" s="109"/>
      <c r="Z1348" s="64">
        <v>35.302377143100003</v>
      </c>
      <c r="AA1348" s="65">
        <v>1.4270847827691099E-2</v>
      </c>
      <c r="AB1348" s="64">
        <v>32.311092961100002</v>
      </c>
      <c r="AC1348" s="65">
        <v>8.2655645061535093E-3</v>
      </c>
      <c r="AD1348" s="64">
        <v>65.784081617000098</v>
      </c>
      <c r="AE1348" s="65">
        <v>9.7012197764044204E-3</v>
      </c>
      <c r="AF1348" s="64">
        <v>0</v>
      </c>
      <c r="AG1348" s="65">
        <v>0</v>
      </c>
    </row>
    <row r="1349" spans="1:33" x14ac:dyDescent="0.35">
      <c r="A1349" s="59" t="s">
        <v>334</v>
      </c>
      <c r="B1349" s="60">
        <v>1214.8920886591</v>
      </c>
      <c r="C1349" s="61">
        <v>9.1276640769497597E-2</v>
      </c>
      <c r="D1349" s="60">
        <v>596.20271764999995</v>
      </c>
      <c r="E1349" s="61">
        <v>9.9335856446630594E-2</v>
      </c>
      <c r="F1349" s="60">
        <v>617.46525456279903</v>
      </c>
      <c r="G1349" s="61">
        <v>8.4953911772541801E-2</v>
      </c>
      <c r="H1349" s="60">
        <v>1.2241164463</v>
      </c>
      <c r="I1349" s="61">
        <v>3.0699912811645899E-2</v>
      </c>
      <c r="J1349" s="109"/>
      <c r="K1349" s="60">
        <v>201.92299957450001</v>
      </c>
      <c r="L1349" s="61">
        <v>0.106004198497651</v>
      </c>
      <c r="M1349" s="60">
        <v>203.8038461221</v>
      </c>
      <c r="N1349" s="61">
        <v>8.8523858431045793E-2</v>
      </c>
      <c r="O1349" s="60">
        <v>137.40195806290001</v>
      </c>
      <c r="P1349" s="63">
        <v>7.4815754336505405E-2</v>
      </c>
      <c r="Q1349" s="60">
        <v>202.9290282355</v>
      </c>
      <c r="R1349" s="61">
        <v>8.2818100646857101E-2</v>
      </c>
      <c r="S1349" s="60">
        <v>123.9847379098</v>
      </c>
      <c r="T1349" s="61">
        <v>8.5362258753315601E-2</v>
      </c>
      <c r="U1349" s="60">
        <v>230.2290930456</v>
      </c>
      <c r="V1349" s="61">
        <v>0.100833797393135</v>
      </c>
      <c r="W1349" s="60">
        <v>114.6204257087</v>
      </c>
      <c r="X1349" s="61">
        <v>0.10609554183188501</v>
      </c>
      <c r="Y1349" s="109"/>
      <c r="Z1349" s="60">
        <v>287.54058709740002</v>
      </c>
      <c r="AA1349" s="62">
        <v>0.116237157235004</v>
      </c>
      <c r="AB1349" s="60">
        <v>347.418149438699</v>
      </c>
      <c r="AC1349" s="61">
        <v>8.8873722973445798E-2</v>
      </c>
      <c r="AD1349" s="60">
        <v>564.67365753210004</v>
      </c>
      <c r="AE1349" s="61">
        <v>8.3272778444464707E-2</v>
      </c>
      <c r="AF1349" s="60">
        <v>15.259694590900001</v>
      </c>
      <c r="AG1349" s="61">
        <v>0.10442777288447</v>
      </c>
    </row>
    <row r="1350" spans="1:33" x14ac:dyDescent="0.35">
      <c r="A1350" s="59" t="s">
        <v>335</v>
      </c>
      <c r="B1350" s="64">
        <v>6767.1605767195997</v>
      </c>
      <c r="C1350" s="65">
        <v>0.50842679012955805</v>
      </c>
      <c r="D1350" s="64">
        <v>3074.9687176857001</v>
      </c>
      <c r="E1350" s="65">
        <v>0.51233354373473905</v>
      </c>
      <c r="F1350" s="64">
        <v>3667.18991577529</v>
      </c>
      <c r="G1350" s="65">
        <v>0.50455005566024802</v>
      </c>
      <c r="H1350" s="64">
        <v>25.001943258600001</v>
      </c>
      <c r="I1350" s="65">
        <v>0.62702978991970004</v>
      </c>
      <c r="J1350" s="109"/>
      <c r="K1350" s="64">
        <v>1038.2187580999</v>
      </c>
      <c r="L1350" s="65">
        <v>0.54503720502131903</v>
      </c>
      <c r="M1350" s="64">
        <v>1265.6294165012</v>
      </c>
      <c r="N1350" s="62">
        <v>0.54973643247829795</v>
      </c>
      <c r="O1350" s="64">
        <v>951.34004551459805</v>
      </c>
      <c r="P1350" s="65">
        <v>0.51800734239258395</v>
      </c>
      <c r="Q1350" s="64">
        <v>1305.4548917273</v>
      </c>
      <c r="R1350" s="62">
        <v>0.53277392373621002</v>
      </c>
      <c r="S1350" s="64">
        <v>671.99573497070003</v>
      </c>
      <c r="T1350" s="63">
        <v>0.46266237906979701</v>
      </c>
      <c r="U1350" s="64">
        <v>1049.9211264073001</v>
      </c>
      <c r="V1350" s="63">
        <v>0.45983560434717502</v>
      </c>
      <c r="W1350" s="64">
        <v>484.60060349859998</v>
      </c>
      <c r="X1350" s="63">
        <v>0.44855847709820701</v>
      </c>
      <c r="Y1350" s="109"/>
      <c r="Z1350" s="64">
        <v>1215.1464983507999</v>
      </c>
      <c r="AA1350" s="65">
        <v>0.49121821728952098</v>
      </c>
      <c r="AB1350" s="64">
        <v>2015.6478487186</v>
      </c>
      <c r="AC1350" s="65">
        <v>0.51562685717041601</v>
      </c>
      <c r="AD1350" s="64">
        <v>3455.5037411390999</v>
      </c>
      <c r="AE1350" s="65">
        <v>0.50958530402764102</v>
      </c>
      <c r="AF1350" s="64">
        <v>80.862488511099798</v>
      </c>
      <c r="AG1350" s="65">
        <v>0.55337212254207802</v>
      </c>
    </row>
    <row r="1351" spans="1:33" x14ac:dyDescent="0.35">
      <c r="A1351" s="59" t="s">
        <v>336</v>
      </c>
      <c r="B1351" s="60">
        <v>3533.1464597978002</v>
      </c>
      <c r="C1351" s="61">
        <v>0.26545052289617599</v>
      </c>
      <c r="D1351" s="60">
        <v>1514.3029194738001</v>
      </c>
      <c r="E1351" s="61">
        <v>0.25230441420743299</v>
      </c>
      <c r="F1351" s="60">
        <v>2007.9631191737001</v>
      </c>
      <c r="G1351" s="61">
        <v>0.27626545851488199</v>
      </c>
      <c r="H1351" s="60">
        <v>10.8804211503</v>
      </c>
      <c r="I1351" s="61">
        <v>0.27287271703425497</v>
      </c>
      <c r="J1351" s="109"/>
      <c r="K1351" s="60">
        <v>462.37695722080002</v>
      </c>
      <c r="L1351" s="61">
        <v>0.24273559157331001</v>
      </c>
      <c r="M1351" s="60">
        <v>640.66786664199799</v>
      </c>
      <c r="N1351" s="61">
        <v>0.27827929946895402</v>
      </c>
      <c r="O1351" s="60">
        <v>604.56855229320001</v>
      </c>
      <c r="P1351" s="62">
        <v>0.32918928467699698</v>
      </c>
      <c r="Q1351" s="60">
        <v>676.15979339769899</v>
      </c>
      <c r="R1351" s="61">
        <v>0.275950022083497</v>
      </c>
      <c r="S1351" s="60">
        <v>400.57522902429997</v>
      </c>
      <c r="T1351" s="61">
        <v>0.27579206059230799</v>
      </c>
      <c r="U1351" s="60">
        <v>536.24338558080206</v>
      </c>
      <c r="V1351" s="63">
        <v>0.23485935760670101</v>
      </c>
      <c r="W1351" s="60">
        <v>212.55467563900001</v>
      </c>
      <c r="X1351" s="63">
        <v>0.19674594071158399</v>
      </c>
      <c r="Y1351" s="109"/>
      <c r="Z1351" s="60">
        <v>575.40422111900102</v>
      </c>
      <c r="AA1351" s="63">
        <v>0.23260490492508701</v>
      </c>
      <c r="AB1351" s="60">
        <v>1008.2731757483</v>
      </c>
      <c r="AC1351" s="61">
        <v>0.25792835247031898</v>
      </c>
      <c r="AD1351" s="60">
        <v>1920.1604825254001</v>
      </c>
      <c r="AE1351" s="62">
        <v>0.28316727069929698</v>
      </c>
      <c r="AF1351" s="60">
        <v>29.308580405099999</v>
      </c>
      <c r="AG1351" s="61">
        <v>0.20056953039775699</v>
      </c>
    </row>
    <row r="1352" spans="1:33" x14ac:dyDescent="0.35">
      <c r="A1352" s="59" t="s">
        <v>337</v>
      </c>
      <c r="B1352" s="64">
        <v>1632.742434691</v>
      </c>
      <c r="C1352" s="65">
        <v>0.122670355722617</v>
      </c>
      <c r="D1352" s="64">
        <v>747.07216604099995</v>
      </c>
      <c r="E1352" s="65">
        <v>0.124472853350339</v>
      </c>
      <c r="F1352" s="64">
        <v>882.90313638420002</v>
      </c>
      <c r="G1352" s="65">
        <v>0.121474163279345</v>
      </c>
      <c r="H1352" s="64">
        <v>2.7671322657999902</v>
      </c>
      <c r="I1352" s="65">
        <v>6.9397580234399403E-2</v>
      </c>
      <c r="J1352" s="109"/>
      <c r="K1352" s="64">
        <v>174.91702202639999</v>
      </c>
      <c r="L1352" s="65">
        <v>9.1826779329629599E-2</v>
      </c>
      <c r="M1352" s="64">
        <v>153.9626340122</v>
      </c>
      <c r="N1352" s="63">
        <v>6.6874922511528503E-2</v>
      </c>
      <c r="O1352" s="64">
        <v>113.9133365946</v>
      </c>
      <c r="P1352" s="63">
        <v>6.2026133589826997E-2</v>
      </c>
      <c r="Q1352" s="64">
        <v>231.92246698279999</v>
      </c>
      <c r="R1352" s="63">
        <v>9.4650717937498199E-2</v>
      </c>
      <c r="S1352" s="64">
        <v>242.4666499258</v>
      </c>
      <c r="T1352" s="62">
        <v>0.16693587661630799</v>
      </c>
      <c r="U1352" s="64">
        <v>453.84405751110199</v>
      </c>
      <c r="V1352" s="62">
        <v>0.19877079450635901</v>
      </c>
      <c r="W1352" s="64">
        <v>261.71626763810002</v>
      </c>
      <c r="X1352" s="62">
        <v>0.24225114371718301</v>
      </c>
      <c r="Y1352" s="109"/>
      <c r="Z1352" s="64">
        <v>345.86742542119998</v>
      </c>
      <c r="AA1352" s="62">
        <v>0.13981555340405599</v>
      </c>
      <c r="AB1352" s="64">
        <v>498.352194795299</v>
      </c>
      <c r="AC1352" s="65">
        <v>0.127484459217238</v>
      </c>
      <c r="AD1352" s="64">
        <v>767.8267941826</v>
      </c>
      <c r="AE1352" s="63">
        <v>0.11323189892572</v>
      </c>
      <c r="AF1352" s="64">
        <v>20.696020291899998</v>
      </c>
      <c r="AG1352" s="65">
        <v>0.141630574175695</v>
      </c>
    </row>
    <row r="1353" spans="1:33" x14ac:dyDescent="0.35">
      <c r="A1353" s="59" t="s">
        <v>310</v>
      </c>
      <c r="B1353" s="60">
        <v>162.0584403197</v>
      </c>
      <c r="C1353" s="61">
        <v>1.21756904821503E-2</v>
      </c>
      <c r="D1353" s="60">
        <v>69.341810079800098</v>
      </c>
      <c r="E1353" s="61">
        <v>1.1553332260857301E-2</v>
      </c>
      <c r="F1353" s="60">
        <v>92.716630239899999</v>
      </c>
      <c r="G1353" s="61">
        <v>1.2756410772983401E-2</v>
      </c>
      <c r="H1353" s="60">
        <v>0</v>
      </c>
      <c r="I1353" s="61">
        <v>0</v>
      </c>
      <c r="J1353" s="109"/>
      <c r="K1353" s="60">
        <v>27.422772800299999</v>
      </c>
      <c r="L1353" s="61">
        <v>1.4396225578089601E-2</v>
      </c>
      <c r="M1353" s="60">
        <v>38.183898925900003</v>
      </c>
      <c r="N1353" s="61">
        <v>1.6585487110172801E-2</v>
      </c>
      <c r="O1353" s="60">
        <v>29.313869954299999</v>
      </c>
      <c r="P1353" s="61">
        <v>1.5961485004086999E-2</v>
      </c>
      <c r="Q1353" s="60">
        <v>33.831842075799997</v>
      </c>
      <c r="R1353" s="61">
        <v>1.3807235595937399E-2</v>
      </c>
      <c r="S1353" s="60">
        <v>13.4314576228</v>
      </c>
      <c r="T1353" s="61">
        <v>9.2474249682711999E-3</v>
      </c>
      <c r="U1353" s="60">
        <v>13.015562045899999</v>
      </c>
      <c r="V1353" s="63">
        <v>5.7004461466306196E-3</v>
      </c>
      <c r="W1353" s="60">
        <v>6.8590368947</v>
      </c>
      <c r="X1353" s="63">
        <v>6.34889664114076E-3</v>
      </c>
      <c r="Y1353" s="109"/>
      <c r="Z1353" s="60">
        <v>49.781971391499901</v>
      </c>
      <c r="AA1353" s="62">
        <v>2.0124167146331199E-2</v>
      </c>
      <c r="AB1353" s="60">
        <v>39.429773242299902</v>
      </c>
      <c r="AC1353" s="61">
        <v>1.00866081685818E-2</v>
      </c>
      <c r="AD1353" s="60">
        <v>72.846695685900002</v>
      </c>
      <c r="AE1353" s="61">
        <v>1.0742747902877801E-2</v>
      </c>
      <c r="AF1353" s="60">
        <v>0</v>
      </c>
      <c r="AG1353" s="61">
        <v>0</v>
      </c>
    </row>
    <row r="1354" spans="1:33" x14ac:dyDescent="0.35">
      <c r="A1354" s="59" t="s">
        <v>311</v>
      </c>
      <c r="B1354" s="64">
        <v>10300.307036517401</v>
      </c>
      <c r="C1354" s="65">
        <v>0.77387731302573504</v>
      </c>
      <c r="D1354" s="64">
        <v>4589.2716371594997</v>
      </c>
      <c r="E1354" s="65">
        <v>0.76463795794217304</v>
      </c>
      <c r="F1354" s="64">
        <v>5675.1530349490004</v>
      </c>
      <c r="G1354" s="65">
        <v>0.78081551417512995</v>
      </c>
      <c r="H1354" s="64">
        <v>35.882364408900003</v>
      </c>
      <c r="I1354" s="65">
        <v>0.89990250695395502</v>
      </c>
      <c r="J1354" s="109"/>
      <c r="K1354" s="64">
        <v>1500.5957153207</v>
      </c>
      <c r="L1354" s="65">
        <v>0.78777279659462995</v>
      </c>
      <c r="M1354" s="64">
        <v>1906.2972831432</v>
      </c>
      <c r="N1354" s="62">
        <v>0.82801573194725298</v>
      </c>
      <c r="O1354" s="64">
        <v>1555.9085978078001</v>
      </c>
      <c r="P1354" s="62">
        <v>0.84719662706958099</v>
      </c>
      <c r="Q1354" s="64">
        <v>1981.6146851250001</v>
      </c>
      <c r="R1354" s="62">
        <v>0.80872394581970697</v>
      </c>
      <c r="S1354" s="64">
        <v>1072.5709639950001</v>
      </c>
      <c r="T1354" s="63">
        <v>0.738454439662105</v>
      </c>
      <c r="U1354" s="64">
        <v>1586.1645119881</v>
      </c>
      <c r="V1354" s="63">
        <v>0.69469496195387603</v>
      </c>
      <c r="W1354" s="64">
        <v>697.15527913760002</v>
      </c>
      <c r="X1354" s="63">
        <v>0.64530441780979098</v>
      </c>
      <c r="Y1354" s="109"/>
      <c r="Z1354" s="64">
        <v>1790.5507194698</v>
      </c>
      <c r="AA1354" s="63">
        <v>0.72382312221460798</v>
      </c>
      <c r="AB1354" s="64">
        <v>3023.9210244668998</v>
      </c>
      <c r="AC1354" s="65">
        <v>0.77355520964073499</v>
      </c>
      <c r="AD1354" s="64">
        <v>5375.6642236645002</v>
      </c>
      <c r="AE1354" s="62">
        <v>0.79275257472693805</v>
      </c>
      <c r="AF1354" s="64">
        <v>110.1710689162</v>
      </c>
      <c r="AG1354" s="65">
        <v>0.75394165293983495</v>
      </c>
    </row>
    <row r="1355" spans="1:33" x14ac:dyDescent="0.35">
      <c r="A1355" s="66" t="s">
        <v>1</v>
      </c>
    </row>
    <row r="1356" spans="1:33" x14ac:dyDescent="0.35">
      <c r="A1356" s="66" t="s">
        <v>1</v>
      </c>
    </row>
    <row r="1357" spans="1:33" x14ac:dyDescent="0.35">
      <c r="A1357" s="54" t="s">
        <v>470</v>
      </c>
    </row>
    <row r="1358" spans="1:33" x14ac:dyDescent="0.35">
      <c r="A1358" s="55" t="s">
        <v>1</v>
      </c>
    </row>
    <row r="1359" spans="1:33" x14ac:dyDescent="0.35">
      <c r="A1359" s="117" t="s">
        <v>1</v>
      </c>
      <c r="B1359" s="116" t="s">
        <v>489</v>
      </c>
      <c r="C1359" s="116" t="s">
        <v>1</v>
      </c>
      <c r="D1359" s="116" t="s">
        <v>346</v>
      </c>
      <c r="E1359" s="116" t="s">
        <v>1</v>
      </c>
      <c r="F1359" s="116" t="s">
        <v>347</v>
      </c>
      <c r="G1359" s="116" t="s">
        <v>1</v>
      </c>
      <c r="H1359" s="116" t="s">
        <v>348</v>
      </c>
      <c r="I1359" s="116" t="s">
        <v>1</v>
      </c>
      <c r="J1359" s="107"/>
      <c r="K1359" s="116" t="s">
        <v>350</v>
      </c>
      <c r="L1359" s="116" t="s">
        <v>1</v>
      </c>
      <c r="M1359" s="116" t="s">
        <v>351</v>
      </c>
      <c r="N1359" s="116" t="s">
        <v>1</v>
      </c>
      <c r="O1359" s="116" t="s">
        <v>352</v>
      </c>
      <c r="P1359" s="116" t="s">
        <v>1</v>
      </c>
      <c r="Q1359" s="116" t="s">
        <v>353</v>
      </c>
      <c r="R1359" s="116" t="s">
        <v>1</v>
      </c>
      <c r="S1359" s="116" t="s">
        <v>354</v>
      </c>
      <c r="T1359" s="116" t="s">
        <v>1</v>
      </c>
      <c r="U1359" s="116" t="s">
        <v>355</v>
      </c>
      <c r="V1359" s="116" t="s">
        <v>1</v>
      </c>
      <c r="W1359" s="116" t="s">
        <v>356</v>
      </c>
      <c r="X1359" s="116" t="s">
        <v>1</v>
      </c>
      <c r="Y1359" s="107"/>
      <c r="Z1359" s="116" t="s">
        <v>358</v>
      </c>
      <c r="AA1359" s="116" t="s">
        <v>1</v>
      </c>
      <c r="AB1359" s="116" t="s">
        <v>359</v>
      </c>
      <c r="AC1359" s="116" t="s">
        <v>1</v>
      </c>
      <c r="AD1359" s="116" t="s">
        <v>360</v>
      </c>
      <c r="AE1359" s="116" t="s">
        <v>1</v>
      </c>
      <c r="AF1359" s="116" t="s">
        <v>361</v>
      </c>
      <c r="AG1359" s="116" t="s">
        <v>1</v>
      </c>
    </row>
    <row r="1360" spans="1:33" x14ac:dyDescent="0.35">
      <c r="A1360" s="118" t="s">
        <v>1</v>
      </c>
      <c r="B1360" s="56" t="s">
        <v>14</v>
      </c>
      <c r="C1360" s="56" t="s">
        <v>15</v>
      </c>
      <c r="D1360" s="56" t="s">
        <v>14</v>
      </c>
      <c r="E1360" s="56" t="s">
        <v>15</v>
      </c>
      <c r="F1360" s="56" t="s">
        <v>14</v>
      </c>
      <c r="G1360" s="56" t="s">
        <v>15</v>
      </c>
      <c r="H1360" s="56" t="s">
        <v>14</v>
      </c>
      <c r="I1360" s="56" t="s">
        <v>15</v>
      </c>
      <c r="J1360" s="107"/>
      <c r="K1360" s="56" t="s">
        <v>14</v>
      </c>
      <c r="L1360" s="56" t="s">
        <v>15</v>
      </c>
      <c r="M1360" s="56" t="s">
        <v>14</v>
      </c>
      <c r="N1360" s="56" t="s">
        <v>15</v>
      </c>
      <c r="O1360" s="56" t="s">
        <v>14</v>
      </c>
      <c r="P1360" s="56" t="s">
        <v>15</v>
      </c>
      <c r="Q1360" s="56" t="s">
        <v>14</v>
      </c>
      <c r="R1360" s="56" t="s">
        <v>15</v>
      </c>
      <c r="S1360" s="56" t="s">
        <v>14</v>
      </c>
      <c r="T1360" s="56" t="s">
        <v>15</v>
      </c>
      <c r="U1360" s="56" t="s">
        <v>14</v>
      </c>
      <c r="V1360" s="56" t="s">
        <v>15</v>
      </c>
      <c r="W1360" s="56" t="s">
        <v>14</v>
      </c>
      <c r="X1360" s="56" t="s">
        <v>15</v>
      </c>
      <c r="Y1360" s="107"/>
      <c r="Z1360" s="56" t="s">
        <v>14</v>
      </c>
      <c r="AA1360" s="56" t="s">
        <v>15</v>
      </c>
      <c r="AB1360" s="56" t="s">
        <v>14</v>
      </c>
      <c r="AC1360" s="56" t="s">
        <v>15</v>
      </c>
      <c r="AD1360" s="56" t="s">
        <v>14</v>
      </c>
      <c r="AE1360" s="56" t="s">
        <v>15</v>
      </c>
      <c r="AF1360" s="56" t="s">
        <v>14</v>
      </c>
      <c r="AG1360" s="56" t="s">
        <v>15</v>
      </c>
    </row>
    <row r="1361" spans="1:33" x14ac:dyDescent="0.35">
      <c r="A1361" s="57" t="s">
        <v>16</v>
      </c>
      <c r="B1361" s="58">
        <v>13310.000000187199</v>
      </c>
      <c r="C1361" s="58">
        <v>13310.000000187199</v>
      </c>
      <c r="D1361" s="58">
        <v>6001.8883309303001</v>
      </c>
      <c r="E1361" s="58">
        <v>6001.8883309303001</v>
      </c>
      <c r="F1361" s="58">
        <v>7268.2380561358996</v>
      </c>
      <c r="G1361" s="58">
        <v>7268.2380561358996</v>
      </c>
      <c r="H1361" s="58">
        <v>39.873613120999998</v>
      </c>
      <c r="I1361" s="58">
        <v>39.873613120999998</v>
      </c>
      <c r="J1361" s="108"/>
      <c r="K1361" s="58">
        <v>1904.8585097219</v>
      </c>
      <c r="L1361" s="58">
        <v>1904.8585097219</v>
      </c>
      <c r="M1361" s="58">
        <v>2302.2476622034001</v>
      </c>
      <c r="N1361" s="58">
        <v>2302.2476622034001</v>
      </c>
      <c r="O1361" s="58">
        <v>1836.5377624196001</v>
      </c>
      <c r="P1361" s="58">
        <v>1836.5377624196001</v>
      </c>
      <c r="Q1361" s="58">
        <v>2450.2980224191001</v>
      </c>
      <c r="R1361" s="58">
        <v>2450.2980224191001</v>
      </c>
      <c r="S1361" s="58">
        <v>1452.4538094534</v>
      </c>
      <c r="T1361" s="58">
        <v>1452.4538094534</v>
      </c>
      <c r="U1361" s="58">
        <v>2283.2532245907</v>
      </c>
      <c r="V1361" s="58">
        <v>2283.2532245907</v>
      </c>
      <c r="W1361" s="58">
        <v>1080.3510093791001</v>
      </c>
      <c r="X1361" s="58">
        <v>1080.3510093791001</v>
      </c>
      <c r="Y1361" s="108"/>
      <c r="Z1361" s="58">
        <v>2473.7407033799</v>
      </c>
      <c r="AA1361" s="58">
        <v>2473.7407033799</v>
      </c>
      <c r="AB1361" s="58">
        <v>3909.1211419432002</v>
      </c>
      <c r="AC1361" s="58">
        <v>3909.1211419432002</v>
      </c>
      <c r="AD1361" s="58">
        <v>6781.0113710651003</v>
      </c>
      <c r="AE1361" s="58">
        <v>6781.0113710651003</v>
      </c>
      <c r="AF1361" s="58">
        <v>146.12678379900001</v>
      </c>
      <c r="AG1361" s="58">
        <v>146.12678379900001</v>
      </c>
    </row>
    <row r="1362" spans="1:33" x14ac:dyDescent="0.35">
      <c r="A1362" s="59" t="s">
        <v>332</v>
      </c>
      <c r="B1362" s="60">
        <v>14.0479266791</v>
      </c>
      <c r="C1362" s="61">
        <v>1.0554415235839499E-3</v>
      </c>
      <c r="D1362" s="60">
        <v>3.4534359079999999</v>
      </c>
      <c r="E1362" s="61">
        <v>5.7539156305240903E-4</v>
      </c>
      <c r="F1362" s="60">
        <v>10.5944907711</v>
      </c>
      <c r="G1362" s="61">
        <v>1.4576422358863199E-3</v>
      </c>
      <c r="H1362" s="60">
        <v>0</v>
      </c>
      <c r="I1362" s="61">
        <v>0</v>
      </c>
      <c r="J1362" s="109"/>
      <c r="K1362" s="60">
        <v>0</v>
      </c>
      <c r="L1362" s="61">
        <v>0</v>
      </c>
      <c r="M1362" s="60">
        <v>5.02197059239999</v>
      </c>
      <c r="N1362" s="61">
        <v>2.1813337786577001E-3</v>
      </c>
      <c r="O1362" s="60">
        <v>4.1278185031000003</v>
      </c>
      <c r="P1362" s="61">
        <v>2.2476088363474101E-3</v>
      </c>
      <c r="Q1362" s="60">
        <v>1.1601762302</v>
      </c>
      <c r="R1362" s="61">
        <v>4.7348372303487998E-4</v>
      </c>
      <c r="S1362" s="60">
        <v>1.4505915729000001</v>
      </c>
      <c r="T1362" s="61">
        <v>9.9871786865697197E-4</v>
      </c>
      <c r="U1362" s="60">
        <v>1.6990664335000001</v>
      </c>
      <c r="V1362" s="61">
        <v>7.4414279380009504E-4</v>
      </c>
      <c r="W1362" s="60">
        <v>0.58830334699999998</v>
      </c>
      <c r="X1362" s="61">
        <v>5.4454833835728095E-4</v>
      </c>
      <c r="Y1362" s="109"/>
      <c r="Z1362" s="60">
        <v>3.9497241681999999</v>
      </c>
      <c r="AA1362" s="61">
        <v>1.5966605403725E-3</v>
      </c>
      <c r="AB1362" s="60">
        <v>3.67642035450001</v>
      </c>
      <c r="AC1362" s="61">
        <v>9.4047235197026297E-4</v>
      </c>
      <c r="AD1362" s="60">
        <v>6.4217821564000097</v>
      </c>
      <c r="AE1362" s="61">
        <v>9.4702424240166502E-4</v>
      </c>
      <c r="AF1362" s="60">
        <v>0</v>
      </c>
      <c r="AG1362" s="61">
        <v>0</v>
      </c>
    </row>
    <row r="1363" spans="1:33" x14ac:dyDescent="0.35">
      <c r="A1363" s="59" t="s">
        <v>333</v>
      </c>
      <c r="B1363" s="64">
        <v>100.7186250665</v>
      </c>
      <c r="C1363" s="65">
        <v>7.5671393737853799E-3</v>
      </c>
      <c r="D1363" s="64">
        <v>44.901461771599998</v>
      </c>
      <c r="E1363" s="65">
        <v>7.4812224579726902E-3</v>
      </c>
      <c r="F1363" s="64">
        <v>55.817163294899999</v>
      </c>
      <c r="G1363" s="65">
        <v>7.6796003190592703E-3</v>
      </c>
      <c r="H1363" s="64">
        <v>0</v>
      </c>
      <c r="I1363" s="65">
        <v>0</v>
      </c>
      <c r="J1363" s="109"/>
      <c r="K1363" s="64">
        <v>22.195097475600001</v>
      </c>
      <c r="L1363" s="65">
        <v>1.16518352215254E-2</v>
      </c>
      <c r="M1363" s="64">
        <v>33.4278939991</v>
      </c>
      <c r="N1363" s="62">
        <v>1.45196776818995E-2</v>
      </c>
      <c r="O1363" s="64">
        <v>13.8567894989</v>
      </c>
      <c r="P1363" s="65">
        <v>7.5450610286629596E-3</v>
      </c>
      <c r="Q1363" s="64">
        <v>18.369044540200001</v>
      </c>
      <c r="R1363" s="65">
        <v>7.4966572931666597E-3</v>
      </c>
      <c r="S1363" s="64">
        <v>3.2149488229999998</v>
      </c>
      <c r="T1363" s="63">
        <v>2.21346028498481E-3</v>
      </c>
      <c r="U1363" s="64">
        <v>8.3186436457000195</v>
      </c>
      <c r="V1363" s="65">
        <v>3.6433294196666298E-3</v>
      </c>
      <c r="W1363" s="64">
        <v>1.336207084</v>
      </c>
      <c r="X1363" s="63">
        <v>1.2368268020297799E-3</v>
      </c>
      <c r="Y1363" s="109"/>
      <c r="Z1363" s="64">
        <v>15.709953070799999</v>
      </c>
      <c r="AA1363" s="65">
        <v>6.3506870584032196E-3</v>
      </c>
      <c r="AB1363" s="64">
        <v>9.7576855660999993</v>
      </c>
      <c r="AC1363" s="63">
        <v>2.4961328165055302E-3</v>
      </c>
      <c r="AD1363" s="64">
        <v>75.250986429600005</v>
      </c>
      <c r="AE1363" s="62">
        <v>1.10973101668432E-2</v>
      </c>
      <c r="AF1363" s="64">
        <v>0</v>
      </c>
      <c r="AG1363" s="65">
        <v>0</v>
      </c>
    </row>
    <row r="1364" spans="1:33" x14ac:dyDescent="0.35">
      <c r="A1364" s="59" t="s">
        <v>334</v>
      </c>
      <c r="B1364" s="60">
        <v>644.4699344997</v>
      </c>
      <c r="C1364" s="61">
        <v>4.8419980051888502E-2</v>
      </c>
      <c r="D1364" s="60">
        <v>323.76400076229999</v>
      </c>
      <c r="E1364" s="61">
        <v>5.3943689537475303E-2</v>
      </c>
      <c r="F1364" s="60">
        <v>316.12929704760001</v>
      </c>
      <c r="G1364" s="61">
        <v>4.3494626153682603E-2</v>
      </c>
      <c r="H1364" s="60">
        <v>4.5766366897999902</v>
      </c>
      <c r="I1364" s="62">
        <v>0.11477857990726301</v>
      </c>
      <c r="J1364" s="109"/>
      <c r="K1364" s="60">
        <v>87.613439396799805</v>
      </c>
      <c r="L1364" s="61">
        <v>4.5994722941175903E-2</v>
      </c>
      <c r="M1364" s="60">
        <v>146.04541638270001</v>
      </c>
      <c r="N1364" s="62">
        <v>6.34360146305568E-2</v>
      </c>
      <c r="O1364" s="60">
        <v>84.712175698999701</v>
      </c>
      <c r="P1364" s="61">
        <v>4.6126018986613997E-2</v>
      </c>
      <c r="Q1364" s="60">
        <v>120.61942661739999</v>
      </c>
      <c r="R1364" s="61">
        <v>4.9226431035648603E-2</v>
      </c>
      <c r="S1364" s="60">
        <v>57.851266670999998</v>
      </c>
      <c r="T1364" s="63">
        <v>3.9830021646451601E-2</v>
      </c>
      <c r="U1364" s="60">
        <v>99.413531465400197</v>
      </c>
      <c r="V1364" s="61">
        <v>4.3540300477719E-2</v>
      </c>
      <c r="W1364" s="60">
        <v>48.214678267400103</v>
      </c>
      <c r="X1364" s="61">
        <v>4.4628715897724699E-2</v>
      </c>
      <c r="Y1364" s="109"/>
      <c r="Z1364" s="60">
        <v>107.245808717</v>
      </c>
      <c r="AA1364" s="61">
        <v>4.3353698538601403E-2</v>
      </c>
      <c r="AB1364" s="60">
        <v>199.67667924290001</v>
      </c>
      <c r="AC1364" s="61">
        <v>5.1079685687008901E-2</v>
      </c>
      <c r="AD1364" s="60">
        <v>334.04082351059998</v>
      </c>
      <c r="AE1364" s="61">
        <v>4.9261209756404203E-2</v>
      </c>
      <c r="AF1364" s="60">
        <v>3.5066230292</v>
      </c>
      <c r="AG1364" s="61">
        <v>2.3997127275609001E-2</v>
      </c>
    </row>
    <row r="1365" spans="1:33" x14ac:dyDescent="0.35">
      <c r="A1365" s="59" t="s">
        <v>335</v>
      </c>
      <c r="B1365" s="64">
        <v>5621.8745779259998</v>
      </c>
      <c r="C1365" s="65">
        <v>0.42237975791487098</v>
      </c>
      <c r="D1365" s="64">
        <v>2567.3526155110098</v>
      </c>
      <c r="E1365" s="65">
        <v>0.42775747797244601</v>
      </c>
      <c r="F1365" s="64">
        <v>3042.1538474941999</v>
      </c>
      <c r="G1365" s="65">
        <v>0.418554514037414</v>
      </c>
      <c r="H1365" s="64">
        <v>12.3681149208</v>
      </c>
      <c r="I1365" s="65">
        <v>0.310182949392318</v>
      </c>
      <c r="J1365" s="109"/>
      <c r="K1365" s="64">
        <v>984.1015739554</v>
      </c>
      <c r="L1365" s="62">
        <v>0.516627124236684</v>
      </c>
      <c r="M1365" s="64">
        <v>998.68827590589899</v>
      </c>
      <c r="N1365" s="65">
        <v>0.43378837659458902</v>
      </c>
      <c r="O1365" s="64">
        <v>785.36268492019803</v>
      </c>
      <c r="P1365" s="65">
        <v>0.42763220064993401</v>
      </c>
      <c r="Q1365" s="64">
        <v>1009.9450552964</v>
      </c>
      <c r="R1365" s="65">
        <v>0.412172334163382</v>
      </c>
      <c r="S1365" s="64">
        <v>531.38151957800005</v>
      </c>
      <c r="T1365" s="63">
        <v>0.36585089048578701</v>
      </c>
      <c r="U1365" s="64">
        <v>882.56724836399803</v>
      </c>
      <c r="V1365" s="63">
        <v>0.386539363596962</v>
      </c>
      <c r="W1365" s="64">
        <v>429.8282199061</v>
      </c>
      <c r="X1365" s="65">
        <v>0.39785978462049199</v>
      </c>
      <c r="Y1365" s="109"/>
      <c r="Z1365" s="64">
        <v>1106.6384528594001</v>
      </c>
      <c r="AA1365" s="62">
        <v>0.44735426447379401</v>
      </c>
      <c r="AB1365" s="64">
        <v>1714.8841599816999</v>
      </c>
      <c r="AC1365" s="65">
        <v>0.43868790393363</v>
      </c>
      <c r="AD1365" s="64">
        <v>2721.5322916390001</v>
      </c>
      <c r="AE1365" s="63">
        <v>0.40134607401661498</v>
      </c>
      <c r="AF1365" s="64">
        <v>78.819673445899895</v>
      </c>
      <c r="AG1365" s="65">
        <v>0.53939237829471298</v>
      </c>
    </row>
    <row r="1366" spans="1:33" x14ac:dyDescent="0.35">
      <c r="A1366" s="59" t="s">
        <v>336</v>
      </c>
      <c r="B1366" s="60">
        <v>5131.562686704</v>
      </c>
      <c r="C1366" s="61">
        <v>0.38554189982207598</v>
      </c>
      <c r="D1366" s="60">
        <v>2319.6953739618002</v>
      </c>
      <c r="E1366" s="61">
        <v>0.38649425748350202</v>
      </c>
      <c r="F1366" s="60">
        <v>2794.1629302575998</v>
      </c>
      <c r="G1366" s="61">
        <v>0.384434701873688</v>
      </c>
      <c r="H1366" s="60">
        <v>17.7043824846</v>
      </c>
      <c r="I1366" s="61">
        <v>0.44401249595501902</v>
      </c>
      <c r="J1366" s="109"/>
      <c r="K1366" s="60">
        <v>576.36091595799701</v>
      </c>
      <c r="L1366" s="63">
        <v>0.30257413504278902</v>
      </c>
      <c r="M1366" s="60">
        <v>840.68001992569998</v>
      </c>
      <c r="N1366" s="61">
        <v>0.365156205271641</v>
      </c>
      <c r="O1366" s="60">
        <v>720.69596129059903</v>
      </c>
      <c r="P1366" s="61">
        <v>0.39242098694507599</v>
      </c>
      <c r="Q1366" s="60">
        <v>1015.8640031791</v>
      </c>
      <c r="R1366" s="62">
        <v>0.41458793742002498</v>
      </c>
      <c r="S1366" s="60">
        <v>682.27115926429997</v>
      </c>
      <c r="T1366" s="62">
        <v>0.46973690648452199</v>
      </c>
      <c r="U1366" s="60">
        <v>922.86705514989899</v>
      </c>
      <c r="V1366" s="61">
        <v>0.40418953325482998</v>
      </c>
      <c r="W1366" s="60">
        <v>372.82357193640001</v>
      </c>
      <c r="X1366" s="63">
        <v>0.34509485222832298</v>
      </c>
      <c r="Y1366" s="109"/>
      <c r="Z1366" s="60">
        <v>861.19374971909997</v>
      </c>
      <c r="AA1366" s="63">
        <v>0.34813420361416297</v>
      </c>
      <c r="AB1366" s="60">
        <v>1485.8657220937</v>
      </c>
      <c r="AC1366" s="61">
        <v>0.38010224501640399</v>
      </c>
      <c r="AD1366" s="60">
        <v>2738.3134948356001</v>
      </c>
      <c r="AE1366" s="62">
        <v>0.40382080857733299</v>
      </c>
      <c r="AF1366" s="60">
        <v>46.189720055599999</v>
      </c>
      <c r="AG1366" s="61">
        <v>0.31609345566063202</v>
      </c>
    </row>
    <row r="1367" spans="1:33" x14ac:dyDescent="0.35">
      <c r="A1367" s="59" t="s">
        <v>337</v>
      </c>
      <c r="B1367" s="64">
        <v>1797.3262493119</v>
      </c>
      <c r="C1367" s="65">
        <v>0.13503578131379601</v>
      </c>
      <c r="D1367" s="64">
        <v>742.72144301559899</v>
      </c>
      <c r="E1367" s="63">
        <v>0.12374796098555201</v>
      </c>
      <c r="F1367" s="64">
        <v>1049.3803272704999</v>
      </c>
      <c r="G1367" s="65">
        <v>0.14437891538027001</v>
      </c>
      <c r="H1367" s="64">
        <v>5.2244790258</v>
      </c>
      <c r="I1367" s="65">
        <v>0.13102597474540001</v>
      </c>
      <c r="J1367" s="109"/>
      <c r="K1367" s="64">
        <v>234.5874829361</v>
      </c>
      <c r="L1367" s="65">
        <v>0.12315218255782601</v>
      </c>
      <c r="M1367" s="64">
        <v>278.38408539760002</v>
      </c>
      <c r="N1367" s="65">
        <v>0.120918392042656</v>
      </c>
      <c r="O1367" s="64">
        <v>227.78233250779999</v>
      </c>
      <c r="P1367" s="65">
        <v>0.124028123553366</v>
      </c>
      <c r="Q1367" s="64">
        <v>284.34031655579997</v>
      </c>
      <c r="R1367" s="63">
        <v>0.11604315636474299</v>
      </c>
      <c r="S1367" s="64">
        <v>176.28432354419999</v>
      </c>
      <c r="T1367" s="63">
        <v>0.121370003229597</v>
      </c>
      <c r="U1367" s="64">
        <v>368.38767953220002</v>
      </c>
      <c r="V1367" s="62">
        <v>0.16134333045702301</v>
      </c>
      <c r="W1367" s="64">
        <v>227.5600288382</v>
      </c>
      <c r="X1367" s="62">
        <v>0.21063527211307301</v>
      </c>
      <c r="Y1367" s="109"/>
      <c r="Z1367" s="64">
        <v>379.0030148454</v>
      </c>
      <c r="AA1367" s="62">
        <v>0.153210485774667</v>
      </c>
      <c r="AB1367" s="64">
        <v>495.26047470429899</v>
      </c>
      <c r="AC1367" s="65">
        <v>0.126693560194481</v>
      </c>
      <c r="AD1367" s="64">
        <v>905.45199249389998</v>
      </c>
      <c r="AE1367" s="65">
        <v>0.13352757324040301</v>
      </c>
      <c r="AF1367" s="64">
        <v>17.610767268299998</v>
      </c>
      <c r="AG1367" s="65">
        <v>0.120517038769045</v>
      </c>
    </row>
    <row r="1368" spans="1:33" x14ac:dyDescent="0.35">
      <c r="A1368" s="59" t="s">
        <v>310</v>
      </c>
      <c r="B1368" s="60">
        <v>114.7665517456</v>
      </c>
      <c r="C1368" s="61">
        <v>8.6225808973693398E-3</v>
      </c>
      <c r="D1368" s="60">
        <v>48.354897679600001</v>
      </c>
      <c r="E1368" s="61">
        <v>8.0566140210251002E-3</v>
      </c>
      <c r="F1368" s="60">
        <v>66.411654065999997</v>
      </c>
      <c r="G1368" s="61">
        <v>9.1372425549456002E-3</v>
      </c>
      <c r="H1368" s="60">
        <v>0</v>
      </c>
      <c r="I1368" s="61">
        <v>0</v>
      </c>
      <c r="J1368" s="109"/>
      <c r="K1368" s="60">
        <v>22.195097475600001</v>
      </c>
      <c r="L1368" s="61">
        <v>1.16518352215254E-2</v>
      </c>
      <c r="M1368" s="60">
        <v>38.449864591500003</v>
      </c>
      <c r="N1368" s="62">
        <v>1.6701011460557202E-2</v>
      </c>
      <c r="O1368" s="60">
        <v>17.984608002000002</v>
      </c>
      <c r="P1368" s="61">
        <v>9.7926698650103797E-3</v>
      </c>
      <c r="Q1368" s="60">
        <v>19.529220770399998</v>
      </c>
      <c r="R1368" s="61">
        <v>7.9701410162015401E-3</v>
      </c>
      <c r="S1368" s="60">
        <v>4.6655403958999999</v>
      </c>
      <c r="T1368" s="63">
        <v>3.2121781536417898E-3</v>
      </c>
      <c r="U1368" s="60">
        <v>10.0177100792</v>
      </c>
      <c r="V1368" s="61">
        <v>4.3874722134667303E-3</v>
      </c>
      <c r="W1368" s="60">
        <v>1.9245104310000001</v>
      </c>
      <c r="X1368" s="63">
        <v>1.78137514038706E-3</v>
      </c>
      <c r="Y1368" s="109"/>
      <c r="Z1368" s="60">
        <v>19.659677239000001</v>
      </c>
      <c r="AA1368" s="61">
        <v>7.9473475987757204E-3</v>
      </c>
      <c r="AB1368" s="60">
        <v>13.4341059206</v>
      </c>
      <c r="AC1368" s="63">
        <v>3.4366051684757899E-3</v>
      </c>
      <c r="AD1368" s="60">
        <v>81.672768585999904</v>
      </c>
      <c r="AE1368" s="62">
        <v>1.20443344092449E-2</v>
      </c>
      <c r="AF1368" s="60">
        <v>0</v>
      </c>
      <c r="AG1368" s="61">
        <v>0</v>
      </c>
    </row>
    <row r="1369" spans="1:33" x14ac:dyDescent="0.35">
      <c r="A1369" s="59" t="s">
        <v>311</v>
      </c>
      <c r="B1369" s="64">
        <v>10753.43726463</v>
      </c>
      <c r="C1369" s="65">
        <v>0.80792165773694602</v>
      </c>
      <c r="D1369" s="64">
        <v>4887.0479894727996</v>
      </c>
      <c r="E1369" s="65">
        <v>0.81425173545594798</v>
      </c>
      <c r="F1369" s="64">
        <v>5836.3167777518001</v>
      </c>
      <c r="G1369" s="65">
        <v>0.80298921591110195</v>
      </c>
      <c r="H1369" s="64">
        <v>30.0724974054001</v>
      </c>
      <c r="I1369" s="65">
        <v>0.75419544534733596</v>
      </c>
      <c r="J1369" s="109"/>
      <c r="K1369" s="64">
        <v>1560.4624899134001</v>
      </c>
      <c r="L1369" s="65">
        <v>0.81920125927947296</v>
      </c>
      <c r="M1369" s="64">
        <v>1839.3682958316001</v>
      </c>
      <c r="N1369" s="65">
        <v>0.79894458186622996</v>
      </c>
      <c r="O1369" s="64">
        <v>1506.0586462107999</v>
      </c>
      <c r="P1369" s="65">
        <v>0.82005318759501</v>
      </c>
      <c r="Q1369" s="64">
        <v>2025.8090584755</v>
      </c>
      <c r="R1369" s="62">
        <v>0.82676027158340704</v>
      </c>
      <c r="S1369" s="64">
        <v>1213.6526788423</v>
      </c>
      <c r="T1369" s="62">
        <v>0.83558779697030905</v>
      </c>
      <c r="U1369" s="64">
        <v>1805.4343035139</v>
      </c>
      <c r="V1369" s="65">
        <v>0.79072889685179204</v>
      </c>
      <c r="W1369" s="64">
        <v>802.65179184249996</v>
      </c>
      <c r="X1369" s="63">
        <v>0.74295463684881502</v>
      </c>
      <c r="Y1369" s="109"/>
      <c r="Z1369" s="64">
        <v>1967.8322025785001</v>
      </c>
      <c r="AA1369" s="65">
        <v>0.79548846808795604</v>
      </c>
      <c r="AB1369" s="64">
        <v>3200.7498820754099</v>
      </c>
      <c r="AC1369" s="65">
        <v>0.81879014895003399</v>
      </c>
      <c r="AD1369" s="64">
        <v>5459.8457864745897</v>
      </c>
      <c r="AE1369" s="65">
        <v>0.80516688259394797</v>
      </c>
      <c r="AF1369" s="64">
        <v>125.0093935015</v>
      </c>
      <c r="AG1369" s="65">
        <v>0.85548583395534605</v>
      </c>
    </row>
    <row r="1370" spans="1:33" x14ac:dyDescent="0.35">
      <c r="A1370" s="66" t="s">
        <v>1</v>
      </c>
    </row>
    <row r="1371" spans="1:33" x14ac:dyDescent="0.35">
      <c r="A1371" s="66" t="s">
        <v>1</v>
      </c>
    </row>
    <row r="1372" spans="1:33" x14ac:dyDescent="0.35">
      <c r="A1372" s="54" t="s">
        <v>471</v>
      </c>
    </row>
    <row r="1373" spans="1:33" x14ac:dyDescent="0.35">
      <c r="A1373" s="55" t="s">
        <v>1</v>
      </c>
    </row>
    <row r="1374" spans="1:33" x14ac:dyDescent="0.35">
      <c r="A1374" s="117" t="s">
        <v>1</v>
      </c>
      <c r="B1374" s="116" t="s">
        <v>489</v>
      </c>
      <c r="C1374" s="116" t="s">
        <v>1</v>
      </c>
      <c r="D1374" s="116" t="s">
        <v>346</v>
      </c>
      <c r="E1374" s="116" t="s">
        <v>1</v>
      </c>
      <c r="F1374" s="116" t="s">
        <v>347</v>
      </c>
      <c r="G1374" s="116" t="s">
        <v>1</v>
      </c>
      <c r="H1374" s="116" t="s">
        <v>348</v>
      </c>
      <c r="I1374" s="116" t="s">
        <v>1</v>
      </c>
      <c r="J1374" s="107"/>
      <c r="K1374" s="116" t="s">
        <v>350</v>
      </c>
      <c r="L1374" s="116" t="s">
        <v>1</v>
      </c>
      <c r="M1374" s="116" t="s">
        <v>351</v>
      </c>
      <c r="N1374" s="116" t="s">
        <v>1</v>
      </c>
      <c r="O1374" s="116" t="s">
        <v>352</v>
      </c>
      <c r="P1374" s="116" t="s">
        <v>1</v>
      </c>
      <c r="Q1374" s="116" t="s">
        <v>353</v>
      </c>
      <c r="R1374" s="116" t="s">
        <v>1</v>
      </c>
      <c r="S1374" s="116" t="s">
        <v>354</v>
      </c>
      <c r="T1374" s="116" t="s">
        <v>1</v>
      </c>
      <c r="U1374" s="116" t="s">
        <v>355</v>
      </c>
      <c r="V1374" s="116" t="s">
        <v>1</v>
      </c>
      <c r="W1374" s="116" t="s">
        <v>356</v>
      </c>
      <c r="X1374" s="116" t="s">
        <v>1</v>
      </c>
      <c r="Y1374" s="107"/>
      <c r="Z1374" s="116" t="s">
        <v>358</v>
      </c>
      <c r="AA1374" s="116" t="s">
        <v>1</v>
      </c>
      <c r="AB1374" s="116" t="s">
        <v>359</v>
      </c>
      <c r="AC1374" s="116" t="s">
        <v>1</v>
      </c>
      <c r="AD1374" s="116" t="s">
        <v>360</v>
      </c>
      <c r="AE1374" s="116" t="s">
        <v>1</v>
      </c>
      <c r="AF1374" s="116" t="s">
        <v>361</v>
      </c>
      <c r="AG1374" s="116" t="s">
        <v>1</v>
      </c>
    </row>
    <row r="1375" spans="1:33" x14ac:dyDescent="0.35">
      <c r="A1375" s="118" t="s">
        <v>1</v>
      </c>
      <c r="B1375" s="56" t="s">
        <v>14</v>
      </c>
      <c r="C1375" s="56" t="s">
        <v>15</v>
      </c>
      <c r="D1375" s="56" t="s">
        <v>14</v>
      </c>
      <c r="E1375" s="56" t="s">
        <v>15</v>
      </c>
      <c r="F1375" s="56" t="s">
        <v>14</v>
      </c>
      <c r="G1375" s="56" t="s">
        <v>15</v>
      </c>
      <c r="H1375" s="56" t="s">
        <v>14</v>
      </c>
      <c r="I1375" s="56" t="s">
        <v>15</v>
      </c>
      <c r="J1375" s="107"/>
      <c r="K1375" s="56" t="s">
        <v>14</v>
      </c>
      <c r="L1375" s="56" t="s">
        <v>15</v>
      </c>
      <c r="M1375" s="56" t="s">
        <v>14</v>
      </c>
      <c r="N1375" s="56" t="s">
        <v>15</v>
      </c>
      <c r="O1375" s="56" t="s">
        <v>14</v>
      </c>
      <c r="P1375" s="56" t="s">
        <v>15</v>
      </c>
      <c r="Q1375" s="56" t="s">
        <v>14</v>
      </c>
      <c r="R1375" s="56" t="s">
        <v>15</v>
      </c>
      <c r="S1375" s="56" t="s">
        <v>14</v>
      </c>
      <c r="T1375" s="56" t="s">
        <v>15</v>
      </c>
      <c r="U1375" s="56" t="s">
        <v>14</v>
      </c>
      <c r="V1375" s="56" t="s">
        <v>15</v>
      </c>
      <c r="W1375" s="56" t="s">
        <v>14</v>
      </c>
      <c r="X1375" s="56" t="s">
        <v>15</v>
      </c>
      <c r="Y1375" s="107"/>
      <c r="Z1375" s="56" t="s">
        <v>14</v>
      </c>
      <c r="AA1375" s="56" t="s">
        <v>15</v>
      </c>
      <c r="AB1375" s="56" t="s">
        <v>14</v>
      </c>
      <c r="AC1375" s="56" t="s">
        <v>15</v>
      </c>
      <c r="AD1375" s="56" t="s">
        <v>14</v>
      </c>
      <c r="AE1375" s="56" t="s">
        <v>15</v>
      </c>
      <c r="AF1375" s="56" t="s">
        <v>14</v>
      </c>
      <c r="AG1375" s="56" t="s">
        <v>15</v>
      </c>
    </row>
    <row r="1376" spans="1:33" x14ac:dyDescent="0.35">
      <c r="A1376" s="57" t="s">
        <v>16</v>
      </c>
      <c r="B1376" s="58">
        <v>13310.000000187199</v>
      </c>
      <c r="C1376" s="58">
        <v>13310.000000187199</v>
      </c>
      <c r="D1376" s="58">
        <v>6001.8883309303001</v>
      </c>
      <c r="E1376" s="58">
        <v>6001.8883309303001</v>
      </c>
      <c r="F1376" s="58">
        <v>7268.2380561358996</v>
      </c>
      <c r="G1376" s="58">
        <v>7268.2380561358996</v>
      </c>
      <c r="H1376" s="58">
        <v>39.873613120999998</v>
      </c>
      <c r="I1376" s="58">
        <v>39.873613120999998</v>
      </c>
      <c r="J1376" s="108"/>
      <c r="K1376" s="58">
        <v>1904.8585097219</v>
      </c>
      <c r="L1376" s="58">
        <v>1904.8585097219</v>
      </c>
      <c r="M1376" s="58">
        <v>2302.2476622034001</v>
      </c>
      <c r="N1376" s="58">
        <v>2302.2476622034001</v>
      </c>
      <c r="O1376" s="58">
        <v>1836.5377624196001</v>
      </c>
      <c r="P1376" s="58">
        <v>1836.5377624196001</v>
      </c>
      <c r="Q1376" s="58">
        <v>2450.2980224191001</v>
      </c>
      <c r="R1376" s="58">
        <v>2450.2980224191001</v>
      </c>
      <c r="S1376" s="58">
        <v>1452.4538094534</v>
      </c>
      <c r="T1376" s="58">
        <v>1452.4538094534</v>
      </c>
      <c r="U1376" s="58">
        <v>2283.2532245907</v>
      </c>
      <c r="V1376" s="58">
        <v>2283.2532245907</v>
      </c>
      <c r="W1376" s="58">
        <v>1080.3510093791001</v>
      </c>
      <c r="X1376" s="58">
        <v>1080.3510093791001</v>
      </c>
      <c r="Y1376" s="108"/>
      <c r="Z1376" s="58">
        <v>2473.7407033799</v>
      </c>
      <c r="AA1376" s="58">
        <v>2473.7407033799</v>
      </c>
      <c r="AB1376" s="58">
        <v>3909.1211419432002</v>
      </c>
      <c r="AC1376" s="58">
        <v>3909.1211419432002</v>
      </c>
      <c r="AD1376" s="58">
        <v>6781.0113710651003</v>
      </c>
      <c r="AE1376" s="58">
        <v>6781.0113710651003</v>
      </c>
      <c r="AF1376" s="58">
        <v>146.12678379900001</v>
      </c>
      <c r="AG1376" s="58">
        <v>146.12678379900001</v>
      </c>
    </row>
    <row r="1377" spans="1:33" x14ac:dyDescent="0.35">
      <c r="A1377" s="59" t="s">
        <v>332</v>
      </c>
      <c r="B1377" s="60">
        <v>15.293574875799999</v>
      </c>
      <c r="C1377" s="61">
        <v>1.14902891627234E-3</v>
      </c>
      <c r="D1377" s="60">
        <v>10.804976681099999</v>
      </c>
      <c r="E1377" s="61">
        <v>1.80026286484161E-3</v>
      </c>
      <c r="F1377" s="60">
        <v>4.4885981946999998</v>
      </c>
      <c r="G1377" s="61">
        <v>6.1756345348522204E-4</v>
      </c>
      <c r="H1377" s="60">
        <v>0</v>
      </c>
      <c r="I1377" s="61">
        <v>0</v>
      </c>
      <c r="J1377" s="109"/>
      <c r="K1377" s="60">
        <v>0</v>
      </c>
      <c r="L1377" s="61">
        <v>0</v>
      </c>
      <c r="M1377" s="60">
        <v>3.7842281844999999</v>
      </c>
      <c r="N1377" s="61">
        <v>1.6437102952157E-3</v>
      </c>
      <c r="O1377" s="60">
        <v>3.5356348366999999</v>
      </c>
      <c r="P1377" s="61">
        <v>1.92516315702753E-3</v>
      </c>
      <c r="Q1377" s="60">
        <v>1.8699033247000001</v>
      </c>
      <c r="R1377" s="61">
        <v>7.6313301793954995E-4</v>
      </c>
      <c r="S1377" s="60">
        <v>0.50761947659999995</v>
      </c>
      <c r="T1377" s="61">
        <v>3.4949096026057601E-4</v>
      </c>
      <c r="U1377" s="60">
        <v>2.3570793857000001</v>
      </c>
      <c r="V1377" s="61">
        <v>1.03233375970488E-3</v>
      </c>
      <c r="W1377" s="60">
        <v>3.2391096676000002</v>
      </c>
      <c r="X1377" s="61">
        <v>2.9982011767282798E-3</v>
      </c>
      <c r="Y1377" s="109"/>
      <c r="Z1377" s="60">
        <v>2.7512217595999999</v>
      </c>
      <c r="AA1377" s="61">
        <v>1.1121706312391499E-3</v>
      </c>
      <c r="AB1377" s="60">
        <v>5.6802385717999897</v>
      </c>
      <c r="AC1377" s="61">
        <v>1.4530730477634599E-3</v>
      </c>
      <c r="AD1377" s="60">
        <v>6.8621145443999998</v>
      </c>
      <c r="AE1377" s="61">
        <v>1.0119603358403101E-3</v>
      </c>
      <c r="AF1377" s="60">
        <v>0</v>
      </c>
      <c r="AG1377" s="61">
        <v>0</v>
      </c>
    </row>
    <row r="1378" spans="1:33" x14ac:dyDescent="0.35">
      <c r="A1378" s="59" t="s">
        <v>333</v>
      </c>
      <c r="B1378" s="64">
        <v>81.453534048900195</v>
      </c>
      <c r="C1378" s="65">
        <v>6.1197245715818504E-3</v>
      </c>
      <c r="D1378" s="64">
        <v>37.595058556700003</v>
      </c>
      <c r="E1378" s="65">
        <v>6.2638717156659803E-3</v>
      </c>
      <c r="F1378" s="64">
        <v>43.8584754922</v>
      </c>
      <c r="G1378" s="65">
        <v>6.0342651346118699E-3</v>
      </c>
      <c r="H1378" s="64">
        <v>0</v>
      </c>
      <c r="I1378" s="65">
        <v>0</v>
      </c>
      <c r="J1378" s="109"/>
      <c r="K1378" s="64">
        <v>25.2834221058</v>
      </c>
      <c r="L1378" s="65">
        <v>1.32731234245273E-2</v>
      </c>
      <c r="M1378" s="64">
        <v>14.564375247599999</v>
      </c>
      <c r="N1378" s="65">
        <v>6.3261548645296298E-3</v>
      </c>
      <c r="O1378" s="64">
        <v>13.360751374299999</v>
      </c>
      <c r="P1378" s="65">
        <v>7.2749668684718403E-3</v>
      </c>
      <c r="Q1378" s="64">
        <v>15.4109840713</v>
      </c>
      <c r="R1378" s="65">
        <v>6.2894325222061101E-3</v>
      </c>
      <c r="S1378" s="64">
        <v>3.6932211901000001</v>
      </c>
      <c r="T1378" s="63">
        <v>2.5427460522754E-3</v>
      </c>
      <c r="U1378" s="64">
        <v>8.4245763860000107</v>
      </c>
      <c r="V1378" s="65">
        <v>3.68972494827428E-3</v>
      </c>
      <c r="W1378" s="64">
        <v>0.71620367380000005</v>
      </c>
      <c r="X1378" s="63">
        <v>6.6293608982844995E-4</v>
      </c>
      <c r="Y1378" s="109"/>
      <c r="Z1378" s="64">
        <v>32.658474751999996</v>
      </c>
      <c r="AA1378" s="62">
        <v>1.3202060631245001E-2</v>
      </c>
      <c r="AB1378" s="64">
        <v>13.992545787999999</v>
      </c>
      <c r="AC1378" s="65">
        <v>3.5794607738977302E-3</v>
      </c>
      <c r="AD1378" s="64">
        <v>34.802513508900098</v>
      </c>
      <c r="AE1378" s="65">
        <v>5.13234849559521E-3</v>
      </c>
      <c r="AF1378" s="64">
        <v>0</v>
      </c>
      <c r="AG1378" s="65">
        <v>0</v>
      </c>
    </row>
    <row r="1379" spans="1:33" x14ac:dyDescent="0.35">
      <c r="A1379" s="59" t="s">
        <v>334</v>
      </c>
      <c r="B1379" s="60">
        <v>602.11153189619995</v>
      </c>
      <c r="C1379" s="61">
        <v>4.5237530570077497E-2</v>
      </c>
      <c r="D1379" s="60">
        <v>272.263138683401</v>
      </c>
      <c r="E1379" s="61">
        <v>4.5362913081923098E-2</v>
      </c>
      <c r="F1379" s="60">
        <v>326.41981856080002</v>
      </c>
      <c r="G1379" s="61">
        <v>4.4910446801509803E-2</v>
      </c>
      <c r="H1379" s="60">
        <v>3.4285746519999898</v>
      </c>
      <c r="I1379" s="61">
        <v>8.5986054025144101E-2</v>
      </c>
      <c r="J1379" s="109"/>
      <c r="K1379" s="60">
        <v>104.85457480159999</v>
      </c>
      <c r="L1379" s="61">
        <v>5.5045859976711999E-2</v>
      </c>
      <c r="M1379" s="60">
        <v>147.25236580730001</v>
      </c>
      <c r="N1379" s="62">
        <v>6.3960262931212999E-2</v>
      </c>
      <c r="O1379" s="60">
        <v>96.759993543899995</v>
      </c>
      <c r="P1379" s="61">
        <v>5.2686089839187801E-2</v>
      </c>
      <c r="Q1379" s="60">
        <v>116.2095398407</v>
      </c>
      <c r="R1379" s="61">
        <v>4.7426696172235397E-2</v>
      </c>
      <c r="S1379" s="60">
        <v>46.510882317700002</v>
      </c>
      <c r="T1379" s="63">
        <v>3.2022279823964502E-2</v>
      </c>
      <c r="U1379" s="60">
        <v>59.043235361900102</v>
      </c>
      <c r="V1379" s="63">
        <v>2.5859258502737601E-2</v>
      </c>
      <c r="W1379" s="60">
        <v>31.480940223099999</v>
      </c>
      <c r="X1379" s="63">
        <v>2.9139548118895901E-2</v>
      </c>
      <c r="Y1379" s="109"/>
      <c r="Z1379" s="60">
        <v>123.87926551069999</v>
      </c>
      <c r="AA1379" s="61">
        <v>5.0077708363468497E-2</v>
      </c>
      <c r="AB1379" s="60">
        <v>160.5953200623</v>
      </c>
      <c r="AC1379" s="61">
        <v>4.10822060076831E-2</v>
      </c>
      <c r="AD1379" s="60">
        <v>312.55544500230002</v>
      </c>
      <c r="AE1379" s="61">
        <v>4.6092747511969803E-2</v>
      </c>
      <c r="AF1379" s="60">
        <v>5.0815013209000002</v>
      </c>
      <c r="AG1379" s="61">
        <v>3.4774605919539701E-2</v>
      </c>
    </row>
    <row r="1380" spans="1:33" x14ac:dyDescent="0.35">
      <c r="A1380" s="59" t="s">
        <v>335</v>
      </c>
      <c r="B1380" s="64">
        <v>4104.6779828813997</v>
      </c>
      <c r="C1380" s="65">
        <v>0.30839053214302597</v>
      </c>
      <c r="D1380" s="64">
        <v>1885.3442345241999</v>
      </c>
      <c r="E1380" s="65">
        <v>0.31412517703940201</v>
      </c>
      <c r="F1380" s="64">
        <v>2210.0017419228002</v>
      </c>
      <c r="G1380" s="65">
        <v>0.30406292761106002</v>
      </c>
      <c r="H1380" s="64">
        <v>9.3320064343999896</v>
      </c>
      <c r="I1380" s="65">
        <v>0.23403964938118901</v>
      </c>
      <c r="J1380" s="109"/>
      <c r="K1380" s="64">
        <v>775.61979623259799</v>
      </c>
      <c r="L1380" s="62">
        <v>0.40717974184121197</v>
      </c>
      <c r="M1380" s="64">
        <v>825.54824784670097</v>
      </c>
      <c r="N1380" s="62">
        <v>0.35858359697783199</v>
      </c>
      <c r="O1380" s="64">
        <v>595.75424820639796</v>
      </c>
      <c r="P1380" s="65">
        <v>0.324389871200637</v>
      </c>
      <c r="Q1380" s="64">
        <v>739.47969796379903</v>
      </c>
      <c r="R1380" s="65">
        <v>0.30179173765717499</v>
      </c>
      <c r="S1380" s="64">
        <v>366.65359545490003</v>
      </c>
      <c r="T1380" s="63">
        <v>0.25243735330411798</v>
      </c>
      <c r="U1380" s="64">
        <v>557.70501005999802</v>
      </c>
      <c r="V1380" s="63">
        <v>0.24425893897948001</v>
      </c>
      <c r="W1380" s="64">
        <v>243.917387117</v>
      </c>
      <c r="X1380" s="63">
        <v>0.22577605333768699</v>
      </c>
      <c r="Y1380" s="109"/>
      <c r="Z1380" s="64">
        <v>771.78871912749798</v>
      </c>
      <c r="AA1380" s="65">
        <v>0.31199256982471801</v>
      </c>
      <c r="AB1380" s="64">
        <v>1290.1996460332</v>
      </c>
      <c r="AC1380" s="62">
        <v>0.33004851965059601</v>
      </c>
      <c r="AD1380" s="64">
        <v>1976.7545272791999</v>
      </c>
      <c r="AE1380" s="63">
        <v>0.29151322997541401</v>
      </c>
      <c r="AF1380" s="64">
        <v>65.935090441499995</v>
      </c>
      <c r="AG1380" s="65">
        <v>0.45121837850202001</v>
      </c>
    </row>
    <row r="1381" spans="1:33" x14ac:dyDescent="0.35">
      <c r="A1381" s="59" t="s">
        <v>336</v>
      </c>
      <c r="B1381" s="60">
        <v>4220.4785505973005</v>
      </c>
      <c r="C1381" s="61">
        <v>0.31709080019067898</v>
      </c>
      <c r="D1381" s="60">
        <v>2000.5207539475</v>
      </c>
      <c r="E1381" s="62">
        <v>0.33331522408338699</v>
      </c>
      <c r="F1381" s="60">
        <v>2199.8039443647999</v>
      </c>
      <c r="G1381" s="63">
        <v>0.30265986438180997</v>
      </c>
      <c r="H1381" s="60">
        <v>20.153852284999999</v>
      </c>
      <c r="I1381" s="62">
        <v>0.50544334228858001</v>
      </c>
      <c r="J1381" s="109"/>
      <c r="K1381" s="60">
        <v>466.0302460483</v>
      </c>
      <c r="L1381" s="63">
        <v>0.244653470937502</v>
      </c>
      <c r="M1381" s="60">
        <v>583.69358553270001</v>
      </c>
      <c r="N1381" s="63">
        <v>0.25353205700470399</v>
      </c>
      <c r="O1381" s="60">
        <v>495.60885877269999</v>
      </c>
      <c r="P1381" s="63">
        <v>0.269860423735445</v>
      </c>
      <c r="Q1381" s="60">
        <v>714.05118518699999</v>
      </c>
      <c r="R1381" s="63">
        <v>0.291414015215194</v>
      </c>
      <c r="S1381" s="60">
        <v>567.64433970159996</v>
      </c>
      <c r="T1381" s="62">
        <v>0.39081748142835698</v>
      </c>
      <c r="U1381" s="60">
        <v>979.17006810380099</v>
      </c>
      <c r="V1381" s="62">
        <v>0.42884865224676399</v>
      </c>
      <c r="W1381" s="60">
        <v>414.28026725119997</v>
      </c>
      <c r="X1381" s="62">
        <v>0.38346820954913102</v>
      </c>
      <c r="Y1381" s="109"/>
      <c r="Z1381" s="60">
        <v>796.41557767699896</v>
      </c>
      <c r="AA1381" s="61">
        <v>0.321947881032498</v>
      </c>
      <c r="AB1381" s="60">
        <v>1240.5800841759001</v>
      </c>
      <c r="AC1381" s="61">
        <v>0.31735524153114802</v>
      </c>
      <c r="AD1381" s="60">
        <v>2139.1405501136001</v>
      </c>
      <c r="AE1381" s="61">
        <v>0.31546039861272201</v>
      </c>
      <c r="AF1381" s="60">
        <v>44.3423386308</v>
      </c>
      <c r="AG1381" s="61">
        <v>0.303451136595148</v>
      </c>
    </row>
    <row r="1382" spans="1:33" x14ac:dyDescent="0.35">
      <c r="A1382" s="59" t="s">
        <v>337</v>
      </c>
      <c r="B1382" s="64">
        <v>4285.9848258876</v>
      </c>
      <c r="C1382" s="65">
        <v>0.32201238360836398</v>
      </c>
      <c r="D1382" s="64">
        <v>1795.3601685374001</v>
      </c>
      <c r="E1382" s="63">
        <v>0.29913255121478</v>
      </c>
      <c r="F1382" s="64">
        <v>2483.6654776005998</v>
      </c>
      <c r="G1382" s="62">
        <v>0.341714932617524</v>
      </c>
      <c r="H1382" s="64">
        <v>6.9591797495999996</v>
      </c>
      <c r="I1382" s="63">
        <v>0.174530954305088</v>
      </c>
      <c r="J1382" s="109"/>
      <c r="K1382" s="64">
        <v>533.07047053360202</v>
      </c>
      <c r="L1382" s="65">
        <v>0.27984780382004598</v>
      </c>
      <c r="M1382" s="64">
        <v>727.40485958460101</v>
      </c>
      <c r="N1382" s="65">
        <v>0.31595421792650502</v>
      </c>
      <c r="O1382" s="64">
        <v>631.51827568560202</v>
      </c>
      <c r="P1382" s="62">
        <v>0.34386348519922999</v>
      </c>
      <c r="Q1382" s="64">
        <v>863.276712031599</v>
      </c>
      <c r="R1382" s="62">
        <v>0.35231498541525003</v>
      </c>
      <c r="S1382" s="64">
        <v>467.44415131250003</v>
      </c>
      <c r="T1382" s="65">
        <v>0.32183064843102499</v>
      </c>
      <c r="U1382" s="64">
        <v>676.553255293299</v>
      </c>
      <c r="V1382" s="63">
        <v>0.29631109156303898</v>
      </c>
      <c r="W1382" s="64">
        <v>386.71710144640002</v>
      </c>
      <c r="X1382" s="62">
        <v>0.35795505172772901</v>
      </c>
      <c r="Y1382" s="109"/>
      <c r="Z1382" s="64">
        <v>746.24744455310099</v>
      </c>
      <c r="AA1382" s="65">
        <v>0.30166760951683202</v>
      </c>
      <c r="AB1382" s="64">
        <v>1198.073307312</v>
      </c>
      <c r="AC1382" s="65">
        <v>0.30648149898891203</v>
      </c>
      <c r="AD1382" s="64">
        <v>2310.8962206166998</v>
      </c>
      <c r="AE1382" s="62">
        <v>0.340789315068458</v>
      </c>
      <c r="AF1382" s="64">
        <v>30.7678534058</v>
      </c>
      <c r="AG1382" s="65">
        <v>0.210555878983293</v>
      </c>
    </row>
    <row r="1383" spans="1:33" x14ac:dyDescent="0.35">
      <c r="A1383" s="59" t="s">
        <v>310</v>
      </c>
      <c r="B1383" s="60">
        <v>96.7471089247001</v>
      </c>
      <c r="C1383" s="61">
        <v>7.2687534878541904E-3</v>
      </c>
      <c r="D1383" s="60">
        <v>48.400035237799997</v>
      </c>
      <c r="E1383" s="61">
        <v>8.0641345805075905E-3</v>
      </c>
      <c r="F1383" s="60">
        <v>48.347073686900004</v>
      </c>
      <c r="G1383" s="61">
        <v>6.6518285880970904E-3</v>
      </c>
      <c r="H1383" s="60">
        <v>0</v>
      </c>
      <c r="I1383" s="61">
        <v>0</v>
      </c>
      <c r="J1383" s="109"/>
      <c r="K1383" s="60">
        <v>25.2834221058</v>
      </c>
      <c r="L1383" s="61">
        <v>1.32731234245273E-2</v>
      </c>
      <c r="M1383" s="60">
        <v>18.348603432099999</v>
      </c>
      <c r="N1383" s="61">
        <v>7.9698651597453207E-3</v>
      </c>
      <c r="O1383" s="60">
        <v>16.896386210999999</v>
      </c>
      <c r="P1383" s="61">
        <v>9.2001300254993795E-3</v>
      </c>
      <c r="Q1383" s="60">
        <v>17.280887396000001</v>
      </c>
      <c r="R1383" s="61">
        <v>7.0525655401456602E-3</v>
      </c>
      <c r="S1383" s="60">
        <v>4.2008406666999996</v>
      </c>
      <c r="T1383" s="63">
        <v>2.8922370125359798E-3</v>
      </c>
      <c r="U1383" s="60">
        <v>10.781655771700001</v>
      </c>
      <c r="V1383" s="61">
        <v>4.72205870797916E-3</v>
      </c>
      <c r="W1383" s="60">
        <v>3.9553133414000001</v>
      </c>
      <c r="X1383" s="61">
        <v>3.6611372665567299E-3</v>
      </c>
      <c r="Y1383" s="109"/>
      <c r="Z1383" s="60">
        <v>35.409696511600004</v>
      </c>
      <c r="AA1383" s="62">
        <v>1.4314231262484101E-2</v>
      </c>
      <c r="AB1383" s="60">
        <v>19.672784359800001</v>
      </c>
      <c r="AC1383" s="61">
        <v>5.0325338216611996E-3</v>
      </c>
      <c r="AD1383" s="60">
        <v>41.6646280533</v>
      </c>
      <c r="AE1383" s="61">
        <v>6.1443088314355196E-3</v>
      </c>
      <c r="AF1383" s="60">
        <v>0</v>
      </c>
      <c r="AG1383" s="61">
        <v>0</v>
      </c>
    </row>
    <row r="1384" spans="1:33" x14ac:dyDescent="0.35">
      <c r="A1384" s="59" t="s">
        <v>311</v>
      </c>
      <c r="B1384" s="64">
        <v>8325.1565334786992</v>
      </c>
      <c r="C1384" s="65">
        <v>0.62548133233370495</v>
      </c>
      <c r="D1384" s="64">
        <v>3885.8649884717001</v>
      </c>
      <c r="E1384" s="62">
        <v>0.647440401122789</v>
      </c>
      <c r="F1384" s="64">
        <v>4409.8056862876001</v>
      </c>
      <c r="G1384" s="63">
        <v>0.60672279199287005</v>
      </c>
      <c r="H1384" s="64">
        <v>29.485858719399999</v>
      </c>
      <c r="I1384" s="65">
        <v>0.73948299166976805</v>
      </c>
      <c r="J1384" s="109"/>
      <c r="K1384" s="64">
        <v>1241.6500422808999</v>
      </c>
      <c r="L1384" s="65">
        <v>0.65183321277871398</v>
      </c>
      <c r="M1384" s="64">
        <v>1409.2418333794001</v>
      </c>
      <c r="N1384" s="65">
        <v>0.61211565398253598</v>
      </c>
      <c r="O1384" s="64">
        <v>1091.3631069790999</v>
      </c>
      <c r="P1384" s="63">
        <v>0.59425029493608195</v>
      </c>
      <c r="Q1384" s="64">
        <v>1453.5308831508</v>
      </c>
      <c r="R1384" s="63">
        <v>0.59320575287236899</v>
      </c>
      <c r="S1384" s="64">
        <v>934.29793515649703</v>
      </c>
      <c r="T1384" s="65">
        <v>0.64325483473247502</v>
      </c>
      <c r="U1384" s="64">
        <v>1536.8750781638</v>
      </c>
      <c r="V1384" s="62">
        <v>0.67310759122624397</v>
      </c>
      <c r="W1384" s="64">
        <v>658.19765436820001</v>
      </c>
      <c r="X1384" s="65">
        <v>0.60924426288681799</v>
      </c>
      <c r="Y1384" s="109"/>
      <c r="Z1384" s="64">
        <v>1568.2042968045</v>
      </c>
      <c r="AA1384" s="65">
        <v>0.63394045085721595</v>
      </c>
      <c r="AB1384" s="64">
        <v>2530.7797302090999</v>
      </c>
      <c r="AC1384" s="62">
        <v>0.64740376118174403</v>
      </c>
      <c r="AD1384" s="64">
        <v>4115.89507739279</v>
      </c>
      <c r="AE1384" s="63">
        <v>0.60697362858813697</v>
      </c>
      <c r="AF1384" s="64">
        <v>110.2774290723</v>
      </c>
      <c r="AG1384" s="65">
        <v>0.75466951509716795</v>
      </c>
    </row>
    <row r="1385" spans="1:33" x14ac:dyDescent="0.35">
      <c r="A1385" s="66" t="s">
        <v>1</v>
      </c>
    </row>
    <row r="1386" spans="1:33" x14ac:dyDescent="0.35">
      <c r="A1386" s="66" t="s">
        <v>1</v>
      </c>
    </row>
    <row r="1387" spans="1:33" x14ac:dyDescent="0.35">
      <c r="A1387" s="54" t="s">
        <v>472</v>
      </c>
    </row>
    <row r="1388" spans="1:33" x14ac:dyDescent="0.35">
      <c r="A1388" s="55" t="s">
        <v>1</v>
      </c>
    </row>
    <row r="1389" spans="1:33" x14ac:dyDescent="0.35">
      <c r="A1389" s="117" t="s">
        <v>1</v>
      </c>
      <c r="B1389" s="116" t="s">
        <v>489</v>
      </c>
      <c r="C1389" s="116" t="s">
        <v>1</v>
      </c>
      <c r="D1389" s="116" t="s">
        <v>346</v>
      </c>
      <c r="E1389" s="116" t="s">
        <v>1</v>
      </c>
      <c r="F1389" s="116" t="s">
        <v>347</v>
      </c>
      <c r="G1389" s="116" t="s">
        <v>1</v>
      </c>
      <c r="H1389" s="116" t="s">
        <v>348</v>
      </c>
      <c r="I1389" s="116" t="s">
        <v>1</v>
      </c>
      <c r="J1389" s="107"/>
      <c r="K1389" s="116" t="s">
        <v>350</v>
      </c>
      <c r="L1389" s="116" t="s">
        <v>1</v>
      </c>
      <c r="M1389" s="116" t="s">
        <v>351</v>
      </c>
      <c r="N1389" s="116" t="s">
        <v>1</v>
      </c>
      <c r="O1389" s="116" t="s">
        <v>352</v>
      </c>
      <c r="P1389" s="116" t="s">
        <v>1</v>
      </c>
      <c r="Q1389" s="116" t="s">
        <v>353</v>
      </c>
      <c r="R1389" s="116" t="s">
        <v>1</v>
      </c>
      <c r="S1389" s="116" t="s">
        <v>354</v>
      </c>
      <c r="T1389" s="116" t="s">
        <v>1</v>
      </c>
      <c r="U1389" s="116" t="s">
        <v>355</v>
      </c>
      <c r="V1389" s="116" t="s">
        <v>1</v>
      </c>
      <c r="W1389" s="116" t="s">
        <v>356</v>
      </c>
      <c r="X1389" s="116" t="s">
        <v>1</v>
      </c>
      <c r="Y1389" s="107"/>
      <c r="Z1389" s="116" t="s">
        <v>358</v>
      </c>
      <c r="AA1389" s="116" t="s">
        <v>1</v>
      </c>
      <c r="AB1389" s="116" t="s">
        <v>359</v>
      </c>
      <c r="AC1389" s="116" t="s">
        <v>1</v>
      </c>
      <c r="AD1389" s="116" t="s">
        <v>360</v>
      </c>
      <c r="AE1389" s="116" t="s">
        <v>1</v>
      </c>
      <c r="AF1389" s="116" t="s">
        <v>361</v>
      </c>
      <c r="AG1389" s="116" t="s">
        <v>1</v>
      </c>
    </row>
    <row r="1390" spans="1:33" x14ac:dyDescent="0.35">
      <c r="A1390" s="118" t="s">
        <v>1</v>
      </c>
      <c r="B1390" s="56" t="s">
        <v>14</v>
      </c>
      <c r="C1390" s="56" t="s">
        <v>15</v>
      </c>
      <c r="D1390" s="56" t="s">
        <v>14</v>
      </c>
      <c r="E1390" s="56" t="s">
        <v>15</v>
      </c>
      <c r="F1390" s="56" t="s">
        <v>14</v>
      </c>
      <c r="G1390" s="56" t="s">
        <v>15</v>
      </c>
      <c r="H1390" s="56" t="s">
        <v>14</v>
      </c>
      <c r="I1390" s="56" t="s">
        <v>15</v>
      </c>
      <c r="J1390" s="107"/>
      <c r="K1390" s="56" t="s">
        <v>14</v>
      </c>
      <c r="L1390" s="56" t="s">
        <v>15</v>
      </c>
      <c r="M1390" s="56" t="s">
        <v>14</v>
      </c>
      <c r="N1390" s="56" t="s">
        <v>15</v>
      </c>
      <c r="O1390" s="56" t="s">
        <v>14</v>
      </c>
      <c r="P1390" s="56" t="s">
        <v>15</v>
      </c>
      <c r="Q1390" s="56" t="s">
        <v>14</v>
      </c>
      <c r="R1390" s="56" t="s">
        <v>15</v>
      </c>
      <c r="S1390" s="56" t="s">
        <v>14</v>
      </c>
      <c r="T1390" s="56" t="s">
        <v>15</v>
      </c>
      <c r="U1390" s="56" t="s">
        <v>14</v>
      </c>
      <c r="V1390" s="56" t="s">
        <v>15</v>
      </c>
      <c r="W1390" s="56" t="s">
        <v>14</v>
      </c>
      <c r="X1390" s="56" t="s">
        <v>15</v>
      </c>
      <c r="Y1390" s="107"/>
      <c r="Z1390" s="56" t="s">
        <v>14</v>
      </c>
      <c r="AA1390" s="56" t="s">
        <v>15</v>
      </c>
      <c r="AB1390" s="56" t="s">
        <v>14</v>
      </c>
      <c r="AC1390" s="56" t="s">
        <v>15</v>
      </c>
      <c r="AD1390" s="56" t="s">
        <v>14</v>
      </c>
      <c r="AE1390" s="56" t="s">
        <v>15</v>
      </c>
      <c r="AF1390" s="56" t="s">
        <v>14</v>
      </c>
      <c r="AG1390" s="56" t="s">
        <v>15</v>
      </c>
    </row>
    <row r="1391" spans="1:33" x14ac:dyDescent="0.35">
      <c r="A1391" s="57" t="s">
        <v>16</v>
      </c>
      <c r="B1391" s="58">
        <v>13310.000000187199</v>
      </c>
      <c r="C1391" s="58">
        <v>13310.000000187199</v>
      </c>
      <c r="D1391" s="58">
        <v>6001.8883309303001</v>
      </c>
      <c r="E1391" s="58">
        <v>6001.8883309303001</v>
      </c>
      <c r="F1391" s="58">
        <v>7268.2380561358996</v>
      </c>
      <c r="G1391" s="58">
        <v>7268.2380561358996</v>
      </c>
      <c r="H1391" s="58">
        <v>39.873613120999998</v>
      </c>
      <c r="I1391" s="58">
        <v>39.873613120999998</v>
      </c>
      <c r="J1391" s="108"/>
      <c r="K1391" s="58">
        <v>1904.8585097219</v>
      </c>
      <c r="L1391" s="58">
        <v>1904.8585097219</v>
      </c>
      <c r="M1391" s="58">
        <v>2302.2476622034001</v>
      </c>
      <c r="N1391" s="58">
        <v>2302.2476622034001</v>
      </c>
      <c r="O1391" s="58">
        <v>1836.5377624196001</v>
      </c>
      <c r="P1391" s="58">
        <v>1836.5377624196001</v>
      </c>
      <c r="Q1391" s="58">
        <v>2450.2980224191001</v>
      </c>
      <c r="R1391" s="58">
        <v>2450.2980224191001</v>
      </c>
      <c r="S1391" s="58">
        <v>1452.4538094534</v>
      </c>
      <c r="T1391" s="58">
        <v>1452.4538094534</v>
      </c>
      <c r="U1391" s="58">
        <v>2283.2532245907</v>
      </c>
      <c r="V1391" s="58">
        <v>2283.2532245907</v>
      </c>
      <c r="W1391" s="58">
        <v>1080.3510093791001</v>
      </c>
      <c r="X1391" s="58">
        <v>1080.3510093791001</v>
      </c>
      <c r="Y1391" s="108"/>
      <c r="Z1391" s="58">
        <v>2473.7407033799</v>
      </c>
      <c r="AA1391" s="58">
        <v>2473.7407033799</v>
      </c>
      <c r="AB1391" s="58">
        <v>3909.1211419432002</v>
      </c>
      <c r="AC1391" s="58">
        <v>3909.1211419432002</v>
      </c>
      <c r="AD1391" s="58">
        <v>6781.0113710651003</v>
      </c>
      <c r="AE1391" s="58">
        <v>6781.0113710651003</v>
      </c>
      <c r="AF1391" s="58">
        <v>146.12678379900001</v>
      </c>
      <c r="AG1391" s="58">
        <v>146.12678379900001</v>
      </c>
    </row>
    <row r="1392" spans="1:33" x14ac:dyDescent="0.35">
      <c r="A1392" s="59" t="s">
        <v>332</v>
      </c>
      <c r="B1392" s="60">
        <v>23.430828975899999</v>
      </c>
      <c r="C1392" s="61">
        <v>1.76039286067396E-3</v>
      </c>
      <c r="D1392" s="60">
        <v>10.298220707700001</v>
      </c>
      <c r="E1392" s="61">
        <v>1.7158301087724099E-3</v>
      </c>
      <c r="F1392" s="60">
        <v>12.5719735229</v>
      </c>
      <c r="G1392" s="61">
        <v>1.72971405529111E-3</v>
      </c>
      <c r="H1392" s="60">
        <v>0.56063474530000101</v>
      </c>
      <c r="I1392" s="61">
        <v>1.4060294551153501E-2</v>
      </c>
      <c r="J1392" s="109"/>
      <c r="K1392" s="60">
        <v>0</v>
      </c>
      <c r="L1392" s="61">
        <v>0</v>
      </c>
      <c r="M1392" s="60">
        <v>2.1682111471000001</v>
      </c>
      <c r="N1392" s="61">
        <v>9.4178014932801905E-4</v>
      </c>
      <c r="O1392" s="60">
        <v>7.3624241215000001</v>
      </c>
      <c r="P1392" s="62">
        <v>4.0088607335795603E-3</v>
      </c>
      <c r="Q1392" s="60">
        <v>4.2398570738000103</v>
      </c>
      <c r="R1392" s="61">
        <v>1.7303434255781401E-3</v>
      </c>
      <c r="S1392" s="60">
        <v>2.7347098217000001</v>
      </c>
      <c r="T1392" s="61">
        <v>1.88282050960998E-3</v>
      </c>
      <c r="U1392" s="60">
        <v>4.7647533384000003</v>
      </c>
      <c r="V1392" s="61">
        <v>2.0868265013637001E-3</v>
      </c>
      <c r="W1392" s="60">
        <v>2.1608734734000001</v>
      </c>
      <c r="X1392" s="61">
        <v>2.0001587027182002E-3</v>
      </c>
      <c r="Y1392" s="109"/>
      <c r="Z1392" s="60">
        <v>4.5310250769000104</v>
      </c>
      <c r="AA1392" s="61">
        <v>1.8316491581794399E-3</v>
      </c>
      <c r="AB1392" s="60">
        <v>7.30077124209999</v>
      </c>
      <c r="AC1392" s="61">
        <v>1.8676247107734399E-3</v>
      </c>
      <c r="AD1392" s="60">
        <v>11.5990326569</v>
      </c>
      <c r="AE1392" s="61">
        <v>1.71051662092673E-3</v>
      </c>
      <c r="AF1392" s="60">
        <v>0</v>
      </c>
      <c r="AG1392" s="61">
        <v>0</v>
      </c>
    </row>
    <row r="1393" spans="1:33" x14ac:dyDescent="0.35">
      <c r="A1393" s="59" t="s">
        <v>333</v>
      </c>
      <c r="B1393" s="64">
        <v>257.20433617830003</v>
      </c>
      <c r="C1393" s="65">
        <v>1.9324142462410401E-2</v>
      </c>
      <c r="D1393" s="64">
        <v>109.5080267865</v>
      </c>
      <c r="E1393" s="65">
        <v>1.8245595510692599E-2</v>
      </c>
      <c r="F1393" s="64">
        <v>145.46356577509999</v>
      </c>
      <c r="G1393" s="65">
        <v>2.0013594030853E-2</v>
      </c>
      <c r="H1393" s="64">
        <v>2.2327436167000001</v>
      </c>
      <c r="I1393" s="65">
        <v>5.59955178860903E-2</v>
      </c>
      <c r="J1393" s="109"/>
      <c r="K1393" s="64">
        <v>44.945463341900002</v>
      </c>
      <c r="L1393" s="65">
        <v>2.3595171563929901E-2</v>
      </c>
      <c r="M1393" s="64">
        <v>43.666440011000098</v>
      </c>
      <c r="N1393" s="65">
        <v>1.8966873428903099E-2</v>
      </c>
      <c r="O1393" s="64">
        <v>36.794615247999999</v>
      </c>
      <c r="P1393" s="65">
        <v>2.0034771950196002E-2</v>
      </c>
      <c r="Q1393" s="64">
        <v>66.004456764399905</v>
      </c>
      <c r="R1393" s="62">
        <v>2.6937317893778501E-2</v>
      </c>
      <c r="S1393" s="64">
        <v>24.4909868823</v>
      </c>
      <c r="T1393" s="65">
        <v>1.6861800852391098E-2</v>
      </c>
      <c r="U1393" s="64">
        <v>34.747081215800002</v>
      </c>
      <c r="V1393" s="65">
        <v>1.5218233720891299E-2</v>
      </c>
      <c r="W1393" s="64">
        <v>6.5552927149000002</v>
      </c>
      <c r="X1393" s="63">
        <v>6.0677434074574198E-3</v>
      </c>
      <c r="Y1393" s="109"/>
      <c r="Z1393" s="64">
        <v>62.765498520699801</v>
      </c>
      <c r="AA1393" s="65">
        <v>2.53727071858998E-2</v>
      </c>
      <c r="AB1393" s="64">
        <v>59.359674786999904</v>
      </c>
      <c r="AC1393" s="65">
        <v>1.5184915645129599E-2</v>
      </c>
      <c r="AD1393" s="64">
        <v>135.07916287059999</v>
      </c>
      <c r="AE1393" s="65">
        <v>1.99202088713476E-2</v>
      </c>
      <c r="AF1393" s="64">
        <v>0</v>
      </c>
      <c r="AG1393" s="65">
        <v>0</v>
      </c>
    </row>
    <row r="1394" spans="1:33" x14ac:dyDescent="0.35">
      <c r="A1394" s="59" t="s">
        <v>334</v>
      </c>
      <c r="B1394" s="60">
        <v>1303.9117826224999</v>
      </c>
      <c r="C1394" s="61">
        <v>9.7964822134046697E-2</v>
      </c>
      <c r="D1394" s="60">
        <v>566.97364156690105</v>
      </c>
      <c r="E1394" s="61">
        <v>9.4465876455088596E-2</v>
      </c>
      <c r="F1394" s="60">
        <v>731.909676620901</v>
      </c>
      <c r="G1394" s="61">
        <v>0.100699739189612</v>
      </c>
      <c r="H1394" s="60">
        <v>5.0284644347000098</v>
      </c>
      <c r="I1394" s="61">
        <v>0.12611007734465099</v>
      </c>
      <c r="J1394" s="109"/>
      <c r="K1394" s="60">
        <v>172.49763116459999</v>
      </c>
      <c r="L1394" s="61">
        <v>9.0556663544413996E-2</v>
      </c>
      <c r="M1394" s="60">
        <v>222.54861757610001</v>
      </c>
      <c r="N1394" s="61">
        <v>9.6665802393781794E-2</v>
      </c>
      <c r="O1394" s="60">
        <v>179.3889374929</v>
      </c>
      <c r="P1394" s="61">
        <v>9.7677783252634501E-2</v>
      </c>
      <c r="Q1394" s="60">
        <v>282.90613754319997</v>
      </c>
      <c r="R1394" s="62">
        <v>0.115457848373846</v>
      </c>
      <c r="S1394" s="60">
        <v>137.9670414647</v>
      </c>
      <c r="T1394" s="61">
        <v>9.4988935666478105E-2</v>
      </c>
      <c r="U1394" s="60">
        <v>198.980991327</v>
      </c>
      <c r="V1394" s="61">
        <v>8.7148017216824303E-2</v>
      </c>
      <c r="W1394" s="60">
        <v>109.622426054</v>
      </c>
      <c r="X1394" s="61">
        <v>0.101469267953017</v>
      </c>
      <c r="Y1394" s="109"/>
      <c r="Z1394" s="60">
        <v>231.2260997246</v>
      </c>
      <c r="AA1394" s="61">
        <v>9.3472246063895495E-2</v>
      </c>
      <c r="AB1394" s="60">
        <v>368.034544613001</v>
      </c>
      <c r="AC1394" s="61">
        <v>9.4147643741235507E-2</v>
      </c>
      <c r="AD1394" s="60">
        <v>699.14960283990001</v>
      </c>
      <c r="AE1394" s="61">
        <v>0.103104030443483</v>
      </c>
      <c r="AF1394" s="60">
        <v>5.501535445</v>
      </c>
      <c r="AG1394" s="61">
        <v>3.7649055853904601E-2</v>
      </c>
    </row>
    <row r="1395" spans="1:33" x14ac:dyDescent="0.35">
      <c r="A1395" s="59" t="s">
        <v>335</v>
      </c>
      <c r="B1395" s="64">
        <v>7672.8009120590996</v>
      </c>
      <c r="C1395" s="65">
        <v>0.57646888895200499</v>
      </c>
      <c r="D1395" s="64">
        <v>3491.7507069968001</v>
      </c>
      <c r="E1395" s="65">
        <v>0.58177535376696599</v>
      </c>
      <c r="F1395" s="64">
        <v>4157.7960295865096</v>
      </c>
      <c r="G1395" s="65">
        <v>0.57205006185459994</v>
      </c>
      <c r="H1395" s="64">
        <v>23.2541754758</v>
      </c>
      <c r="I1395" s="65">
        <v>0.583197098422788</v>
      </c>
      <c r="J1395" s="109"/>
      <c r="K1395" s="64">
        <v>1116.6805583682001</v>
      </c>
      <c r="L1395" s="65">
        <v>0.58622756108600904</v>
      </c>
      <c r="M1395" s="64">
        <v>1373.5307631095</v>
      </c>
      <c r="N1395" s="65">
        <v>0.59660426011463197</v>
      </c>
      <c r="O1395" s="64">
        <v>1074.0531030924001</v>
      </c>
      <c r="P1395" s="65">
        <v>0.58482494891766201</v>
      </c>
      <c r="Q1395" s="64">
        <v>1391.7483641522999</v>
      </c>
      <c r="R1395" s="65">
        <v>0.56799146529052502</v>
      </c>
      <c r="S1395" s="64">
        <v>803.80059637180295</v>
      </c>
      <c r="T1395" s="63">
        <v>0.553408715058755</v>
      </c>
      <c r="U1395" s="64">
        <v>1317.8348295326</v>
      </c>
      <c r="V1395" s="65">
        <v>0.57717418959030997</v>
      </c>
      <c r="W1395" s="64">
        <v>595.15269743230101</v>
      </c>
      <c r="X1395" s="63">
        <v>0.55088826896579302</v>
      </c>
      <c r="Y1395" s="109"/>
      <c r="Z1395" s="64">
        <v>1352.9857578611</v>
      </c>
      <c r="AA1395" s="63">
        <v>0.54693919860416296</v>
      </c>
      <c r="AB1395" s="64">
        <v>2253.4305262496</v>
      </c>
      <c r="AC1395" s="65">
        <v>0.57645451354046096</v>
      </c>
      <c r="AD1395" s="64">
        <v>3953.4590399785998</v>
      </c>
      <c r="AE1395" s="65">
        <v>0.58301908426937599</v>
      </c>
      <c r="AF1395" s="64">
        <v>112.92558796980001</v>
      </c>
      <c r="AG1395" s="62">
        <v>0.77279185262252204</v>
      </c>
    </row>
    <row r="1396" spans="1:33" x14ac:dyDescent="0.35">
      <c r="A1396" s="59" t="s">
        <v>336</v>
      </c>
      <c r="B1396" s="60">
        <v>3695.3752568952</v>
      </c>
      <c r="C1396" s="61">
        <v>0.27763901253517898</v>
      </c>
      <c r="D1396" s="60">
        <v>1670.61690608859</v>
      </c>
      <c r="E1396" s="61">
        <v>0.278348548652463</v>
      </c>
      <c r="F1396" s="60">
        <v>2016.4212720226001</v>
      </c>
      <c r="G1396" s="61">
        <v>0.277429172854392</v>
      </c>
      <c r="H1396" s="60">
        <v>8.3370787839999991</v>
      </c>
      <c r="I1396" s="61">
        <v>0.209087617886556</v>
      </c>
      <c r="J1396" s="109"/>
      <c r="K1396" s="60">
        <v>494.66615323079998</v>
      </c>
      <c r="L1396" s="61">
        <v>0.25968655976606803</v>
      </c>
      <c r="M1396" s="60">
        <v>571.42623765970097</v>
      </c>
      <c r="N1396" s="61">
        <v>0.24820363466578901</v>
      </c>
      <c r="O1396" s="60">
        <v>499.0275102924</v>
      </c>
      <c r="P1396" s="61">
        <v>0.27172188914587903</v>
      </c>
      <c r="Q1396" s="60">
        <v>663.95838967979796</v>
      </c>
      <c r="R1396" s="61">
        <v>0.27097046302322703</v>
      </c>
      <c r="S1396" s="60">
        <v>459.01197770520002</v>
      </c>
      <c r="T1396" s="62">
        <v>0.31602518077868502</v>
      </c>
      <c r="U1396" s="60">
        <v>680.27046011660195</v>
      </c>
      <c r="V1396" s="61">
        <v>0.29793912159635599</v>
      </c>
      <c r="W1396" s="60">
        <v>327.01452821070001</v>
      </c>
      <c r="X1396" s="62">
        <v>0.30269285201912499</v>
      </c>
      <c r="Y1396" s="109"/>
      <c r="Z1396" s="60">
        <v>741.75433913920097</v>
      </c>
      <c r="AA1396" s="62">
        <v>0.29985128923404603</v>
      </c>
      <c r="AB1396" s="60">
        <v>1140.1986036117</v>
      </c>
      <c r="AC1396" s="61">
        <v>0.29167645673035197</v>
      </c>
      <c r="AD1396" s="60">
        <v>1788.399813511</v>
      </c>
      <c r="AE1396" s="63">
        <v>0.26373644219831099</v>
      </c>
      <c r="AF1396" s="60">
        <v>25.022500633300002</v>
      </c>
      <c r="AG1396" s="61">
        <v>0.171238290358316</v>
      </c>
    </row>
    <row r="1397" spans="1:33" x14ac:dyDescent="0.35">
      <c r="A1397" s="59" t="s">
        <v>337</v>
      </c>
      <c r="B1397" s="64">
        <v>357.27688345619998</v>
      </c>
      <c r="C1397" s="65">
        <v>2.6842741055685598E-2</v>
      </c>
      <c r="D1397" s="64">
        <v>152.7408287838</v>
      </c>
      <c r="E1397" s="65">
        <v>2.54487955060178E-2</v>
      </c>
      <c r="F1397" s="64">
        <v>204.0755386079</v>
      </c>
      <c r="G1397" s="65">
        <v>2.8077718015251E-2</v>
      </c>
      <c r="H1397" s="64">
        <v>0.46051606449999999</v>
      </c>
      <c r="I1397" s="65">
        <v>1.15493939087618E-2</v>
      </c>
      <c r="J1397" s="109"/>
      <c r="K1397" s="64">
        <v>76.0687036164002</v>
      </c>
      <c r="L1397" s="65">
        <v>3.9934044039578398E-2</v>
      </c>
      <c r="M1397" s="64">
        <v>88.907392700000202</v>
      </c>
      <c r="N1397" s="62">
        <v>3.8617649247566103E-2</v>
      </c>
      <c r="O1397" s="64">
        <v>39.911172172400001</v>
      </c>
      <c r="P1397" s="65">
        <v>2.1731746000048398E-2</v>
      </c>
      <c r="Q1397" s="64">
        <v>41.440817205599998</v>
      </c>
      <c r="R1397" s="63">
        <v>1.69125619930456E-2</v>
      </c>
      <c r="S1397" s="64">
        <v>24.448497207700001</v>
      </c>
      <c r="T1397" s="63">
        <v>1.68325471340811E-2</v>
      </c>
      <c r="U1397" s="64">
        <v>46.655109060300099</v>
      </c>
      <c r="V1397" s="65">
        <v>2.04336113742546E-2</v>
      </c>
      <c r="W1397" s="64">
        <v>39.845191493800002</v>
      </c>
      <c r="X1397" s="62">
        <v>3.6881708951889497E-2</v>
      </c>
      <c r="Y1397" s="109"/>
      <c r="Z1397" s="64">
        <v>80.477983057399896</v>
      </c>
      <c r="AA1397" s="65">
        <v>3.2532909753816203E-2</v>
      </c>
      <c r="AB1397" s="64">
        <v>80.797021439799906</v>
      </c>
      <c r="AC1397" s="63">
        <v>2.06688456320482E-2</v>
      </c>
      <c r="AD1397" s="64">
        <v>193.324719208099</v>
      </c>
      <c r="AE1397" s="65">
        <v>2.8509717596555802E-2</v>
      </c>
      <c r="AF1397" s="64">
        <v>2.6771597509</v>
      </c>
      <c r="AG1397" s="65">
        <v>1.8320801165257201E-2</v>
      </c>
    </row>
    <row r="1398" spans="1:33" x14ac:dyDescent="0.35">
      <c r="A1398" s="59" t="s">
        <v>310</v>
      </c>
      <c r="B1398" s="60">
        <v>280.63516515420002</v>
      </c>
      <c r="C1398" s="61">
        <v>2.1084535323084401E-2</v>
      </c>
      <c r="D1398" s="60">
        <v>119.80624749419999</v>
      </c>
      <c r="E1398" s="61">
        <v>1.9961425619465002E-2</v>
      </c>
      <c r="F1398" s="60">
        <v>158.03553929799901</v>
      </c>
      <c r="G1398" s="61">
        <v>2.1743308086144102E-2</v>
      </c>
      <c r="H1398" s="60">
        <v>2.7933783620000101</v>
      </c>
      <c r="I1398" s="62">
        <v>7.0055812437243806E-2</v>
      </c>
      <c r="J1398" s="109"/>
      <c r="K1398" s="60">
        <v>44.945463341900002</v>
      </c>
      <c r="L1398" s="61">
        <v>2.3595171563929901E-2</v>
      </c>
      <c r="M1398" s="60">
        <v>45.834651158100002</v>
      </c>
      <c r="N1398" s="61">
        <v>1.99086535782311E-2</v>
      </c>
      <c r="O1398" s="60">
        <v>44.157039369499998</v>
      </c>
      <c r="P1398" s="61">
        <v>2.4043632683775601E-2</v>
      </c>
      <c r="Q1398" s="60">
        <v>70.2443138382</v>
      </c>
      <c r="R1398" s="62">
        <v>2.8667661319356601E-2</v>
      </c>
      <c r="S1398" s="60">
        <v>27.225696704000001</v>
      </c>
      <c r="T1398" s="61">
        <v>1.8744621362001002E-2</v>
      </c>
      <c r="U1398" s="60">
        <v>39.5118345542</v>
      </c>
      <c r="V1398" s="61">
        <v>1.7305060222255E-2</v>
      </c>
      <c r="W1398" s="60">
        <v>8.7161661883000008</v>
      </c>
      <c r="X1398" s="63">
        <v>8.0679021101756204E-3</v>
      </c>
      <c r="Y1398" s="109"/>
      <c r="Z1398" s="60">
        <v>67.2965235976</v>
      </c>
      <c r="AA1398" s="61">
        <v>2.7204356344079202E-2</v>
      </c>
      <c r="AB1398" s="60">
        <v>66.660446029099901</v>
      </c>
      <c r="AC1398" s="61">
        <v>1.7052540355902999E-2</v>
      </c>
      <c r="AD1398" s="60">
        <v>146.67819552750001</v>
      </c>
      <c r="AE1398" s="61">
        <v>2.1630725492274301E-2</v>
      </c>
      <c r="AF1398" s="60">
        <v>0</v>
      </c>
      <c r="AG1398" s="61">
        <v>0</v>
      </c>
    </row>
    <row r="1399" spans="1:33" x14ac:dyDescent="0.35">
      <c r="A1399" s="59" t="s">
        <v>311</v>
      </c>
      <c r="B1399" s="64">
        <v>11368.1761689543</v>
      </c>
      <c r="C1399" s="65">
        <v>0.85410790148718396</v>
      </c>
      <c r="D1399" s="64">
        <v>5162.3676130854101</v>
      </c>
      <c r="E1399" s="65">
        <v>0.86012390241942804</v>
      </c>
      <c r="F1399" s="64">
        <v>6174.2173016091001</v>
      </c>
      <c r="G1399" s="65">
        <v>0.849479234708992</v>
      </c>
      <c r="H1399" s="64">
        <v>31.591254259799999</v>
      </c>
      <c r="I1399" s="65">
        <v>0.79228471630934405</v>
      </c>
      <c r="J1399" s="109"/>
      <c r="K1399" s="64">
        <v>1611.3467115989999</v>
      </c>
      <c r="L1399" s="65">
        <v>0.84591412085207796</v>
      </c>
      <c r="M1399" s="64">
        <v>1944.9570007692</v>
      </c>
      <c r="N1399" s="65">
        <v>0.84480789478042095</v>
      </c>
      <c r="O1399" s="64">
        <v>1573.0806133848</v>
      </c>
      <c r="P1399" s="65">
        <v>0.85654683806354204</v>
      </c>
      <c r="Q1399" s="64">
        <v>2055.7067538320998</v>
      </c>
      <c r="R1399" s="63">
        <v>0.83896192831375205</v>
      </c>
      <c r="S1399" s="64">
        <v>1262.8125740769999</v>
      </c>
      <c r="T1399" s="62">
        <v>0.86943389583744002</v>
      </c>
      <c r="U1399" s="64">
        <v>1998.1052896491999</v>
      </c>
      <c r="V1399" s="62">
        <v>0.87511331118666602</v>
      </c>
      <c r="W1399" s="64">
        <v>922.16722564300096</v>
      </c>
      <c r="X1399" s="65">
        <v>0.85358112098491801</v>
      </c>
      <c r="Y1399" s="109"/>
      <c r="Z1399" s="64">
        <v>2094.7400970003</v>
      </c>
      <c r="AA1399" s="65">
        <v>0.84679048783820898</v>
      </c>
      <c r="AB1399" s="64">
        <v>3393.6291298613</v>
      </c>
      <c r="AC1399" s="62">
        <v>0.86813097027081398</v>
      </c>
      <c r="AD1399" s="64">
        <v>5741.8588534895998</v>
      </c>
      <c r="AE1399" s="65">
        <v>0.84675552646768704</v>
      </c>
      <c r="AF1399" s="64">
        <v>137.94808860309999</v>
      </c>
      <c r="AG1399" s="65">
        <v>0.94403014298083798</v>
      </c>
    </row>
    <row r="1400" spans="1:33" x14ac:dyDescent="0.35">
      <c r="A1400" s="66" t="s">
        <v>1</v>
      </c>
    </row>
    <row r="1401" spans="1:33" x14ac:dyDescent="0.35">
      <c r="A1401" s="66" t="s">
        <v>1</v>
      </c>
    </row>
    <row r="1402" spans="1:33" x14ac:dyDescent="0.35">
      <c r="A1402" s="54" t="s">
        <v>473</v>
      </c>
    </row>
    <row r="1403" spans="1:33" x14ac:dyDescent="0.35">
      <c r="A1403" s="55" t="s">
        <v>1</v>
      </c>
    </row>
    <row r="1404" spans="1:33" x14ac:dyDescent="0.35">
      <c r="A1404" s="117" t="s">
        <v>1</v>
      </c>
      <c r="B1404" s="116" t="s">
        <v>489</v>
      </c>
      <c r="C1404" s="116" t="s">
        <v>1</v>
      </c>
      <c r="D1404" s="116" t="s">
        <v>346</v>
      </c>
      <c r="E1404" s="116" t="s">
        <v>1</v>
      </c>
      <c r="F1404" s="116" t="s">
        <v>347</v>
      </c>
      <c r="G1404" s="116" t="s">
        <v>1</v>
      </c>
      <c r="H1404" s="116" t="s">
        <v>348</v>
      </c>
      <c r="I1404" s="116" t="s">
        <v>1</v>
      </c>
      <c r="J1404" s="107"/>
      <c r="K1404" s="116" t="s">
        <v>350</v>
      </c>
      <c r="L1404" s="116" t="s">
        <v>1</v>
      </c>
      <c r="M1404" s="116" t="s">
        <v>351</v>
      </c>
      <c r="N1404" s="116" t="s">
        <v>1</v>
      </c>
      <c r="O1404" s="116" t="s">
        <v>352</v>
      </c>
      <c r="P1404" s="116" t="s">
        <v>1</v>
      </c>
      <c r="Q1404" s="116" t="s">
        <v>353</v>
      </c>
      <c r="R1404" s="116" t="s">
        <v>1</v>
      </c>
      <c r="S1404" s="116" t="s">
        <v>354</v>
      </c>
      <c r="T1404" s="116" t="s">
        <v>1</v>
      </c>
      <c r="U1404" s="116" t="s">
        <v>355</v>
      </c>
      <c r="V1404" s="116" t="s">
        <v>1</v>
      </c>
      <c r="W1404" s="116" t="s">
        <v>356</v>
      </c>
      <c r="X1404" s="116" t="s">
        <v>1</v>
      </c>
      <c r="Y1404" s="107"/>
      <c r="Z1404" s="116" t="s">
        <v>358</v>
      </c>
      <c r="AA1404" s="116" t="s">
        <v>1</v>
      </c>
      <c r="AB1404" s="116" t="s">
        <v>359</v>
      </c>
      <c r="AC1404" s="116" t="s">
        <v>1</v>
      </c>
      <c r="AD1404" s="116" t="s">
        <v>360</v>
      </c>
      <c r="AE1404" s="116" t="s">
        <v>1</v>
      </c>
      <c r="AF1404" s="116" t="s">
        <v>361</v>
      </c>
      <c r="AG1404" s="116" t="s">
        <v>1</v>
      </c>
    </row>
    <row r="1405" spans="1:33" x14ac:dyDescent="0.35">
      <c r="A1405" s="118" t="s">
        <v>1</v>
      </c>
      <c r="B1405" s="56" t="s">
        <v>14</v>
      </c>
      <c r="C1405" s="56" t="s">
        <v>15</v>
      </c>
      <c r="D1405" s="56" t="s">
        <v>14</v>
      </c>
      <c r="E1405" s="56" t="s">
        <v>15</v>
      </c>
      <c r="F1405" s="56" t="s">
        <v>14</v>
      </c>
      <c r="G1405" s="56" t="s">
        <v>15</v>
      </c>
      <c r="H1405" s="56" t="s">
        <v>14</v>
      </c>
      <c r="I1405" s="56" t="s">
        <v>15</v>
      </c>
      <c r="J1405" s="107"/>
      <c r="K1405" s="56" t="s">
        <v>14</v>
      </c>
      <c r="L1405" s="56" t="s">
        <v>15</v>
      </c>
      <c r="M1405" s="56" t="s">
        <v>14</v>
      </c>
      <c r="N1405" s="56" t="s">
        <v>15</v>
      </c>
      <c r="O1405" s="56" t="s">
        <v>14</v>
      </c>
      <c r="P1405" s="56" t="s">
        <v>15</v>
      </c>
      <c r="Q1405" s="56" t="s">
        <v>14</v>
      </c>
      <c r="R1405" s="56" t="s">
        <v>15</v>
      </c>
      <c r="S1405" s="56" t="s">
        <v>14</v>
      </c>
      <c r="T1405" s="56" t="s">
        <v>15</v>
      </c>
      <c r="U1405" s="56" t="s">
        <v>14</v>
      </c>
      <c r="V1405" s="56" t="s">
        <v>15</v>
      </c>
      <c r="W1405" s="56" t="s">
        <v>14</v>
      </c>
      <c r="X1405" s="56" t="s">
        <v>15</v>
      </c>
      <c r="Y1405" s="107"/>
      <c r="Z1405" s="56" t="s">
        <v>14</v>
      </c>
      <c r="AA1405" s="56" t="s">
        <v>15</v>
      </c>
      <c r="AB1405" s="56" t="s">
        <v>14</v>
      </c>
      <c r="AC1405" s="56" t="s">
        <v>15</v>
      </c>
      <c r="AD1405" s="56" t="s">
        <v>14</v>
      </c>
      <c r="AE1405" s="56" t="s">
        <v>15</v>
      </c>
      <c r="AF1405" s="56" t="s">
        <v>14</v>
      </c>
      <c r="AG1405" s="56" t="s">
        <v>15</v>
      </c>
    </row>
    <row r="1406" spans="1:33" x14ac:dyDescent="0.35">
      <c r="A1406" s="57" t="s">
        <v>16</v>
      </c>
      <c r="B1406" s="58">
        <v>13310.000000187199</v>
      </c>
      <c r="C1406" s="58">
        <v>13310.000000187199</v>
      </c>
      <c r="D1406" s="58">
        <v>6001.8883309303001</v>
      </c>
      <c r="E1406" s="58">
        <v>6001.8883309303001</v>
      </c>
      <c r="F1406" s="58">
        <v>7268.2380561358996</v>
      </c>
      <c r="G1406" s="58">
        <v>7268.2380561358996</v>
      </c>
      <c r="H1406" s="58">
        <v>39.873613120999998</v>
      </c>
      <c r="I1406" s="58">
        <v>39.873613120999998</v>
      </c>
      <c r="J1406" s="108"/>
      <c r="K1406" s="58">
        <v>1904.8585097219</v>
      </c>
      <c r="L1406" s="58">
        <v>1904.8585097219</v>
      </c>
      <c r="M1406" s="58">
        <v>2302.2476622034001</v>
      </c>
      <c r="N1406" s="58">
        <v>2302.2476622034001</v>
      </c>
      <c r="O1406" s="58">
        <v>1836.5377624196001</v>
      </c>
      <c r="P1406" s="58">
        <v>1836.5377624196001</v>
      </c>
      <c r="Q1406" s="58">
        <v>2450.2980224191001</v>
      </c>
      <c r="R1406" s="58">
        <v>2450.2980224191001</v>
      </c>
      <c r="S1406" s="58">
        <v>1452.4538094534</v>
      </c>
      <c r="T1406" s="58">
        <v>1452.4538094534</v>
      </c>
      <c r="U1406" s="58">
        <v>2283.2532245907</v>
      </c>
      <c r="V1406" s="58">
        <v>2283.2532245907</v>
      </c>
      <c r="W1406" s="58">
        <v>1080.3510093791001</v>
      </c>
      <c r="X1406" s="58">
        <v>1080.3510093791001</v>
      </c>
      <c r="Y1406" s="108"/>
      <c r="Z1406" s="58">
        <v>2473.7407033799</v>
      </c>
      <c r="AA1406" s="58">
        <v>2473.7407033799</v>
      </c>
      <c r="AB1406" s="58">
        <v>3909.1211419432002</v>
      </c>
      <c r="AC1406" s="58">
        <v>3909.1211419432002</v>
      </c>
      <c r="AD1406" s="58">
        <v>6781.0113710651003</v>
      </c>
      <c r="AE1406" s="58">
        <v>6781.0113710651003</v>
      </c>
      <c r="AF1406" s="58">
        <v>146.12678379900001</v>
      </c>
      <c r="AG1406" s="58">
        <v>146.12678379900001</v>
      </c>
    </row>
    <row r="1407" spans="1:33" x14ac:dyDescent="0.35">
      <c r="A1407" s="59" t="s">
        <v>332</v>
      </c>
      <c r="B1407" s="60">
        <v>56.3535856588</v>
      </c>
      <c r="C1407" s="61">
        <v>4.23392829887358E-3</v>
      </c>
      <c r="D1407" s="60">
        <v>28.548558810199999</v>
      </c>
      <c r="E1407" s="61">
        <v>4.7565961304339901E-3</v>
      </c>
      <c r="F1407" s="60">
        <v>27.355421605099998</v>
      </c>
      <c r="G1407" s="61">
        <v>3.76369367566412E-3</v>
      </c>
      <c r="H1407" s="60">
        <v>0.44960524349999997</v>
      </c>
      <c r="I1407" s="61">
        <v>1.1275758786534701E-2</v>
      </c>
      <c r="J1407" s="109"/>
      <c r="K1407" s="60">
        <v>7.7470843103000204</v>
      </c>
      <c r="L1407" s="61">
        <v>4.0670129937530296E-3</v>
      </c>
      <c r="M1407" s="60">
        <v>7.1775740876999903</v>
      </c>
      <c r="N1407" s="61">
        <v>3.1176376918678702E-3</v>
      </c>
      <c r="O1407" s="60">
        <v>9.8611454518999793</v>
      </c>
      <c r="P1407" s="61">
        <v>5.3694215570651502E-3</v>
      </c>
      <c r="Q1407" s="60">
        <v>12.6631820737</v>
      </c>
      <c r="R1407" s="61">
        <v>5.1680170974459901E-3</v>
      </c>
      <c r="S1407" s="60">
        <v>6.9349092102999998</v>
      </c>
      <c r="T1407" s="61">
        <v>4.7746160085530001E-3</v>
      </c>
      <c r="U1407" s="60">
        <v>6.9495014420999803</v>
      </c>
      <c r="V1407" s="61">
        <v>3.0436840588917899E-3</v>
      </c>
      <c r="W1407" s="60">
        <v>5.0201890828</v>
      </c>
      <c r="X1407" s="61">
        <v>4.6468129702449297E-3</v>
      </c>
      <c r="Y1407" s="109"/>
      <c r="Z1407" s="60">
        <v>14.1934774093</v>
      </c>
      <c r="AA1407" s="61">
        <v>5.7376577059621804E-3</v>
      </c>
      <c r="AB1407" s="60">
        <v>20.171635588699999</v>
      </c>
      <c r="AC1407" s="61">
        <v>5.1601459397783702E-3</v>
      </c>
      <c r="AD1407" s="60">
        <v>19.286044552700002</v>
      </c>
      <c r="AE1407" s="61">
        <v>2.8441250865607602E-3</v>
      </c>
      <c r="AF1407" s="60">
        <v>2.7024281080999999</v>
      </c>
      <c r="AG1407" s="61">
        <v>1.8493721943659801E-2</v>
      </c>
    </row>
    <row r="1408" spans="1:33" x14ac:dyDescent="0.35">
      <c r="A1408" s="59" t="s">
        <v>333</v>
      </c>
      <c r="B1408" s="64">
        <v>377.01113477889999</v>
      </c>
      <c r="C1408" s="65">
        <v>2.83254045660103E-2</v>
      </c>
      <c r="D1408" s="64">
        <v>165.18899180650001</v>
      </c>
      <c r="E1408" s="65">
        <v>2.7522836597143999E-2</v>
      </c>
      <c r="F1408" s="64">
        <v>205.0391519705</v>
      </c>
      <c r="G1408" s="65">
        <v>2.82102966890861E-2</v>
      </c>
      <c r="H1408" s="64">
        <v>6.7829910019000099</v>
      </c>
      <c r="I1408" s="62">
        <v>0.17011227403236401</v>
      </c>
      <c r="J1408" s="109"/>
      <c r="K1408" s="64">
        <v>73.262691384400199</v>
      </c>
      <c r="L1408" s="65">
        <v>3.8460962328953199E-2</v>
      </c>
      <c r="M1408" s="64">
        <v>93.591390817199795</v>
      </c>
      <c r="N1408" s="62">
        <v>4.0652181932341297E-2</v>
      </c>
      <c r="O1408" s="64">
        <v>56.586155885099899</v>
      </c>
      <c r="P1408" s="65">
        <v>3.0811321739744098E-2</v>
      </c>
      <c r="Q1408" s="64">
        <v>68.135244962700099</v>
      </c>
      <c r="R1408" s="65">
        <v>2.7806921582311201E-2</v>
      </c>
      <c r="S1408" s="64">
        <v>31.528299988800001</v>
      </c>
      <c r="T1408" s="63">
        <v>2.1706920924848602E-2</v>
      </c>
      <c r="U1408" s="64">
        <v>41.273933960299999</v>
      </c>
      <c r="V1408" s="63">
        <v>1.8076809666040802E-2</v>
      </c>
      <c r="W1408" s="64">
        <v>12.6334177804</v>
      </c>
      <c r="X1408" s="63">
        <v>1.1693808466621099E-2</v>
      </c>
      <c r="Y1408" s="109"/>
      <c r="Z1408" s="64">
        <v>71.006825808299993</v>
      </c>
      <c r="AA1408" s="65">
        <v>2.8704231494951198E-2</v>
      </c>
      <c r="AB1408" s="64">
        <v>93.234319112099996</v>
      </c>
      <c r="AC1408" s="65">
        <v>2.3850455313787901E-2</v>
      </c>
      <c r="AD1408" s="64">
        <v>209.86135720199999</v>
      </c>
      <c r="AE1408" s="65">
        <v>3.09483859734388E-2</v>
      </c>
      <c r="AF1408" s="64">
        <v>2.9086326565</v>
      </c>
      <c r="AG1408" s="65">
        <v>1.99048564601331E-2</v>
      </c>
    </row>
    <row r="1409" spans="1:33" x14ac:dyDescent="0.35">
      <c r="A1409" s="59" t="s">
        <v>334</v>
      </c>
      <c r="B1409" s="60">
        <v>1979.7718826285</v>
      </c>
      <c r="C1409" s="61">
        <v>0.148743191780665</v>
      </c>
      <c r="D1409" s="60">
        <v>914.33346622049999</v>
      </c>
      <c r="E1409" s="61">
        <v>0.152340966010405</v>
      </c>
      <c r="F1409" s="60">
        <v>1052.2649755472</v>
      </c>
      <c r="G1409" s="61">
        <v>0.14477579950189901</v>
      </c>
      <c r="H1409" s="60">
        <v>13.1734408608</v>
      </c>
      <c r="I1409" s="62">
        <v>0.33037991367434</v>
      </c>
      <c r="J1409" s="109"/>
      <c r="K1409" s="60">
        <v>246.9683651245</v>
      </c>
      <c r="L1409" s="61">
        <v>0.12965181606089801</v>
      </c>
      <c r="M1409" s="60">
        <v>350.23302588119998</v>
      </c>
      <c r="N1409" s="61">
        <v>0.152126563805913</v>
      </c>
      <c r="O1409" s="60">
        <v>282.16536576300001</v>
      </c>
      <c r="P1409" s="61">
        <v>0.153639838797136</v>
      </c>
      <c r="Q1409" s="60">
        <v>378.09363468010002</v>
      </c>
      <c r="R1409" s="61">
        <v>0.15430516256419299</v>
      </c>
      <c r="S1409" s="60">
        <v>205.4613427539</v>
      </c>
      <c r="T1409" s="61">
        <v>0.14145809072663099</v>
      </c>
      <c r="U1409" s="60">
        <v>355.10684585230001</v>
      </c>
      <c r="V1409" s="61">
        <v>0.15552670287631201</v>
      </c>
      <c r="W1409" s="60">
        <v>161.74330257349999</v>
      </c>
      <c r="X1409" s="61">
        <v>0.149713658958358</v>
      </c>
      <c r="Y1409" s="109"/>
      <c r="Z1409" s="60">
        <v>323.94200651009999</v>
      </c>
      <c r="AA1409" s="63">
        <v>0.13095228859980901</v>
      </c>
      <c r="AB1409" s="60">
        <v>491.335005303</v>
      </c>
      <c r="AC1409" s="63">
        <v>0.12568937811396699</v>
      </c>
      <c r="AD1409" s="60">
        <v>1151.0427264179</v>
      </c>
      <c r="AE1409" s="62">
        <v>0.169744992808809</v>
      </c>
      <c r="AF1409" s="60">
        <v>13.4521443975</v>
      </c>
      <c r="AG1409" s="61">
        <v>9.2058033768837796E-2</v>
      </c>
    </row>
    <row r="1410" spans="1:33" x14ac:dyDescent="0.35">
      <c r="A1410" s="59" t="s">
        <v>335</v>
      </c>
      <c r="B1410" s="64">
        <v>6044.3239883790002</v>
      </c>
      <c r="C1410" s="65">
        <v>0.45411900738497302</v>
      </c>
      <c r="D1410" s="64">
        <v>2754.6723832803</v>
      </c>
      <c r="E1410" s="65">
        <v>0.458967616755596</v>
      </c>
      <c r="F1410" s="64">
        <v>3276.1011104169002</v>
      </c>
      <c r="G1410" s="65">
        <v>0.45074213105213201</v>
      </c>
      <c r="H1410" s="64">
        <v>13.5504946818</v>
      </c>
      <c r="I1410" s="65">
        <v>0.33983613776559002</v>
      </c>
      <c r="J1410" s="109"/>
      <c r="K1410" s="64">
        <v>942.071638109898</v>
      </c>
      <c r="L1410" s="65">
        <v>0.49456252698130199</v>
      </c>
      <c r="M1410" s="64">
        <v>1031.1773719621999</v>
      </c>
      <c r="N1410" s="65">
        <v>0.44790027975326402</v>
      </c>
      <c r="O1410" s="64">
        <v>842.073695154402</v>
      </c>
      <c r="P1410" s="65">
        <v>0.45851150593548701</v>
      </c>
      <c r="Q1410" s="64">
        <v>1081.0709250443001</v>
      </c>
      <c r="R1410" s="65">
        <v>0.44119977045771502</v>
      </c>
      <c r="S1410" s="64">
        <v>619.82067835869998</v>
      </c>
      <c r="T1410" s="63">
        <v>0.42674037158672601</v>
      </c>
      <c r="U1410" s="64">
        <v>1039.9664085375</v>
      </c>
      <c r="V1410" s="65">
        <v>0.45547572093057098</v>
      </c>
      <c r="W1410" s="64">
        <v>488.143271212</v>
      </c>
      <c r="X1410" s="65">
        <v>0.45183765921831798</v>
      </c>
      <c r="Y1410" s="109"/>
      <c r="Z1410" s="64">
        <v>1203.9475637766</v>
      </c>
      <c r="AA1410" s="62">
        <v>0.48669109180749298</v>
      </c>
      <c r="AB1410" s="64">
        <v>1887.0891669301</v>
      </c>
      <c r="AC1410" s="62">
        <v>0.48274000687326901</v>
      </c>
      <c r="AD1410" s="64">
        <v>2861.4143207188999</v>
      </c>
      <c r="AE1410" s="63">
        <v>0.42197456458024701</v>
      </c>
      <c r="AF1410" s="64">
        <v>91.872936953399702</v>
      </c>
      <c r="AG1410" s="62">
        <v>0.62872072158771997</v>
      </c>
    </row>
    <row r="1411" spans="1:33" x14ac:dyDescent="0.35">
      <c r="A1411" s="59" t="s">
        <v>336</v>
      </c>
      <c r="B1411" s="60">
        <v>2442.1911409207</v>
      </c>
      <c r="C1411" s="61">
        <v>0.183485435077863</v>
      </c>
      <c r="D1411" s="60">
        <v>1077.0261608410001</v>
      </c>
      <c r="E1411" s="61">
        <v>0.17944788397521899</v>
      </c>
      <c r="F1411" s="60">
        <v>1362.7307512573</v>
      </c>
      <c r="G1411" s="61">
        <v>0.187491210487647</v>
      </c>
      <c r="H1411" s="60">
        <v>2.4342288224000002</v>
      </c>
      <c r="I1411" s="63">
        <v>6.1048614155259001E-2</v>
      </c>
      <c r="J1411" s="109"/>
      <c r="K1411" s="60">
        <v>428.24299981489997</v>
      </c>
      <c r="L1411" s="62">
        <v>0.2248161727652</v>
      </c>
      <c r="M1411" s="60">
        <v>448.04171339469798</v>
      </c>
      <c r="N1411" s="61">
        <v>0.19461056286442099</v>
      </c>
      <c r="O1411" s="60">
        <v>302.47069973549998</v>
      </c>
      <c r="P1411" s="63">
        <v>0.16469615050931599</v>
      </c>
      <c r="Q1411" s="60">
        <v>462.50367921050201</v>
      </c>
      <c r="R1411" s="61">
        <v>0.188754051539365</v>
      </c>
      <c r="S1411" s="60">
        <v>284.13074127509998</v>
      </c>
      <c r="T1411" s="61">
        <v>0.195621189070396</v>
      </c>
      <c r="U1411" s="60">
        <v>363.3337419028</v>
      </c>
      <c r="V1411" s="63">
        <v>0.159129849457645</v>
      </c>
      <c r="W1411" s="60">
        <v>153.4675655872</v>
      </c>
      <c r="X1411" s="63">
        <v>0.142053429167804</v>
      </c>
      <c r="Y1411" s="109"/>
      <c r="Z1411" s="60">
        <v>542.18077730299797</v>
      </c>
      <c r="AA1411" s="62">
        <v>0.21917445776035099</v>
      </c>
      <c r="AB1411" s="60">
        <v>825.31969395800002</v>
      </c>
      <c r="AC1411" s="62">
        <v>0.21112666095268101</v>
      </c>
      <c r="AD1411" s="60">
        <v>1056.4209552663001</v>
      </c>
      <c r="AE1411" s="63">
        <v>0.15579106086948899</v>
      </c>
      <c r="AF1411" s="60">
        <v>18.269714393400001</v>
      </c>
      <c r="AG1411" s="61">
        <v>0.125026459341843</v>
      </c>
    </row>
    <row r="1412" spans="1:33" x14ac:dyDescent="0.35">
      <c r="A1412" s="59" t="s">
        <v>337</v>
      </c>
      <c r="B1412" s="64">
        <v>2410.3482678212999</v>
      </c>
      <c r="C1412" s="65">
        <v>0.18109303289161499</v>
      </c>
      <c r="D1412" s="64">
        <v>1062.1187699718</v>
      </c>
      <c r="E1412" s="65">
        <v>0.17696410053120201</v>
      </c>
      <c r="F1412" s="64">
        <v>1344.7466453389</v>
      </c>
      <c r="G1412" s="65">
        <v>0.185016868593573</v>
      </c>
      <c r="H1412" s="64">
        <v>3.4828525105999999</v>
      </c>
      <c r="I1412" s="65">
        <v>8.7347301585912904E-2</v>
      </c>
      <c r="J1412" s="109"/>
      <c r="K1412" s="64">
        <v>206.56573097789999</v>
      </c>
      <c r="L1412" s="63">
        <v>0.108441508869894</v>
      </c>
      <c r="M1412" s="64">
        <v>372.02658606040001</v>
      </c>
      <c r="N1412" s="65">
        <v>0.16159277395219401</v>
      </c>
      <c r="O1412" s="64">
        <v>343.38070042970003</v>
      </c>
      <c r="P1412" s="65">
        <v>0.18697176146125299</v>
      </c>
      <c r="Q1412" s="64">
        <v>447.831356447801</v>
      </c>
      <c r="R1412" s="65">
        <v>0.182766076758969</v>
      </c>
      <c r="S1412" s="64">
        <v>304.57783786660002</v>
      </c>
      <c r="T1412" s="62">
        <v>0.20969881168284499</v>
      </c>
      <c r="U1412" s="64">
        <v>476.62279289569898</v>
      </c>
      <c r="V1412" s="62">
        <v>0.20874723301053899</v>
      </c>
      <c r="W1412" s="64">
        <v>259.34326314319998</v>
      </c>
      <c r="X1412" s="62">
        <v>0.240054631218654</v>
      </c>
      <c r="Y1412" s="109"/>
      <c r="Z1412" s="64">
        <v>318.47005257260003</v>
      </c>
      <c r="AA1412" s="63">
        <v>0.12874027263143301</v>
      </c>
      <c r="AB1412" s="64">
        <v>591.97132105129901</v>
      </c>
      <c r="AC1412" s="63">
        <v>0.15143335280651701</v>
      </c>
      <c r="AD1412" s="64">
        <v>1482.9859669073001</v>
      </c>
      <c r="AE1412" s="62">
        <v>0.21869687068145499</v>
      </c>
      <c r="AF1412" s="64">
        <v>16.9209272901</v>
      </c>
      <c r="AG1412" s="65">
        <v>0.11579620689780599</v>
      </c>
    </row>
    <row r="1413" spans="1:33" x14ac:dyDescent="0.35">
      <c r="A1413" s="59" t="s">
        <v>310</v>
      </c>
      <c r="B1413" s="60">
        <v>433.36472043769999</v>
      </c>
      <c r="C1413" s="61">
        <v>3.2559332864883897E-2</v>
      </c>
      <c r="D1413" s="60">
        <v>193.73755061669999</v>
      </c>
      <c r="E1413" s="61">
        <v>3.2279432727578002E-2</v>
      </c>
      <c r="F1413" s="60">
        <v>232.39457357559999</v>
      </c>
      <c r="G1413" s="61">
        <v>3.1973990364750203E-2</v>
      </c>
      <c r="H1413" s="60">
        <v>7.2325962454000097</v>
      </c>
      <c r="I1413" s="62">
        <v>0.18138803281889801</v>
      </c>
      <c r="J1413" s="109"/>
      <c r="K1413" s="60">
        <v>81.009775694700195</v>
      </c>
      <c r="L1413" s="61">
        <v>4.2527975322706302E-2</v>
      </c>
      <c r="M1413" s="60">
        <v>100.7689649049</v>
      </c>
      <c r="N1413" s="61">
        <v>4.3769819624209103E-2</v>
      </c>
      <c r="O1413" s="60">
        <v>66.447301337000098</v>
      </c>
      <c r="P1413" s="61">
        <v>3.6180743296809197E-2</v>
      </c>
      <c r="Q1413" s="60">
        <v>80.798427036400099</v>
      </c>
      <c r="R1413" s="61">
        <v>3.29749386797571E-2</v>
      </c>
      <c r="S1413" s="60">
        <v>38.4632091991</v>
      </c>
      <c r="T1413" s="61">
        <v>2.6481536933401599E-2</v>
      </c>
      <c r="U1413" s="60">
        <v>48.2234354023999</v>
      </c>
      <c r="V1413" s="63">
        <v>2.1120493724932601E-2</v>
      </c>
      <c r="W1413" s="60">
        <v>17.6536068632</v>
      </c>
      <c r="X1413" s="63">
        <v>1.6340621436866098E-2</v>
      </c>
      <c r="Y1413" s="109"/>
      <c r="Z1413" s="60">
        <v>85.200303217600194</v>
      </c>
      <c r="AA1413" s="61">
        <v>3.44418892009134E-2</v>
      </c>
      <c r="AB1413" s="60">
        <v>113.4059547008</v>
      </c>
      <c r="AC1413" s="61">
        <v>2.90106012535663E-2</v>
      </c>
      <c r="AD1413" s="60">
        <v>229.14740175469899</v>
      </c>
      <c r="AE1413" s="61">
        <v>3.3792511059999503E-2</v>
      </c>
      <c r="AF1413" s="60">
        <v>5.6110607646000004</v>
      </c>
      <c r="AG1413" s="61">
        <v>3.8398578403792898E-2</v>
      </c>
    </row>
    <row r="1414" spans="1:33" x14ac:dyDescent="0.35">
      <c r="A1414" s="59" t="s">
        <v>311</v>
      </c>
      <c r="B1414" s="64">
        <v>8486.5151292997198</v>
      </c>
      <c r="C1414" s="65">
        <v>0.63760444246283599</v>
      </c>
      <c r="D1414" s="64">
        <v>3831.6985441212901</v>
      </c>
      <c r="E1414" s="65">
        <v>0.63841550073081399</v>
      </c>
      <c r="F1414" s="64">
        <v>4638.8318616741999</v>
      </c>
      <c r="G1414" s="65">
        <v>0.63823334153977795</v>
      </c>
      <c r="H1414" s="64">
        <v>15.9847235042</v>
      </c>
      <c r="I1414" s="63">
        <v>0.40088475192084899</v>
      </c>
      <c r="J1414" s="109"/>
      <c r="K1414" s="64">
        <v>1370.3146379248001</v>
      </c>
      <c r="L1414" s="62">
        <v>0.71937869974650204</v>
      </c>
      <c r="M1414" s="64">
        <v>1479.2190853569</v>
      </c>
      <c r="N1414" s="65">
        <v>0.64251084261768399</v>
      </c>
      <c r="O1414" s="64">
        <v>1144.5443948899001</v>
      </c>
      <c r="P1414" s="65">
        <v>0.62320765644480203</v>
      </c>
      <c r="Q1414" s="64">
        <v>1543.5746042548001</v>
      </c>
      <c r="R1414" s="65">
        <v>0.62995382199708005</v>
      </c>
      <c r="S1414" s="64">
        <v>903.95141963379899</v>
      </c>
      <c r="T1414" s="65">
        <v>0.622361560657122</v>
      </c>
      <c r="U1414" s="64">
        <v>1403.3001504403001</v>
      </c>
      <c r="V1414" s="65">
        <v>0.61460557038821595</v>
      </c>
      <c r="W1414" s="64">
        <v>641.6108367992</v>
      </c>
      <c r="X1414" s="63">
        <v>0.59389108838612303</v>
      </c>
      <c r="Y1414" s="109"/>
      <c r="Z1414" s="64">
        <v>1746.1283410796</v>
      </c>
      <c r="AA1414" s="62">
        <v>0.70586554956784497</v>
      </c>
      <c r="AB1414" s="64">
        <v>2712.4088608880902</v>
      </c>
      <c r="AC1414" s="62">
        <v>0.69386666782594997</v>
      </c>
      <c r="AD1414" s="64">
        <v>3917.8352759852</v>
      </c>
      <c r="AE1414" s="63">
        <v>0.57776562544973598</v>
      </c>
      <c r="AF1414" s="64">
        <v>110.14265134679999</v>
      </c>
      <c r="AG1414" s="65">
        <v>0.75374718092956305</v>
      </c>
    </row>
    <row r="1415" spans="1:33" x14ac:dyDescent="0.35">
      <c r="A1415" s="66" t="s">
        <v>1</v>
      </c>
    </row>
    <row r="1416" spans="1:33" x14ac:dyDescent="0.35">
      <c r="A1416" s="66" t="s">
        <v>1</v>
      </c>
    </row>
    <row r="1417" spans="1:33" x14ac:dyDescent="0.35">
      <c r="A1417" s="54" t="s">
        <v>474</v>
      </c>
    </row>
    <row r="1418" spans="1:33" x14ac:dyDescent="0.35">
      <c r="A1418" s="55" t="s">
        <v>1</v>
      </c>
    </row>
    <row r="1419" spans="1:33" x14ac:dyDescent="0.35">
      <c r="A1419" s="117" t="s">
        <v>1</v>
      </c>
      <c r="B1419" s="116" t="s">
        <v>489</v>
      </c>
      <c r="C1419" s="116" t="s">
        <v>1</v>
      </c>
      <c r="D1419" s="116" t="s">
        <v>346</v>
      </c>
      <c r="E1419" s="116" t="s">
        <v>1</v>
      </c>
      <c r="F1419" s="116" t="s">
        <v>347</v>
      </c>
      <c r="G1419" s="116" t="s">
        <v>1</v>
      </c>
      <c r="H1419" s="116" t="s">
        <v>348</v>
      </c>
      <c r="I1419" s="116" t="s">
        <v>1</v>
      </c>
      <c r="J1419" s="107"/>
      <c r="K1419" s="116" t="s">
        <v>350</v>
      </c>
      <c r="L1419" s="116" t="s">
        <v>1</v>
      </c>
      <c r="M1419" s="116" t="s">
        <v>351</v>
      </c>
      <c r="N1419" s="116" t="s">
        <v>1</v>
      </c>
      <c r="O1419" s="116" t="s">
        <v>352</v>
      </c>
      <c r="P1419" s="116" t="s">
        <v>1</v>
      </c>
      <c r="Q1419" s="116" t="s">
        <v>353</v>
      </c>
      <c r="R1419" s="116" t="s">
        <v>1</v>
      </c>
      <c r="S1419" s="116" t="s">
        <v>354</v>
      </c>
      <c r="T1419" s="116" t="s">
        <v>1</v>
      </c>
      <c r="U1419" s="116" t="s">
        <v>355</v>
      </c>
      <c r="V1419" s="116" t="s">
        <v>1</v>
      </c>
      <c r="W1419" s="116" t="s">
        <v>356</v>
      </c>
      <c r="X1419" s="116" t="s">
        <v>1</v>
      </c>
      <c r="Y1419" s="107"/>
      <c r="Z1419" s="116" t="s">
        <v>358</v>
      </c>
      <c r="AA1419" s="116" t="s">
        <v>1</v>
      </c>
      <c r="AB1419" s="116" t="s">
        <v>359</v>
      </c>
      <c r="AC1419" s="116" t="s">
        <v>1</v>
      </c>
      <c r="AD1419" s="116" t="s">
        <v>360</v>
      </c>
      <c r="AE1419" s="116" t="s">
        <v>1</v>
      </c>
      <c r="AF1419" s="116" t="s">
        <v>361</v>
      </c>
      <c r="AG1419" s="116" t="s">
        <v>1</v>
      </c>
    </row>
    <row r="1420" spans="1:33" x14ac:dyDescent="0.35">
      <c r="A1420" s="118" t="s">
        <v>1</v>
      </c>
      <c r="B1420" s="56" t="s">
        <v>14</v>
      </c>
      <c r="C1420" s="56" t="s">
        <v>15</v>
      </c>
      <c r="D1420" s="56" t="s">
        <v>14</v>
      </c>
      <c r="E1420" s="56" t="s">
        <v>15</v>
      </c>
      <c r="F1420" s="56" t="s">
        <v>14</v>
      </c>
      <c r="G1420" s="56" t="s">
        <v>15</v>
      </c>
      <c r="H1420" s="56" t="s">
        <v>14</v>
      </c>
      <c r="I1420" s="56" t="s">
        <v>15</v>
      </c>
      <c r="J1420" s="107"/>
      <c r="K1420" s="56" t="s">
        <v>14</v>
      </c>
      <c r="L1420" s="56" t="s">
        <v>15</v>
      </c>
      <c r="M1420" s="56" t="s">
        <v>14</v>
      </c>
      <c r="N1420" s="56" t="s">
        <v>15</v>
      </c>
      <c r="O1420" s="56" t="s">
        <v>14</v>
      </c>
      <c r="P1420" s="56" t="s">
        <v>15</v>
      </c>
      <c r="Q1420" s="56" t="s">
        <v>14</v>
      </c>
      <c r="R1420" s="56" t="s">
        <v>15</v>
      </c>
      <c r="S1420" s="56" t="s">
        <v>14</v>
      </c>
      <c r="T1420" s="56" t="s">
        <v>15</v>
      </c>
      <c r="U1420" s="56" t="s">
        <v>14</v>
      </c>
      <c r="V1420" s="56" t="s">
        <v>15</v>
      </c>
      <c r="W1420" s="56" t="s">
        <v>14</v>
      </c>
      <c r="X1420" s="56" t="s">
        <v>15</v>
      </c>
      <c r="Y1420" s="107"/>
      <c r="Z1420" s="56" t="s">
        <v>14</v>
      </c>
      <c r="AA1420" s="56" t="s">
        <v>15</v>
      </c>
      <c r="AB1420" s="56" t="s">
        <v>14</v>
      </c>
      <c r="AC1420" s="56" t="s">
        <v>15</v>
      </c>
      <c r="AD1420" s="56" t="s">
        <v>14</v>
      </c>
      <c r="AE1420" s="56" t="s">
        <v>15</v>
      </c>
      <c r="AF1420" s="56" t="s">
        <v>14</v>
      </c>
      <c r="AG1420" s="56" t="s">
        <v>15</v>
      </c>
    </row>
    <row r="1421" spans="1:33" x14ac:dyDescent="0.35">
      <c r="A1421" s="57" t="s">
        <v>16</v>
      </c>
      <c r="B1421" s="58">
        <v>13310.000000187199</v>
      </c>
      <c r="C1421" s="58">
        <v>13310.000000187199</v>
      </c>
      <c r="D1421" s="58">
        <v>6001.8883309303001</v>
      </c>
      <c r="E1421" s="58">
        <v>6001.8883309303001</v>
      </c>
      <c r="F1421" s="58">
        <v>7268.2380561358996</v>
      </c>
      <c r="G1421" s="58">
        <v>7268.2380561358996</v>
      </c>
      <c r="H1421" s="58">
        <v>39.873613120999998</v>
      </c>
      <c r="I1421" s="58">
        <v>39.873613120999998</v>
      </c>
      <c r="J1421" s="108"/>
      <c r="K1421" s="58">
        <v>1904.8585097219</v>
      </c>
      <c r="L1421" s="58">
        <v>1904.8585097219</v>
      </c>
      <c r="M1421" s="58">
        <v>2302.2476622034001</v>
      </c>
      <c r="N1421" s="58">
        <v>2302.2476622034001</v>
      </c>
      <c r="O1421" s="58">
        <v>1836.5377624196001</v>
      </c>
      <c r="P1421" s="58">
        <v>1836.5377624196001</v>
      </c>
      <c r="Q1421" s="58">
        <v>2450.2980224191001</v>
      </c>
      <c r="R1421" s="58">
        <v>2450.2980224191001</v>
      </c>
      <c r="S1421" s="58">
        <v>1452.4538094534</v>
      </c>
      <c r="T1421" s="58">
        <v>1452.4538094534</v>
      </c>
      <c r="U1421" s="58">
        <v>2283.2532245907</v>
      </c>
      <c r="V1421" s="58">
        <v>2283.2532245907</v>
      </c>
      <c r="W1421" s="58">
        <v>1080.3510093791001</v>
      </c>
      <c r="X1421" s="58">
        <v>1080.3510093791001</v>
      </c>
      <c r="Y1421" s="108"/>
      <c r="Z1421" s="58">
        <v>2473.7407033799</v>
      </c>
      <c r="AA1421" s="58">
        <v>2473.7407033799</v>
      </c>
      <c r="AB1421" s="58">
        <v>3909.1211419432002</v>
      </c>
      <c r="AC1421" s="58">
        <v>3909.1211419432002</v>
      </c>
      <c r="AD1421" s="58">
        <v>6781.0113710651003</v>
      </c>
      <c r="AE1421" s="58">
        <v>6781.0113710651003</v>
      </c>
      <c r="AF1421" s="58">
        <v>146.12678379900001</v>
      </c>
      <c r="AG1421" s="58">
        <v>146.12678379900001</v>
      </c>
    </row>
    <row r="1422" spans="1:33" x14ac:dyDescent="0.35">
      <c r="A1422" s="59" t="s">
        <v>332</v>
      </c>
      <c r="B1422" s="60">
        <v>44.785715041700001</v>
      </c>
      <c r="C1422" s="61">
        <v>3.3648170579316399E-3</v>
      </c>
      <c r="D1422" s="60">
        <v>23.804251841100001</v>
      </c>
      <c r="E1422" s="61">
        <v>3.96612708011019E-3</v>
      </c>
      <c r="F1422" s="60">
        <v>20.9814632006</v>
      </c>
      <c r="G1422" s="61">
        <v>2.8867330759601798E-3</v>
      </c>
      <c r="H1422" s="60">
        <v>0</v>
      </c>
      <c r="I1422" s="61">
        <v>0</v>
      </c>
      <c r="J1422" s="109"/>
      <c r="K1422" s="60">
        <v>8.2118881188999797</v>
      </c>
      <c r="L1422" s="61">
        <v>4.3110226176845496E-3</v>
      </c>
      <c r="M1422" s="60">
        <v>6.5408207654999897</v>
      </c>
      <c r="N1422" s="61">
        <v>2.8410587066206501E-3</v>
      </c>
      <c r="O1422" s="60">
        <v>6.8593590657000103</v>
      </c>
      <c r="P1422" s="61">
        <v>3.73494038949841E-3</v>
      </c>
      <c r="Q1422" s="60">
        <v>5.74336730769999</v>
      </c>
      <c r="R1422" s="61">
        <v>2.34394643229143E-3</v>
      </c>
      <c r="S1422" s="60">
        <v>3.5442649044999999</v>
      </c>
      <c r="T1422" s="61">
        <v>2.44019113133368E-3</v>
      </c>
      <c r="U1422" s="60">
        <v>9.8280974936999996</v>
      </c>
      <c r="V1422" s="61">
        <v>4.30442729166048E-3</v>
      </c>
      <c r="W1422" s="60">
        <v>4.0579173856999997</v>
      </c>
      <c r="X1422" s="61">
        <v>3.7561101442689202E-3</v>
      </c>
      <c r="Y1422" s="109"/>
      <c r="Z1422" s="60">
        <v>10.895229454100001</v>
      </c>
      <c r="AA1422" s="61">
        <v>4.4043538755754504E-3</v>
      </c>
      <c r="AB1422" s="60">
        <v>13.9887768426</v>
      </c>
      <c r="AC1422" s="61">
        <v>3.5784966325311299E-3</v>
      </c>
      <c r="AD1422" s="60">
        <v>19.901708745000001</v>
      </c>
      <c r="AE1422" s="61">
        <v>2.9349174711491501E-3</v>
      </c>
      <c r="AF1422" s="60">
        <v>0</v>
      </c>
      <c r="AG1422" s="61">
        <v>0</v>
      </c>
    </row>
    <row r="1423" spans="1:33" x14ac:dyDescent="0.35">
      <c r="A1423" s="59" t="s">
        <v>333</v>
      </c>
      <c r="B1423" s="64">
        <v>292.62166992840002</v>
      </c>
      <c r="C1423" s="65">
        <v>2.1985099167865101E-2</v>
      </c>
      <c r="D1423" s="64">
        <v>135.0703409971</v>
      </c>
      <c r="E1423" s="65">
        <v>2.2504640797967702E-2</v>
      </c>
      <c r="F1423" s="64">
        <v>156.33512954770001</v>
      </c>
      <c r="G1423" s="65">
        <v>2.1509357335333899E-2</v>
      </c>
      <c r="H1423" s="64">
        <v>1.2161993836</v>
      </c>
      <c r="I1423" s="65">
        <v>3.0501358878848899E-2</v>
      </c>
      <c r="J1423" s="109"/>
      <c r="K1423" s="64">
        <v>33.304694175199998</v>
      </c>
      <c r="L1423" s="65">
        <v>1.74840776914514E-2</v>
      </c>
      <c r="M1423" s="64">
        <v>60.6753998059</v>
      </c>
      <c r="N1423" s="65">
        <v>2.6354853477331699E-2</v>
      </c>
      <c r="O1423" s="64">
        <v>57.530054455299798</v>
      </c>
      <c r="P1423" s="62">
        <v>3.1325277177805103E-2</v>
      </c>
      <c r="Q1423" s="64">
        <v>53.824138489600102</v>
      </c>
      <c r="R1423" s="65">
        <v>2.1966364090055101E-2</v>
      </c>
      <c r="S1423" s="64">
        <v>22.3571245049</v>
      </c>
      <c r="T1423" s="63">
        <v>1.53926578314484E-2</v>
      </c>
      <c r="U1423" s="64">
        <v>51.724531137299898</v>
      </c>
      <c r="V1423" s="65">
        <v>2.2653874121462001E-2</v>
      </c>
      <c r="W1423" s="64">
        <v>13.205727360199999</v>
      </c>
      <c r="X1423" s="63">
        <v>1.22235525727787E-2</v>
      </c>
      <c r="Y1423" s="109"/>
      <c r="Z1423" s="64">
        <v>44.303400906100201</v>
      </c>
      <c r="AA1423" s="65">
        <v>1.7909476464355301E-2</v>
      </c>
      <c r="AB1423" s="64">
        <v>67.546485818600104</v>
      </c>
      <c r="AC1423" s="65">
        <v>1.7279199944420998E-2</v>
      </c>
      <c r="AD1423" s="64">
        <v>175.16072243910099</v>
      </c>
      <c r="AE1423" s="65">
        <v>2.58310616004154E-2</v>
      </c>
      <c r="AF1423" s="64">
        <v>5.6110607646000004</v>
      </c>
      <c r="AG1423" s="65">
        <v>3.8398578403792898E-2</v>
      </c>
    </row>
    <row r="1424" spans="1:33" x14ac:dyDescent="0.35">
      <c r="A1424" s="59" t="s">
        <v>334</v>
      </c>
      <c r="B1424" s="60">
        <v>1239.9201747847001</v>
      </c>
      <c r="C1424" s="61">
        <v>9.3157037923911404E-2</v>
      </c>
      <c r="D1424" s="60">
        <v>562.771553881101</v>
      </c>
      <c r="E1424" s="61">
        <v>9.3765748852889699E-2</v>
      </c>
      <c r="F1424" s="60">
        <v>670.07061333140098</v>
      </c>
      <c r="G1424" s="61">
        <v>9.2191616201360002E-2</v>
      </c>
      <c r="H1424" s="60">
        <v>7.07800757219999</v>
      </c>
      <c r="I1424" s="61">
        <v>0.17751106604563699</v>
      </c>
      <c r="J1424" s="109"/>
      <c r="K1424" s="60">
        <v>211.13699432600001</v>
      </c>
      <c r="L1424" s="61">
        <v>0.110841300415969</v>
      </c>
      <c r="M1424" s="60">
        <v>224.61740295449999</v>
      </c>
      <c r="N1424" s="61">
        <v>9.7564396151683594E-2</v>
      </c>
      <c r="O1424" s="60">
        <v>194.78100080370001</v>
      </c>
      <c r="P1424" s="62">
        <v>0.106058805209145</v>
      </c>
      <c r="Q1424" s="60">
        <v>216.5517297513</v>
      </c>
      <c r="R1424" s="61">
        <v>8.8377710698841996E-2</v>
      </c>
      <c r="S1424" s="60">
        <v>117.8816384284</v>
      </c>
      <c r="T1424" s="63">
        <v>8.1160335468955305E-2</v>
      </c>
      <c r="U1424" s="60">
        <v>182.1180028622</v>
      </c>
      <c r="V1424" s="61">
        <v>7.9762507680174996E-2</v>
      </c>
      <c r="W1424" s="60">
        <v>92.8334056586</v>
      </c>
      <c r="X1424" s="61">
        <v>8.5928929442990201E-2</v>
      </c>
      <c r="Y1424" s="109"/>
      <c r="Z1424" s="60">
        <v>233.80160849590001</v>
      </c>
      <c r="AA1424" s="61">
        <v>9.4513385407150499E-2</v>
      </c>
      <c r="AB1424" s="60">
        <v>286.7115495521</v>
      </c>
      <c r="AC1424" s="63">
        <v>7.3344247758353603E-2</v>
      </c>
      <c r="AD1424" s="60">
        <v>699.05542032180006</v>
      </c>
      <c r="AE1424" s="62">
        <v>0.103090141288467</v>
      </c>
      <c r="AF1424" s="60">
        <v>20.351596414900001</v>
      </c>
      <c r="AG1424" s="61">
        <v>0.13927355331993099</v>
      </c>
    </row>
    <row r="1425" spans="1:33" x14ac:dyDescent="0.35">
      <c r="A1425" s="59" t="s">
        <v>335</v>
      </c>
      <c r="B1425" s="64">
        <v>6866.1519506261002</v>
      </c>
      <c r="C1425" s="65">
        <v>0.51586415856720802</v>
      </c>
      <c r="D1425" s="64">
        <v>3108.4237843499</v>
      </c>
      <c r="E1425" s="65">
        <v>0.51790763389096395</v>
      </c>
      <c r="F1425" s="64">
        <v>3740.8671852860998</v>
      </c>
      <c r="G1425" s="65">
        <v>0.51468693738340499</v>
      </c>
      <c r="H1425" s="64">
        <v>16.8609809901</v>
      </c>
      <c r="I1425" s="65">
        <v>0.422860625620604</v>
      </c>
      <c r="J1425" s="109"/>
      <c r="K1425" s="64">
        <v>935.21716719669803</v>
      </c>
      <c r="L1425" s="65">
        <v>0.49096411225484499</v>
      </c>
      <c r="M1425" s="64">
        <v>1189.9351443858</v>
      </c>
      <c r="N1425" s="65">
        <v>0.51685800964043804</v>
      </c>
      <c r="O1425" s="64">
        <v>958.67812525789998</v>
      </c>
      <c r="P1425" s="65">
        <v>0.52200294754345899</v>
      </c>
      <c r="Q1425" s="64">
        <v>1334.1230486111999</v>
      </c>
      <c r="R1425" s="62">
        <v>0.54447378906752897</v>
      </c>
      <c r="S1425" s="64">
        <v>713.40005462520298</v>
      </c>
      <c r="T1425" s="63">
        <v>0.49116884129600802</v>
      </c>
      <c r="U1425" s="64">
        <v>1167.5511412093001</v>
      </c>
      <c r="V1425" s="65">
        <v>0.51135420663583997</v>
      </c>
      <c r="W1425" s="64">
        <v>567.24726934</v>
      </c>
      <c r="X1425" s="65">
        <v>0.52505830458381197</v>
      </c>
      <c r="Y1425" s="109"/>
      <c r="Z1425" s="64">
        <v>1187.1432910449</v>
      </c>
      <c r="AA1425" s="63">
        <v>0.47989803030806399</v>
      </c>
      <c r="AB1425" s="64">
        <v>2084.1809951477999</v>
      </c>
      <c r="AC1425" s="62">
        <v>0.53315845671433104</v>
      </c>
      <c r="AD1425" s="64">
        <v>3504.8896743963901</v>
      </c>
      <c r="AE1425" s="65">
        <v>0.51686827858037998</v>
      </c>
      <c r="AF1425" s="64">
        <v>89.937990036999906</v>
      </c>
      <c r="AG1425" s="65">
        <v>0.61547915925331897</v>
      </c>
    </row>
    <row r="1426" spans="1:33" x14ac:dyDescent="0.35">
      <c r="A1426" s="59" t="s">
        <v>336</v>
      </c>
      <c r="B1426" s="60">
        <v>3800.5769059824001</v>
      </c>
      <c r="C1426" s="61">
        <v>0.285542968138914</v>
      </c>
      <c r="D1426" s="60">
        <v>1742.4577925762101</v>
      </c>
      <c r="E1426" s="61">
        <v>0.29031826260354898</v>
      </c>
      <c r="F1426" s="60">
        <v>2045.9182888836001</v>
      </c>
      <c r="G1426" s="61">
        <v>0.28148751775630398</v>
      </c>
      <c r="H1426" s="60">
        <v>12.2008245226</v>
      </c>
      <c r="I1426" s="61">
        <v>0.30598743298169401</v>
      </c>
      <c r="J1426" s="109"/>
      <c r="K1426" s="60">
        <v>612.66167923979901</v>
      </c>
      <c r="L1426" s="61">
        <v>0.321631069243692</v>
      </c>
      <c r="M1426" s="60">
        <v>641.00419275670004</v>
      </c>
      <c r="N1426" s="61">
        <v>0.27842538545276102</v>
      </c>
      <c r="O1426" s="60">
        <v>485.88879755319999</v>
      </c>
      <c r="P1426" s="63">
        <v>0.264567822941496</v>
      </c>
      <c r="Q1426" s="60">
        <v>646.96223811820005</v>
      </c>
      <c r="R1426" s="63">
        <v>0.26403410205566602</v>
      </c>
      <c r="S1426" s="60">
        <v>467.86841152220001</v>
      </c>
      <c r="T1426" s="62">
        <v>0.32212274736521401</v>
      </c>
      <c r="U1426" s="60">
        <v>664.39716068050097</v>
      </c>
      <c r="V1426" s="61">
        <v>0.29098706771764299</v>
      </c>
      <c r="W1426" s="60">
        <v>281.79442611180002</v>
      </c>
      <c r="X1426" s="63">
        <v>0.26083599095608101</v>
      </c>
      <c r="Y1426" s="109"/>
      <c r="Z1426" s="60">
        <v>809.41557601110196</v>
      </c>
      <c r="AA1426" s="62">
        <v>0.32720307949219801</v>
      </c>
      <c r="AB1426" s="60">
        <v>1164.4451023250999</v>
      </c>
      <c r="AC1426" s="61">
        <v>0.29787900145408702</v>
      </c>
      <c r="AD1426" s="60">
        <v>1801.2931583642001</v>
      </c>
      <c r="AE1426" s="63">
        <v>0.26563783185063</v>
      </c>
      <c r="AF1426" s="60">
        <v>25.423069282</v>
      </c>
      <c r="AG1426" s="61">
        <v>0.173979530795462</v>
      </c>
    </row>
    <row r="1427" spans="1:33" x14ac:dyDescent="0.35">
      <c r="A1427" s="59" t="s">
        <v>337</v>
      </c>
      <c r="B1427" s="64">
        <v>1065.9435838239001</v>
      </c>
      <c r="C1427" s="65">
        <v>8.0085919144170403E-2</v>
      </c>
      <c r="D1427" s="64">
        <v>429.36060728490003</v>
      </c>
      <c r="E1427" s="63">
        <v>7.1537586774519102E-2</v>
      </c>
      <c r="F1427" s="64">
        <v>634.06537588649996</v>
      </c>
      <c r="G1427" s="65">
        <v>8.7237838247636604E-2</v>
      </c>
      <c r="H1427" s="64">
        <v>2.5176006525000001</v>
      </c>
      <c r="I1427" s="65">
        <v>6.3139516473215501E-2</v>
      </c>
      <c r="J1427" s="109"/>
      <c r="K1427" s="64">
        <v>104.3260866653</v>
      </c>
      <c r="L1427" s="65">
        <v>5.47684177763582E-2</v>
      </c>
      <c r="M1427" s="64">
        <v>179.47470153500001</v>
      </c>
      <c r="N1427" s="65">
        <v>7.7956296571165207E-2</v>
      </c>
      <c r="O1427" s="64">
        <v>132.8004252838</v>
      </c>
      <c r="P1427" s="65">
        <v>7.2310206738596103E-2</v>
      </c>
      <c r="Q1427" s="64">
        <v>193.09350014110001</v>
      </c>
      <c r="R1427" s="65">
        <v>7.8804087655617097E-2</v>
      </c>
      <c r="S1427" s="64">
        <v>127.4023154682</v>
      </c>
      <c r="T1427" s="65">
        <v>8.77152269070402E-2</v>
      </c>
      <c r="U1427" s="64">
        <v>207.63429120769999</v>
      </c>
      <c r="V1427" s="65">
        <v>9.0937916553220199E-2</v>
      </c>
      <c r="W1427" s="64">
        <v>121.2122635228</v>
      </c>
      <c r="X1427" s="62">
        <v>0.112197112300069</v>
      </c>
      <c r="Y1427" s="109"/>
      <c r="Z1427" s="64">
        <v>188.1815974678</v>
      </c>
      <c r="AA1427" s="65">
        <v>7.6071674452656002E-2</v>
      </c>
      <c r="AB1427" s="64">
        <v>292.24823225700101</v>
      </c>
      <c r="AC1427" s="65">
        <v>7.4760597496276407E-2</v>
      </c>
      <c r="AD1427" s="64">
        <v>580.71068679860002</v>
      </c>
      <c r="AE1427" s="65">
        <v>8.5637769208959005E-2</v>
      </c>
      <c r="AF1427" s="64">
        <v>4.8030673005000004</v>
      </c>
      <c r="AG1427" s="65">
        <v>3.2869178227495299E-2</v>
      </c>
    </row>
    <row r="1428" spans="1:33" x14ac:dyDescent="0.35">
      <c r="A1428" s="59" t="s">
        <v>310</v>
      </c>
      <c r="B1428" s="60">
        <v>337.4073849701</v>
      </c>
      <c r="C1428" s="61">
        <v>2.5349916225796701E-2</v>
      </c>
      <c r="D1428" s="60">
        <v>158.87459283819999</v>
      </c>
      <c r="E1428" s="61">
        <v>2.6470767878077801E-2</v>
      </c>
      <c r="F1428" s="60">
        <v>177.316592748299</v>
      </c>
      <c r="G1428" s="61">
        <v>2.4396090411294102E-2</v>
      </c>
      <c r="H1428" s="60">
        <v>1.2161993836</v>
      </c>
      <c r="I1428" s="61">
        <v>3.0501358878848899E-2</v>
      </c>
      <c r="J1428" s="109"/>
      <c r="K1428" s="60">
        <v>41.516582294099997</v>
      </c>
      <c r="L1428" s="61">
        <v>2.1795100309135899E-2</v>
      </c>
      <c r="M1428" s="60">
        <v>67.2162205714001</v>
      </c>
      <c r="N1428" s="61">
        <v>2.9195912183952299E-2</v>
      </c>
      <c r="O1428" s="60">
        <v>64.389413521000193</v>
      </c>
      <c r="P1428" s="62">
        <v>3.50602175673035E-2</v>
      </c>
      <c r="Q1428" s="60">
        <v>59.567505797299802</v>
      </c>
      <c r="R1428" s="61">
        <v>2.4310310522346602E-2</v>
      </c>
      <c r="S1428" s="60">
        <v>25.9013894094</v>
      </c>
      <c r="T1428" s="63">
        <v>1.7832848962782099E-2</v>
      </c>
      <c r="U1428" s="60">
        <v>61.552628631000204</v>
      </c>
      <c r="V1428" s="61">
        <v>2.6958301413122499E-2</v>
      </c>
      <c r="W1428" s="60">
        <v>17.263644745899999</v>
      </c>
      <c r="X1428" s="63">
        <v>1.59796627170476E-2</v>
      </c>
      <c r="Y1428" s="109"/>
      <c r="Z1428" s="60">
        <v>55.1986303601999</v>
      </c>
      <c r="AA1428" s="61">
        <v>2.2313830339930701E-2</v>
      </c>
      <c r="AB1428" s="60">
        <v>81.535262661199994</v>
      </c>
      <c r="AC1428" s="61">
        <v>2.08576965769522E-2</v>
      </c>
      <c r="AD1428" s="60">
        <v>195.062431184101</v>
      </c>
      <c r="AE1428" s="61">
        <v>2.8765979071564599E-2</v>
      </c>
      <c r="AF1428" s="60">
        <v>5.6110607646000004</v>
      </c>
      <c r="AG1428" s="61">
        <v>3.8398578403792898E-2</v>
      </c>
    </row>
    <row r="1429" spans="1:33" x14ac:dyDescent="0.35">
      <c r="A1429" s="59" t="s">
        <v>311</v>
      </c>
      <c r="B1429" s="64">
        <v>10666.728856608501</v>
      </c>
      <c r="C1429" s="65">
        <v>0.80140712670612102</v>
      </c>
      <c r="D1429" s="64">
        <v>4850.88157692609</v>
      </c>
      <c r="E1429" s="65">
        <v>0.80822589649451404</v>
      </c>
      <c r="F1429" s="64">
        <v>5786.7854741696901</v>
      </c>
      <c r="G1429" s="65">
        <v>0.79617445513970897</v>
      </c>
      <c r="H1429" s="64">
        <v>29.061805512699902</v>
      </c>
      <c r="I1429" s="65">
        <v>0.72884805860229895</v>
      </c>
      <c r="J1429" s="109"/>
      <c r="K1429" s="64">
        <v>1547.8788464365</v>
      </c>
      <c r="L1429" s="65">
        <v>0.81259518149853704</v>
      </c>
      <c r="M1429" s="64">
        <v>1830.9393371425001</v>
      </c>
      <c r="N1429" s="65">
        <v>0.79528339509319901</v>
      </c>
      <c r="O1429" s="64">
        <v>1444.5669228111001</v>
      </c>
      <c r="P1429" s="65">
        <v>0.78657077048495505</v>
      </c>
      <c r="Q1429" s="64">
        <v>1981.0852867294</v>
      </c>
      <c r="R1429" s="65">
        <v>0.80850789112319399</v>
      </c>
      <c r="S1429" s="64">
        <v>1181.2684661474</v>
      </c>
      <c r="T1429" s="65">
        <v>0.81329158866122198</v>
      </c>
      <c r="U1429" s="64">
        <v>1831.9483018898</v>
      </c>
      <c r="V1429" s="65">
        <v>0.80234127435348201</v>
      </c>
      <c r="W1429" s="64">
        <v>849.04169545180002</v>
      </c>
      <c r="X1429" s="65">
        <v>0.78589429553989298</v>
      </c>
      <c r="Y1429" s="109"/>
      <c r="Z1429" s="64">
        <v>1996.5588670560001</v>
      </c>
      <c r="AA1429" s="65">
        <v>0.80710110980026295</v>
      </c>
      <c r="AB1429" s="64">
        <v>3248.6260974728898</v>
      </c>
      <c r="AC1429" s="62">
        <v>0.83103745816841801</v>
      </c>
      <c r="AD1429" s="64">
        <v>5306.1828327605899</v>
      </c>
      <c r="AE1429" s="63">
        <v>0.78250611043101004</v>
      </c>
      <c r="AF1429" s="64">
        <v>115.36105931900001</v>
      </c>
      <c r="AG1429" s="65">
        <v>0.789458690048781</v>
      </c>
    </row>
    <row r="1430" spans="1:33" x14ac:dyDescent="0.35">
      <c r="A1430" s="66" t="s">
        <v>1</v>
      </c>
    </row>
    <row r="1431" spans="1:33" x14ac:dyDescent="0.35">
      <c r="A1431" s="66" t="s">
        <v>1</v>
      </c>
    </row>
    <row r="1432" spans="1:33" x14ac:dyDescent="0.35">
      <c r="A1432" s="54" t="s">
        <v>475</v>
      </c>
    </row>
    <row r="1433" spans="1:33" x14ac:dyDescent="0.35">
      <c r="A1433" s="55" t="s">
        <v>1</v>
      </c>
    </row>
    <row r="1434" spans="1:33" x14ac:dyDescent="0.35">
      <c r="A1434" s="117" t="s">
        <v>1</v>
      </c>
      <c r="B1434" s="116" t="s">
        <v>489</v>
      </c>
      <c r="C1434" s="116" t="s">
        <v>1</v>
      </c>
      <c r="D1434" s="116" t="s">
        <v>346</v>
      </c>
      <c r="E1434" s="116" t="s">
        <v>1</v>
      </c>
      <c r="F1434" s="116" t="s">
        <v>347</v>
      </c>
      <c r="G1434" s="116" t="s">
        <v>1</v>
      </c>
      <c r="H1434" s="116" t="s">
        <v>348</v>
      </c>
      <c r="I1434" s="116" t="s">
        <v>1</v>
      </c>
      <c r="J1434" s="107"/>
      <c r="K1434" s="116" t="s">
        <v>350</v>
      </c>
      <c r="L1434" s="116" t="s">
        <v>1</v>
      </c>
      <c r="M1434" s="116" t="s">
        <v>351</v>
      </c>
      <c r="N1434" s="116" t="s">
        <v>1</v>
      </c>
      <c r="O1434" s="116" t="s">
        <v>352</v>
      </c>
      <c r="P1434" s="116" t="s">
        <v>1</v>
      </c>
      <c r="Q1434" s="116" t="s">
        <v>353</v>
      </c>
      <c r="R1434" s="116" t="s">
        <v>1</v>
      </c>
      <c r="S1434" s="116" t="s">
        <v>354</v>
      </c>
      <c r="T1434" s="116" t="s">
        <v>1</v>
      </c>
      <c r="U1434" s="116" t="s">
        <v>355</v>
      </c>
      <c r="V1434" s="116" t="s">
        <v>1</v>
      </c>
      <c r="W1434" s="116" t="s">
        <v>356</v>
      </c>
      <c r="X1434" s="116" t="s">
        <v>1</v>
      </c>
      <c r="Y1434" s="107"/>
      <c r="Z1434" s="116" t="s">
        <v>358</v>
      </c>
      <c r="AA1434" s="116" t="s">
        <v>1</v>
      </c>
      <c r="AB1434" s="116" t="s">
        <v>359</v>
      </c>
      <c r="AC1434" s="116" t="s">
        <v>1</v>
      </c>
      <c r="AD1434" s="116" t="s">
        <v>360</v>
      </c>
      <c r="AE1434" s="116" t="s">
        <v>1</v>
      </c>
      <c r="AF1434" s="116" t="s">
        <v>361</v>
      </c>
      <c r="AG1434" s="116" t="s">
        <v>1</v>
      </c>
    </row>
    <row r="1435" spans="1:33" x14ac:dyDescent="0.35">
      <c r="A1435" s="118" t="s">
        <v>1</v>
      </c>
      <c r="B1435" s="56" t="s">
        <v>14</v>
      </c>
      <c r="C1435" s="56" t="s">
        <v>15</v>
      </c>
      <c r="D1435" s="56" t="s">
        <v>14</v>
      </c>
      <c r="E1435" s="56" t="s">
        <v>15</v>
      </c>
      <c r="F1435" s="56" t="s">
        <v>14</v>
      </c>
      <c r="G1435" s="56" t="s">
        <v>15</v>
      </c>
      <c r="H1435" s="56" t="s">
        <v>14</v>
      </c>
      <c r="I1435" s="56" t="s">
        <v>15</v>
      </c>
      <c r="J1435" s="107"/>
      <c r="K1435" s="56" t="s">
        <v>14</v>
      </c>
      <c r="L1435" s="56" t="s">
        <v>15</v>
      </c>
      <c r="M1435" s="56" t="s">
        <v>14</v>
      </c>
      <c r="N1435" s="56" t="s">
        <v>15</v>
      </c>
      <c r="O1435" s="56" t="s">
        <v>14</v>
      </c>
      <c r="P1435" s="56" t="s">
        <v>15</v>
      </c>
      <c r="Q1435" s="56" t="s">
        <v>14</v>
      </c>
      <c r="R1435" s="56" t="s">
        <v>15</v>
      </c>
      <c r="S1435" s="56" t="s">
        <v>14</v>
      </c>
      <c r="T1435" s="56" t="s">
        <v>15</v>
      </c>
      <c r="U1435" s="56" t="s">
        <v>14</v>
      </c>
      <c r="V1435" s="56" t="s">
        <v>15</v>
      </c>
      <c r="W1435" s="56" t="s">
        <v>14</v>
      </c>
      <c r="X1435" s="56" t="s">
        <v>15</v>
      </c>
      <c r="Y1435" s="107"/>
      <c r="Z1435" s="56" t="s">
        <v>14</v>
      </c>
      <c r="AA1435" s="56" t="s">
        <v>15</v>
      </c>
      <c r="AB1435" s="56" t="s">
        <v>14</v>
      </c>
      <c r="AC1435" s="56" t="s">
        <v>15</v>
      </c>
      <c r="AD1435" s="56" t="s">
        <v>14</v>
      </c>
      <c r="AE1435" s="56" t="s">
        <v>15</v>
      </c>
      <c r="AF1435" s="56" t="s">
        <v>14</v>
      </c>
      <c r="AG1435" s="56" t="s">
        <v>15</v>
      </c>
    </row>
    <row r="1436" spans="1:33" x14ac:dyDescent="0.35">
      <c r="A1436" s="57" t="s">
        <v>16</v>
      </c>
      <c r="B1436" s="58">
        <v>13310.000000187199</v>
      </c>
      <c r="C1436" s="58">
        <v>13310.000000187199</v>
      </c>
      <c r="D1436" s="58">
        <v>6001.8883309303001</v>
      </c>
      <c r="E1436" s="58">
        <v>6001.8883309303001</v>
      </c>
      <c r="F1436" s="58">
        <v>7268.2380561358996</v>
      </c>
      <c r="G1436" s="58">
        <v>7268.2380561358996</v>
      </c>
      <c r="H1436" s="58">
        <v>39.873613120999998</v>
      </c>
      <c r="I1436" s="58">
        <v>39.873613120999998</v>
      </c>
      <c r="J1436" s="108"/>
      <c r="K1436" s="58">
        <v>1904.8585097219</v>
      </c>
      <c r="L1436" s="58">
        <v>1904.8585097219</v>
      </c>
      <c r="M1436" s="58">
        <v>2302.2476622034001</v>
      </c>
      <c r="N1436" s="58">
        <v>2302.2476622034001</v>
      </c>
      <c r="O1436" s="58">
        <v>1836.5377624196001</v>
      </c>
      <c r="P1436" s="58">
        <v>1836.5377624196001</v>
      </c>
      <c r="Q1436" s="58">
        <v>2450.2980224191001</v>
      </c>
      <c r="R1436" s="58">
        <v>2450.2980224191001</v>
      </c>
      <c r="S1436" s="58">
        <v>1452.4538094534</v>
      </c>
      <c r="T1436" s="58">
        <v>1452.4538094534</v>
      </c>
      <c r="U1436" s="58">
        <v>2283.2532245907</v>
      </c>
      <c r="V1436" s="58">
        <v>2283.2532245907</v>
      </c>
      <c r="W1436" s="58">
        <v>1080.3510093791001</v>
      </c>
      <c r="X1436" s="58">
        <v>1080.3510093791001</v>
      </c>
      <c r="Y1436" s="108"/>
      <c r="Z1436" s="58">
        <v>2473.7407033799</v>
      </c>
      <c r="AA1436" s="58">
        <v>2473.7407033799</v>
      </c>
      <c r="AB1436" s="58">
        <v>3909.1211419432002</v>
      </c>
      <c r="AC1436" s="58">
        <v>3909.1211419432002</v>
      </c>
      <c r="AD1436" s="58">
        <v>6781.0113710651003</v>
      </c>
      <c r="AE1436" s="58">
        <v>6781.0113710651003</v>
      </c>
      <c r="AF1436" s="58">
        <v>146.12678379900001</v>
      </c>
      <c r="AG1436" s="58">
        <v>146.12678379900001</v>
      </c>
    </row>
    <row r="1437" spans="1:33" x14ac:dyDescent="0.35">
      <c r="A1437" s="59" t="s">
        <v>332</v>
      </c>
      <c r="B1437" s="60">
        <v>42.361207873200001</v>
      </c>
      <c r="C1437" s="61">
        <v>3.1826602458756002E-3</v>
      </c>
      <c r="D1437" s="60">
        <v>16.547853588999999</v>
      </c>
      <c r="E1437" s="61">
        <v>2.7571078761532098E-3</v>
      </c>
      <c r="F1437" s="60">
        <v>25.813354284199999</v>
      </c>
      <c r="G1437" s="61">
        <v>3.5515284563922898E-3</v>
      </c>
      <c r="H1437" s="60">
        <v>0</v>
      </c>
      <c r="I1437" s="61">
        <v>0</v>
      </c>
      <c r="J1437" s="109"/>
      <c r="K1437" s="60">
        <v>7.7470843103000204</v>
      </c>
      <c r="L1437" s="61">
        <v>4.0670129937530296E-3</v>
      </c>
      <c r="M1437" s="60">
        <v>16.0427174521</v>
      </c>
      <c r="N1437" s="61">
        <v>6.96828482681402E-3</v>
      </c>
      <c r="O1437" s="60">
        <v>4.4493686236999999</v>
      </c>
      <c r="P1437" s="61">
        <v>2.4226937854182999E-3</v>
      </c>
      <c r="Q1437" s="60">
        <v>5.8327881347999897</v>
      </c>
      <c r="R1437" s="61">
        <v>2.3804402898882802E-3</v>
      </c>
      <c r="S1437" s="60">
        <v>2.3168351988000002</v>
      </c>
      <c r="T1437" s="61">
        <v>1.5951179884142999E-3</v>
      </c>
      <c r="U1437" s="60">
        <v>3.3584647606</v>
      </c>
      <c r="V1437" s="61">
        <v>1.4709120847522499E-3</v>
      </c>
      <c r="W1437" s="60">
        <v>2.6139493928999999</v>
      </c>
      <c r="X1437" s="61">
        <v>2.4195371413613899E-3</v>
      </c>
      <c r="Y1437" s="109"/>
      <c r="Z1437" s="60">
        <v>12.582592354399999</v>
      </c>
      <c r="AA1437" s="61">
        <v>5.0864637256476603E-3</v>
      </c>
      <c r="AB1437" s="60">
        <v>6.40137584689999</v>
      </c>
      <c r="AC1437" s="61">
        <v>1.6375485983834001E-3</v>
      </c>
      <c r="AD1437" s="60">
        <v>23.3772396719</v>
      </c>
      <c r="AE1437" s="61">
        <v>3.4474561968221699E-3</v>
      </c>
      <c r="AF1437" s="60">
        <v>0</v>
      </c>
      <c r="AG1437" s="61">
        <v>0</v>
      </c>
    </row>
    <row r="1438" spans="1:33" x14ac:dyDescent="0.35">
      <c r="A1438" s="59" t="s">
        <v>333</v>
      </c>
      <c r="B1438" s="64">
        <v>235.67674537209999</v>
      </c>
      <c r="C1438" s="65">
        <v>1.77067427023881E-2</v>
      </c>
      <c r="D1438" s="64">
        <v>108.71642221650001</v>
      </c>
      <c r="E1438" s="65">
        <v>1.81137029251674E-2</v>
      </c>
      <c r="F1438" s="64">
        <v>126.96032315559999</v>
      </c>
      <c r="G1438" s="65">
        <v>1.7467826751824601E-2</v>
      </c>
      <c r="H1438" s="64">
        <v>0</v>
      </c>
      <c r="I1438" s="65">
        <v>0</v>
      </c>
      <c r="J1438" s="109"/>
      <c r="K1438" s="64">
        <v>55.8670736422999</v>
      </c>
      <c r="L1438" s="65">
        <v>2.93287261794874E-2</v>
      </c>
      <c r="M1438" s="64">
        <v>56.053108024699903</v>
      </c>
      <c r="N1438" s="65">
        <v>2.4347123441555998E-2</v>
      </c>
      <c r="O1438" s="64">
        <v>37.593609444000002</v>
      </c>
      <c r="P1438" s="65">
        <v>2.0469826547139001E-2</v>
      </c>
      <c r="Q1438" s="64">
        <v>50.041019755700098</v>
      </c>
      <c r="R1438" s="65">
        <v>2.0422421802510402E-2</v>
      </c>
      <c r="S1438" s="64">
        <v>11.040055471400001</v>
      </c>
      <c r="T1438" s="63">
        <v>7.6009683747221496E-3</v>
      </c>
      <c r="U1438" s="64">
        <v>18.923114636099999</v>
      </c>
      <c r="V1438" s="63">
        <v>8.2877862307594898E-3</v>
      </c>
      <c r="W1438" s="64">
        <v>6.1587643978999997</v>
      </c>
      <c r="X1438" s="63">
        <v>5.7007068484524904E-3</v>
      </c>
      <c r="Y1438" s="109"/>
      <c r="Z1438" s="64">
        <v>49.089238024499998</v>
      </c>
      <c r="AA1438" s="65">
        <v>1.98441323932734E-2</v>
      </c>
      <c r="AB1438" s="64">
        <v>54.7240112267</v>
      </c>
      <c r="AC1438" s="65">
        <v>1.39990573941377E-2</v>
      </c>
      <c r="AD1438" s="64">
        <v>131.86349612090001</v>
      </c>
      <c r="AE1438" s="65">
        <v>1.9445992478875299E-2</v>
      </c>
      <c r="AF1438" s="64">
        <v>0</v>
      </c>
      <c r="AG1438" s="65">
        <v>0</v>
      </c>
    </row>
    <row r="1439" spans="1:33" x14ac:dyDescent="0.35">
      <c r="A1439" s="59" t="s">
        <v>334</v>
      </c>
      <c r="B1439" s="60">
        <v>1048.1438361094999</v>
      </c>
      <c r="C1439" s="61">
        <v>7.8748597753174901E-2</v>
      </c>
      <c r="D1439" s="60">
        <v>497.17789306660001</v>
      </c>
      <c r="E1439" s="61">
        <v>8.2836911594044396E-2</v>
      </c>
      <c r="F1439" s="60">
        <v>543.48380796250001</v>
      </c>
      <c r="G1439" s="61">
        <v>7.4775179866829897E-2</v>
      </c>
      <c r="H1439" s="60">
        <v>7.4821350804</v>
      </c>
      <c r="I1439" s="62">
        <v>0.18764627769484599</v>
      </c>
      <c r="J1439" s="109"/>
      <c r="K1439" s="60">
        <v>162.5172231997</v>
      </c>
      <c r="L1439" s="61">
        <v>8.53172150951131E-2</v>
      </c>
      <c r="M1439" s="60">
        <v>235.3733955797</v>
      </c>
      <c r="N1439" s="62">
        <v>0.102236349044408</v>
      </c>
      <c r="O1439" s="60">
        <v>161.16480221649999</v>
      </c>
      <c r="P1439" s="61">
        <v>8.7754690110030106E-2</v>
      </c>
      <c r="Q1439" s="60">
        <v>188.62606468929999</v>
      </c>
      <c r="R1439" s="61">
        <v>7.6980866393988906E-2</v>
      </c>
      <c r="S1439" s="60">
        <v>92.037546918799904</v>
      </c>
      <c r="T1439" s="63">
        <v>6.3366935540233399E-2</v>
      </c>
      <c r="U1439" s="60">
        <v>136.45309481769999</v>
      </c>
      <c r="V1439" s="63">
        <v>5.9762576199650801E-2</v>
      </c>
      <c r="W1439" s="60">
        <v>71.971708687800003</v>
      </c>
      <c r="X1439" s="61">
        <v>6.6618819312404404E-2</v>
      </c>
      <c r="Y1439" s="109"/>
      <c r="Z1439" s="60">
        <v>188.84517938499999</v>
      </c>
      <c r="AA1439" s="61">
        <v>7.6339924846197005E-2</v>
      </c>
      <c r="AB1439" s="60">
        <v>273.2682338871</v>
      </c>
      <c r="AC1439" s="61">
        <v>6.9905286626973206E-2</v>
      </c>
      <c r="AD1439" s="60">
        <v>583.91413561249999</v>
      </c>
      <c r="AE1439" s="61">
        <v>8.6110183814775698E-2</v>
      </c>
      <c r="AF1439" s="60">
        <v>2.1162872249000002</v>
      </c>
      <c r="AG1439" s="61">
        <v>1.4482541597651199E-2</v>
      </c>
    </row>
    <row r="1440" spans="1:33" x14ac:dyDescent="0.35">
      <c r="A1440" s="59" t="s">
        <v>335</v>
      </c>
      <c r="B1440" s="64">
        <v>7246.0343333054898</v>
      </c>
      <c r="C1440" s="65">
        <v>0.54440528423768497</v>
      </c>
      <c r="D1440" s="64">
        <v>3235.6877692088001</v>
      </c>
      <c r="E1440" s="65">
        <v>0.539111624675507</v>
      </c>
      <c r="F1440" s="64">
        <v>3991.5640662773999</v>
      </c>
      <c r="G1440" s="65">
        <v>0.54917904937190298</v>
      </c>
      <c r="H1440" s="64">
        <v>18.782497819300001</v>
      </c>
      <c r="I1440" s="65">
        <v>0.471050811530494</v>
      </c>
      <c r="J1440" s="109"/>
      <c r="K1440" s="64">
        <v>1161.6884994265999</v>
      </c>
      <c r="L1440" s="62">
        <v>0.60985553178760799</v>
      </c>
      <c r="M1440" s="64">
        <v>1215.1735494909999</v>
      </c>
      <c r="N1440" s="65">
        <v>0.52782051620284898</v>
      </c>
      <c r="O1440" s="64">
        <v>1031.2178559793999</v>
      </c>
      <c r="P1440" s="65">
        <v>0.56150103585171696</v>
      </c>
      <c r="Q1440" s="64">
        <v>1386.3050582157</v>
      </c>
      <c r="R1440" s="62">
        <v>0.56576997799110396</v>
      </c>
      <c r="S1440" s="64">
        <v>720.81540783130197</v>
      </c>
      <c r="T1440" s="63">
        <v>0.49627423821660999</v>
      </c>
      <c r="U1440" s="64">
        <v>1183.8850999250001</v>
      </c>
      <c r="V1440" s="63">
        <v>0.51850801618257902</v>
      </c>
      <c r="W1440" s="64">
        <v>546.94886243650103</v>
      </c>
      <c r="X1440" s="63">
        <v>0.50626958987231596</v>
      </c>
      <c r="Y1440" s="109"/>
      <c r="Z1440" s="64">
        <v>1380.4459343784999</v>
      </c>
      <c r="AA1440" s="65">
        <v>0.55803986751415802</v>
      </c>
      <c r="AB1440" s="64">
        <v>2150.8936527344999</v>
      </c>
      <c r="AC1440" s="65">
        <v>0.55022435341190401</v>
      </c>
      <c r="AD1440" s="64">
        <v>3611.0831353909998</v>
      </c>
      <c r="AE1440" s="65">
        <v>0.53252869487871202</v>
      </c>
      <c r="AF1440" s="64">
        <v>103.61161080150001</v>
      </c>
      <c r="AG1440" s="62">
        <v>0.70905283828062404</v>
      </c>
    </row>
    <row r="1441" spans="1:33" x14ac:dyDescent="0.35">
      <c r="A1441" s="59" t="s">
        <v>336</v>
      </c>
      <c r="B1441" s="60">
        <v>4380.3759638222</v>
      </c>
      <c r="C1441" s="61">
        <v>0.32910412950868501</v>
      </c>
      <c r="D1441" s="60">
        <v>2006.56579075221</v>
      </c>
      <c r="E1441" s="61">
        <v>0.33432241323310002</v>
      </c>
      <c r="F1441" s="60">
        <v>2360.2011928487</v>
      </c>
      <c r="G1441" s="61">
        <v>0.32472810805312002</v>
      </c>
      <c r="H1441" s="60">
        <v>13.6089802213</v>
      </c>
      <c r="I1441" s="61">
        <v>0.34130291077466102</v>
      </c>
      <c r="J1441" s="109"/>
      <c r="K1441" s="60">
        <v>449.35710927769998</v>
      </c>
      <c r="L1441" s="63">
        <v>0.23590051806173501</v>
      </c>
      <c r="M1441" s="60">
        <v>699.04221817439895</v>
      </c>
      <c r="N1441" s="61">
        <v>0.30363467391052601</v>
      </c>
      <c r="O1441" s="60">
        <v>568.19395589719704</v>
      </c>
      <c r="P1441" s="61">
        <v>0.309383214178301</v>
      </c>
      <c r="Q1441" s="60">
        <v>766.82173441260102</v>
      </c>
      <c r="R1441" s="61">
        <v>0.312950395175009</v>
      </c>
      <c r="S1441" s="60">
        <v>593.9637438208</v>
      </c>
      <c r="T1441" s="62">
        <v>0.40893812936077201</v>
      </c>
      <c r="U1441" s="60">
        <v>888.14953689629795</v>
      </c>
      <c r="V1441" s="62">
        <v>0.38898424727091402</v>
      </c>
      <c r="W1441" s="60">
        <v>414.84766534319999</v>
      </c>
      <c r="X1441" s="62">
        <v>0.383993407458953</v>
      </c>
      <c r="Y1441" s="109"/>
      <c r="Z1441" s="60">
        <v>760.34162694949896</v>
      </c>
      <c r="AA1441" s="61">
        <v>0.30736512760235402</v>
      </c>
      <c r="AB1441" s="60">
        <v>1322.1304935185001</v>
      </c>
      <c r="AC1441" s="61">
        <v>0.33821681281058402</v>
      </c>
      <c r="AD1441" s="60">
        <v>2260.1821173325002</v>
      </c>
      <c r="AE1441" s="61">
        <v>0.33331047444881201</v>
      </c>
      <c r="AF1441" s="60">
        <v>37.7217260217</v>
      </c>
      <c r="AG1441" s="61">
        <v>0.25814381895646799</v>
      </c>
    </row>
    <row r="1442" spans="1:33" x14ac:dyDescent="0.35">
      <c r="A1442" s="59" t="s">
        <v>337</v>
      </c>
      <c r="B1442" s="64">
        <v>357.40791370469998</v>
      </c>
      <c r="C1442" s="65">
        <v>2.6852585552191801E-2</v>
      </c>
      <c r="D1442" s="64">
        <v>137.19260209719999</v>
      </c>
      <c r="E1442" s="65">
        <v>2.28582396960283E-2</v>
      </c>
      <c r="F1442" s="64">
        <v>220.21531160750001</v>
      </c>
      <c r="G1442" s="65">
        <v>3.0298307499930101E-2</v>
      </c>
      <c r="H1442" s="64">
        <v>0</v>
      </c>
      <c r="I1442" s="65">
        <v>0</v>
      </c>
      <c r="J1442" s="109"/>
      <c r="K1442" s="64">
        <v>67.681519865300203</v>
      </c>
      <c r="L1442" s="65">
        <v>3.5530995882303698E-2</v>
      </c>
      <c r="M1442" s="64">
        <v>80.5626734814999</v>
      </c>
      <c r="N1442" s="65">
        <v>3.4993052573847001E-2</v>
      </c>
      <c r="O1442" s="64">
        <v>33.918170258799996</v>
      </c>
      <c r="P1442" s="63">
        <v>1.8468539527394998E-2</v>
      </c>
      <c r="Q1442" s="64">
        <v>52.671357210999901</v>
      </c>
      <c r="R1442" s="65">
        <v>2.1495898347499501E-2</v>
      </c>
      <c r="S1442" s="64">
        <v>32.280220212300001</v>
      </c>
      <c r="T1442" s="65">
        <v>2.2224610519248102E-2</v>
      </c>
      <c r="U1442" s="64">
        <v>52.483913554999901</v>
      </c>
      <c r="V1442" s="65">
        <v>2.2986462031344902E-2</v>
      </c>
      <c r="W1442" s="64">
        <v>37.810059120799998</v>
      </c>
      <c r="X1442" s="65">
        <v>3.4997939366512201E-2</v>
      </c>
      <c r="Y1442" s="109"/>
      <c r="Z1442" s="64">
        <v>82.436132288000195</v>
      </c>
      <c r="AA1442" s="65">
        <v>3.3324483918369702E-2</v>
      </c>
      <c r="AB1442" s="64">
        <v>101.7033747295</v>
      </c>
      <c r="AC1442" s="65">
        <v>2.6016941158017899E-2</v>
      </c>
      <c r="AD1442" s="64">
        <v>170.591246936299</v>
      </c>
      <c r="AE1442" s="65">
        <v>2.5157198182002901E-2</v>
      </c>
      <c r="AF1442" s="64">
        <v>2.6771597509</v>
      </c>
      <c r="AG1442" s="65">
        <v>1.8320801165257201E-2</v>
      </c>
    </row>
    <row r="1443" spans="1:33" x14ac:dyDescent="0.35">
      <c r="A1443" s="59" t="s">
        <v>310</v>
      </c>
      <c r="B1443" s="60">
        <v>278.0379532453</v>
      </c>
      <c r="C1443" s="61">
        <v>2.0889402948263702E-2</v>
      </c>
      <c r="D1443" s="60">
        <v>125.26427580550001</v>
      </c>
      <c r="E1443" s="61">
        <v>2.08708108013206E-2</v>
      </c>
      <c r="F1443" s="60">
        <v>152.773677439799</v>
      </c>
      <c r="G1443" s="61">
        <v>2.1019355208216801E-2</v>
      </c>
      <c r="H1443" s="60">
        <v>0</v>
      </c>
      <c r="I1443" s="61">
        <v>0</v>
      </c>
      <c r="J1443" s="109"/>
      <c r="K1443" s="60">
        <v>63.614157952599903</v>
      </c>
      <c r="L1443" s="61">
        <v>3.3395739173240402E-2</v>
      </c>
      <c r="M1443" s="60">
        <v>72.095825476799902</v>
      </c>
      <c r="N1443" s="62">
        <v>3.13154082683701E-2</v>
      </c>
      <c r="O1443" s="60">
        <v>42.042978067699998</v>
      </c>
      <c r="P1443" s="61">
        <v>2.2892520332557301E-2</v>
      </c>
      <c r="Q1443" s="60">
        <v>55.873807890500103</v>
      </c>
      <c r="R1443" s="61">
        <v>2.28028620923987E-2</v>
      </c>
      <c r="S1443" s="60">
        <v>13.3568906702</v>
      </c>
      <c r="T1443" s="63">
        <v>9.1960863631364506E-3</v>
      </c>
      <c r="U1443" s="60">
        <v>22.2815793967</v>
      </c>
      <c r="V1443" s="63">
        <v>9.7586983155117397E-3</v>
      </c>
      <c r="W1443" s="60">
        <v>8.7727137907999992</v>
      </c>
      <c r="X1443" s="63">
        <v>8.1202439898138794E-3</v>
      </c>
      <c r="Y1443" s="109"/>
      <c r="Z1443" s="60">
        <v>61.671830378899998</v>
      </c>
      <c r="AA1443" s="61">
        <v>2.4930596118921101E-2</v>
      </c>
      <c r="AB1443" s="60">
        <v>61.125387073599903</v>
      </c>
      <c r="AC1443" s="63">
        <v>1.5636605992521101E-2</v>
      </c>
      <c r="AD1443" s="60">
        <v>155.2407357928</v>
      </c>
      <c r="AE1443" s="61">
        <v>2.2893448675697502E-2</v>
      </c>
      <c r="AF1443" s="60">
        <v>0</v>
      </c>
      <c r="AG1443" s="61">
        <v>0</v>
      </c>
    </row>
    <row r="1444" spans="1:33" x14ac:dyDescent="0.35">
      <c r="A1444" s="59" t="s">
        <v>311</v>
      </c>
      <c r="B1444" s="64">
        <v>11626.410297127701</v>
      </c>
      <c r="C1444" s="65">
        <v>0.87350941374637003</v>
      </c>
      <c r="D1444" s="64">
        <v>5242.2535599610101</v>
      </c>
      <c r="E1444" s="65">
        <v>0.87343403790860696</v>
      </c>
      <c r="F1444" s="64">
        <v>6351.7652591261003</v>
      </c>
      <c r="G1444" s="65">
        <v>0.87390715742502301</v>
      </c>
      <c r="H1444" s="64">
        <v>32.391478040599999</v>
      </c>
      <c r="I1444" s="65">
        <v>0.81235372230515401</v>
      </c>
      <c r="J1444" s="109"/>
      <c r="K1444" s="64">
        <v>1611.0456087043001</v>
      </c>
      <c r="L1444" s="65">
        <v>0.84575604984934305</v>
      </c>
      <c r="M1444" s="64">
        <v>1914.2157676654001</v>
      </c>
      <c r="N1444" s="63">
        <v>0.83145519011337399</v>
      </c>
      <c r="O1444" s="64">
        <v>1599.4118118766</v>
      </c>
      <c r="P1444" s="65">
        <v>0.87088425003001801</v>
      </c>
      <c r="Q1444" s="64">
        <v>2153.1267926282999</v>
      </c>
      <c r="R1444" s="65">
        <v>0.87872037316611296</v>
      </c>
      <c r="S1444" s="64">
        <v>1314.7791516520999</v>
      </c>
      <c r="T1444" s="62">
        <v>0.90521236757738199</v>
      </c>
      <c r="U1444" s="64">
        <v>2072.0346368213</v>
      </c>
      <c r="V1444" s="62">
        <v>0.90749226345349199</v>
      </c>
      <c r="W1444" s="64">
        <v>961.79652777969795</v>
      </c>
      <c r="X1444" s="65">
        <v>0.89026299733126901</v>
      </c>
      <c r="Y1444" s="109"/>
      <c r="Z1444" s="64">
        <v>2140.7875613279998</v>
      </c>
      <c r="AA1444" s="65">
        <v>0.86540499511651203</v>
      </c>
      <c r="AB1444" s="64">
        <v>3473.0241462529898</v>
      </c>
      <c r="AC1444" s="62">
        <v>0.88844116622248803</v>
      </c>
      <c r="AD1444" s="64">
        <v>5871.2652527235095</v>
      </c>
      <c r="AE1444" s="65">
        <v>0.86583916932752403</v>
      </c>
      <c r="AF1444" s="64">
        <v>141.3333368232</v>
      </c>
      <c r="AG1444" s="65">
        <v>0.96719665723709203</v>
      </c>
    </row>
    <row r="1445" spans="1:33" x14ac:dyDescent="0.35">
      <c r="A1445" s="66" t="s">
        <v>1</v>
      </c>
    </row>
    <row r="1446" spans="1:33" x14ac:dyDescent="0.35">
      <c r="A1446" s="66" t="s">
        <v>1</v>
      </c>
    </row>
    <row r="1447" spans="1:33" x14ac:dyDescent="0.35">
      <c r="A1447" s="54" t="s">
        <v>476</v>
      </c>
    </row>
    <row r="1448" spans="1:33" x14ac:dyDescent="0.35">
      <c r="A1448" s="55" t="s">
        <v>1</v>
      </c>
    </row>
    <row r="1449" spans="1:33" x14ac:dyDescent="0.35">
      <c r="A1449" s="117" t="s">
        <v>1</v>
      </c>
      <c r="B1449" s="116" t="s">
        <v>489</v>
      </c>
      <c r="C1449" s="116" t="s">
        <v>1</v>
      </c>
      <c r="D1449" s="116" t="s">
        <v>346</v>
      </c>
      <c r="E1449" s="116" t="s">
        <v>1</v>
      </c>
      <c r="F1449" s="116" t="s">
        <v>347</v>
      </c>
      <c r="G1449" s="116" t="s">
        <v>1</v>
      </c>
      <c r="H1449" s="116" t="s">
        <v>348</v>
      </c>
      <c r="I1449" s="116" t="s">
        <v>1</v>
      </c>
      <c r="J1449" s="107"/>
      <c r="K1449" s="116" t="s">
        <v>350</v>
      </c>
      <c r="L1449" s="116" t="s">
        <v>1</v>
      </c>
      <c r="M1449" s="116" t="s">
        <v>351</v>
      </c>
      <c r="N1449" s="116" t="s">
        <v>1</v>
      </c>
      <c r="O1449" s="116" t="s">
        <v>352</v>
      </c>
      <c r="P1449" s="116" t="s">
        <v>1</v>
      </c>
      <c r="Q1449" s="116" t="s">
        <v>353</v>
      </c>
      <c r="R1449" s="116" t="s">
        <v>1</v>
      </c>
      <c r="S1449" s="116" t="s">
        <v>354</v>
      </c>
      <c r="T1449" s="116" t="s">
        <v>1</v>
      </c>
      <c r="U1449" s="116" t="s">
        <v>355</v>
      </c>
      <c r="V1449" s="116" t="s">
        <v>1</v>
      </c>
      <c r="W1449" s="116" t="s">
        <v>356</v>
      </c>
      <c r="X1449" s="116" t="s">
        <v>1</v>
      </c>
      <c r="Y1449" s="107"/>
      <c r="Z1449" s="116" t="s">
        <v>358</v>
      </c>
      <c r="AA1449" s="116" t="s">
        <v>1</v>
      </c>
      <c r="AB1449" s="116" t="s">
        <v>359</v>
      </c>
      <c r="AC1449" s="116" t="s">
        <v>1</v>
      </c>
      <c r="AD1449" s="116" t="s">
        <v>360</v>
      </c>
      <c r="AE1449" s="116" t="s">
        <v>1</v>
      </c>
      <c r="AF1449" s="116" t="s">
        <v>361</v>
      </c>
      <c r="AG1449" s="116" t="s">
        <v>1</v>
      </c>
    </row>
    <row r="1450" spans="1:33" x14ac:dyDescent="0.35">
      <c r="A1450" s="118" t="s">
        <v>1</v>
      </c>
      <c r="B1450" s="56" t="s">
        <v>14</v>
      </c>
      <c r="C1450" s="56" t="s">
        <v>15</v>
      </c>
      <c r="D1450" s="56" t="s">
        <v>14</v>
      </c>
      <c r="E1450" s="56" t="s">
        <v>15</v>
      </c>
      <c r="F1450" s="56" t="s">
        <v>14</v>
      </c>
      <c r="G1450" s="56" t="s">
        <v>15</v>
      </c>
      <c r="H1450" s="56" t="s">
        <v>14</v>
      </c>
      <c r="I1450" s="56" t="s">
        <v>15</v>
      </c>
      <c r="J1450" s="107"/>
      <c r="K1450" s="56" t="s">
        <v>14</v>
      </c>
      <c r="L1450" s="56" t="s">
        <v>15</v>
      </c>
      <c r="M1450" s="56" t="s">
        <v>14</v>
      </c>
      <c r="N1450" s="56" t="s">
        <v>15</v>
      </c>
      <c r="O1450" s="56" t="s">
        <v>14</v>
      </c>
      <c r="P1450" s="56" t="s">
        <v>15</v>
      </c>
      <c r="Q1450" s="56" t="s">
        <v>14</v>
      </c>
      <c r="R1450" s="56" t="s">
        <v>15</v>
      </c>
      <c r="S1450" s="56" t="s">
        <v>14</v>
      </c>
      <c r="T1450" s="56" t="s">
        <v>15</v>
      </c>
      <c r="U1450" s="56" t="s">
        <v>14</v>
      </c>
      <c r="V1450" s="56" t="s">
        <v>15</v>
      </c>
      <c r="W1450" s="56" t="s">
        <v>14</v>
      </c>
      <c r="X1450" s="56" t="s">
        <v>15</v>
      </c>
      <c r="Y1450" s="107"/>
      <c r="Z1450" s="56" t="s">
        <v>14</v>
      </c>
      <c r="AA1450" s="56" t="s">
        <v>15</v>
      </c>
      <c r="AB1450" s="56" t="s">
        <v>14</v>
      </c>
      <c r="AC1450" s="56" t="s">
        <v>15</v>
      </c>
      <c r="AD1450" s="56" t="s">
        <v>14</v>
      </c>
      <c r="AE1450" s="56" t="s">
        <v>15</v>
      </c>
      <c r="AF1450" s="56" t="s">
        <v>14</v>
      </c>
      <c r="AG1450" s="56" t="s">
        <v>15</v>
      </c>
    </row>
    <row r="1451" spans="1:33" x14ac:dyDescent="0.35">
      <c r="A1451" s="57" t="s">
        <v>16</v>
      </c>
      <c r="B1451" s="58">
        <v>13310.000000187199</v>
      </c>
      <c r="C1451" s="58">
        <v>13310.000000187199</v>
      </c>
      <c r="D1451" s="58">
        <v>6001.8883309303001</v>
      </c>
      <c r="E1451" s="58">
        <v>6001.8883309303001</v>
      </c>
      <c r="F1451" s="58">
        <v>7268.2380561358996</v>
      </c>
      <c r="G1451" s="58">
        <v>7268.2380561358996</v>
      </c>
      <c r="H1451" s="58">
        <v>39.873613120999998</v>
      </c>
      <c r="I1451" s="58">
        <v>39.873613120999998</v>
      </c>
      <c r="J1451" s="108"/>
      <c r="K1451" s="58">
        <v>1904.8585097219</v>
      </c>
      <c r="L1451" s="58">
        <v>1904.8585097219</v>
      </c>
      <c r="M1451" s="58">
        <v>2302.2476622034001</v>
      </c>
      <c r="N1451" s="58">
        <v>2302.2476622034001</v>
      </c>
      <c r="O1451" s="58">
        <v>1836.5377624196001</v>
      </c>
      <c r="P1451" s="58">
        <v>1836.5377624196001</v>
      </c>
      <c r="Q1451" s="58">
        <v>2450.2980224191001</v>
      </c>
      <c r="R1451" s="58">
        <v>2450.2980224191001</v>
      </c>
      <c r="S1451" s="58">
        <v>1452.4538094534</v>
      </c>
      <c r="T1451" s="58">
        <v>1452.4538094534</v>
      </c>
      <c r="U1451" s="58">
        <v>2283.2532245907</v>
      </c>
      <c r="V1451" s="58">
        <v>2283.2532245907</v>
      </c>
      <c r="W1451" s="58">
        <v>1080.3510093791001</v>
      </c>
      <c r="X1451" s="58">
        <v>1080.3510093791001</v>
      </c>
      <c r="Y1451" s="108"/>
      <c r="Z1451" s="58">
        <v>2473.7407033799</v>
      </c>
      <c r="AA1451" s="58">
        <v>2473.7407033799</v>
      </c>
      <c r="AB1451" s="58">
        <v>3909.1211419432002</v>
      </c>
      <c r="AC1451" s="58">
        <v>3909.1211419432002</v>
      </c>
      <c r="AD1451" s="58">
        <v>6781.0113710651003</v>
      </c>
      <c r="AE1451" s="58">
        <v>6781.0113710651003</v>
      </c>
      <c r="AF1451" s="58">
        <v>146.12678379900001</v>
      </c>
      <c r="AG1451" s="58">
        <v>146.12678379900001</v>
      </c>
    </row>
    <row r="1452" spans="1:33" x14ac:dyDescent="0.35">
      <c r="A1452" s="59" t="s">
        <v>338</v>
      </c>
      <c r="B1452" s="60">
        <v>12579.6882095318</v>
      </c>
      <c r="C1452" s="61">
        <v>0.945130594241538</v>
      </c>
      <c r="D1452" s="60">
        <v>5680.2785836015901</v>
      </c>
      <c r="E1452" s="61">
        <v>0.94641523973858199</v>
      </c>
      <c r="F1452" s="60">
        <v>6861.0586882164998</v>
      </c>
      <c r="G1452" s="61">
        <v>0.94397825652179101</v>
      </c>
      <c r="H1452" s="60">
        <v>38.350937713699899</v>
      </c>
      <c r="I1452" s="61">
        <v>0.96181245470082399</v>
      </c>
      <c r="J1452" s="109"/>
      <c r="K1452" s="60">
        <v>1720.213495858</v>
      </c>
      <c r="L1452" s="63">
        <v>0.90306628396727595</v>
      </c>
      <c r="M1452" s="60">
        <v>2111.3915010245</v>
      </c>
      <c r="N1452" s="63">
        <v>0.91710007384859804</v>
      </c>
      <c r="O1452" s="60">
        <v>1722.1649168475999</v>
      </c>
      <c r="P1452" s="61">
        <v>0.93772366247382999</v>
      </c>
      <c r="Q1452" s="60">
        <v>2341.4200402809001</v>
      </c>
      <c r="R1452" s="62">
        <v>0.95556541239391402</v>
      </c>
      <c r="S1452" s="60">
        <v>1406.7052206168</v>
      </c>
      <c r="T1452" s="62">
        <v>0.96850255165510801</v>
      </c>
      <c r="U1452" s="60">
        <v>2226.4392788767</v>
      </c>
      <c r="V1452" s="62">
        <v>0.975117106984844</v>
      </c>
      <c r="W1452" s="60">
        <v>1051.3537560273001</v>
      </c>
      <c r="X1452" s="62">
        <v>0.97315941476422096</v>
      </c>
      <c r="Y1452" s="109"/>
      <c r="Z1452" s="60">
        <v>2290.3771003263</v>
      </c>
      <c r="AA1452" s="63">
        <v>0.92587598093726298</v>
      </c>
      <c r="AB1452" s="60">
        <v>3705.52893778721</v>
      </c>
      <c r="AC1452" s="61">
        <v>0.94791867615164405</v>
      </c>
      <c r="AD1452" s="60">
        <v>6446.0235535840902</v>
      </c>
      <c r="AE1452" s="61">
        <v>0.95059913644881799</v>
      </c>
      <c r="AF1452" s="60">
        <v>137.75861783420001</v>
      </c>
      <c r="AG1452" s="61">
        <v>0.94273352394924004</v>
      </c>
    </row>
    <row r="1453" spans="1:33" x14ac:dyDescent="0.35">
      <c r="A1453" s="59" t="s">
        <v>339</v>
      </c>
      <c r="B1453" s="64">
        <v>540.44723057709996</v>
      </c>
      <c r="C1453" s="65">
        <v>4.0604600343313202E-2</v>
      </c>
      <c r="D1453" s="64">
        <v>251.583642211501</v>
      </c>
      <c r="E1453" s="65">
        <v>4.1917414710130801E-2</v>
      </c>
      <c r="F1453" s="64">
        <v>287.84243755580002</v>
      </c>
      <c r="G1453" s="65">
        <v>3.9602780664675798E-2</v>
      </c>
      <c r="H1453" s="64">
        <v>1.0211508097999999</v>
      </c>
      <c r="I1453" s="65">
        <v>2.5609688459915299E-2</v>
      </c>
      <c r="J1453" s="109"/>
      <c r="K1453" s="64">
        <v>132.54332931990001</v>
      </c>
      <c r="L1453" s="62">
        <v>6.9581718874884194E-2</v>
      </c>
      <c r="M1453" s="64">
        <v>128.9674755158</v>
      </c>
      <c r="N1453" s="62">
        <v>5.6018072092369801E-2</v>
      </c>
      <c r="O1453" s="64">
        <v>88.678698263000101</v>
      </c>
      <c r="P1453" s="65">
        <v>4.8285801728447798E-2</v>
      </c>
      <c r="Q1453" s="64">
        <v>84.701489450499807</v>
      </c>
      <c r="R1453" s="65">
        <v>3.4567831617019797E-2</v>
      </c>
      <c r="S1453" s="64">
        <v>37.166491452899997</v>
      </c>
      <c r="T1453" s="63">
        <v>2.5588759663818E-2</v>
      </c>
      <c r="U1453" s="64">
        <v>46.215422713799903</v>
      </c>
      <c r="V1453" s="63">
        <v>2.0241041254670598E-2</v>
      </c>
      <c r="W1453" s="64">
        <v>22.174323861200001</v>
      </c>
      <c r="X1453" s="63">
        <v>2.0525110513798701E-2</v>
      </c>
      <c r="Y1453" s="109"/>
      <c r="Z1453" s="64">
        <v>117.47802170990001</v>
      </c>
      <c r="AA1453" s="65">
        <v>4.7490030604011399E-2</v>
      </c>
      <c r="AB1453" s="64">
        <v>152.33266492359999</v>
      </c>
      <c r="AC1453" s="65">
        <v>3.8968519877559102E-2</v>
      </c>
      <c r="AD1453" s="64">
        <v>269.84256924060003</v>
      </c>
      <c r="AE1453" s="65">
        <v>3.9793852933506499E-2</v>
      </c>
      <c r="AF1453" s="64">
        <v>0.79397470299999795</v>
      </c>
      <c r="AG1453" s="65">
        <v>5.43346457342226E-3</v>
      </c>
    </row>
    <row r="1454" spans="1:33" x14ac:dyDescent="0.35">
      <c r="A1454" s="59" t="s">
        <v>340</v>
      </c>
      <c r="B1454" s="60">
        <v>189.8645600783</v>
      </c>
      <c r="C1454" s="61">
        <v>1.42648054151487E-2</v>
      </c>
      <c r="D1454" s="60">
        <v>70.026105117200004</v>
      </c>
      <c r="E1454" s="61">
        <v>1.16673455512868E-2</v>
      </c>
      <c r="F1454" s="60">
        <v>119.3369303636</v>
      </c>
      <c r="G1454" s="61">
        <v>1.64189628135329E-2</v>
      </c>
      <c r="H1454" s="60">
        <v>0.501524597499999</v>
      </c>
      <c r="I1454" s="61">
        <v>1.25778568392606E-2</v>
      </c>
      <c r="J1454" s="109"/>
      <c r="K1454" s="60">
        <v>52.101684544000001</v>
      </c>
      <c r="L1454" s="62">
        <v>2.7351997157839598E-2</v>
      </c>
      <c r="M1454" s="60">
        <v>61.888685663099999</v>
      </c>
      <c r="N1454" s="62">
        <v>2.68818540590323E-2</v>
      </c>
      <c r="O1454" s="60">
        <v>25.694147309000002</v>
      </c>
      <c r="P1454" s="61">
        <v>1.3990535797722199E-2</v>
      </c>
      <c r="Q1454" s="60">
        <v>24.176492687700001</v>
      </c>
      <c r="R1454" s="61">
        <v>9.8667559890659E-3</v>
      </c>
      <c r="S1454" s="60">
        <v>8.5820973836999794</v>
      </c>
      <c r="T1454" s="63">
        <v>5.90868868107392E-3</v>
      </c>
      <c r="U1454" s="60">
        <v>10.5985230002</v>
      </c>
      <c r="V1454" s="63">
        <v>4.64185176048527E-3</v>
      </c>
      <c r="W1454" s="60">
        <v>6.8229294906</v>
      </c>
      <c r="X1454" s="63">
        <v>6.3154747219806599E-3</v>
      </c>
      <c r="Y1454" s="109"/>
      <c r="Z1454" s="60">
        <v>65.885581343699997</v>
      </c>
      <c r="AA1454" s="62">
        <v>2.66339884587256E-2</v>
      </c>
      <c r="AB1454" s="60">
        <v>51.259539232400101</v>
      </c>
      <c r="AC1454" s="61">
        <v>1.3112803970797201E-2</v>
      </c>
      <c r="AD1454" s="60">
        <v>65.145248240399994</v>
      </c>
      <c r="AE1454" s="63">
        <v>9.6070106176753892E-3</v>
      </c>
      <c r="AF1454" s="60">
        <v>7.5741912617999798</v>
      </c>
      <c r="AG1454" s="61">
        <v>5.1833011477337598E-2</v>
      </c>
    </row>
    <row r="1455" spans="1:33" x14ac:dyDescent="0.35">
      <c r="A1455" s="66" t="s">
        <v>1</v>
      </c>
    </row>
    <row r="1456" spans="1:33" x14ac:dyDescent="0.35">
      <c r="A1456" s="66" t="s">
        <v>1</v>
      </c>
    </row>
    <row r="1457" spans="1:33" x14ac:dyDescent="0.35">
      <c r="A1457" s="54" t="s">
        <v>477</v>
      </c>
    </row>
    <row r="1458" spans="1:33" x14ac:dyDescent="0.35">
      <c r="A1458" s="55" t="s">
        <v>1</v>
      </c>
    </row>
    <row r="1459" spans="1:33" x14ac:dyDescent="0.35">
      <c r="A1459" s="117" t="s">
        <v>1</v>
      </c>
      <c r="B1459" s="116" t="s">
        <v>489</v>
      </c>
      <c r="C1459" s="116" t="s">
        <v>1</v>
      </c>
      <c r="D1459" s="116" t="s">
        <v>346</v>
      </c>
      <c r="E1459" s="116" t="s">
        <v>1</v>
      </c>
      <c r="F1459" s="116" t="s">
        <v>347</v>
      </c>
      <c r="G1459" s="116" t="s">
        <v>1</v>
      </c>
      <c r="H1459" s="116" t="s">
        <v>348</v>
      </c>
      <c r="I1459" s="116" t="s">
        <v>1</v>
      </c>
      <c r="J1459" s="107"/>
      <c r="K1459" s="116" t="s">
        <v>350</v>
      </c>
      <c r="L1459" s="116" t="s">
        <v>1</v>
      </c>
      <c r="M1459" s="116" t="s">
        <v>351</v>
      </c>
      <c r="N1459" s="116" t="s">
        <v>1</v>
      </c>
      <c r="O1459" s="116" t="s">
        <v>352</v>
      </c>
      <c r="P1459" s="116" t="s">
        <v>1</v>
      </c>
      <c r="Q1459" s="116" t="s">
        <v>353</v>
      </c>
      <c r="R1459" s="116" t="s">
        <v>1</v>
      </c>
      <c r="S1459" s="116" t="s">
        <v>354</v>
      </c>
      <c r="T1459" s="116" t="s">
        <v>1</v>
      </c>
      <c r="U1459" s="116" t="s">
        <v>355</v>
      </c>
      <c r="V1459" s="116" t="s">
        <v>1</v>
      </c>
      <c r="W1459" s="116" t="s">
        <v>356</v>
      </c>
      <c r="X1459" s="116" t="s">
        <v>1</v>
      </c>
      <c r="Y1459" s="107"/>
      <c r="Z1459" s="116" t="s">
        <v>358</v>
      </c>
      <c r="AA1459" s="116" t="s">
        <v>1</v>
      </c>
      <c r="AB1459" s="116" t="s">
        <v>359</v>
      </c>
      <c r="AC1459" s="116" t="s">
        <v>1</v>
      </c>
      <c r="AD1459" s="116" t="s">
        <v>360</v>
      </c>
      <c r="AE1459" s="116" t="s">
        <v>1</v>
      </c>
      <c r="AF1459" s="116" t="s">
        <v>361</v>
      </c>
      <c r="AG1459" s="116" t="s">
        <v>1</v>
      </c>
    </row>
    <row r="1460" spans="1:33" x14ac:dyDescent="0.35">
      <c r="A1460" s="118" t="s">
        <v>1</v>
      </c>
      <c r="B1460" s="56" t="s">
        <v>14</v>
      </c>
      <c r="C1460" s="56" t="s">
        <v>15</v>
      </c>
      <c r="D1460" s="56" t="s">
        <v>14</v>
      </c>
      <c r="E1460" s="56" t="s">
        <v>15</v>
      </c>
      <c r="F1460" s="56" t="s">
        <v>14</v>
      </c>
      <c r="G1460" s="56" t="s">
        <v>15</v>
      </c>
      <c r="H1460" s="56" t="s">
        <v>14</v>
      </c>
      <c r="I1460" s="56" t="s">
        <v>15</v>
      </c>
      <c r="J1460" s="107"/>
      <c r="K1460" s="56" t="s">
        <v>14</v>
      </c>
      <c r="L1460" s="56" t="s">
        <v>15</v>
      </c>
      <c r="M1460" s="56" t="s">
        <v>14</v>
      </c>
      <c r="N1460" s="56" t="s">
        <v>15</v>
      </c>
      <c r="O1460" s="56" t="s">
        <v>14</v>
      </c>
      <c r="P1460" s="56" t="s">
        <v>15</v>
      </c>
      <c r="Q1460" s="56" t="s">
        <v>14</v>
      </c>
      <c r="R1460" s="56" t="s">
        <v>15</v>
      </c>
      <c r="S1460" s="56" t="s">
        <v>14</v>
      </c>
      <c r="T1460" s="56" t="s">
        <v>15</v>
      </c>
      <c r="U1460" s="56" t="s">
        <v>14</v>
      </c>
      <c r="V1460" s="56" t="s">
        <v>15</v>
      </c>
      <c r="W1460" s="56" t="s">
        <v>14</v>
      </c>
      <c r="X1460" s="56" t="s">
        <v>15</v>
      </c>
      <c r="Y1460" s="107"/>
      <c r="Z1460" s="56" t="s">
        <v>14</v>
      </c>
      <c r="AA1460" s="56" t="s">
        <v>15</v>
      </c>
      <c r="AB1460" s="56" t="s">
        <v>14</v>
      </c>
      <c r="AC1460" s="56" t="s">
        <v>15</v>
      </c>
      <c r="AD1460" s="56" t="s">
        <v>14</v>
      </c>
      <c r="AE1460" s="56" t="s">
        <v>15</v>
      </c>
      <c r="AF1460" s="56" t="s">
        <v>14</v>
      </c>
      <c r="AG1460" s="56" t="s">
        <v>15</v>
      </c>
    </row>
    <row r="1461" spans="1:33" x14ac:dyDescent="0.35">
      <c r="A1461" s="57" t="s">
        <v>16</v>
      </c>
      <c r="B1461" s="58">
        <v>13310.000000187199</v>
      </c>
      <c r="C1461" s="58">
        <v>13310.000000187199</v>
      </c>
      <c r="D1461" s="58">
        <v>6001.8883309303001</v>
      </c>
      <c r="E1461" s="58">
        <v>6001.8883309303001</v>
      </c>
      <c r="F1461" s="58">
        <v>7268.2380561358996</v>
      </c>
      <c r="G1461" s="58">
        <v>7268.2380561358996</v>
      </c>
      <c r="H1461" s="58">
        <v>39.873613120999998</v>
      </c>
      <c r="I1461" s="58">
        <v>39.873613120999998</v>
      </c>
      <c r="J1461" s="108"/>
      <c r="K1461" s="58">
        <v>1904.8585097219</v>
      </c>
      <c r="L1461" s="58">
        <v>1904.8585097219</v>
      </c>
      <c r="M1461" s="58">
        <v>2302.2476622034001</v>
      </c>
      <c r="N1461" s="58">
        <v>2302.2476622034001</v>
      </c>
      <c r="O1461" s="58">
        <v>1836.5377624196001</v>
      </c>
      <c r="P1461" s="58">
        <v>1836.5377624196001</v>
      </c>
      <c r="Q1461" s="58">
        <v>2450.2980224191001</v>
      </c>
      <c r="R1461" s="58">
        <v>2450.2980224191001</v>
      </c>
      <c r="S1461" s="58">
        <v>1452.4538094534</v>
      </c>
      <c r="T1461" s="58">
        <v>1452.4538094534</v>
      </c>
      <c r="U1461" s="58">
        <v>2283.2532245907</v>
      </c>
      <c r="V1461" s="58">
        <v>2283.2532245907</v>
      </c>
      <c r="W1461" s="58">
        <v>1080.3510093791001</v>
      </c>
      <c r="X1461" s="58">
        <v>1080.3510093791001</v>
      </c>
      <c r="Y1461" s="108"/>
      <c r="Z1461" s="58">
        <v>2473.7407033799</v>
      </c>
      <c r="AA1461" s="58">
        <v>2473.7407033799</v>
      </c>
      <c r="AB1461" s="58">
        <v>3909.1211419432002</v>
      </c>
      <c r="AC1461" s="58">
        <v>3909.1211419432002</v>
      </c>
      <c r="AD1461" s="58">
        <v>6781.0113710651003</v>
      </c>
      <c r="AE1461" s="58">
        <v>6781.0113710651003</v>
      </c>
      <c r="AF1461" s="58">
        <v>146.12678379900001</v>
      </c>
      <c r="AG1461" s="58">
        <v>146.12678379900001</v>
      </c>
    </row>
    <row r="1462" spans="1:33" x14ac:dyDescent="0.35">
      <c r="A1462" s="59" t="s">
        <v>341</v>
      </c>
      <c r="B1462" s="60">
        <v>1903.9501831427999</v>
      </c>
      <c r="C1462" s="61">
        <v>0.14304659527543401</v>
      </c>
      <c r="D1462" s="60">
        <v>841.10458006659996</v>
      </c>
      <c r="E1462" s="61">
        <v>0.14013999156432599</v>
      </c>
      <c r="F1462" s="60">
        <v>1059.9609443786001</v>
      </c>
      <c r="G1462" s="61">
        <v>0.14583464880924901</v>
      </c>
      <c r="H1462" s="60">
        <v>2.8846586975999999</v>
      </c>
      <c r="I1462" s="61">
        <v>7.2345054079906101E-2</v>
      </c>
      <c r="J1462" s="109"/>
      <c r="K1462" s="60">
        <v>154.02513770339999</v>
      </c>
      <c r="L1462" s="63">
        <v>8.0859096314658499E-2</v>
      </c>
      <c r="M1462" s="60">
        <v>235.09076501320001</v>
      </c>
      <c r="N1462" s="63">
        <v>0.102113586158755</v>
      </c>
      <c r="O1462" s="60">
        <v>253.5394456155</v>
      </c>
      <c r="P1462" s="61">
        <v>0.13805294440636301</v>
      </c>
      <c r="Q1462" s="60">
        <v>334.08345309420002</v>
      </c>
      <c r="R1462" s="61">
        <v>0.13634400796861901</v>
      </c>
      <c r="S1462" s="60">
        <v>230.23883303709999</v>
      </c>
      <c r="T1462" s="62">
        <v>0.15851714632064301</v>
      </c>
      <c r="U1462" s="60">
        <v>444.78282221019901</v>
      </c>
      <c r="V1462" s="62">
        <v>0.19480223105342701</v>
      </c>
      <c r="W1462" s="60">
        <v>252.1897264692</v>
      </c>
      <c r="X1462" s="62">
        <v>0.23343313819287201</v>
      </c>
      <c r="Y1462" s="109"/>
      <c r="Z1462" s="60">
        <v>376.3636216484</v>
      </c>
      <c r="AA1462" s="61">
        <v>0.15214352140229201</v>
      </c>
      <c r="AB1462" s="60">
        <v>552.91601855999897</v>
      </c>
      <c r="AC1462" s="61">
        <v>0.14144253874034399</v>
      </c>
      <c r="AD1462" s="60">
        <v>962.739965095</v>
      </c>
      <c r="AE1462" s="61">
        <v>0.14197586649139901</v>
      </c>
      <c r="AF1462" s="60">
        <v>11.9305778394</v>
      </c>
      <c r="AG1462" s="61">
        <v>8.1645387171531303E-2</v>
      </c>
    </row>
    <row r="1463" spans="1:33" x14ac:dyDescent="0.35">
      <c r="A1463" s="59" t="s">
        <v>237</v>
      </c>
      <c r="B1463" s="64">
        <v>2985.2589133432998</v>
      </c>
      <c r="C1463" s="65">
        <v>0.22428692060866401</v>
      </c>
      <c r="D1463" s="64">
        <v>1388.2067682817001</v>
      </c>
      <c r="E1463" s="65">
        <v>0.23129500112950699</v>
      </c>
      <c r="F1463" s="64">
        <v>1584.2425021071999</v>
      </c>
      <c r="G1463" s="65">
        <v>0.217967888485679</v>
      </c>
      <c r="H1463" s="64">
        <v>12.809642954399999</v>
      </c>
      <c r="I1463" s="65">
        <v>0.321256137875642</v>
      </c>
      <c r="J1463" s="109"/>
      <c r="K1463" s="64">
        <v>331.71689560380003</v>
      </c>
      <c r="L1463" s="63">
        <v>0.174142538099709</v>
      </c>
      <c r="M1463" s="64">
        <v>522.58476860560097</v>
      </c>
      <c r="N1463" s="65">
        <v>0.226988945275094</v>
      </c>
      <c r="O1463" s="64">
        <v>458.13926073329998</v>
      </c>
      <c r="P1463" s="62">
        <v>0.249458121748453</v>
      </c>
      <c r="Q1463" s="64">
        <v>577.94288037919898</v>
      </c>
      <c r="R1463" s="65">
        <v>0.23586636200628999</v>
      </c>
      <c r="S1463" s="64">
        <v>317.84712385789999</v>
      </c>
      <c r="T1463" s="65">
        <v>0.218834583095978</v>
      </c>
      <c r="U1463" s="64">
        <v>523.33697906510201</v>
      </c>
      <c r="V1463" s="65">
        <v>0.22920671847903101</v>
      </c>
      <c r="W1463" s="64">
        <v>253.69100509840001</v>
      </c>
      <c r="X1463" s="65">
        <v>0.23482275935874</v>
      </c>
      <c r="Y1463" s="109"/>
      <c r="Z1463" s="64">
        <v>488.31294680710101</v>
      </c>
      <c r="AA1463" s="63">
        <v>0.19739859805836299</v>
      </c>
      <c r="AB1463" s="64">
        <v>797.58704316110004</v>
      </c>
      <c r="AC1463" s="63">
        <v>0.204032316779169</v>
      </c>
      <c r="AD1463" s="64">
        <v>1683.299838899</v>
      </c>
      <c r="AE1463" s="62">
        <v>0.24823728302266501</v>
      </c>
      <c r="AF1463" s="64">
        <v>16.059084476100001</v>
      </c>
      <c r="AG1463" s="65">
        <v>0.109898295566332</v>
      </c>
    </row>
    <row r="1464" spans="1:33" x14ac:dyDescent="0.35">
      <c r="A1464" s="59" t="s">
        <v>238</v>
      </c>
      <c r="B1464" s="60">
        <v>3965.7714435333</v>
      </c>
      <c r="C1464" s="61">
        <v>0.29795427824774801</v>
      </c>
      <c r="D1464" s="60">
        <v>1735.7395135634999</v>
      </c>
      <c r="E1464" s="61">
        <v>0.28919890172206197</v>
      </c>
      <c r="F1464" s="60">
        <v>2223.6834974569001</v>
      </c>
      <c r="G1464" s="61">
        <v>0.30594533094298598</v>
      </c>
      <c r="H1464" s="60">
        <v>6.3484325128999899</v>
      </c>
      <c r="I1464" s="61">
        <v>0.15921387644593701</v>
      </c>
      <c r="J1464" s="109"/>
      <c r="K1464" s="60">
        <v>643.20691809769903</v>
      </c>
      <c r="L1464" s="61">
        <v>0.33766650636513901</v>
      </c>
      <c r="M1464" s="60">
        <v>627.35190163460197</v>
      </c>
      <c r="N1464" s="61">
        <v>0.272495401747605</v>
      </c>
      <c r="O1464" s="60">
        <v>517.12357122430001</v>
      </c>
      <c r="P1464" s="61">
        <v>0.28157524544608398</v>
      </c>
      <c r="Q1464" s="60">
        <v>756.55506114800198</v>
      </c>
      <c r="R1464" s="61">
        <v>0.308760425966911</v>
      </c>
      <c r="S1464" s="60">
        <v>442.75932696429999</v>
      </c>
      <c r="T1464" s="61">
        <v>0.30483539241149599</v>
      </c>
      <c r="U1464" s="60">
        <v>682.53628648519805</v>
      </c>
      <c r="V1464" s="61">
        <v>0.29893148912887302</v>
      </c>
      <c r="W1464" s="60">
        <v>296.23837797919998</v>
      </c>
      <c r="X1464" s="63">
        <v>0.274205675199447</v>
      </c>
      <c r="Y1464" s="109"/>
      <c r="Z1464" s="60">
        <v>723.47468850320001</v>
      </c>
      <c r="AA1464" s="61">
        <v>0.29246181198971599</v>
      </c>
      <c r="AB1464" s="60">
        <v>1149.6792737711</v>
      </c>
      <c r="AC1464" s="61">
        <v>0.29410172568855197</v>
      </c>
      <c r="AD1464" s="60">
        <v>2042.0423121201</v>
      </c>
      <c r="AE1464" s="61">
        <v>0.30114126055496598</v>
      </c>
      <c r="AF1464" s="60">
        <v>50.575169138900002</v>
      </c>
      <c r="AG1464" s="61">
        <v>0.346104716904377</v>
      </c>
    </row>
    <row r="1465" spans="1:33" x14ac:dyDescent="0.35">
      <c r="A1465" s="59" t="s">
        <v>239</v>
      </c>
      <c r="B1465" s="64">
        <v>3038.7203238912002</v>
      </c>
      <c r="C1465" s="65">
        <v>0.22830355551077799</v>
      </c>
      <c r="D1465" s="64">
        <v>1390.2715383243001</v>
      </c>
      <c r="E1465" s="65">
        <v>0.23163902119931801</v>
      </c>
      <c r="F1465" s="64">
        <v>1640.6571018344</v>
      </c>
      <c r="G1465" s="65">
        <v>0.22572968705246901</v>
      </c>
      <c r="H1465" s="64">
        <v>7.7916837324999904</v>
      </c>
      <c r="I1465" s="65">
        <v>0.195409523306941</v>
      </c>
      <c r="J1465" s="109"/>
      <c r="K1465" s="64">
        <v>539.44697724849902</v>
      </c>
      <c r="L1465" s="62">
        <v>0.28319530006838001</v>
      </c>
      <c r="M1465" s="64">
        <v>634.56475483599797</v>
      </c>
      <c r="N1465" s="62">
        <v>0.27562836320949102</v>
      </c>
      <c r="O1465" s="64">
        <v>432.0608544625</v>
      </c>
      <c r="P1465" s="65">
        <v>0.235258355860469</v>
      </c>
      <c r="Q1465" s="64">
        <v>549.76564121510103</v>
      </c>
      <c r="R1465" s="65">
        <v>0.22436684688352099</v>
      </c>
      <c r="S1465" s="64">
        <v>310.34284570990002</v>
      </c>
      <c r="T1465" s="65">
        <v>0.21366796223743001</v>
      </c>
      <c r="U1465" s="64">
        <v>418.65984826800002</v>
      </c>
      <c r="V1465" s="63">
        <v>0.18336111113696099</v>
      </c>
      <c r="W1465" s="64">
        <v>153.8794021512</v>
      </c>
      <c r="X1465" s="63">
        <v>0.14243463542431201</v>
      </c>
      <c r="Y1465" s="109"/>
      <c r="Z1465" s="64">
        <v>569.10052415930102</v>
      </c>
      <c r="AA1465" s="65">
        <v>0.23005666009445999</v>
      </c>
      <c r="AB1465" s="64">
        <v>932.40721549770001</v>
      </c>
      <c r="AC1465" s="65">
        <v>0.238520931340134</v>
      </c>
      <c r="AD1465" s="64">
        <v>1491.3653224100001</v>
      </c>
      <c r="AE1465" s="65">
        <v>0.21993257949304201</v>
      </c>
      <c r="AF1465" s="64">
        <v>45.847261824199997</v>
      </c>
      <c r="AG1465" s="65">
        <v>0.31374988644972701</v>
      </c>
    </row>
    <row r="1466" spans="1:33" x14ac:dyDescent="0.35">
      <c r="A1466" s="59" t="s">
        <v>342</v>
      </c>
      <c r="B1466" s="60">
        <v>1091.5429175163999</v>
      </c>
      <c r="C1466" s="61">
        <v>8.2009234973782694E-2</v>
      </c>
      <c r="D1466" s="60">
        <v>503.19799044059903</v>
      </c>
      <c r="E1466" s="61">
        <v>8.3839945479725994E-2</v>
      </c>
      <c r="F1466" s="60">
        <v>578.30573185219998</v>
      </c>
      <c r="G1466" s="61">
        <v>7.9566151711829194E-2</v>
      </c>
      <c r="H1466" s="60">
        <v>10.0391952236</v>
      </c>
      <c r="I1466" s="62">
        <v>0.25177540829157302</v>
      </c>
      <c r="J1466" s="109"/>
      <c r="K1466" s="60">
        <v>163.2558286739</v>
      </c>
      <c r="L1466" s="61">
        <v>8.5704963303408099E-2</v>
      </c>
      <c r="M1466" s="60">
        <v>218.49342107690001</v>
      </c>
      <c r="N1466" s="61">
        <v>9.4904394806850506E-2</v>
      </c>
      <c r="O1466" s="60">
        <v>150.54508964370001</v>
      </c>
      <c r="P1466" s="61">
        <v>8.19722266126236E-2</v>
      </c>
      <c r="Q1466" s="60">
        <v>191.93620093249999</v>
      </c>
      <c r="R1466" s="61">
        <v>7.8331778084286902E-2</v>
      </c>
      <c r="S1466" s="60">
        <v>128.4159324531</v>
      </c>
      <c r="T1466" s="61">
        <v>8.84130921185209E-2</v>
      </c>
      <c r="U1466" s="60">
        <v>167.0702788019</v>
      </c>
      <c r="V1466" s="61">
        <v>7.3172032345141802E-2</v>
      </c>
      <c r="W1466" s="60">
        <v>71.826165934399995</v>
      </c>
      <c r="X1466" s="63">
        <v>6.64841012882285E-2</v>
      </c>
      <c r="Y1466" s="109"/>
      <c r="Z1466" s="60">
        <v>203.08879518180001</v>
      </c>
      <c r="AA1466" s="61">
        <v>8.2097850799122796E-2</v>
      </c>
      <c r="AB1466" s="60">
        <v>373.25353788240102</v>
      </c>
      <c r="AC1466" s="62">
        <v>9.5482724717213002E-2</v>
      </c>
      <c r="AD1466" s="60">
        <v>500.03602147949999</v>
      </c>
      <c r="AE1466" s="63">
        <v>7.3740625714503003E-2</v>
      </c>
      <c r="AF1466" s="60">
        <v>15.164562972700001</v>
      </c>
      <c r="AG1466" s="61">
        <v>0.10377675179356</v>
      </c>
    </row>
    <row r="1467" spans="1:33" x14ac:dyDescent="0.35">
      <c r="A1467" s="59" t="s">
        <v>88</v>
      </c>
      <c r="B1467" s="64">
        <v>324.7562187602</v>
      </c>
      <c r="C1467" s="65">
        <v>2.4399415383593699E-2</v>
      </c>
      <c r="D1467" s="64">
        <v>143.36794025360001</v>
      </c>
      <c r="E1467" s="65">
        <v>2.38871389050615E-2</v>
      </c>
      <c r="F1467" s="64">
        <v>181.38827850659999</v>
      </c>
      <c r="G1467" s="65">
        <v>2.4956292997787899E-2</v>
      </c>
      <c r="H1467" s="64">
        <v>0</v>
      </c>
      <c r="I1467" s="65">
        <v>0</v>
      </c>
      <c r="J1467" s="109"/>
      <c r="K1467" s="64">
        <v>73.206752394600102</v>
      </c>
      <c r="L1467" s="65">
        <v>3.8431595848705799E-2</v>
      </c>
      <c r="M1467" s="64">
        <v>64.162051037100099</v>
      </c>
      <c r="N1467" s="65">
        <v>2.78693088022045E-2</v>
      </c>
      <c r="O1467" s="64">
        <v>25.129540740300001</v>
      </c>
      <c r="P1467" s="63">
        <v>1.36831059260074E-2</v>
      </c>
      <c r="Q1467" s="64">
        <v>40.014785650100002</v>
      </c>
      <c r="R1467" s="63">
        <v>1.6330579090373099E-2</v>
      </c>
      <c r="S1467" s="64">
        <v>22.849747431099999</v>
      </c>
      <c r="T1467" s="63">
        <v>1.5731823815931901E-2</v>
      </c>
      <c r="U1467" s="64">
        <v>46.8670097603001</v>
      </c>
      <c r="V1467" s="65">
        <v>2.0526417856565799E-2</v>
      </c>
      <c r="W1467" s="64">
        <v>52.526331746700002</v>
      </c>
      <c r="X1467" s="62">
        <v>4.8619690536400702E-2</v>
      </c>
      <c r="Y1467" s="109"/>
      <c r="Z1467" s="64">
        <v>113.40012708010001</v>
      </c>
      <c r="AA1467" s="62">
        <v>4.5841557656047E-2</v>
      </c>
      <c r="AB1467" s="64">
        <v>103.2780530709</v>
      </c>
      <c r="AC1467" s="65">
        <v>2.6419762734587699E-2</v>
      </c>
      <c r="AD1467" s="64">
        <v>101.52791106150001</v>
      </c>
      <c r="AE1467" s="63">
        <v>1.49723847234241E-2</v>
      </c>
      <c r="AF1467" s="64">
        <v>6.5501275476999998</v>
      </c>
      <c r="AG1467" s="65">
        <v>4.4824962114473302E-2</v>
      </c>
    </row>
    <row r="1468" spans="1:33" x14ac:dyDescent="0.35">
      <c r="A1468" s="59" t="s">
        <v>343</v>
      </c>
      <c r="B1468" s="60">
        <v>4889.2090964861</v>
      </c>
      <c r="C1468" s="61">
        <v>0.36733351588409702</v>
      </c>
      <c r="D1468" s="60">
        <v>2229.3113483483098</v>
      </c>
      <c r="E1468" s="61">
        <v>0.37143499269383301</v>
      </c>
      <c r="F1468" s="60">
        <v>2644.2034464858002</v>
      </c>
      <c r="G1468" s="61">
        <v>0.36380253729492801</v>
      </c>
      <c r="H1468" s="60">
        <v>15.694301652</v>
      </c>
      <c r="I1468" s="61">
        <v>0.39360119195554899</v>
      </c>
      <c r="J1468" s="109"/>
      <c r="K1468" s="60">
        <v>485.74203330720002</v>
      </c>
      <c r="L1468" s="63">
        <v>0.25500163441436702</v>
      </c>
      <c r="M1468" s="60">
        <v>757.67553361880198</v>
      </c>
      <c r="N1468" s="63">
        <v>0.32910253143384899</v>
      </c>
      <c r="O1468" s="60">
        <v>711.67870634880001</v>
      </c>
      <c r="P1468" s="61">
        <v>0.38751106615481601</v>
      </c>
      <c r="Q1468" s="60">
        <v>912.02633347340202</v>
      </c>
      <c r="R1468" s="61">
        <v>0.37221036997490897</v>
      </c>
      <c r="S1468" s="60">
        <v>548.08595689499998</v>
      </c>
      <c r="T1468" s="61">
        <v>0.37735172941662098</v>
      </c>
      <c r="U1468" s="60">
        <v>968.11980127530103</v>
      </c>
      <c r="V1468" s="62">
        <v>0.42400894953245799</v>
      </c>
      <c r="W1468" s="60">
        <v>505.88073156759998</v>
      </c>
      <c r="X1468" s="62">
        <v>0.46825589755161201</v>
      </c>
      <c r="Y1468" s="109"/>
      <c r="Z1468" s="60">
        <v>864.67656845550096</v>
      </c>
      <c r="AA1468" s="61">
        <v>0.349542119460654</v>
      </c>
      <c r="AB1468" s="60">
        <v>1350.5030617211</v>
      </c>
      <c r="AC1468" s="63">
        <v>0.34547485551951301</v>
      </c>
      <c r="AD1468" s="60">
        <v>2646.0398039940001</v>
      </c>
      <c r="AE1468" s="62">
        <v>0.39021314951406499</v>
      </c>
      <c r="AF1468" s="60">
        <v>27.989662315499999</v>
      </c>
      <c r="AG1468" s="63">
        <v>0.19154368273786301</v>
      </c>
    </row>
    <row r="1469" spans="1:33" x14ac:dyDescent="0.35">
      <c r="A1469" s="59" t="s">
        <v>344</v>
      </c>
      <c r="B1469" s="64">
        <v>4130.2632414075997</v>
      </c>
      <c r="C1469" s="65">
        <v>0.31031279048456101</v>
      </c>
      <c r="D1469" s="64">
        <v>1893.4695287648899</v>
      </c>
      <c r="E1469" s="65">
        <v>0.31547896667904402</v>
      </c>
      <c r="F1469" s="64">
        <v>2218.9628336865999</v>
      </c>
      <c r="G1469" s="65">
        <v>0.305295838764298</v>
      </c>
      <c r="H1469" s="64">
        <v>17.830878956100001</v>
      </c>
      <c r="I1469" s="65">
        <v>0.44718493159851402</v>
      </c>
      <c r="J1469" s="109"/>
      <c r="K1469" s="64">
        <v>702.70280592239999</v>
      </c>
      <c r="L1469" s="62">
        <v>0.368900263371788</v>
      </c>
      <c r="M1469" s="64">
        <v>853.05817591289997</v>
      </c>
      <c r="N1469" s="62">
        <v>0.370532758016341</v>
      </c>
      <c r="O1469" s="64">
        <v>582.60594410620001</v>
      </c>
      <c r="P1469" s="65">
        <v>0.31723058247309299</v>
      </c>
      <c r="Q1469" s="64">
        <v>741.70184214760104</v>
      </c>
      <c r="R1469" s="65">
        <v>0.30269862496780803</v>
      </c>
      <c r="S1469" s="64">
        <v>438.75877816299999</v>
      </c>
      <c r="T1469" s="65">
        <v>0.30208105435595101</v>
      </c>
      <c r="U1469" s="64">
        <v>585.73012706990005</v>
      </c>
      <c r="V1469" s="63">
        <v>0.25653314348210299</v>
      </c>
      <c r="W1469" s="64">
        <v>225.70556808559999</v>
      </c>
      <c r="X1469" s="63">
        <v>0.20891873671254099</v>
      </c>
      <c r="Y1469" s="109"/>
      <c r="Z1469" s="64">
        <v>772.18931934110003</v>
      </c>
      <c r="AA1469" s="65">
        <v>0.31215451089358298</v>
      </c>
      <c r="AB1469" s="64">
        <v>1305.6607533801</v>
      </c>
      <c r="AC1469" s="62">
        <v>0.334003656057347</v>
      </c>
      <c r="AD1469" s="64">
        <v>1991.4013438894999</v>
      </c>
      <c r="AE1469" s="63">
        <v>0.29367320520754497</v>
      </c>
      <c r="AF1469" s="64">
        <v>61.011824796900001</v>
      </c>
      <c r="AG1469" s="65">
        <v>0.41752663824328601</v>
      </c>
    </row>
    <row r="1470" spans="1:33" x14ac:dyDescent="0.35">
      <c r="A1470" s="66" t="s">
        <v>1</v>
      </c>
    </row>
    <row r="1471" spans="1:33" x14ac:dyDescent="0.35">
      <c r="A1471" s="66" t="s">
        <v>1</v>
      </c>
    </row>
    <row r="1472" spans="1:33" x14ac:dyDescent="0.35">
      <c r="A1472" s="54" t="s">
        <v>478</v>
      </c>
    </row>
    <row r="1473" spans="1:33" x14ac:dyDescent="0.35">
      <c r="A1473" s="55" t="s">
        <v>1</v>
      </c>
    </row>
    <row r="1474" spans="1:33" x14ac:dyDescent="0.35">
      <c r="A1474" s="117" t="s">
        <v>1</v>
      </c>
      <c r="B1474" s="116" t="s">
        <v>489</v>
      </c>
      <c r="C1474" s="116" t="s">
        <v>1</v>
      </c>
      <c r="D1474" s="116" t="s">
        <v>346</v>
      </c>
      <c r="E1474" s="116" t="s">
        <v>1</v>
      </c>
      <c r="F1474" s="116" t="s">
        <v>347</v>
      </c>
      <c r="G1474" s="116" t="s">
        <v>1</v>
      </c>
      <c r="H1474" s="116" t="s">
        <v>348</v>
      </c>
      <c r="I1474" s="116" t="s">
        <v>1</v>
      </c>
      <c r="J1474" s="107"/>
      <c r="K1474" s="116" t="s">
        <v>350</v>
      </c>
      <c r="L1474" s="116" t="s">
        <v>1</v>
      </c>
      <c r="M1474" s="116" t="s">
        <v>351</v>
      </c>
      <c r="N1474" s="116" t="s">
        <v>1</v>
      </c>
      <c r="O1474" s="116" t="s">
        <v>352</v>
      </c>
      <c r="P1474" s="116" t="s">
        <v>1</v>
      </c>
      <c r="Q1474" s="116" t="s">
        <v>353</v>
      </c>
      <c r="R1474" s="116" t="s">
        <v>1</v>
      </c>
      <c r="S1474" s="116" t="s">
        <v>354</v>
      </c>
      <c r="T1474" s="116" t="s">
        <v>1</v>
      </c>
      <c r="U1474" s="116" t="s">
        <v>355</v>
      </c>
      <c r="V1474" s="116" t="s">
        <v>1</v>
      </c>
      <c r="W1474" s="116" t="s">
        <v>356</v>
      </c>
      <c r="X1474" s="116" t="s">
        <v>1</v>
      </c>
      <c r="Y1474" s="107"/>
      <c r="Z1474" s="116" t="s">
        <v>358</v>
      </c>
      <c r="AA1474" s="116" t="s">
        <v>1</v>
      </c>
      <c r="AB1474" s="116" t="s">
        <v>359</v>
      </c>
      <c r="AC1474" s="116" t="s">
        <v>1</v>
      </c>
      <c r="AD1474" s="116" t="s">
        <v>360</v>
      </c>
      <c r="AE1474" s="116" t="s">
        <v>1</v>
      </c>
      <c r="AF1474" s="116" t="s">
        <v>361</v>
      </c>
      <c r="AG1474" s="116" t="s">
        <v>1</v>
      </c>
    </row>
    <row r="1475" spans="1:33" x14ac:dyDescent="0.35">
      <c r="A1475" s="118" t="s">
        <v>1</v>
      </c>
      <c r="B1475" s="56" t="s">
        <v>14</v>
      </c>
      <c r="C1475" s="56" t="s">
        <v>15</v>
      </c>
      <c r="D1475" s="56" t="s">
        <v>14</v>
      </c>
      <c r="E1475" s="56" t="s">
        <v>15</v>
      </c>
      <c r="F1475" s="56" t="s">
        <v>14</v>
      </c>
      <c r="G1475" s="56" t="s">
        <v>15</v>
      </c>
      <c r="H1475" s="56" t="s">
        <v>14</v>
      </c>
      <c r="I1475" s="56" t="s">
        <v>15</v>
      </c>
      <c r="J1475" s="107"/>
      <c r="K1475" s="56" t="s">
        <v>14</v>
      </c>
      <c r="L1475" s="56" t="s">
        <v>15</v>
      </c>
      <c r="M1475" s="56" t="s">
        <v>14</v>
      </c>
      <c r="N1475" s="56" t="s">
        <v>15</v>
      </c>
      <c r="O1475" s="56" t="s">
        <v>14</v>
      </c>
      <c r="P1475" s="56" t="s">
        <v>15</v>
      </c>
      <c r="Q1475" s="56" t="s">
        <v>14</v>
      </c>
      <c r="R1475" s="56" t="s">
        <v>15</v>
      </c>
      <c r="S1475" s="56" t="s">
        <v>14</v>
      </c>
      <c r="T1475" s="56" t="s">
        <v>15</v>
      </c>
      <c r="U1475" s="56" t="s">
        <v>14</v>
      </c>
      <c r="V1475" s="56" t="s">
        <v>15</v>
      </c>
      <c r="W1475" s="56" t="s">
        <v>14</v>
      </c>
      <c r="X1475" s="56" t="s">
        <v>15</v>
      </c>
      <c r="Y1475" s="107"/>
      <c r="Z1475" s="56" t="s">
        <v>14</v>
      </c>
      <c r="AA1475" s="56" t="s">
        <v>15</v>
      </c>
      <c r="AB1475" s="56" t="s">
        <v>14</v>
      </c>
      <c r="AC1475" s="56" t="s">
        <v>15</v>
      </c>
      <c r="AD1475" s="56" t="s">
        <v>14</v>
      </c>
      <c r="AE1475" s="56" t="s">
        <v>15</v>
      </c>
      <c r="AF1475" s="56" t="s">
        <v>14</v>
      </c>
      <c r="AG1475" s="56" t="s">
        <v>15</v>
      </c>
    </row>
    <row r="1476" spans="1:33" x14ac:dyDescent="0.35">
      <c r="A1476" s="57" t="s">
        <v>16</v>
      </c>
      <c r="B1476" s="58">
        <v>13310.000000187199</v>
      </c>
      <c r="C1476" s="58">
        <v>13310.000000187199</v>
      </c>
      <c r="D1476" s="58">
        <v>6001.8883309303001</v>
      </c>
      <c r="E1476" s="58">
        <v>6001.8883309303001</v>
      </c>
      <c r="F1476" s="58">
        <v>7268.2380561358996</v>
      </c>
      <c r="G1476" s="58">
        <v>7268.2380561358996</v>
      </c>
      <c r="H1476" s="58">
        <v>39.873613120999998</v>
      </c>
      <c r="I1476" s="58">
        <v>39.873613120999998</v>
      </c>
      <c r="J1476" s="108"/>
      <c r="K1476" s="58">
        <v>1904.8585097219</v>
      </c>
      <c r="L1476" s="58">
        <v>1904.8585097219</v>
      </c>
      <c r="M1476" s="58">
        <v>2302.2476622034001</v>
      </c>
      <c r="N1476" s="58">
        <v>2302.2476622034001</v>
      </c>
      <c r="O1476" s="58">
        <v>1836.5377624196001</v>
      </c>
      <c r="P1476" s="58">
        <v>1836.5377624196001</v>
      </c>
      <c r="Q1476" s="58">
        <v>2450.2980224191001</v>
      </c>
      <c r="R1476" s="58">
        <v>2450.2980224191001</v>
      </c>
      <c r="S1476" s="58">
        <v>1452.4538094534</v>
      </c>
      <c r="T1476" s="58">
        <v>1452.4538094534</v>
      </c>
      <c r="U1476" s="58">
        <v>2283.2532245907</v>
      </c>
      <c r="V1476" s="58">
        <v>2283.2532245907</v>
      </c>
      <c r="W1476" s="58">
        <v>1080.3510093791001</v>
      </c>
      <c r="X1476" s="58">
        <v>1080.3510093791001</v>
      </c>
      <c r="Y1476" s="108"/>
      <c r="Z1476" s="58">
        <v>2473.7407033799</v>
      </c>
      <c r="AA1476" s="58">
        <v>2473.7407033799</v>
      </c>
      <c r="AB1476" s="58">
        <v>3909.1211419432002</v>
      </c>
      <c r="AC1476" s="58">
        <v>3909.1211419432002</v>
      </c>
      <c r="AD1476" s="58">
        <v>6781.0113710651003</v>
      </c>
      <c r="AE1476" s="58">
        <v>6781.0113710651003</v>
      </c>
      <c r="AF1476" s="58">
        <v>146.12678379900001</v>
      </c>
      <c r="AG1476" s="58">
        <v>146.12678379900001</v>
      </c>
    </row>
    <row r="1477" spans="1:33" x14ac:dyDescent="0.35">
      <c r="A1477" s="59" t="s">
        <v>341</v>
      </c>
      <c r="B1477" s="60">
        <v>1525.5093851815</v>
      </c>
      <c r="C1477" s="61">
        <v>0.114613777998501</v>
      </c>
      <c r="D1477" s="60">
        <v>707.51288848939998</v>
      </c>
      <c r="E1477" s="61">
        <v>0.117881714800204</v>
      </c>
      <c r="F1477" s="60">
        <v>814.20330638750102</v>
      </c>
      <c r="G1477" s="61">
        <v>0.112022102206757</v>
      </c>
      <c r="H1477" s="60">
        <v>3.7931903046000102</v>
      </c>
      <c r="I1477" s="61">
        <v>9.5130338278831897E-2</v>
      </c>
      <c r="J1477" s="109"/>
      <c r="K1477" s="60">
        <v>154.07544985620001</v>
      </c>
      <c r="L1477" s="63">
        <v>8.08855088552978E-2</v>
      </c>
      <c r="M1477" s="60">
        <v>235.4894578597</v>
      </c>
      <c r="N1477" s="61">
        <v>0.10228676163985</v>
      </c>
      <c r="O1477" s="60">
        <v>180.74430311930001</v>
      </c>
      <c r="P1477" s="63">
        <v>9.8415783665222994E-2</v>
      </c>
      <c r="Q1477" s="60">
        <v>259.00718620539999</v>
      </c>
      <c r="R1477" s="61">
        <v>0.10570436079024</v>
      </c>
      <c r="S1477" s="60">
        <v>212.84560944079999</v>
      </c>
      <c r="T1477" s="62">
        <v>0.14654208488798701</v>
      </c>
      <c r="U1477" s="60">
        <v>370.87033251129998</v>
      </c>
      <c r="V1477" s="62">
        <v>0.16243066188060801</v>
      </c>
      <c r="W1477" s="60">
        <v>112.4770461888</v>
      </c>
      <c r="X1477" s="61">
        <v>0.10411157597144501</v>
      </c>
      <c r="Y1477" s="109"/>
      <c r="Z1477" s="60">
        <v>209.21079738450001</v>
      </c>
      <c r="AA1477" s="63">
        <v>8.4572646235174506E-2</v>
      </c>
      <c r="AB1477" s="60">
        <v>408.19312002349898</v>
      </c>
      <c r="AC1477" s="61">
        <v>0.10442068823188</v>
      </c>
      <c r="AD1477" s="60">
        <v>895.26552367600004</v>
      </c>
      <c r="AE1477" s="62">
        <v>0.13202536829478601</v>
      </c>
      <c r="AF1477" s="60">
        <v>12.8399440975</v>
      </c>
      <c r="AG1477" s="61">
        <v>8.7868519128988506E-2</v>
      </c>
    </row>
    <row r="1478" spans="1:33" x14ac:dyDescent="0.35">
      <c r="A1478" s="59" t="s">
        <v>237</v>
      </c>
      <c r="B1478" s="64">
        <v>3655.2841753635998</v>
      </c>
      <c r="C1478" s="65">
        <v>0.27462691024133701</v>
      </c>
      <c r="D1478" s="64">
        <v>1621.8564990801999</v>
      </c>
      <c r="E1478" s="65">
        <v>0.27022437100705099</v>
      </c>
      <c r="F1478" s="64">
        <v>2016.0711063765</v>
      </c>
      <c r="G1478" s="65">
        <v>0.27738099533964999</v>
      </c>
      <c r="H1478" s="64">
        <v>17.356569906899999</v>
      </c>
      <c r="I1478" s="62">
        <v>0.43528962008609401</v>
      </c>
      <c r="J1478" s="109"/>
      <c r="K1478" s="64">
        <v>455.0412822628</v>
      </c>
      <c r="L1478" s="65">
        <v>0.23888455753557999</v>
      </c>
      <c r="M1478" s="64">
        <v>663.99962392380201</v>
      </c>
      <c r="N1478" s="65">
        <v>0.28841363803940601</v>
      </c>
      <c r="O1478" s="64">
        <v>545.94850878659997</v>
      </c>
      <c r="P1478" s="62">
        <v>0.297270505381454</v>
      </c>
      <c r="Q1478" s="64">
        <v>681.74366314529902</v>
      </c>
      <c r="R1478" s="65">
        <v>0.27822887538889501</v>
      </c>
      <c r="S1478" s="64">
        <v>423.97634668500001</v>
      </c>
      <c r="T1478" s="62">
        <v>0.29190349732674398</v>
      </c>
      <c r="U1478" s="64">
        <v>598.484577138399</v>
      </c>
      <c r="V1478" s="65">
        <v>0.26211923000598603</v>
      </c>
      <c r="W1478" s="64">
        <v>286.0901734217</v>
      </c>
      <c r="X1478" s="65">
        <v>0.26481224244527901</v>
      </c>
      <c r="Y1478" s="109"/>
      <c r="Z1478" s="64">
        <v>510.74197984480099</v>
      </c>
      <c r="AA1478" s="63">
        <v>0.206465446902728</v>
      </c>
      <c r="AB1478" s="64">
        <v>934.46383046569895</v>
      </c>
      <c r="AC1478" s="63">
        <v>0.23904703807700001</v>
      </c>
      <c r="AD1478" s="64">
        <v>2179.5679079052002</v>
      </c>
      <c r="AE1478" s="62">
        <v>0.321422246422638</v>
      </c>
      <c r="AF1478" s="64">
        <v>30.510457147899999</v>
      </c>
      <c r="AG1478" s="65">
        <v>0.20879442053462099</v>
      </c>
    </row>
    <row r="1479" spans="1:33" x14ac:dyDescent="0.35">
      <c r="A1479" s="59" t="s">
        <v>238</v>
      </c>
      <c r="B1479" s="60">
        <v>4753.8664244700003</v>
      </c>
      <c r="C1479" s="61">
        <v>0.357165020616314</v>
      </c>
      <c r="D1479" s="60">
        <v>2147.3406526772901</v>
      </c>
      <c r="E1479" s="61">
        <v>0.35777750839034</v>
      </c>
      <c r="F1479" s="60">
        <v>2596.9887072691999</v>
      </c>
      <c r="G1479" s="61">
        <v>0.35730650086189802</v>
      </c>
      <c r="H1479" s="60">
        <v>9.5370645234999891</v>
      </c>
      <c r="I1479" s="61">
        <v>0.23918235085842199</v>
      </c>
      <c r="J1479" s="109"/>
      <c r="K1479" s="60">
        <v>639.86855805500102</v>
      </c>
      <c r="L1479" s="61">
        <v>0.33591395622786602</v>
      </c>
      <c r="M1479" s="60">
        <v>733.70962745519898</v>
      </c>
      <c r="N1479" s="63">
        <v>0.31869274513802398</v>
      </c>
      <c r="O1479" s="60">
        <v>643.91873969450205</v>
      </c>
      <c r="P1479" s="61">
        <v>0.35061557288435502</v>
      </c>
      <c r="Q1479" s="60">
        <v>957.76829628420205</v>
      </c>
      <c r="R1479" s="62">
        <v>0.39087828807804598</v>
      </c>
      <c r="S1479" s="60">
        <v>530.24671682459996</v>
      </c>
      <c r="T1479" s="61">
        <v>0.36506959007814999</v>
      </c>
      <c r="U1479" s="60">
        <v>829.70264325759899</v>
      </c>
      <c r="V1479" s="61">
        <v>0.36338616948907798</v>
      </c>
      <c r="W1479" s="60">
        <v>418.65184289889999</v>
      </c>
      <c r="X1479" s="62">
        <v>0.38751464965030902</v>
      </c>
      <c r="Y1479" s="109"/>
      <c r="Z1479" s="60">
        <v>984.336698666198</v>
      </c>
      <c r="AA1479" s="62">
        <v>0.39791425888788201</v>
      </c>
      <c r="AB1479" s="60">
        <v>1426.0496095558999</v>
      </c>
      <c r="AC1479" s="61">
        <v>0.36480056712875902</v>
      </c>
      <c r="AD1479" s="60">
        <v>2304.5077351137002</v>
      </c>
      <c r="AE1479" s="63">
        <v>0.33984720110441702</v>
      </c>
      <c r="AF1479" s="60">
        <v>38.972381134199999</v>
      </c>
      <c r="AG1479" s="61">
        <v>0.266702517642537</v>
      </c>
    </row>
    <row r="1480" spans="1:33" x14ac:dyDescent="0.35">
      <c r="A1480" s="59" t="s">
        <v>239</v>
      </c>
      <c r="B1480" s="64">
        <v>2302.8811939224001</v>
      </c>
      <c r="C1480" s="65">
        <v>0.17301887256874601</v>
      </c>
      <c r="D1480" s="64">
        <v>1035.5366679903</v>
      </c>
      <c r="E1480" s="65">
        <v>0.17253514409019199</v>
      </c>
      <c r="F1480" s="64">
        <v>1261.2173130363999</v>
      </c>
      <c r="G1480" s="65">
        <v>0.173524491533635</v>
      </c>
      <c r="H1480" s="64">
        <v>6.1272128956999996</v>
      </c>
      <c r="I1480" s="65">
        <v>0.15366585609150701</v>
      </c>
      <c r="J1480" s="109"/>
      <c r="K1480" s="64">
        <v>431.834554572</v>
      </c>
      <c r="L1480" s="62">
        <v>0.226701643386125</v>
      </c>
      <c r="M1480" s="64">
        <v>466.08898422079801</v>
      </c>
      <c r="N1480" s="62">
        <v>0.20244954175552199</v>
      </c>
      <c r="O1480" s="64">
        <v>328.24298074550001</v>
      </c>
      <c r="P1480" s="65">
        <v>0.178729230327966</v>
      </c>
      <c r="Q1480" s="64">
        <v>410.681508132901</v>
      </c>
      <c r="R1480" s="65">
        <v>0.16760471762020501</v>
      </c>
      <c r="S1480" s="64">
        <v>198.85832962059999</v>
      </c>
      <c r="T1480" s="63">
        <v>0.136911981865665</v>
      </c>
      <c r="U1480" s="64">
        <v>320.77798984139997</v>
      </c>
      <c r="V1480" s="63">
        <v>0.14049163990512001</v>
      </c>
      <c r="W1480" s="64">
        <v>146.3968467892</v>
      </c>
      <c r="X1480" s="63">
        <v>0.135508594445927</v>
      </c>
      <c r="Y1480" s="109"/>
      <c r="Z1480" s="64">
        <v>480.01080590340001</v>
      </c>
      <c r="AA1480" s="62">
        <v>0.19404249008295599</v>
      </c>
      <c r="AB1480" s="64">
        <v>766.47283524039904</v>
      </c>
      <c r="AC1480" s="62">
        <v>0.19607292979909799</v>
      </c>
      <c r="AD1480" s="64">
        <v>1019.9324468166</v>
      </c>
      <c r="AE1480" s="63">
        <v>0.150410077642503</v>
      </c>
      <c r="AF1480" s="64">
        <v>36.465105962000003</v>
      </c>
      <c r="AG1480" s="65">
        <v>0.24954429991532801</v>
      </c>
    </row>
    <row r="1481" spans="1:33" x14ac:dyDescent="0.35">
      <c r="A1481" s="59" t="s">
        <v>342</v>
      </c>
      <c r="B1481" s="60">
        <v>811.30343353610203</v>
      </c>
      <c r="C1481" s="61">
        <v>6.0954427762936803E-2</v>
      </c>
      <c r="D1481" s="60">
        <v>373.43298601039999</v>
      </c>
      <c r="E1481" s="61">
        <v>6.22192492462647E-2</v>
      </c>
      <c r="F1481" s="60">
        <v>434.8108720354</v>
      </c>
      <c r="G1481" s="61">
        <v>5.9823421945890902E-2</v>
      </c>
      <c r="H1481" s="60">
        <v>3.0595754902999999</v>
      </c>
      <c r="I1481" s="61">
        <v>7.6731834685144995E-2</v>
      </c>
      <c r="J1481" s="109"/>
      <c r="K1481" s="60">
        <v>159.32847422840001</v>
      </c>
      <c r="L1481" s="61">
        <v>8.3643206786871094E-2</v>
      </c>
      <c r="M1481" s="60">
        <v>153.92690675360001</v>
      </c>
      <c r="N1481" s="61">
        <v>6.6859404086127699E-2</v>
      </c>
      <c r="O1481" s="60">
        <v>112.9989210529</v>
      </c>
      <c r="P1481" s="61">
        <v>6.1528231744075998E-2</v>
      </c>
      <c r="Q1481" s="60">
        <v>116.5081531869</v>
      </c>
      <c r="R1481" s="63">
        <v>4.7548564346419901E-2</v>
      </c>
      <c r="S1481" s="60">
        <v>64.061659461900007</v>
      </c>
      <c r="T1481" s="63">
        <v>4.4105815307137503E-2</v>
      </c>
      <c r="U1481" s="60">
        <v>122.570103809</v>
      </c>
      <c r="V1481" s="61">
        <v>5.3682220828122199E-2</v>
      </c>
      <c r="W1481" s="60">
        <v>81.909215043399996</v>
      </c>
      <c r="X1481" s="62">
        <v>7.5817224524532004E-2</v>
      </c>
      <c r="Y1481" s="109"/>
      <c r="Z1481" s="60">
        <v>226.73714650170001</v>
      </c>
      <c r="AA1481" s="62">
        <v>9.1657604288075303E-2</v>
      </c>
      <c r="AB1481" s="60">
        <v>261.55954239269897</v>
      </c>
      <c r="AC1481" s="61">
        <v>6.6910063130629999E-2</v>
      </c>
      <c r="AD1481" s="60">
        <v>303.42651025610098</v>
      </c>
      <c r="AE1481" s="63">
        <v>4.4746497779200797E-2</v>
      </c>
      <c r="AF1481" s="60">
        <v>19.580234385600001</v>
      </c>
      <c r="AG1481" s="61">
        <v>0.133994835693729</v>
      </c>
    </row>
    <row r="1482" spans="1:33" x14ac:dyDescent="0.35">
      <c r="A1482" s="59" t="s">
        <v>88</v>
      </c>
      <c r="B1482" s="64">
        <v>261.15538771360002</v>
      </c>
      <c r="C1482" s="65">
        <v>1.9620990812165801E-2</v>
      </c>
      <c r="D1482" s="64">
        <v>116.2086366827</v>
      </c>
      <c r="E1482" s="65">
        <v>1.93620124659479E-2</v>
      </c>
      <c r="F1482" s="64">
        <v>144.9467510309</v>
      </c>
      <c r="G1482" s="65">
        <v>1.9942488112168401E-2</v>
      </c>
      <c r="H1482" s="64">
        <v>0</v>
      </c>
      <c r="I1482" s="65">
        <v>0</v>
      </c>
      <c r="J1482" s="109"/>
      <c r="K1482" s="64">
        <v>64.710190747500107</v>
      </c>
      <c r="L1482" s="62">
        <v>3.3971127208260399E-2</v>
      </c>
      <c r="M1482" s="64">
        <v>49.033061990300197</v>
      </c>
      <c r="N1482" s="65">
        <v>2.12979093410707E-2</v>
      </c>
      <c r="O1482" s="64">
        <v>24.684309020800001</v>
      </c>
      <c r="P1482" s="63">
        <v>1.34406759969253E-2</v>
      </c>
      <c r="Q1482" s="64">
        <v>24.589215464399999</v>
      </c>
      <c r="R1482" s="63">
        <v>1.0035193776193699E-2</v>
      </c>
      <c r="S1482" s="64">
        <v>22.465147420499999</v>
      </c>
      <c r="T1482" s="65">
        <v>1.54670305343165E-2</v>
      </c>
      <c r="U1482" s="64">
        <v>40.847578032999998</v>
      </c>
      <c r="V1482" s="65">
        <v>1.7890077891085598E-2</v>
      </c>
      <c r="W1482" s="64">
        <v>34.825885037100001</v>
      </c>
      <c r="X1482" s="62">
        <v>3.2235712962507601E-2</v>
      </c>
      <c r="Y1482" s="109"/>
      <c r="Z1482" s="64">
        <v>62.703275079299999</v>
      </c>
      <c r="AA1482" s="65">
        <v>2.5347553603184001E-2</v>
      </c>
      <c r="AB1482" s="64">
        <v>112.382204265</v>
      </c>
      <c r="AC1482" s="62">
        <v>2.8748713632633899E-2</v>
      </c>
      <c r="AD1482" s="64">
        <v>78.311247297500103</v>
      </c>
      <c r="AE1482" s="63">
        <v>1.15486087564545E-2</v>
      </c>
      <c r="AF1482" s="64">
        <v>7.75866107180003</v>
      </c>
      <c r="AG1482" s="65">
        <v>5.3095407084796799E-2</v>
      </c>
    </row>
    <row r="1483" spans="1:33" x14ac:dyDescent="0.35">
      <c r="A1483" s="59" t="s">
        <v>343</v>
      </c>
      <c r="B1483" s="60">
        <v>5180.7935605451003</v>
      </c>
      <c r="C1483" s="61">
        <v>0.38924068823983698</v>
      </c>
      <c r="D1483" s="60">
        <v>2329.3693875695899</v>
      </c>
      <c r="E1483" s="61">
        <v>0.38810608580725497</v>
      </c>
      <c r="F1483" s="60">
        <v>2830.2744127639999</v>
      </c>
      <c r="G1483" s="61">
        <v>0.38940309754640801</v>
      </c>
      <c r="H1483" s="60">
        <v>21.149760211499999</v>
      </c>
      <c r="I1483" s="61">
        <v>0.53041995836492595</v>
      </c>
      <c r="J1483" s="109"/>
      <c r="K1483" s="60">
        <v>609.11673211899904</v>
      </c>
      <c r="L1483" s="63">
        <v>0.31977006639087802</v>
      </c>
      <c r="M1483" s="60">
        <v>899.489081783502</v>
      </c>
      <c r="N1483" s="61">
        <v>0.39070039967925602</v>
      </c>
      <c r="O1483" s="60">
        <v>726.69281190590095</v>
      </c>
      <c r="P1483" s="61">
        <v>0.39568628904667702</v>
      </c>
      <c r="Q1483" s="60">
        <v>940.75084935070004</v>
      </c>
      <c r="R1483" s="61">
        <v>0.383933236179135</v>
      </c>
      <c r="S1483" s="60">
        <v>636.82195612580006</v>
      </c>
      <c r="T1483" s="62">
        <v>0.43844558221473101</v>
      </c>
      <c r="U1483" s="60">
        <v>969.35490964969802</v>
      </c>
      <c r="V1483" s="62">
        <v>0.42454989188659398</v>
      </c>
      <c r="W1483" s="60">
        <v>398.56721961049999</v>
      </c>
      <c r="X1483" s="61">
        <v>0.368923818416724</v>
      </c>
      <c r="Y1483" s="109"/>
      <c r="Z1483" s="60">
        <v>719.95277722929995</v>
      </c>
      <c r="AA1483" s="63">
        <v>0.29103809313790302</v>
      </c>
      <c r="AB1483" s="60">
        <v>1342.6569504892</v>
      </c>
      <c r="AC1483" s="63">
        <v>0.34346772630887901</v>
      </c>
      <c r="AD1483" s="60">
        <v>3074.8334315811899</v>
      </c>
      <c r="AE1483" s="62">
        <v>0.45344761471742401</v>
      </c>
      <c r="AF1483" s="60">
        <v>43.350401245400001</v>
      </c>
      <c r="AG1483" s="61">
        <v>0.29666293966360902</v>
      </c>
    </row>
    <row r="1484" spans="1:33" x14ac:dyDescent="0.35">
      <c r="A1484" s="59" t="s">
        <v>344</v>
      </c>
      <c r="B1484" s="64">
        <v>3114.1846274585</v>
      </c>
      <c r="C1484" s="65">
        <v>0.23397330033168301</v>
      </c>
      <c r="D1484" s="64">
        <v>1408.9696540007001</v>
      </c>
      <c r="E1484" s="65">
        <v>0.23475439333645601</v>
      </c>
      <c r="F1484" s="64">
        <v>1696.02818507181</v>
      </c>
      <c r="G1484" s="65">
        <v>0.23334791347952599</v>
      </c>
      <c r="H1484" s="64">
        <v>9.1867883859999999</v>
      </c>
      <c r="I1484" s="65">
        <v>0.23039769077665201</v>
      </c>
      <c r="J1484" s="109"/>
      <c r="K1484" s="64">
        <v>591.16302880039802</v>
      </c>
      <c r="L1484" s="62">
        <v>0.31034485017299601</v>
      </c>
      <c r="M1484" s="64">
        <v>620.01589097440001</v>
      </c>
      <c r="N1484" s="62">
        <v>0.26930894584164999</v>
      </c>
      <c r="O1484" s="64">
        <v>441.24190179840002</v>
      </c>
      <c r="P1484" s="65">
        <v>0.24025746207204199</v>
      </c>
      <c r="Q1484" s="64">
        <v>527.18966131980005</v>
      </c>
      <c r="R1484" s="63">
        <v>0.215153281966625</v>
      </c>
      <c r="S1484" s="64">
        <v>262.91998908250002</v>
      </c>
      <c r="T1484" s="63">
        <v>0.181017797172803</v>
      </c>
      <c r="U1484" s="64">
        <v>443.34809365040201</v>
      </c>
      <c r="V1484" s="63">
        <v>0.194173860733242</v>
      </c>
      <c r="W1484" s="64">
        <v>228.30606183259999</v>
      </c>
      <c r="X1484" s="63">
        <v>0.21132581897045899</v>
      </c>
      <c r="Y1484" s="109"/>
      <c r="Z1484" s="64">
        <v>706.74795240510196</v>
      </c>
      <c r="AA1484" s="62">
        <v>0.285700094371032</v>
      </c>
      <c r="AB1484" s="64">
        <v>1028.0323776330999</v>
      </c>
      <c r="AC1484" s="62">
        <v>0.26298299292972799</v>
      </c>
      <c r="AD1484" s="64">
        <v>1323.3589570726999</v>
      </c>
      <c r="AE1484" s="63">
        <v>0.195156575421704</v>
      </c>
      <c r="AF1484" s="64">
        <v>56.045340347600003</v>
      </c>
      <c r="AG1484" s="62">
        <v>0.383539135609057</v>
      </c>
    </row>
    <row r="1485" spans="1:33" x14ac:dyDescent="0.35">
      <c r="A1485" s="66" t="s">
        <v>1</v>
      </c>
    </row>
    <row r="1486" spans="1:33" x14ac:dyDescent="0.35">
      <c r="A1486" s="66" t="s">
        <v>1</v>
      </c>
    </row>
    <row r="1487" spans="1:33" x14ac:dyDescent="0.35">
      <c r="A1487" s="54" t="s">
        <v>479</v>
      </c>
    </row>
    <row r="1488" spans="1:33" x14ac:dyDescent="0.35">
      <c r="A1488" s="55" t="s">
        <v>1</v>
      </c>
    </row>
    <row r="1489" spans="1:33" x14ac:dyDescent="0.35">
      <c r="A1489" s="117" t="s">
        <v>1</v>
      </c>
      <c r="B1489" s="116" t="s">
        <v>489</v>
      </c>
      <c r="C1489" s="116" t="s">
        <v>1</v>
      </c>
      <c r="D1489" s="116" t="s">
        <v>346</v>
      </c>
      <c r="E1489" s="116" t="s">
        <v>1</v>
      </c>
      <c r="F1489" s="116" t="s">
        <v>347</v>
      </c>
      <c r="G1489" s="116" t="s">
        <v>1</v>
      </c>
      <c r="H1489" s="116" t="s">
        <v>348</v>
      </c>
      <c r="I1489" s="116" t="s">
        <v>1</v>
      </c>
      <c r="J1489" s="107"/>
      <c r="K1489" s="116" t="s">
        <v>350</v>
      </c>
      <c r="L1489" s="116" t="s">
        <v>1</v>
      </c>
      <c r="M1489" s="116" t="s">
        <v>351</v>
      </c>
      <c r="N1489" s="116" t="s">
        <v>1</v>
      </c>
      <c r="O1489" s="116" t="s">
        <v>352</v>
      </c>
      <c r="P1489" s="116" t="s">
        <v>1</v>
      </c>
      <c r="Q1489" s="116" t="s">
        <v>353</v>
      </c>
      <c r="R1489" s="116" t="s">
        <v>1</v>
      </c>
      <c r="S1489" s="116" t="s">
        <v>354</v>
      </c>
      <c r="T1489" s="116" t="s">
        <v>1</v>
      </c>
      <c r="U1489" s="116" t="s">
        <v>355</v>
      </c>
      <c r="V1489" s="116" t="s">
        <v>1</v>
      </c>
      <c r="W1489" s="116" t="s">
        <v>356</v>
      </c>
      <c r="X1489" s="116" t="s">
        <v>1</v>
      </c>
      <c r="Y1489" s="107"/>
      <c r="Z1489" s="116" t="s">
        <v>358</v>
      </c>
      <c r="AA1489" s="116" t="s">
        <v>1</v>
      </c>
      <c r="AB1489" s="116" t="s">
        <v>359</v>
      </c>
      <c r="AC1489" s="116" t="s">
        <v>1</v>
      </c>
      <c r="AD1489" s="116" t="s">
        <v>360</v>
      </c>
      <c r="AE1489" s="116" t="s">
        <v>1</v>
      </c>
      <c r="AF1489" s="116" t="s">
        <v>361</v>
      </c>
      <c r="AG1489" s="116" t="s">
        <v>1</v>
      </c>
    </row>
    <row r="1490" spans="1:33" x14ac:dyDescent="0.35">
      <c r="A1490" s="118" t="s">
        <v>1</v>
      </c>
      <c r="B1490" s="56" t="s">
        <v>14</v>
      </c>
      <c r="C1490" s="56" t="s">
        <v>15</v>
      </c>
      <c r="D1490" s="56" t="s">
        <v>14</v>
      </c>
      <c r="E1490" s="56" t="s">
        <v>15</v>
      </c>
      <c r="F1490" s="56" t="s">
        <v>14</v>
      </c>
      <c r="G1490" s="56" t="s">
        <v>15</v>
      </c>
      <c r="H1490" s="56" t="s">
        <v>14</v>
      </c>
      <c r="I1490" s="56" t="s">
        <v>15</v>
      </c>
      <c r="J1490" s="107"/>
      <c r="K1490" s="56" t="s">
        <v>14</v>
      </c>
      <c r="L1490" s="56" t="s">
        <v>15</v>
      </c>
      <c r="M1490" s="56" t="s">
        <v>14</v>
      </c>
      <c r="N1490" s="56" t="s">
        <v>15</v>
      </c>
      <c r="O1490" s="56" t="s">
        <v>14</v>
      </c>
      <c r="P1490" s="56" t="s">
        <v>15</v>
      </c>
      <c r="Q1490" s="56" t="s">
        <v>14</v>
      </c>
      <c r="R1490" s="56" t="s">
        <v>15</v>
      </c>
      <c r="S1490" s="56" t="s">
        <v>14</v>
      </c>
      <c r="T1490" s="56" t="s">
        <v>15</v>
      </c>
      <c r="U1490" s="56" t="s">
        <v>14</v>
      </c>
      <c r="V1490" s="56" t="s">
        <v>15</v>
      </c>
      <c r="W1490" s="56" t="s">
        <v>14</v>
      </c>
      <c r="X1490" s="56" t="s">
        <v>15</v>
      </c>
      <c r="Y1490" s="107"/>
      <c r="Z1490" s="56" t="s">
        <v>14</v>
      </c>
      <c r="AA1490" s="56" t="s">
        <v>15</v>
      </c>
      <c r="AB1490" s="56" t="s">
        <v>14</v>
      </c>
      <c r="AC1490" s="56" t="s">
        <v>15</v>
      </c>
      <c r="AD1490" s="56" t="s">
        <v>14</v>
      </c>
      <c r="AE1490" s="56" t="s">
        <v>15</v>
      </c>
      <c r="AF1490" s="56" t="s">
        <v>14</v>
      </c>
      <c r="AG1490" s="56" t="s">
        <v>15</v>
      </c>
    </row>
    <row r="1491" spans="1:33" x14ac:dyDescent="0.35">
      <c r="A1491" s="57" t="s">
        <v>16</v>
      </c>
      <c r="B1491" s="58">
        <v>13310.000000187199</v>
      </c>
      <c r="C1491" s="58">
        <v>13310.000000187199</v>
      </c>
      <c r="D1491" s="58">
        <v>6001.8883309303001</v>
      </c>
      <c r="E1491" s="58">
        <v>6001.8883309303001</v>
      </c>
      <c r="F1491" s="58">
        <v>7268.2380561358996</v>
      </c>
      <c r="G1491" s="58">
        <v>7268.2380561358996</v>
      </c>
      <c r="H1491" s="58">
        <v>39.873613120999998</v>
      </c>
      <c r="I1491" s="58">
        <v>39.873613120999998</v>
      </c>
      <c r="J1491" s="108"/>
      <c r="K1491" s="58">
        <v>1904.8585097219</v>
      </c>
      <c r="L1491" s="58">
        <v>1904.8585097219</v>
      </c>
      <c r="M1491" s="58">
        <v>2302.2476622034001</v>
      </c>
      <c r="N1491" s="58">
        <v>2302.2476622034001</v>
      </c>
      <c r="O1491" s="58">
        <v>1836.5377624196001</v>
      </c>
      <c r="P1491" s="58">
        <v>1836.5377624196001</v>
      </c>
      <c r="Q1491" s="58">
        <v>2450.2980224191001</v>
      </c>
      <c r="R1491" s="58">
        <v>2450.2980224191001</v>
      </c>
      <c r="S1491" s="58">
        <v>1452.4538094534</v>
      </c>
      <c r="T1491" s="58">
        <v>1452.4538094534</v>
      </c>
      <c r="U1491" s="58">
        <v>2283.2532245907</v>
      </c>
      <c r="V1491" s="58">
        <v>2283.2532245907</v>
      </c>
      <c r="W1491" s="58">
        <v>1080.3510093791001</v>
      </c>
      <c r="X1491" s="58">
        <v>1080.3510093791001</v>
      </c>
      <c r="Y1491" s="108"/>
      <c r="Z1491" s="58">
        <v>2473.7407033799</v>
      </c>
      <c r="AA1491" s="58">
        <v>2473.7407033799</v>
      </c>
      <c r="AB1491" s="58">
        <v>3909.1211419432002</v>
      </c>
      <c r="AC1491" s="58">
        <v>3909.1211419432002</v>
      </c>
      <c r="AD1491" s="58">
        <v>6781.0113710651003</v>
      </c>
      <c r="AE1491" s="58">
        <v>6781.0113710651003</v>
      </c>
      <c r="AF1491" s="58">
        <v>146.12678379900001</v>
      </c>
      <c r="AG1491" s="58">
        <v>146.12678379900001</v>
      </c>
    </row>
    <row r="1492" spans="1:33" x14ac:dyDescent="0.35">
      <c r="A1492" s="59" t="s">
        <v>341</v>
      </c>
      <c r="B1492" s="60">
        <v>6763.8945219732996</v>
      </c>
      <c r="C1492" s="61">
        <v>0.50818140660241695</v>
      </c>
      <c r="D1492" s="60">
        <v>3066.8005242572999</v>
      </c>
      <c r="E1492" s="61">
        <v>0.51097260647999099</v>
      </c>
      <c r="F1492" s="60">
        <v>3683.8367964331901</v>
      </c>
      <c r="G1492" s="61">
        <v>0.50684041551490999</v>
      </c>
      <c r="H1492" s="60">
        <v>13.257201282800001</v>
      </c>
      <c r="I1492" s="63">
        <v>0.33248056158266498</v>
      </c>
      <c r="J1492" s="109"/>
      <c r="K1492" s="60">
        <v>698.77461273729898</v>
      </c>
      <c r="L1492" s="63">
        <v>0.36683806653929302</v>
      </c>
      <c r="M1492" s="60">
        <v>772.52187835159998</v>
      </c>
      <c r="N1492" s="63">
        <v>0.33555116203799101</v>
      </c>
      <c r="O1492" s="60">
        <v>828.18457648109802</v>
      </c>
      <c r="P1492" s="63">
        <v>0.45094884158003101</v>
      </c>
      <c r="Q1492" s="60">
        <v>1270.2963080454999</v>
      </c>
      <c r="R1492" s="61">
        <v>0.51842522681848202</v>
      </c>
      <c r="S1492" s="60">
        <v>922.89708159660199</v>
      </c>
      <c r="T1492" s="62">
        <v>0.63540546046274105</v>
      </c>
      <c r="U1492" s="60">
        <v>1527.6470188557</v>
      </c>
      <c r="V1492" s="62">
        <v>0.66906596360092696</v>
      </c>
      <c r="W1492" s="60">
        <v>743.57304590549995</v>
      </c>
      <c r="X1492" s="62">
        <v>0.68826986733954798</v>
      </c>
      <c r="Y1492" s="109"/>
      <c r="Z1492" s="60">
        <v>1283.8710885798</v>
      </c>
      <c r="AA1492" s="61">
        <v>0.51899986398155296</v>
      </c>
      <c r="AB1492" s="60">
        <v>2139.1028659036001</v>
      </c>
      <c r="AC1492" s="62">
        <v>0.54720812894538895</v>
      </c>
      <c r="AD1492" s="60">
        <v>3272.6093706678998</v>
      </c>
      <c r="AE1492" s="63">
        <v>0.48261375650132099</v>
      </c>
      <c r="AF1492" s="60">
        <v>68.311196821999999</v>
      </c>
      <c r="AG1492" s="61">
        <v>0.46747895933960498</v>
      </c>
    </row>
    <row r="1493" spans="1:33" x14ac:dyDescent="0.35">
      <c r="A1493" s="59" t="s">
        <v>237</v>
      </c>
      <c r="B1493" s="64">
        <v>2415.1074754019</v>
      </c>
      <c r="C1493" s="65">
        <v>0.18145059920119699</v>
      </c>
      <c r="D1493" s="64">
        <v>1066.1001777578999</v>
      </c>
      <c r="E1493" s="65">
        <v>0.177627459721939</v>
      </c>
      <c r="F1493" s="64">
        <v>1341.6565747436</v>
      </c>
      <c r="G1493" s="65">
        <v>0.18459172145730199</v>
      </c>
      <c r="H1493" s="64">
        <v>7.3507229004000099</v>
      </c>
      <c r="I1493" s="65">
        <v>0.18435055980739901</v>
      </c>
      <c r="J1493" s="109"/>
      <c r="K1493" s="64">
        <v>359.13273104640001</v>
      </c>
      <c r="L1493" s="65">
        <v>0.18853512174971501</v>
      </c>
      <c r="M1493" s="64">
        <v>467.6574587627</v>
      </c>
      <c r="N1493" s="65">
        <v>0.20313082143174899</v>
      </c>
      <c r="O1493" s="64">
        <v>371.4755243903</v>
      </c>
      <c r="P1493" s="62">
        <v>0.20226947247787</v>
      </c>
      <c r="Q1493" s="64">
        <v>495.01916368330097</v>
      </c>
      <c r="R1493" s="62">
        <v>0.20202406366658399</v>
      </c>
      <c r="S1493" s="64">
        <v>243.77672638690001</v>
      </c>
      <c r="T1493" s="65">
        <v>0.16783785122821901</v>
      </c>
      <c r="U1493" s="64">
        <v>340.80421761790001</v>
      </c>
      <c r="V1493" s="63">
        <v>0.14926255833011801</v>
      </c>
      <c r="W1493" s="64">
        <v>137.24165351440001</v>
      </c>
      <c r="X1493" s="63">
        <v>0.12703431784941399</v>
      </c>
      <c r="Y1493" s="109"/>
      <c r="Z1493" s="64">
        <v>417.945092841698</v>
      </c>
      <c r="AA1493" s="65">
        <v>0.16895266843071199</v>
      </c>
      <c r="AB1493" s="64">
        <v>667.58847388950005</v>
      </c>
      <c r="AC1493" s="65">
        <v>0.17077712602113099</v>
      </c>
      <c r="AD1493" s="64">
        <v>1313.4700267567</v>
      </c>
      <c r="AE1493" s="62">
        <v>0.193698248665581</v>
      </c>
      <c r="AF1493" s="64">
        <v>16.103881913999999</v>
      </c>
      <c r="AG1493" s="65">
        <v>0.11020486111670801</v>
      </c>
    </row>
    <row r="1494" spans="1:33" x14ac:dyDescent="0.35">
      <c r="A1494" s="59" t="s">
        <v>238</v>
      </c>
      <c r="B1494" s="60">
        <v>1748.5469203123</v>
      </c>
      <c r="C1494" s="61">
        <v>0.13137091812830301</v>
      </c>
      <c r="D1494" s="60">
        <v>796.16666312009897</v>
      </c>
      <c r="E1494" s="61">
        <v>0.13265269515547501</v>
      </c>
      <c r="F1494" s="60">
        <v>941.71888777369998</v>
      </c>
      <c r="G1494" s="61">
        <v>0.129566324121524</v>
      </c>
      <c r="H1494" s="60">
        <v>10.6613694185</v>
      </c>
      <c r="I1494" s="62">
        <v>0.26737906560278701</v>
      </c>
      <c r="J1494" s="109"/>
      <c r="K1494" s="60">
        <v>362.54753110619998</v>
      </c>
      <c r="L1494" s="62">
        <v>0.19032780086072101</v>
      </c>
      <c r="M1494" s="60">
        <v>436.94213804520098</v>
      </c>
      <c r="N1494" s="62">
        <v>0.18978937202047899</v>
      </c>
      <c r="O1494" s="60">
        <v>262.77593944620003</v>
      </c>
      <c r="P1494" s="61">
        <v>0.14308224139099601</v>
      </c>
      <c r="Q1494" s="60">
        <v>328.53278355700002</v>
      </c>
      <c r="R1494" s="61">
        <v>0.134078704121326</v>
      </c>
      <c r="S1494" s="60">
        <v>129.4084746641</v>
      </c>
      <c r="T1494" s="63">
        <v>8.90964475578057E-2</v>
      </c>
      <c r="U1494" s="60">
        <v>179.4332250331</v>
      </c>
      <c r="V1494" s="63">
        <v>7.8586651318653195E-2</v>
      </c>
      <c r="W1494" s="60">
        <v>48.906828460500002</v>
      </c>
      <c r="X1494" s="63">
        <v>4.5269387482321802E-2</v>
      </c>
      <c r="Y1494" s="109"/>
      <c r="Z1494" s="60">
        <v>321.88130213369999</v>
      </c>
      <c r="AA1494" s="61">
        <v>0.13011925691884799</v>
      </c>
      <c r="AB1494" s="60">
        <v>467.23885122619902</v>
      </c>
      <c r="AC1494" s="63">
        <v>0.119525293348658</v>
      </c>
      <c r="AD1494" s="60">
        <v>934.59526532849998</v>
      </c>
      <c r="AE1494" s="61">
        <v>0.13782534996423401</v>
      </c>
      <c r="AF1494" s="60">
        <v>24.831501623899999</v>
      </c>
      <c r="AG1494" s="61">
        <v>0.169931213007851</v>
      </c>
    </row>
    <row r="1495" spans="1:33" x14ac:dyDescent="0.35">
      <c r="A1495" s="59" t="s">
        <v>239</v>
      </c>
      <c r="B1495" s="64">
        <v>1330.3914891454999</v>
      </c>
      <c r="C1495" s="65">
        <v>9.9954281677444606E-2</v>
      </c>
      <c r="D1495" s="64">
        <v>574.48218823349998</v>
      </c>
      <c r="E1495" s="65">
        <v>9.5716907172855498E-2</v>
      </c>
      <c r="F1495" s="64">
        <v>753.83014449400105</v>
      </c>
      <c r="G1495" s="65">
        <v>0.103715665154585</v>
      </c>
      <c r="H1495" s="64">
        <v>2.0791564180000002</v>
      </c>
      <c r="I1495" s="65">
        <v>5.2143667334350101E-2</v>
      </c>
      <c r="J1495" s="109"/>
      <c r="K1495" s="64">
        <v>286.03846331260002</v>
      </c>
      <c r="L1495" s="62">
        <v>0.150162577352982</v>
      </c>
      <c r="M1495" s="64">
        <v>373.92167669150001</v>
      </c>
      <c r="N1495" s="62">
        <v>0.162415921983664</v>
      </c>
      <c r="O1495" s="64">
        <v>267.50568814190001</v>
      </c>
      <c r="P1495" s="62">
        <v>0.14565760291771301</v>
      </c>
      <c r="Q1495" s="64">
        <v>225.44069177980001</v>
      </c>
      <c r="R1495" s="65">
        <v>9.2005417184816404E-2</v>
      </c>
      <c r="S1495" s="64">
        <v>89.0010735991997</v>
      </c>
      <c r="T1495" s="63">
        <v>6.1276353864012797E-2</v>
      </c>
      <c r="U1495" s="64">
        <v>57.820089240200097</v>
      </c>
      <c r="V1495" s="63">
        <v>2.53235552751995E-2</v>
      </c>
      <c r="W1495" s="64">
        <v>30.663806380299999</v>
      </c>
      <c r="X1495" s="63">
        <v>2.838318853233E-2</v>
      </c>
      <c r="Y1495" s="109"/>
      <c r="Z1495" s="64">
        <v>177.58378401140001</v>
      </c>
      <c r="AA1495" s="63">
        <v>7.1787549830410802E-2</v>
      </c>
      <c r="AB1495" s="64">
        <v>310.639030203701</v>
      </c>
      <c r="AC1495" s="63">
        <v>7.9465183841625098E-2</v>
      </c>
      <c r="AD1495" s="64">
        <v>816.74528635659999</v>
      </c>
      <c r="AE1495" s="62">
        <v>0.120445939648721</v>
      </c>
      <c r="AF1495" s="64">
        <v>25.423388573800001</v>
      </c>
      <c r="AG1495" s="65">
        <v>0.173981715828156</v>
      </c>
    </row>
    <row r="1496" spans="1:33" x14ac:dyDescent="0.35">
      <c r="A1496" s="59" t="s">
        <v>342</v>
      </c>
      <c r="B1496" s="60">
        <v>482.54491685469998</v>
      </c>
      <c r="C1496" s="61">
        <v>3.6254313812765802E-2</v>
      </c>
      <c r="D1496" s="60">
        <v>230.835469065301</v>
      </c>
      <c r="E1496" s="61">
        <v>3.8460473827163E-2</v>
      </c>
      <c r="F1496" s="60">
        <v>245.18428468810001</v>
      </c>
      <c r="G1496" s="61">
        <v>3.3733661830340503E-2</v>
      </c>
      <c r="H1496" s="60">
        <v>6.5251631013000102</v>
      </c>
      <c r="I1496" s="62">
        <v>0.163646145672799</v>
      </c>
      <c r="J1496" s="109"/>
      <c r="K1496" s="60">
        <v>106.1005088946</v>
      </c>
      <c r="L1496" s="62">
        <v>5.5699942202053702E-2</v>
      </c>
      <c r="M1496" s="60">
        <v>180.17449969929999</v>
      </c>
      <c r="N1496" s="62">
        <v>7.82602595964247E-2</v>
      </c>
      <c r="O1496" s="60">
        <v>65.748355356900106</v>
      </c>
      <c r="P1496" s="61">
        <v>3.5800165236067903E-2</v>
      </c>
      <c r="Q1496" s="60">
        <v>66.943470782700203</v>
      </c>
      <c r="R1496" s="63">
        <v>2.7320542305547299E-2</v>
      </c>
      <c r="S1496" s="60">
        <v>25.2822987624</v>
      </c>
      <c r="T1496" s="63">
        <v>1.7406611210524101E-2</v>
      </c>
      <c r="U1496" s="60">
        <v>26.299882405999998</v>
      </c>
      <c r="V1496" s="63">
        <v>1.1518600794143E-2</v>
      </c>
      <c r="W1496" s="60">
        <v>11.9959009528</v>
      </c>
      <c r="X1496" s="63">
        <v>1.1103706895867401E-2</v>
      </c>
      <c r="Y1496" s="109"/>
      <c r="Z1496" s="60">
        <v>82.650814069399999</v>
      </c>
      <c r="AA1496" s="61">
        <v>3.3411268188486103E-2</v>
      </c>
      <c r="AB1496" s="60">
        <v>133.98108849690001</v>
      </c>
      <c r="AC1496" s="61">
        <v>3.4273966866705703E-2</v>
      </c>
      <c r="AD1496" s="60">
        <v>265.91301428840001</v>
      </c>
      <c r="AE1496" s="61">
        <v>3.9214359000054697E-2</v>
      </c>
      <c r="AF1496" s="60">
        <v>0</v>
      </c>
      <c r="AG1496" s="61">
        <v>0</v>
      </c>
    </row>
    <row r="1497" spans="1:33" x14ac:dyDescent="0.35">
      <c r="A1497" s="59" t="s">
        <v>88</v>
      </c>
      <c r="B1497" s="64">
        <v>569.51467649949996</v>
      </c>
      <c r="C1497" s="65">
        <v>4.2788480577873003E-2</v>
      </c>
      <c r="D1497" s="64">
        <v>267.50330849620002</v>
      </c>
      <c r="E1497" s="65">
        <v>4.4569857642575803E-2</v>
      </c>
      <c r="F1497" s="64">
        <v>302.01136800329999</v>
      </c>
      <c r="G1497" s="65">
        <v>4.1552211921338997E-2</v>
      </c>
      <c r="H1497" s="64">
        <v>0</v>
      </c>
      <c r="I1497" s="65">
        <v>0</v>
      </c>
      <c r="J1497" s="109"/>
      <c r="K1497" s="64">
        <v>92.264662624799797</v>
      </c>
      <c r="L1497" s="65">
        <v>4.8436491295235501E-2</v>
      </c>
      <c r="M1497" s="64">
        <v>71.030010653100007</v>
      </c>
      <c r="N1497" s="65">
        <v>3.08524629296918E-2</v>
      </c>
      <c r="O1497" s="64">
        <v>40.847678603200002</v>
      </c>
      <c r="P1497" s="63">
        <v>2.2241676397322802E-2</v>
      </c>
      <c r="Q1497" s="64">
        <v>64.065604570799906</v>
      </c>
      <c r="R1497" s="63">
        <v>2.6146045903244899E-2</v>
      </c>
      <c r="S1497" s="64">
        <v>42.088154444200001</v>
      </c>
      <c r="T1497" s="63">
        <v>2.8977275676697101E-2</v>
      </c>
      <c r="U1497" s="64">
        <v>151.24879143780001</v>
      </c>
      <c r="V1497" s="62">
        <v>6.6242670680959195E-2</v>
      </c>
      <c r="W1497" s="64">
        <v>107.9697741656</v>
      </c>
      <c r="X1497" s="62">
        <v>9.9939531900518602E-2</v>
      </c>
      <c r="Y1497" s="109"/>
      <c r="Z1497" s="64">
        <v>189.80862174390001</v>
      </c>
      <c r="AA1497" s="62">
        <v>7.6729392649990499E-2</v>
      </c>
      <c r="AB1497" s="64">
        <v>190.57083222329999</v>
      </c>
      <c r="AC1497" s="65">
        <v>4.8750300976492203E-2</v>
      </c>
      <c r="AD1497" s="64">
        <v>177.67840766699999</v>
      </c>
      <c r="AE1497" s="63">
        <v>2.62023462200878E-2</v>
      </c>
      <c r="AF1497" s="64">
        <v>11.4568148653</v>
      </c>
      <c r="AG1497" s="65">
        <v>7.8403250707680394E-2</v>
      </c>
    </row>
    <row r="1498" spans="1:33" x14ac:dyDescent="0.35">
      <c r="A1498" s="59" t="s">
        <v>343</v>
      </c>
      <c r="B1498" s="60">
        <v>9179.0019973751805</v>
      </c>
      <c r="C1498" s="61">
        <v>0.68963200580361395</v>
      </c>
      <c r="D1498" s="60">
        <v>4132.9007020152003</v>
      </c>
      <c r="E1498" s="61">
        <v>0.68860006620193104</v>
      </c>
      <c r="F1498" s="60">
        <v>5025.4933711767999</v>
      </c>
      <c r="G1498" s="61">
        <v>0.69143213697221195</v>
      </c>
      <c r="H1498" s="60">
        <v>20.607924183200002</v>
      </c>
      <c r="I1498" s="63">
        <v>0.51683112139006404</v>
      </c>
      <c r="J1498" s="109"/>
      <c r="K1498" s="60">
        <v>1057.9073437837001</v>
      </c>
      <c r="L1498" s="63">
        <v>0.55537318828900795</v>
      </c>
      <c r="M1498" s="60">
        <v>1240.1793371143001</v>
      </c>
      <c r="N1498" s="63">
        <v>0.53868198346973994</v>
      </c>
      <c r="O1498" s="60">
        <v>1199.6601008713999</v>
      </c>
      <c r="P1498" s="63">
        <v>0.65321831405789998</v>
      </c>
      <c r="Q1498" s="60">
        <v>1765.3154717288</v>
      </c>
      <c r="R1498" s="62">
        <v>0.72044929048506601</v>
      </c>
      <c r="S1498" s="60">
        <v>1166.6738079835</v>
      </c>
      <c r="T1498" s="62">
        <v>0.80324331169095997</v>
      </c>
      <c r="U1498" s="60">
        <v>1868.4512364735999</v>
      </c>
      <c r="V1498" s="62">
        <v>0.81832852193104499</v>
      </c>
      <c r="W1498" s="60">
        <v>880.81469941989997</v>
      </c>
      <c r="X1498" s="62">
        <v>0.81530418518896197</v>
      </c>
      <c r="Y1498" s="109"/>
      <c r="Z1498" s="60">
        <v>1701.8161814215</v>
      </c>
      <c r="AA1498" s="61">
        <v>0.68795253241226495</v>
      </c>
      <c r="AB1498" s="60">
        <v>2806.6913397930998</v>
      </c>
      <c r="AC1498" s="62">
        <v>0.71798525496651899</v>
      </c>
      <c r="AD1498" s="60">
        <v>4586.0793974245998</v>
      </c>
      <c r="AE1498" s="61">
        <v>0.67631200516690204</v>
      </c>
      <c r="AF1498" s="60">
        <v>84.415078735999799</v>
      </c>
      <c r="AG1498" s="61">
        <v>0.57768382045631295</v>
      </c>
    </row>
    <row r="1499" spans="1:33" x14ac:dyDescent="0.35">
      <c r="A1499" s="59" t="s">
        <v>344</v>
      </c>
      <c r="B1499" s="64">
        <v>1812.9364060001999</v>
      </c>
      <c r="C1499" s="65">
        <v>0.13620859549021</v>
      </c>
      <c r="D1499" s="64">
        <v>805.31765729879896</v>
      </c>
      <c r="E1499" s="65">
        <v>0.134177381000018</v>
      </c>
      <c r="F1499" s="64">
        <v>999.0144291821</v>
      </c>
      <c r="G1499" s="65">
        <v>0.13744932698492501</v>
      </c>
      <c r="H1499" s="64">
        <v>8.6043195193000006</v>
      </c>
      <c r="I1499" s="65">
        <v>0.215789813007149</v>
      </c>
      <c r="J1499" s="109"/>
      <c r="K1499" s="64">
        <v>392.13897220720003</v>
      </c>
      <c r="L1499" s="62">
        <v>0.20586251955503501</v>
      </c>
      <c r="M1499" s="64">
        <v>554.09617639079897</v>
      </c>
      <c r="N1499" s="62">
        <v>0.24067618158008899</v>
      </c>
      <c r="O1499" s="64">
        <v>333.2540434988</v>
      </c>
      <c r="P1499" s="62">
        <v>0.18145776815378101</v>
      </c>
      <c r="Q1499" s="64">
        <v>292.38416256250002</v>
      </c>
      <c r="R1499" s="63">
        <v>0.11932595949036399</v>
      </c>
      <c r="S1499" s="64">
        <v>114.2833723616</v>
      </c>
      <c r="T1499" s="63">
        <v>7.8682965074536898E-2</v>
      </c>
      <c r="U1499" s="64">
        <v>84.119971646199801</v>
      </c>
      <c r="V1499" s="63">
        <v>3.6842156069342498E-2</v>
      </c>
      <c r="W1499" s="64">
        <v>42.659707333100002</v>
      </c>
      <c r="X1499" s="63">
        <v>3.9486895428197402E-2</v>
      </c>
      <c r="Y1499" s="109"/>
      <c r="Z1499" s="64">
        <v>260.23459808080003</v>
      </c>
      <c r="AA1499" s="63">
        <v>0.10519881801889699</v>
      </c>
      <c r="AB1499" s="64">
        <v>444.62011870060002</v>
      </c>
      <c r="AC1499" s="63">
        <v>0.113739150708331</v>
      </c>
      <c r="AD1499" s="64">
        <v>1082.6583006450001</v>
      </c>
      <c r="AE1499" s="62">
        <v>0.15966029864877601</v>
      </c>
      <c r="AF1499" s="64">
        <v>25.423388573800001</v>
      </c>
      <c r="AG1499" s="65">
        <v>0.173981715828156</v>
      </c>
    </row>
    <row r="1500" spans="1:33" x14ac:dyDescent="0.35">
      <c r="A1500" s="66" t="s">
        <v>1</v>
      </c>
    </row>
    <row r="1501" spans="1:33" x14ac:dyDescent="0.35">
      <c r="A1501" s="66" t="s">
        <v>1</v>
      </c>
    </row>
    <row r="1502" spans="1:33" x14ac:dyDescent="0.35">
      <c r="A1502" s="54" t="s">
        <v>480</v>
      </c>
    </row>
    <row r="1503" spans="1:33" x14ac:dyDescent="0.35">
      <c r="A1503" s="55" t="s">
        <v>1</v>
      </c>
    </row>
    <row r="1504" spans="1:33" x14ac:dyDescent="0.35">
      <c r="A1504" s="117" t="s">
        <v>1</v>
      </c>
      <c r="B1504" s="116" t="s">
        <v>489</v>
      </c>
      <c r="C1504" s="116" t="s">
        <v>1</v>
      </c>
      <c r="D1504" s="116" t="s">
        <v>346</v>
      </c>
      <c r="E1504" s="116" t="s">
        <v>1</v>
      </c>
      <c r="F1504" s="116" t="s">
        <v>347</v>
      </c>
      <c r="G1504" s="116" t="s">
        <v>1</v>
      </c>
      <c r="H1504" s="116" t="s">
        <v>348</v>
      </c>
      <c r="I1504" s="116" t="s">
        <v>1</v>
      </c>
      <c r="J1504" s="107"/>
      <c r="K1504" s="116" t="s">
        <v>350</v>
      </c>
      <c r="L1504" s="116" t="s">
        <v>1</v>
      </c>
      <c r="M1504" s="116" t="s">
        <v>351</v>
      </c>
      <c r="N1504" s="116" t="s">
        <v>1</v>
      </c>
      <c r="O1504" s="116" t="s">
        <v>352</v>
      </c>
      <c r="P1504" s="116" t="s">
        <v>1</v>
      </c>
      <c r="Q1504" s="116" t="s">
        <v>353</v>
      </c>
      <c r="R1504" s="116" t="s">
        <v>1</v>
      </c>
      <c r="S1504" s="116" t="s">
        <v>354</v>
      </c>
      <c r="T1504" s="116" t="s">
        <v>1</v>
      </c>
      <c r="U1504" s="116" t="s">
        <v>355</v>
      </c>
      <c r="V1504" s="116" t="s">
        <v>1</v>
      </c>
      <c r="W1504" s="116" t="s">
        <v>356</v>
      </c>
      <c r="X1504" s="116" t="s">
        <v>1</v>
      </c>
      <c r="Y1504" s="107"/>
      <c r="Z1504" s="116" t="s">
        <v>358</v>
      </c>
      <c r="AA1504" s="116" t="s">
        <v>1</v>
      </c>
      <c r="AB1504" s="116" t="s">
        <v>359</v>
      </c>
      <c r="AC1504" s="116" t="s">
        <v>1</v>
      </c>
      <c r="AD1504" s="116" t="s">
        <v>360</v>
      </c>
      <c r="AE1504" s="116" t="s">
        <v>1</v>
      </c>
      <c r="AF1504" s="116" t="s">
        <v>361</v>
      </c>
      <c r="AG1504" s="116" t="s">
        <v>1</v>
      </c>
    </row>
    <row r="1505" spans="1:33" x14ac:dyDescent="0.35">
      <c r="A1505" s="118" t="s">
        <v>1</v>
      </c>
      <c r="B1505" s="56" t="s">
        <v>14</v>
      </c>
      <c r="C1505" s="56" t="s">
        <v>15</v>
      </c>
      <c r="D1505" s="56" t="s">
        <v>14</v>
      </c>
      <c r="E1505" s="56" t="s">
        <v>15</v>
      </c>
      <c r="F1505" s="56" t="s">
        <v>14</v>
      </c>
      <c r="G1505" s="56" t="s">
        <v>15</v>
      </c>
      <c r="H1505" s="56" t="s">
        <v>14</v>
      </c>
      <c r="I1505" s="56" t="s">
        <v>15</v>
      </c>
      <c r="J1505" s="107"/>
      <c r="K1505" s="56" t="s">
        <v>14</v>
      </c>
      <c r="L1505" s="56" t="s">
        <v>15</v>
      </c>
      <c r="M1505" s="56" t="s">
        <v>14</v>
      </c>
      <c r="N1505" s="56" t="s">
        <v>15</v>
      </c>
      <c r="O1505" s="56" t="s">
        <v>14</v>
      </c>
      <c r="P1505" s="56" t="s">
        <v>15</v>
      </c>
      <c r="Q1505" s="56" t="s">
        <v>14</v>
      </c>
      <c r="R1505" s="56" t="s">
        <v>15</v>
      </c>
      <c r="S1505" s="56" t="s">
        <v>14</v>
      </c>
      <c r="T1505" s="56" t="s">
        <v>15</v>
      </c>
      <c r="U1505" s="56" t="s">
        <v>14</v>
      </c>
      <c r="V1505" s="56" t="s">
        <v>15</v>
      </c>
      <c r="W1505" s="56" t="s">
        <v>14</v>
      </c>
      <c r="X1505" s="56" t="s">
        <v>15</v>
      </c>
      <c r="Y1505" s="107"/>
      <c r="Z1505" s="56" t="s">
        <v>14</v>
      </c>
      <c r="AA1505" s="56" t="s">
        <v>15</v>
      </c>
      <c r="AB1505" s="56" t="s">
        <v>14</v>
      </c>
      <c r="AC1505" s="56" t="s">
        <v>15</v>
      </c>
      <c r="AD1505" s="56" t="s">
        <v>14</v>
      </c>
      <c r="AE1505" s="56" t="s">
        <v>15</v>
      </c>
      <c r="AF1505" s="56" t="s">
        <v>14</v>
      </c>
      <c r="AG1505" s="56" t="s">
        <v>15</v>
      </c>
    </row>
    <row r="1506" spans="1:33" x14ac:dyDescent="0.35">
      <c r="A1506" s="57" t="s">
        <v>16</v>
      </c>
      <c r="B1506" s="58">
        <v>13310.000000187199</v>
      </c>
      <c r="C1506" s="58">
        <v>13310.000000187199</v>
      </c>
      <c r="D1506" s="58">
        <v>6001.8883309303001</v>
      </c>
      <c r="E1506" s="58">
        <v>6001.8883309303001</v>
      </c>
      <c r="F1506" s="58">
        <v>7268.2380561358996</v>
      </c>
      <c r="G1506" s="58">
        <v>7268.2380561358996</v>
      </c>
      <c r="H1506" s="58">
        <v>39.873613120999998</v>
      </c>
      <c r="I1506" s="58">
        <v>39.873613120999998</v>
      </c>
      <c r="J1506" s="108"/>
      <c r="K1506" s="58">
        <v>1904.8585097219</v>
      </c>
      <c r="L1506" s="58">
        <v>1904.8585097219</v>
      </c>
      <c r="M1506" s="58">
        <v>2302.2476622034001</v>
      </c>
      <c r="N1506" s="58">
        <v>2302.2476622034001</v>
      </c>
      <c r="O1506" s="58">
        <v>1836.5377624196001</v>
      </c>
      <c r="P1506" s="58">
        <v>1836.5377624196001</v>
      </c>
      <c r="Q1506" s="58">
        <v>2450.2980224191001</v>
      </c>
      <c r="R1506" s="58">
        <v>2450.2980224191001</v>
      </c>
      <c r="S1506" s="58">
        <v>1452.4538094534</v>
      </c>
      <c r="T1506" s="58">
        <v>1452.4538094534</v>
      </c>
      <c r="U1506" s="58">
        <v>2283.2532245907</v>
      </c>
      <c r="V1506" s="58">
        <v>2283.2532245907</v>
      </c>
      <c r="W1506" s="58">
        <v>1080.3510093791001</v>
      </c>
      <c r="X1506" s="58">
        <v>1080.3510093791001</v>
      </c>
      <c r="Y1506" s="108"/>
      <c r="Z1506" s="58">
        <v>2473.7407033799</v>
      </c>
      <c r="AA1506" s="58">
        <v>2473.7407033799</v>
      </c>
      <c r="AB1506" s="58">
        <v>3909.1211419432002</v>
      </c>
      <c r="AC1506" s="58">
        <v>3909.1211419432002</v>
      </c>
      <c r="AD1506" s="58">
        <v>6781.0113710651003</v>
      </c>
      <c r="AE1506" s="58">
        <v>6781.0113710651003</v>
      </c>
      <c r="AF1506" s="58">
        <v>146.12678379900001</v>
      </c>
      <c r="AG1506" s="58">
        <v>146.12678379900001</v>
      </c>
    </row>
    <row r="1507" spans="1:33" x14ac:dyDescent="0.35">
      <c r="A1507" s="59" t="s">
        <v>341</v>
      </c>
      <c r="B1507" s="60">
        <v>270.75935563360002</v>
      </c>
      <c r="C1507" s="61">
        <v>2.0342551136723699E-2</v>
      </c>
      <c r="D1507" s="60">
        <v>149.37634675309999</v>
      </c>
      <c r="E1507" s="62">
        <v>2.4888224924695699E-2</v>
      </c>
      <c r="F1507" s="60">
        <v>121.0355450742</v>
      </c>
      <c r="G1507" s="61">
        <v>1.66526665939376E-2</v>
      </c>
      <c r="H1507" s="60">
        <v>0.34746380630000001</v>
      </c>
      <c r="I1507" s="61">
        <v>8.7141289465188492E-3</v>
      </c>
      <c r="J1507" s="109"/>
      <c r="K1507" s="60">
        <v>49.641618949300003</v>
      </c>
      <c r="L1507" s="61">
        <v>2.6060528220832199E-2</v>
      </c>
      <c r="M1507" s="60">
        <v>16.749389993099999</v>
      </c>
      <c r="N1507" s="63">
        <v>7.27523379351366E-3</v>
      </c>
      <c r="O1507" s="60">
        <v>23.541212354700001</v>
      </c>
      <c r="P1507" s="63">
        <v>1.2818256632896499E-2</v>
      </c>
      <c r="Q1507" s="60">
        <v>36.574254791400001</v>
      </c>
      <c r="R1507" s="61">
        <v>1.4926451581302499E-2</v>
      </c>
      <c r="S1507" s="60">
        <v>30.103830066899999</v>
      </c>
      <c r="T1507" s="61">
        <v>2.0726187553068501E-2</v>
      </c>
      <c r="U1507" s="60">
        <v>67.472654349300001</v>
      </c>
      <c r="V1507" s="62">
        <v>2.9551104372750998E-2</v>
      </c>
      <c r="W1507" s="60">
        <v>46.676395128899998</v>
      </c>
      <c r="X1507" s="62">
        <v>4.3204842429615399E-2</v>
      </c>
      <c r="Y1507" s="109"/>
      <c r="Z1507" s="60">
        <v>92.366799868099903</v>
      </c>
      <c r="AA1507" s="62">
        <v>3.7338917430552898E-2</v>
      </c>
      <c r="AB1507" s="60">
        <v>79.465079674800094</v>
      </c>
      <c r="AC1507" s="61">
        <v>2.0328118978502299E-2</v>
      </c>
      <c r="AD1507" s="60">
        <v>78.242054423900001</v>
      </c>
      <c r="AE1507" s="63">
        <v>1.15384048399863E-2</v>
      </c>
      <c r="AF1507" s="60">
        <v>20.6854216668</v>
      </c>
      <c r="AG1507" s="62">
        <v>0.14155804383714601</v>
      </c>
    </row>
    <row r="1508" spans="1:33" x14ac:dyDescent="0.35">
      <c r="A1508" s="59" t="s">
        <v>237</v>
      </c>
      <c r="B1508" s="64">
        <v>650.45480004909996</v>
      </c>
      <c r="C1508" s="65">
        <v>4.88696318587492E-2</v>
      </c>
      <c r="D1508" s="64">
        <v>316.20173452609998</v>
      </c>
      <c r="E1508" s="65">
        <v>5.2683708375008798E-2</v>
      </c>
      <c r="F1508" s="64">
        <v>334.253065523001</v>
      </c>
      <c r="G1508" s="65">
        <v>4.5988183510420499E-2</v>
      </c>
      <c r="H1508" s="64">
        <v>0</v>
      </c>
      <c r="I1508" s="65">
        <v>0</v>
      </c>
      <c r="J1508" s="109"/>
      <c r="K1508" s="64">
        <v>109.3699888174</v>
      </c>
      <c r="L1508" s="65">
        <v>5.7416332110340002E-2</v>
      </c>
      <c r="M1508" s="64">
        <v>91.382800834899797</v>
      </c>
      <c r="N1508" s="65">
        <v>3.9692862907477401E-2</v>
      </c>
      <c r="O1508" s="64">
        <v>84.815175493100199</v>
      </c>
      <c r="P1508" s="65">
        <v>4.61821026654839E-2</v>
      </c>
      <c r="Q1508" s="64">
        <v>104.3274218935</v>
      </c>
      <c r="R1508" s="65">
        <v>4.2577441984179898E-2</v>
      </c>
      <c r="S1508" s="64">
        <v>75.467965797100106</v>
      </c>
      <c r="T1508" s="65">
        <v>5.1958943758425399E-2</v>
      </c>
      <c r="U1508" s="64">
        <v>120.073324606</v>
      </c>
      <c r="V1508" s="65">
        <v>5.2588702520073999E-2</v>
      </c>
      <c r="W1508" s="64">
        <v>65.018122607099997</v>
      </c>
      <c r="X1508" s="62">
        <v>6.0182405572488197E-2</v>
      </c>
      <c r="Y1508" s="109"/>
      <c r="Z1508" s="64">
        <v>168.57117545579999</v>
      </c>
      <c r="AA1508" s="62">
        <v>6.8144238086667405E-2</v>
      </c>
      <c r="AB1508" s="64">
        <v>189.85180580900001</v>
      </c>
      <c r="AC1508" s="65">
        <v>4.8566365409342602E-2</v>
      </c>
      <c r="AD1508" s="64">
        <v>286.44602637690002</v>
      </c>
      <c r="AE1508" s="63">
        <v>4.2242375171228697E-2</v>
      </c>
      <c r="AF1508" s="64">
        <v>5.5857924073999996</v>
      </c>
      <c r="AG1508" s="65">
        <v>3.8225657625390298E-2</v>
      </c>
    </row>
    <row r="1509" spans="1:33" x14ac:dyDescent="0.35">
      <c r="A1509" s="59" t="s">
        <v>238</v>
      </c>
      <c r="B1509" s="60">
        <v>2990.1010098305001</v>
      </c>
      <c r="C1509" s="61">
        <v>0.22465071448448101</v>
      </c>
      <c r="D1509" s="60">
        <v>1351.5538558451001</v>
      </c>
      <c r="E1509" s="61">
        <v>0.225188104363749</v>
      </c>
      <c r="F1509" s="60">
        <v>1635.0365775097</v>
      </c>
      <c r="G1509" s="61">
        <v>0.224956387625387</v>
      </c>
      <c r="H1509" s="60">
        <v>3.51057647569999</v>
      </c>
      <c r="I1509" s="63">
        <v>8.8042597620808696E-2</v>
      </c>
      <c r="J1509" s="109"/>
      <c r="K1509" s="60">
        <v>509.05167856740002</v>
      </c>
      <c r="L1509" s="62">
        <v>0.26723857754753599</v>
      </c>
      <c r="M1509" s="60">
        <v>450.8327907309</v>
      </c>
      <c r="N1509" s="63">
        <v>0.19582289000976699</v>
      </c>
      <c r="O1509" s="60">
        <v>349.20554569770002</v>
      </c>
      <c r="P1509" s="63">
        <v>0.19014340616532099</v>
      </c>
      <c r="Q1509" s="60">
        <v>540.01314800509999</v>
      </c>
      <c r="R1509" s="61">
        <v>0.22038672155967501</v>
      </c>
      <c r="S1509" s="60">
        <v>304.82859864630001</v>
      </c>
      <c r="T1509" s="61">
        <v>0.20987145798530801</v>
      </c>
      <c r="U1509" s="60">
        <v>551.60258586100099</v>
      </c>
      <c r="V1509" s="61">
        <v>0.24158625067085199</v>
      </c>
      <c r="W1509" s="60">
        <v>284.5666623221</v>
      </c>
      <c r="X1509" s="62">
        <v>0.26340204234700199</v>
      </c>
      <c r="Y1509" s="109"/>
      <c r="Z1509" s="60">
        <v>674.22548132519898</v>
      </c>
      <c r="AA1509" s="62">
        <v>0.27255301269207299</v>
      </c>
      <c r="AB1509" s="60">
        <v>924.74843723079903</v>
      </c>
      <c r="AC1509" s="61">
        <v>0.23656172414526699</v>
      </c>
      <c r="AD1509" s="60">
        <v>1346.1263692968</v>
      </c>
      <c r="AE1509" s="63">
        <v>0.19851409998231001</v>
      </c>
      <c r="AF1509" s="60">
        <v>45.000721977700003</v>
      </c>
      <c r="AG1509" s="61">
        <v>0.30795669902376899</v>
      </c>
    </row>
    <row r="1510" spans="1:33" x14ac:dyDescent="0.35">
      <c r="A1510" s="59" t="s">
        <v>239</v>
      </c>
      <c r="B1510" s="64">
        <v>5940.9491197414</v>
      </c>
      <c r="C1510" s="65">
        <v>0.44635230050021402</v>
      </c>
      <c r="D1510" s="64">
        <v>2734.85842031021</v>
      </c>
      <c r="E1510" s="65">
        <v>0.45566632858134098</v>
      </c>
      <c r="F1510" s="64">
        <v>3193.4370809686002</v>
      </c>
      <c r="G1510" s="65">
        <v>0.43936880662194</v>
      </c>
      <c r="H1510" s="64">
        <v>12.653618462600001</v>
      </c>
      <c r="I1510" s="65">
        <v>0.31734316185998701</v>
      </c>
      <c r="J1510" s="109"/>
      <c r="K1510" s="64">
        <v>850.62873239490102</v>
      </c>
      <c r="L1510" s="65">
        <v>0.44655743618411198</v>
      </c>
      <c r="M1510" s="64">
        <v>1090.0270158640001</v>
      </c>
      <c r="N1510" s="65">
        <v>0.47346210130180899</v>
      </c>
      <c r="O1510" s="64">
        <v>875.85544977600102</v>
      </c>
      <c r="P1510" s="62">
        <v>0.47690576676304203</v>
      </c>
      <c r="Q1510" s="64">
        <v>1135.5808140838999</v>
      </c>
      <c r="R1510" s="65">
        <v>0.46344599868826503</v>
      </c>
      <c r="S1510" s="64">
        <v>617.30232762909998</v>
      </c>
      <c r="T1510" s="63">
        <v>0.42500651215986601</v>
      </c>
      <c r="U1510" s="64">
        <v>922.82886849699901</v>
      </c>
      <c r="V1510" s="63">
        <v>0.40417280858649701</v>
      </c>
      <c r="W1510" s="64">
        <v>448.72591149649998</v>
      </c>
      <c r="X1510" s="63">
        <v>0.41535196209460801</v>
      </c>
      <c r="Y1510" s="109"/>
      <c r="Z1510" s="64">
        <v>1000.6577060658</v>
      </c>
      <c r="AA1510" s="63">
        <v>0.40451196226774699</v>
      </c>
      <c r="AB1510" s="64">
        <v>1723.0875358839</v>
      </c>
      <c r="AC1510" s="65">
        <v>0.440786425725186</v>
      </c>
      <c r="AD1510" s="64">
        <v>3175.1287449035999</v>
      </c>
      <c r="AE1510" s="62">
        <v>0.46823822747916699</v>
      </c>
      <c r="AF1510" s="64">
        <v>42.075132888100001</v>
      </c>
      <c r="AG1510" s="65">
        <v>0.28793580337725799</v>
      </c>
    </row>
    <row r="1511" spans="1:33" x14ac:dyDescent="0.35">
      <c r="A1511" s="59" t="s">
        <v>342</v>
      </c>
      <c r="B1511" s="60">
        <v>3284.8711015430999</v>
      </c>
      <c r="C1511" s="61">
        <v>0.246797227760849</v>
      </c>
      <c r="D1511" s="60">
        <v>1376.5849051175001</v>
      </c>
      <c r="E1511" s="63">
        <v>0.22935863335266801</v>
      </c>
      <c r="F1511" s="60">
        <v>1884.9242420492001</v>
      </c>
      <c r="G1511" s="62">
        <v>0.25933716362770098</v>
      </c>
      <c r="H1511" s="60">
        <v>23.3619543764</v>
      </c>
      <c r="I1511" s="62">
        <v>0.58590011157268596</v>
      </c>
      <c r="J1511" s="109"/>
      <c r="K1511" s="60">
        <v>347.44234655190002</v>
      </c>
      <c r="L1511" s="63">
        <v>0.18239798115117001</v>
      </c>
      <c r="M1511" s="60">
        <v>611.51762651109902</v>
      </c>
      <c r="N1511" s="61">
        <v>0.26561765554181899</v>
      </c>
      <c r="O1511" s="60">
        <v>483.8752143721</v>
      </c>
      <c r="P1511" s="61">
        <v>0.26347142121085698</v>
      </c>
      <c r="Q1511" s="60">
        <v>612.16681540489799</v>
      </c>
      <c r="R1511" s="61">
        <v>0.249833616076026</v>
      </c>
      <c r="S1511" s="60">
        <v>415.6873486481</v>
      </c>
      <c r="T1511" s="62">
        <v>0.28619660463043201</v>
      </c>
      <c r="U1511" s="60">
        <v>598.25758506620195</v>
      </c>
      <c r="V1511" s="61">
        <v>0.26201981393169599</v>
      </c>
      <c r="W1511" s="60">
        <v>215.92416498879999</v>
      </c>
      <c r="X1511" s="63">
        <v>0.19986482459334801</v>
      </c>
      <c r="Y1511" s="109"/>
      <c r="Z1511" s="60">
        <v>490.53085226360002</v>
      </c>
      <c r="AA1511" s="63">
        <v>0.198295177660853</v>
      </c>
      <c r="AB1511" s="60">
        <v>930.18125206419995</v>
      </c>
      <c r="AC1511" s="61">
        <v>0.23795150323783801</v>
      </c>
      <c r="AD1511" s="60">
        <v>1834.0564421071999</v>
      </c>
      <c r="AE1511" s="62">
        <v>0.27046945385362497</v>
      </c>
      <c r="AF1511" s="60">
        <v>30.102555108099999</v>
      </c>
      <c r="AG1511" s="61">
        <v>0.20600299497117899</v>
      </c>
    </row>
    <row r="1512" spans="1:33" x14ac:dyDescent="0.35">
      <c r="A1512" s="59" t="s">
        <v>88</v>
      </c>
      <c r="B1512" s="64">
        <v>172.86461338949999</v>
      </c>
      <c r="C1512" s="65">
        <v>1.2987574258983401E-2</v>
      </c>
      <c r="D1512" s="64">
        <v>73.313068378300002</v>
      </c>
      <c r="E1512" s="65">
        <v>1.22150004025377E-2</v>
      </c>
      <c r="F1512" s="64">
        <v>99.551545011200005</v>
      </c>
      <c r="G1512" s="65">
        <v>1.36967920206133E-2</v>
      </c>
      <c r="H1512" s="64">
        <v>0</v>
      </c>
      <c r="I1512" s="65">
        <v>0</v>
      </c>
      <c r="J1512" s="109"/>
      <c r="K1512" s="64">
        <v>38.724144441</v>
      </c>
      <c r="L1512" s="65">
        <v>2.0329144786010101E-2</v>
      </c>
      <c r="M1512" s="64">
        <v>41.738038269400001</v>
      </c>
      <c r="N1512" s="65">
        <v>1.8129256445613699E-2</v>
      </c>
      <c r="O1512" s="64">
        <v>19.245164725999999</v>
      </c>
      <c r="P1512" s="65">
        <v>1.0479046562399501E-2</v>
      </c>
      <c r="Q1512" s="64">
        <v>21.6355682403</v>
      </c>
      <c r="R1512" s="65">
        <v>8.8297701105516605E-3</v>
      </c>
      <c r="S1512" s="64">
        <v>9.0637386658999795</v>
      </c>
      <c r="T1512" s="63">
        <v>6.2402939128996804E-3</v>
      </c>
      <c r="U1512" s="64">
        <v>23.018206211199999</v>
      </c>
      <c r="V1512" s="65">
        <v>1.0081319918129701E-2</v>
      </c>
      <c r="W1512" s="64">
        <v>19.439752835699998</v>
      </c>
      <c r="X1512" s="65">
        <v>1.79939229629382E-2</v>
      </c>
      <c r="Y1512" s="109"/>
      <c r="Z1512" s="64">
        <v>47.388688401399897</v>
      </c>
      <c r="AA1512" s="62">
        <v>1.9156691862106799E-2</v>
      </c>
      <c r="AB1512" s="64">
        <v>61.787031280499903</v>
      </c>
      <c r="AC1512" s="65">
        <v>1.58058625038635E-2</v>
      </c>
      <c r="AD1512" s="64">
        <v>61.011733956699899</v>
      </c>
      <c r="AE1512" s="63">
        <v>8.9974386736822193E-3</v>
      </c>
      <c r="AF1512" s="64">
        <v>2.6771597509</v>
      </c>
      <c r="AG1512" s="65">
        <v>1.8320801165257201E-2</v>
      </c>
    </row>
    <row r="1513" spans="1:33" x14ac:dyDescent="0.35">
      <c r="A1513" s="59" t="s">
        <v>343</v>
      </c>
      <c r="B1513" s="60">
        <v>921.21415568270095</v>
      </c>
      <c r="C1513" s="61">
        <v>6.9212182995472799E-2</v>
      </c>
      <c r="D1513" s="60">
        <v>465.57808127919998</v>
      </c>
      <c r="E1513" s="62">
        <v>7.7571933299704507E-2</v>
      </c>
      <c r="F1513" s="60">
        <v>455.28861059719998</v>
      </c>
      <c r="G1513" s="61">
        <v>6.2640850104358103E-2</v>
      </c>
      <c r="H1513" s="60">
        <v>0.34746380630000001</v>
      </c>
      <c r="I1513" s="61">
        <v>8.7141289465188492E-3</v>
      </c>
      <c r="J1513" s="109"/>
      <c r="K1513" s="60">
        <v>159.0116077667</v>
      </c>
      <c r="L1513" s="61">
        <v>8.3476860331172298E-2</v>
      </c>
      <c r="M1513" s="60">
        <v>108.13219082800001</v>
      </c>
      <c r="N1513" s="63">
        <v>4.6968096700991099E-2</v>
      </c>
      <c r="O1513" s="60">
        <v>108.35638784779999</v>
      </c>
      <c r="P1513" s="61">
        <v>5.9000359298380399E-2</v>
      </c>
      <c r="Q1513" s="60">
        <v>140.9016766849</v>
      </c>
      <c r="R1513" s="63">
        <v>5.7503893565482397E-2</v>
      </c>
      <c r="S1513" s="60">
        <v>105.57179586399999</v>
      </c>
      <c r="T1513" s="61">
        <v>7.2685131311493997E-2</v>
      </c>
      <c r="U1513" s="60">
        <v>187.5459789553</v>
      </c>
      <c r="V1513" s="62">
        <v>8.2139806892825004E-2</v>
      </c>
      <c r="W1513" s="60">
        <v>111.69451773599999</v>
      </c>
      <c r="X1513" s="62">
        <v>0.103387248002104</v>
      </c>
      <c r="Y1513" s="109"/>
      <c r="Z1513" s="60">
        <v>260.93797532389999</v>
      </c>
      <c r="AA1513" s="62">
        <v>0.10548315551722</v>
      </c>
      <c r="AB1513" s="60">
        <v>269.31688548379998</v>
      </c>
      <c r="AC1513" s="61">
        <v>6.8894484387844804E-2</v>
      </c>
      <c r="AD1513" s="60">
        <v>364.68808080079998</v>
      </c>
      <c r="AE1513" s="63">
        <v>5.3780780011215099E-2</v>
      </c>
      <c r="AF1513" s="60">
        <v>26.2712140742</v>
      </c>
      <c r="AG1513" s="62">
        <v>0.179783701462536</v>
      </c>
    </row>
    <row r="1514" spans="1:33" x14ac:dyDescent="0.35">
      <c r="A1514" s="59" t="s">
        <v>344</v>
      </c>
      <c r="B1514" s="64">
        <v>9225.8202212845208</v>
      </c>
      <c r="C1514" s="65">
        <v>0.69314952826106202</v>
      </c>
      <c r="D1514" s="64">
        <v>4111.4433254277001</v>
      </c>
      <c r="E1514" s="65">
        <v>0.68502496193400897</v>
      </c>
      <c r="F1514" s="64">
        <v>5078.3613230177998</v>
      </c>
      <c r="G1514" s="65">
        <v>0.69870597024964098</v>
      </c>
      <c r="H1514" s="64">
        <v>36.015572839000001</v>
      </c>
      <c r="I1514" s="62">
        <v>0.90324327343267197</v>
      </c>
      <c r="J1514" s="109"/>
      <c r="K1514" s="64">
        <v>1198.0710789468001</v>
      </c>
      <c r="L1514" s="63">
        <v>0.62895541733528204</v>
      </c>
      <c r="M1514" s="64">
        <v>1701.5446423751</v>
      </c>
      <c r="N1514" s="62">
        <v>0.73907975684362803</v>
      </c>
      <c r="O1514" s="64">
        <v>1359.7306641481</v>
      </c>
      <c r="P1514" s="62">
        <v>0.74037718797389895</v>
      </c>
      <c r="Q1514" s="64">
        <v>1747.7476294887999</v>
      </c>
      <c r="R1514" s="62">
        <v>0.71327961476429103</v>
      </c>
      <c r="S1514" s="64">
        <v>1032.9896762772</v>
      </c>
      <c r="T1514" s="62">
        <v>0.71120311679029802</v>
      </c>
      <c r="U1514" s="64">
        <v>1521.0864535631999</v>
      </c>
      <c r="V1514" s="63">
        <v>0.666192622518193</v>
      </c>
      <c r="W1514" s="64">
        <v>664.65007648530002</v>
      </c>
      <c r="X1514" s="63">
        <v>0.61521678668795599</v>
      </c>
      <c r="Y1514" s="109"/>
      <c r="Z1514" s="64">
        <v>1491.1885583293999</v>
      </c>
      <c r="AA1514" s="63">
        <v>0.60280713992860002</v>
      </c>
      <c r="AB1514" s="64">
        <v>2653.26878794809</v>
      </c>
      <c r="AC1514" s="65">
        <v>0.67873792896302398</v>
      </c>
      <c r="AD1514" s="64">
        <v>5009.1851870108003</v>
      </c>
      <c r="AE1514" s="62">
        <v>0.73870768133279197</v>
      </c>
      <c r="AF1514" s="64">
        <v>72.177687996200007</v>
      </c>
      <c r="AG1514" s="63">
        <v>0.49393879834843801</v>
      </c>
    </row>
    <row r="1515" spans="1:33" x14ac:dyDescent="0.35">
      <c r="A1515" s="66" t="s">
        <v>1</v>
      </c>
    </row>
    <row r="1516" spans="1:33" x14ac:dyDescent="0.35">
      <c r="A1516" s="66" t="s">
        <v>1</v>
      </c>
    </row>
    <row r="1517" spans="1:33" x14ac:dyDescent="0.35">
      <c r="A1517" s="54" t="s">
        <v>481</v>
      </c>
    </row>
    <row r="1518" spans="1:33" x14ac:dyDescent="0.35">
      <c r="A1518" s="55" t="s">
        <v>1</v>
      </c>
    </row>
    <row r="1519" spans="1:33" x14ac:dyDescent="0.35">
      <c r="A1519" s="117" t="s">
        <v>1</v>
      </c>
      <c r="B1519" s="116" t="s">
        <v>489</v>
      </c>
      <c r="C1519" s="116" t="s">
        <v>1</v>
      </c>
      <c r="D1519" s="116" t="s">
        <v>346</v>
      </c>
      <c r="E1519" s="116" t="s">
        <v>1</v>
      </c>
      <c r="F1519" s="116" t="s">
        <v>347</v>
      </c>
      <c r="G1519" s="116" t="s">
        <v>1</v>
      </c>
      <c r="H1519" s="116" t="s">
        <v>348</v>
      </c>
      <c r="I1519" s="116" t="s">
        <v>1</v>
      </c>
      <c r="J1519" s="107"/>
      <c r="K1519" s="116" t="s">
        <v>350</v>
      </c>
      <c r="L1519" s="116" t="s">
        <v>1</v>
      </c>
      <c r="M1519" s="116" t="s">
        <v>351</v>
      </c>
      <c r="N1519" s="116" t="s">
        <v>1</v>
      </c>
      <c r="O1519" s="116" t="s">
        <v>352</v>
      </c>
      <c r="P1519" s="116" t="s">
        <v>1</v>
      </c>
      <c r="Q1519" s="116" t="s">
        <v>353</v>
      </c>
      <c r="R1519" s="116" t="s">
        <v>1</v>
      </c>
      <c r="S1519" s="116" t="s">
        <v>354</v>
      </c>
      <c r="T1519" s="116" t="s">
        <v>1</v>
      </c>
      <c r="U1519" s="116" t="s">
        <v>355</v>
      </c>
      <c r="V1519" s="116" t="s">
        <v>1</v>
      </c>
      <c r="W1519" s="116" t="s">
        <v>356</v>
      </c>
      <c r="X1519" s="116" t="s">
        <v>1</v>
      </c>
      <c r="Y1519" s="107"/>
      <c r="Z1519" s="116" t="s">
        <v>358</v>
      </c>
      <c r="AA1519" s="116" t="s">
        <v>1</v>
      </c>
      <c r="AB1519" s="116" t="s">
        <v>359</v>
      </c>
      <c r="AC1519" s="116" t="s">
        <v>1</v>
      </c>
      <c r="AD1519" s="116" t="s">
        <v>360</v>
      </c>
      <c r="AE1519" s="116" t="s">
        <v>1</v>
      </c>
      <c r="AF1519" s="116" t="s">
        <v>361</v>
      </c>
      <c r="AG1519" s="116" t="s">
        <v>1</v>
      </c>
    </row>
    <row r="1520" spans="1:33" x14ac:dyDescent="0.35">
      <c r="A1520" s="118" t="s">
        <v>1</v>
      </c>
      <c r="B1520" s="56" t="s">
        <v>14</v>
      </c>
      <c r="C1520" s="56" t="s">
        <v>15</v>
      </c>
      <c r="D1520" s="56" t="s">
        <v>14</v>
      </c>
      <c r="E1520" s="56" t="s">
        <v>15</v>
      </c>
      <c r="F1520" s="56" t="s">
        <v>14</v>
      </c>
      <c r="G1520" s="56" t="s">
        <v>15</v>
      </c>
      <c r="H1520" s="56" t="s">
        <v>14</v>
      </c>
      <c r="I1520" s="56" t="s">
        <v>15</v>
      </c>
      <c r="J1520" s="107"/>
      <c r="K1520" s="56" t="s">
        <v>14</v>
      </c>
      <c r="L1520" s="56" t="s">
        <v>15</v>
      </c>
      <c r="M1520" s="56" t="s">
        <v>14</v>
      </c>
      <c r="N1520" s="56" t="s">
        <v>15</v>
      </c>
      <c r="O1520" s="56" t="s">
        <v>14</v>
      </c>
      <c r="P1520" s="56" t="s">
        <v>15</v>
      </c>
      <c r="Q1520" s="56" t="s">
        <v>14</v>
      </c>
      <c r="R1520" s="56" t="s">
        <v>15</v>
      </c>
      <c r="S1520" s="56" t="s">
        <v>14</v>
      </c>
      <c r="T1520" s="56" t="s">
        <v>15</v>
      </c>
      <c r="U1520" s="56" t="s">
        <v>14</v>
      </c>
      <c r="V1520" s="56" t="s">
        <v>15</v>
      </c>
      <c r="W1520" s="56" t="s">
        <v>14</v>
      </c>
      <c r="X1520" s="56" t="s">
        <v>15</v>
      </c>
      <c r="Y1520" s="107"/>
      <c r="Z1520" s="56" t="s">
        <v>14</v>
      </c>
      <c r="AA1520" s="56" t="s">
        <v>15</v>
      </c>
      <c r="AB1520" s="56" t="s">
        <v>14</v>
      </c>
      <c r="AC1520" s="56" t="s">
        <v>15</v>
      </c>
      <c r="AD1520" s="56" t="s">
        <v>14</v>
      </c>
      <c r="AE1520" s="56" t="s">
        <v>15</v>
      </c>
      <c r="AF1520" s="56" t="s">
        <v>14</v>
      </c>
      <c r="AG1520" s="56" t="s">
        <v>15</v>
      </c>
    </row>
    <row r="1521" spans="1:33" x14ac:dyDescent="0.35">
      <c r="A1521" s="57" t="s">
        <v>16</v>
      </c>
      <c r="B1521" s="58">
        <v>13310.000000187199</v>
      </c>
      <c r="C1521" s="58">
        <v>13310.000000187199</v>
      </c>
      <c r="D1521" s="58">
        <v>6001.8883309303001</v>
      </c>
      <c r="E1521" s="58">
        <v>6001.8883309303001</v>
      </c>
      <c r="F1521" s="58">
        <v>7268.2380561358996</v>
      </c>
      <c r="G1521" s="58">
        <v>7268.2380561358996</v>
      </c>
      <c r="H1521" s="58">
        <v>39.873613120999998</v>
      </c>
      <c r="I1521" s="58">
        <v>39.873613120999998</v>
      </c>
      <c r="J1521" s="108"/>
      <c r="K1521" s="58">
        <v>1904.8585097219</v>
      </c>
      <c r="L1521" s="58">
        <v>1904.8585097219</v>
      </c>
      <c r="M1521" s="58">
        <v>2302.2476622034001</v>
      </c>
      <c r="N1521" s="58">
        <v>2302.2476622034001</v>
      </c>
      <c r="O1521" s="58">
        <v>1836.5377624196001</v>
      </c>
      <c r="P1521" s="58">
        <v>1836.5377624196001</v>
      </c>
      <c r="Q1521" s="58">
        <v>2450.2980224191001</v>
      </c>
      <c r="R1521" s="58">
        <v>2450.2980224191001</v>
      </c>
      <c r="S1521" s="58">
        <v>1452.4538094534</v>
      </c>
      <c r="T1521" s="58">
        <v>1452.4538094534</v>
      </c>
      <c r="U1521" s="58">
        <v>2283.2532245907</v>
      </c>
      <c r="V1521" s="58">
        <v>2283.2532245907</v>
      </c>
      <c r="W1521" s="58">
        <v>1080.3510093791001</v>
      </c>
      <c r="X1521" s="58">
        <v>1080.3510093791001</v>
      </c>
      <c r="Y1521" s="108"/>
      <c r="Z1521" s="58">
        <v>2473.7407033799</v>
      </c>
      <c r="AA1521" s="58">
        <v>2473.7407033799</v>
      </c>
      <c r="AB1521" s="58">
        <v>3909.1211419432002</v>
      </c>
      <c r="AC1521" s="58">
        <v>3909.1211419432002</v>
      </c>
      <c r="AD1521" s="58">
        <v>6781.0113710651003</v>
      </c>
      <c r="AE1521" s="58">
        <v>6781.0113710651003</v>
      </c>
      <c r="AF1521" s="58">
        <v>146.12678379900001</v>
      </c>
      <c r="AG1521" s="58">
        <v>146.12678379900001</v>
      </c>
    </row>
    <row r="1522" spans="1:33" x14ac:dyDescent="0.35">
      <c r="A1522" s="59" t="s">
        <v>341</v>
      </c>
      <c r="B1522" s="60">
        <v>435.6643397611</v>
      </c>
      <c r="C1522" s="61">
        <v>3.2732106668292502E-2</v>
      </c>
      <c r="D1522" s="60">
        <v>176.90994853780001</v>
      </c>
      <c r="E1522" s="61">
        <v>2.9475714772317099E-2</v>
      </c>
      <c r="F1522" s="60">
        <v>258.40692741700002</v>
      </c>
      <c r="G1522" s="61">
        <v>3.5552898160627899E-2</v>
      </c>
      <c r="H1522" s="60">
        <v>0.34746380630000001</v>
      </c>
      <c r="I1522" s="61">
        <v>8.7141289465188492E-3</v>
      </c>
      <c r="J1522" s="109"/>
      <c r="K1522" s="60">
        <v>75.914579996499995</v>
      </c>
      <c r="L1522" s="61">
        <v>3.9853133242732597E-2</v>
      </c>
      <c r="M1522" s="60">
        <v>43.388108523299998</v>
      </c>
      <c r="N1522" s="63">
        <v>1.8845977883098299E-2</v>
      </c>
      <c r="O1522" s="60">
        <v>50.106424412199999</v>
      </c>
      <c r="P1522" s="61">
        <v>2.7283089647002899E-2</v>
      </c>
      <c r="Q1522" s="60">
        <v>89.257997930299894</v>
      </c>
      <c r="R1522" s="61">
        <v>3.6427404794694501E-2</v>
      </c>
      <c r="S1522" s="60">
        <v>43.075182265499997</v>
      </c>
      <c r="T1522" s="61">
        <v>2.96568345135261E-2</v>
      </c>
      <c r="U1522" s="60">
        <v>86.7761370005</v>
      </c>
      <c r="V1522" s="61">
        <v>3.8005480980347998E-2</v>
      </c>
      <c r="W1522" s="60">
        <v>47.145909632799999</v>
      </c>
      <c r="X1522" s="62">
        <v>4.3639436834419003E-2</v>
      </c>
      <c r="Y1522" s="109"/>
      <c r="Z1522" s="60">
        <v>148.72017357920001</v>
      </c>
      <c r="AA1522" s="62">
        <v>6.0119548251763799E-2</v>
      </c>
      <c r="AB1522" s="60">
        <v>128.57976991039999</v>
      </c>
      <c r="AC1522" s="61">
        <v>3.2892244891260601E-2</v>
      </c>
      <c r="AD1522" s="60">
        <v>152.664242529799</v>
      </c>
      <c r="AE1522" s="63">
        <v>2.2513491598204E-2</v>
      </c>
      <c r="AF1522" s="60">
        <v>5.7001537417000003</v>
      </c>
      <c r="AG1522" s="61">
        <v>3.9008274824830602E-2</v>
      </c>
    </row>
    <row r="1523" spans="1:33" x14ac:dyDescent="0.35">
      <c r="A1523" s="59" t="s">
        <v>237</v>
      </c>
      <c r="B1523" s="64">
        <v>1449.308911609</v>
      </c>
      <c r="C1523" s="65">
        <v>0.108888723635508</v>
      </c>
      <c r="D1523" s="64">
        <v>655.92995903689996</v>
      </c>
      <c r="E1523" s="65">
        <v>0.10928726475243</v>
      </c>
      <c r="F1523" s="64">
        <v>790.31937708179998</v>
      </c>
      <c r="G1523" s="65">
        <v>0.10873603354455399</v>
      </c>
      <c r="H1523" s="64">
        <v>3.0595754902999999</v>
      </c>
      <c r="I1523" s="65">
        <v>7.6731834685144995E-2</v>
      </c>
      <c r="J1523" s="109"/>
      <c r="K1523" s="64">
        <v>292.91209456349998</v>
      </c>
      <c r="L1523" s="62">
        <v>0.15377105074658001</v>
      </c>
      <c r="M1523" s="64">
        <v>233.58717520330001</v>
      </c>
      <c r="N1523" s="65">
        <v>0.101460489693686</v>
      </c>
      <c r="O1523" s="64">
        <v>215.22340453370001</v>
      </c>
      <c r="P1523" s="65">
        <v>0.117189751791516</v>
      </c>
      <c r="Q1523" s="64">
        <v>228.02543632359999</v>
      </c>
      <c r="R1523" s="63">
        <v>9.3060286641572607E-2</v>
      </c>
      <c r="S1523" s="64">
        <v>134.25825884049999</v>
      </c>
      <c r="T1523" s="63">
        <v>9.2435475721617102E-2</v>
      </c>
      <c r="U1523" s="64">
        <v>233.7197821096</v>
      </c>
      <c r="V1523" s="65">
        <v>0.10236261996366899</v>
      </c>
      <c r="W1523" s="64">
        <v>111.5827600348</v>
      </c>
      <c r="X1523" s="65">
        <v>0.103283802269902</v>
      </c>
      <c r="Y1523" s="109"/>
      <c r="Z1523" s="64">
        <v>343.59846428840001</v>
      </c>
      <c r="AA1523" s="62">
        <v>0.138898334744194</v>
      </c>
      <c r="AB1523" s="64">
        <v>403.40038815059899</v>
      </c>
      <c r="AC1523" s="65">
        <v>0.103194650025625</v>
      </c>
      <c r="AD1523" s="64">
        <v>676.03884509579996</v>
      </c>
      <c r="AE1523" s="63">
        <v>9.9695872503693203E-2</v>
      </c>
      <c r="AF1523" s="64">
        <v>26.2712140742</v>
      </c>
      <c r="AG1523" s="65">
        <v>0.179783701462536</v>
      </c>
    </row>
    <row r="1524" spans="1:33" x14ac:dyDescent="0.35">
      <c r="A1524" s="59" t="s">
        <v>238</v>
      </c>
      <c r="B1524" s="60">
        <v>3807.4659556766001</v>
      </c>
      <c r="C1524" s="61">
        <v>0.286060552638847</v>
      </c>
      <c r="D1524" s="60">
        <v>1642.6905325908999</v>
      </c>
      <c r="E1524" s="61">
        <v>0.27369561744849702</v>
      </c>
      <c r="F1524" s="60">
        <v>2159.4578316845</v>
      </c>
      <c r="G1524" s="61">
        <v>0.29710884742712401</v>
      </c>
      <c r="H1524" s="60">
        <v>5.3175914011999996</v>
      </c>
      <c r="I1524" s="63">
        <v>0.13336116255788799</v>
      </c>
      <c r="J1524" s="109"/>
      <c r="K1524" s="60">
        <v>616.97774902309698</v>
      </c>
      <c r="L1524" s="61">
        <v>0.32389689096287599</v>
      </c>
      <c r="M1524" s="60">
        <v>627.93383707249802</v>
      </c>
      <c r="N1524" s="61">
        <v>0.27274817013888403</v>
      </c>
      <c r="O1524" s="60">
        <v>525.0578757577</v>
      </c>
      <c r="P1524" s="61">
        <v>0.28589549667955</v>
      </c>
      <c r="Q1524" s="60">
        <v>707.62612293239795</v>
      </c>
      <c r="R1524" s="61">
        <v>0.28879185978927702</v>
      </c>
      <c r="S1524" s="60">
        <v>383.32916787430003</v>
      </c>
      <c r="T1524" s="63">
        <v>0.26391831904007901</v>
      </c>
      <c r="U1524" s="60">
        <v>626.13636086960003</v>
      </c>
      <c r="V1524" s="61">
        <v>0.274229925146319</v>
      </c>
      <c r="W1524" s="60">
        <v>320.40484214700001</v>
      </c>
      <c r="X1524" s="61">
        <v>0.29657476076330402</v>
      </c>
      <c r="Y1524" s="109"/>
      <c r="Z1524" s="60">
        <v>749.4594295997</v>
      </c>
      <c r="AA1524" s="61">
        <v>0.30296604190394899</v>
      </c>
      <c r="AB1524" s="60">
        <v>1204.2548910420001</v>
      </c>
      <c r="AC1524" s="62">
        <v>0.308062822131773</v>
      </c>
      <c r="AD1524" s="60">
        <v>1827.0838024916</v>
      </c>
      <c r="AE1524" s="63">
        <v>0.269441194316213</v>
      </c>
      <c r="AF1524" s="60">
        <v>26.667832543300001</v>
      </c>
      <c r="AG1524" s="61">
        <v>0.18249790934960999</v>
      </c>
    </row>
    <row r="1525" spans="1:33" x14ac:dyDescent="0.35">
      <c r="A1525" s="59" t="s">
        <v>239</v>
      </c>
      <c r="B1525" s="64">
        <v>4674.3823697344997</v>
      </c>
      <c r="C1525" s="65">
        <v>0.351193265940553</v>
      </c>
      <c r="D1525" s="64">
        <v>2139.2160823487002</v>
      </c>
      <c r="E1525" s="65">
        <v>0.35642383936475502</v>
      </c>
      <c r="F1525" s="64">
        <v>2519.5031469135101</v>
      </c>
      <c r="G1525" s="65">
        <v>0.34664565572209299</v>
      </c>
      <c r="H1525" s="64">
        <v>15.6631404723</v>
      </c>
      <c r="I1525" s="65">
        <v>0.39281969318327897</v>
      </c>
      <c r="J1525" s="109"/>
      <c r="K1525" s="64">
        <v>615.11036190500204</v>
      </c>
      <c r="L1525" s="65">
        <v>0.32291656244578698</v>
      </c>
      <c r="M1525" s="64">
        <v>881.71451381270197</v>
      </c>
      <c r="N1525" s="65">
        <v>0.38297987149168899</v>
      </c>
      <c r="O1525" s="64">
        <v>687.62097610779995</v>
      </c>
      <c r="P1525" s="62">
        <v>0.37441156407362602</v>
      </c>
      <c r="Q1525" s="64">
        <v>869.024694292302</v>
      </c>
      <c r="R1525" s="65">
        <v>0.35466081527272397</v>
      </c>
      <c r="S1525" s="64">
        <v>505.59067378110001</v>
      </c>
      <c r="T1525" s="65">
        <v>0.34809414970061497</v>
      </c>
      <c r="U1525" s="64">
        <v>753.74051237310096</v>
      </c>
      <c r="V1525" s="65">
        <v>0.3301169157478</v>
      </c>
      <c r="W1525" s="64">
        <v>361.58063746250002</v>
      </c>
      <c r="X1525" s="65">
        <v>0.33468810999705301</v>
      </c>
      <c r="Y1525" s="109"/>
      <c r="Z1525" s="64">
        <v>741.06351967700095</v>
      </c>
      <c r="AA1525" s="63">
        <v>0.299572028169515</v>
      </c>
      <c r="AB1525" s="64">
        <v>1310.0371765624</v>
      </c>
      <c r="AC1525" s="65">
        <v>0.33512319751523201</v>
      </c>
      <c r="AD1525" s="64">
        <v>2570.1037565268898</v>
      </c>
      <c r="AE1525" s="62">
        <v>0.37901481296634498</v>
      </c>
      <c r="AF1525" s="64">
        <v>53.177916968200002</v>
      </c>
      <c r="AG1525" s="65">
        <v>0.36391628957869299</v>
      </c>
    </row>
    <row r="1526" spans="1:33" x14ac:dyDescent="0.35">
      <c r="A1526" s="59" t="s">
        <v>342</v>
      </c>
      <c r="B1526" s="60">
        <v>2804.7358358280999</v>
      </c>
      <c r="C1526" s="61">
        <v>0.210723954604707</v>
      </c>
      <c r="D1526" s="60">
        <v>1316.9835945033001</v>
      </c>
      <c r="E1526" s="61">
        <v>0.21942820690553699</v>
      </c>
      <c r="F1526" s="60">
        <v>1472.7679239714</v>
      </c>
      <c r="G1526" s="61">
        <v>0.20263066682688999</v>
      </c>
      <c r="H1526" s="60">
        <v>14.9843173534</v>
      </c>
      <c r="I1526" s="62">
        <v>0.37579532378790897</v>
      </c>
      <c r="J1526" s="109"/>
      <c r="K1526" s="60">
        <v>279.98539139510001</v>
      </c>
      <c r="L1526" s="63">
        <v>0.14698487576170499</v>
      </c>
      <c r="M1526" s="60">
        <v>483.41121155439998</v>
      </c>
      <c r="N1526" s="61">
        <v>0.209973592107699</v>
      </c>
      <c r="O1526" s="60">
        <v>341.50140092710001</v>
      </c>
      <c r="P1526" s="63">
        <v>0.18594847757291899</v>
      </c>
      <c r="Q1526" s="60">
        <v>538.21381593949798</v>
      </c>
      <c r="R1526" s="61">
        <v>0.21965238963386999</v>
      </c>
      <c r="S1526" s="60">
        <v>375.302515508</v>
      </c>
      <c r="T1526" s="62">
        <v>0.25839204872837701</v>
      </c>
      <c r="U1526" s="60">
        <v>566.52587002499899</v>
      </c>
      <c r="V1526" s="62">
        <v>0.24812222486910401</v>
      </c>
      <c r="W1526" s="60">
        <v>219.79563047900001</v>
      </c>
      <c r="X1526" s="61">
        <v>0.20344835018511401</v>
      </c>
      <c r="Y1526" s="109"/>
      <c r="Z1526" s="60">
        <v>447.49452515619902</v>
      </c>
      <c r="AA1526" s="63">
        <v>0.18089791082177001</v>
      </c>
      <c r="AB1526" s="60">
        <v>811.92222010840101</v>
      </c>
      <c r="AC1526" s="61">
        <v>0.20769942670663799</v>
      </c>
      <c r="AD1526" s="60">
        <v>1514.8823918887001</v>
      </c>
      <c r="AE1526" s="62">
        <v>0.22340065647917601</v>
      </c>
      <c r="AF1526" s="60">
        <v>30.436698674799999</v>
      </c>
      <c r="AG1526" s="61">
        <v>0.20828966383511299</v>
      </c>
    </row>
    <row r="1527" spans="1:33" x14ac:dyDescent="0.35">
      <c r="A1527" s="59" t="s">
        <v>88</v>
      </c>
      <c r="B1527" s="64">
        <v>138.44258757790001</v>
      </c>
      <c r="C1527" s="65">
        <v>1.0401396512092599E-2</v>
      </c>
      <c r="D1527" s="64">
        <v>70.158213912700006</v>
      </c>
      <c r="E1527" s="65">
        <v>1.16893567564636E-2</v>
      </c>
      <c r="F1527" s="64">
        <v>67.782849067699999</v>
      </c>
      <c r="G1527" s="65">
        <v>9.3258983187097504E-3</v>
      </c>
      <c r="H1527" s="64">
        <v>0.501524597499999</v>
      </c>
      <c r="I1527" s="65">
        <v>1.25778568392606E-2</v>
      </c>
      <c r="J1527" s="109"/>
      <c r="K1527" s="64">
        <v>23.958332838699999</v>
      </c>
      <c r="L1527" s="65">
        <v>1.25774868403206E-2</v>
      </c>
      <c r="M1527" s="64">
        <v>32.2128160372</v>
      </c>
      <c r="N1527" s="65">
        <v>1.3991898684944401E-2</v>
      </c>
      <c r="O1527" s="64">
        <v>17.027680681100001</v>
      </c>
      <c r="P1527" s="65">
        <v>9.2716202353859498E-3</v>
      </c>
      <c r="Q1527" s="64">
        <v>18.149955000999999</v>
      </c>
      <c r="R1527" s="65">
        <v>7.4072438678627096E-3</v>
      </c>
      <c r="S1527" s="64">
        <v>10.898011184</v>
      </c>
      <c r="T1527" s="65">
        <v>7.5031722957862798E-3</v>
      </c>
      <c r="U1527" s="64">
        <v>16.354562212899999</v>
      </c>
      <c r="V1527" s="65">
        <v>7.1628332927600501E-3</v>
      </c>
      <c r="W1527" s="64">
        <v>19.841229623</v>
      </c>
      <c r="X1527" s="62">
        <v>1.8365539950208599E-2</v>
      </c>
      <c r="Y1527" s="109"/>
      <c r="Z1527" s="64">
        <v>43.404591079399999</v>
      </c>
      <c r="AA1527" s="62">
        <v>1.7546136108807099E-2</v>
      </c>
      <c r="AB1527" s="64">
        <v>50.926696169399897</v>
      </c>
      <c r="AC1527" s="65">
        <v>1.3027658729471999E-2</v>
      </c>
      <c r="AD1527" s="64">
        <v>40.238332532299999</v>
      </c>
      <c r="AE1527" s="63">
        <v>5.9339721363687601E-3</v>
      </c>
      <c r="AF1527" s="64">
        <v>3.8729677967999998</v>
      </c>
      <c r="AG1527" s="65">
        <v>2.65041609492161E-2</v>
      </c>
    </row>
    <row r="1528" spans="1:33" x14ac:dyDescent="0.35">
      <c r="A1528" s="59" t="s">
        <v>343</v>
      </c>
      <c r="B1528" s="60">
        <v>1884.9732513700999</v>
      </c>
      <c r="C1528" s="61">
        <v>0.14162083030380099</v>
      </c>
      <c r="D1528" s="60">
        <v>832.83990757469996</v>
      </c>
      <c r="E1528" s="61">
        <v>0.138762979524747</v>
      </c>
      <c r="F1528" s="60">
        <v>1048.7263044987999</v>
      </c>
      <c r="G1528" s="61">
        <v>0.14428893170518201</v>
      </c>
      <c r="H1528" s="60">
        <v>3.4070392965999901</v>
      </c>
      <c r="I1528" s="61">
        <v>8.5445963631663804E-2</v>
      </c>
      <c r="J1528" s="109"/>
      <c r="K1528" s="60">
        <v>368.82667456000001</v>
      </c>
      <c r="L1528" s="62">
        <v>0.193624183989312</v>
      </c>
      <c r="M1528" s="60">
        <v>276.97528372660003</v>
      </c>
      <c r="N1528" s="61">
        <v>0.120306467576784</v>
      </c>
      <c r="O1528" s="60">
        <v>265.32982894589998</v>
      </c>
      <c r="P1528" s="61">
        <v>0.14447284143851899</v>
      </c>
      <c r="Q1528" s="60">
        <v>317.2834342539</v>
      </c>
      <c r="R1528" s="61">
        <v>0.12948769143626701</v>
      </c>
      <c r="S1528" s="60">
        <v>177.33344110600001</v>
      </c>
      <c r="T1528" s="63">
        <v>0.122092310235143</v>
      </c>
      <c r="U1528" s="60">
        <v>320.49591911009998</v>
      </c>
      <c r="V1528" s="61">
        <v>0.140368100944017</v>
      </c>
      <c r="W1528" s="60">
        <v>158.7286696676</v>
      </c>
      <c r="X1528" s="61">
        <v>0.14692323910432101</v>
      </c>
      <c r="Y1528" s="109"/>
      <c r="Z1528" s="60">
        <v>492.31863786759999</v>
      </c>
      <c r="AA1528" s="62">
        <v>0.19901788299595799</v>
      </c>
      <c r="AB1528" s="60">
        <v>531.980158061</v>
      </c>
      <c r="AC1528" s="61">
        <v>0.136086894916886</v>
      </c>
      <c r="AD1528" s="60">
        <v>828.70308762560001</v>
      </c>
      <c r="AE1528" s="63">
        <v>0.12220936410189701</v>
      </c>
      <c r="AF1528" s="60">
        <v>31.971367815899999</v>
      </c>
      <c r="AG1528" s="61">
        <v>0.21879197628736699</v>
      </c>
    </row>
    <row r="1529" spans="1:33" x14ac:dyDescent="0.35">
      <c r="A1529" s="59" t="s">
        <v>344</v>
      </c>
      <c r="B1529" s="64">
        <v>7479.1182055626005</v>
      </c>
      <c r="C1529" s="65">
        <v>0.56191722054526005</v>
      </c>
      <c r="D1529" s="64">
        <v>3456.1996768519998</v>
      </c>
      <c r="E1529" s="65">
        <v>0.57585204627029196</v>
      </c>
      <c r="F1529" s="64">
        <v>3992.2710708849099</v>
      </c>
      <c r="G1529" s="65">
        <v>0.54927632254898395</v>
      </c>
      <c r="H1529" s="64">
        <v>30.647457825700101</v>
      </c>
      <c r="I1529" s="62">
        <v>0.76861501697118795</v>
      </c>
      <c r="J1529" s="109"/>
      <c r="K1529" s="64">
        <v>895.0957533001</v>
      </c>
      <c r="L1529" s="63">
        <v>0.46990143820749197</v>
      </c>
      <c r="M1529" s="64">
        <v>1365.1257253670999</v>
      </c>
      <c r="N1529" s="65">
        <v>0.59295346359938805</v>
      </c>
      <c r="O1529" s="64">
        <v>1029.1223770349</v>
      </c>
      <c r="P1529" s="65">
        <v>0.56036004164654496</v>
      </c>
      <c r="Q1529" s="64">
        <v>1407.2385102318001</v>
      </c>
      <c r="R1529" s="65">
        <v>0.57431320490659299</v>
      </c>
      <c r="S1529" s="64">
        <v>880.89318928910097</v>
      </c>
      <c r="T1529" s="62">
        <v>0.60648619842899198</v>
      </c>
      <c r="U1529" s="64">
        <v>1320.2663823980999</v>
      </c>
      <c r="V1529" s="65">
        <v>0.57823914061690396</v>
      </c>
      <c r="W1529" s="64">
        <v>581.37626794150003</v>
      </c>
      <c r="X1529" s="65">
        <v>0.53813646018216699</v>
      </c>
      <c r="Y1529" s="109"/>
      <c r="Z1529" s="64">
        <v>1188.5580448332</v>
      </c>
      <c r="AA1529" s="63">
        <v>0.48046993899128498</v>
      </c>
      <c r="AB1529" s="64">
        <v>2121.9593966707998</v>
      </c>
      <c r="AC1529" s="63">
        <v>0.54282262422187</v>
      </c>
      <c r="AD1529" s="64">
        <v>4084.9861484155999</v>
      </c>
      <c r="AE1529" s="62">
        <v>0.60241546944552105</v>
      </c>
      <c r="AF1529" s="64">
        <v>83.614615642999695</v>
      </c>
      <c r="AG1529" s="65">
        <v>0.57220595341380698</v>
      </c>
    </row>
    <row r="1530" spans="1:33" x14ac:dyDescent="0.35">
      <c r="A1530" s="66" t="s">
        <v>1</v>
      </c>
    </row>
    <row r="1531" spans="1:33" x14ac:dyDescent="0.35">
      <c r="A1531" s="66" t="s">
        <v>1</v>
      </c>
    </row>
    <row r="1532" spans="1:33" x14ac:dyDescent="0.35">
      <c r="A1532" s="54" t="s">
        <v>482</v>
      </c>
    </row>
    <row r="1533" spans="1:33" x14ac:dyDescent="0.35">
      <c r="A1533" s="55" t="s">
        <v>1</v>
      </c>
    </row>
    <row r="1534" spans="1:33" x14ac:dyDescent="0.35">
      <c r="A1534" s="117" t="s">
        <v>1</v>
      </c>
      <c r="B1534" s="116" t="s">
        <v>489</v>
      </c>
      <c r="C1534" s="116" t="s">
        <v>1</v>
      </c>
      <c r="D1534" s="116" t="s">
        <v>346</v>
      </c>
      <c r="E1534" s="116" t="s">
        <v>1</v>
      </c>
      <c r="F1534" s="116" t="s">
        <v>347</v>
      </c>
      <c r="G1534" s="116" t="s">
        <v>1</v>
      </c>
      <c r="H1534" s="116" t="s">
        <v>348</v>
      </c>
      <c r="I1534" s="116" t="s">
        <v>1</v>
      </c>
      <c r="J1534" s="107"/>
      <c r="K1534" s="116" t="s">
        <v>350</v>
      </c>
      <c r="L1534" s="116" t="s">
        <v>1</v>
      </c>
      <c r="M1534" s="116" t="s">
        <v>351</v>
      </c>
      <c r="N1534" s="116" t="s">
        <v>1</v>
      </c>
      <c r="O1534" s="116" t="s">
        <v>352</v>
      </c>
      <c r="P1534" s="116" t="s">
        <v>1</v>
      </c>
      <c r="Q1534" s="116" t="s">
        <v>353</v>
      </c>
      <c r="R1534" s="116" t="s">
        <v>1</v>
      </c>
      <c r="S1534" s="116" t="s">
        <v>354</v>
      </c>
      <c r="T1534" s="116" t="s">
        <v>1</v>
      </c>
      <c r="U1534" s="116" t="s">
        <v>355</v>
      </c>
      <c r="V1534" s="116" t="s">
        <v>1</v>
      </c>
      <c r="W1534" s="116" t="s">
        <v>356</v>
      </c>
      <c r="X1534" s="116" t="s">
        <v>1</v>
      </c>
      <c r="Y1534" s="107"/>
      <c r="Z1534" s="116" t="s">
        <v>358</v>
      </c>
      <c r="AA1534" s="116" t="s">
        <v>1</v>
      </c>
      <c r="AB1534" s="116" t="s">
        <v>359</v>
      </c>
      <c r="AC1534" s="116" t="s">
        <v>1</v>
      </c>
      <c r="AD1534" s="116" t="s">
        <v>360</v>
      </c>
      <c r="AE1534" s="116" t="s">
        <v>1</v>
      </c>
      <c r="AF1534" s="116" t="s">
        <v>361</v>
      </c>
      <c r="AG1534" s="116" t="s">
        <v>1</v>
      </c>
    </row>
    <row r="1535" spans="1:33" x14ac:dyDescent="0.35">
      <c r="A1535" s="118" t="s">
        <v>1</v>
      </c>
      <c r="B1535" s="56" t="s">
        <v>14</v>
      </c>
      <c r="C1535" s="56" t="s">
        <v>15</v>
      </c>
      <c r="D1535" s="56" t="s">
        <v>14</v>
      </c>
      <c r="E1535" s="56" t="s">
        <v>15</v>
      </c>
      <c r="F1535" s="56" t="s">
        <v>14</v>
      </c>
      <c r="G1535" s="56" t="s">
        <v>15</v>
      </c>
      <c r="H1535" s="56" t="s">
        <v>14</v>
      </c>
      <c r="I1535" s="56" t="s">
        <v>15</v>
      </c>
      <c r="J1535" s="107"/>
      <c r="K1535" s="56" t="s">
        <v>14</v>
      </c>
      <c r="L1535" s="56" t="s">
        <v>15</v>
      </c>
      <c r="M1535" s="56" t="s">
        <v>14</v>
      </c>
      <c r="N1535" s="56" t="s">
        <v>15</v>
      </c>
      <c r="O1535" s="56" t="s">
        <v>14</v>
      </c>
      <c r="P1535" s="56" t="s">
        <v>15</v>
      </c>
      <c r="Q1535" s="56" t="s">
        <v>14</v>
      </c>
      <c r="R1535" s="56" t="s">
        <v>15</v>
      </c>
      <c r="S1535" s="56" t="s">
        <v>14</v>
      </c>
      <c r="T1535" s="56" t="s">
        <v>15</v>
      </c>
      <c r="U1535" s="56" t="s">
        <v>14</v>
      </c>
      <c r="V1535" s="56" t="s">
        <v>15</v>
      </c>
      <c r="W1535" s="56" t="s">
        <v>14</v>
      </c>
      <c r="X1535" s="56" t="s">
        <v>15</v>
      </c>
      <c r="Y1535" s="107"/>
      <c r="Z1535" s="56" t="s">
        <v>14</v>
      </c>
      <c r="AA1535" s="56" t="s">
        <v>15</v>
      </c>
      <c r="AB1535" s="56" t="s">
        <v>14</v>
      </c>
      <c r="AC1535" s="56" t="s">
        <v>15</v>
      </c>
      <c r="AD1535" s="56" t="s">
        <v>14</v>
      </c>
      <c r="AE1535" s="56" t="s">
        <v>15</v>
      </c>
      <c r="AF1535" s="56" t="s">
        <v>14</v>
      </c>
      <c r="AG1535" s="56" t="s">
        <v>15</v>
      </c>
    </row>
    <row r="1536" spans="1:33" x14ac:dyDescent="0.35">
      <c r="A1536" s="57" t="s">
        <v>16</v>
      </c>
      <c r="B1536" s="58">
        <v>13310.000000187199</v>
      </c>
      <c r="C1536" s="58">
        <v>13310.000000187199</v>
      </c>
      <c r="D1536" s="58">
        <v>6001.8883309303001</v>
      </c>
      <c r="E1536" s="58">
        <v>6001.8883309303001</v>
      </c>
      <c r="F1536" s="58">
        <v>7268.2380561358996</v>
      </c>
      <c r="G1536" s="58">
        <v>7268.2380561358996</v>
      </c>
      <c r="H1536" s="58">
        <v>39.873613120999998</v>
      </c>
      <c r="I1536" s="58">
        <v>39.873613120999998</v>
      </c>
      <c r="J1536" s="108"/>
      <c r="K1536" s="58">
        <v>1904.8585097219</v>
      </c>
      <c r="L1536" s="58">
        <v>1904.8585097219</v>
      </c>
      <c r="M1536" s="58">
        <v>2302.2476622034001</v>
      </c>
      <c r="N1536" s="58">
        <v>2302.2476622034001</v>
      </c>
      <c r="O1536" s="58">
        <v>1836.5377624196001</v>
      </c>
      <c r="P1536" s="58">
        <v>1836.5377624196001</v>
      </c>
      <c r="Q1536" s="58">
        <v>2450.2980224191001</v>
      </c>
      <c r="R1536" s="58">
        <v>2450.2980224191001</v>
      </c>
      <c r="S1536" s="58">
        <v>1452.4538094534</v>
      </c>
      <c r="T1536" s="58">
        <v>1452.4538094534</v>
      </c>
      <c r="U1536" s="58">
        <v>2283.2532245907</v>
      </c>
      <c r="V1536" s="58">
        <v>2283.2532245907</v>
      </c>
      <c r="W1536" s="58">
        <v>1080.3510093791001</v>
      </c>
      <c r="X1536" s="58">
        <v>1080.3510093791001</v>
      </c>
      <c r="Y1536" s="108"/>
      <c r="Z1536" s="58">
        <v>2473.7407033799</v>
      </c>
      <c r="AA1536" s="58">
        <v>2473.7407033799</v>
      </c>
      <c r="AB1536" s="58">
        <v>3909.1211419432002</v>
      </c>
      <c r="AC1536" s="58">
        <v>3909.1211419432002</v>
      </c>
      <c r="AD1536" s="58">
        <v>6781.0113710651003</v>
      </c>
      <c r="AE1536" s="58">
        <v>6781.0113710651003</v>
      </c>
      <c r="AF1536" s="58">
        <v>146.12678379900001</v>
      </c>
      <c r="AG1536" s="58">
        <v>146.12678379900001</v>
      </c>
    </row>
    <row r="1537" spans="1:33" x14ac:dyDescent="0.35">
      <c r="A1537" s="59" t="s">
        <v>341</v>
      </c>
      <c r="B1537" s="60">
        <v>805.951446157703</v>
      </c>
      <c r="C1537" s="61">
        <v>6.0552325029779398E-2</v>
      </c>
      <c r="D1537" s="60">
        <v>459.04030355169999</v>
      </c>
      <c r="E1537" s="62">
        <v>7.6482646500780196E-2</v>
      </c>
      <c r="F1537" s="60">
        <v>340.59130119880001</v>
      </c>
      <c r="G1537" s="63">
        <v>4.6860229201115697E-2</v>
      </c>
      <c r="H1537" s="60">
        <v>6.3198414072000002</v>
      </c>
      <c r="I1537" s="62">
        <v>0.158496833181931</v>
      </c>
      <c r="J1537" s="109"/>
      <c r="K1537" s="60">
        <v>56.772973011200001</v>
      </c>
      <c r="L1537" s="63">
        <v>2.9804299228234299E-2</v>
      </c>
      <c r="M1537" s="60">
        <v>94.497943405500195</v>
      </c>
      <c r="N1537" s="63">
        <v>4.1045950423535003E-2</v>
      </c>
      <c r="O1537" s="60">
        <v>85.424871008400004</v>
      </c>
      <c r="P1537" s="63">
        <v>4.6514083596002197E-2</v>
      </c>
      <c r="Q1537" s="60">
        <v>129.1637424516</v>
      </c>
      <c r="R1537" s="61">
        <v>5.27134827150866E-2</v>
      </c>
      <c r="S1537" s="60">
        <v>116.68084844400001</v>
      </c>
      <c r="T1537" s="62">
        <v>8.0333603509161106E-2</v>
      </c>
      <c r="U1537" s="60">
        <v>210.609659239</v>
      </c>
      <c r="V1537" s="62">
        <v>9.2241043161892106E-2</v>
      </c>
      <c r="W1537" s="60">
        <v>112.80140859799999</v>
      </c>
      <c r="X1537" s="62">
        <v>0.10441181395556701</v>
      </c>
      <c r="Y1537" s="109"/>
      <c r="Z1537" s="60">
        <v>92.809872083299993</v>
      </c>
      <c r="AA1537" s="63">
        <v>3.7518027639878701E-2</v>
      </c>
      <c r="AB1537" s="60">
        <v>187.02108414099999</v>
      </c>
      <c r="AC1537" s="63">
        <v>4.7842232908656503E-2</v>
      </c>
      <c r="AD1537" s="60">
        <v>502.83128459140102</v>
      </c>
      <c r="AE1537" s="62">
        <v>7.4152844918827995E-2</v>
      </c>
      <c r="AF1537" s="60">
        <v>23.289205341999999</v>
      </c>
      <c r="AG1537" s="62">
        <v>0.15937670519071101</v>
      </c>
    </row>
    <row r="1538" spans="1:33" x14ac:dyDescent="0.35">
      <c r="A1538" s="59" t="s">
        <v>237</v>
      </c>
      <c r="B1538" s="64">
        <v>1507.4272462458</v>
      </c>
      <c r="C1538" s="65">
        <v>0.113255240137085</v>
      </c>
      <c r="D1538" s="64">
        <v>762.27695409379999</v>
      </c>
      <c r="E1538" s="62">
        <v>0.12700618739696601</v>
      </c>
      <c r="F1538" s="64">
        <v>743.58887832330004</v>
      </c>
      <c r="G1538" s="63">
        <v>0.102306621299444</v>
      </c>
      <c r="H1538" s="64">
        <v>1.5614138286999999</v>
      </c>
      <c r="I1538" s="65">
        <v>3.9159075551085699E-2</v>
      </c>
      <c r="J1538" s="109"/>
      <c r="K1538" s="64">
        <v>108.5756409217</v>
      </c>
      <c r="L1538" s="63">
        <v>5.6999320614921398E-2</v>
      </c>
      <c r="M1538" s="64">
        <v>291.34436328300001</v>
      </c>
      <c r="N1538" s="65">
        <v>0.12654779416918399</v>
      </c>
      <c r="O1538" s="64">
        <v>203.91749299450001</v>
      </c>
      <c r="P1538" s="65">
        <v>0.11103365101833999</v>
      </c>
      <c r="Q1538" s="64">
        <v>300.54103929690001</v>
      </c>
      <c r="R1538" s="65">
        <v>0.122654891995622</v>
      </c>
      <c r="S1538" s="64">
        <v>176.40844837489999</v>
      </c>
      <c r="T1538" s="65">
        <v>0.121455461940843</v>
      </c>
      <c r="U1538" s="64">
        <v>294.91814673350001</v>
      </c>
      <c r="V1538" s="62">
        <v>0.12916576381332701</v>
      </c>
      <c r="W1538" s="64">
        <v>131.72211464130001</v>
      </c>
      <c r="X1538" s="65">
        <v>0.121925294184714</v>
      </c>
      <c r="Y1538" s="109"/>
      <c r="Z1538" s="64">
        <v>159.23354257880001</v>
      </c>
      <c r="AA1538" s="63">
        <v>6.4369536532764907E-2</v>
      </c>
      <c r="AB1538" s="64">
        <v>346.44564931010001</v>
      </c>
      <c r="AC1538" s="63">
        <v>8.8624945794819804E-2</v>
      </c>
      <c r="AD1538" s="64">
        <v>998.37555722709999</v>
      </c>
      <c r="AE1538" s="62">
        <v>0.14723106961407201</v>
      </c>
      <c r="AF1538" s="64">
        <v>3.3724971298000002</v>
      </c>
      <c r="AG1538" s="65">
        <v>2.3079253796750399E-2</v>
      </c>
    </row>
    <row r="1539" spans="1:33" x14ac:dyDescent="0.35">
      <c r="A1539" s="59" t="s">
        <v>238</v>
      </c>
      <c r="B1539" s="60">
        <v>4108.8579943105997</v>
      </c>
      <c r="C1539" s="61">
        <v>0.30870458258849098</v>
      </c>
      <c r="D1539" s="60">
        <v>1822.8004800414999</v>
      </c>
      <c r="E1539" s="61">
        <v>0.303704497574177</v>
      </c>
      <c r="F1539" s="60">
        <v>2272.8954032012002</v>
      </c>
      <c r="G1539" s="61">
        <v>0.312716147386285</v>
      </c>
      <c r="H1539" s="60">
        <v>13.1621110679</v>
      </c>
      <c r="I1539" s="61">
        <v>0.33009577105436599</v>
      </c>
      <c r="J1539" s="109"/>
      <c r="K1539" s="60">
        <v>533.85140846480203</v>
      </c>
      <c r="L1539" s="61">
        <v>0.28025777544114799</v>
      </c>
      <c r="M1539" s="60">
        <v>647.74860842959902</v>
      </c>
      <c r="N1539" s="61">
        <v>0.281354877263579</v>
      </c>
      <c r="O1539" s="60">
        <v>592.81519702839898</v>
      </c>
      <c r="P1539" s="61">
        <v>0.32278954953116701</v>
      </c>
      <c r="Q1539" s="60">
        <v>765.81864119610202</v>
      </c>
      <c r="R1539" s="61">
        <v>0.31254101916959098</v>
      </c>
      <c r="S1539" s="60">
        <v>480.49756290279998</v>
      </c>
      <c r="T1539" s="62">
        <v>0.33081779246640902</v>
      </c>
      <c r="U1539" s="60">
        <v>745.42986331920099</v>
      </c>
      <c r="V1539" s="61">
        <v>0.32647708773205703</v>
      </c>
      <c r="W1539" s="60">
        <v>342.6967129697</v>
      </c>
      <c r="X1539" s="61">
        <v>0.317208675693888</v>
      </c>
      <c r="Y1539" s="109"/>
      <c r="Z1539" s="60">
        <v>708.23502252779997</v>
      </c>
      <c r="AA1539" s="63">
        <v>0.28630123664947199</v>
      </c>
      <c r="AB1539" s="60">
        <v>1189.6607993035</v>
      </c>
      <c r="AC1539" s="61">
        <v>0.304329478700199</v>
      </c>
      <c r="AD1539" s="60">
        <v>2186.7297039457999</v>
      </c>
      <c r="AE1539" s="62">
        <v>0.32247840097668601</v>
      </c>
      <c r="AF1539" s="60">
        <v>24.232468533500001</v>
      </c>
      <c r="AG1539" s="61">
        <v>0.16583180648683901</v>
      </c>
    </row>
    <row r="1540" spans="1:33" x14ac:dyDescent="0.35">
      <c r="A1540" s="59" t="s">
        <v>239</v>
      </c>
      <c r="B1540" s="64">
        <v>4506.5849620523004</v>
      </c>
      <c r="C1540" s="65">
        <v>0.33858639834627502</v>
      </c>
      <c r="D1540" s="64">
        <v>1935.74180509709</v>
      </c>
      <c r="E1540" s="63">
        <v>0.322522129430732</v>
      </c>
      <c r="F1540" s="64">
        <v>2560.0523080834901</v>
      </c>
      <c r="G1540" s="62">
        <v>0.35222460908834502</v>
      </c>
      <c r="H1540" s="64">
        <v>10.7908488717</v>
      </c>
      <c r="I1540" s="65">
        <v>0.27062631216675098</v>
      </c>
      <c r="J1540" s="109"/>
      <c r="K1540" s="64">
        <v>839.21677884070004</v>
      </c>
      <c r="L1540" s="62">
        <v>0.44056646441589098</v>
      </c>
      <c r="M1540" s="64">
        <v>833.08655167599898</v>
      </c>
      <c r="N1540" s="65">
        <v>0.36185792056736499</v>
      </c>
      <c r="O1540" s="64">
        <v>640.22214569550101</v>
      </c>
      <c r="P1540" s="65">
        <v>0.34860276700873299</v>
      </c>
      <c r="Q1540" s="64">
        <v>812.79086569640106</v>
      </c>
      <c r="R1540" s="65">
        <v>0.33171102382638201</v>
      </c>
      <c r="S1540" s="64">
        <v>407.60047693000001</v>
      </c>
      <c r="T1540" s="63">
        <v>0.28062887389402902</v>
      </c>
      <c r="U1540" s="64">
        <v>665.44332426550102</v>
      </c>
      <c r="V1540" s="63">
        <v>0.29144525762567902</v>
      </c>
      <c r="W1540" s="64">
        <v>308.22481894819998</v>
      </c>
      <c r="X1540" s="63">
        <v>0.28530062569696002</v>
      </c>
      <c r="Y1540" s="109"/>
      <c r="Z1540" s="64">
        <v>952.28432321190098</v>
      </c>
      <c r="AA1540" s="62">
        <v>0.38495721152616502</v>
      </c>
      <c r="AB1540" s="64">
        <v>1388.1469997162001</v>
      </c>
      <c r="AC1540" s="62">
        <v>0.35510462564640799</v>
      </c>
      <c r="AD1540" s="64">
        <v>2102.3481979339999</v>
      </c>
      <c r="AE1540" s="63">
        <v>0.31003460736031502</v>
      </c>
      <c r="AF1540" s="64">
        <v>63.8054411902</v>
      </c>
      <c r="AG1540" s="65">
        <v>0.436644395581617</v>
      </c>
    </row>
    <row r="1541" spans="1:33" x14ac:dyDescent="0.35">
      <c r="A1541" s="59" t="s">
        <v>342</v>
      </c>
      <c r="B1541" s="60">
        <v>2097.0200247493999</v>
      </c>
      <c r="C1541" s="61">
        <v>0.15755221823590601</v>
      </c>
      <c r="D1541" s="60">
        <v>888.57544726720005</v>
      </c>
      <c r="E1541" s="61">
        <v>0.14804931352820899</v>
      </c>
      <c r="F1541" s="60">
        <v>1200.4051795367</v>
      </c>
      <c r="G1541" s="61">
        <v>0.165157658605212</v>
      </c>
      <c r="H1541" s="60">
        <v>8.0393979454999904</v>
      </c>
      <c r="I1541" s="61">
        <v>0.201622008045866</v>
      </c>
      <c r="J1541" s="109"/>
      <c r="K1541" s="60">
        <v>305.81879264880001</v>
      </c>
      <c r="L1541" s="61">
        <v>0.16054672359547001</v>
      </c>
      <c r="M1541" s="60">
        <v>378.77107491549998</v>
      </c>
      <c r="N1541" s="61">
        <v>0.16452229755029599</v>
      </c>
      <c r="O1541" s="60">
        <v>284.98924961940003</v>
      </c>
      <c r="P1541" s="61">
        <v>0.15517745153463799</v>
      </c>
      <c r="Q1541" s="60">
        <v>415.601952665802</v>
      </c>
      <c r="R1541" s="61">
        <v>0.169612818058552</v>
      </c>
      <c r="S1541" s="60">
        <v>248.7392520802</v>
      </c>
      <c r="T1541" s="62">
        <v>0.17125450080495699</v>
      </c>
      <c r="U1541" s="60">
        <v>316.7232194792</v>
      </c>
      <c r="V1541" s="63">
        <v>0.138715765762677</v>
      </c>
      <c r="W1541" s="60">
        <v>146.37648334049999</v>
      </c>
      <c r="X1541" s="63">
        <v>0.13548974552689599</v>
      </c>
      <c r="Y1541" s="109"/>
      <c r="Z1541" s="60">
        <v>477.567595544901</v>
      </c>
      <c r="AA1541" s="62">
        <v>0.193054831855414</v>
      </c>
      <c r="AB1541" s="60">
        <v>725.59877613910101</v>
      </c>
      <c r="AC1541" s="62">
        <v>0.18561685601239999</v>
      </c>
      <c r="AD1541" s="60">
        <v>862.42648146190004</v>
      </c>
      <c r="AE1541" s="63">
        <v>0.127182574142541</v>
      </c>
      <c r="AF1541" s="60">
        <v>31.4271716035</v>
      </c>
      <c r="AG1541" s="61">
        <v>0.21506783894408199</v>
      </c>
    </row>
    <row r="1542" spans="1:33" x14ac:dyDescent="0.35">
      <c r="A1542" s="59" t="s">
        <v>88</v>
      </c>
      <c r="B1542" s="64">
        <v>284.1583266714</v>
      </c>
      <c r="C1542" s="65">
        <v>2.1349235662464602E-2</v>
      </c>
      <c r="D1542" s="64">
        <v>133.453340879</v>
      </c>
      <c r="E1542" s="65">
        <v>2.2235225569135899E-2</v>
      </c>
      <c r="F1542" s="64">
        <v>150.70498579240001</v>
      </c>
      <c r="G1542" s="65">
        <v>2.0734734419598898E-2</v>
      </c>
      <c r="H1542" s="64">
        <v>0</v>
      </c>
      <c r="I1542" s="65">
        <v>0</v>
      </c>
      <c r="J1542" s="109"/>
      <c r="K1542" s="64">
        <v>60.622915834700102</v>
      </c>
      <c r="L1542" s="65">
        <v>3.1825416704336001E-2</v>
      </c>
      <c r="M1542" s="64">
        <v>56.799120493799897</v>
      </c>
      <c r="N1542" s="65">
        <v>2.46711600260415E-2</v>
      </c>
      <c r="O1542" s="64">
        <v>29.168806073399999</v>
      </c>
      <c r="P1542" s="65">
        <v>1.5882497311120201E-2</v>
      </c>
      <c r="Q1542" s="64">
        <v>26.381781112300001</v>
      </c>
      <c r="R1542" s="63">
        <v>1.0766764234766101E-2</v>
      </c>
      <c r="S1542" s="64">
        <v>22.527220721500001</v>
      </c>
      <c r="T1542" s="63">
        <v>1.55097673846011E-2</v>
      </c>
      <c r="U1542" s="64">
        <v>50.1290115543</v>
      </c>
      <c r="V1542" s="65">
        <v>2.1955081904367499E-2</v>
      </c>
      <c r="W1542" s="64">
        <v>38.529470881400002</v>
      </c>
      <c r="X1542" s="62">
        <v>3.5663844941972798E-2</v>
      </c>
      <c r="Y1542" s="109"/>
      <c r="Z1542" s="64">
        <v>83.610347433200005</v>
      </c>
      <c r="AA1542" s="62">
        <v>3.3799155796305699E-2</v>
      </c>
      <c r="AB1542" s="64">
        <v>72.247833333300093</v>
      </c>
      <c r="AC1542" s="65">
        <v>1.8481860937516501E-2</v>
      </c>
      <c r="AD1542" s="64">
        <v>128.30014590490001</v>
      </c>
      <c r="AE1542" s="65">
        <v>1.8920502987557701E-2</v>
      </c>
      <c r="AF1542" s="64">
        <v>0</v>
      </c>
      <c r="AG1542" s="65">
        <v>0</v>
      </c>
    </row>
    <row r="1543" spans="1:33" x14ac:dyDescent="0.35">
      <c r="A1543" s="59" t="s">
        <v>343</v>
      </c>
      <c r="B1543" s="60">
        <v>2313.3786924034998</v>
      </c>
      <c r="C1543" s="61">
        <v>0.17380756516686399</v>
      </c>
      <c r="D1543" s="60">
        <v>1221.3172576454999</v>
      </c>
      <c r="E1543" s="62">
        <v>0.203488833897747</v>
      </c>
      <c r="F1543" s="60">
        <v>1084.1801795220999</v>
      </c>
      <c r="G1543" s="63">
        <v>0.149166850500559</v>
      </c>
      <c r="H1543" s="60">
        <v>7.8812552358999897</v>
      </c>
      <c r="I1543" s="61">
        <v>0.197655908733017</v>
      </c>
      <c r="J1543" s="109"/>
      <c r="K1543" s="60">
        <v>165.34861393290001</v>
      </c>
      <c r="L1543" s="63">
        <v>8.6803619843155794E-2</v>
      </c>
      <c r="M1543" s="60">
        <v>385.8423066885</v>
      </c>
      <c r="N1543" s="61">
        <v>0.167593744592719</v>
      </c>
      <c r="O1543" s="60">
        <v>289.34236400290001</v>
      </c>
      <c r="P1543" s="63">
        <v>0.15754773461434199</v>
      </c>
      <c r="Q1543" s="60">
        <v>429.70478174850001</v>
      </c>
      <c r="R1543" s="61">
        <v>0.17536837471070801</v>
      </c>
      <c r="S1543" s="60">
        <v>293.08929681889998</v>
      </c>
      <c r="T1543" s="62">
        <v>0.201789065450004</v>
      </c>
      <c r="U1543" s="60">
        <v>505.52780597249898</v>
      </c>
      <c r="V1543" s="62">
        <v>0.221406806975219</v>
      </c>
      <c r="W1543" s="60">
        <v>244.5235232393</v>
      </c>
      <c r="X1543" s="62">
        <v>0.22633710814028199</v>
      </c>
      <c r="Y1543" s="109"/>
      <c r="Z1543" s="60">
        <v>252.04341466209999</v>
      </c>
      <c r="AA1543" s="63">
        <v>0.101887564172644</v>
      </c>
      <c r="AB1543" s="60">
        <v>533.466733451099</v>
      </c>
      <c r="AC1543" s="63">
        <v>0.13646717870347599</v>
      </c>
      <c r="AD1543" s="60">
        <v>1501.2068418184999</v>
      </c>
      <c r="AE1543" s="62">
        <v>0.22138391453289999</v>
      </c>
      <c r="AF1543" s="60">
        <v>26.661702471800002</v>
      </c>
      <c r="AG1543" s="61">
        <v>0.182455958987462</v>
      </c>
    </row>
    <row r="1544" spans="1:33" x14ac:dyDescent="0.35">
      <c r="A1544" s="59" t="s">
        <v>344</v>
      </c>
      <c r="B1544" s="64">
        <v>6603.6049868016999</v>
      </c>
      <c r="C1544" s="65">
        <v>0.496138616582181</v>
      </c>
      <c r="D1544" s="64">
        <v>2824.3172523643002</v>
      </c>
      <c r="E1544" s="63">
        <v>0.47057144295894099</v>
      </c>
      <c r="F1544" s="64">
        <v>3760.4574876202</v>
      </c>
      <c r="G1544" s="62">
        <v>0.517382267693557</v>
      </c>
      <c r="H1544" s="64">
        <v>18.830246817199999</v>
      </c>
      <c r="I1544" s="65">
        <v>0.47224832021261698</v>
      </c>
      <c r="J1544" s="109"/>
      <c r="K1544" s="64">
        <v>1145.0355714894999</v>
      </c>
      <c r="L1544" s="62">
        <v>0.60111318801136004</v>
      </c>
      <c r="M1544" s="64">
        <v>1211.8576265915001</v>
      </c>
      <c r="N1544" s="65">
        <v>0.526380218117661</v>
      </c>
      <c r="O1544" s="64">
        <v>925.21139531489905</v>
      </c>
      <c r="P1544" s="65">
        <v>0.50378021854337096</v>
      </c>
      <c r="Q1544" s="64">
        <v>1228.3928183621999</v>
      </c>
      <c r="R1544" s="65">
        <v>0.50132384188493395</v>
      </c>
      <c r="S1544" s="64">
        <v>656.33972901020002</v>
      </c>
      <c r="T1544" s="63">
        <v>0.45188337469898598</v>
      </c>
      <c r="U1544" s="64">
        <v>982.16654374469999</v>
      </c>
      <c r="V1544" s="63">
        <v>0.43016102338835599</v>
      </c>
      <c r="W1544" s="64">
        <v>454.60130228870003</v>
      </c>
      <c r="X1544" s="63">
        <v>0.42079037122385698</v>
      </c>
      <c r="Y1544" s="109"/>
      <c r="Z1544" s="64">
        <v>1429.8519187567999</v>
      </c>
      <c r="AA1544" s="62">
        <v>0.57801204338157897</v>
      </c>
      <c r="AB1544" s="64">
        <v>2113.7457758553001</v>
      </c>
      <c r="AC1544" s="62">
        <v>0.54072148165880796</v>
      </c>
      <c r="AD1544" s="64">
        <v>2964.7746793959</v>
      </c>
      <c r="AE1544" s="63">
        <v>0.43721718150285599</v>
      </c>
      <c r="AF1544" s="64">
        <v>95.232612793700099</v>
      </c>
      <c r="AG1544" s="65">
        <v>0.65171223452569904</v>
      </c>
    </row>
    <row r="1545" spans="1:33" x14ac:dyDescent="0.35">
      <c r="A1545" s="66" t="s">
        <v>1</v>
      </c>
    </row>
    <row r="1546" spans="1:33" x14ac:dyDescent="0.35">
      <c r="A1546" s="66" t="s">
        <v>1</v>
      </c>
    </row>
    <row r="1547" spans="1:33" x14ac:dyDescent="0.35">
      <c r="A1547" s="54" t="s">
        <v>483</v>
      </c>
    </row>
    <row r="1548" spans="1:33" x14ac:dyDescent="0.35">
      <c r="A1548" s="55" t="s">
        <v>1</v>
      </c>
    </row>
    <row r="1549" spans="1:33" x14ac:dyDescent="0.35">
      <c r="A1549" s="117" t="s">
        <v>1</v>
      </c>
      <c r="B1549" s="116" t="s">
        <v>489</v>
      </c>
      <c r="C1549" s="116" t="s">
        <v>1</v>
      </c>
      <c r="D1549" s="116" t="s">
        <v>346</v>
      </c>
      <c r="E1549" s="116" t="s">
        <v>1</v>
      </c>
      <c r="F1549" s="116" t="s">
        <v>347</v>
      </c>
      <c r="G1549" s="116" t="s">
        <v>1</v>
      </c>
      <c r="H1549" s="116" t="s">
        <v>348</v>
      </c>
      <c r="I1549" s="116" t="s">
        <v>1</v>
      </c>
      <c r="J1549" s="107"/>
      <c r="K1549" s="116" t="s">
        <v>350</v>
      </c>
      <c r="L1549" s="116" t="s">
        <v>1</v>
      </c>
      <c r="M1549" s="116" t="s">
        <v>351</v>
      </c>
      <c r="N1549" s="116" t="s">
        <v>1</v>
      </c>
      <c r="O1549" s="116" t="s">
        <v>352</v>
      </c>
      <c r="P1549" s="116" t="s">
        <v>1</v>
      </c>
      <c r="Q1549" s="116" t="s">
        <v>353</v>
      </c>
      <c r="R1549" s="116" t="s">
        <v>1</v>
      </c>
      <c r="S1549" s="116" t="s">
        <v>354</v>
      </c>
      <c r="T1549" s="116" t="s">
        <v>1</v>
      </c>
      <c r="U1549" s="116" t="s">
        <v>355</v>
      </c>
      <c r="V1549" s="116" t="s">
        <v>1</v>
      </c>
      <c r="W1549" s="116" t="s">
        <v>356</v>
      </c>
      <c r="X1549" s="116" t="s">
        <v>1</v>
      </c>
      <c r="Y1549" s="107"/>
      <c r="Z1549" s="116" t="s">
        <v>358</v>
      </c>
      <c r="AA1549" s="116" t="s">
        <v>1</v>
      </c>
      <c r="AB1549" s="116" t="s">
        <v>359</v>
      </c>
      <c r="AC1549" s="116" t="s">
        <v>1</v>
      </c>
      <c r="AD1549" s="116" t="s">
        <v>360</v>
      </c>
      <c r="AE1549" s="116" t="s">
        <v>1</v>
      </c>
      <c r="AF1549" s="116" t="s">
        <v>361</v>
      </c>
      <c r="AG1549" s="116" t="s">
        <v>1</v>
      </c>
    </row>
    <row r="1550" spans="1:33" x14ac:dyDescent="0.35">
      <c r="A1550" s="118" t="s">
        <v>1</v>
      </c>
      <c r="B1550" s="56" t="s">
        <v>14</v>
      </c>
      <c r="C1550" s="56" t="s">
        <v>15</v>
      </c>
      <c r="D1550" s="56" t="s">
        <v>14</v>
      </c>
      <c r="E1550" s="56" t="s">
        <v>15</v>
      </c>
      <c r="F1550" s="56" t="s">
        <v>14</v>
      </c>
      <c r="G1550" s="56" t="s">
        <v>15</v>
      </c>
      <c r="H1550" s="56" t="s">
        <v>14</v>
      </c>
      <c r="I1550" s="56" t="s">
        <v>15</v>
      </c>
      <c r="J1550" s="107"/>
      <c r="K1550" s="56" t="s">
        <v>14</v>
      </c>
      <c r="L1550" s="56" t="s">
        <v>15</v>
      </c>
      <c r="M1550" s="56" t="s">
        <v>14</v>
      </c>
      <c r="N1550" s="56" t="s">
        <v>15</v>
      </c>
      <c r="O1550" s="56" t="s">
        <v>14</v>
      </c>
      <c r="P1550" s="56" t="s">
        <v>15</v>
      </c>
      <c r="Q1550" s="56" t="s">
        <v>14</v>
      </c>
      <c r="R1550" s="56" t="s">
        <v>15</v>
      </c>
      <c r="S1550" s="56" t="s">
        <v>14</v>
      </c>
      <c r="T1550" s="56" t="s">
        <v>15</v>
      </c>
      <c r="U1550" s="56" t="s">
        <v>14</v>
      </c>
      <c r="V1550" s="56" t="s">
        <v>15</v>
      </c>
      <c r="W1550" s="56" t="s">
        <v>14</v>
      </c>
      <c r="X1550" s="56" t="s">
        <v>15</v>
      </c>
      <c r="Y1550" s="107"/>
      <c r="Z1550" s="56" t="s">
        <v>14</v>
      </c>
      <c r="AA1550" s="56" t="s">
        <v>15</v>
      </c>
      <c r="AB1550" s="56" t="s">
        <v>14</v>
      </c>
      <c r="AC1550" s="56" t="s">
        <v>15</v>
      </c>
      <c r="AD1550" s="56" t="s">
        <v>14</v>
      </c>
      <c r="AE1550" s="56" t="s">
        <v>15</v>
      </c>
      <c r="AF1550" s="56" t="s">
        <v>14</v>
      </c>
      <c r="AG1550" s="56" t="s">
        <v>15</v>
      </c>
    </row>
    <row r="1551" spans="1:33" x14ac:dyDescent="0.35">
      <c r="A1551" s="57" t="s">
        <v>16</v>
      </c>
      <c r="B1551" s="58">
        <v>13310.000000187199</v>
      </c>
      <c r="C1551" s="58">
        <v>13310.000000187199</v>
      </c>
      <c r="D1551" s="58">
        <v>6001.8883309303001</v>
      </c>
      <c r="E1551" s="58">
        <v>6001.8883309303001</v>
      </c>
      <c r="F1551" s="58">
        <v>7268.2380561358996</v>
      </c>
      <c r="G1551" s="58">
        <v>7268.2380561358996</v>
      </c>
      <c r="H1551" s="58">
        <v>39.873613120999998</v>
      </c>
      <c r="I1551" s="58">
        <v>39.873613120999998</v>
      </c>
      <c r="J1551" s="108"/>
      <c r="K1551" s="58">
        <v>1904.8585097219</v>
      </c>
      <c r="L1551" s="58">
        <v>1904.8585097219</v>
      </c>
      <c r="M1551" s="58">
        <v>2302.2476622034001</v>
      </c>
      <c r="N1551" s="58">
        <v>2302.2476622034001</v>
      </c>
      <c r="O1551" s="58">
        <v>1836.5377624196001</v>
      </c>
      <c r="P1551" s="58">
        <v>1836.5377624196001</v>
      </c>
      <c r="Q1551" s="58">
        <v>2450.2980224191001</v>
      </c>
      <c r="R1551" s="58">
        <v>2450.2980224191001</v>
      </c>
      <c r="S1551" s="58">
        <v>1452.4538094534</v>
      </c>
      <c r="T1551" s="58">
        <v>1452.4538094534</v>
      </c>
      <c r="U1551" s="58">
        <v>2283.2532245907</v>
      </c>
      <c r="V1551" s="58">
        <v>2283.2532245907</v>
      </c>
      <c r="W1551" s="58">
        <v>1080.3510093791001</v>
      </c>
      <c r="X1551" s="58">
        <v>1080.3510093791001</v>
      </c>
      <c r="Y1551" s="108"/>
      <c r="Z1551" s="58">
        <v>2473.7407033799</v>
      </c>
      <c r="AA1551" s="58">
        <v>2473.7407033799</v>
      </c>
      <c r="AB1551" s="58">
        <v>3909.1211419432002</v>
      </c>
      <c r="AC1551" s="58">
        <v>3909.1211419432002</v>
      </c>
      <c r="AD1551" s="58">
        <v>6781.0113710651003</v>
      </c>
      <c r="AE1551" s="58">
        <v>6781.0113710651003</v>
      </c>
      <c r="AF1551" s="58">
        <v>146.12678379900001</v>
      </c>
      <c r="AG1551" s="58">
        <v>146.12678379900001</v>
      </c>
    </row>
    <row r="1552" spans="1:33" x14ac:dyDescent="0.35">
      <c r="A1552" s="59" t="s">
        <v>341</v>
      </c>
      <c r="B1552" s="60">
        <v>1147.7556925250001</v>
      </c>
      <c r="C1552" s="61">
        <v>8.6232583960094394E-2</v>
      </c>
      <c r="D1552" s="60">
        <v>494.232771622999</v>
      </c>
      <c r="E1552" s="61">
        <v>8.2346212453838399E-2</v>
      </c>
      <c r="F1552" s="60">
        <v>649.9649655938</v>
      </c>
      <c r="G1552" s="61">
        <v>8.9425382131656406E-2</v>
      </c>
      <c r="H1552" s="60">
        <v>3.5579553081999999</v>
      </c>
      <c r="I1552" s="61">
        <v>8.9230822835218604E-2</v>
      </c>
      <c r="J1552" s="109"/>
      <c r="K1552" s="60">
        <v>80.7044916231998</v>
      </c>
      <c r="L1552" s="63">
        <v>4.2367709313476803E-2</v>
      </c>
      <c r="M1552" s="60">
        <v>167.0850385267</v>
      </c>
      <c r="N1552" s="61">
        <v>7.2574745658244594E-2</v>
      </c>
      <c r="O1552" s="60">
        <v>102.5792381964</v>
      </c>
      <c r="P1552" s="63">
        <v>5.5854684992294401E-2</v>
      </c>
      <c r="Q1552" s="60">
        <v>187.99423356299999</v>
      </c>
      <c r="R1552" s="61">
        <v>7.6723007504776605E-2</v>
      </c>
      <c r="S1552" s="60">
        <v>161.51543527570001</v>
      </c>
      <c r="T1552" s="62">
        <v>0.111201770565415</v>
      </c>
      <c r="U1552" s="60">
        <v>282.04479117789998</v>
      </c>
      <c r="V1552" s="62">
        <v>0.12352760006655</v>
      </c>
      <c r="W1552" s="60">
        <v>165.8324641621</v>
      </c>
      <c r="X1552" s="62">
        <v>0.153498689520739</v>
      </c>
      <c r="Y1552" s="109"/>
      <c r="Z1552" s="60">
        <v>195.77094078330001</v>
      </c>
      <c r="AA1552" s="61">
        <v>7.9139636792092197E-2</v>
      </c>
      <c r="AB1552" s="60">
        <v>302.62009885289899</v>
      </c>
      <c r="AC1552" s="61">
        <v>7.7413845175048596E-2</v>
      </c>
      <c r="AD1552" s="60">
        <v>615.84212430670004</v>
      </c>
      <c r="AE1552" s="61">
        <v>9.0818624333020306E-2</v>
      </c>
      <c r="AF1552" s="60">
        <v>33.522528582100001</v>
      </c>
      <c r="AG1552" s="62">
        <v>0.22940714707175699</v>
      </c>
    </row>
    <row r="1553" spans="1:33" x14ac:dyDescent="0.35">
      <c r="A1553" s="59" t="s">
        <v>237</v>
      </c>
      <c r="B1553" s="64">
        <v>2535.8679120989</v>
      </c>
      <c r="C1553" s="65">
        <v>0.190523509546449</v>
      </c>
      <c r="D1553" s="64">
        <v>1043.0924585495</v>
      </c>
      <c r="E1553" s="63">
        <v>0.17379404631272399</v>
      </c>
      <c r="F1553" s="64">
        <v>1483.4786434728001</v>
      </c>
      <c r="G1553" s="62">
        <v>0.20410430038411301</v>
      </c>
      <c r="H1553" s="64">
        <v>9.2968100766000106</v>
      </c>
      <c r="I1553" s="65">
        <v>0.233156951400115</v>
      </c>
      <c r="J1553" s="109"/>
      <c r="K1553" s="64">
        <v>316.51346811159999</v>
      </c>
      <c r="L1553" s="65">
        <v>0.16616114346351599</v>
      </c>
      <c r="M1553" s="64">
        <v>439.38561623110002</v>
      </c>
      <c r="N1553" s="65">
        <v>0.19085071664730399</v>
      </c>
      <c r="O1553" s="64">
        <v>305.73528628219998</v>
      </c>
      <c r="P1553" s="63">
        <v>0.16647372710670599</v>
      </c>
      <c r="Q1553" s="64">
        <v>478.18828131439898</v>
      </c>
      <c r="R1553" s="65">
        <v>0.19515515130779901</v>
      </c>
      <c r="S1553" s="64">
        <v>271.6783682235</v>
      </c>
      <c r="T1553" s="65">
        <v>0.187047854090272</v>
      </c>
      <c r="U1553" s="64">
        <v>496.58705089170002</v>
      </c>
      <c r="V1553" s="62">
        <v>0.217491010433466</v>
      </c>
      <c r="W1553" s="64">
        <v>227.7798410444</v>
      </c>
      <c r="X1553" s="62">
        <v>0.210838735806162</v>
      </c>
      <c r="Y1553" s="109"/>
      <c r="Z1553" s="64">
        <v>394.91715705960002</v>
      </c>
      <c r="AA1553" s="63">
        <v>0.15964371549533099</v>
      </c>
      <c r="AB1553" s="64">
        <v>670.47831459989902</v>
      </c>
      <c r="AC1553" s="63">
        <v>0.171516381880816</v>
      </c>
      <c r="AD1553" s="64">
        <v>1447.5717511583</v>
      </c>
      <c r="AE1553" s="62">
        <v>0.213474314072847</v>
      </c>
      <c r="AF1553" s="64">
        <v>22.9006892811</v>
      </c>
      <c r="AG1553" s="65">
        <v>0.15671794510033399</v>
      </c>
    </row>
    <row r="1554" spans="1:33" x14ac:dyDescent="0.35">
      <c r="A1554" s="59" t="s">
        <v>238</v>
      </c>
      <c r="B1554" s="60">
        <v>4661.0165474261903</v>
      </c>
      <c r="C1554" s="61">
        <v>0.35018907192792198</v>
      </c>
      <c r="D1554" s="60">
        <v>2134.6045229001102</v>
      </c>
      <c r="E1554" s="61">
        <v>0.35565548794028201</v>
      </c>
      <c r="F1554" s="60">
        <v>2516.7247601738</v>
      </c>
      <c r="G1554" s="61">
        <v>0.34626339158623998</v>
      </c>
      <c r="H1554" s="60">
        <v>9.6872643522999997</v>
      </c>
      <c r="I1554" s="61">
        <v>0.242949248740091</v>
      </c>
      <c r="J1554" s="109"/>
      <c r="K1554" s="60">
        <v>680.150795824998</v>
      </c>
      <c r="L1554" s="61">
        <v>0.35706105852675601</v>
      </c>
      <c r="M1554" s="60">
        <v>694.60870990369904</v>
      </c>
      <c r="N1554" s="63">
        <v>0.30170894352821898</v>
      </c>
      <c r="O1554" s="60">
        <v>641.04570563580205</v>
      </c>
      <c r="P1554" s="61">
        <v>0.34905119772284798</v>
      </c>
      <c r="Q1554" s="60">
        <v>869.66669756919998</v>
      </c>
      <c r="R1554" s="61">
        <v>0.35492282555515697</v>
      </c>
      <c r="S1554" s="60">
        <v>537.40887582430003</v>
      </c>
      <c r="T1554" s="62">
        <v>0.37000066530621201</v>
      </c>
      <c r="U1554" s="60">
        <v>863.64651787950095</v>
      </c>
      <c r="V1554" s="62">
        <v>0.37825262155682199</v>
      </c>
      <c r="W1554" s="60">
        <v>374.48924478869998</v>
      </c>
      <c r="X1554" s="61">
        <v>0.34663664081169898</v>
      </c>
      <c r="Y1554" s="109"/>
      <c r="Z1554" s="60">
        <v>903.86346531189804</v>
      </c>
      <c r="AA1554" s="61">
        <v>0.36538326918295899</v>
      </c>
      <c r="AB1554" s="60">
        <v>1436.5527459148</v>
      </c>
      <c r="AC1554" s="62">
        <v>0.36748739518486701</v>
      </c>
      <c r="AD1554" s="60">
        <v>2285.8103878962102</v>
      </c>
      <c r="AE1554" s="61">
        <v>0.33708989158311398</v>
      </c>
      <c r="AF1554" s="60">
        <v>34.789948303300001</v>
      </c>
      <c r="AG1554" s="61">
        <v>0.23808057221839801</v>
      </c>
    </row>
    <row r="1555" spans="1:33" x14ac:dyDescent="0.35">
      <c r="A1555" s="59" t="s">
        <v>239</v>
      </c>
      <c r="B1555" s="64">
        <v>3642.4894158544998</v>
      </c>
      <c r="C1555" s="65">
        <v>0.27366562102203401</v>
      </c>
      <c r="D1555" s="64">
        <v>1660.7862655736999</v>
      </c>
      <c r="E1555" s="65">
        <v>0.27671062405725799</v>
      </c>
      <c r="F1555" s="64">
        <v>1971.7318609956001</v>
      </c>
      <c r="G1555" s="65">
        <v>0.27128058351515499</v>
      </c>
      <c r="H1555" s="64">
        <v>9.9712892851999904</v>
      </c>
      <c r="I1555" s="65">
        <v>0.25007237881707001</v>
      </c>
      <c r="J1555" s="109"/>
      <c r="K1555" s="64">
        <v>592.05180893759905</v>
      </c>
      <c r="L1555" s="65">
        <v>0.310811436080907</v>
      </c>
      <c r="M1555" s="64">
        <v>680.46280013549801</v>
      </c>
      <c r="N1555" s="65">
        <v>0.29556455254872699</v>
      </c>
      <c r="O1555" s="64">
        <v>589.19628070499903</v>
      </c>
      <c r="P1555" s="62">
        <v>0.32081903936935502</v>
      </c>
      <c r="Q1555" s="64">
        <v>700.86301168730199</v>
      </c>
      <c r="R1555" s="65">
        <v>0.28603174196555903</v>
      </c>
      <c r="S1555" s="64">
        <v>358.13682079009999</v>
      </c>
      <c r="T1555" s="63">
        <v>0.24657363866522999</v>
      </c>
      <c r="U1555" s="64">
        <v>492.49065681470199</v>
      </c>
      <c r="V1555" s="63">
        <v>0.21569690628729299</v>
      </c>
      <c r="W1555" s="64">
        <v>229.2880367843</v>
      </c>
      <c r="X1555" s="63">
        <v>0.21223475962324201</v>
      </c>
      <c r="Y1555" s="109"/>
      <c r="Z1555" s="64">
        <v>690.34810704979805</v>
      </c>
      <c r="AA1555" s="65">
        <v>0.27907052105605501</v>
      </c>
      <c r="AB1555" s="64">
        <v>1114.6079248501001</v>
      </c>
      <c r="AC1555" s="65">
        <v>0.28513005465367502</v>
      </c>
      <c r="AD1555" s="64">
        <v>1786.8348549765001</v>
      </c>
      <c r="AE1555" s="65">
        <v>0.26350565678167298</v>
      </c>
      <c r="AF1555" s="64">
        <v>50.698528978100001</v>
      </c>
      <c r="AG1555" s="65">
        <v>0.34694891422394403</v>
      </c>
    </row>
    <row r="1556" spans="1:33" x14ac:dyDescent="0.35">
      <c r="A1556" s="59" t="s">
        <v>342</v>
      </c>
      <c r="B1556" s="60">
        <v>1216.1055221844999</v>
      </c>
      <c r="C1556" s="61">
        <v>9.1367807826250605E-2</v>
      </c>
      <c r="D1556" s="60">
        <v>619.01226595670005</v>
      </c>
      <c r="E1556" s="62">
        <v>0.103136251763743</v>
      </c>
      <c r="F1556" s="60">
        <v>589.73296212909997</v>
      </c>
      <c r="G1556" s="63">
        <v>8.1138366351559299E-2</v>
      </c>
      <c r="H1556" s="60">
        <v>7.3602940986999998</v>
      </c>
      <c r="I1556" s="62">
        <v>0.18459059820750501</v>
      </c>
      <c r="J1556" s="109"/>
      <c r="K1556" s="60">
        <v>201.96882757509999</v>
      </c>
      <c r="L1556" s="61">
        <v>0.106028256977778</v>
      </c>
      <c r="M1556" s="60">
        <v>303.0664307829</v>
      </c>
      <c r="N1556" s="62">
        <v>0.131639369542391</v>
      </c>
      <c r="O1556" s="60">
        <v>186.57565394599999</v>
      </c>
      <c r="P1556" s="61">
        <v>0.101590970664382</v>
      </c>
      <c r="Q1556" s="60">
        <v>195.94568072940001</v>
      </c>
      <c r="R1556" s="61">
        <v>7.9968101405048397E-2</v>
      </c>
      <c r="S1556" s="60">
        <v>119.1963083632</v>
      </c>
      <c r="T1556" s="61">
        <v>8.2065472641816406E-2</v>
      </c>
      <c r="U1556" s="60">
        <v>137.3882800648</v>
      </c>
      <c r="V1556" s="63">
        <v>6.0172160750776298E-2</v>
      </c>
      <c r="W1556" s="60">
        <v>71.964340723099994</v>
      </c>
      <c r="X1556" s="63">
        <v>6.6611999339417804E-2</v>
      </c>
      <c r="Y1556" s="109"/>
      <c r="Z1556" s="60">
        <v>248.7872152114</v>
      </c>
      <c r="AA1556" s="61">
        <v>0.100571258285672</v>
      </c>
      <c r="AB1556" s="60">
        <v>347.03427855679899</v>
      </c>
      <c r="AC1556" s="61">
        <v>8.8775524204985704E-2</v>
      </c>
      <c r="AD1556" s="60">
        <v>618.74609951280104</v>
      </c>
      <c r="AE1556" s="61">
        <v>9.1246875378062198E-2</v>
      </c>
      <c r="AF1556" s="60">
        <v>1.5379289035000001</v>
      </c>
      <c r="AG1556" s="61">
        <v>1.05246202203112E-2</v>
      </c>
    </row>
    <row r="1557" spans="1:33" x14ac:dyDescent="0.35">
      <c r="A1557" s="59" t="s">
        <v>88</v>
      </c>
      <c r="B1557" s="64">
        <v>106.7649100981</v>
      </c>
      <c r="C1557" s="65">
        <v>8.0214057172500706E-3</v>
      </c>
      <c r="D1557" s="64">
        <v>50.160046327300002</v>
      </c>
      <c r="E1557" s="65">
        <v>8.3573774721538603E-3</v>
      </c>
      <c r="F1557" s="64">
        <v>56.604863770800002</v>
      </c>
      <c r="G1557" s="65">
        <v>7.7879760312767601E-3</v>
      </c>
      <c r="H1557" s="64">
        <v>0</v>
      </c>
      <c r="I1557" s="65">
        <v>0</v>
      </c>
      <c r="J1557" s="109"/>
      <c r="K1557" s="64">
        <v>33.469117649399998</v>
      </c>
      <c r="L1557" s="62">
        <v>1.7570395637567002E-2</v>
      </c>
      <c r="M1557" s="64">
        <v>17.6390666235</v>
      </c>
      <c r="N1557" s="65">
        <v>7.66167207511388E-3</v>
      </c>
      <c r="O1557" s="64">
        <v>11.405597654199999</v>
      </c>
      <c r="P1557" s="65">
        <v>6.2103801444155201E-3</v>
      </c>
      <c r="Q1557" s="64">
        <v>17.6401175558</v>
      </c>
      <c r="R1557" s="65">
        <v>7.1991722616600203E-3</v>
      </c>
      <c r="S1557" s="64">
        <v>4.5180009765999998</v>
      </c>
      <c r="T1557" s="63">
        <v>3.1105987310538E-3</v>
      </c>
      <c r="U1557" s="64">
        <v>11.095927762100001</v>
      </c>
      <c r="V1557" s="65">
        <v>4.8597009050930298E-3</v>
      </c>
      <c r="W1557" s="64">
        <v>10.997081876499999</v>
      </c>
      <c r="X1557" s="65">
        <v>1.0179174898739899E-2</v>
      </c>
      <c r="Y1557" s="109"/>
      <c r="Z1557" s="64">
        <v>40.053817963900002</v>
      </c>
      <c r="AA1557" s="62">
        <v>1.6191599187891401E-2</v>
      </c>
      <c r="AB1557" s="64">
        <v>37.827779168700097</v>
      </c>
      <c r="AC1557" s="65">
        <v>9.6767989006081405E-3</v>
      </c>
      <c r="AD1557" s="64">
        <v>26.2061532146</v>
      </c>
      <c r="AE1557" s="63">
        <v>3.8646378512831999E-3</v>
      </c>
      <c r="AF1557" s="64">
        <v>2.6771597509</v>
      </c>
      <c r="AG1557" s="65">
        <v>1.8320801165257201E-2</v>
      </c>
    </row>
    <row r="1558" spans="1:33" x14ac:dyDescent="0.35">
      <c r="A1558" s="59" t="s">
        <v>343</v>
      </c>
      <c r="B1558" s="60">
        <v>3683.6236046239001</v>
      </c>
      <c r="C1558" s="61">
        <v>0.27675609350654301</v>
      </c>
      <c r="D1558" s="60">
        <v>1537.3252301724999</v>
      </c>
      <c r="E1558" s="63">
        <v>0.25614025876656299</v>
      </c>
      <c r="F1558" s="60">
        <v>2133.4436090665999</v>
      </c>
      <c r="G1558" s="62">
        <v>0.293529682515769</v>
      </c>
      <c r="H1558" s="60">
        <v>12.8547653848</v>
      </c>
      <c r="I1558" s="61">
        <v>0.32238777423533399</v>
      </c>
      <c r="J1558" s="109"/>
      <c r="K1558" s="60">
        <v>397.21795973479999</v>
      </c>
      <c r="L1558" s="63">
        <v>0.20852885277699301</v>
      </c>
      <c r="M1558" s="60">
        <v>606.47065475780005</v>
      </c>
      <c r="N1558" s="61">
        <v>0.26342546230554897</v>
      </c>
      <c r="O1558" s="60">
        <v>408.31452447859999</v>
      </c>
      <c r="P1558" s="63">
        <v>0.22232841209900001</v>
      </c>
      <c r="Q1558" s="60">
        <v>666.18251487740201</v>
      </c>
      <c r="R1558" s="61">
        <v>0.27187815881257599</v>
      </c>
      <c r="S1558" s="60">
        <v>433.19380349919999</v>
      </c>
      <c r="T1558" s="62">
        <v>0.29824962465568799</v>
      </c>
      <c r="U1558" s="60">
        <v>778.6318420696</v>
      </c>
      <c r="V1558" s="62">
        <v>0.34101861050001497</v>
      </c>
      <c r="W1558" s="60">
        <v>393.61230520650003</v>
      </c>
      <c r="X1558" s="62">
        <v>0.364337425326901</v>
      </c>
      <c r="Y1558" s="109"/>
      <c r="Z1558" s="60">
        <v>590.68809784289999</v>
      </c>
      <c r="AA1558" s="63">
        <v>0.23878335228742301</v>
      </c>
      <c r="AB1558" s="60">
        <v>973.09841345279801</v>
      </c>
      <c r="AC1558" s="63">
        <v>0.24893022705586401</v>
      </c>
      <c r="AD1558" s="60">
        <v>2063.4138754649998</v>
      </c>
      <c r="AE1558" s="62">
        <v>0.30429293840586802</v>
      </c>
      <c r="AF1558" s="60">
        <v>56.423217863200001</v>
      </c>
      <c r="AG1558" s="61">
        <v>0.38612509217209001</v>
      </c>
    </row>
    <row r="1559" spans="1:33" x14ac:dyDescent="0.35">
      <c r="A1559" s="59" t="s">
        <v>344</v>
      </c>
      <c r="B1559" s="64">
        <v>4858.5949380390002</v>
      </c>
      <c r="C1559" s="65">
        <v>0.36503342884828399</v>
      </c>
      <c r="D1559" s="64">
        <v>2279.7985315303899</v>
      </c>
      <c r="E1559" s="62">
        <v>0.37984687582100202</v>
      </c>
      <c r="F1559" s="64">
        <v>2561.4648231247102</v>
      </c>
      <c r="G1559" s="65">
        <v>0.35241894986671402</v>
      </c>
      <c r="H1559" s="64">
        <v>17.3315833839</v>
      </c>
      <c r="I1559" s="65">
        <v>0.43466297702457501</v>
      </c>
      <c r="J1559" s="109"/>
      <c r="K1559" s="64">
        <v>794.02063651270203</v>
      </c>
      <c r="L1559" s="62">
        <v>0.41683969305868401</v>
      </c>
      <c r="M1559" s="64">
        <v>983.52923091839796</v>
      </c>
      <c r="N1559" s="62">
        <v>0.42720392209111802</v>
      </c>
      <c r="O1559" s="64">
        <v>775.77193465099901</v>
      </c>
      <c r="P1559" s="62">
        <v>0.42241001003373702</v>
      </c>
      <c r="Q1559" s="64">
        <v>896.80869241669996</v>
      </c>
      <c r="R1559" s="65">
        <v>0.36599984337060798</v>
      </c>
      <c r="S1559" s="64">
        <v>477.33312915329998</v>
      </c>
      <c r="T1559" s="63">
        <v>0.32863911130704698</v>
      </c>
      <c r="U1559" s="64">
        <v>629.87893687949997</v>
      </c>
      <c r="V1559" s="63">
        <v>0.27586906703806902</v>
      </c>
      <c r="W1559" s="64">
        <v>301.25237750740001</v>
      </c>
      <c r="X1559" s="63">
        <v>0.27884675896265998</v>
      </c>
      <c r="Y1559" s="109"/>
      <c r="Z1559" s="64">
        <v>939.13532226120003</v>
      </c>
      <c r="AA1559" s="65">
        <v>0.37964177934172699</v>
      </c>
      <c r="AB1559" s="64">
        <v>1461.6422034069001</v>
      </c>
      <c r="AC1559" s="65">
        <v>0.37390557885865999</v>
      </c>
      <c r="AD1559" s="64">
        <v>2405.5809544893</v>
      </c>
      <c r="AE1559" s="65">
        <v>0.35475253215973501</v>
      </c>
      <c r="AF1559" s="64">
        <v>52.236457881600003</v>
      </c>
      <c r="AG1559" s="65">
        <v>0.357473534444255</v>
      </c>
    </row>
    <row r="1560" spans="1:33" x14ac:dyDescent="0.35">
      <c r="A1560" s="66" t="s">
        <v>1</v>
      </c>
    </row>
    <row r="1561" spans="1:33" x14ac:dyDescent="0.35">
      <c r="A1561" s="66" t="s">
        <v>1</v>
      </c>
    </row>
    <row r="1562" spans="1:33" x14ac:dyDescent="0.35">
      <c r="A1562" s="54" t="s">
        <v>484</v>
      </c>
    </row>
    <row r="1563" spans="1:33" x14ac:dyDescent="0.35">
      <c r="A1563" s="55" t="s">
        <v>1</v>
      </c>
    </row>
    <row r="1564" spans="1:33" x14ac:dyDescent="0.35">
      <c r="A1564" s="117" t="s">
        <v>1</v>
      </c>
      <c r="B1564" s="116" t="s">
        <v>489</v>
      </c>
      <c r="C1564" s="116" t="s">
        <v>1</v>
      </c>
      <c r="D1564" s="116" t="s">
        <v>346</v>
      </c>
      <c r="E1564" s="116" t="s">
        <v>1</v>
      </c>
      <c r="F1564" s="116" t="s">
        <v>347</v>
      </c>
      <c r="G1564" s="116" t="s">
        <v>1</v>
      </c>
      <c r="H1564" s="116" t="s">
        <v>348</v>
      </c>
      <c r="I1564" s="116" t="s">
        <v>1</v>
      </c>
      <c r="J1564" s="107"/>
      <c r="K1564" s="116" t="s">
        <v>350</v>
      </c>
      <c r="L1564" s="116" t="s">
        <v>1</v>
      </c>
      <c r="M1564" s="116" t="s">
        <v>351</v>
      </c>
      <c r="N1564" s="116" t="s">
        <v>1</v>
      </c>
      <c r="O1564" s="116" t="s">
        <v>352</v>
      </c>
      <c r="P1564" s="116" t="s">
        <v>1</v>
      </c>
      <c r="Q1564" s="116" t="s">
        <v>353</v>
      </c>
      <c r="R1564" s="116" t="s">
        <v>1</v>
      </c>
      <c r="S1564" s="116" t="s">
        <v>354</v>
      </c>
      <c r="T1564" s="116" t="s">
        <v>1</v>
      </c>
      <c r="U1564" s="116" t="s">
        <v>355</v>
      </c>
      <c r="V1564" s="116" t="s">
        <v>1</v>
      </c>
      <c r="W1564" s="116" t="s">
        <v>356</v>
      </c>
      <c r="X1564" s="116" t="s">
        <v>1</v>
      </c>
      <c r="Y1564" s="107"/>
      <c r="Z1564" s="116" t="s">
        <v>358</v>
      </c>
      <c r="AA1564" s="116" t="s">
        <v>1</v>
      </c>
      <c r="AB1564" s="116" t="s">
        <v>359</v>
      </c>
      <c r="AC1564" s="116" t="s">
        <v>1</v>
      </c>
      <c r="AD1564" s="116" t="s">
        <v>360</v>
      </c>
      <c r="AE1564" s="116" t="s">
        <v>1</v>
      </c>
      <c r="AF1564" s="116" t="s">
        <v>361</v>
      </c>
      <c r="AG1564" s="116" t="s">
        <v>1</v>
      </c>
    </row>
    <row r="1565" spans="1:33" x14ac:dyDescent="0.35">
      <c r="A1565" s="118" t="s">
        <v>1</v>
      </c>
      <c r="B1565" s="56" t="s">
        <v>14</v>
      </c>
      <c r="C1565" s="56" t="s">
        <v>15</v>
      </c>
      <c r="D1565" s="56" t="s">
        <v>14</v>
      </c>
      <c r="E1565" s="56" t="s">
        <v>15</v>
      </c>
      <c r="F1565" s="56" t="s">
        <v>14</v>
      </c>
      <c r="G1565" s="56" t="s">
        <v>15</v>
      </c>
      <c r="H1565" s="56" t="s">
        <v>14</v>
      </c>
      <c r="I1565" s="56" t="s">
        <v>15</v>
      </c>
      <c r="J1565" s="107"/>
      <c r="K1565" s="56" t="s">
        <v>14</v>
      </c>
      <c r="L1565" s="56" t="s">
        <v>15</v>
      </c>
      <c r="M1565" s="56" t="s">
        <v>14</v>
      </c>
      <c r="N1565" s="56" t="s">
        <v>15</v>
      </c>
      <c r="O1565" s="56" t="s">
        <v>14</v>
      </c>
      <c r="P1565" s="56" t="s">
        <v>15</v>
      </c>
      <c r="Q1565" s="56" t="s">
        <v>14</v>
      </c>
      <c r="R1565" s="56" t="s">
        <v>15</v>
      </c>
      <c r="S1565" s="56" t="s">
        <v>14</v>
      </c>
      <c r="T1565" s="56" t="s">
        <v>15</v>
      </c>
      <c r="U1565" s="56" t="s">
        <v>14</v>
      </c>
      <c r="V1565" s="56" t="s">
        <v>15</v>
      </c>
      <c r="W1565" s="56" t="s">
        <v>14</v>
      </c>
      <c r="X1565" s="56" t="s">
        <v>15</v>
      </c>
      <c r="Y1565" s="107"/>
      <c r="Z1565" s="56" t="s">
        <v>14</v>
      </c>
      <c r="AA1565" s="56" t="s">
        <v>15</v>
      </c>
      <c r="AB1565" s="56" t="s">
        <v>14</v>
      </c>
      <c r="AC1565" s="56" t="s">
        <v>15</v>
      </c>
      <c r="AD1565" s="56" t="s">
        <v>14</v>
      </c>
      <c r="AE1565" s="56" t="s">
        <v>15</v>
      </c>
      <c r="AF1565" s="56" t="s">
        <v>14</v>
      </c>
      <c r="AG1565" s="56" t="s">
        <v>15</v>
      </c>
    </row>
    <row r="1566" spans="1:33" x14ac:dyDescent="0.35">
      <c r="A1566" s="57" t="s">
        <v>16</v>
      </c>
      <c r="B1566" s="58">
        <v>13310.000000187199</v>
      </c>
      <c r="C1566" s="58">
        <v>13310.000000187199</v>
      </c>
      <c r="D1566" s="58">
        <v>6001.8883309303001</v>
      </c>
      <c r="E1566" s="58">
        <v>6001.8883309303001</v>
      </c>
      <c r="F1566" s="58">
        <v>7268.2380561358996</v>
      </c>
      <c r="G1566" s="58">
        <v>7268.2380561358996</v>
      </c>
      <c r="H1566" s="58">
        <v>39.873613120999998</v>
      </c>
      <c r="I1566" s="58">
        <v>39.873613120999998</v>
      </c>
      <c r="J1566" s="108"/>
      <c r="K1566" s="58">
        <v>1904.8585097219</v>
      </c>
      <c r="L1566" s="58">
        <v>1904.8585097219</v>
      </c>
      <c r="M1566" s="58">
        <v>2302.2476622034001</v>
      </c>
      <c r="N1566" s="58">
        <v>2302.2476622034001</v>
      </c>
      <c r="O1566" s="58">
        <v>1836.5377624196001</v>
      </c>
      <c r="P1566" s="58">
        <v>1836.5377624196001</v>
      </c>
      <c r="Q1566" s="58">
        <v>2450.2980224191001</v>
      </c>
      <c r="R1566" s="58">
        <v>2450.2980224191001</v>
      </c>
      <c r="S1566" s="58">
        <v>1452.4538094534</v>
      </c>
      <c r="T1566" s="58">
        <v>1452.4538094534</v>
      </c>
      <c r="U1566" s="58">
        <v>2283.2532245907</v>
      </c>
      <c r="V1566" s="58">
        <v>2283.2532245907</v>
      </c>
      <c r="W1566" s="58">
        <v>1080.3510093791001</v>
      </c>
      <c r="X1566" s="58">
        <v>1080.3510093791001</v>
      </c>
      <c r="Y1566" s="108"/>
      <c r="Z1566" s="58">
        <v>2473.7407033799</v>
      </c>
      <c r="AA1566" s="58">
        <v>2473.7407033799</v>
      </c>
      <c r="AB1566" s="58">
        <v>3909.1211419432002</v>
      </c>
      <c r="AC1566" s="58">
        <v>3909.1211419432002</v>
      </c>
      <c r="AD1566" s="58">
        <v>6781.0113710651003</v>
      </c>
      <c r="AE1566" s="58">
        <v>6781.0113710651003</v>
      </c>
      <c r="AF1566" s="58">
        <v>146.12678379900001</v>
      </c>
      <c r="AG1566" s="58">
        <v>146.12678379900001</v>
      </c>
    </row>
    <row r="1567" spans="1:33" x14ac:dyDescent="0.35">
      <c r="A1567" s="59" t="s">
        <v>341</v>
      </c>
      <c r="B1567" s="60">
        <v>671.45626632170001</v>
      </c>
      <c r="C1567" s="61">
        <v>5.0447503103851002E-2</v>
      </c>
      <c r="D1567" s="60">
        <v>296.4346399877</v>
      </c>
      <c r="E1567" s="61">
        <v>4.9390229148390703E-2</v>
      </c>
      <c r="F1567" s="60">
        <v>375.02162633400098</v>
      </c>
      <c r="G1567" s="61">
        <v>5.1597322960191698E-2</v>
      </c>
      <c r="H1567" s="60">
        <v>0</v>
      </c>
      <c r="I1567" s="61">
        <v>0</v>
      </c>
      <c r="J1567" s="109"/>
      <c r="K1567" s="60">
        <v>66.357352895499801</v>
      </c>
      <c r="L1567" s="61">
        <v>3.4835843479622999E-2</v>
      </c>
      <c r="M1567" s="60">
        <v>86.179204541099907</v>
      </c>
      <c r="N1567" s="61">
        <v>3.7432638527959597E-2</v>
      </c>
      <c r="O1567" s="60">
        <v>71.631909118000095</v>
      </c>
      <c r="P1567" s="63">
        <v>3.9003776880485397E-2</v>
      </c>
      <c r="Q1567" s="60">
        <v>134.49631661430001</v>
      </c>
      <c r="R1567" s="61">
        <v>5.4889778869231597E-2</v>
      </c>
      <c r="S1567" s="60">
        <v>95.713638675300203</v>
      </c>
      <c r="T1567" s="62">
        <v>6.5897888147864597E-2</v>
      </c>
      <c r="U1567" s="60">
        <v>150.46472518600001</v>
      </c>
      <c r="V1567" s="62">
        <v>6.5899271953496402E-2</v>
      </c>
      <c r="W1567" s="60">
        <v>66.613119291499999</v>
      </c>
      <c r="X1567" s="61">
        <v>6.1658774521610303E-2</v>
      </c>
      <c r="Y1567" s="109"/>
      <c r="Z1567" s="60">
        <v>212.29451063389999</v>
      </c>
      <c r="AA1567" s="62">
        <v>8.5819225250180695E-2</v>
      </c>
      <c r="AB1567" s="60">
        <v>227.65799191779999</v>
      </c>
      <c r="AC1567" s="62">
        <v>5.8237640546650503E-2</v>
      </c>
      <c r="AD1567" s="60">
        <v>216.96095989299999</v>
      </c>
      <c r="AE1567" s="63">
        <v>3.1995368835212798E-2</v>
      </c>
      <c r="AF1567" s="60">
        <v>14.542803877000001</v>
      </c>
      <c r="AG1567" s="61">
        <v>9.9521822754984404E-2</v>
      </c>
    </row>
    <row r="1568" spans="1:33" x14ac:dyDescent="0.35">
      <c r="A1568" s="59" t="s">
        <v>237</v>
      </c>
      <c r="B1568" s="64">
        <v>1865.1360317465001</v>
      </c>
      <c r="C1568" s="65">
        <v>0.14013043063262701</v>
      </c>
      <c r="D1568" s="64">
        <v>928.230330428</v>
      </c>
      <c r="E1568" s="62">
        <v>0.15465638133326001</v>
      </c>
      <c r="F1568" s="64">
        <v>932.93957388479896</v>
      </c>
      <c r="G1568" s="63">
        <v>0.128358422863875</v>
      </c>
      <c r="H1568" s="64">
        <v>3.9661274336999899</v>
      </c>
      <c r="I1568" s="65">
        <v>9.9467470421213997E-2</v>
      </c>
      <c r="J1568" s="109"/>
      <c r="K1568" s="64">
        <v>323.82245301109998</v>
      </c>
      <c r="L1568" s="65">
        <v>0.16999816593116801</v>
      </c>
      <c r="M1568" s="64">
        <v>272.48691390990001</v>
      </c>
      <c r="N1568" s="65">
        <v>0.11835690763569399</v>
      </c>
      <c r="O1568" s="64">
        <v>244.07715656650001</v>
      </c>
      <c r="P1568" s="65">
        <v>0.132900701287478</v>
      </c>
      <c r="Q1568" s="64">
        <v>363.4033849914</v>
      </c>
      <c r="R1568" s="65">
        <v>0.14830987156110201</v>
      </c>
      <c r="S1568" s="64">
        <v>215.3949520964</v>
      </c>
      <c r="T1568" s="65">
        <v>0.14829728194761599</v>
      </c>
      <c r="U1568" s="64">
        <v>307.375959964</v>
      </c>
      <c r="V1568" s="65">
        <v>0.13462193183548499</v>
      </c>
      <c r="W1568" s="64">
        <v>138.5752112072</v>
      </c>
      <c r="X1568" s="65">
        <v>0.12826869230847701</v>
      </c>
      <c r="Y1568" s="109"/>
      <c r="Z1568" s="64">
        <v>450.058503857598</v>
      </c>
      <c r="AA1568" s="62">
        <v>0.18193438917938301</v>
      </c>
      <c r="AB1568" s="64">
        <v>606.68797399829998</v>
      </c>
      <c r="AC1568" s="62">
        <v>0.15519804886290101</v>
      </c>
      <c r="AD1568" s="64">
        <v>775.62739686830105</v>
      </c>
      <c r="AE1568" s="63">
        <v>0.114382258696386</v>
      </c>
      <c r="AF1568" s="64">
        <v>32.762157022300002</v>
      </c>
      <c r="AG1568" s="65">
        <v>0.224203641321258</v>
      </c>
    </row>
    <row r="1569" spans="1:33" x14ac:dyDescent="0.35">
      <c r="A1569" s="59" t="s">
        <v>238</v>
      </c>
      <c r="B1569" s="60">
        <v>4451.5153118113003</v>
      </c>
      <c r="C1569" s="61">
        <v>0.33444893401567899</v>
      </c>
      <c r="D1569" s="60">
        <v>1987.0576064229999</v>
      </c>
      <c r="E1569" s="61">
        <v>0.33107207213150602</v>
      </c>
      <c r="F1569" s="60">
        <v>2455.3967495671</v>
      </c>
      <c r="G1569" s="61">
        <v>0.337825581743878</v>
      </c>
      <c r="H1569" s="60">
        <v>9.0609558212000092</v>
      </c>
      <c r="I1569" s="61">
        <v>0.22724190541007</v>
      </c>
      <c r="J1569" s="109"/>
      <c r="K1569" s="60">
        <v>657.647070633</v>
      </c>
      <c r="L1569" s="61">
        <v>0.34524720197145398</v>
      </c>
      <c r="M1569" s="60">
        <v>738.73864914319995</v>
      </c>
      <c r="N1569" s="61">
        <v>0.32087714161741399</v>
      </c>
      <c r="O1569" s="60">
        <v>584.07231355660099</v>
      </c>
      <c r="P1569" s="61">
        <v>0.31802902478144401</v>
      </c>
      <c r="Q1569" s="60">
        <v>812.32601116900105</v>
      </c>
      <c r="R1569" s="61">
        <v>0.33152131036167498</v>
      </c>
      <c r="S1569" s="60">
        <v>489.39020165390002</v>
      </c>
      <c r="T1569" s="61">
        <v>0.33694028578992902</v>
      </c>
      <c r="U1569" s="60">
        <v>798.75708876649901</v>
      </c>
      <c r="V1569" s="61">
        <v>0.349832896397064</v>
      </c>
      <c r="W1569" s="60">
        <v>370.58397688909997</v>
      </c>
      <c r="X1569" s="61">
        <v>0.34302182686170002</v>
      </c>
      <c r="Y1569" s="109"/>
      <c r="Z1569" s="60">
        <v>922.68448622579899</v>
      </c>
      <c r="AA1569" s="62">
        <v>0.37299159324383702</v>
      </c>
      <c r="AB1569" s="60">
        <v>1396.9121816003001</v>
      </c>
      <c r="AC1569" s="62">
        <v>0.35734686413578498</v>
      </c>
      <c r="AD1569" s="60">
        <v>2088.5719909794002</v>
      </c>
      <c r="AE1569" s="63">
        <v>0.30800302148016401</v>
      </c>
      <c r="AF1569" s="60">
        <v>43.3466530058</v>
      </c>
      <c r="AG1569" s="61">
        <v>0.29663728906415998</v>
      </c>
    </row>
    <row r="1570" spans="1:33" x14ac:dyDescent="0.35">
      <c r="A1570" s="59" t="s">
        <v>239</v>
      </c>
      <c r="B1570" s="64">
        <v>4555.1388640882997</v>
      </c>
      <c r="C1570" s="65">
        <v>0.342234324870341</v>
      </c>
      <c r="D1570" s="64">
        <v>2023.2937911706099</v>
      </c>
      <c r="E1570" s="65">
        <v>0.33710953613443601</v>
      </c>
      <c r="F1570" s="64">
        <v>2522.9186562022001</v>
      </c>
      <c r="G1570" s="65">
        <v>0.34711557831713202</v>
      </c>
      <c r="H1570" s="64">
        <v>8.9264167155000091</v>
      </c>
      <c r="I1570" s="65">
        <v>0.223867766595718</v>
      </c>
      <c r="J1570" s="109"/>
      <c r="K1570" s="64">
        <v>605.77742522519804</v>
      </c>
      <c r="L1570" s="65">
        <v>0.31801701918198699</v>
      </c>
      <c r="M1570" s="64">
        <v>846.67842077599903</v>
      </c>
      <c r="N1570" s="65">
        <v>0.36776165947571199</v>
      </c>
      <c r="O1570" s="64">
        <v>709.61340836760098</v>
      </c>
      <c r="P1570" s="62">
        <v>0.386386505569425</v>
      </c>
      <c r="Q1570" s="64">
        <v>857.48866482000005</v>
      </c>
      <c r="R1570" s="65">
        <v>0.34995280450556299</v>
      </c>
      <c r="S1570" s="64">
        <v>466.81166903259998</v>
      </c>
      <c r="T1570" s="63">
        <v>0.32139519067272398</v>
      </c>
      <c r="U1570" s="64">
        <v>719.39632849280201</v>
      </c>
      <c r="V1570" s="63">
        <v>0.31507513960557798</v>
      </c>
      <c r="W1570" s="64">
        <v>349.37294737410002</v>
      </c>
      <c r="X1570" s="65">
        <v>0.32338836576354202</v>
      </c>
      <c r="Y1570" s="109"/>
      <c r="Z1570" s="64">
        <v>601.20631091500104</v>
      </c>
      <c r="AA1570" s="63">
        <v>0.24303529876577801</v>
      </c>
      <c r="AB1570" s="64">
        <v>1236.2929509016999</v>
      </c>
      <c r="AC1570" s="63">
        <v>0.31625854150100502</v>
      </c>
      <c r="AD1570" s="64">
        <v>2662.16443237771</v>
      </c>
      <c r="AE1570" s="62">
        <v>0.39259105857531601</v>
      </c>
      <c r="AF1570" s="64">
        <v>55.475169893900002</v>
      </c>
      <c r="AG1570" s="65">
        <v>0.37963724685959799</v>
      </c>
    </row>
    <row r="1571" spans="1:33" x14ac:dyDescent="0.35">
      <c r="A1571" s="59" t="s">
        <v>342</v>
      </c>
      <c r="B1571" s="60">
        <v>1556.3642551234</v>
      </c>
      <c r="C1571" s="61">
        <v>0.116931950045192</v>
      </c>
      <c r="D1571" s="60">
        <v>676.01567221159905</v>
      </c>
      <c r="E1571" s="61">
        <v>0.11263383037765</v>
      </c>
      <c r="F1571" s="60">
        <v>863.44962057100099</v>
      </c>
      <c r="G1571" s="61">
        <v>0.11879765273264099</v>
      </c>
      <c r="H1571" s="60">
        <v>16.898962340800001</v>
      </c>
      <c r="I1571" s="62">
        <v>0.42381316911308298</v>
      </c>
      <c r="J1571" s="109"/>
      <c r="K1571" s="60">
        <v>196.97266466790001</v>
      </c>
      <c r="L1571" s="61">
        <v>0.103405404476292</v>
      </c>
      <c r="M1571" s="60">
        <v>314.2243479306</v>
      </c>
      <c r="N1571" s="61">
        <v>0.13648590162096899</v>
      </c>
      <c r="O1571" s="60">
        <v>205.8435626122</v>
      </c>
      <c r="P1571" s="61">
        <v>0.112082401366474</v>
      </c>
      <c r="Q1571" s="60">
        <v>260.40366090269998</v>
      </c>
      <c r="R1571" s="61">
        <v>0.106274281136468</v>
      </c>
      <c r="S1571" s="60">
        <v>167.99966649090001</v>
      </c>
      <c r="T1571" s="61">
        <v>0.115666099257313</v>
      </c>
      <c r="U1571" s="60">
        <v>283.63211986919998</v>
      </c>
      <c r="V1571" s="61">
        <v>0.12422280490594501</v>
      </c>
      <c r="W1571" s="60">
        <v>127.2882326499</v>
      </c>
      <c r="X1571" s="61">
        <v>0.11782118176855801</v>
      </c>
      <c r="Y1571" s="109"/>
      <c r="Z1571" s="60">
        <v>223.5473927301</v>
      </c>
      <c r="AA1571" s="63">
        <v>9.0368158806889004E-2</v>
      </c>
      <c r="AB1571" s="60">
        <v>369.18351653159903</v>
      </c>
      <c r="AC1571" s="63">
        <v>9.4441564517000601E-2</v>
      </c>
      <c r="AD1571" s="60">
        <v>963.63334586170004</v>
      </c>
      <c r="AE1571" s="62">
        <v>0.14210761391340099</v>
      </c>
      <c r="AF1571" s="60">
        <v>0</v>
      </c>
      <c r="AG1571" s="63">
        <v>0</v>
      </c>
    </row>
    <row r="1572" spans="1:33" x14ac:dyDescent="0.35">
      <c r="A1572" s="59" t="s">
        <v>88</v>
      </c>
      <c r="B1572" s="64">
        <v>210.38927109599999</v>
      </c>
      <c r="C1572" s="65">
        <v>1.5806857332309601E-2</v>
      </c>
      <c r="D1572" s="64">
        <v>90.8562907094</v>
      </c>
      <c r="E1572" s="65">
        <v>1.5137950874757E-2</v>
      </c>
      <c r="F1572" s="64">
        <v>118.5118295768</v>
      </c>
      <c r="G1572" s="65">
        <v>1.6305441382282699E-2</v>
      </c>
      <c r="H1572" s="64">
        <v>1.0211508097999999</v>
      </c>
      <c r="I1572" s="65">
        <v>2.5609688459915299E-2</v>
      </c>
      <c r="J1572" s="109"/>
      <c r="K1572" s="64">
        <v>54.281543289199803</v>
      </c>
      <c r="L1572" s="62">
        <v>2.8496364959476599E-2</v>
      </c>
      <c r="M1572" s="64">
        <v>43.940125902600002</v>
      </c>
      <c r="N1572" s="65">
        <v>1.90857511222517E-2</v>
      </c>
      <c r="O1572" s="64">
        <v>21.299412198700001</v>
      </c>
      <c r="P1572" s="65">
        <v>1.1597590114694099E-2</v>
      </c>
      <c r="Q1572" s="64">
        <v>22.1799839217</v>
      </c>
      <c r="R1572" s="63">
        <v>9.0519535659594596E-3</v>
      </c>
      <c r="S1572" s="64">
        <v>17.143681504300002</v>
      </c>
      <c r="T1572" s="65">
        <v>1.1803254184552499E-2</v>
      </c>
      <c r="U1572" s="64">
        <v>23.627002312199998</v>
      </c>
      <c r="V1572" s="65">
        <v>1.0347955302432699E-2</v>
      </c>
      <c r="W1572" s="64">
        <v>27.917521967300001</v>
      </c>
      <c r="X1572" s="62">
        <v>2.5841158776113701E-2</v>
      </c>
      <c r="Y1572" s="109"/>
      <c r="Z1572" s="64">
        <v>63.949499017500102</v>
      </c>
      <c r="AA1572" s="62">
        <v>2.5851334753931601E-2</v>
      </c>
      <c r="AB1572" s="64">
        <v>72.386526993499999</v>
      </c>
      <c r="AC1572" s="65">
        <v>1.8517340436658099E-2</v>
      </c>
      <c r="AD1572" s="64">
        <v>74.053245085</v>
      </c>
      <c r="AE1572" s="63">
        <v>1.0920678499521301E-2</v>
      </c>
      <c r="AF1572" s="64">
        <v>0</v>
      </c>
      <c r="AG1572" s="65">
        <v>0</v>
      </c>
    </row>
    <row r="1573" spans="1:33" x14ac:dyDescent="0.35">
      <c r="A1573" s="59" t="s">
        <v>343</v>
      </c>
      <c r="B1573" s="60">
        <v>2536.5922980681999</v>
      </c>
      <c r="C1573" s="61">
        <v>0.19057793373647799</v>
      </c>
      <c r="D1573" s="60">
        <v>1224.6649704157001</v>
      </c>
      <c r="E1573" s="62">
        <v>0.20404661048165099</v>
      </c>
      <c r="F1573" s="60">
        <v>1307.9612002188001</v>
      </c>
      <c r="G1573" s="61">
        <v>0.17995574582406701</v>
      </c>
      <c r="H1573" s="60">
        <v>3.9661274336999899</v>
      </c>
      <c r="I1573" s="61">
        <v>9.9467470421213997E-2</v>
      </c>
      <c r="J1573" s="109"/>
      <c r="K1573" s="60">
        <v>390.1798059066</v>
      </c>
      <c r="L1573" s="61">
        <v>0.20483400941079</v>
      </c>
      <c r="M1573" s="60">
        <v>358.66611845099999</v>
      </c>
      <c r="N1573" s="63">
        <v>0.15578954616365401</v>
      </c>
      <c r="O1573" s="60">
        <v>315.70906568449999</v>
      </c>
      <c r="P1573" s="63">
        <v>0.171904478167963</v>
      </c>
      <c r="Q1573" s="60">
        <v>497.89970160570101</v>
      </c>
      <c r="R1573" s="61">
        <v>0.203199650430334</v>
      </c>
      <c r="S1573" s="60">
        <v>311.10859077169999</v>
      </c>
      <c r="T1573" s="62">
        <v>0.214195170095481</v>
      </c>
      <c r="U1573" s="60">
        <v>457.84068514999899</v>
      </c>
      <c r="V1573" s="61">
        <v>0.200521203788981</v>
      </c>
      <c r="W1573" s="60">
        <v>205.1883304987</v>
      </c>
      <c r="X1573" s="61">
        <v>0.18992746683008699</v>
      </c>
      <c r="Y1573" s="109"/>
      <c r="Z1573" s="60">
        <v>662.35301449149995</v>
      </c>
      <c r="AA1573" s="62">
        <v>0.26775361442956402</v>
      </c>
      <c r="AB1573" s="60">
        <v>834.34596591610102</v>
      </c>
      <c r="AC1573" s="62">
        <v>0.21343568940955199</v>
      </c>
      <c r="AD1573" s="60">
        <v>992.58835676130002</v>
      </c>
      <c r="AE1573" s="63">
        <v>0.146377627531598</v>
      </c>
      <c r="AF1573" s="60">
        <v>47.304960899299999</v>
      </c>
      <c r="AG1573" s="62">
        <v>0.32372546407624198</v>
      </c>
    </row>
    <row r="1574" spans="1:33" x14ac:dyDescent="0.35">
      <c r="A1574" s="59" t="s">
        <v>344</v>
      </c>
      <c r="B1574" s="64">
        <v>6111.5031192117003</v>
      </c>
      <c r="C1574" s="65">
        <v>0.45916627491553302</v>
      </c>
      <c r="D1574" s="64">
        <v>2699.3094633822102</v>
      </c>
      <c r="E1574" s="65">
        <v>0.44974336651208602</v>
      </c>
      <c r="F1574" s="64">
        <v>3386.3682767731998</v>
      </c>
      <c r="G1574" s="65">
        <v>0.465913231049773</v>
      </c>
      <c r="H1574" s="64">
        <v>25.825379056299901</v>
      </c>
      <c r="I1574" s="62">
        <v>0.64768093570880103</v>
      </c>
      <c r="J1574" s="109"/>
      <c r="K1574" s="64">
        <v>802.75008989309902</v>
      </c>
      <c r="L1574" s="65">
        <v>0.42142242365827898</v>
      </c>
      <c r="M1574" s="64">
        <v>1160.9027687066</v>
      </c>
      <c r="N1574" s="62">
        <v>0.50424756109668101</v>
      </c>
      <c r="O1574" s="64">
        <v>915.45697097980201</v>
      </c>
      <c r="P1574" s="62">
        <v>0.49846890693589901</v>
      </c>
      <c r="Q1574" s="64">
        <v>1117.8923257227</v>
      </c>
      <c r="R1574" s="65">
        <v>0.45622708564203202</v>
      </c>
      <c r="S1574" s="64">
        <v>634.81133552350002</v>
      </c>
      <c r="T1574" s="63">
        <v>0.43706128993003801</v>
      </c>
      <c r="U1574" s="64">
        <v>1003.0284483619999</v>
      </c>
      <c r="V1574" s="65">
        <v>0.43929794451152199</v>
      </c>
      <c r="W1574" s="64">
        <v>476.66118002399998</v>
      </c>
      <c r="X1574" s="65">
        <v>0.44120954753210001</v>
      </c>
      <c r="Y1574" s="109"/>
      <c r="Z1574" s="64">
        <v>824.75370364510104</v>
      </c>
      <c r="AA1574" s="63">
        <v>0.33340345757266698</v>
      </c>
      <c r="AB1574" s="64">
        <v>1605.4764674333001</v>
      </c>
      <c r="AC1574" s="63">
        <v>0.41070010601800599</v>
      </c>
      <c r="AD1574" s="64">
        <v>3625.79777823941</v>
      </c>
      <c r="AE1574" s="62">
        <v>0.53469867248871605</v>
      </c>
      <c r="AF1574" s="64">
        <v>55.475169893900002</v>
      </c>
      <c r="AG1574" s="65">
        <v>0.37963724685959799</v>
      </c>
    </row>
    <row r="1575" spans="1:33" x14ac:dyDescent="0.35">
      <c r="A1575" s="66" t="s">
        <v>1</v>
      </c>
    </row>
    <row r="1576" spans="1:33" x14ac:dyDescent="0.35">
      <c r="A1576" s="66" t="s">
        <v>1</v>
      </c>
    </row>
    <row r="1577" spans="1:33" x14ac:dyDescent="0.35">
      <c r="A1577" s="54" t="s">
        <v>485</v>
      </c>
    </row>
    <row r="1578" spans="1:33" x14ac:dyDescent="0.35">
      <c r="A1578" s="55" t="s">
        <v>1</v>
      </c>
    </row>
    <row r="1579" spans="1:33" x14ac:dyDescent="0.35">
      <c r="A1579" s="117" t="s">
        <v>1</v>
      </c>
      <c r="B1579" s="116" t="s">
        <v>489</v>
      </c>
      <c r="C1579" s="116" t="s">
        <v>1</v>
      </c>
      <c r="D1579" s="116" t="s">
        <v>346</v>
      </c>
      <c r="E1579" s="116" t="s">
        <v>1</v>
      </c>
      <c r="F1579" s="116" t="s">
        <v>347</v>
      </c>
      <c r="G1579" s="116" t="s">
        <v>1</v>
      </c>
      <c r="H1579" s="116" t="s">
        <v>348</v>
      </c>
      <c r="I1579" s="116" t="s">
        <v>1</v>
      </c>
      <c r="J1579" s="107"/>
      <c r="K1579" s="116" t="s">
        <v>350</v>
      </c>
      <c r="L1579" s="116" t="s">
        <v>1</v>
      </c>
      <c r="M1579" s="116" t="s">
        <v>351</v>
      </c>
      <c r="N1579" s="116" t="s">
        <v>1</v>
      </c>
      <c r="O1579" s="116" t="s">
        <v>352</v>
      </c>
      <c r="P1579" s="116" t="s">
        <v>1</v>
      </c>
      <c r="Q1579" s="116" t="s">
        <v>353</v>
      </c>
      <c r="R1579" s="116" t="s">
        <v>1</v>
      </c>
      <c r="S1579" s="116" t="s">
        <v>354</v>
      </c>
      <c r="T1579" s="116" t="s">
        <v>1</v>
      </c>
      <c r="U1579" s="116" t="s">
        <v>355</v>
      </c>
      <c r="V1579" s="116" t="s">
        <v>1</v>
      </c>
      <c r="W1579" s="116" t="s">
        <v>356</v>
      </c>
      <c r="X1579" s="116" t="s">
        <v>1</v>
      </c>
      <c r="Y1579" s="107"/>
      <c r="Z1579" s="116" t="s">
        <v>358</v>
      </c>
      <c r="AA1579" s="116" t="s">
        <v>1</v>
      </c>
      <c r="AB1579" s="116" t="s">
        <v>359</v>
      </c>
      <c r="AC1579" s="116" t="s">
        <v>1</v>
      </c>
      <c r="AD1579" s="116" t="s">
        <v>360</v>
      </c>
      <c r="AE1579" s="116" t="s">
        <v>1</v>
      </c>
      <c r="AF1579" s="116" t="s">
        <v>361</v>
      </c>
      <c r="AG1579" s="116" t="s">
        <v>1</v>
      </c>
    </row>
    <row r="1580" spans="1:33" x14ac:dyDescent="0.35">
      <c r="A1580" s="118" t="s">
        <v>1</v>
      </c>
      <c r="B1580" s="56" t="s">
        <v>14</v>
      </c>
      <c r="C1580" s="56" t="s">
        <v>15</v>
      </c>
      <c r="D1580" s="56" t="s">
        <v>14</v>
      </c>
      <c r="E1580" s="56" t="s">
        <v>15</v>
      </c>
      <c r="F1580" s="56" t="s">
        <v>14</v>
      </c>
      <c r="G1580" s="56" t="s">
        <v>15</v>
      </c>
      <c r="H1580" s="56" t="s">
        <v>14</v>
      </c>
      <c r="I1580" s="56" t="s">
        <v>15</v>
      </c>
      <c r="J1580" s="107"/>
      <c r="K1580" s="56" t="s">
        <v>14</v>
      </c>
      <c r="L1580" s="56" t="s">
        <v>15</v>
      </c>
      <c r="M1580" s="56" t="s">
        <v>14</v>
      </c>
      <c r="N1580" s="56" t="s">
        <v>15</v>
      </c>
      <c r="O1580" s="56" t="s">
        <v>14</v>
      </c>
      <c r="P1580" s="56" t="s">
        <v>15</v>
      </c>
      <c r="Q1580" s="56" t="s">
        <v>14</v>
      </c>
      <c r="R1580" s="56" t="s">
        <v>15</v>
      </c>
      <c r="S1580" s="56" t="s">
        <v>14</v>
      </c>
      <c r="T1580" s="56" t="s">
        <v>15</v>
      </c>
      <c r="U1580" s="56" t="s">
        <v>14</v>
      </c>
      <c r="V1580" s="56" t="s">
        <v>15</v>
      </c>
      <c r="W1580" s="56" t="s">
        <v>14</v>
      </c>
      <c r="X1580" s="56" t="s">
        <v>15</v>
      </c>
      <c r="Y1580" s="107"/>
      <c r="Z1580" s="56" t="s">
        <v>14</v>
      </c>
      <c r="AA1580" s="56" t="s">
        <v>15</v>
      </c>
      <c r="AB1580" s="56" t="s">
        <v>14</v>
      </c>
      <c r="AC1580" s="56" t="s">
        <v>15</v>
      </c>
      <c r="AD1580" s="56" t="s">
        <v>14</v>
      </c>
      <c r="AE1580" s="56" t="s">
        <v>15</v>
      </c>
      <c r="AF1580" s="56" t="s">
        <v>14</v>
      </c>
      <c r="AG1580" s="56" t="s">
        <v>15</v>
      </c>
    </row>
    <row r="1581" spans="1:33" x14ac:dyDescent="0.35">
      <c r="A1581" s="57" t="s">
        <v>16</v>
      </c>
      <c r="B1581" s="58">
        <v>13310.000000187199</v>
      </c>
      <c r="C1581" s="58">
        <v>13310.000000187199</v>
      </c>
      <c r="D1581" s="58">
        <v>6001.8883309303001</v>
      </c>
      <c r="E1581" s="58">
        <v>6001.8883309303001</v>
      </c>
      <c r="F1581" s="58">
        <v>7268.2380561358996</v>
      </c>
      <c r="G1581" s="58">
        <v>7268.2380561358996</v>
      </c>
      <c r="H1581" s="58">
        <v>39.873613120999998</v>
      </c>
      <c r="I1581" s="58">
        <v>39.873613120999998</v>
      </c>
      <c r="J1581" s="108"/>
      <c r="K1581" s="58">
        <v>1904.8585097219</v>
      </c>
      <c r="L1581" s="58">
        <v>1904.8585097219</v>
      </c>
      <c r="M1581" s="58">
        <v>2302.2476622034001</v>
      </c>
      <c r="N1581" s="58">
        <v>2302.2476622034001</v>
      </c>
      <c r="O1581" s="58">
        <v>1836.5377624196001</v>
      </c>
      <c r="P1581" s="58">
        <v>1836.5377624196001</v>
      </c>
      <c r="Q1581" s="58">
        <v>2450.2980224191001</v>
      </c>
      <c r="R1581" s="58">
        <v>2450.2980224191001</v>
      </c>
      <c r="S1581" s="58">
        <v>1452.4538094534</v>
      </c>
      <c r="T1581" s="58">
        <v>1452.4538094534</v>
      </c>
      <c r="U1581" s="58">
        <v>2283.2532245907</v>
      </c>
      <c r="V1581" s="58">
        <v>2283.2532245907</v>
      </c>
      <c r="W1581" s="58">
        <v>1080.3510093791001</v>
      </c>
      <c r="X1581" s="58">
        <v>1080.3510093791001</v>
      </c>
      <c r="Y1581" s="108"/>
      <c r="Z1581" s="58">
        <v>2473.7407033799</v>
      </c>
      <c r="AA1581" s="58">
        <v>2473.7407033799</v>
      </c>
      <c r="AB1581" s="58">
        <v>3909.1211419432002</v>
      </c>
      <c r="AC1581" s="58">
        <v>3909.1211419432002</v>
      </c>
      <c r="AD1581" s="58">
        <v>6781.0113710651003</v>
      </c>
      <c r="AE1581" s="58">
        <v>6781.0113710651003</v>
      </c>
      <c r="AF1581" s="58">
        <v>146.12678379900001</v>
      </c>
      <c r="AG1581" s="58">
        <v>146.12678379900001</v>
      </c>
    </row>
    <row r="1582" spans="1:33" x14ac:dyDescent="0.35">
      <c r="A1582" s="59" t="s">
        <v>341</v>
      </c>
      <c r="B1582" s="60">
        <v>926.57607469720097</v>
      </c>
      <c r="C1582" s="61">
        <v>6.9615031907150099E-2</v>
      </c>
      <c r="D1582" s="60">
        <v>445.8644108675</v>
      </c>
      <c r="E1582" s="61">
        <v>7.4287355292795093E-2</v>
      </c>
      <c r="F1582" s="60">
        <v>479.80154252170001</v>
      </c>
      <c r="G1582" s="61">
        <v>6.6013460045746306E-2</v>
      </c>
      <c r="H1582" s="60">
        <v>0.91012130800000002</v>
      </c>
      <c r="I1582" s="61">
        <v>2.2825152695296402E-2</v>
      </c>
      <c r="J1582" s="109"/>
      <c r="K1582" s="60">
        <v>142.70608567310001</v>
      </c>
      <c r="L1582" s="61">
        <v>7.49168953729452E-2</v>
      </c>
      <c r="M1582" s="60">
        <v>183.0365074552</v>
      </c>
      <c r="N1582" s="61">
        <v>7.9503395946560404E-2</v>
      </c>
      <c r="O1582" s="60">
        <v>140.1067829971</v>
      </c>
      <c r="P1582" s="61">
        <v>7.6288539154518803E-2</v>
      </c>
      <c r="Q1582" s="60">
        <v>174.66902063629999</v>
      </c>
      <c r="R1582" s="61">
        <v>7.1284806598282596E-2</v>
      </c>
      <c r="S1582" s="60">
        <v>101.3577108929</v>
      </c>
      <c r="T1582" s="61">
        <v>6.9783775727121994E-2</v>
      </c>
      <c r="U1582" s="60">
        <v>119.0295518225</v>
      </c>
      <c r="V1582" s="63">
        <v>5.2131559715124197E-2</v>
      </c>
      <c r="W1582" s="60">
        <v>65.670415220099997</v>
      </c>
      <c r="X1582" s="61">
        <v>6.07861839809287E-2</v>
      </c>
      <c r="Y1582" s="109"/>
      <c r="Z1582" s="60">
        <v>177.5203111177</v>
      </c>
      <c r="AA1582" s="61">
        <v>7.1761891161491606E-2</v>
      </c>
      <c r="AB1582" s="60">
        <v>255.7968151524</v>
      </c>
      <c r="AC1582" s="61">
        <v>6.5435888493659E-2</v>
      </c>
      <c r="AD1582" s="60">
        <v>486.84849777729897</v>
      </c>
      <c r="AE1582" s="61">
        <v>7.1795853322810493E-2</v>
      </c>
      <c r="AF1582" s="60">
        <v>6.4104506497999996</v>
      </c>
      <c r="AG1582" s="61">
        <v>4.3869101085655102E-2</v>
      </c>
    </row>
    <row r="1583" spans="1:33" x14ac:dyDescent="0.35">
      <c r="A1583" s="59" t="s">
        <v>237</v>
      </c>
      <c r="B1583" s="64">
        <v>2488.6341329828001</v>
      </c>
      <c r="C1583" s="65">
        <v>0.18697476581125499</v>
      </c>
      <c r="D1583" s="64">
        <v>1150.0210193208</v>
      </c>
      <c r="E1583" s="65">
        <v>0.191609866080688</v>
      </c>
      <c r="F1583" s="64">
        <v>1330.6397982866999</v>
      </c>
      <c r="G1583" s="65">
        <v>0.18307597907629999</v>
      </c>
      <c r="H1583" s="64">
        <v>7.9733153753000003</v>
      </c>
      <c r="I1583" s="65">
        <v>0.19996470726403101</v>
      </c>
      <c r="J1583" s="109"/>
      <c r="K1583" s="64">
        <v>381.41459814699999</v>
      </c>
      <c r="L1583" s="65">
        <v>0.20023250871409101</v>
      </c>
      <c r="M1583" s="64">
        <v>444.59902010390198</v>
      </c>
      <c r="N1583" s="65">
        <v>0.19311520102854199</v>
      </c>
      <c r="O1583" s="64">
        <v>394.11104356380002</v>
      </c>
      <c r="P1583" s="62">
        <v>0.21459457661494899</v>
      </c>
      <c r="Q1583" s="64">
        <v>472.25298395070001</v>
      </c>
      <c r="R1583" s="65">
        <v>0.19273287560525401</v>
      </c>
      <c r="S1583" s="64">
        <v>271.02036160820001</v>
      </c>
      <c r="T1583" s="65">
        <v>0.18659482308094399</v>
      </c>
      <c r="U1583" s="64">
        <v>384.14902963759999</v>
      </c>
      <c r="V1583" s="65">
        <v>0.168246353711583</v>
      </c>
      <c r="W1583" s="64">
        <v>141.08709597160001</v>
      </c>
      <c r="X1583" s="63">
        <v>0.13059375586892399</v>
      </c>
      <c r="Y1583" s="109"/>
      <c r="Z1583" s="64">
        <v>401.20694582380003</v>
      </c>
      <c r="AA1583" s="63">
        <v>0.162186337992348</v>
      </c>
      <c r="AB1583" s="64">
        <v>688.46429863670005</v>
      </c>
      <c r="AC1583" s="65">
        <v>0.176117411980348</v>
      </c>
      <c r="AD1583" s="64">
        <v>1384.7701943402999</v>
      </c>
      <c r="AE1583" s="62">
        <v>0.20421292909921701</v>
      </c>
      <c r="AF1583" s="64">
        <v>14.192694182</v>
      </c>
      <c r="AG1583" s="65">
        <v>9.7125891729214403E-2</v>
      </c>
    </row>
    <row r="1584" spans="1:33" x14ac:dyDescent="0.35">
      <c r="A1584" s="59" t="s">
        <v>238</v>
      </c>
      <c r="B1584" s="60">
        <v>4587.5516047930996</v>
      </c>
      <c r="C1584" s="61">
        <v>0.34466954205323602</v>
      </c>
      <c r="D1584" s="60">
        <v>2060.6718130106001</v>
      </c>
      <c r="E1584" s="61">
        <v>0.34333724644476898</v>
      </c>
      <c r="F1584" s="60">
        <v>2514.0841487443099</v>
      </c>
      <c r="G1584" s="61">
        <v>0.34590008325633897</v>
      </c>
      <c r="H1584" s="60">
        <v>12.7956430382</v>
      </c>
      <c r="I1584" s="61">
        <v>0.32090503058678199</v>
      </c>
      <c r="J1584" s="109"/>
      <c r="K1584" s="60">
        <v>596.26923025519704</v>
      </c>
      <c r="L1584" s="61">
        <v>0.31302546998215203</v>
      </c>
      <c r="M1584" s="60">
        <v>751.64536320789898</v>
      </c>
      <c r="N1584" s="61">
        <v>0.32648327786269798</v>
      </c>
      <c r="O1584" s="60">
        <v>656.51060723839805</v>
      </c>
      <c r="P1584" s="61">
        <v>0.35747188033501798</v>
      </c>
      <c r="Q1584" s="60">
        <v>866.41266306149998</v>
      </c>
      <c r="R1584" s="61">
        <v>0.353594809747313</v>
      </c>
      <c r="S1584" s="60">
        <v>506.3433804265</v>
      </c>
      <c r="T1584" s="61">
        <v>0.34861238073867001</v>
      </c>
      <c r="U1584" s="60">
        <v>811.36649445220098</v>
      </c>
      <c r="V1584" s="61">
        <v>0.35535545760485998</v>
      </c>
      <c r="W1584" s="60">
        <v>399.00386615140002</v>
      </c>
      <c r="X1584" s="62">
        <v>0.36932798941032702</v>
      </c>
      <c r="Y1584" s="109"/>
      <c r="Z1584" s="60">
        <v>829.54057849639798</v>
      </c>
      <c r="AA1584" s="61">
        <v>0.33533853300104999</v>
      </c>
      <c r="AB1584" s="60">
        <v>1409.4538365081</v>
      </c>
      <c r="AC1584" s="61">
        <v>0.36055516964804801</v>
      </c>
      <c r="AD1584" s="60">
        <v>2298.6989035181</v>
      </c>
      <c r="AE1584" s="61">
        <v>0.33899056906566399</v>
      </c>
      <c r="AF1584" s="60">
        <v>49.858286270500003</v>
      </c>
      <c r="AG1584" s="61">
        <v>0.34119882046457001</v>
      </c>
    </row>
    <row r="1585" spans="1:33" x14ac:dyDescent="0.35">
      <c r="A1585" s="59" t="s">
        <v>239</v>
      </c>
      <c r="B1585" s="64">
        <v>3708.7393361062</v>
      </c>
      <c r="C1585" s="65">
        <v>0.278643075586329</v>
      </c>
      <c r="D1585" s="64">
        <v>1616.9330278169</v>
      </c>
      <c r="E1585" s="65">
        <v>0.26940405063588901</v>
      </c>
      <c r="F1585" s="64">
        <v>2077.4097868642998</v>
      </c>
      <c r="G1585" s="65">
        <v>0.28582027319682202</v>
      </c>
      <c r="H1585" s="64">
        <v>14.396521425</v>
      </c>
      <c r="I1585" s="65">
        <v>0.361053847347931</v>
      </c>
      <c r="J1585" s="109"/>
      <c r="K1585" s="64">
        <v>598.10596773849795</v>
      </c>
      <c r="L1585" s="65">
        <v>0.31398970825702999</v>
      </c>
      <c r="M1585" s="64">
        <v>623.83157011859896</v>
      </c>
      <c r="N1585" s="65">
        <v>0.27096631711705299</v>
      </c>
      <c r="O1585" s="64">
        <v>487.45827420910001</v>
      </c>
      <c r="P1585" s="65">
        <v>0.26542240741452799</v>
      </c>
      <c r="Q1585" s="64">
        <v>670.44789672779905</v>
      </c>
      <c r="R1585" s="65">
        <v>0.27361891924717302</v>
      </c>
      <c r="S1585" s="64">
        <v>378.19292681130003</v>
      </c>
      <c r="T1585" s="63">
        <v>0.260382068159279</v>
      </c>
      <c r="U1585" s="64">
        <v>650.18227683479995</v>
      </c>
      <c r="V1585" s="65">
        <v>0.28476135271914599</v>
      </c>
      <c r="W1585" s="64">
        <v>300.52042366609999</v>
      </c>
      <c r="X1585" s="65">
        <v>0.278169244122626</v>
      </c>
      <c r="Y1585" s="109"/>
      <c r="Z1585" s="64">
        <v>717.25133843170101</v>
      </c>
      <c r="AA1585" s="65">
        <v>0.28994604707425897</v>
      </c>
      <c r="AB1585" s="64">
        <v>1074.9408213166</v>
      </c>
      <c r="AC1585" s="65">
        <v>0.27498273455456401</v>
      </c>
      <c r="AD1585" s="64">
        <v>1865.2753014171999</v>
      </c>
      <c r="AE1585" s="65">
        <v>0.27507331861681</v>
      </c>
      <c r="AF1585" s="64">
        <v>51.271874940700002</v>
      </c>
      <c r="AG1585" s="65">
        <v>0.35087253416338399</v>
      </c>
    </row>
    <row r="1586" spans="1:33" x14ac:dyDescent="0.35">
      <c r="A1586" s="59" t="s">
        <v>342</v>
      </c>
      <c r="B1586" s="60">
        <v>1453.1612626218</v>
      </c>
      <c r="C1586" s="61">
        <v>0.109178156468923</v>
      </c>
      <c r="D1586" s="60">
        <v>672.91693108339996</v>
      </c>
      <c r="E1586" s="61">
        <v>0.112117536012053</v>
      </c>
      <c r="F1586" s="60">
        <v>776.44631956390106</v>
      </c>
      <c r="G1586" s="61">
        <v>0.106827309943215</v>
      </c>
      <c r="H1586" s="60">
        <v>3.7980119744999898</v>
      </c>
      <c r="I1586" s="61">
        <v>9.5251262105959605E-2</v>
      </c>
      <c r="J1586" s="109"/>
      <c r="K1586" s="60">
        <v>156.68662374420001</v>
      </c>
      <c r="L1586" s="61">
        <v>8.2256305622970094E-2</v>
      </c>
      <c r="M1586" s="60">
        <v>258.94387791219998</v>
      </c>
      <c r="N1586" s="61">
        <v>0.11247437978256999</v>
      </c>
      <c r="O1586" s="60">
        <v>140.7409120088</v>
      </c>
      <c r="P1586" s="63">
        <v>7.6633824192853403E-2</v>
      </c>
      <c r="Q1586" s="60">
        <v>246.3225885937</v>
      </c>
      <c r="R1586" s="61">
        <v>0.10052760372002199</v>
      </c>
      <c r="S1586" s="60">
        <v>186.52595270899999</v>
      </c>
      <c r="T1586" s="62">
        <v>0.12842126303431001</v>
      </c>
      <c r="U1586" s="60">
        <v>301.94782950270002</v>
      </c>
      <c r="V1586" s="62">
        <v>0.13224456501395199</v>
      </c>
      <c r="W1586" s="60">
        <v>161.99347815120001</v>
      </c>
      <c r="X1586" s="62">
        <v>0.14994522774991501</v>
      </c>
      <c r="Y1586" s="109"/>
      <c r="Z1586" s="60">
        <v>305.64232665909998</v>
      </c>
      <c r="AA1586" s="61">
        <v>0.123554714623686</v>
      </c>
      <c r="AB1586" s="60">
        <v>441.12873863400102</v>
      </c>
      <c r="AC1586" s="61">
        <v>0.11284601387787099</v>
      </c>
      <c r="AD1586" s="60">
        <v>684.673879323601</v>
      </c>
      <c r="AE1586" s="61">
        <v>0.100969286417235</v>
      </c>
      <c r="AF1586" s="60">
        <v>21.7163180051</v>
      </c>
      <c r="AG1586" s="61">
        <v>0.14861285139191999</v>
      </c>
    </row>
    <row r="1587" spans="1:33" x14ac:dyDescent="0.35">
      <c r="A1587" s="59" t="s">
        <v>88</v>
      </c>
      <c r="B1587" s="64">
        <v>145.3375889861</v>
      </c>
      <c r="C1587" s="65">
        <v>1.09194281731071E-2</v>
      </c>
      <c r="D1587" s="64">
        <v>55.481128831100001</v>
      </c>
      <c r="E1587" s="65">
        <v>9.2439455338050799E-3</v>
      </c>
      <c r="F1587" s="64">
        <v>89.856460154999994</v>
      </c>
      <c r="G1587" s="65">
        <v>1.2362894481578301E-2</v>
      </c>
      <c r="H1587" s="64">
        <v>0</v>
      </c>
      <c r="I1587" s="65">
        <v>0</v>
      </c>
      <c r="J1587" s="109"/>
      <c r="K1587" s="64">
        <v>29.6760041639</v>
      </c>
      <c r="L1587" s="65">
        <v>1.5579112050811901E-2</v>
      </c>
      <c r="M1587" s="64">
        <v>40.191323405600002</v>
      </c>
      <c r="N1587" s="65">
        <v>1.7457428262576399E-2</v>
      </c>
      <c r="O1587" s="64">
        <v>17.610142402400001</v>
      </c>
      <c r="P1587" s="65">
        <v>9.5887722881336304E-3</v>
      </c>
      <c r="Q1587" s="64">
        <v>20.192869449100002</v>
      </c>
      <c r="R1587" s="65">
        <v>8.2409850819551503E-3</v>
      </c>
      <c r="S1587" s="64">
        <v>9.0134770055000004</v>
      </c>
      <c r="T1587" s="63">
        <v>6.2056892596756901E-3</v>
      </c>
      <c r="U1587" s="64">
        <v>16.578042340900002</v>
      </c>
      <c r="V1587" s="65">
        <v>7.2607112353347504E-3</v>
      </c>
      <c r="W1587" s="64">
        <v>12.0757302187</v>
      </c>
      <c r="X1587" s="65">
        <v>1.11775988672794E-2</v>
      </c>
      <c r="Y1587" s="109"/>
      <c r="Z1587" s="64">
        <v>42.579202851200002</v>
      </c>
      <c r="AA1587" s="62">
        <v>1.7212476147165898E-2</v>
      </c>
      <c r="AB1587" s="64">
        <v>39.336631695400001</v>
      </c>
      <c r="AC1587" s="65">
        <v>1.00627814455108E-2</v>
      </c>
      <c r="AD1587" s="64">
        <v>60.744594688600003</v>
      </c>
      <c r="AE1587" s="65">
        <v>8.9580434782634503E-3</v>
      </c>
      <c r="AF1587" s="64">
        <v>2.6771597509</v>
      </c>
      <c r="AG1587" s="65">
        <v>1.8320801165257201E-2</v>
      </c>
    </row>
    <row r="1588" spans="1:33" x14ac:dyDescent="0.35">
      <c r="A1588" s="59" t="s">
        <v>343</v>
      </c>
      <c r="B1588" s="60">
        <v>3415.2102076800002</v>
      </c>
      <c r="C1588" s="61">
        <v>0.25658979771840501</v>
      </c>
      <c r="D1588" s="60">
        <v>1595.8854301883</v>
      </c>
      <c r="E1588" s="61">
        <v>0.26589722137348298</v>
      </c>
      <c r="F1588" s="60">
        <v>1810.4413408083999</v>
      </c>
      <c r="G1588" s="61">
        <v>0.24908943912204601</v>
      </c>
      <c r="H1588" s="60">
        <v>8.88343668330001</v>
      </c>
      <c r="I1588" s="61">
        <v>0.22278985995932801</v>
      </c>
      <c r="J1588" s="109"/>
      <c r="K1588" s="60">
        <v>524.1206838201</v>
      </c>
      <c r="L1588" s="61">
        <v>0.27514940408703598</v>
      </c>
      <c r="M1588" s="60">
        <v>627.635527559102</v>
      </c>
      <c r="N1588" s="61">
        <v>0.27261859697510199</v>
      </c>
      <c r="O1588" s="60">
        <v>534.21782656089999</v>
      </c>
      <c r="P1588" s="62">
        <v>0.29088311576946801</v>
      </c>
      <c r="Q1588" s="60">
        <v>646.92200458700199</v>
      </c>
      <c r="R1588" s="61">
        <v>0.264017682203537</v>
      </c>
      <c r="S1588" s="60">
        <v>372.37807250110001</v>
      </c>
      <c r="T1588" s="61">
        <v>0.25637859880806602</v>
      </c>
      <c r="U1588" s="60">
        <v>503.17858146010099</v>
      </c>
      <c r="V1588" s="63">
        <v>0.22037791342670701</v>
      </c>
      <c r="W1588" s="60">
        <v>206.75751119169999</v>
      </c>
      <c r="X1588" s="63">
        <v>0.19137993984985299</v>
      </c>
      <c r="Y1588" s="109"/>
      <c r="Z1588" s="60">
        <v>578.72725694150097</v>
      </c>
      <c r="AA1588" s="63">
        <v>0.233948229153839</v>
      </c>
      <c r="AB1588" s="60">
        <v>944.261113789099</v>
      </c>
      <c r="AC1588" s="63">
        <v>0.241553300474007</v>
      </c>
      <c r="AD1588" s="60">
        <v>1871.6186921175899</v>
      </c>
      <c r="AE1588" s="62">
        <v>0.27600878242202698</v>
      </c>
      <c r="AF1588" s="60">
        <v>20.603144831800002</v>
      </c>
      <c r="AG1588" s="61">
        <v>0.14099499281486999</v>
      </c>
    </row>
    <row r="1589" spans="1:33" x14ac:dyDescent="0.35">
      <c r="A1589" s="59" t="s">
        <v>344</v>
      </c>
      <c r="B1589" s="64">
        <v>5161.9005987279997</v>
      </c>
      <c r="C1589" s="65">
        <v>0.38782123205525199</v>
      </c>
      <c r="D1589" s="64">
        <v>2289.8499589002899</v>
      </c>
      <c r="E1589" s="65">
        <v>0.381521586647943</v>
      </c>
      <c r="F1589" s="64">
        <v>2853.8561064281998</v>
      </c>
      <c r="G1589" s="65">
        <v>0.392647583140037</v>
      </c>
      <c r="H1589" s="64">
        <v>18.194533399499999</v>
      </c>
      <c r="I1589" s="65">
        <v>0.45630510945389102</v>
      </c>
      <c r="J1589" s="109"/>
      <c r="K1589" s="64">
        <v>754.79259148270205</v>
      </c>
      <c r="L1589" s="65">
        <v>0.39624601388000003</v>
      </c>
      <c r="M1589" s="64">
        <v>882.77544803080104</v>
      </c>
      <c r="N1589" s="65">
        <v>0.38344069689962301</v>
      </c>
      <c r="O1589" s="64">
        <v>628.19918621790202</v>
      </c>
      <c r="P1589" s="63">
        <v>0.34205623160738102</v>
      </c>
      <c r="Q1589" s="64">
        <v>916.77048532150002</v>
      </c>
      <c r="R1589" s="65">
        <v>0.37414652296719503</v>
      </c>
      <c r="S1589" s="64">
        <v>564.71887952029999</v>
      </c>
      <c r="T1589" s="65">
        <v>0.38880333119358901</v>
      </c>
      <c r="U1589" s="64">
        <v>952.130106337499</v>
      </c>
      <c r="V1589" s="62">
        <v>0.41700591773309797</v>
      </c>
      <c r="W1589" s="64">
        <v>462.5139018173</v>
      </c>
      <c r="X1589" s="62">
        <v>0.42811447187254098</v>
      </c>
      <c r="Y1589" s="109"/>
      <c r="Z1589" s="64">
        <v>1022.8936650908</v>
      </c>
      <c r="AA1589" s="62">
        <v>0.41350076169794597</v>
      </c>
      <c r="AB1589" s="64">
        <v>1516.0695599506</v>
      </c>
      <c r="AC1589" s="65">
        <v>0.38782874843243398</v>
      </c>
      <c r="AD1589" s="64">
        <v>2549.9491807407999</v>
      </c>
      <c r="AE1589" s="65">
        <v>0.37604260503404502</v>
      </c>
      <c r="AF1589" s="64">
        <v>72.988192945799895</v>
      </c>
      <c r="AG1589" s="65">
        <v>0.49948538555530397</v>
      </c>
    </row>
    <row r="1590" spans="1:33" x14ac:dyDescent="0.35">
      <c r="A1590" s="66" t="s">
        <v>1</v>
      </c>
    </row>
    <row r="1591" spans="1:33" x14ac:dyDescent="0.35">
      <c r="A1591" s="66" t="s">
        <v>1</v>
      </c>
    </row>
    <row r="1592" spans="1:33" x14ac:dyDescent="0.35">
      <c r="A1592" s="54" t="s">
        <v>486</v>
      </c>
    </row>
    <row r="1593" spans="1:33" x14ac:dyDescent="0.35">
      <c r="A1593" s="55" t="s">
        <v>1</v>
      </c>
    </row>
    <row r="1594" spans="1:33" x14ac:dyDescent="0.35">
      <c r="A1594" s="117" t="s">
        <v>1</v>
      </c>
      <c r="B1594" s="116" t="s">
        <v>489</v>
      </c>
      <c r="C1594" s="116" t="s">
        <v>1</v>
      </c>
      <c r="D1594" s="116" t="s">
        <v>346</v>
      </c>
      <c r="E1594" s="116" t="s">
        <v>1</v>
      </c>
      <c r="F1594" s="116" t="s">
        <v>347</v>
      </c>
      <c r="G1594" s="116" t="s">
        <v>1</v>
      </c>
      <c r="H1594" s="116" t="s">
        <v>348</v>
      </c>
      <c r="I1594" s="116" t="s">
        <v>1</v>
      </c>
      <c r="J1594" s="107"/>
      <c r="K1594" s="116" t="s">
        <v>350</v>
      </c>
      <c r="L1594" s="116" t="s">
        <v>1</v>
      </c>
      <c r="M1594" s="116" t="s">
        <v>351</v>
      </c>
      <c r="N1594" s="116" t="s">
        <v>1</v>
      </c>
      <c r="O1594" s="116" t="s">
        <v>352</v>
      </c>
      <c r="P1594" s="116" t="s">
        <v>1</v>
      </c>
      <c r="Q1594" s="116" t="s">
        <v>353</v>
      </c>
      <c r="R1594" s="116" t="s">
        <v>1</v>
      </c>
      <c r="S1594" s="116" t="s">
        <v>354</v>
      </c>
      <c r="T1594" s="116" t="s">
        <v>1</v>
      </c>
      <c r="U1594" s="116" t="s">
        <v>355</v>
      </c>
      <c r="V1594" s="116" t="s">
        <v>1</v>
      </c>
      <c r="W1594" s="116" t="s">
        <v>356</v>
      </c>
      <c r="X1594" s="116" t="s">
        <v>1</v>
      </c>
      <c r="Y1594" s="107"/>
      <c r="Z1594" s="116" t="s">
        <v>358</v>
      </c>
      <c r="AA1594" s="116" t="s">
        <v>1</v>
      </c>
      <c r="AB1594" s="116" t="s">
        <v>359</v>
      </c>
      <c r="AC1594" s="116" t="s">
        <v>1</v>
      </c>
      <c r="AD1594" s="116" t="s">
        <v>360</v>
      </c>
      <c r="AE1594" s="116" t="s">
        <v>1</v>
      </c>
      <c r="AF1594" s="116" t="s">
        <v>361</v>
      </c>
      <c r="AG1594" s="116" t="s">
        <v>1</v>
      </c>
    </row>
    <row r="1595" spans="1:33" x14ac:dyDescent="0.35">
      <c r="A1595" s="118" t="s">
        <v>1</v>
      </c>
      <c r="B1595" s="56" t="s">
        <v>14</v>
      </c>
      <c r="C1595" s="56" t="s">
        <v>15</v>
      </c>
      <c r="D1595" s="56" t="s">
        <v>14</v>
      </c>
      <c r="E1595" s="56" t="s">
        <v>15</v>
      </c>
      <c r="F1595" s="56" t="s">
        <v>14</v>
      </c>
      <c r="G1595" s="56" t="s">
        <v>15</v>
      </c>
      <c r="H1595" s="56" t="s">
        <v>14</v>
      </c>
      <c r="I1595" s="56" t="s">
        <v>15</v>
      </c>
      <c r="J1595" s="107"/>
      <c r="K1595" s="56" t="s">
        <v>14</v>
      </c>
      <c r="L1595" s="56" t="s">
        <v>15</v>
      </c>
      <c r="M1595" s="56" t="s">
        <v>14</v>
      </c>
      <c r="N1595" s="56" t="s">
        <v>15</v>
      </c>
      <c r="O1595" s="56" t="s">
        <v>14</v>
      </c>
      <c r="P1595" s="56" t="s">
        <v>15</v>
      </c>
      <c r="Q1595" s="56" t="s">
        <v>14</v>
      </c>
      <c r="R1595" s="56" t="s">
        <v>15</v>
      </c>
      <c r="S1595" s="56" t="s">
        <v>14</v>
      </c>
      <c r="T1595" s="56" t="s">
        <v>15</v>
      </c>
      <c r="U1595" s="56" t="s">
        <v>14</v>
      </c>
      <c r="V1595" s="56" t="s">
        <v>15</v>
      </c>
      <c r="W1595" s="56" t="s">
        <v>14</v>
      </c>
      <c r="X1595" s="56" t="s">
        <v>15</v>
      </c>
      <c r="Y1595" s="107"/>
      <c r="Z1595" s="56" t="s">
        <v>14</v>
      </c>
      <c r="AA1595" s="56" t="s">
        <v>15</v>
      </c>
      <c r="AB1595" s="56" t="s">
        <v>14</v>
      </c>
      <c r="AC1595" s="56" t="s">
        <v>15</v>
      </c>
      <c r="AD1595" s="56" t="s">
        <v>14</v>
      </c>
      <c r="AE1595" s="56" t="s">
        <v>15</v>
      </c>
      <c r="AF1595" s="56" t="s">
        <v>14</v>
      </c>
      <c r="AG1595" s="56" t="s">
        <v>15</v>
      </c>
    </row>
    <row r="1596" spans="1:33" x14ac:dyDescent="0.35">
      <c r="A1596" s="57" t="s">
        <v>16</v>
      </c>
      <c r="B1596" s="58">
        <v>13310.000000187199</v>
      </c>
      <c r="C1596" s="58">
        <v>13310.000000187199</v>
      </c>
      <c r="D1596" s="58">
        <v>6001.8883309303001</v>
      </c>
      <c r="E1596" s="58">
        <v>6001.8883309303001</v>
      </c>
      <c r="F1596" s="58">
        <v>7268.2380561358996</v>
      </c>
      <c r="G1596" s="58">
        <v>7268.2380561358996</v>
      </c>
      <c r="H1596" s="58">
        <v>39.873613120999998</v>
      </c>
      <c r="I1596" s="58">
        <v>39.873613120999998</v>
      </c>
      <c r="J1596" s="108"/>
      <c r="K1596" s="58">
        <v>1904.8585097219</v>
      </c>
      <c r="L1596" s="58">
        <v>1904.8585097219</v>
      </c>
      <c r="M1596" s="58">
        <v>2302.2476622034001</v>
      </c>
      <c r="N1596" s="58">
        <v>2302.2476622034001</v>
      </c>
      <c r="O1596" s="58">
        <v>1836.5377624196001</v>
      </c>
      <c r="P1596" s="58">
        <v>1836.5377624196001</v>
      </c>
      <c r="Q1596" s="58">
        <v>2450.2980224191001</v>
      </c>
      <c r="R1596" s="58">
        <v>2450.2980224191001</v>
      </c>
      <c r="S1596" s="58">
        <v>1452.4538094534</v>
      </c>
      <c r="T1596" s="58">
        <v>1452.4538094534</v>
      </c>
      <c r="U1596" s="58">
        <v>2283.2532245907</v>
      </c>
      <c r="V1596" s="58">
        <v>2283.2532245907</v>
      </c>
      <c r="W1596" s="58">
        <v>1080.3510093791001</v>
      </c>
      <c r="X1596" s="58">
        <v>1080.3510093791001</v>
      </c>
      <c r="Y1596" s="108"/>
      <c r="Z1596" s="58">
        <v>2473.7407033799</v>
      </c>
      <c r="AA1596" s="58">
        <v>2473.7407033799</v>
      </c>
      <c r="AB1596" s="58">
        <v>3909.1211419432002</v>
      </c>
      <c r="AC1596" s="58">
        <v>3909.1211419432002</v>
      </c>
      <c r="AD1596" s="58">
        <v>6781.0113710651003</v>
      </c>
      <c r="AE1596" s="58">
        <v>6781.0113710651003</v>
      </c>
      <c r="AF1596" s="58">
        <v>146.12678379900001</v>
      </c>
      <c r="AG1596" s="58">
        <v>146.12678379900001</v>
      </c>
    </row>
    <row r="1597" spans="1:33" x14ac:dyDescent="0.35">
      <c r="A1597" s="59" t="s">
        <v>341</v>
      </c>
      <c r="B1597" s="60">
        <v>193.572874762</v>
      </c>
      <c r="C1597" s="61">
        <v>1.4543416585971299E-2</v>
      </c>
      <c r="D1597" s="60">
        <v>103.8240840503</v>
      </c>
      <c r="E1597" s="61">
        <v>1.7298569770991899E-2</v>
      </c>
      <c r="F1597" s="60">
        <v>88.694603112699994</v>
      </c>
      <c r="G1597" s="61">
        <v>1.22030404656082E-2</v>
      </c>
      <c r="H1597" s="60">
        <v>1.054187599</v>
      </c>
      <c r="I1597" s="61">
        <v>2.6438226097067599E-2</v>
      </c>
      <c r="J1597" s="109"/>
      <c r="K1597" s="60">
        <v>69.242692175699901</v>
      </c>
      <c r="L1597" s="62">
        <v>3.6350569778439402E-2</v>
      </c>
      <c r="M1597" s="60">
        <v>32.6568849521</v>
      </c>
      <c r="N1597" s="61">
        <v>1.41847836304654E-2</v>
      </c>
      <c r="O1597" s="60">
        <v>13.489936713000001</v>
      </c>
      <c r="P1597" s="63">
        <v>7.3453086503526598E-3</v>
      </c>
      <c r="Q1597" s="60">
        <v>25.493201774100001</v>
      </c>
      <c r="R1597" s="61">
        <v>1.0404122902948501E-2</v>
      </c>
      <c r="S1597" s="60">
        <v>20.805541680200001</v>
      </c>
      <c r="T1597" s="61">
        <v>1.4324408490504601E-2</v>
      </c>
      <c r="U1597" s="60">
        <v>23.055808979799998</v>
      </c>
      <c r="V1597" s="61">
        <v>1.00977888617383E-2</v>
      </c>
      <c r="W1597" s="60">
        <v>8.8288084870999999</v>
      </c>
      <c r="X1597" s="63">
        <v>8.1721666481101296E-3</v>
      </c>
      <c r="Y1597" s="109"/>
      <c r="Z1597" s="60">
        <v>83.228354109899797</v>
      </c>
      <c r="AA1597" s="62">
        <v>3.3644736490038803E-2</v>
      </c>
      <c r="AB1597" s="60">
        <v>42.759630690899897</v>
      </c>
      <c r="AC1597" s="61">
        <v>1.09384255791174E-2</v>
      </c>
      <c r="AD1597" s="60">
        <v>67.584889961200005</v>
      </c>
      <c r="AE1597" s="63">
        <v>9.9667861124061799E-3</v>
      </c>
      <c r="AF1597" s="60">
        <v>0</v>
      </c>
      <c r="AG1597" s="61">
        <v>0</v>
      </c>
    </row>
    <row r="1598" spans="1:33" x14ac:dyDescent="0.35">
      <c r="A1598" s="59" t="s">
        <v>237</v>
      </c>
      <c r="B1598" s="64">
        <v>770.87172456779797</v>
      </c>
      <c r="C1598" s="65">
        <v>5.7916733625616702E-2</v>
      </c>
      <c r="D1598" s="64">
        <v>346.43325546239902</v>
      </c>
      <c r="E1598" s="65">
        <v>5.7720709943415799E-2</v>
      </c>
      <c r="F1598" s="64">
        <v>423.36841345030001</v>
      </c>
      <c r="G1598" s="65">
        <v>5.8249112120493801E-2</v>
      </c>
      <c r="H1598" s="64">
        <v>1.0700556551</v>
      </c>
      <c r="I1598" s="65">
        <v>2.6836184918904198E-2</v>
      </c>
      <c r="J1598" s="109"/>
      <c r="K1598" s="64">
        <v>198.55935898300001</v>
      </c>
      <c r="L1598" s="62">
        <v>0.104238376745362</v>
      </c>
      <c r="M1598" s="64">
        <v>117.3479548702</v>
      </c>
      <c r="N1598" s="65">
        <v>5.0971038779507503E-2</v>
      </c>
      <c r="O1598" s="64">
        <v>98.569163526399805</v>
      </c>
      <c r="P1598" s="65">
        <v>5.36711880057055E-2</v>
      </c>
      <c r="Q1598" s="64">
        <v>141.72900370849999</v>
      </c>
      <c r="R1598" s="65">
        <v>5.7841536993355397E-2</v>
      </c>
      <c r="S1598" s="64">
        <v>54.277059272999999</v>
      </c>
      <c r="T1598" s="63">
        <v>3.7369215406186297E-2</v>
      </c>
      <c r="U1598" s="64">
        <v>107.4883162655</v>
      </c>
      <c r="V1598" s="65">
        <v>4.7076826655864497E-2</v>
      </c>
      <c r="W1598" s="64">
        <v>52.900867941199998</v>
      </c>
      <c r="X1598" s="65">
        <v>4.8966370635043201E-2</v>
      </c>
      <c r="Y1598" s="109"/>
      <c r="Z1598" s="64">
        <v>207.28551698269999</v>
      </c>
      <c r="AA1598" s="62">
        <v>8.3794359166053003E-2</v>
      </c>
      <c r="AB1598" s="64">
        <v>242.73935971020001</v>
      </c>
      <c r="AC1598" s="65">
        <v>6.2095635027963302E-2</v>
      </c>
      <c r="AD1598" s="64">
        <v>316.20282528119998</v>
      </c>
      <c r="AE1598" s="63">
        <v>4.6630628969367698E-2</v>
      </c>
      <c r="AF1598" s="64">
        <v>4.6440225936999999</v>
      </c>
      <c r="AG1598" s="65">
        <v>3.1780776069689799E-2</v>
      </c>
    </row>
    <row r="1599" spans="1:33" x14ac:dyDescent="0.35">
      <c r="A1599" s="59" t="s">
        <v>238</v>
      </c>
      <c r="B1599" s="60">
        <v>3240.0944915996001</v>
      </c>
      <c r="C1599" s="61">
        <v>0.24343309478242101</v>
      </c>
      <c r="D1599" s="60">
        <v>1546.3931825285999</v>
      </c>
      <c r="E1599" s="62">
        <v>0.25765110866181501</v>
      </c>
      <c r="F1599" s="60">
        <v>1688.5202894874001</v>
      </c>
      <c r="G1599" s="61">
        <v>0.23231494021607299</v>
      </c>
      <c r="H1599" s="60">
        <v>5.1810195836000004</v>
      </c>
      <c r="I1599" s="61">
        <v>0.12993604486951699</v>
      </c>
      <c r="J1599" s="109"/>
      <c r="K1599" s="60">
        <v>615.67383330129803</v>
      </c>
      <c r="L1599" s="62">
        <v>0.32321236992619701</v>
      </c>
      <c r="M1599" s="60">
        <v>569.38298381800098</v>
      </c>
      <c r="N1599" s="61">
        <v>0.247316130738543</v>
      </c>
      <c r="O1599" s="60">
        <v>416.54055568259997</v>
      </c>
      <c r="P1599" s="61">
        <v>0.22680750932875801</v>
      </c>
      <c r="Q1599" s="60">
        <v>534.09220552579905</v>
      </c>
      <c r="R1599" s="63">
        <v>0.21797030428099001</v>
      </c>
      <c r="S1599" s="60">
        <v>312.28482410279997</v>
      </c>
      <c r="T1599" s="63">
        <v>0.21500499504374701</v>
      </c>
      <c r="U1599" s="60">
        <v>524.58625460199801</v>
      </c>
      <c r="V1599" s="61">
        <v>0.229753865647573</v>
      </c>
      <c r="W1599" s="60">
        <v>267.53383456709997</v>
      </c>
      <c r="X1599" s="61">
        <v>0.24763602962786799</v>
      </c>
      <c r="Y1599" s="109"/>
      <c r="Z1599" s="60">
        <v>711.99481644610103</v>
      </c>
      <c r="AA1599" s="62">
        <v>0.287821118629488</v>
      </c>
      <c r="AB1599" s="60">
        <v>1046.5525434128999</v>
      </c>
      <c r="AC1599" s="62">
        <v>0.26772067311596898</v>
      </c>
      <c r="AD1599" s="60">
        <v>1426.0722606372001</v>
      </c>
      <c r="AE1599" s="63">
        <v>0.21030377072103401</v>
      </c>
      <c r="AF1599" s="60">
        <v>55.474871103399998</v>
      </c>
      <c r="AG1599" s="61">
        <v>0.37963520212493501</v>
      </c>
    </row>
    <row r="1600" spans="1:33" x14ac:dyDescent="0.35">
      <c r="A1600" s="59" t="s">
        <v>239</v>
      </c>
      <c r="B1600" s="64">
        <v>5202.1667712383996</v>
      </c>
      <c r="C1600" s="65">
        <v>0.39084648919348097</v>
      </c>
      <c r="D1600" s="64">
        <v>2316.9062410719998</v>
      </c>
      <c r="E1600" s="65">
        <v>0.386029548256003</v>
      </c>
      <c r="F1600" s="64">
        <v>2866.2527147764999</v>
      </c>
      <c r="G1600" s="65">
        <v>0.39435316959063899</v>
      </c>
      <c r="H1600" s="64">
        <v>19.007815389899999</v>
      </c>
      <c r="I1600" s="65">
        <v>0.47670160545068002</v>
      </c>
      <c r="J1600" s="109"/>
      <c r="K1600" s="64">
        <v>712.029201586098</v>
      </c>
      <c r="L1600" s="65">
        <v>0.37379637277629202</v>
      </c>
      <c r="M1600" s="64">
        <v>924.02100177729903</v>
      </c>
      <c r="N1600" s="65">
        <v>0.40135603868653802</v>
      </c>
      <c r="O1600" s="64">
        <v>796.06316887699904</v>
      </c>
      <c r="P1600" s="62">
        <v>0.43345864439411402</v>
      </c>
      <c r="Q1600" s="64">
        <v>980.84502367529899</v>
      </c>
      <c r="R1600" s="65">
        <v>0.40029621486897499</v>
      </c>
      <c r="S1600" s="64">
        <v>537.59631120560005</v>
      </c>
      <c r="T1600" s="63">
        <v>0.37012971270178502</v>
      </c>
      <c r="U1600" s="64">
        <v>819.093417670598</v>
      </c>
      <c r="V1600" s="63">
        <v>0.35873963029984601</v>
      </c>
      <c r="W1600" s="64">
        <v>432.51864644649999</v>
      </c>
      <c r="X1600" s="65">
        <v>0.40035011092837097</v>
      </c>
      <c r="Y1600" s="109"/>
      <c r="Z1600" s="64">
        <v>871.53388801880203</v>
      </c>
      <c r="AA1600" s="63">
        <v>0.352314164062552</v>
      </c>
      <c r="AB1600" s="64">
        <v>1536.4564832538999</v>
      </c>
      <c r="AC1600" s="65">
        <v>0.393043967547687</v>
      </c>
      <c r="AD1600" s="64">
        <v>2740.6642246300999</v>
      </c>
      <c r="AE1600" s="65">
        <v>0.40416747217452598</v>
      </c>
      <c r="AF1600" s="64">
        <v>53.512175335599999</v>
      </c>
      <c r="AG1600" s="65">
        <v>0.36620374406657002</v>
      </c>
    </row>
    <row r="1601" spans="1:33" x14ac:dyDescent="0.35">
      <c r="A1601" s="59" t="s">
        <v>342</v>
      </c>
      <c r="B1601" s="60">
        <v>3772.7283662873001</v>
      </c>
      <c r="C1601" s="61">
        <v>0.283450666133301</v>
      </c>
      <c r="D1601" s="60">
        <v>1620.5102418489</v>
      </c>
      <c r="E1601" s="61">
        <v>0.27000006539570498</v>
      </c>
      <c r="F1601" s="60">
        <v>2138.6575895449901</v>
      </c>
      <c r="G1601" s="61">
        <v>0.29424704763756698</v>
      </c>
      <c r="H1601" s="60">
        <v>13.5605348934</v>
      </c>
      <c r="I1601" s="61">
        <v>0.34008793866383202</v>
      </c>
      <c r="J1601" s="109"/>
      <c r="K1601" s="60">
        <v>262.48950116880002</v>
      </c>
      <c r="L1601" s="63">
        <v>0.13779999922782801</v>
      </c>
      <c r="M1601" s="60">
        <v>630.32529696829897</v>
      </c>
      <c r="N1601" s="61">
        <v>0.27378692019825401</v>
      </c>
      <c r="O1601" s="60">
        <v>495.32682246050001</v>
      </c>
      <c r="P1601" s="61">
        <v>0.269706854166678</v>
      </c>
      <c r="Q1601" s="60">
        <v>755.29596075500001</v>
      </c>
      <c r="R1601" s="62">
        <v>0.30824656994552901</v>
      </c>
      <c r="S1601" s="60">
        <v>522.38986021020003</v>
      </c>
      <c r="T1601" s="62">
        <v>0.35966022245264401</v>
      </c>
      <c r="U1601" s="60">
        <v>800.74043244040195</v>
      </c>
      <c r="V1601" s="62">
        <v>0.35070154454022201</v>
      </c>
      <c r="W1601" s="60">
        <v>306.16049228409997</v>
      </c>
      <c r="X1601" s="61">
        <v>0.28338983314326399</v>
      </c>
      <c r="Y1601" s="109"/>
      <c r="Z1601" s="60">
        <v>553.36574242599795</v>
      </c>
      <c r="AA1601" s="63">
        <v>0.22369593614639199</v>
      </c>
      <c r="AB1601" s="60">
        <v>998.20260139400102</v>
      </c>
      <c r="AC1601" s="63">
        <v>0.25535217895493501</v>
      </c>
      <c r="AD1601" s="60">
        <v>2188.6643077009999</v>
      </c>
      <c r="AE1601" s="62">
        <v>0.32276369820586598</v>
      </c>
      <c r="AF1601" s="60">
        <v>32.495714766299997</v>
      </c>
      <c r="AG1601" s="61">
        <v>0.222380277738805</v>
      </c>
    </row>
    <row r="1602" spans="1:33" x14ac:dyDescent="0.35">
      <c r="A1602" s="59" t="s">
        <v>88</v>
      </c>
      <c r="B1602" s="64">
        <v>130.56577173209999</v>
      </c>
      <c r="C1602" s="65">
        <v>9.8095996792083896E-3</v>
      </c>
      <c r="D1602" s="64">
        <v>67.821325968100098</v>
      </c>
      <c r="E1602" s="65">
        <v>1.12999979720695E-2</v>
      </c>
      <c r="F1602" s="64">
        <v>62.744445763999998</v>
      </c>
      <c r="G1602" s="65">
        <v>8.6326899696179699E-3</v>
      </c>
      <c r="H1602" s="64">
        <v>0</v>
      </c>
      <c r="I1602" s="65">
        <v>0</v>
      </c>
      <c r="J1602" s="109"/>
      <c r="K1602" s="64">
        <v>46.863922506999998</v>
      </c>
      <c r="L1602" s="62">
        <v>2.4602311545880599E-2</v>
      </c>
      <c r="M1602" s="64">
        <v>28.5135398175</v>
      </c>
      <c r="N1602" s="65">
        <v>1.23850879666919E-2</v>
      </c>
      <c r="O1602" s="64">
        <v>16.5481151601</v>
      </c>
      <c r="P1602" s="65">
        <v>9.0104954543914206E-3</v>
      </c>
      <c r="Q1602" s="64">
        <v>12.8426269804</v>
      </c>
      <c r="R1602" s="63">
        <v>5.2412510082022103E-3</v>
      </c>
      <c r="S1602" s="64">
        <v>5.1002129816000004</v>
      </c>
      <c r="T1602" s="63">
        <v>3.5114459051330199E-3</v>
      </c>
      <c r="U1602" s="64">
        <v>8.2889946323999997</v>
      </c>
      <c r="V1602" s="63">
        <v>3.6303439947559502E-3</v>
      </c>
      <c r="W1602" s="64">
        <v>12.4083596531</v>
      </c>
      <c r="X1602" s="65">
        <v>1.14854890173439E-2</v>
      </c>
      <c r="Y1602" s="109"/>
      <c r="Z1602" s="64">
        <v>46.3323853963999</v>
      </c>
      <c r="AA1602" s="62">
        <v>1.8729685505475799E-2</v>
      </c>
      <c r="AB1602" s="64">
        <v>42.410523481299897</v>
      </c>
      <c r="AC1602" s="65">
        <v>1.0849119774328101E-2</v>
      </c>
      <c r="AD1602" s="64">
        <v>41.8228628544001</v>
      </c>
      <c r="AE1602" s="63">
        <v>6.1676438167999796E-3</v>
      </c>
      <c r="AF1602" s="64">
        <v>0</v>
      </c>
      <c r="AG1602" s="65">
        <v>0</v>
      </c>
    </row>
    <row r="1603" spans="1:33" x14ac:dyDescent="0.35">
      <c r="A1603" s="59" t="s">
        <v>343</v>
      </c>
      <c r="B1603" s="60">
        <v>964.44459932980101</v>
      </c>
      <c r="C1603" s="61">
        <v>7.2460150211587901E-2</v>
      </c>
      <c r="D1603" s="60">
        <v>450.25733951270098</v>
      </c>
      <c r="E1603" s="61">
        <v>7.5019279714407805E-2</v>
      </c>
      <c r="F1603" s="60">
        <v>512.063016562999</v>
      </c>
      <c r="G1603" s="61">
        <v>7.0452152586102004E-2</v>
      </c>
      <c r="H1603" s="60">
        <v>2.1242432541</v>
      </c>
      <c r="I1603" s="61">
        <v>5.3274411015971801E-2</v>
      </c>
      <c r="J1603" s="109"/>
      <c r="K1603" s="60">
        <v>267.80205115870001</v>
      </c>
      <c r="L1603" s="62">
        <v>0.14058894652380099</v>
      </c>
      <c r="M1603" s="60">
        <v>150.0048398223</v>
      </c>
      <c r="N1603" s="61">
        <v>6.5155822409972905E-2</v>
      </c>
      <c r="O1603" s="60">
        <v>112.0591002394</v>
      </c>
      <c r="P1603" s="63">
        <v>6.10164966560581E-2</v>
      </c>
      <c r="Q1603" s="60">
        <v>167.2222054826</v>
      </c>
      <c r="R1603" s="61">
        <v>6.8245659896303906E-2</v>
      </c>
      <c r="S1603" s="60">
        <v>75.0826009532001</v>
      </c>
      <c r="T1603" s="63">
        <v>5.1693623896690903E-2</v>
      </c>
      <c r="U1603" s="60">
        <v>130.54412524529999</v>
      </c>
      <c r="V1603" s="63">
        <v>5.7174615517602799E-2</v>
      </c>
      <c r="W1603" s="60">
        <v>61.729676428300102</v>
      </c>
      <c r="X1603" s="63">
        <v>5.7138537283153303E-2</v>
      </c>
      <c r="Y1603" s="109"/>
      <c r="Z1603" s="60">
        <v>290.51387109260003</v>
      </c>
      <c r="AA1603" s="62">
        <v>0.11743909565609199</v>
      </c>
      <c r="AB1603" s="60">
        <v>285.4989904011</v>
      </c>
      <c r="AC1603" s="61">
        <v>7.3034060607080606E-2</v>
      </c>
      <c r="AD1603" s="60">
        <v>383.7877152424</v>
      </c>
      <c r="AE1603" s="63">
        <v>5.6597415081773898E-2</v>
      </c>
      <c r="AF1603" s="60">
        <v>4.6440225936999999</v>
      </c>
      <c r="AG1603" s="61">
        <v>3.1780776069689799E-2</v>
      </c>
    </row>
    <row r="1604" spans="1:33" x14ac:dyDescent="0.35">
      <c r="A1604" s="59" t="s">
        <v>344</v>
      </c>
      <c r="B1604" s="64">
        <v>8974.8951375256893</v>
      </c>
      <c r="C1604" s="65">
        <v>0.67429715532678203</v>
      </c>
      <c r="D1604" s="64">
        <v>3937.4164829208999</v>
      </c>
      <c r="E1604" s="63">
        <v>0.65602961365170798</v>
      </c>
      <c r="F1604" s="64">
        <v>5004.91030432149</v>
      </c>
      <c r="G1604" s="62">
        <v>0.68860021722820697</v>
      </c>
      <c r="H1604" s="64">
        <v>32.568350283300099</v>
      </c>
      <c r="I1604" s="65">
        <v>0.81678954411451199</v>
      </c>
      <c r="J1604" s="109"/>
      <c r="K1604" s="64">
        <v>974.51870275490103</v>
      </c>
      <c r="L1604" s="63">
        <v>0.511596372004121</v>
      </c>
      <c r="M1604" s="64">
        <v>1554.3462987456001</v>
      </c>
      <c r="N1604" s="65">
        <v>0.67514295888479303</v>
      </c>
      <c r="O1604" s="64">
        <v>1291.3899913375001</v>
      </c>
      <c r="P1604" s="62">
        <v>0.70316549856079202</v>
      </c>
      <c r="Q1604" s="64">
        <v>1736.1409844303</v>
      </c>
      <c r="R1604" s="62">
        <v>0.70854278481450395</v>
      </c>
      <c r="S1604" s="64">
        <v>1059.9861714158001</v>
      </c>
      <c r="T1604" s="62">
        <v>0.72978993515442903</v>
      </c>
      <c r="U1604" s="64">
        <v>1619.8338501109999</v>
      </c>
      <c r="V1604" s="62">
        <v>0.70944117484006797</v>
      </c>
      <c r="W1604" s="64">
        <v>738.67913873060002</v>
      </c>
      <c r="X1604" s="65">
        <v>0.68373994407163496</v>
      </c>
      <c r="Y1604" s="109"/>
      <c r="Z1604" s="64">
        <v>1424.8996304448001</v>
      </c>
      <c r="AA1604" s="63">
        <v>0.57601010020894405</v>
      </c>
      <c r="AB1604" s="64">
        <v>2534.6590846478998</v>
      </c>
      <c r="AC1604" s="63">
        <v>0.64839614650262201</v>
      </c>
      <c r="AD1604" s="64">
        <v>4929.3285323311002</v>
      </c>
      <c r="AE1604" s="62">
        <v>0.72693117038039201</v>
      </c>
      <c r="AF1604" s="64">
        <v>86.007890101900003</v>
      </c>
      <c r="AG1604" s="65">
        <v>0.58858402180537495</v>
      </c>
    </row>
    <row r="1605" spans="1:33" x14ac:dyDescent="0.35">
      <c r="A1605" s="66" t="s">
        <v>1</v>
      </c>
    </row>
    <row r="1606" spans="1:33" x14ac:dyDescent="0.35">
      <c r="A1606" s="66" t="s">
        <v>1</v>
      </c>
    </row>
    <row r="1607" spans="1:33" x14ac:dyDescent="0.35">
      <c r="A1607" s="54" t="s">
        <v>487</v>
      </c>
    </row>
    <row r="1608" spans="1:33" x14ac:dyDescent="0.35">
      <c r="A1608" s="55" t="s">
        <v>1</v>
      </c>
    </row>
    <row r="1609" spans="1:33" x14ac:dyDescent="0.35">
      <c r="A1609" s="117" t="s">
        <v>1</v>
      </c>
      <c r="B1609" s="116" t="s">
        <v>489</v>
      </c>
      <c r="C1609" s="116" t="s">
        <v>1</v>
      </c>
      <c r="D1609" s="116" t="s">
        <v>346</v>
      </c>
      <c r="E1609" s="116" t="s">
        <v>1</v>
      </c>
      <c r="F1609" s="116" t="s">
        <v>347</v>
      </c>
      <c r="G1609" s="116" t="s">
        <v>1</v>
      </c>
      <c r="H1609" s="116" t="s">
        <v>348</v>
      </c>
      <c r="I1609" s="116" t="s">
        <v>1</v>
      </c>
      <c r="J1609" s="107"/>
      <c r="K1609" s="116" t="s">
        <v>350</v>
      </c>
      <c r="L1609" s="116" t="s">
        <v>1</v>
      </c>
      <c r="M1609" s="116" t="s">
        <v>351</v>
      </c>
      <c r="N1609" s="116" t="s">
        <v>1</v>
      </c>
      <c r="O1609" s="116" t="s">
        <v>352</v>
      </c>
      <c r="P1609" s="116" t="s">
        <v>1</v>
      </c>
      <c r="Q1609" s="116" t="s">
        <v>353</v>
      </c>
      <c r="R1609" s="116" t="s">
        <v>1</v>
      </c>
      <c r="S1609" s="116" t="s">
        <v>354</v>
      </c>
      <c r="T1609" s="116" t="s">
        <v>1</v>
      </c>
      <c r="U1609" s="116" t="s">
        <v>355</v>
      </c>
      <c r="V1609" s="116" t="s">
        <v>1</v>
      </c>
      <c r="W1609" s="116" t="s">
        <v>356</v>
      </c>
      <c r="X1609" s="116" t="s">
        <v>1</v>
      </c>
      <c r="Y1609" s="107"/>
      <c r="Z1609" s="116" t="s">
        <v>358</v>
      </c>
      <c r="AA1609" s="116" t="s">
        <v>1</v>
      </c>
      <c r="AB1609" s="116" t="s">
        <v>359</v>
      </c>
      <c r="AC1609" s="116" t="s">
        <v>1</v>
      </c>
      <c r="AD1609" s="116" t="s">
        <v>360</v>
      </c>
      <c r="AE1609" s="116" t="s">
        <v>1</v>
      </c>
      <c r="AF1609" s="116" t="s">
        <v>361</v>
      </c>
      <c r="AG1609" s="116" t="s">
        <v>1</v>
      </c>
    </row>
    <row r="1610" spans="1:33" x14ac:dyDescent="0.35">
      <c r="A1610" s="118" t="s">
        <v>1</v>
      </c>
      <c r="B1610" s="56" t="s">
        <v>14</v>
      </c>
      <c r="C1610" s="56" t="s">
        <v>15</v>
      </c>
      <c r="D1610" s="56" t="s">
        <v>14</v>
      </c>
      <c r="E1610" s="56" t="s">
        <v>15</v>
      </c>
      <c r="F1610" s="56" t="s">
        <v>14</v>
      </c>
      <c r="G1610" s="56" t="s">
        <v>15</v>
      </c>
      <c r="H1610" s="56" t="s">
        <v>14</v>
      </c>
      <c r="I1610" s="56" t="s">
        <v>15</v>
      </c>
      <c r="J1610" s="107"/>
      <c r="K1610" s="56" t="s">
        <v>14</v>
      </c>
      <c r="L1610" s="56" t="s">
        <v>15</v>
      </c>
      <c r="M1610" s="56" t="s">
        <v>14</v>
      </c>
      <c r="N1610" s="56" t="s">
        <v>15</v>
      </c>
      <c r="O1610" s="56" t="s">
        <v>14</v>
      </c>
      <c r="P1610" s="56" t="s">
        <v>15</v>
      </c>
      <c r="Q1610" s="56" t="s">
        <v>14</v>
      </c>
      <c r="R1610" s="56" t="s">
        <v>15</v>
      </c>
      <c r="S1610" s="56" t="s">
        <v>14</v>
      </c>
      <c r="T1610" s="56" t="s">
        <v>15</v>
      </c>
      <c r="U1610" s="56" t="s">
        <v>14</v>
      </c>
      <c r="V1610" s="56" t="s">
        <v>15</v>
      </c>
      <c r="W1610" s="56" t="s">
        <v>14</v>
      </c>
      <c r="X1610" s="56" t="s">
        <v>15</v>
      </c>
      <c r="Y1610" s="107"/>
      <c r="Z1610" s="56" t="s">
        <v>14</v>
      </c>
      <c r="AA1610" s="56" t="s">
        <v>15</v>
      </c>
      <c r="AB1610" s="56" t="s">
        <v>14</v>
      </c>
      <c r="AC1610" s="56" t="s">
        <v>15</v>
      </c>
      <c r="AD1610" s="56" t="s">
        <v>14</v>
      </c>
      <c r="AE1610" s="56" t="s">
        <v>15</v>
      </c>
      <c r="AF1610" s="56" t="s">
        <v>14</v>
      </c>
      <c r="AG1610" s="56" t="s">
        <v>15</v>
      </c>
    </row>
    <row r="1611" spans="1:33" x14ac:dyDescent="0.35">
      <c r="A1611" s="57" t="s">
        <v>16</v>
      </c>
      <c r="B1611" s="58">
        <v>13310.000000187199</v>
      </c>
      <c r="C1611" s="58">
        <v>13310.000000187199</v>
      </c>
      <c r="D1611" s="58">
        <v>6001.8883309303001</v>
      </c>
      <c r="E1611" s="58">
        <v>6001.8883309303001</v>
      </c>
      <c r="F1611" s="58">
        <v>7268.2380561358996</v>
      </c>
      <c r="G1611" s="58">
        <v>7268.2380561358996</v>
      </c>
      <c r="H1611" s="58">
        <v>39.873613120999998</v>
      </c>
      <c r="I1611" s="58">
        <v>39.873613120999998</v>
      </c>
      <c r="J1611" s="108"/>
      <c r="K1611" s="58">
        <v>1904.8585097219</v>
      </c>
      <c r="L1611" s="58">
        <v>1904.8585097219</v>
      </c>
      <c r="M1611" s="58">
        <v>2302.2476622034001</v>
      </c>
      <c r="N1611" s="58">
        <v>2302.2476622034001</v>
      </c>
      <c r="O1611" s="58">
        <v>1836.5377624196001</v>
      </c>
      <c r="P1611" s="58">
        <v>1836.5377624196001</v>
      </c>
      <c r="Q1611" s="58">
        <v>2450.2980224191001</v>
      </c>
      <c r="R1611" s="58">
        <v>2450.2980224191001</v>
      </c>
      <c r="S1611" s="58">
        <v>1452.4538094534</v>
      </c>
      <c r="T1611" s="58">
        <v>1452.4538094534</v>
      </c>
      <c r="U1611" s="58">
        <v>2283.2532245907</v>
      </c>
      <c r="V1611" s="58">
        <v>2283.2532245907</v>
      </c>
      <c r="W1611" s="58">
        <v>1080.3510093791001</v>
      </c>
      <c r="X1611" s="58">
        <v>1080.3510093791001</v>
      </c>
      <c r="Y1611" s="108"/>
      <c r="Z1611" s="58">
        <v>2473.7407033799</v>
      </c>
      <c r="AA1611" s="58">
        <v>2473.7407033799</v>
      </c>
      <c r="AB1611" s="58">
        <v>3909.1211419432002</v>
      </c>
      <c r="AC1611" s="58">
        <v>3909.1211419432002</v>
      </c>
      <c r="AD1611" s="58">
        <v>6781.0113710651003</v>
      </c>
      <c r="AE1611" s="58">
        <v>6781.0113710651003</v>
      </c>
      <c r="AF1611" s="58">
        <v>146.12678379900001</v>
      </c>
      <c r="AG1611" s="58">
        <v>146.12678379900001</v>
      </c>
    </row>
    <row r="1612" spans="1:33" x14ac:dyDescent="0.35">
      <c r="A1612" s="59" t="s">
        <v>341</v>
      </c>
      <c r="B1612" s="60">
        <v>611.35345463090005</v>
      </c>
      <c r="C1612" s="61">
        <v>4.5931889904004597E-2</v>
      </c>
      <c r="D1612" s="60">
        <v>312.04618481160003</v>
      </c>
      <c r="E1612" s="61">
        <v>5.1991334661041999E-2</v>
      </c>
      <c r="F1612" s="60">
        <v>297.49383243519998</v>
      </c>
      <c r="G1612" s="61">
        <v>4.0930667121456397E-2</v>
      </c>
      <c r="H1612" s="60">
        <v>1.8134373841</v>
      </c>
      <c r="I1612" s="61">
        <v>4.5479635331690797E-2</v>
      </c>
      <c r="J1612" s="109"/>
      <c r="K1612" s="60">
        <v>10.649474680499999</v>
      </c>
      <c r="L1612" s="63">
        <v>5.5906906608274897E-3</v>
      </c>
      <c r="M1612" s="60">
        <v>70.581969729700006</v>
      </c>
      <c r="N1612" s="63">
        <v>3.0657852709968E-2</v>
      </c>
      <c r="O1612" s="60">
        <v>30.768733848099998</v>
      </c>
      <c r="P1612" s="63">
        <v>1.6753662504365201E-2</v>
      </c>
      <c r="Q1612" s="60">
        <v>74.865491595799796</v>
      </c>
      <c r="R1612" s="63">
        <v>3.05536269102024E-2</v>
      </c>
      <c r="S1612" s="60">
        <v>100.989845561</v>
      </c>
      <c r="T1612" s="62">
        <v>6.9530504105328697E-2</v>
      </c>
      <c r="U1612" s="60">
        <v>229.42894233659999</v>
      </c>
      <c r="V1612" s="62">
        <v>0.10048335413069601</v>
      </c>
      <c r="W1612" s="60">
        <v>94.068996879199901</v>
      </c>
      <c r="X1612" s="62">
        <v>8.7072623677431807E-2</v>
      </c>
      <c r="Y1612" s="109"/>
      <c r="Z1612" s="60">
        <v>116.4043303217</v>
      </c>
      <c r="AA1612" s="61">
        <v>4.7055995061509703E-2</v>
      </c>
      <c r="AB1612" s="60">
        <v>171.15389134719999</v>
      </c>
      <c r="AC1612" s="61">
        <v>4.3783214981698002E-2</v>
      </c>
      <c r="AD1612" s="60">
        <v>305.92053036320101</v>
      </c>
      <c r="AE1612" s="61">
        <v>4.5114292488665803E-2</v>
      </c>
      <c r="AF1612" s="60">
        <v>17.874702598799999</v>
      </c>
      <c r="AG1612" s="62">
        <v>0.12232324652670799</v>
      </c>
    </row>
    <row r="1613" spans="1:33" x14ac:dyDescent="0.35">
      <c r="A1613" s="59" t="s">
        <v>237</v>
      </c>
      <c r="B1613" s="64">
        <v>803.35443917169903</v>
      </c>
      <c r="C1613" s="65">
        <v>6.03572080511195E-2</v>
      </c>
      <c r="D1613" s="64">
        <v>435.60598529779998</v>
      </c>
      <c r="E1613" s="62">
        <v>7.2578155620279694E-2</v>
      </c>
      <c r="F1613" s="64">
        <v>359.30176810199998</v>
      </c>
      <c r="G1613" s="63">
        <v>4.9434507418022001E-2</v>
      </c>
      <c r="H1613" s="64">
        <v>8.4466857719000004</v>
      </c>
      <c r="I1613" s="62">
        <v>0.21183647808057399</v>
      </c>
      <c r="J1613" s="109"/>
      <c r="K1613" s="64">
        <v>88.090112493999797</v>
      </c>
      <c r="L1613" s="65">
        <v>4.6244963625597997E-2</v>
      </c>
      <c r="M1613" s="64">
        <v>95.277964640899896</v>
      </c>
      <c r="N1613" s="63">
        <v>4.13847589923114E-2</v>
      </c>
      <c r="O1613" s="64">
        <v>61.052220349399803</v>
      </c>
      <c r="P1613" s="63">
        <v>3.3243106457536198E-2</v>
      </c>
      <c r="Q1613" s="64">
        <v>123.6123008997</v>
      </c>
      <c r="R1613" s="63">
        <v>5.0447863798078599E-2</v>
      </c>
      <c r="S1613" s="64">
        <v>103.9617619033</v>
      </c>
      <c r="T1613" s="62">
        <v>7.1576638944837595E-2</v>
      </c>
      <c r="U1613" s="64">
        <v>223.16834695040001</v>
      </c>
      <c r="V1613" s="62">
        <v>9.7741391338845296E-2</v>
      </c>
      <c r="W1613" s="64">
        <v>108.191731934</v>
      </c>
      <c r="X1613" s="62">
        <v>0.100144981579811</v>
      </c>
      <c r="Y1613" s="109"/>
      <c r="Z1613" s="64">
        <v>163.70560965390001</v>
      </c>
      <c r="AA1613" s="65">
        <v>6.6177352149409702E-2</v>
      </c>
      <c r="AB1613" s="64">
        <v>219.8198546859</v>
      </c>
      <c r="AC1613" s="65">
        <v>5.6232551180705803E-2</v>
      </c>
      <c r="AD1613" s="64">
        <v>415.79536785329901</v>
      </c>
      <c r="AE1613" s="65">
        <v>6.1317603687780102E-2</v>
      </c>
      <c r="AF1613" s="64">
        <v>4.0336069785999999</v>
      </c>
      <c r="AG1613" s="65">
        <v>2.7603474693238299E-2</v>
      </c>
    </row>
    <row r="1614" spans="1:33" x14ac:dyDescent="0.35">
      <c r="A1614" s="59" t="s">
        <v>238</v>
      </c>
      <c r="B1614" s="60">
        <v>2963.9333435977001</v>
      </c>
      <c r="C1614" s="61">
        <v>0.22268469898993301</v>
      </c>
      <c r="D1614" s="60">
        <v>1403.3085361333001</v>
      </c>
      <c r="E1614" s="61">
        <v>0.233811170544685</v>
      </c>
      <c r="F1614" s="60">
        <v>1552.7168405153</v>
      </c>
      <c r="G1614" s="61">
        <v>0.21363043264722001</v>
      </c>
      <c r="H1614" s="60">
        <v>7.9079669491000004</v>
      </c>
      <c r="I1614" s="61">
        <v>0.198325818257367</v>
      </c>
      <c r="J1614" s="109"/>
      <c r="K1614" s="60">
        <v>432.99181318640001</v>
      </c>
      <c r="L1614" s="61">
        <v>0.227309173346221</v>
      </c>
      <c r="M1614" s="60">
        <v>359.634769748</v>
      </c>
      <c r="N1614" s="63">
        <v>0.15621028773412099</v>
      </c>
      <c r="O1614" s="60">
        <v>316.92278552400001</v>
      </c>
      <c r="P1614" s="63">
        <v>0.172565352049424</v>
      </c>
      <c r="Q1614" s="60">
        <v>511.76503808890101</v>
      </c>
      <c r="R1614" s="61">
        <v>0.20885828311759799</v>
      </c>
      <c r="S1614" s="60">
        <v>386.50866147099998</v>
      </c>
      <c r="T1614" s="62">
        <v>0.26610736875443503</v>
      </c>
      <c r="U1614" s="60">
        <v>656.24400464890198</v>
      </c>
      <c r="V1614" s="62">
        <v>0.287416217168176</v>
      </c>
      <c r="W1614" s="60">
        <v>299.86627093049998</v>
      </c>
      <c r="X1614" s="62">
        <v>0.27756374393803701</v>
      </c>
      <c r="Y1614" s="109"/>
      <c r="Z1614" s="60">
        <v>623.20871255190002</v>
      </c>
      <c r="AA1614" s="62">
        <v>0.25192968353570899</v>
      </c>
      <c r="AB1614" s="60">
        <v>953.41057227490103</v>
      </c>
      <c r="AC1614" s="62">
        <v>0.24389384151982699</v>
      </c>
      <c r="AD1614" s="60">
        <v>1315.0583999739999</v>
      </c>
      <c r="AE1614" s="63">
        <v>0.19393248706017799</v>
      </c>
      <c r="AF1614" s="60">
        <v>72.255658796899894</v>
      </c>
      <c r="AG1614" s="62">
        <v>0.49447238157440698</v>
      </c>
    </row>
    <row r="1615" spans="1:33" x14ac:dyDescent="0.35">
      <c r="A1615" s="59" t="s">
        <v>239</v>
      </c>
      <c r="B1615" s="64">
        <v>5212.6533475131</v>
      </c>
      <c r="C1615" s="65">
        <v>0.391634361190067</v>
      </c>
      <c r="D1615" s="64">
        <v>2319.1830954366901</v>
      </c>
      <c r="E1615" s="65">
        <v>0.38640890459173599</v>
      </c>
      <c r="F1615" s="64">
        <v>2886.3402369209998</v>
      </c>
      <c r="G1615" s="65">
        <v>0.39711690985194598</v>
      </c>
      <c r="H1615" s="64">
        <v>7.13001515539999</v>
      </c>
      <c r="I1615" s="63">
        <v>0.178815376819837</v>
      </c>
      <c r="J1615" s="109"/>
      <c r="K1615" s="64">
        <v>810.30804148060099</v>
      </c>
      <c r="L1615" s="65">
        <v>0.42539014700829503</v>
      </c>
      <c r="M1615" s="64">
        <v>996.54963603609997</v>
      </c>
      <c r="N1615" s="62">
        <v>0.43285944097010698</v>
      </c>
      <c r="O1615" s="64">
        <v>824.51557447180005</v>
      </c>
      <c r="P1615" s="62">
        <v>0.44895105962074999</v>
      </c>
      <c r="Q1615" s="64">
        <v>1067.1722402712001</v>
      </c>
      <c r="R1615" s="62">
        <v>0.435527527879084</v>
      </c>
      <c r="S1615" s="64">
        <v>515.39351145099999</v>
      </c>
      <c r="T1615" s="63">
        <v>0.35484330592582303</v>
      </c>
      <c r="U1615" s="64">
        <v>677.99311866539995</v>
      </c>
      <c r="V1615" s="63">
        <v>0.29694171078503101</v>
      </c>
      <c r="W1615" s="64">
        <v>320.72122513699998</v>
      </c>
      <c r="X1615" s="63">
        <v>0.29686761279681201</v>
      </c>
      <c r="Y1615" s="109"/>
      <c r="Z1615" s="64">
        <v>876.98224811739897</v>
      </c>
      <c r="AA1615" s="63">
        <v>0.35451664231387298</v>
      </c>
      <c r="AB1615" s="64">
        <v>1508.681346691</v>
      </c>
      <c r="AC1615" s="65">
        <v>0.38593875500646302</v>
      </c>
      <c r="AD1615" s="64">
        <v>2780.3625428751002</v>
      </c>
      <c r="AE1615" s="62">
        <v>0.41002180806524502</v>
      </c>
      <c r="AF1615" s="64">
        <v>46.627209829599998</v>
      </c>
      <c r="AG1615" s="65">
        <v>0.31908736110784802</v>
      </c>
    </row>
    <row r="1616" spans="1:33" x14ac:dyDescent="0.35">
      <c r="A1616" s="59" t="s">
        <v>342</v>
      </c>
      <c r="B1616" s="60">
        <v>3210.8651290431999</v>
      </c>
      <c r="C1616" s="61">
        <v>0.24123704951149799</v>
      </c>
      <c r="D1616" s="60">
        <v>1295.2725153946999</v>
      </c>
      <c r="E1616" s="63">
        <v>0.215810832187531</v>
      </c>
      <c r="F1616" s="60">
        <v>1901.5186303855</v>
      </c>
      <c r="G1616" s="62">
        <v>0.26162030133014502</v>
      </c>
      <c r="H1616" s="60">
        <v>14.073983263000001</v>
      </c>
      <c r="I1616" s="61">
        <v>0.35296483467127099</v>
      </c>
      <c r="J1616" s="109"/>
      <c r="K1616" s="60">
        <v>491.64784977350001</v>
      </c>
      <c r="L1616" s="61">
        <v>0.25810203081449801</v>
      </c>
      <c r="M1616" s="60">
        <v>735.06185159959898</v>
      </c>
      <c r="N1616" s="62">
        <v>0.31928009469498098</v>
      </c>
      <c r="O1616" s="60">
        <v>565.90008636519804</v>
      </c>
      <c r="P1616" s="62">
        <v>0.30813419573776601</v>
      </c>
      <c r="Q1616" s="60">
        <v>624.32551878059905</v>
      </c>
      <c r="R1616" s="61">
        <v>0.25479574854499698</v>
      </c>
      <c r="S1616" s="60">
        <v>289.22986264359997</v>
      </c>
      <c r="T1616" s="63">
        <v>0.19913188341076801</v>
      </c>
      <c r="U1616" s="60">
        <v>354.19557795920002</v>
      </c>
      <c r="V1616" s="63">
        <v>0.155127593446274</v>
      </c>
      <c r="W1616" s="60">
        <v>150.5043819215</v>
      </c>
      <c r="X1616" s="63">
        <v>0.139310632021345</v>
      </c>
      <c r="Y1616" s="109"/>
      <c r="Z1616" s="60">
        <v>562.95059049999998</v>
      </c>
      <c r="AA1616" s="61">
        <v>0.227570573476369</v>
      </c>
      <c r="AB1616" s="60">
        <v>889.23103530599894</v>
      </c>
      <c r="AC1616" s="61">
        <v>0.227475947410514</v>
      </c>
      <c r="AD1616" s="60">
        <v>1754.6111817532001</v>
      </c>
      <c r="AE1616" s="62">
        <v>0.25875361148046599</v>
      </c>
      <c r="AF1616" s="60">
        <v>4.0723214839999997</v>
      </c>
      <c r="AG1616" s="63">
        <v>2.7868412471197299E-2</v>
      </c>
    </row>
    <row r="1617" spans="1:33" x14ac:dyDescent="0.35">
      <c r="A1617" s="59" t="s">
        <v>88</v>
      </c>
      <c r="B1617" s="64">
        <v>507.84028623059999</v>
      </c>
      <c r="C1617" s="65">
        <v>3.8154792353377702E-2</v>
      </c>
      <c r="D1617" s="64">
        <v>236.47201385620099</v>
      </c>
      <c r="E1617" s="65">
        <v>3.9399602394726098E-2</v>
      </c>
      <c r="F1617" s="64">
        <v>270.86674777690001</v>
      </c>
      <c r="G1617" s="65">
        <v>3.7267181631211503E-2</v>
      </c>
      <c r="H1617" s="64">
        <v>0.501524597499999</v>
      </c>
      <c r="I1617" s="65">
        <v>1.25778568392606E-2</v>
      </c>
      <c r="J1617" s="109"/>
      <c r="K1617" s="64">
        <v>71.171218106900099</v>
      </c>
      <c r="L1617" s="65">
        <v>3.7362994544560997E-2</v>
      </c>
      <c r="M1617" s="64">
        <v>45.141470449099799</v>
      </c>
      <c r="N1617" s="63">
        <v>1.96075648985117E-2</v>
      </c>
      <c r="O1617" s="64">
        <v>37.378361861099997</v>
      </c>
      <c r="P1617" s="63">
        <v>2.03526236301587E-2</v>
      </c>
      <c r="Q1617" s="64">
        <v>48.557432782899902</v>
      </c>
      <c r="R1617" s="63">
        <v>1.9816949750039298E-2</v>
      </c>
      <c r="S1617" s="64">
        <v>56.370166423500002</v>
      </c>
      <c r="T1617" s="65">
        <v>3.8810298858807601E-2</v>
      </c>
      <c r="U1617" s="64">
        <v>142.22323403019999</v>
      </c>
      <c r="V1617" s="62">
        <v>6.2289733130978103E-2</v>
      </c>
      <c r="W1617" s="64">
        <v>106.99840257690001</v>
      </c>
      <c r="X1617" s="62">
        <v>9.9040405986563801E-2</v>
      </c>
      <c r="Y1617" s="109"/>
      <c r="Z1617" s="64">
        <v>130.489212235</v>
      </c>
      <c r="AA1617" s="62">
        <v>5.2749753463130197E-2</v>
      </c>
      <c r="AB1617" s="64">
        <v>166.8244416382</v>
      </c>
      <c r="AC1617" s="65">
        <v>4.2675689900792499E-2</v>
      </c>
      <c r="AD1617" s="64">
        <v>209.26334824630101</v>
      </c>
      <c r="AE1617" s="63">
        <v>3.0860197217665301E-2</v>
      </c>
      <c r="AF1617" s="64">
        <v>1.2632841110999999</v>
      </c>
      <c r="AG1617" s="65">
        <v>8.6451236266013292E-3</v>
      </c>
    </row>
    <row r="1618" spans="1:33" x14ac:dyDescent="0.35">
      <c r="A1618" s="59" t="s">
        <v>343</v>
      </c>
      <c r="B1618" s="60">
        <v>1414.7078938026</v>
      </c>
      <c r="C1618" s="61">
        <v>0.10628909795512401</v>
      </c>
      <c r="D1618" s="60">
        <v>747.65217010939898</v>
      </c>
      <c r="E1618" s="62">
        <v>0.124569490281322</v>
      </c>
      <c r="F1618" s="60">
        <v>656.79560053720002</v>
      </c>
      <c r="G1618" s="63">
        <v>9.0365174539478399E-2</v>
      </c>
      <c r="H1618" s="60">
        <v>10.260123156000001</v>
      </c>
      <c r="I1618" s="62">
        <v>0.25731611341226501</v>
      </c>
      <c r="J1618" s="109"/>
      <c r="K1618" s="60">
        <v>98.739587174500201</v>
      </c>
      <c r="L1618" s="63">
        <v>5.1835654286425503E-2</v>
      </c>
      <c r="M1618" s="60">
        <v>165.8599343706</v>
      </c>
      <c r="N1618" s="63">
        <v>7.2042611702279394E-2</v>
      </c>
      <c r="O1618" s="60">
        <v>91.820954197499901</v>
      </c>
      <c r="P1618" s="63">
        <v>4.9996768961901403E-2</v>
      </c>
      <c r="Q1618" s="60">
        <v>198.47779249550001</v>
      </c>
      <c r="R1618" s="63">
        <v>8.1001490708280999E-2</v>
      </c>
      <c r="S1618" s="60">
        <v>204.9516074643</v>
      </c>
      <c r="T1618" s="62">
        <v>0.141107143050166</v>
      </c>
      <c r="U1618" s="60">
        <v>452.597289286999</v>
      </c>
      <c r="V1618" s="62">
        <v>0.198224745469541</v>
      </c>
      <c r="W1618" s="60">
        <v>202.26072881319999</v>
      </c>
      <c r="X1618" s="62">
        <v>0.18721760525724301</v>
      </c>
      <c r="Y1618" s="109"/>
      <c r="Z1618" s="60">
        <v>280.10993997560001</v>
      </c>
      <c r="AA1618" s="61">
        <v>0.113233347210919</v>
      </c>
      <c r="AB1618" s="60">
        <v>390.97374603309902</v>
      </c>
      <c r="AC1618" s="61">
        <v>0.100015766162404</v>
      </c>
      <c r="AD1618" s="60">
        <v>721.71589821650002</v>
      </c>
      <c r="AE1618" s="61">
        <v>0.10643189617644599</v>
      </c>
      <c r="AF1618" s="60">
        <v>21.908309577400001</v>
      </c>
      <c r="AG1618" s="61">
        <v>0.14992672121994599</v>
      </c>
    </row>
    <row r="1619" spans="1:33" x14ac:dyDescent="0.35">
      <c r="A1619" s="59" t="s">
        <v>344</v>
      </c>
      <c r="B1619" s="64">
        <v>8423.5184765562808</v>
      </c>
      <c r="C1619" s="65">
        <v>0.63287141070156505</v>
      </c>
      <c r="D1619" s="64">
        <v>3614.45561083139</v>
      </c>
      <c r="E1619" s="63">
        <v>0.60221973677926699</v>
      </c>
      <c r="F1619" s="64">
        <v>4787.8588673064996</v>
      </c>
      <c r="G1619" s="62">
        <v>0.65873721118209005</v>
      </c>
      <c r="H1619" s="64">
        <v>21.203998418400001</v>
      </c>
      <c r="I1619" s="65">
        <v>0.53178021149110799</v>
      </c>
      <c r="J1619" s="109"/>
      <c r="K1619" s="64">
        <v>1301.9558912540999</v>
      </c>
      <c r="L1619" s="62">
        <v>0.68349217782279204</v>
      </c>
      <c r="M1619" s="64">
        <v>1731.6114876357001</v>
      </c>
      <c r="N1619" s="62">
        <v>0.75213953566508795</v>
      </c>
      <c r="O1619" s="64">
        <v>1390.4156608369999</v>
      </c>
      <c r="P1619" s="62">
        <v>0.75708525535851601</v>
      </c>
      <c r="Q1619" s="64">
        <v>1691.4977590517999</v>
      </c>
      <c r="R1619" s="62">
        <v>0.69032327642408098</v>
      </c>
      <c r="S1619" s="64">
        <v>804.62337409459997</v>
      </c>
      <c r="T1619" s="63">
        <v>0.55397518933659096</v>
      </c>
      <c r="U1619" s="64">
        <v>1032.1886966246</v>
      </c>
      <c r="V1619" s="63">
        <v>0.45206930423130398</v>
      </c>
      <c r="W1619" s="64">
        <v>471.22560705849997</v>
      </c>
      <c r="X1619" s="63">
        <v>0.43617824481815698</v>
      </c>
      <c r="Y1619" s="109"/>
      <c r="Z1619" s="64">
        <v>1439.9328386174</v>
      </c>
      <c r="AA1619" s="63">
        <v>0.58208721579024203</v>
      </c>
      <c r="AB1619" s="64">
        <v>2397.912381997</v>
      </c>
      <c r="AC1619" s="63">
        <v>0.61341470241697704</v>
      </c>
      <c r="AD1619" s="64">
        <v>4534.9737246283103</v>
      </c>
      <c r="AE1619" s="62">
        <v>0.66877541954571096</v>
      </c>
      <c r="AF1619" s="64">
        <v>50.699531313599998</v>
      </c>
      <c r="AG1619" s="63">
        <v>0.346955773579046</v>
      </c>
    </row>
    <row r="1620" spans="1:33" x14ac:dyDescent="0.35">
      <c r="A1620" s="66" t="s">
        <v>1</v>
      </c>
    </row>
    <row r="1621" spans="1:33" x14ac:dyDescent="0.35">
      <c r="A1621" s="66" t="s">
        <v>1</v>
      </c>
    </row>
    <row r="1622" spans="1:33" x14ac:dyDescent="0.35">
      <c r="A1622" s="54" t="s">
        <v>488</v>
      </c>
    </row>
    <row r="1623" spans="1:33" x14ac:dyDescent="0.35">
      <c r="A1623" s="55" t="s">
        <v>1</v>
      </c>
    </row>
    <row r="1624" spans="1:33" x14ac:dyDescent="0.35">
      <c r="A1624" s="117" t="s">
        <v>1</v>
      </c>
      <c r="B1624" s="116" t="s">
        <v>489</v>
      </c>
      <c r="C1624" s="116" t="s">
        <v>1</v>
      </c>
      <c r="D1624" s="116" t="s">
        <v>346</v>
      </c>
      <c r="E1624" s="116" t="s">
        <v>1</v>
      </c>
      <c r="F1624" s="116" t="s">
        <v>347</v>
      </c>
      <c r="G1624" s="116" t="s">
        <v>1</v>
      </c>
      <c r="H1624" s="116" t="s">
        <v>348</v>
      </c>
      <c r="I1624" s="116" t="s">
        <v>1</v>
      </c>
      <c r="J1624" s="107"/>
      <c r="K1624" s="116" t="s">
        <v>350</v>
      </c>
      <c r="L1624" s="116" t="s">
        <v>1</v>
      </c>
      <c r="M1624" s="116" t="s">
        <v>351</v>
      </c>
      <c r="N1624" s="116" t="s">
        <v>1</v>
      </c>
      <c r="O1624" s="116" t="s">
        <v>352</v>
      </c>
      <c r="P1624" s="116" t="s">
        <v>1</v>
      </c>
      <c r="Q1624" s="116" t="s">
        <v>353</v>
      </c>
      <c r="R1624" s="116" t="s">
        <v>1</v>
      </c>
      <c r="S1624" s="116" t="s">
        <v>354</v>
      </c>
      <c r="T1624" s="116" t="s">
        <v>1</v>
      </c>
      <c r="U1624" s="116" t="s">
        <v>355</v>
      </c>
      <c r="V1624" s="116" t="s">
        <v>1</v>
      </c>
      <c r="W1624" s="116" t="s">
        <v>356</v>
      </c>
      <c r="X1624" s="116" t="s">
        <v>1</v>
      </c>
      <c r="Y1624" s="107"/>
      <c r="Z1624" s="116" t="s">
        <v>358</v>
      </c>
      <c r="AA1624" s="116" t="s">
        <v>1</v>
      </c>
      <c r="AB1624" s="116" t="s">
        <v>359</v>
      </c>
      <c r="AC1624" s="116" t="s">
        <v>1</v>
      </c>
      <c r="AD1624" s="116" t="s">
        <v>360</v>
      </c>
      <c r="AE1624" s="116" t="s">
        <v>1</v>
      </c>
      <c r="AF1624" s="116" t="s">
        <v>361</v>
      </c>
      <c r="AG1624" s="116" t="s">
        <v>1</v>
      </c>
    </row>
    <row r="1625" spans="1:33" x14ac:dyDescent="0.35">
      <c r="A1625" s="118" t="s">
        <v>1</v>
      </c>
      <c r="B1625" s="56" t="s">
        <v>14</v>
      </c>
      <c r="C1625" s="56" t="s">
        <v>15</v>
      </c>
      <c r="D1625" s="56" t="s">
        <v>14</v>
      </c>
      <c r="E1625" s="56" t="s">
        <v>15</v>
      </c>
      <c r="F1625" s="56" t="s">
        <v>14</v>
      </c>
      <c r="G1625" s="56" t="s">
        <v>15</v>
      </c>
      <c r="H1625" s="56" t="s">
        <v>14</v>
      </c>
      <c r="I1625" s="56" t="s">
        <v>15</v>
      </c>
      <c r="J1625" s="107"/>
      <c r="K1625" s="56" t="s">
        <v>14</v>
      </c>
      <c r="L1625" s="56" t="s">
        <v>15</v>
      </c>
      <c r="M1625" s="56" t="s">
        <v>14</v>
      </c>
      <c r="N1625" s="56" t="s">
        <v>15</v>
      </c>
      <c r="O1625" s="56" t="s">
        <v>14</v>
      </c>
      <c r="P1625" s="56" t="s">
        <v>15</v>
      </c>
      <c r="Q1625" s="56" t="s">
        <v>14</v>
      </c>
      <c r="R1625" s="56" t="s">
        <v>15</v>
      </c>
      <c r="S1625" s="56" t="s">
        <v>14</v>
      </c>
      <c r="T1625" s="56" t="s">
        <v>15</v>
      </c>
      <c r="U1625" s="56" t="s">
        <v>14</v>
      </c>
      <c r="V1625" s="56" t="s">
        <v>15</v>
      </c>
      <c r="W1625" s="56" t="s">
        <v>14</v>
      </c>
      <c r="X1625" s="56" t="s">
        <v>15</v>
      </c>
      <c r="Y1625" s="107"/>
      <c r="Z1625" s="56" t="s">
        <v>14</v>
      </c>
      <c r="AA1625" s="56" t="s">
        <v>15</v>
      </c>
      <c r="AB1625" s="56" t="s">
        <v>14</v>
      </c>
      <c r="AC1625" s="56" t="s">
        <v>15</v>
      </c>
      <c r="AD1625" s="56" t="s">
        <v>14</v>
      </c>
      <c r="AE1625" s="56" t="s">
        <v>15</v>
      </c>
      <c r="AF1625" s="56" t="s">
        <v>14</v>
      </c>
      <c r="AG1625" s="56" t="s">
        <v>15</v>
      </c>
    </row>
    <row r="1626" spans="1:33" x14ac:dyDescent="0.35">
      <c r="A1626" s="57" t="s">
        <v>16</v>
      </c>
      <c r="B1626" s="58">
        <v>13310.000000187199</v>
      </c>
      <c r="C1626" s="58">
        <v>13310.000000187199</v>
      </c>
      <c r="D1626" s="58">
        <v>6001.8883309303001</v>
      </c>
      <c r="E1626" s="58">
        <v>6001.8883309303001</v>
      </c>
      <c r="F1626" s="58">
        <v>7268.2380561358996</v>
      </c>
      <c r="G1626" s="58">
        <v>7268.2380561358996</v>
      </c>
      <c r="H1626" s="58">
        <v>39.873613120999998</v>
      </c>
      <c r="I1626" s="58">
        <v>39.873613120999998</v>
      </c>
      <c r="J1626" s="108"/>
      <c r="K1626" s="58">
        <v>1904.8585097219</v>
      </c>
      <c r="L1626" s="58">
        <v>1904.8585097219</v>
      </c>
      <c r="M1626" s="58">
        <v>2302.2476622034001</v>
      </c>
      <c r="N1626" s="58">
        <v>2302.2476622034001</v>
      </c>
      <c r="O1626" s="58">
        <v>1836.5377624196001</v>
      </c>
      <c r="P1626" s="58">
        <v>1836.5377624196001</v>
      </c>
      <c r="Q1626" s="58">
        <v>2450.2980224191001</v>
      </c>
      <c r="R1626" s="58">
        <v>2450.2980224191001</v>
      </c>
      <c r="S1626" s="58">
        <v>1452.4538094534</v>
      </c>
      <c r="T1626" s="58">
        <v>1452.4538094534</v>
      </c>
      <c r="U1626" s="58">
        <v>2283.2532245907</v>
      </c>
      <c r="V1626" s="58">
        <v>2283.2532245907</v>
      </c>
      <c r="W1626" s="58">
        <v>1080.3510093791001</v>
      </c>
      <c r="X1626" s="58">
        <v>1080.3510093791001</v>
      </c>
      <c r="Y1626" s="108"/>
      <c r="Z1626" s="58">
        <v>2473.7407033799</v>
      </c>
      <c r="AA1626" s="58">
        <v>2473.7407033799</v>
      </c>
      <c r="AB1626" s="58">
        <v>3909.1211419432002</v>
      </c>
      <c r="AC1626" s="58">
        <v>3909.1211419432002</v>
      </c>
      <c r="AD1626" s="58">
        <v>6781.0113710651003</v>
      </c>
      <c r="AE1626" s="58">
        <v>6781.0113710651003</v>
      </c>
      <c r="AF1626" s="58">
        <v>146.12678379900001</v>
      </c>
      <c r="AG1626" s="58">
        <v>146.12678379900001</v>
      </c>
    </row>
    <row r="1627" spans="1:33" x14ac:dyDescent="0.35">
      <c r="A1627" s="59" t="s">
        <v>341</v>
      </c>
      <c r="B1627" s="60">
        <v>1978.2525457426</v>
      </c>
      <c r="C1627" s="61">
        <v>0.14862904175167399</v>
      </c>
      <c r="D1627" s="60">
        <v>800.41005244669998</v>
      </c>
      <c r="E1627" s="63">
        <v>0.133359704198734</v>
      </c>
      <c r="F1627" s="60">
        <v>1172.6367693804</v>
      </c>
      <c r="G1627" s="62">
        <v>0.161337143930014</v>
      </c>
      <c r="H1627" s="60">
        <v>5.2057239154999904</v>
      </c>
      <c r="I1627" s="61">
        <v>0.13055561079209901</v>
      </c>
      <c r="J1627" s="109"/>
      <c r="K1627" s="60">
        <v>152.31545256379999</v>
      </c>
      <c r="L1627" s="63">
        <v>7.9961557137405104E-2</v>
      </c>
      <c r="M1627" s="60">
        <v>222.114205838</v>
      </c>
      <c r="N1627" s="63">
        <v>9.6477112121561404E-2</v>
      </c>
      <c r="O1627" s="60">
        <v>216.9027029433</v>
      </c>
      <c r="P1627" s="63">
        <v>0.118104134519693</v>
      </c>
      <c r="Q1627" s="60">
        <v>420.37891405409999</v>
      </c>
      <c r="R1627" s="62">
        <v>0.171562361071113</v>
      </c>
      <c r="S1627" s="60">
        <v>274.4927829431</v>
      </c>
      <c r="T1627" s="62">
        <v>0.18898555062924799</v>
      </c>
      <c r="U1627" s="60">
        <v>445.31554681709798</v>
      </c>
      <c r="V1627" s="62">
        <v>0.19503554928601</v>
      </c>
      <c r="W1627" s="60">
        <v>246.73294058319999</v>
      </c>
      <c r="X1627" s="62">
        <v>0.22838220026748801</v>
      </c>
      <c r="Y1627" s="109"/>
      <c r="Z1627" s="60">
        <v>411.250501985901</v>
      </c>
      <c r="AA1627" s="62">
        <v>0.16624640627209</v>
      </c>
      <c r="AB1627" s="60">
        <v>595.55826395119902</v>
      </c>
      <c r="AC1627" s="61">
        <v>0.15235093575410399</v>
      </c>
      <c r="AD1627" s="60">
        <v>952.22211530070001</v>
      </c>
      <c r="AE1627" s="61">
        <v>0.14042479258534801</v>
      </c>
      <c r="AF1627" s="60">
        <v>19.2216645048</v>
      </c>
      <c r="AG1627" s="61">
        <v>0.13154100846590699</v>
      </c>
    </row>
    <row r="1628" spans="1:33" x14ac:dyDescent="0.35">
      <c r="A1628" s="59" t="s">
        <v>237</v>
      </c>
      <c r="B1628" s="64">
        <v>3153.596758914</v>
      </c>
      <c r="C1628" s="65">
        <v>0.23693439210140099</v>
      </c>
      <c r="D1628" s="64">
        <v>1366.2123040805</v>
      </c>
      <c r="E1628" s="65">
        <v>0.22763041042263699</v>
      </c>
      <c r="F1628" s="64">
        <v>1781.3244693291999</v>
      </c>
      <c r="G1628" s="65">
        <v>0.245083396494614</v>
      </c>
      <c r="H1628" s="64">
        <v>6.0599855042999904</v>
      </c>
      <c r="I1628" s="65">
        <v>0.15197984406154599</v>
      </c>
      <c r="J1628" s="109"/>
      <c r="K1628" s="64">
        <v>386.18645746039999</v>
      </c>
      <c r="L1628" s="65">
        <v>0.202737607801002</v>
      </c>
      <c r="M1628" s="64">
        <v>436.49270647230099</v>
      </c>
      <c r="N1628" s="63">
        <v>0.18959415776083299</v>
      </c>
      <c r="O1628" s="64">
        <v>402.15538503869999</v>
      </c>
      <c r="P1628" s="65">
        <v>0.21897474327392499</v>
      </c>
      <c r="Q1628" s="64">
        <v>642.93411064560098</v>
      </c>
      <c r="R1628" s="62">
        <v>0.26239016836443901</v>
      </c>
      <c r="S1628" s="64">
        <v>372.52580181529999</v>
      </c>
      <c r="T1628" s="62">
        <v>0.256480308971403</v>
      </c>
      <c r="U1628" s="64">
        <v>627.9245024956</v>
      </c>
      <c r="V1628" s="62">
        <v>0.27501308034204702</v>
      </c>
      <c r="W1628" s="64">
        <v>285.37779498610001</v>
      </c>
      <c r="X1628" s="62">
        <v>0.26415284709190301</v>
      </c>
      <c r="Y1628" s="109"/>
      <c r="Z1628" s="64">
        <v>590.18358684739997</v>
      </c>
      <c r="AA1628" s="65">
        <v>0.238579405691561</v>
      </c>
      <c r="AB1628" s="64">
        <v>939.48206631150003</v>
      </c>
      <c r="AC1628" s="65">
        <v>0.24033076289994201</v>
      </c>
      <c r="AD1628" s="64">
        <v>1605.5030607977999</v>
      </c>
      <c r="AE1628" s="65">
        <v>0.23676454336126901</v>
      </c>
      <c r="AF1628" s="64">
        <v>18.428044957299999</v>
      </c>
      <c r="AG1628" s="65">
        <v>0.126109974353833</v>
      </c>
    </row>
    <row r="1629" spans="1:33" x14ac:dyDescent="0.35">
      <c r="A1629" s="59" t="s">
        <v>238</v>
      </c>
      <c r="B1629" s="60">
        <v>4068.6098042812</v>
      </c>
      <c r="C1629" s="61">
        <v>0.30568067650067399</v>
      </c>
      <c r="D1629" s="60">
        <v>1877.9185383055101</v>
      </c>
      <c r="E1629" s="61">
        <v>0.31288795038517803</v>
      </c>
      <c r="F1629" s="60">
        <v>2183.1907731411002</v>
      </c>
      <c r="G1629" s="61">
        <v>0.30037414243718003</v>
      </c>
      <c r="H1629" s="60">
        <v>7.5004928346000002</v>
      </c>
      <c r="I1629" s="61">
        <v>0.18810667625828401</v>
      </c>
      <c r="J1629" s="109"/>
      <c r="K1629" s="60">
        <v>657.70413240770199</v>
      </c>
      <c r="L1629" s="61">
        <v>0.34527715788388003</v>
      </c>
      <c r="M1629" s="60">
        <v>633.72216513859996</v>
      </c>
      <c r="N1629" s="61">
        <v>0.27526237752027399</v>
      </c>
      <c r="O1629" s="60">
        <v>578.797768681702</v>
      </c>
      <c r="P1629" s="61">
        <v>0.31515702019606001</v>
      </c>
      <c r="Q1629" s="60">
        <v>732.21555441770204</v>
      </c>
      <c r="R1629" s="61">
        <v>0.29882714172654301</v>
      </c>
      <c r="S1629" s="60">
        <v>457.13310624600001</v>
      </c>
      <c r="T1629" s="61">
        <v>0.31473159646848398</v>
      </c>
      <c r="U1629" s="60">
        <v>691.53331958199897</v>
      </c>
      <c r="V1629" s="61">
        <v>0.302871933841664</v>
      </c>
      <c r="W1629" s="60">
        <v>317.50375780749999</v>
      </c>
      <c r="X1629" s="61">
        <v>0.29388944431122999</v>
      </c>
      <c r="Y1629" s="109"/>
      <c r="Z1629" s="60">
        <v>777.48045683229998</v>
      </c>
      <c r="AA1629" s="61">
        <v>0.31429343252104802</v>
      </c>
      <c r="AB1629" s="60">
        <v>1294.5910400846001</v>
      </c>
      <c r="AC1629" s="62">
        <v>0.33117189083607301</v>
      </c>
      <c r="AD1629" s="60">
        <v>1937.8004135817901</v>
      </c>
      <c r="AE1629" s="63">
        <v>0.285768642396101</v>
      </c>
      <c r="AF1629" s="60">
        <v>58.737893782500002</v>
      </c>
      <c r="AG1629" s="61">
        <v>0.40196528148662303</v>
      </c>
    </row>
    <row r="1630" spans="1:33" x14ac:dyDescent="0.35">
      <c r="A1630" s="59" t="s">
        <v>239</v>
      </c>
      <c r="B1630" s="64">
        <v>2894.2125512468001</v>
      </c>
      <c r="C1630" s="65">
        <v>0.21744647266762501</v>
      </c>
      <c r="D1630" s="64">
        <v>1380.3288458402001</v>
      </c>
      <c r="E1630" s="65">
        <v>0.229982427151597</v>
      </c>
      <c r="F1630" s="64">
        <v>1500.0268311156999</v>
      </c>
      <c r="G1630" s="65">
        <v>0.20638108156754201</v>
      </c>
      <c r="H1630" s="64">
        <v>13.8568742909</v>
      </c>
      <c r="I1630" s="62">
        <v>0.34751990618081402</v>
      </c>
      <c r="J1630" s="109"/>
      <c r="K1630" s="64">
        <v>504.01940180970001</v>
      </c>
      <c r="L1630" s="62">
        <v>0.26459676623608402</v>
      </c>
      <c r="M1630" s="64">
        <v>699.53975166099804</v>
      </c>
      <c r="N1630" s="62">
        <v>0.30385078162767898</v>
      </c>
      <c r="O1630" s="64">
        <v>460.30024653750002</v>
      </c>
      <c r="P1630" s="62">
        <v>0.25063478462379302</v>
      </c>
      <c r="Q1630" s="64">
        <v>466.23308569010101</v>
      </c>
      <c r="R1630" s="63">
        <v>0.19027607312428199</v>
      </c>
      <c r="S1630" s="64">
        <v>237.74728310489999</v>
      </c>
      <c r="T1630" s="63">
        <v>0.16368663950447501</v>
      </c>
      <c r="U1630" s="64">
        <v>382.4791929676</v>
      </c>
      <c r="V1630" s="63">
        <v>0.16751501272320099</v>
      </c>
      <c r="W1630" s="64">
        <v>143.89358947599999</v>
      </c>
      <c r="X1630" s="63">
        <v>0.13319151667077</v>
      </c>
      <c r="Y1630" s="109"/>
      <c r="Z1630" s="64">
        <v>456.07767654309998</v>
      </c>
      <c r="AA1630" s="63">
        <v>0.18436761618546199</v>
      </c>
      <c r="AB1630" s="64">
        <v>742.53804612969896</v>
      </c>
      <c r="AC1630" s="63">
        <v>0.18995012412446999</v>
      </c>
      <c r="AD1630" s="64">
        <v>1656.1604232627899</v>
      </c>
      <c r="AE1630" s="62">
        <v>0.24423501637671899</v>
      </c>
      <c r="AF1630" s="64">
        <v>39.436405311199998</v>
      </c>
      <c r="AG1630" s="65">
        <v>0.26987800789104799</v>
      </c>
    </row>
    <row r="1631" spans="1:33" x14ac:dyDescent="0.35">
      <c r="A1631" s="59" t="s">
        <v>342</v>
      </c>
      <c r="B1631" s="60">
        <v>941.95927553809702</v>
      </c>
      <c r="C1631" s="61">
        <v>7.0770794554834801E-2</v>
      </c>
      <c r="D1631" s="60">
        <v>458.37476610250002</v>
      </c>
      <c r="E1631" s="61">
        <v>7.6371758491456498E-2</v>
      </c>
      <c r="F1631" s="60">
        <v>476.33397285989997</v>
      </c>
      <c r="G1631" s="61">
        <v>6.5536374728091804E-2</v>
      </c>
      <c r="H1631" s="60">
        <v>7.2505365757</v>
      </c>
      <c r="I1631" s="62">
        <v>0.18183796270725699</v>
      </c>
      <c r="J1631" s="109"/>
      <c r="K1631" s="60">
        <v>150.86732166499999</v>
      </c>
      <c r="L1631" s="61">
        <v>7.9201326972587499E-2</v>
      </c>
      <c r="M1631" s="60">
        <v>260.9601941583</v>
      </c>
      <c r="N1631" s="62">
        <v>0.11335018314604101</v>
      </c>
      <c r="O1631" s="60">
        <v>151.38313622019999</v>
      </c>
      <c r="P1631" s="62">
        <v>8.2428545341074799E-2</v>
      </c>
      <c r="Q1631" s="60">
        <v>153.37842477679999</v>
      </c>
      <c r="R1631" s="61">
        <v>6.2595824415421303E-2</v>
      </c>
      <c r="S1631" s="60">
        <v>86.164623540600303</v>
      </c>
      <c r="T1631" s="63">
        <v>5.9323486213324901E-2</v>
      </c>
      <c r="U1631" s="60">
        <v>99.074867025099806</v>
      </c>
      <c r="V1631" s="63">
        <v>4.33919750810208E-2</v>
      </c>
      <c r="W1631" s="60">
        <v>40.130708152099999</v>
      </c>
      <c r="X1631" s="63">
        <v>3.7145990334348802E-2</v>
      </c>
      <c r="Y1631" s="109"/>
      <c r="Z1631" s="60">
        <v>150.17775611889999</v>
      </c>
      <c r="AA1631" s="61">
        <v>6.0708770290156297E-2</v>
      </c>
      <c r="AB1631" s="60">
        <v>238.4915158373</v>
      </c>
      <c r="AC1631" s="63">
        <v>6.1008985697165501E-2</v>
      </c>
      <c r="AD1631" s="60">
        <v>551.89484184879996</v>
      </c>
      <c r="AE1631" s="62">
        <v>8.13882784806646E-2</v>
      </c>
      <c r="AF1631" s="60">
        <v>1.3951617330999999</v>
      </c>
      <c r="AG1631" s="61">
        <v>9.5476113059401197E-3</v>
      </c>
    </row>
    <row r="1632" spans="1:33" x14ac:dyDescent="0.35">
      <c r="A1632" s="59" t="s">
        <v>88</v>
      </c>
      <c r="B1632" s="64">
        <v>273.36906446450001</v>
      </c>
      <c r="C1632" s="65">
        <v>2.05386224237908E-2</v>
      </c>
      <c r="D1632" s="64">
        <v>118.6438241549</v>
      </c>
      <c r="E1632" s="65">
        <v>1.9767749350396501E-2</v>
      </c>
      <c r="F1632" s="64">
        <v>154.7252403096</v>
      </c>
      <c r="G1632" s="65">
        <v>2.12878608425573E-2</v>
      </c>
      <c r="H1632" s="64">
        <v>0</v>
      </c>
      <c r="I1632" s="65">
        <v>0</v>
      </c>
      <c r="J1632" s="109"/>
      <c r="K1632" s="64">
        <v>53.765743815300098</v>
      </c>
      <c r="L1632" s="65">
        <v>2.8225583969042199E-2</v>
      </c>
      <c r="M1632" s="64">
        <v>49.418638935199901</v>
      </c>
      <c r="N1632" s="65">
        <v>2.1465387823612E-2</v>
      </c>
      <c r="O1632" s="64">
        <v>26.998522998199999</v>
      </c>
      <c r="P1632" s="65">
        <v>1.47007720454547E-2</v>
      </c>
      <c r="Q1632" s="64">
        <v>35.1579328348</v>
      </c>
      <c r="R1632" s="63">
        <v>1.4348431298201699E-2</v>
      </c>
      <c r="S1632" s="64">
        <v>24.390211803500002</v>
      </c>
      <c r="T1632" s="65">
        <v>1.6792418213064399E-2</v>
      </c>
      <c r="U1632" s="64">
        <v>36.925795703299997</v>
      </c>
      <c r="V1632" s="65">
        <v>1.6172448726058102E-2</v>
      </c>
      <c r="W1632" s="64">
        <v>46.712218374199999</v>
      </c>
      <c r="X1632" s="62">
        <v>4.3238001324260797E-2</v>
      </c>
      <c r="Y1632" s="109"/>
      <c r="Z1632" s="64">
        <v>88.570725052299906</v>
      </c>
      <c r="AA1632" s="62">
        <v>3.5804369039683398E-2</v>
      </c>
      <c r="AB1632" s="64">
        <v>98.460209628899904</v>
      </c>
      <c r="AC1632" s="65">
        <v>2.51873006882452E-2</v>
      </c>
      <c r="AD1632" s="64">
        <v>77.430516273199899</v>
      </c>
      <c r="AE1632" s="63">
        <v>1.1418726799898899E-2</v>
      </c>
      <c r="AF1632" s="64">
        <v>8.9076135100999707</v>
      </c>
      <c r="AG1632" s="65">
        <v>6.0958116496648403E-2</v>
      </c>
    </row>
    <row r="1633" spans="1:33" x14ac:dyDescent="0.35">
      <c r="A1633" s="59" t="s">
        <v>343</v>
      </c>
      <c r="B1633" s="60">
        <v>5131.8493046566</v>
      </c>
      <c r="C1633" s="61">
        <v>0.38556343385307501</v>
      </c>
      <c r="D1633" s="60">
        <v>2166.6223565271998</v>
      </c>
      <c r="E1633" s="63">
        <v>0.36099011462137098</v>
      </c>
      <c r="F1633" s="60">
        <v>2953.9612387096099</v>
      </c>
      <c r="G1633" s="62">
        <v>0.406420540424628</v>
      </c>
      <c r="H1633" s="60">
        <v>11.2657094198</v>
      </c>
      <c r="I1633" s="61">
        <v>0.28253545485364501</v>
      </c>
      <c r="J1633" s="109"/>
      <c r="K1633" s="60">
        <v>538.50191002419797</v>
      </c>
      <c r="L1633" s="63">
        <v>0.28269916493840702</v>
      </c>
      <c r="M1633" s="60">
        <v>658.60691231030103</v>
      </c>
      <c r="N1633" s="63">
        <v>0.28607126988239401</v>
      </c>
      <c r="O1633" s="60">
        <v>619.05808798200098</v>
      </c>
      <c r="P1633" s="63">
        <v>0.337078877793617</v>
      </c>
      <c r="Q1633" s="60">
        <v>1063.3130246997</v>
      </c>
      <c r="R1633" s="62">
        <v>0.43395252943555201</v>
      </c>
      <c r="S1633" s="60">
        <v>647.01858475840004</v>
      </c>
      <c r="T1633" s="62">
        <v>0.44546585960065199</v>
      </c>
      <c r="U1633" s="60">
        <v>1073.2400493127</v>
      </c>
      <c r="V1633" s="62">
        <v>0.47004862962805699</v>
      </c>
      <c r="W1633" s="60">
        <v>532.1107355693</v>
      </c>
      <c r="X1633" s="62">
        <v>0.49253504735939002</v>
      </c>
      <c r="Y1633" s="109"/>
      <c r="Z1633" s="60">
        <v>1001.4340888333001</v>
      </c>
      <c r="AA1633" s="61">
        <v>0.40482581196364997</v>
      </c>
      <c r="AB1633" s="60">
        <v>1535.0403302627001</v>
      </c>
      <c r="AC1633" s="61">
        <v>0.39268169865404601</v>
      </c>
      <c r="AD1633" s="60">
        <v>2557.7251760985</v>
      </c>
      <c r="AE1633" s="61">
        <v>0.37718933594661602</v>
      </c>
      <c r="AF1633" s="60">
        <v>37.649709462099999</v>
      </c>
      <c r="AG1633" s="61">
        <v>0.25765098281974003</v>
      </c>
    </row>
    <row r="1634" spans="1:33" x14ac:dyDescent="0.35">
      <c r="A1634" s="59" t="s">
        <v>344</v>
      </c>
      <c r="B1634" s="64">
        <v>3836.1718267849001</v>
      </c>
      <c r="C1634" s="65">
        <v>0.28821726722245999</v>
      </c>
      <c r="D1634" s="64">
        <v>1838.7036119427</v>
      </c>
      <c r="E1634" s="62">
        <v>0.306354185643054</v>
      </c>
      <c r="F1634" s="64">
        <v>1976.3608039756</v>
      </c>
      <c r="G1634" s="63">
        <v>0.27191745629563402</v>
      </c>
      <c r="H1634" s="64">
        <v>21.107410866599999</v>
      </c>
      <c r="I1634" s="62">
        <v>0.52935786888807101</v>
      </c>
      <c r="J1634" s="109"/>
      <c r="K1634" s="64">
        <v>654.88672347470299</v>
      </c>
      <c r="L1634" s="62">
        <v>0.343798093208671</v>
      </c>
      <c r="M1634" s="64">
        <v>960.49994581930196</v>
      </c>
      <c r="N1634" s="62">
        <v>0.41720096477371998</v>
      </c>
      <c r="O1634" s="64">
        <v>611.683382757701</v>
      </c>
      <c r="P1634" s="62">
        <v>0.33306332996486798</v>
      </c>
      <c r="Q1634" s="64">
        <v>619.611510466901</v>
      </c>
      <c r="R1634" s="63">
        <v>0.25287189753970302</v>
      </c>
      <c r="S1634" s="64">
        <v>323.91190664549998</v>
      </c>
      <c r="T1634" s="63">
        <v>0.22301012571779999</v>
      </c>
      <c r="U1634" s="64">
        <v>481.55405999270198</v>
      </c>
      <c r="V1634" s="63">
        <v>0.21090698780422101</v>
      </c>
      <c r="W1634" s="64">
        <v>184.02429762809999</v>
      </c>
      <c r="X1634" s="63">
        <v>0.17033750700511899</v>
      </c>
      <c r="Y1634" s="109"/>
      <c r="Z1634" s="64">
        <v>606.25543266199895</v>
      </c>
      <c r="AA1634" s="63">
        <v>0.245076386475618</v>
      </c>
      <c r="AB1634" s="64">
        <v>981.02956196700097</v>
      </c>
      <c r="AC1634" s="63">
        <v>0.250959109821635</v>
      </c>
      <c r="AD1634" s="64">
        <v>2208.0552651116</v>
      </c>
      <c r="AE1634" s="62">
        <v>0.32562329485738301</v>
      </c>
      <c r="AF1634" s="64">
        <v>40.831567044300002</v>
      </c>
      <c r="AG1634" s="65">
        <v>0.279425619196988</v>
      </c>
    </row>
    <row r="1635" spans="1:33" x14ac:dyDescent="0.35">
      <c r="A1635" s="66" t="s">
        <v>1</v>
      </c>
    </row>
    <row r="1636" spans="1:33" x14ac:dyDescent="0.35">
      <c r="A1636" s="66" t="s">
        <v>1</v>
      </c>
    </row>
    <row r="1637" spans="1:33" x14ac:dyDescent="0.35">
      <c r="A1637" s="54" t="s">
        <v>345</v>
      </c>
    </row>
    <row r="1638" spans="1:33" x14ac:dyDescent="0.35">
      <c r="A1638" s="55" t="s">
        <v>1</v>
      </c>
    </row>
    <row r="1639" spans="1:33" x14ac:dyDescent="0.35">
      <c r="A1639" s="117" t="s">
        <v>1</v>
      </c>
      <c r="B1639" s="116" t="s">
        <v>489</v>
      </c>
      <c r="C1639" s="116" t="s">
        <v>1</v>
      </c>
      <c r="D1639" s="116" t="s">
        <v>346</v>
      </c>
      <c r="E1639" s="116" t="s">
        <v>1</v>
      </c>
      <c r="F1639" s="116" t="s">
        <v>347</v>
      </c>
      <c r="G1639" s="116" t="s">
        <v>1</v>
      </c>
      <c r="H1639" s="116" t="s">
        <v>348</v>
      </c>
      <c r="I1639" s="116" t="s">
        <v>1</v>
      </c>
      <c r="J1639" s="107"/>
      <c r="K1639" s="116" t="s">
        <v>350</v>
      </c>
      <c r="L1639" s="116" t="s">
        <v>1</v>
      </c>
      <c r="M1639" s="116" t="s">
        <v>351</v>
      </c>
      <c r="N1639" s="116" t="s">
        <v>1</v>
      </c>
      <c r="O1639" s="116" t="s">
        <v>352</v>
      </c>
      <c r="P1639" s="116" t="s">
        <v>1</v>
      </c>
      <c r="Q1639" s="116" t="s">
        <v>353</v>
      </c>
      <c r="R1639" s="116" t="s">
        <v>1</v>
      </c>
      <c r="S1639" s="116" t="s">
        <v>354</v>
      </c>
      <c r="T1639" s="116" t="s">
        <v>1</v>
      </c>
      <c r="U1639" s="116" t="s">
        <v>355</v>
      </c>
      <c r="V1639" s="116" t="s">
        <v>1</v>
      </c>
      <c r="W1639" s="116" t="s">
        <v>356</v>
      </c>
      <c r="X1639" s="116" t="s">
        <v>1</v>
      </c>
      <c r="Y1639" s="107"/>
      <c r="Z1639" s="116" t="s">
        <v>358</v>
      </c>
      <c r="AA1639" s="116" t="s">
        <v>1</v>
      </c>
      <c r="AB1639" s="116" t="s">
        <v>359</v>
      </c>
      <c r="AC1639" s="116" t="s">
        <v>1</v>
      </c>
      <c r="AD1639" s="116" t="s">
        <v>360</v>
      </c>
      <c r="AE1639" s="116" t="s">
        <v>1</v>
      </c>
      <c r="AF1639" s="116" t="s">
        <v>361</v>
      </c>
      <c r="AG1639" s="116" t="s">
        <v>1</v>
      </c>
    </row>
    <row r="1640" spans="1:33" x14ac:dyDescent="0.35">
      <c r="A1640" s="118" t="s">
        <v>1</v>
      </c>
      <c r="B1640" s="56" t="s">
        <v>14</v>
      </c>
      <c r="C1640" s="56" t="s">
        <v>15</v>
      </c>
      <c r="D1640" s="56" t="s">
        <v>14</v>
      </c>
      <c r="E1640" s="56" t="s">
        <v>15</v>
      </c>
      <c r="F1640" s="56" t="s">
        <v>14</v>
      </c>
      <c r="G1640" s="56" t="s">
        <v>15</v>
      </c>
      <c r="H1640" s="56" t="s">
        <v>14</v>
      </c>
      <c r="I1640" s="56" t="s">
        <v>15</v>
      </c>
      <c r="J1640" s="107"/>
      <c r="K1640" s="56" t="s">
        <v>14</v>
      </c>
      <c r="L1640" s="56" t="s">
        <v>15</v>
      </c>
      <c r="M1640" s="56" t="s">
        <v>14</v>
      </c>
      <c r="N1640" s="56" t="s">
        <v>15</v>
      </c>
      <c r="O1640" s="56" t="s">
        <v>14</v>
      </c>
      <c r="P1640" s="56" t="s">
        <v>15</v>
      </c>
      <c r="Q1640" s="56" t="s">
        <v>14</v>
      </c>
      <c r="R1640" s="56" t="s">
        <v>15</v>
      </c>
      <c r="S1640" s="56" t="s">
        <v>14</v>
      </c>
      <c r="T1640" s="56" t="s">
        <v>15</v>
      </c>
      <c r="U1640" s="56" t="s">
        <v>14</v>
      </c>
      <c r="V1640" s="56" t="s">
        <v>15</v>
      </c>
      <c r="W1640" s="56" t="s">
        <v>14</v>
      </c>
      <c r="X1640" s="56" t="s">
        <v>15</v>
      </c>
      <c r="Y1640" s="107"/>
      <c r="Z1640" s="56" t="s">
        <v>14</v>
      </c>
      <c r="AA1640" s="56" t="s">
        <v>15</v>
      </c>
      <c r="AB1640" s="56" t="s">
        <v>14</v>
      </c>
      <c r="AC1640" s="56" t="s">
        <v>15</v>
      </c>
      <c r="AD1640" s="56" t="s">
        <v>14</v>
      </c>
      <c r="AE1640" s="56" t="s">
        <v>15</v>
      </c>
      <c r="AF1640" s="56" t="s">
        <v>14</v>
      </c>
      <c r="AG1640" s="56" t="s">
        <v>15</v>
      </c>
    </row>
    <row r="1641" spans="1:33" x14ac:dyDescent="0.35">
      <c r="A1641" s="57" t="s">
        <v>16</v>
      </c>
      <c r="B1641" s="58">
        <v>13310.000000187199</v>
      </c>
      <c r="C1641" s="58">
        <v>13310.000000187199</v>
      </c>
      <c r="D1641" s="58">
        <v>6001.8883309303001</v>
      </c>
      <c r="E1641" s="58">
        <v>6001.8883309303001</v>
      </c>
      <c r="F1641" s="58">
        <v>7268.2380561358996</v>
      </c>
      <c r="G1641" s="58">
        <v>7268.2380561358996</v>
      </c>
      <c r="H1641" s="58">
        <v>39.873613120999998</v>
      </c>
      <c r="I1641" s="58">
        <v>39.873613120999998</v>
      </c>
      <c r="J1641" s="108"/>
      <c r="K1641" s="58">
        <v>1904.8585097219</v>
      </c>
      <c r="L1641" s="58">
        <v>1904.8585097219</v>
      </c>
      <c r="M1641" s="58">
        <v>2302.2476622034001</v>
      </c>
      <c r="N1641" s="58">
        <v>2302.2476622034001</v>
      </c>
      <c r="O1641" s="58">
        <v>1836.5377624196001</v>
      </c>
      <c r="P1641" s="58">
        <v>1836.5377624196001</v>
      </c>
      <c r="Q1641" s="58">
        <v>2450.2980224191001</v>
      </c>
      <c r="R1641" s="58">
        <v>2450.2980224191001</v>
      </c>
      <c r="S1641" s="58">
        <v>1452.4538094534</v>
      </c>
      <c r="T1641" s="58">
        <v>1452.4538094534</v>
      </c>
      <c r="U1641" s="58">
        <v>2283.2532245907</v>
      </c>
      <c r="V1641" s="58">
        <v>2283.2532245907</v>
      </c>
      <c r="W1641" s="58">
        <v>1080.3510093791001</v>
      </c>
      <c r="X1641" s="58">
        <v>1080.3510093791001</v>
      </c>
      <c r="Y1641" s="108"/>
      <c r="Z1641" s="58">
        <v>2473.7407033799</v>
      </c>
      <c r="AA1641" s="58">
        <v>2473.7407033799</v>
      </c>
      <c r="AB1641" s="58">
        <v>3909.1211419432002</v>
      </c>
      <c r="AC1641" s="58">
        <v>3909.1211419432002</v>
      </c>
      <c r="AD1641" s="58">
        <v>6781.0113710651003</v>
      </c>
      <c r="AE1641" s="58">
        <v>6781.0113710651003</v>
      </c>
      <c r="AF1641" s="58">
        <v>146.12678379900001</v>
      </c>
      <c r="AG1641" s="58">
        <v>146.12678379900001</v>
      </c>
    </row>
    <row r="1642" spans="1:33" x14ac:dyDescent="0.35">
      <c r="A1642" s="59" t="s">
        <v>346</v>
      </c>
      <c r="B1642" s="60">
        <v>6001.8883309303001</v>
      </c>
      <c r="C1642" s="61">
        <v>0.45093075363229801</v>
      </c>
      <c r="D1642" s="60">
        <v>6001.8883309303001</v>
      </c>
      <c r="E1642" s="62">
        <v>1</v>
      </c>
      <c r="F1642" s="60">
        <v>0</v>
      </c>
      <c r="G1642" s="63">
        <v>0</v>
      </c>
      <c r="H1642" s="60">
        <v>0</v>
      </c>
      <c r="I1642" s="63">
        <v>0</v>
      </c>
      <c r="J1642" s="109"/>
      <c r="K1642" s="60">
        <v>948.86793186710202</v>
      </c>
      <c r="L1642" s="61">
        <v>0.498130400249849</v>
      </c>
      <c r="M1642" s="60">
        <v>795.27826091130203</v>
      </c>
      <c r="N1642" s="63">
        <v>0.345435581917441</v>
      </c>
      <c r="O1642" s="60">
        <v>698.47669342740096</v>
      </c>
      <c r="P1642" s="63">
        <v>0.38032253282239697</v>
      </c>
      <c r="Q1642" s="60">
        <v>974.69112070580104</v>
      </c>
      <c r="R1642" s="63">
        <v>0.397784723240938</v>
      </c>
      <c r="S1642" s="60">
        <v>665.11434681809999</v>
      </c>
      <c r="T1642" s="61">
        <v>0.45792461177708799</v>
      </c>
      <c r="U1642" s="60">
        <v>1210.366610001</v>
      </c>
      <c r="V1642" s="62">
        <v>0.53010616473254801</v>
      </c>
      <c r="W1642" s="60">
        <v>709.09336719960004</v>
      </c>
      <c r="X1642" s="62">
        <v>0.65635461164342401</v>
      </c>
      <c r="Y1642" s="109"/>
      <c r="Z1642" s="60">
        <v>1148.1147368157999</v>
      </c>
      <c r="AA1642" s="61">
        <v>0.464120889973277</v>
      </c>
      <c r="AB1642" s="60">
        <v>1721.1856317298</v>
      </c>
      <c r="AC1642" s="61">
        <v>0.44029989586718399</v>
      </c>
      <c r="AD1642" s="60">
        <v>3072.06880457541</v>
      </c>
      <c r="AE1642" s="61">
        <v>0.453039913438881</v>
      </c>
      <c r="AF1642" s="60">
        <v>60.519157809299998</v>
      </c>
      <c r="AG1642" s="61">
        <v>0.41415513457509001</v>
      </c>
    </row>
    <row r="1643" spans="1:33" x14ac:dyDescent="0.35">
      <c r="A1643" s="59" t="s">
        <v>347</v>
      </c>
      <c r="B1643" s="64">
        <v>7268.2380561358996</v>
      </c>
      <c r="C1643" s="65">
        <v>0.54607348279742096</v>
      </c>
      <c r="D1643" s="64">
        <v>0</v>
      </c>
      <c r="E1643" s="63">
        <v>0</v>
      </c>
      <c r="F1643" s="64">
        <v>7268.2380561358996</v>
      </c>
      <c r="G1643" s="62">
        <v>1</v>
      </c>
      <c r="H1643" s="64">
        <v>0</v>
      </c>
      <c r="I1643" s="63">
        <v>0</v>
      </c>
      <c r="J1643" s="109"/>
      <c r="K1643" s="64">
        <v>948.31722421020004</v>
      </c>
      <c r="L1643" s="65">
        <v>0.49784129339278299</v>
      </c>
      <c r="M1643" s="64">
        <v>1493.5286186103001</v>
      </c>
      <c r="N1643" s="62">
        <v>0.64872630478898896</v>
      </c>
      <c r="O1643" s="64">
        <v>1131.9971535417001</v>
      </c>
      <c r="P1643" s="62">
        <v>0.61637564808377099</v>
      </c>
      <c r="Q1643" s="64">
        <v>1473.1633822766</v>
      </c>
      <c r="R1643" s="62">
        <v>0.60121804319222905</v>
      </c>
      <c r="S1643" s="64">
        <v>784.87185013239798</v>
      </c>
      <c r="T1643" s="65">
        <v>0.54037646156043295</v>
      </c>
      <c r="U1643" s="64">
        <v>1066.1325051852</v>
      </c>
      <c r="V1643" s="63">
        <v>0.46693572736607702</v>
      </c>
      <c r="W1643" s="64">
        <v>370.22732217949999</v>
      </c>
      <c r="X1643" s="63">
        <v>0.342691698314122</v>
      </c>
      <c r="Y1643" s="109"/>
      <c r="Z1643" s="64">
        <v>1320.4746516166999</v>
      </c>
      <c r="AA1643" s="65">
        <v>0.53379671111548599</v>
      </c>
      <c r="AB1643" s="64">
        <v>2179.8054702594</v>
      </c>
      <c r="AC1643" s="65">
        <v>0.55762034255501003</v>
      </c>
      <c r="AD1643" s="64">
        <v>3682.3503082701</v>
      </c>
      <c r="AE1643" s="65">
        <v>0.54303850956258004</v>
      </c>
      <c r="AF1643" s="64">
        <v>85.607625989699699</v>
      </c>
      <c r="AG1643" s="65">
        <v>0.58584486542490999</v>
      </c>
    </row>
    <row r="1644" spans="1:33" x14ac:dyDescent="0.35">
      <c r="A1644" s="59" t="s">
        <v>348</v>
      </c>
      <c r="B1644" s="60">
        <v>39.873613120999998</v>
      </c>
      <c r="C1644" s="61">
        <v>2.9957635702809299E-3</v>
      </c>
      <c r="D1644" s="60">
        <v>0</v>
      </c>
      <c r="E1644" s="63">
        <v>0</v>
      </c>
      <c r="F1644" s="60">
        <v>0</v>
      </c>
      <c r="G1644" s="63">
        <v>0</v>
      </c>
      <c r="H1644" s="60">
        <v>39.873613120999899</v>
      </c>
      <c r="I1644" s="62">
        <v>1</v>
      </c>
      <c r="J1644" s="109"/>
      <c r="K1644" s="60">
        <v>7.6733536446000201</v>
      </c>
      <c r="L1644" s="61">
        <v>4.0283063573683898E-3</v>
      </c>
      <c r="M1644" s="60">
        <v>13.4407826818</v>
      </c>
      <c r="N1644" s="61">
        <v>5.8381132935699503E-3</v>
      </c>
      <c r="O1644" s="60">
        <v>6.0639154504999899</v>
      </c>
      <c r="P1644" s="61">
        <v>3.3018190938317099E-3</v>
      </c>
      <c r="Q1644" s="60">
        <v>2.4435194366999999</v>
      </c>
      <c r="R1644" s="61">
        <v>9.9723356683265496E-4</v>
      </c>
      <c r="S1644" s="60">
        <v>2.4676125028999998</v>
      </c>
      <c r="T1644" s="61">
        <v>1.6989266624792901E-3</v>
      </c>
      <c r="U1644" s="60">
        <v>6.7541094045000003</v>
      </c>
      <c r="V1644" s="61">
        <v>2.9581079013742601E-3</v>
      </c>
      <c r="W1644" s="60">
        <v>1.0303199999999999</v>
      </c>
      <c r="X1644" s="61">
        <v>9.5369004245402205E-4</v>
      </c>
      <c r="Y1644" s="109"/>
      <c r="Z1644" s="60">
        <v>5.1513149474000102</v>
      </c>
      <c r="AA1644" s="61">
        <v>2.0823989112366101E-3</v>
      </c>
      <c r="AB1644" s="60">
        <v>8.1300399539999901</v>
      </c>
      <c r="AC1644" s="61">
        <v>2.0797615778053399E-3</v>
      </c>
      <c r="AD1644" s="60">
        <v>26.592258219600001</v>
      </c>
      <c r="AE1644" s="61">
        <v>3.9215769985389603E-3</v>
      </c>
      <c r="AF1644" s="60">
        <v>0</v>
      </c>
      <c r="AG1644" s="61">
        <v>0</v>
      </c>
    </row>
    <row r="1645" spans="1:33" x14ac:dyDescent="0.35">
      <c r="A1645" s="66" t="s">
        <v>1</v>
      </c>
    </row>
    <row r="1646" spans="1:33" x14ac:dyDescent="0.35">
      <c r="A1646" s="66" t="s">
        <v>1</v>
      </c>
    </row>
    <row r="1647" spans="1:33" x14ac:dyDescent="0.35">
      <c r="A1647" s="54" t="s">
        <v>349</v>
      </c>
    </row>
    <row r="1648" spans="1:33" x14ac:dyDescent="0.35">
      <c r="A1648" s="55" t="s">
        <v>1</v>
      </c>
    </row>
    <row r="1649" spans="1:33" x14ac:dyDescent="0.35">
      <c r="A1649" s="117" t="s">
        <v>1</v>
      </c>
      <c r="B1649" s="116" t="s">
        <v>489</v>
      </c>
      <c r="C1649" s="116" t="s">
        <v>1</v>
      </c>
      <c r="D1649" s="116" t="s">
        <v>346</v>
      </c>
      <c r="E1649" s="116" t="s">
        <v>1</v>
      </c>
      <c r="F1649" s="116" t="s">
        <v>347</v>
      </c>
      <c r="G1649" s="116" t="s">
        <v>1</v>
      </c>
      <c r="H1649" s="116" t="s">
        <v>348</v>
      </c>
      <c r="I1649" s="116" t="s">
        <v>1</v>
      </c>
      <c r="J1649" s="107"/>
      <c r="K1649" s="116" t="s">
        <v>350</v>
      </c>
      <c r="L1649" s="116" t="s">
        <v>1</v>
      </c>
      <c r="M1649" s="116" t="s">
        <v>351</v>
      </c>
      <c r="N1649" s="116" t="s">
        <v>1</v>
      </c>
      <c r="O1649" s="116" t="s">
        <v>352</v>
      </c>
      <c r="P1649" s="116" t="s">
        <v>1</v>
      </c>
      <c r="Q1649" s="116" t="s">
        <v>353</v>
      </c>
      <c r="R1649" s="116" t="s">
        <v>1</v>
      </c>
      <c r="S1649" s="116" t="s">
        <v>354</v>
      </c>
      <c r="T1649" s="116" t="s">
        <v>1</v>
      </c>
      <c r="U1649" s="116" t="s">
        <v>355</v>
      </c>
      <c r="V1649" s="116" t="s">
        <v>1</v>
      </c>
      <c r="W1649" s="116" t="s">
        <v>356</v>
      </c>
      <c r="X1649" s="116" t="s">
        <v>1</v>
      </c>
      <c r="Y1649" s="107"/>
      <c r="Z1649" s="116" t="s">
        <v>358</v>
      </c>
      <c r="AA1649" s="116" t="s">
        <v>1</v>
      </c>
      <c r="AB1649" s="116" t="s">
        <v>359</v>
      </c>
      <c r="AC1649" s="116" t="s">
        <v>1</v>
      </c>
      <c r="AD1649" s="116" t="s">
        <v>360</v>
      </c>
      <c r="AE1649" s="116" t="s">
        <v>1</v>
      </c>
      <c r="AF1649" s="116" t="s">
        <v>361</v>
      </c>
      <c r="AG1649" s="116" t="s">
        <v>1</v>
      </c>
    </row>
    <row r="1650" spans="1:33" x14ac:dyDescent="0.35">
      <c r="A1650" s="118" t="s">
        <v>1</v>
      </c>
      <c r="B1650" s="56" t="s">
        <v>14</v>
      </c>
      <c r="C1650" s="56" t="s">
        <v>15</v>
      </c>
      <c r="D1650" s="56" t="s">
        <v>14</v>
      </c>
      <c r="E1650" s="56" t="s">
        <v>15</v>
      </c>
      <c r="F1650" s="56" t="s">
        <v>14</v>
      </c>
      <c r="G1650" s="56" t="s">
        <v>15</v>
      </c>
      <c r="H1650" s="56" t="s">
        <v>14</v>
      </c>
      <c r="I1650" s="56" t="s">
        <v>15</v>
      </c>
      <c r="J1650" s="107"/>
      <c r="K1650" s="56" t="s">
        <v>14</v>
      </c>
      <c r="L1650" s="56" t="s">
        <v>15</v>
      </c>
      <c r="M1650" s="56" t="s">
        <v>14</v>
      </c>
      <c r="N1650" s="56" t="s">
        <v>15</v>
      </c>
      <c r="O1650" s="56" t="s">
        <v>14</v>
      </c>
      <c r="P1650" s="56" t="s">
        <v>15</v>
      </c>
      <c r="Q1650" s="56" t="s">
        <v>14</v>
      </c>
      <c r="R1650" s="56" t="s">
        <v>15</v>
      </c>
      <c r="S1650" s="56" t="s">
        <v>14</v>
      </c>
      <c r="T1650" s="56" t="s">
        <v>15</v>
      </c>
      <c r="U1650" s="56" t="s">
        <v>14</v>
      </c>
      <c r="V1650" s="56" t="s">
        <v>15</v>
      </c>
      <c r="W1650" s="56" t="s">
        <v>14</v>
      </c>
      <c r="X1650" s="56" t="s">
        <v>15</v>
      </c>
      <c r="Y1650" s="107"/>
      <c r="Z1650" s="56" t="s">
        <v>14</v>
      </c>
      <c r="AA1650" s="56" t="s">
        <v>15</v>
      </c>
      <c r="AB1650" s="56" t="s">
        <v>14</v>
      </c>
      <c r="AC1650" s="56" t="s">
        <v>15</v>
      </c>
      <c r="AD1650" s="56" t="s">
        <v>14</v>
      </c>
      <c r="AE1650" s="56" t="s">
        <v>15</v>
      </c>
      <c r="AF1650" s="56" t="s">
        <v>14</v>
      </c>
      <c r="AG1650" s="56" t="s">
        <v>15</v>
      </c>
    </row>
    <row r="1651" spans="1:33" x14ac:dyDescent="0.35">
      <c r="A1651" s="57" t="s">
        <v>16</v>
      </c>
      <c r="B1651" s="58">
        <v>13310.000000187199</v>
      </c>
      <c r="C1651" s="58">
        <v>13310.000000187199</v>
      </c>
      <c r="D1651" s="58">
        <v>6001.8883309303001</v>
      </c>
      <c r="E1651" s="58">
        <v>6001.8883309303001</v>
      </c>
      <c r="F1651" s="58">
        <v>7268.2380561358996</v>
      </c>
      <c r="G1651" s="58">
        <v>7268.2380561358996</v>
      </c>
      <c r="H1651" s="58">
        <v>39.873613120999998</v>
      </c>
      <c r="I1651" s="58">
        <v>39.873613120999998</v>
      </c>
      <c r="J1651" s="108"/>
      <c r="K1651" s="58">
        <v>1904.8585097219</v>
      </c>
      <c r="L1651" s="58">
        <v>1904.8585097219</v>
      </c>
      <c r="M1651" s="58">
        <v>2302.2476622034001</v>
      </c>
      <c r="N1651" s="58">
        <v>2302.2476622034001</v>
      </c>
      <c r="O1651" s="58">
        <v>1836.5377624196001</v>
      </c>
      <c r="P1651" s="58">
        <v>1836.5377624196001</v>
      </c>
      <c r="Q1651" s="58">
        <v>2450.2980224191001</v>
      </c>
      <c r="R1651" s="58">
        <v>2450.2980224191001</v>
      </c>
      <c r="S1651" s="58">
        <v>1452.4538094534</v>
      </c>
      <c r="T1651" s="58">
        <v>1452.4538094534</v>
      </c>
      <c r="U1651" s="58">
        <v>2283.2532245907</v>
      </c>
      <c r="V1651" s="58">
        <v>2283.2532245907</v>
      </c>
      <c r="W1651" s="58">
        <v>1080.3510093791001</v>
      </c>
      <c r="X1651" s="58">
        <v>1080.3510093791001</v>
      </c>
      <c r="Y1651" s="108"/>
      <c r="Z1651" s="58">
        <v>2473.7407033799</v>
      </c>
      <c r="AA1651" s="58">
        <v>2473.7407033799</v>
      </c>
      <c r="AB1651" s="58">
        <v>3909.1211419432002</v>
      </c>
      <c r="AC1651" s="58">
        <v>3909.1211419432002</v>
      </c>
      <c r="AD1651" s="58">
        <v>6781.0113710651003</v>
      </c>
      <c r="AE1651" s="58">
        <v>6781.0113710651003</v>
      </c>
      <c r="AF1651" s="58">
        <v>146.12678379900001</v>
      </c>
      <c r="AG1651" s="58">
        <v>146.12678379900001</v>
      </c>
    </row>
    <row r="1652" spans="1:33" x14ac:dyDescent="0.35">
      <c r="A1652" s="59" t="s">
        <v>350</v>
      </c>
      <c r="B1652" s="60">
        <v>1904.8585097219</v>
      </c>
      <c r="C1652" s="61">
        <v>0.14311483919572601</v>
      </c>
      <c r="D1652" s="60">
        <v>948.86793186710099</v>
      </c>
      <c r="E1652" s="62">
        <v>0.158094899396441</v>
      </c>
      <c r="F1652" s="60">
        <v>948.31722421020004</v>
      </c>
      <c r="G1652" s="63">
        <v>0.130474155756308</v>
      </c>
      <c r="H1652" s="60">
        <v>7.6733536446000103</v>
      </c>
      <c r="I1652" s="61">
        <v>0.19244189437547399</v>
      </c>
      <c r="J1652" s="109"/>
      <c r="K1652" s="60">
        <v>1904.8585097219</v>
      </c>
      <c r="L1652" s="62">
        <v>1</v>
      </c>
      <c r="M1652" s="60">
        <v>0</v>
      </c>
      <c r="N1652" s="63">
        <v>0</v>
      </c>
      <c r="O1652" s="60">
        <v>0</v>
      </c>
      <c r="P1652" s="63">
        <v>0</v>
      </c>
      <c r="Q1652" s="60">
        <v>0</v>
      </c>
      <c r="R1652" s="63">
        <v>0</v>
      </c>
      <c r="S1652" s="60">
        <v>0</v>
      </c>
      <c r="T1652" s="63">
        <v>0</v>
      </c>
      <c r="U1652" s="60">
        <v>0</v>
      </c>
      <c r="V1652" s="63">
        <v>0</v>
      </c>
      <c r="W1652" s="60">
        <v>0</v>
      </c>
      <c r="X1652" s="63">
        <v>0</v>
      </c>
      <c r="Y1652" s="109"/>
      <c r="Z1652" s="60">
        <v>1066.4565477285</v>
      </c>
      <c r="AA1652" s="62">
        <v>0.43111088654982599</v>
      </c>
      <c r="AB1652" s="60">
        <v>574.60241049989895</v>
      </c>
      <c r="AC1652" s="61">
        <v>0.14699017749403101</v>
      </c>
      <c r="AD1652" s="60">
        <v>208.0470369743</v>
      </c>
      <c r="AE1652" s="63">
        <v>3.0680827031502499E-2</v>
      </c>
      <c r="AF1652" s="60">
        <v>55.752514519199998</v>
      </c>
      <c r="AG1652" s="62">
        <v>0.38153521941527602</v>
      </c>
    </row>
    <row r="1653" spans="1:33" x14ac:dyDescent="0.35">
      <c r="A1653" s="59" t="s">
        <v>351</v>
      </c>
      <c r="B1653" s="64">
        <v>2302.2476622034001</v>
      </c>
      <c r="C1653" s="65">
        <v>0.17297127439301399</v>
      </c>
      <c r="D1653" s="64">
        <v>795.27826091129896</v>
      </c>
      <c r="E1653" s="63">
        <v>0.13250467470594099</v>
      </c>
      <c r="F1653" s="64">
        <v>1493.5286186103101</v>
      </c>
      <c r="G1653" s="62">
        <v>0.20548702547647699</v>
      </c>
      <c r="H1653" s="64">
        <v>13.4407826818</v>
      </c>
      <c r="I1653" s="62">
        <v>0.337084643947684</v>
      </c>
      <c r="J1653" s="109"/>
      <c r="K1653" s="64">
        <v>0</v>
      </c>
      <c r="L1653" s="63">
        <v>0</v>
      </c>
      <c r="M1653" s="64">
        <v>2302.2476622034001</v>
      </c>
      <c r="N1653" s="62">
        <v>1</v>
      </c>
      <c r="O1653" s="64">
        <v>0</v>
      </c>
      <c r="P1653" s="63">
        <v>0</v>
      </c>
      <c r="Q1653" s="64">
        <v>0</v>
      </c>
      <c r="R1653" s="63">
        <v>0</v>
      </c>
      <c r="S1653" s="64">
        <v>0</v>
      </c>
      <c r="T1653" s="63">
        <v>0</v>
      </c>
      <c r="U1653" s="64">
        <v>0</v>
      </c>
      <c r="V1653" s="63">
        <v>0</v>
      </c>
      <c r="W1653" s="64">
        <v>0</v>
      </c>
      <c r="X1653" s="63">
        <v>0</v>
      </c>
      <c r="Y1653" s="109"/>
      <c r="Z1653" s="64">
        <v>92.637572979100099</v>
      </c>
      <c r="AA1653" s="63">
        <v>3.7448376401183897E-2</v>
      </c>
      <c r="AB1653" s="64">
        <v>492.50587531420001</v>
      </c>
      <c r="AC1653" s="63">
        <v>0.12598890068405</v>
      </c>
      <c r="AD1653" s="64">
        <v>1707.3101508882901</v>
      </c>
      <c r="AE1653" s="62">
        <v>0.251778098791203</v>
      </c>
      <c r="AF1653" s="64">
        <v>9.7940630217999995</v>
      </c>
      <c r="AG1653" s="65">
        <v>6.7024420624160905E-2</v>
      </c>
    </row>
    <row r="1654" spans="1:33" x14ac:dyDescent="0.35">
      <c r="A1654" s="59" t="s">
        <v>352</v>
      </c>
      <c r="B1654" s="60">
        <v>1836.5377624196001</v>
      </c>
      <c r="C1654" s="61">
        <v>0.13798180033011001</v>
      </c>
      <c r="D1654" s="60">
        <v>698.47669342739903</v>
      </c>
      <c r="E1654" s="63">
        <v>0.116376156122041</v>
      </c>
      <c r="F1654" s="60">
        <v>1131.9971535417001</v>
      </c>
      <c r="G1654" s="62">
        <v>0.15574574536480101</v>
      </c>
      <c r="H1654" s="60">
        <v>6.0639154504999899</v>
      </c>
      <c r="I1654" s="61">
        <v>0.152078404134045</v>
      </c>
      <c r="J1654" s="109"/>
      <c r="K1654" s="60">
        <v>0</v>
      </c>
      <c r="L1654" s="63">
        <v>0</v>
      </c>
      <c r="M1654" s="60">
        <v>0</v>
      </c>
      <c r="N1654" s="63">
        <v>0</v>
      </c>
      <c r="O1654" s="60">
        <v>1836.5377624196001</v>
      </c>
      <c r="P1654" s="62">
        <v>1</v>
      </c>
      <c r="Q1654" s="60">
        <v>0</v>
      </c>
      <c r="R1654" s="63">
        <v>0</v>
      </c>
      <c r="S1654" s="60">
        <v>0</v>
      </c>
      <c r="T1654" s="63">
        <v>0</v>
      </c>
      <c r="U1654" s="60">
        <v>0</v>
      </c>
      <c r="V1654" s="63">
        <v>0</v>
      </c>
      <c r="W1654" s="60">
        <v>0</v>
      </c>
      <c r="X1654" s="63">
        <v>0</v>
      </c>
      <c r="Y1654" s="109"/>
      <c r="Z1654" s="60">
        <v>59.996022262700102</v>
      </c>
      <c r="AA1654" s="63">
        <v>2.4253157245109298E-2</v>
      </c>
      <c r="AB1654" s="60">
        <v>413.11178732539901</v>
      </c>
      <c r="AC1654" s="63">
        <v>0.10567894222895401</v>
      </c>
      <c r="AD1654" s="60">
        <v>1356.396277221</v>
      </c>
      <c r="AE1654" s="62">
        <v>0.20002860974526701</v>
      </c>
      <c r="AF1654" s="60">
        <v>7.03367561049998</v>
      </c>
      <c r="AG1654" s="61">
        <v>4.8134061584322201E-2</v>
      </c>
    </row>
    <row r="1655" spans="1:33" x14ac:dyDescent="0.35">
      <c r="A1655" s="59" t="s">
        <v>353</v>
      </c>
      <c r="B1655" s="64">
        <v>2450.2980224191001</v>
      </c>
      <c r="C1655" s="65">
        <v>0.184094517083744</v>
      </c>
      <c r="D1655" s="64">
        <v>974.69112070580002</v>
      </c>
      <c r="E1655" s="63">
        <v>0.16239741010888201</v>
      </c>
      <c r="F1655" s="64">
        <v>1473.16338227661</v>
      </c>
      <c r="G1655" s="62">
        <v>0.20268507592881399</v>
      </c>
      <c r="H1655" s="64">
        <v>2.4435194366999999</v>
      </c>
      <c r="I1655" s="63">
        <v>6.1281615721277202E-2</v>
      </c>
      <c r="J1655" s="109"/>
      <c r="K1655" s="64">
        <v>0</v>
      </c>
      <c r="L1655" s="63">
        <v>0</v>
      </c>
      <c r="M1655" s="64">
        <v>0</v>
      </c>
      <c r="N1655" s="63">
        <v>0</v>
      </c>
      <c r="O1655" s="64">
        <v>0</v>
      </c>
      <c r="P1655" s="63">
        <v>0</v>
      </c>
      <c r="Q1655" s="64">
        <v>2450.2980224191001</v>
      </c>
      <c r="R1655" s="62">
        <v>1</v>
      </c>
      <c r="S1655" s="64">
        <v>0</v>
      </c>
      <c r="T1655" s="63">
        <v>0</v>
      </c>
      <c r="U1655" s="64">
        <v>0</v>
      </c>
      <c r="V1655" s="63">
        <v>0</v>
      </c>
      <c r="W1655" s="64">
        <v>0</v>
      </c>
      <c r="X1655" s="63">
        <v>0</v>
      </c>
      <c r="Y1655" s="109"/>
      <c r="Z1655" s="64">
        <v>170.8009227439</v>
      </c>
      <c r="AA1655" s="63">
        <v>6.9045604703246694E-2</v>
      </c>
      <c r="AB1655" s="64">
        <v>769.065429033599</v>
      </c>
      <c r="AC1655" s="65">
        <v>0.196736146337819</v>
      </c>
      <c r="AD1655" s="64">
        <v>1498.3444868853001</v>
      </c>
      <c r="AE1655" s="62">
        <v>0.22096180125560699</v>
      </c>
      <c r="AF1655" s="64">
        <v>12.0871837563</v>
      </c>
      <c r="AG1655" s="65">
        <v>8.2717099781831505E-2</v>
      </c>
    </row>
    <row r="1656" spans="1:33" x14ac:dyDescent="0.35">
      <c r="A1656" s="59" t="s">
        <v>354</v>
      </c>
      <c r="B1656" s="60">
        <v>1452.4538094534</v>
      </c>
      <c r="C1656" s="61">
        <v>0.109125004465287</v>
      </c>
      <c r="D1656" s="60">
        <v>665.11434681809897</v>
      </c>
      <c r="E1656" s="61">
        <v>0.110817514446325</v>
      </c>
      <c r="F1656" s="60">
        <v>784.87185013240003</v>
      </c>
      <c r="G1656" s="61">
        <v>0.107986535948669</v>
      </c>
      <c r="H1656" s="60">
        <v>2.4676125028999998</v>
      </c>
      <c r="I1656" s="61">
        <v>6.1885851563333698E-2</v>
      </c>
      <c r="J1656" s="109"/>
      <c r="K1656" s="60">
        <v>0</v>
      </c>
      <c r="L1656" s="63">
        <v>0</v>
      </c>
      <c r="M1656" s="60">
        <v>0</v>
      </c>
      <c r="N1656" s="63">
        <v>0</v>
      </c>
      <c r="O1656" s="60">
        <v>0</v>
      </c>
      <c r="P1656" s="63">
        <v>0</v>
      </c>
      <c r="Q1656" s="60">
        <v>0</v>
      </c>
      <c r="R1656" s="63">
        <v>0</v>
      </c>
      <c r="S1656" s="60">
        <v>1452.4538094534</v>
      </c>
      <c r="T1656" s="62">
        <v>1</v>
      </c>
      <c r="U1656" s="60">
        <v>0</v>
      </c>
      <c r="V1656" s="63">
        <v>0</v>
      </c>
      <c r="W1656" s="60">
        <v>0</v>
      </c>
      <c r="X1656" s="63">
        <v>0</v>
      </c>
      <c r="Y1656" s="109"/>
      <c r="Z1656" s="60">
        <v>237.03006993759999</v>
      </c>
      <c r="AA1656" s="61">
        <v>9.5818478312517996E-2</v>
      </c>
      <c r="AB1656" s="60">
        <v>576.016100953099</v>
      </c>
      <c r="AC1656" s="62">
        <v>0.14735181644096201</v>
      </c>
      <c r="AD1656" s="60">
        <v>628.14589756049895</v>
      </c>
      <c r="AE1656" s="63">
        <v>9.2633069491791203E-2</v>
      </c>
      <c r="AF1656" s="60">
        <v>11.261741002200001</v>
      </c>
      <c r="AG1656" s="61">
        <v>7.7068287615846803E-2</v>
      </c>
    </row>
    <row r="1657" spans="1:33" x14ac:dyDescent="0.35">
      <c r="A1657" s="59" t="s">
        <v>355</v>
      </c>
      <c r="B1657" s="64">
        <v>2283.2532245907</v>
      </c>
      <c r="C1657" s="65">
        <v>0.17154419418171199</v>
      </c>
      <c r="D1657" s="64">
        <v>1210.366610001</v>
      </c>
      <c r="E1657" s="62">
        <v>0.201664300177573</v>
      </c>
      <c r="F1657" s="64">
        <v>1066.1325051852</v>
      </c>
      <c r="G1657" s="63">
        <v>0.14668376255028701</v>
      </c>
      <c r="H1657" s="64">
        <v>6.7541094045000101</v>
      </c>
      <c r="I1657" s="65">
        <v>0.169387945456662</v>
      </c>
      <c r="J1657" s="109"/>
      <c r="K1657" s="64">
        <v>0</v>
      </c>
      <c r="L1657" s="63">
        <v>0</v>
      </c>
      <c r="M1657" s="64">
        <v>0</v>
      </c>
      <c r="N1657" s="63">
        <v>0</v>
      </c>
      <c r="O1657" s="64">
        <v>0</v>
      </c>
      <c r="P1657" s="63">
        <v>0</v>
      </c>
      <c r="Q1657" s="64">
        <v>0</v>
      </c>
      <c r="R1657" s="63">
        <v>0</v>
      </c>
      <c r="S1657" s="64">
        <v>0</v>
      </c>
      <c r="T1657" s="63">
        <v>0</v>
      </c>
      <c r="U1657" s="64">
        <v>2283.2532245907</v>
      </c>
      <c r="V1657" s="62">
        <v>1</v>
      </c>
      <c r="W1657" s="64">
        <v>0</v>
      </c>
      <c r="X1657" s="63">
        <v>0</v>
      </c>
      <c r="Y1657" s="109"/>
      <c r="Z1657" s="64">
        <v>515.34096059880096</v>
      </c>
      <c r="AA1657" s="62">
        <v>0.208324566877476</v>
      </c>
      <c r="AB1657" s="64">
        <v>773.40142111780096</v>
      </c>
      <c r="AC1657" s="62">
        <v>0.197845345036646</v>
      </c>
      <c r="AD1657" s="64">
        <v>954.37587695750096</v>
      </c>
      <c r="AE1657" s="63">
        <v>0.14074240916773401</v>
      </c>
      <c r="AF1657" s="64">
        <v>40.134965916600002</v>
      </c>
      <c r="AG1657" s="65">
        <v>0.27465851826182902</v>
      </c>
    </row>
    <row r="1658" spans="1:33" x14ac:dyDescent="0.35">
      <c r="A1658" s="59" t="s">
        <v>356</v>
      </c>
      <c r="B1658" s="60">
        <v>1080.3510093791001</v>
      </c>
      <c r="C1658" s="61">
        <v>8.1168370350406097E-2</v>
      </c>
      <c r="D1658" s="60">
        <v>709.09336719959902</v>
      </c>
      <c r="E1658" s="62">
        <v>0.11814504504279701</v>
      </c>
      <c r="F1658" s="60">
        <v>370.22732217949999</v>
      </c>
      <c r="G1658" s="63">
        <v>5.0937698974643703E-2</v>
      </c>
      <c r="H1658" s="60">
        <v>1.0303199999999999</v>
      </c>
      <c r="I1658" s="61">
        <v>2.5839644801523301E-2</v>
      </c>
      <c r="J1658" s="109"/>
      <c r="K1658" s="60">
        <v>0</v>
      </c>
      <c r="L1658" s="63">
        <v>0</v>
      </c>
      <c r="M1658" s="60">
        <v>0</v>
      </c>
      <c r="N1658" s="63">
        <v>0</v>
      </c>
      <c r="O1658" s="60">
        <v>0</v>
      </c>
      <c r="P1658" s="63">
        <v>0</v>
      </c>
      <c r="Q1658" s="60">
        <v>0</v>
      </c>
      <c r="R1658" s="63">
        <v>0</v>
      </c>
      <c r="S1658" s="60">
        <v>0</v>
      </c>
      <c r="T1658" s="63">
        <v>0</v>
      </c>
      <c r="U1658" s="60">
        <v>0</v>
      </c>
      <c r="V1658" s="63">
        <v>0</v>
      </c>
      <c r="W1658" s="60">
        <v>1080.3510093791001</v>
      </c>
      <c r="X1658" s="62">
        <v>1</v>
      </c>
      <c r="Y1658" s="109"/>
      <c r="Z1658" s="60">
        <v>331.47860712929997</v>
      </c>
      <c r="AA1658" s="62">
        <v>0.13399892991064</v>
      </c>
      <c r="AB1658" s="60">
        <v>310.41811769920099</v>
      </c>
      <c r="AC1658" s="61">
        <v>7.9408671777537507E-2</v>
      </c>
      <c r="AD1658" s="60">
        <v>428.39164457819902</v>
      </c>
      <c r="AE1658" s="63">
        <v>6.3175184516894897E-2</v>
      </c>
      <c r="AF1658" s="60">
        <v>10.0626399724</v>
      </c>
      <c r="AG1658" s="61">
        <v>6.8862392716733806E-2</v>
      </c>
    </row>
    <row r="1659" spans="1:33" x14ac:dyDescent="0.35">
      <c r="A1659" s="66" t="s">
        <v>1</v>
      </c>
    </row>
    <row r="1660" spans="1:33" x14ac:dyDescent="0.35">
      <c r="A1660" s="66" t="s">
        <v>1</v>
      </c>
    </row>
    <row r="1661" spans="1:33" x14ac:dyDescent="0.35">
      <c r="A1661" s="54" t="s">
        <v>357</v>
      </c>
    </row>
    <row r="1662" spans="1:33" x14ac:dyDescent="0.35">
      <c r="A1662" s="55" t="s">
        <v>1</v>
      </c>
    </row>
    <row r="1663" spans="1:33" x14ac:dyDescent="0.35">
      <c r="A1663" s="117" t="s">
        <v>1</v>
      </c>
      <c r="B1663" s="116" t="s">
        <v>489</v>
      </c>
      <c r="C1663" s="116" t="s">
        <v>1</v>
      </c>
      <c r="D1663" s="116" t="s">
        <v>346</v>
      </c>
      <c r="E1663" s="116" t="s">
        <v>1</v>
      </c>
      <c r="F1663" s="116" t="s">
        <v>347</v>
      </c>
      <c r="G1663" s="116" t="s">
        <v>1</v>
      </c>
      <c r="H1663" s="116" t="s">
        <v>348</v>
      </c>
      <c r="I1663" s="116" t="s">
        <v>1</v>
      </c>
      <c r="J1663" s="107"/>
      <c r="K1663" s="116" t="s">
        <v>350</v>
      </c>
      <c r="L1663" s="116" t="s">
        <v>1</v>
      </c>
      <c r="M1663" s="116" t="s">
        <v>351</v>
      </c>
      <c r="N1663" s="116" t="s">
        <v>1</v>
      </c>
      <c r="O1663" s="116" t="s">
        <v>352</v>
      </c>
      <c r="P1663" s="116" t="s">
        <v>1</v>
      </c>
      <c r="Q1663" s="116" t="s">
        <v>353</v>
      </c>
      <c r="R1663" s="116" t="s">
        <v>1</v>
      </c>
      <c r="S1663" s="116" t="s">
        <v>354</v>
      </c>
      <c r="T1663" s="116" t="s">
        <v>1</v>
      </c>
      <c r="U1663" s="116" t="s">
        <v>355</v>
      </c>
      <c r="V1663" s="116" t="s">
        <v>1</v>
      </c>
      <c r="W1663" s="116" t="s">
        <v>356</v>
      </c>
      <c r="X1663" s="116" t="s">
        <v>1</v>
      </c>
      <c r="Y1663" s="107"/>
      <c r="Z1663" s="116" t="s">
        <v>358</v>
      </c>
      <c r="AA1663" s="116" t="s">
        <v>1</v>
      </c>
      <c r="AB1663" s="116" t="s">
        <v>359</v>
      </c>
      <c r="AC1663" s="116" t="s">
        <v>1</v>
      </c>
      <c r="AD1663" s="116" t="s">
        <v>360</v>
      </c>
      <c r="AE1663" s="116" t="s">
        <v>1</v>
      </c>
      <c r="AF1663" s="116" t="s">
        <v>361</v>
      </c>
      <c r="AG1663" s="116" t="s">
        <v>1</v>
      </c>
    </row>
    <row r="1664" spans="1:33" x14ac:dyDescent="0.35">
      <c r="A1664" s="118" t="s">
        <v>1</v>
      </c>
      <c r="B1664" s="56" t="s">
        <v>14</v>
      </c>
      <c r="C1664" s="56" t="s">
        <v>15</v>
      </c>
      <c r="D1664" s="56" t="s">
        <v>14</v>
      </c>
      <c r="E1664" s="56" t="s">
        <v>15</v>
      </c>
      <c r="F1664" s="56" t="s">
        <v>14</v>
      </c>
      <c r="G1664" s="56" t="s">
        <v>15</v>
      </c>
      <c r="H1664" s="56" t="s">
        <v>14</v>
      </c>
      <c r="I1664" s="56" t="s">
        <v>15</v>
      </c>
      <c r="J1664" s="107"/>
      <c r="K1664" s="56" t="s">
        <v>14</v>
      </c>
      <c r="L1664" s="56" t="s">
        <v>15</v>
      </c>
      <c r="M1664" s="56" t="s">
        <v>14</v>
      </c>
      <c r="N1664" s="56" t="s">
        <v>15</v>
      </c>
      <c r="O1664" s="56" t="s">
        <v>14</v>
      </c>
      <c r="P1664" s="56" t="s">
        <v>15</v>
      </c>
      <c r="Q1664" s="56" t="s">
        <v>14</v>
      </c>
      <c r="R1664" s="56" t="s">
        <v>15</v>
      </c>
      <c r="S1664" s="56" t="s">
        <v>14</v>
      </c>
      <c r="T1664" s="56" t="s">
        <v>15</v>
      </c>
      <c r="U1664" s="56" t="s">
        <v>14</v>
      </c>
      <c r="V1664" s="56" t="s">
        <v>15</v>
      </c>
      <c r="W1664" s="56" t="s">
        <v>14</v>
      </c>
      <c r="X1664" s="56" t="s">
        <v>15</v>
      </c>
      <c r="Y1664" s="107"/>
      <c r="Z1664" s="56" t="s">
        <v>14</v>
      </c>
      <c r="AA1664" s="56" t="s">
        <v>15</v>
      </c>
      <c r="AB1664" s="56" t="s">
        <v>14</v>
      </c>
      <c r="AC1664" s="56" t="s">
        <v>15</v>
      </c>
      <c r="AD1664" s="56" t="s">
        <v>14</v>
      </c>
      <c r="AE1664" s="56" t="s">
        <v>15</v>
      </c>
      <c r="AF1664" s="56" t="s">
        <v>14</v>
      </c>
      <c r="AG1664" s="56" t="s">
        <v>15</v>
      </c>
    </row>
    <row r="1665" spans="1:33" x14ac:dyDescent="0.35">
      <c r="A1665" s="57" t="s">
        <v>16</v>
      </c>
      <c r="B1665" s="58">
        <v>13310.000000187199</v>
      </c>
      <c r="C1665" s="58">
        <v>13310.000000187199</v>
      </c>
      <c r="D1665" s="58">
        <v>6001.8883309303001</v>
      </c>
      <c r="E1665" s="58">
        <v>6001.8883309303001</v>
      </c>
      <c r="F1665" s="58">
        <v>7268.2380561358996</v>
      </c>
      <c r="G1665" s="58">
        <v>7268.2380561358996</v>
      </c>
      <c r="H1665" s="58">
        <v>39.873613120999998</v>
      </c>
      <c r="I1665" s="58">
        <v>39.873613120999998</v>
      </c>
      <c r="J1665" s="108"/>
      <c r="K1665" s="58">
        <v>1904.8585097219</v>
      </c>
      <c r="L1665" s="58">
        <v>1904.8585097219</v>
      </c>
      <c r="M1665" s="58">
        <v>2302.2476622034001</v>
      </c>
      <c r="N1665" s="58">
        <v>2302.2476622034001</v>
      </c>
      <c r="O1665" s="58">
        <v>1836.5377624196001</v>
      </c>
      <c r="P1665" s="58">
        <v>1836.5377624196001</v>
      </c>
      <c r="Q1665" s="58">
        <v>2450.2980224191001</v>
      </c>
      <c r="R1665" s="58">
        <v>2450.2980224191001</v>
      </c>
      <c r="S1665" s="58">
        <v>1452.4538094534</v>
      </c>
      <c r="T1665" s="58">
        <v>1452.4538094534</v>
      </c>
      <c r="U1665" s="58">
        <v>2283.2532245907</v>
      </c>
      <c r="V1665" s="58">
        <v>2283.2532245907</v>
      </c>
      <c r="W1665" s="58">
        <v>1080.3510093791001</v>
      </c>
      <c r="X1665" s="58">
        <v>1080.3510093791001</v>
      </c>
      <c r="Y1665" s="108"/>
      <c r="Z1665" s="58">
        <v>2473.7407033799</v>
      </c>
      <c r="AA1665" s="58">
        <v>2473.7407033799</v>
      </c>
      <c r="AB1665" s="58">
        <v>3909.1211419432002</v>
      </c>
      <c r="AC1665" s="58">
        <v>3909.1211419432002</v>
      </c>
      <c r="AD1665" s="58">
        <v>6781.0113710651003</v>
      </c>
      <c r="AE1665" s="58">
        <v>6781.0113710651003</v>
      </c>
      <c r="AF1665" s="58">
        <v>146.12678379900001</v>
      </c>
      <c r="AG1665" s="58">
        <v>146.12678379900001</v>
      </c>
    </row>
    <row r="1666" spans="1:33" x14ac:dyDescent="0.35">
      <c r="A1666" s="59" t="s">
        <v>358</v>
      </c>
      <c r="B1666" s="60">
        <v>2473.7407033799</v>
      </c>
      <c r="C1666" s="61">
        <v>0.185855800401586</v>
      </c>
      <c r="D1666" s="60">
        <v>1148.1147368157999</v>
      </c>
      <c r="E1666" s="61">
        <v>0.191292252289846</v>
      </c>
      <c r="F1666" s="60">
        <v>1320.4746516166999</v>
      </c>
      <c r="G1666" s="61">
        <v>0.181677408117081</v>
      </c>
      <c r="H1666" s="60">
        <v>5.1513149474000004</v>
      </c>
      <c r="I1666" s="61">
        <v>0.12919107510442801</v>
      </c>
      <c r="J1666" s="109"/>
      <c r="K1666" s="60">
        <v>1066.4565477285</v>
      </c>
      <c r="L1666" s="62">
        <v>0.55986129273412399</v>
      </c>
      <c r="M1666" s="60">
        <v>92.637572979100099</v>
      </c>
      <c r="N1666" s="63">
        <v>4.02378833954119E-2</v>
      </c>
      <c r="O1666" s="60">
        <v>59.996022262700201</v>
      </c>
      <c r="P1666" s="63">
        <v>3.2668003615486003E-2</v>
      </c>
      <c r="Q1666" s="60">
        <v>170.8009227439</v>
      </c>
      <c r="R1666" s="63">
        <v>6.97061831585995E-2</v>
      </c>
      <c r="S1666" s="60">
        <v>237.03006993759999</v>
      </c>
      <c r="T1666" s="63">
        <v>0.163192845373032</v>
      </c>
      <c r="U1666" s="60">
        <v>515.34096059880096</v>
      </c>
      <c r="V1666" s="62">
        <v>0.225704689715781</v>
      </c>
      <c r="W1666" s="60">
        <v>331.47860712929997</v>
      </c>
      <c r="X1666" s="62">
        <v>0.30682491546872998</v>
      </c>
      <c r="Y1666" s="109"/>
      <c r="Z1666" s="60">
        <v>2473.7407033799</v>
      </c>
      <c r="AA1666" s="62">
        <v>1</v>
      </c>
      <c r="AB1666" s="60">
        <v>0</v>
      </c>
      <c r="AC1666" s="63">
        <v>0</v>
      </c>
      <c r="AD1666" s="60">
        <v>0</v>
      </c>
      <c r="AE1666" s="63">
        <v>0</v>
      </c>
      <c r="AF1666" s="60">
        <v>0</v>
      </c>
      <c r="AG1666" s="63">
        <v>0</v>
      </c>
    </row>
    <row r="1667" spans="1:33" x14ac:dyDescent="0.35">
      <c r="A1667" s="59" t="s">
        <v>359</v>
      </c>
      <c r="B1667" s="64">
        <v>3909.1211419432002</v>
      </c>
      <c r="C1667" s="65">
        <v>0.29369805724178999</v>
      </c>
      <c r="D1667" s="64">
        <v>1721.1856317298</v>
      </c>
      <c r="E1667" s="65">
        <v>0.286774017913628</v>
      </c>
      <c r="F1667" s="64">
        <v>2179.8054702594</v>
      </c>
      <c r="G1667" s="65">
        <v>0.29990837578843399</v>
      </c>
      <c r="H1667" s="64">
        <v>8.1300399540000097</v>
      </c>
      <c r="I1667" s="65">
        <v>0.20389524092859801</v>
      </c>
      <c r="J1667" s="109"/>
      <c r="K1667" s="64">
        <v>574.60241049989895</v>
      </c>
      <c r="L1667" s="65">
        <v>0.30165096649818302</v>
      </c>
      <c r="M1667" s="64">
        <v>492.505875314202</v>
      </c>
      <c r="N1667" s="63">
        <v>0.213923933293449</v>
      </c>
      <c r="O1667" s="64">
        <v>413.11178732539997</v>
      </c>
      <c r="P1667" s="63">
        <v>0.224940535271724</v>
      </c>
      <c r="Q1667" s="64">
        <v>769.06542903360105</v>
      </c>
      <c r="R1667" s="62">
        <v>0.31386607751261503</v>
      </c>
      <c r="S1667" s="64">
        <v>576.01610095310002</v>
      </c>
      <c r="T1667" s="62">
        <v>0.39658135577466103</v>
      </c>
      <c r="U1667" s="64">
        <v>773.40142111780096</v>
      </c>
      <c r="V1667" s="62">
        <v>0.33872783482280699</v>
      </c>
      <c r="W1667" s="64">
        <v>310.41811769920002</v>
      </c>
      <c r="X1667" s="65">
        <v>0.28733079805016698</v>
      </c>
      <c r="Y1667" s="109"/>
      <c r="Z1667" s="64">
        <v>0</v>
      </c>
      <c r="AA1667" s="63">
        <v>0</v>
      </c>
      <c r="AB1667" s="64">
        <v>3909.1211419432002</v>
      </c>
      <c r="AC1667" s="62">
        <v>1</v>
      </c>
      <c r="AD1667" s="64">
        <v>0</v>
      </c>
      <c r="AE1667" s="63">
        <v>0</v>
      </c>
      <c r="AF1667" s="64">
        <v>0</v>
      </c>
      <c r="AG1667" s="63">
        <v>0</v>
      </c>
    </row>
    <row r="1668" spans="1:33" x14ac:dyDescent="0.35">
      <c r="A1668" s="59" t="s">
        <v>360</v>
      </c>
      <c r="B1668" s="60">
        <v>6781.0113710651003</v>
      </c>
      <c r="C1668" s="61">
        <v>0.50946742080914598</v>
      </c>
      <c r="D1668" s="60">
        <v>3072.0688045754</v>
      </c>
      <c r="E1668" s="61">
        <v>0.51185037694615398</v>
      </c>
      <c r="F1668" s="60">
        <v>3682.3503082701</v>
      </c>
      <c r="G1668" s="61">
        <v>0.50663589714998802</v>
      </c>
      <c r="H1668" s="60">
        <v>26.592258219599898</v>
      </c>
      <c r="I1668" s="62">
        <v>0.66691368396697404</v>
      </c>
      <c r="J1668" s="109"/>
      <c r="K1668" s="60">
        <v>208.0470369743</v>
      </c>
      <c r="L1668" s="63">
        <v>0.109219155077651</v>
      </c>
      <c r="M1668" s="60">
        <v>1707.3101508883001</v>
      </c>
      <c r="N1668" s="62">
        <v>0.74158405236658798</v>
      </c>
      <c r="O1668" s="60">
        <v>1356.396277221</v>
      </c>
      <c r="P1668" s="62">
        <v>0.73856160487219003</v>
      </c>
      <c r="Q1668" s="60">
        <v>1498.3444868853001</v>
      </c>
      <c r="R1668" s="62">
        <v>0.61149479499070603</v>
      </c>
      <c r="S1668" s="60">
        <v>628.14589756049998</v>
      </c>
      <c r="T1668" s="63">
        <v>0.432472202194774</v>
      </c>
      <c r="U1668" s="60">
        <v>954.37587695750005</v>
      </c>
      <c r="V1668" s="63">
        <v>0.41798950141790903</v>
      </c>
      <c r="W1668" s="60">
        <v>428.39164457819999</v>
      </c>
      <c r="X1668" s="63">
        <v>0.39653005445369599</v>
      </c>
      <c r="Y1668" s="109"/>
      <c r="Z1668" s="60">
        <v>0</v>
      </c>
      <c r="AA1668" s="63">
        <v>0</v>
      </c>
      <c r="AB1668" s="60">
        <v>0</v>
      </c>
      <c r="AC1668" s="63">
        <v>0</v>
      </c>
      <c r="AD1668" s="60">
        <v>6781.0113710651003</v>
      </c>
      <c r="AE1668" s="62">
        <v>1</v>
      </c>
      <c r="AF1668" s="60">
        <v>0</v>
      </c>
      <c r="AG1668" s="63">
        <v>0</v>
      </c>
    </row>
    <row r="1669" spans="1:33" x14ac:dyDescent="0.35">
      <c r="A1669" s="59" t="s">
        <v>361</v>
      </c>
      <c r="B1669" s="64">
        <v>146.12678379900001</v>
      </c>
      <c r="C1669" s="65">
        <v>1.0978721547478899E-2</v>
      </c>
      <c r="D1669" s="64">
        <v>60.519157809299998</v>
      </c>
      <c r="E1669" s="65">
        <v>1.00833528503719E-2</v>
      </c>
      <c r="F1669" s="64">
        <v>85.607625989699997</v>
      </c>
      <c r="G1669" s="65">
        <v>1.17783189444971E-2</v>
      </c>
      <c r="H1669" s="64">
        <v>0</v>
      </c>
      <c r="I1669" s="65">
        <v>0</v>
      </c>
      <c r="J1669" s="109"/>
      <c r="K1669" s="64">
        <v>55.752514519200098</v>
      </c>
      <c r="L1669" s="62">
        <v>2.9268585690041399E-2</v>
      </c>
      <c r="M1669" s="64">
        <v>9.7940630217999907</v>
      </c>
      <c r="N1669" s="65">
        <v>4.2541309445511396E-3</v>
      </c>
      <c r="O1669" s="64">
        <v>7.0336756105000102</v>
      </c>
      <c r="P1669" s="63">
        <v>3.8298562405998599E-3</v>
      </c>
      <c r="Q1669" s="64">
        <v>12.0871837563</v>
      </c>
      <c r="R1669" s="63">
        <v>4.9329443380796197E-3</v>
      </c>
      <c r="S1669" s="64">
        <v>11.261741002200001</v>
      </c>
      <c r="T1669" s="65">
        <v>7.7535966575337199E-3</v>
      </c>
      <c r="U1669" s="64">
        <v>40.134965916600002</v>
      </c>
      <c r="V1669" s="62">
        <v>1.75779740435031E-2</v>
      </c>
      <c r="W1669" s="64">
        <v>10.0626399724</v>
      </c>
      <c r="X1669" s="65">
        <v>9.3142320274067301E-3</v>
      </c>
      <c r="Y1669" s="109"/>
      <c r="Z1669" s="64">
        <v>0</v>
      </c>
      <c r="AA1669" s="63">
        <v>0</v>
      </c>
      <c r="AB1669" s="64">
        <v>0</v>
      </c>
      <c r="AC1669" s="63">
        <v>0</v>
      </c>
      <c r="AD1669" s="64">
        <v>0</v>
      </c>
      <c r="AE1669" s="63">
        <v>0</v>
      </c>
      <c r="AF1669" s="64">
        <v>146.12678379900001</v>
      </c>
      <c r="AG1669" s="62">
        <v>1</v>
      </c>
    </row>
    <row r="1670" spans="1:33" x14ac:dyDescent="0.35">
      <c r="A1670" s="66" t="s">
        <v>1</v>
      </c>
    </row>
    <row r="1671" spans="1:33" x14ac:dyDescent="0.35">
      <c r="A1671" s="66" t="s">
        <v>1</v>
      </c>
    </row>
    <row r="1672" spans="1:33" x14ac:dyDescent="0.35">
      <c r="A1672" s="54" t="s">
        <v>362</v>
      </c>
    </row>
    <row r="1673" spans="1:33" x14ac:dyDescent="0.35">
      <c r="A1673" s="55" t="s">
        <v>1</v>
      </c>
    </row>
    <row r="1674" spans="1:33" x14ac:dyDescent="0.35">
      <c r="A1674" s="117" t="s">
        <v>1</v>
      </c>
      <c r="B1674" s="116" t="s">
        <v>489</v>
      </c>
      <c r="C1674" s="116" t="s">
        <v>1</v>
      </c>
      <c r="D1674" s="116" t="s">
        <v>346</v>
      </c>
      <c r="E1674" s="116" t="s">
        <v>1</v>
      </c>
      <c r="F1674" s="116" t="s">
        <v>347</v>
      </c>
      <c r="G1674" s="116" t="s">
        <v>1</v>
      </c>
      <c r="H1674" s="116" t="s">
        <v>348</v>
      </c>
      <c r="I1674" s="116" t="s">
        <v>1</v>
      </c>
      <c r="J1674" s="107"/>
      <c r="K1674" s="116" t="s">
        <v>350</v>
      </c>
      <c r="L1674" s="116" t="s">
        <v>1</v>
      </c>
      <c r="M1674" s="116" t="s">
        <v>351</v>
      </c>
      <c r="N1674" s="116" t="s">
        <v>1</v>
      </c>
      <c r="O1674" s="116" t="s">
        <v>352</v>
      </c>
      <c r="P1674" s="116" t="s">
        <v>1</v>
      </c>
      <c r="Q1674" s="116" t="s">
        <v>353</v>
      </c>
      <c r="R1674" s="116" t="s">
        <v>1</v>
      </c>
      <c r="S1674" s="116" t="s">
        <v>354</v>
      </c>
      <c r="T1674" s="116" t="s">
        <v>1</v>
      </c>
      <c r="U1674" s="116" t="s">
        <v>355</v>
      </c>
      <c r="V1674" s="116" t="s">
        <v>1</v>
      </c>
      <c r="W1674" s="116" t="s">
        <v>356</v>
      </c>
      <c r="X1674" s="116" t="s">
        <v>1</v>
      </c>
      <c r="Y1674" s="107"/>
      <c r="Z1674" s="116" t="s">
        <v>358</v>
      </c>
      <c r="AA1674" s="116" t="s">
        <v>1</v>
      </c>
      <c r="AB1674" s="116" t="s">
        <v>359</v>
      </c>
      <c r="AC1674" s="116" t="s">
        <v>1</v>
      </c>
      <c r="AD1674" s="116" t="s">
        <v>360</v>
      </c>
      <c r="AE1674" s="116" t="s">
        <v>1</v>
      </c>
      <c r="AF1674" s="116" t="s">
        <v>361</v>
      </c>
      <c r="AG1674" s="116" t="s">
        <v>1</v>
      </c>
    </row>
    <row r="1675" spans="1:33" x14ac:dyDescent="0.35">
      <c r="A1675" s="118" t="s">
        <v>1</v>
      </c>
      <c r="B1675" s="56" t="s">
        <v>14</v>
      </c>
      <c r="C1675" s="56" t="s">
        <v>15</v>
      </c>
      <c r="D1675" s="56" t="s">
        <v>14</v>
      </c>
      <c r="E1675" s="56" t="s">
        <v>15</v>
      </c>
      <c r="F1675" s="56" t="s">
        <v>14</v>
      </c>
      <c r="G1675" s="56" t="s">
        <v>15</v>
      </c>
      <c r="H1675" s="56" t="s">
        <v>14</v>
      </c>
      <c r="I1675" s="56" t="s">
        <v>15</v>
      </c>
      <c r="J1675" s="107"/>
      <c r="K1675" s="56" t="s">
        <v>14</v>
      </c>
      <c r="L1675" s="56" t="s">
        <v>15</v>
      </c>
      <c r="M1675" s="56" t="s">
        <v>14</v>
      </c>
      <c r="N1675" s="56" t="s">
        <v>15</v>
      </c>
      <c r="O1675" s="56" t="s">
        <v>14</v>
      </c>
      <c r="P1675" s="56" t="s">
        <v>15</v>
      </c>
      <c r="Q1675" s="56" t="s">
        <v>14</v>
      </c>
      <c r="R1675" s="56" t="s">
        <v>15</v>
      </c>
      <c r="S1675" s="56" t="s">
        <v>14</v>
      </c>
      <c r="T1675" s="56" t="s">
        <v>15</v>
      </c>
      <c r="U1675" s="56" t="s">
        <v>14</v>
      </c>
      <c r="V1675" s="56" t="s">
        <v>15</v>
      </c>
      <c r="W1675" s="56" t="s">
        <v>14</v>
      </c>
      <c r="X1675" s="56" t="s">
        <v>15</v>
      </c>
      <c r="Y1675" s="107"/>
      <c r="Z1675" s="56" t="s">
        <v>14</v>
      </c>
      <c r="AA1675" s="56" t="s">
        <v>15</v>
      </c>
      <c r="AB1675" s="56" t="s">
        <v>14</v>
      </c>
      <c r="AC1675" s="56" t="s">
        <v>15</v>
      </c>
      <c r="AD1675" s="56" t="s">
        <v>14</v>
      </c>
      <c r="AE1675" s="56" t="s">
        <v>15</v>
      </c>
      <c r="AF1675" s="56" t="s">
        <v>14</v>
      </c>
      <c r="AG1675" s="56" t="s">
        <v>15</v>
      </c>
    </row>
    <row r="1676" spans="1:33" x14ac:dyDescent="0.35">
      <c r="A1676" s="57" t="s">
        <v>16</v>
      </c>
      <c r="B1676" s="58">
        <v>13310.000000187199</v>
      </c>
      <c r="C1676" s="58">
        <v>13310.000000187199</v>
      </c>
      <c r="D1676" s="58">
        <v>6001.8883309303001</v>
      </c>
      <c r="E1676" s="58">
        <v>6001.8883309303001</v>
      </c>
      <c r="F1676" s="58">
        <v>7268.2380561358996</v>
      </c>
      <c r="G1676" s="58">
        <v>7268.2380561358996</v>
      </c>
      <c r="H1676" s="58">
        <v>39.873613120999998</v>
      </c>
      <c r="I1676" s="58">
        <v>39.873613120999998</v>
      </c>
      <c r="J1676" s="108"/>
      <c r="K1676" s="58">
        <v>1904.8585097219</v>
      </c>
      <c r="L1676" s="58">
        <v>1904.8585097219</v>
      </c>
      <c r="M1676" s="58">
        <v>2302.2476622034001</v>
      </c>
      <c r="N1676" s="58">
        <v>2302.2476622034001</v>
      </c>
      <c r="O1676" s="58">
        <v>1836.5377624196001</v>
      </c>
      <c r="P1676" s="58">
        <v>1836.5377624196001</v>
      </c>
      <c r="Q1676" s="58">
        <v>2450.2980224191001</v>
      </c>
      <c r="R1676" s="58">
        <v>2450.2980224191001</v>
      </c>
      <c r="S1676" s="58">
        <v>1452.4538094534</v>
      </c>
      <c r="T1676" s="58">
        <v>1452.4538094534</v>
      </c>
      <c r="U1676" s="58">
        <v>2283.2532245907</v>
      </c>
      <c r="V1676" s="58">
        <v>2283.2532245907</v>
      </c>
      <c r="W1676" s="58">
        <v>1080.3510093791001</v>
      </c>
      <c r="X1676" s="58">
        <v>1080.3510093791001</v>
      </c>
      <c r="Y1676" s="108"/>
      <c r="Z1676" s="58">
        <v>2473.7407033799</v>
      </c>
      <c r="AA1676" s="58">
        <v>2473.7407033799</v>
      </c>
      <c r="AB1676" s="58">
        <v>3909.1211419432002</v>
      </c>
      <c r="AC1676" s="58">
        <v>3909.1211419432002</v>
      </c>
      <c r="AD1676" s="58">
        <v>6781.0113710651003</v>
      </c>
      <c r="AE1676" s="58">
        <v>6781.0113710651003</v>
      </c>
      <c r="AF1676" s="58">
        <v>146.12678379900001</v>
      </c>
      <c r="AG1676" s="58">
        <v>146.12678379900001</v>
      </c>
    </row>
    <row r="1677" spans="1:33" x14ac:dyDescent="0.35">
      <c r="A1677" s="67" t="s">
        <v>363</v>
      </c>
      <c r="B1677" s="60">
        <v>1022.2798525085</v>
      </c>
      <c r="C1677" s="61">
        <v>7.6805398384231602E-2</v>
      </c>
      <c r="D1677" s="60">
        <v>502.82803946929999</v>
      </c>
      <c r="E1677" s="61">
        <v>8.3778306383677906E-2</v>
      </c>
      <c r="F1677" s="60">
        <v>511.75209906470002</v>
      </c>
      <c r="G1677" s="61">
        <v>7.04093750248969E-2</v>
      </c>
      <c r="H1677" s="60">
        <v>7.6997139744999901</v>
      </c>
      <c r="I1677" s="62">
        <v>0.19310299147294599</v>
      </c>
      <c r="J1677" s="109"/>
      <c r="K1677" s="60">
        <v>118.4433805404</v>
      </c>
      <c r="L1677" s="61">
        <v>6.2179621182306202E-2</v>
      </c>
      <c r="M1677" s="60">
        <v>271.8839810664</v>
      </c>
      <c r="N1677" s="62">
        <v>0.118095018850487</v>
      </c>
      <c r="O1677" s="60">
        <v>163.48692456340001</v>
      </c>
      <c r="P1677" s="62">
        <v>8.9019092288094001E-2</v>
      </c>
      <c r="Q1677" s="60">
        <v>144.7587561828</v>
      </c>
      <c r="R1677" s="63">
        <v>5.9078020248281599E-2</v>
      </c>
      <c r="S1677" s="60">
        <v>114.0960928448</v>
      </c>
      <c r="T1677" s="61">
        <v>7.8554024990121804E-2</v>
      </c>
      <c r="U1677" s="60">
        <v>132.11846584989999</v>
      </c>
      <c r="V1677" s="63">
        <v>5.7864131944271598E-2</v>
      </c>
      <c r="W1677" s="60">
        <v>77.492251460800006</v>
      </c>
      <c r="X1677" s="61">
        <v>7.1728772212039105E-2</v>
      </c>
      <c r="Y1677" s="109"/>
      <c r="Z1677" s="60">
        <v>129.3883682076</v>
      </c>
      <c r="AA1677" s="63">
        <v>5.2304741572475701E-2</v>
      </c>
      <c r="AB1677" s="60">
        <v>195.1857668371</v>
      </c>
      <c r="AC1677" s="63">
        <v>4.99308565147394E-2</v>
      </c>
      <c r="AD1677" s="60">
        <v>692.80868595289905</v>
      </c>
      <c r="AE1677" s="62">
        <v>0.102168931453079</v>
      </c>
      <c r="AF1677" s="60">
        <v>4.8970315108999998</v>
      </c>
      <c r="AG1677" s="61">
        <v>3.3512210312080501E-2</v>
      </c>
    </row>
    <row r="1678" spans="1:33" ht="25.5" customHeight="1" x14ac:dyDescent="0.35">
      <c r="A1678" s="67" t="s">
        <v>364</v>
      </c>
      <c r="B1678" s="64">
        <v>4437.9701611926002</v>
      </c>
      <c r="C1678" s="65">
        <v>0.33343126680166701</v>
      </c>
      <c r="D1678" s="64">
        <v>1982.0625336297901</v>
      </c>
      <c r="E1678" s="65">
        <v>0.330239821926606</v>
      </c>
      <c r="F1678" s="64">
        <v>2445.7839257607002</v>
      </c>
      <c r="G1678" s="65">
        <v>0.336503002085347</v>
      </c>
      <c r="H1678" s="64">
        <v>10.123701802099999</v>
      </c>
      <c r="I1678" s="65">
        <v>0.25389476923946502</v>
      </c>
      <c r="J1678" s="109"/>
      <c r="K1678" s="64">
        <v>631.04972329400198</v>
      </c>
      <c r="L1678" s="65">
        <v>0.33128430278327098</v>
      </c>
      <c r="M1678" s="64">
        <v>741.59634675159896</v>
      </c>
      <c r="N1678" s="65">
        <v>0.32211840581992102</v>
      </c>
      <c r="O1678" s="64">
        <v>639.67609255249897</v>
      </c>
      <c r="P1678" s="65">
        <v>0.34830543952972698</v>
      </c>
      <c r="Q1678" s="64">
        <v>808.76241590209997</v>
      </c>
      <c r="R1678" s="65">
        <v>0.33006695859127999</v>
      </c>
      <c r="S1678" s="64">
        <v>482.1458349847</v>
      </c>
      <c r="T1678" s="65">
        <v>0.33195261139915</v>
      </c>
      <c r="U1678" s="64">
        <v>755.77116081320196</v>
      </c>
      <c r="V1678" s="65">
        <v>0.33100628203368898</v>
      </c>
      <c r="W1678" s="64">
        <v>378.96858689449999</v>
      </c>
      <c r="X1678" s="65">
        <v>0.35078283225032703</v>
      </c>
      <c r="Y1678" s="109"/>
      <c r="Z1678" s="64">
        <v>825.492281082099</v>
      </c>
      <c r="AA1678" s="65">
        <v>0.333702024611642</v>
      </c>
      <c r="AB1678" s="64">
        <v>1298.7070978781001</v>
      </c>
      <c r="AC1678" s="65">
        <v>0.33222482770961698</v>
      </c>
      <c r="AD1678" s="64">
        <v>2261.574433447</v>
      </c>
      <c r="AE1678" s="65">
        <v>0.33351580017949001</v>
      </c>
      <c r="AF1678" s="64">
        <v>52.196348785399998</v>
      </c>
      <c r="AG1678" s="65">
        <v>0.35719905296209797</v>
      </c>
    </row>
    <row r="1679" spans="1:33" x14ac:dyDescent="0.35">
      <c r="A1679" s="59" t="s">
        <v>365</v>
      </c>
      <c r="B1679" s="60">
        <v>1421.9398544699</v>
      </c>
      <c r="C1679" s="61">
        <v>0.106832445864005</v>
      </c>
      <c r="D1679" s="60">
        <v>640.21914031990104</v>
      </c>
      <c r="E1679" s="61">
        <v>0.106669618796567</v>
      </c>
      <c r="F1679" s="60">
        <v>778.30131521609997</v>
      </c>
      <c r="G1679" s="61">
        <v>0.10708252938400301</v>
      </c>
      <c r="H1679" s="60">
        <v>3.4193989338999899</v>
      </c>
      <c r="I1679" s="61">
        <v>8.5755933968751002E-2</v>
      </c>
      <c r="J1679" s="109"/>
      <c r="K1679" s="60">
        <v>199.89339452140001</v>
      </c>
      <c r="L1679" s="61">
        <v>0.10493870988380299</v>
      </c>
      <c r="M1679" s="60">
        <v>211.37296563250001</v>
      </c>
      <c r="N1679" s="61">
        <v>9.18115670623387E-2</v>
      </c>
      <c r="O1679" s="60">
        <v>179.33211051679999</v>
      </c>
      <c r="P1679" s="61">
        <v>9.7646840803607401E-2</v>
      </c>
      <c r="Q1679" s="60">
        <v>292.0970045281</v>
      </c>
      <c r="R1679" s="61">
        <v>0.119208766384965</v>
      </c>
      <c r="S1679" s="60">
        <v>166.11995441369999</v>
      </c>
      <c r="T1679" s="61">
        <v>0.114371936189982</v>
      </c>
      <c r="U1679" s="60">
        <v>249.5042977617</v>
      </c>
      <c r="V1679" s="61">
        <v>0.10927578906909299</v>
      </c>
      <c r="W1679" s="60">
        <v>123.6201270957</v>
      </c>
      <c r="X1679" s="61">
        <v>0.11442589123580001</v>
      </c>
      <c r="Y1679" s="109"/>
      <c r="Z1679" s="60">
        <v>312.13142262359997</v>
      </c>
      <c r="AA1679" s="62">
        <v>0.126177906276568</v>
      </c>
      <c r="AB1679" s="60">
        <v>464.233324371501</v>
      </c>
      <c r="AC1679" s="62">
        <v>0.118756443587914</v>
      </c>
      <c r="AD1679" s="60">
        <v>636.39433395749995</v>
      </c>
      <c r="AE1679" s="63">
        <v>9.3849471580747496E-2</v>
      </c>
      <c r="AF1679" s="60">
        <v>9.1807735172999898</v>
      </c>
      <c r="AG1679" s="61">
        <v>6.2827452152292101E-2</v>
      </c>
    </row>
    <row r="1680" spans="1:33" x14ac:dyDescent="0.35">
      <c r="A1680" s="59" t="s">
        <v>366</v>
      </c>
      <c r="B1680" s="64">
        <v>2914.6766192055002</v>
      </c>
      <c r="C1680" s="65">
        <v>0.21898396838200601</v>
      </c>
      <c r="D1680" s="64">
        <v>1290.341147392</v>
      </c>
      <c r="E1680" s="65">
        <v>0.21498919610721801</v>
      </c>
      <c r="F1680" s="64">
        <v>1621.1018071278099</v>
      </c>
      <c r="G1680" s="65">
        <v>0.22303917326417999</v>
      </c>
      <c r="H1680" s="64">
        <v>3.2336646857</v>
      </c>
      <c r="I1680" s="63">
        <v>8.10978597772707E-2</v>
      </c>
      <c r="J1680" s="109"/>
      <c r="K1680" s="64">
        <v>393.16097436389998</v>
      </c>
      <c r="L1680" s="65">
        <v>0.206399043476095</v>
      </c>
      <c r="M1680" s="64">
        <v>509.12974176270097</v>
      </c>
      <c r="N1680" s="65">
        <v>0.22114464491427899</v>
      </c>
      <c r="O1680" s="64">
        <v>417.78715830139998</v>
      </c>
      <c r="P1680" s="65">
        <v>0.22748628797644399</v>
      </c>
      <c r="Q1680" s="64">
        <v>588.94024939289795</v>
      </c>
      <c r="R1680" s="62">
        <v>0.240354538102862</v>
      </c>
      <c r="S1680" s="64">
        <v>290.72216460869998</v>
      </c>
      <c r="T1680" s="63">
        <v>0.20015931846955401</v>
      </c>
      <c r="U1680" s="64">
        <v>495.13215356950099</v>
      </c>
      <c r="V1680" s="65">
        <v>0.216853806768743</v>
      </c>
      <c r="W1680" s="64">
        <v>219.8041772064</v>
      </c>
      <c r="X1680" s="65">
        <v>0.20345626125043001</v>
      </c>
      <c r="Y1680" s="109"/>
      <c r="Z1680" s="64">
        <v>507.033807734601</v>
      </c>
      <c r="AA1680" s="65">
        <v>0.204966432836649</v>
      </c>
      <c r="AB1680" s="64">
        <v>859.2630893603</v>
      </c>
      <c r="AC1680" s="65">
        <v>0.219809787970184</v>
      </c>
      <c r="AD1680" s="64">
        <v>1524.0004321629101</v>
      </c>
      <c r="AE1680" s="65">
        <v>0.224745299597326</v>
      </c>
      <c r="AF1680" s="64">
        <v>24.379289947699998</v>
      </c>
      <c r="AG1680" s="65">
        <v>0.166836560101358</v>
      </c>
    </row>
    <row r="1681" spans="1:33" x14ac:dyDescent="0.35">
      <c r="A1681" s="59" t="s">
        <v>367</v>
      </c>
      <c r="B1681" s="60">
        <v>3067.3217346694</v>
      </c>
      <c r="C1681" s="61">
        <v>0.230452421835181</v>
      </c>
      <c r="D1681" s="60">
        <v>1388.8803284179</v>
      </c>
      <c r="E1681" s="61">
        <v>0.231407225832644</v>
      </c>
      <c r="F1681" s="60">
        <v>1666.7840967157099</v>
      </c>
      <c r="G1681" s="61">
        <v>0.22932436772741499</v>
      </c>
      <c r="H1681" s="60">
        <v>11.6573095358</v>
      </c>
      <c r="I1681" s="61">
        <v>0.29235648900000299</v>
      </c>
      <c r="J1681" s="109"/>
      <c r="K1681" s="60">
        <v>540.86973685969804</v>
      </c>
      <c r="L1681" s="62">
        <v>0.28394221098272798</v>
      </c>
      <c r="M1681" s="60">
        <v>492.95114618240098</v>
      </c>
      <c r="N1681" s="61">
        <v>0.21411734031716401</v>
      </c>
      <c r="O1681" s="60">
        <v>380.15164076780002</v>
      </c>
      <c r="P1681" s="63">
        <v>0.206993642356125</v>
      </c>
      <c r="Q1681" s="60">
        <v>540.15459093540096</v>
      </c>
      <c r="R1681" s="61">
        <v>0.22044444634621299</v>
      </c>
      <c r="S1681" s="60">
        <v>342.4374352799</v>
      </c>
      <c r="T1681" s="61">
        <v>0.23576476790595399</v>
      </c>
      <c r="U1681" s="60">
        <v>546.67853449129996</v>
      </c>
      <c r="V1681" s="61">
        <v>0.23942965616058601</v>
      </c>
      <c r="W1681" s="60">
        <v>224.0786501529</v>
      </c>
      <c r="X1681" s="63">
        <v>0.207412820655097</v>
      </c>
      <c r="Y1681" s="109"/>
      <c r="Z1681" s="60">
        <v>631.52478762770102</v>
      </c>
      <c r="AA1681" s="62">
        <v>0.25529142434566399</v>
      </c>
      <c r="AB1681" s="60">
        <v>968.72455320239897</v>
      </c>
      <c r="AC1681" s="62">
        <v>0.24781134122665099</v>
      </c>
      <c r="AD1681" s="60">
        <v>1411.5990538015999</v>
      </c>
      <c r="AE1681" s="63">
        <v>0.208169397831268</v>
      </c>
      <c r="AF1681" s="60">
        <v>55.473340037699998</v>
      </c>
      <c r="AG1681" s="62">
        <v>0.37962472447217199</v>
      </c>
    </row>
    <row r="1682" spans="1:33" ht="25.5" customHeight="1" x14ac:dyDescent="0.35">
      <c r="A1682" s="67" t="s">
        <v>368</v>
      </c>
      <c r="B1682" s="64">
        <v>445.81177814130001</v>
      </c>
      <c r="C1682" s="65">
        <v>3.34944987329098E-2</v>
      </c>
      <c r="D1682" s="64">
        <v>197.55714170140101</v>
      </c>
      <c r="E1682" s="65">
        <v>3.29158309532857E-2</v>
      </c>
      <c r="F1682" s="64">
        <v>244.514812250901</v>
      </c>
      <c r="G1682" s="65">
        <v>3.3641552514158297E-2</v>
      </c>
      <c r="H1682" s="64">
        <v>3.7398241890000099</v>
      </c>
      <c r="I1682" s="62">
        <v>9.3791956541564803E-2</v>
      </c>
      <c r="J1682" s="109"/>
      <c r="K1682" s="64">
        <v>21.441300142500001</v>
      </c>
      <c r="L1682" s="63">
        <v>1.12561116917972E-2</v>
      </c>
      <c r="M1682" s="64">
        <v>75.313480807799905</v>
      </c>
      <c r="N1682" s="65">
        <v>3.2713023035810203E-2</v>
      </c>
      <c r="O1682" s="64">
        <v>56.1038357177002</v>
      </c>
      <c r="P1682" s="65">
        <v>3.0548697046002701E-2</v>
      </c>
      <c r="Q1682" s="64">
        <v>75.585005477799896</v>
      </c>
      <c r="R1682" s="65">
        <v>3.0847270326397801E-2</v>
      </c>
      <c r="S1682" s="64">
        <v>56.932327321599999</v>
      </c>
      <c r="T1682" s="65">
        <v>3.9197341045237998E-2</v>
      </c>
      <c r="U1682" s="64">
        <v>104.04861210510001</v>
      </c>
      <c r="V1682" s="62">
        <v>4.5570334023617501E-2</v>
      </c>
      <c r="W1682" s="64">
        <v>56.3872165688</v>
      </c>
      <c r="X1682" s="62">
        <v>5.2193422396306997E-2</v>
      </c>
      <c r="Y1682" s="109"/>
      <c r="Z1682" s="64">
        <v>68.170036104299896</v>
      </c>
      <c r="AA1682" s="65">
        <v>2.7557470357001599E-2</v>
      </c>
      <c r="AB1682" s="64">
        <v>123.0073102938</v>
      </c>
      <c r="AC1682" s="65">
        <v>3.1466742990894803E-2</v>
      </c>
      <c r="AD1682" s="64">
        <v>254.6344317432</v>
      </c>
      <c r="AE1682" s="65">
        <v>3.75510993580895E-2</v>
      </c>
      <c r="AF1682" s="64">
        <v>0</v>
      </c>
      <c r="AG1682" s="65">
        <v>0</v>
      </c>
    </row>
    <row r="1683" spans="1:33" x14ac:dyDescent="0.35">
      <c r="A1683" s="66" t="s">
        <v>1</v>
      </c>
    </row>
    <row r="1684" spans="1:33" x14ac:dyDescent="0.35">
      <c r="A1684" s="66" t="s">
        <v>1</v>
      </c>
    </row>
    <row r="1685" spans="1:33" x14ac:dyDescent="0.35">
      <c r="A1685" s="54" t="s">
        <v>369</v>
      </c>
    </row>
    <row r="1686" spans="1:33" x14ac:dyDescent="0.35">
      <c r="A1686" s="55" t="s">
        <v>1</v>
      </c>
    </row>
    <row r="1687" spans="1:33" x14ac:dyDescent="0.35">
      <c r="A1687" s="117" t="s">
        <v>1</v>
      </c>
      <c r="B1687" s="116" t="s">
        <v>489</v>
      </c>
      <c r="C1687" s="116" t="s">
        <v>1</v>
      </c>
      <c r="D1687" s="116" t="s">
        <v>346</v>
      </c>
      <c r="E1687" s="116" t="s">
        <v>1</v>
      </c>
      <c r="F1687" s="116" t="s">
        <v>347</v>
      </c>
      <c r="G1687" s="116" t="s">
        <v>1</v>
      </c>
      <c r="H1687" s="116" t="s">
        <v>348</v>
      </c>
      <c r="I1687" s="116" t="s">
        <v>1</v>
      </c>
      <c r="J1687" s="107"/>
      <c r="K1687" s="116" t="s">
        <v>350</v>
      </c>
      <c r="L1687" s="116" t="s">
        <v>1</v>
      </c>
      <c r="M1687" s="116" t="s">
        <v>351</v>
      </c>
      <c r="N1687" s="116" t="s">
        <v>1</v>
      </c>
      <c r="O1687" s="116" t="s">
        <v>352</v>
      </c>
      <c r="P1687" s="116" t="s">
        <v>1</v>
      </c>
      <c r="Q1687" s="116" t="s">
        <v>353</v>
      </c>
      <c r="R1687" s="116" t="s">
        <v>1</v>
      </c>
      <c r="S1687" s="116" t="s">
        <v>354</v>
      </c>
      <c r="T1687" s="116" t="s">
        <v>1</v>
      </c>
      <c r="U1687" s="116" t="s">
        <v>355</v>
      </c>
      <c r="V1687" s="116" t="s">
        <v>1</v>
      </c>
      <c r="W1687" s="116" t="s">
        <v>356</v>
      </c>
      <c r="X1687" s="116" t="s">
        <v>1</v>
      </c>
      <c r="Y1687" s="107"/>
      <c r="Z1687" s="116" t="s">
        <v>358</v>
      </c>
      <c r="AA1687" s="116" t="s">
        <v>1</v>
      </c>
      <c r="AB1687" s="116" t="s">
        <v>359</v>
      </c>
      <c r="AC1687" s="116" t="s">
        <v>1</v>
      </c>
      <c r="AD1687" s="116" t="s">
        <v>360</v>
      </c>
      <c r="AE1687" s="116" t="s">
        <v>1</v>
      </c>
      <c r="AF1687" s="116" t="s">
        <v>361</v>
      </c>
      <c r="AG1687" s="116" t="s">
        <v>1</v>
      </c>
    </row>
    <row r="1688" spans="1:33" x14ac:dyDescent="0.35">
      <c r="A1688" s="118" t="s">
        <v>1</v>
      </c>
      <c r="B1688" s="56" t="s">
        <v>14</v>
      </c>
      <c r="C1688" s="56" t="s">
        <v>15</v>
      </c>
      <c r="D1688" s="56" t="s">
        <v>14</v>
      </c>
      <c r="E1688" s="56" t="s">
        <v>15</v>
      </c>
      <c r="F1688" s="56" t="s">
        <v>14</v>
      </c>
      <c r="G1688" s="56" t="s">
        <v>15</v>
      </c>
      <c r="H1688" s="56" t="s">
        <v>14</v>
      </c>
      <c r="I1688" s="56" t="s">
        <v>15</v>
      </c>
      <c r="J1688" s="107"/>
      <c r="K1688" s="56" t="s">
        <v>14</v>
      </c>
      <c r="L1688" s="56" t="s">
        <v>15</v>
      </c>
      <c r="M1688" s="56" t="s">
        <v>14</v>
      </c>
      <c r="N1688" s="56" t="s">
        <v>15</v>
      </c>
      <c r="O1688" s="56" t="s">
        <v>14</v>
      </c>
      <c r="P1688" s="56" t="s">
        <v>15</v>
      </c>
      <c r="Q1688" s="56" t="s">
        <v>14</v>
      </c>
      <c r="R1688" s="56" t="s">
        <v>15</v>
      </c>
      <c r="S1688" s="56" t="s">
        <v>14</v>
      </c>
      <c r="T1688" s="56" t="s">
        <v>15</v>
      </c>
      <c r="U1688" s="56" t="s">
        <v>14</v>
      </c>
      <c r="V1688" s="56" t="s">
        <v>15</v>
      </c>
      <c r="W1688" s="56" t="s">
        <v>14</v>
      </c>
      <c r="X1688" s="56" t="s">
        <v>15</v>
      </c>
      <c r="Y1688" s="107"/>
      <c r="Z1688" s="56" t="s">
        <v>14</v>
      </c>
      <c r="AA1688" s="56" t="s">
        <v>15</v>
      </c>
      <c r="AB1688" s="56" t="s">
        <v>14</v>
      </c>
      <c r="AC1688" s="56" t="s">
        <v>15</v>
      </c>
      <c r="AD1688" s="56" t="s">
        <v>14</v>
      </c>
      <c r="AE1688" s="56" t="s">
        <v>15</v>
      </c>
      <c r="AF1688" s="56" t="s">
        <v>14</v>
      </c>
      <c r="AG1688" s="56" t="s">
        <v>15</v>
      </c>
    </row>
    <row r="1689" spans="1:33" x14ac:dyDescent="0.35">
      <c r="A1689" s="57" t="s">
        <v>16</v>
      </c>
      <c r="B1689" s="58">
        <v>13310.000000187199</v>
      </c>
      <c r="C1689" s="58">
        <v>13310.000000187199</v>
      </c>
      <c r="D1689" s="58">
        <v>6001.8883309303001</v>
      </c>
      <c r="E1689" s="58">
        <v>6001.8883309303001</v>
      </c>
      <c r="F1689" s="58">
        <v>7268.2380561358996</v>
      </c>
      <c r="G1689" s="58">
        <v>7268.2380561358996</v>
      </c>
      <c r="H1689" s="58">
        <v>39.873613120999998</v>
      </c>
      <c r="I1689" s="58">
        <v>39.873613120999998</v>
      </c>
      <c r="J1689" s="108"/>
      <c r="K1689" s="58">
        <v>1904.8585097219</v>
      </c>
      <c r="L1689" s="58">
        <v>1904.8585097219</v>
      </c>
      <c r="M1689" s="58">
        <v>2302.2476622034001</v>
      </c>
      <c r="N1689" s="58">
        <v>2302.2476622034001</v>
      </c>
      <c r="O1689" s="58">
        <v>1836.5377624196001</v>
      </c>
      <c r="P1689" s="58">
        <v>1836.5377624196001</v>
      </c>
      <c r="Q1689" s="58">
        <v>2450.2980224191001</v>
      </c>
      <c r="R1689" s="58">
        <v>2450.2980224191001</v>
      </c>
      <c r="S1689" s="58">
        <v>1452.4538094534</v>
      </c>
      <c r="T1689" s="58">
        <v>1452.4538094534</v>
      </c>
      <c r="U1689" s="58">
        <v>2283.2532245907</v>
      </c>
      <c r="V1689" s="58">
        <v>2283.2532245907</v>
      </c>
      <c r="W1689" s="58">
        <v>1080.3510093791001</v>
      </c>
      <c r="X1689" s="58">
        <v>1080.3510093791001</v>
      </c>
      <c r="Y1689" s="108"/>
      <c r="Z1689" s="58">
        <v>2473.7407033799</v>
      </c>
      <c r="AA1689" s="58">
        <v>2473.7407033799</v>
      </c>
      <c r="AB1689" s="58">
        <v>3909.1211419432002</v>
      </c>
      <c r="AC1689" s="58">
        <v>3909.1211419432002</v>
      </c>
      <c r="AD1689" s="58">
        <v>6781.0113710651003</v>
      </c>
      <c r="AE1689" s="58">
        <v>6781.0113710651003</v>
      </c>
      <c r="AF1689" s="58">
        <v>146.12678379900001</v>
      </c>
      <c r="AG1689" s="58">
        <v>146.12678379900001</v>
      </c>
    </row>
    <row r="1690" spans="1:33" x14ac:dyDescent="0.35">
      <c r="A1690" s="59" t="s">
        <v>2</v>
      </c>
      <c r="B1690" s="60">
        <v>497.64782212109998</v>
      </c>
      <c r="C1690" s="61">
        <v>3.7389017439075897E-2</v>
      </c>
      <c r="D1690" s="60">
        <v>218.08716738859999</v>
      </c>
      <c r="E1690" s="61">
        <v>3.6336425365447601E-2</v>
      </c>
      <c r="F1690" s="60">
        <v>276.403331582899</v>
      </c>
      <c r="G1690" s="61">
        <v>3.8028932108182402E-2</v>
      </c>
      <c r="H1690" s="60">
        <v>3.15732314960001</v>
      </c>
      <c r="I1690" s="61">
        <v>7.9183271905127403E-2</v>
      </c>
      <c r="J1690" s="109"/>
      <c r="K1690" s="60">
        <v>61.986730707099902</v>
      </c>
      <c r="L1690" s="61">
        <v>3.2541383200240803E-2</v>
      </c>
      <c r="M1690" s="60">
        <v>106.96043293779999</v>
      </c>
      <c r="N1690" s="61">
        <v>4.6459134129571401E-2</v>
      </c>
      <c r="O1690" s="60">
        <v>66.031477353199804</v>
      </c>
      <c r="P1690" s="61">
        <v>3.5954325962894898E-2</v>
      </c>
      <c r="Q1690" s="60">
        <v>94.913435393499995</v>
      </c>
      <c r="R1690" s="61">
        <v>3.8735465859697803E-2</v>
      </c>
      <c r="S1690" s="60">
        <v>54.025452515600001</v>
      </c>
      <c r="T1690" s="61">
        <v>3.7195986656492201E-2</v>
      </c>
      <c r="U1690" s="60">
        <v>78.823617646200205</v>
      </c>
      <c r="V1690" s="61">
        <v>3.4522503591484101E-2</v>
      </c>
      <c r="W1690" s="60">
        <v>34.906675567699999</v>
      </c>
      <c r="X1690" s="61">
        <v>3.2310494704643797E-2</v>
      </c>
      <c r="Y1690" s="109"/>
      <c r="Z1690" s="60">
        <v>102.5456081474</v>
      </c>
      <c r="AA1690" s="61">
        <v>4.1453660849453899E-2</v>
      </c>
      <c r="AB1690" s="60">
        <v>150.065446584</v>
      </c>
      <c r="AC1690" s="61">
        <v>3.8388538276253902E-2</v>
      </c>
      <c r="AD1690" s="60">
        <v>238.53315362330099</v>
      </c>
      <c r="AE1690" s="61">
        <v>3.5176633774886799E-2</v>
      </c>
      <c r="AF1690" s="60">
        <v>6.5036137664</v>
      </c>
      <c r="AG1690" s="61">
        <v>4.45066509870349E-2</v>
      </c>
    </row>
    <row r="1691" spans="1:33" x14ac:dyDescent="0.35">
      <c r="A1691" s="59" t="s">
        <v>3</v>
      </c>
      <c r="B1691" s="64">
        <v>496.75331639230001</v>
      </c>
      <c r="C1691" s="65">
        <v>3.7321811899723001E-2</v>
      </c>
      <c r="D1691" s="64">
        <v>230.2533011957</v>
      </c>
      <c r="E1691" s="65">
        <v>3.83634763761109E-2</v>
      </c>
      <c r="F1691" s="64">
        <v>266.23793941230002</v>
      </c>
      <c r="G1691" s="65">
        <v>3.66303273717817E-2</v>
      </c>
      <c r="H1691" s="64">
        <v>0.262075784299999</v>
      </c>
      <c r="I1691" s="65">
        <v>6.5726620636235803E-3</v>
      </c>
      <c r="J1691" s="109"/>
      <c r="K1691" s="64">
        <v>68.027430928599699</v>
      </c>
      <c r="L1691" s="65">
        <v>3.57125899805186E-2</v>
      </c>
      <c r="M1691" s="64">
        <v>74.385423641100004</v>
      </c>
      <c r="N1691" s="65">
        <v>3.2309913856056797E-2</v>
      </c>
      <c r="O1691" s="64">
        <v>62.967842182099801</v>
      </c>
      <c r="P1691" s="65">
        <v>3.4286167957222502E-2</v>
      </c>
      <c r="Q1691" s="64">
        <v>113.16175994309999</v>
      </c>
      <c r="R1691" s="62">
        <v>4.6182855680297598E-2</v>
      </c>
      <c r="S1691" s="64">
        <v>56.948277320300001</v>
      </c>
      <c r="T1691" s="65">
        <v>3.92083224606855E-2</v>
      </c>
      <c r="U1691" s="64">
        <v>83.317602992300095</v>
      </c>
      <c r="V1691" s="65">
        <v>3.6490741410092897E-2</v>
      </c>
      <c r="W1691" s="64">
        <v>37.9449793848</v>
      </c>
      <c r="X1691" s="65">
        <v>3.5122824947984001E-2</v>
      </c>
      <c r="Y1691" s="109"/>
      <c r="Z1691" s="64">
        <v>99.181813778200095</v>
      </c>
      <c r="AA1691" s="65">
        <v>4.0093860137680098E-2</v>
      </c>
      <c r="AB1691" s="64">
        <v>184.17797239219999</v>
      </c>
      <c r="AC1691" s="62">
        <v>4.7114930876930097E-2</v>
      </c>
      <c r="AD1691" s="64">
        <v>210.716370471</v>
      </c>
      <c r="AE1691" s="63">
        <v>3.1074475316489901E-2</v>
      </c>
      <c r="AF1691" s="64">
        <v>2.6771597509</v>
      </c>
      <c r="AG1691" s="65">
        <v>1.8320801165257201E-2</v>
      </c>
    </row>
    <row r="1692" spans="1:33" x14ac:dyDescent="0.35">
      <c r="A1692" s="59" t="s">
        <v>4</v>
      </c>
      <c r="B1692" s="60">
        <v>427.53871595650003</v>
      </c>
      <c r="C1692" s="61">
        <v>3.21216165252056E-2</v>
      </c>
      <c r="D1692" s="60">
        <v>191.878671735599</v>
      </c>
      <c r="E1692" s="61">
        <v>3.1969717055008701E-2</v>
      </c>
      <c r="F1692" s="60">
        <v>235.66004422089901</v>
      </c>
      <c r="G1692" s="61">
        <v>3.2423269904038703E-2</v>
      </c>
      <c r="H1692" s="60">
        <v>0</v>
      </c>
      <c r="I1692" s="61">
        <v>0</v>
      </c>
      <c r="J1692" s="109"/>
      <c r="K1692" s="60">
        <v>69.879232885699906</v>
      </c>
      <c r="L1692" s="61">
        <v>3.6684736703043598E-2</v>
      </c>
      <c r="M1692" s="60">
        <v>30.0271090536</v>
      </c>
      <c r="N1692" s="63">
        <v>1.30425190767105E-2</v>
      </c>
      <c r="O1692" s="60">
        <v>50.332790981499997</v>
      </c>
      <c r="P1692" s="61">
        <v>2.7406346883489901E-2</v>
      </c>
      <c r="Q1692" s="60">
        <v>84.021809191499798</v>
      </c>
      <c r="R1692" s="61">
        <v>3.42904448449695E-2</v>
      </c>
      <c r="S1692" s="60">
        <v>55.146224577799998</v>
      </c>
      <c r="T1692" s="61">
        <v>3.7967627072803802E-2</v>
      </c>
      <c r="U1692" s="60">
        <v>87.363077123199801</v>
      </c>
      <c r="V1692" s="61">
        <v>3.8262544067516203E-2</v>
      </c>
      <c r="W1692" s="60">
        <v>50.7684721432</v>
      </c>
      <c r="X1692" s="62">
        <v>4.69925715831725E-2</v>
      </c>
      <c r="Y1692" s="109"/>
      <c r="Z1692" s="60">
        <v>110.404000698</v>
      </c>
      <c r="AA1692" s="62">
        <v>4.4630385289433798E-2</v>
      </c>
      <c r="AB1692" s="60">
        <v>129.98990539530001</v>
      </c>
      <c r="AC1692" s="61">
        <v>3.3252974434730097E-2</v>
      </c>
      <c r="AD1692" s="60">
        <v>187.144809863201</v>
      </c>
      <c r="AE1692" s="61">
        <v>2.7598362489370799E-2</v>
      </c>
      <c r="AF1692" s="60">
        <v>0</v>
      </c>
      <c r="AG1692" s="61">
        <v>0</v>
      </c>
    </row>
    <row r="1693" spans="1:33" x14ac:dyDescent="0.35">
      <c r="A1693" s="59" t="s">
        <v>5</v>
      </c>
      <c r="B1693" s="64">
        <v>902.64178097880006</v>
      </c>
      <c r="C1693" s="65">
        <v>6.7816812995199399E-2</v>
      </c>
      <c r="D1693" s="64">
        <v>405.21097718070001</v>
      </c>
      <c r="E1693" s="65">
        <v>6.7513914761205093E-2</v>
      </c>
      <c r="F1693" s="64">
        <v>497.23361667730001</v>
      </c>
      <c r="G1693" s="65">
        <v>6.8411850690213896E-2</v>
      </c>
      <c r="H1693" s="64">
        <v>0.1971871208</v>
      </c>
      <c r="I1693" s="65">
        <v>4.9453035570571E-3</v>
      </c>
      <c r="J1693" s="109"/>
      <c r="K1693" s="64">
        <v>118.7081373731</v>
      </c>
      <c r="L1693" s="65">
        <v>6.2318611470219297E-2</v>
      </c>
      <c r="M1693" s="64">
        <v>151.1046252381</v>
      </c>
      <c r="N1693" s="65">
        <v>6.5633523151667802E-2</v>
      </c>
      <c r="O1693" s="64">
        <v>128.30351778249999</v>
      </c>
      <c r="P1693" s="65">
        <v>6.9861627900023607E-2</v>
      </c>
      <c r="Q1693" s="64">
        <v>168.98868719289999</v>
      </c>
      <c r="R1693" s="65">
        <v>6.8966585144635995E-2</v>
      </c>
      <c r="S1693" s="64">
        <v>94.863656070699705</v>
      </c>
      <c r="T1693" s="65">
        <v>6.5312683579521094E-2</v>
      </c>
      <c r="U1693" s="64">
        <v>166.10396957040001</v>
      </c>
      <c r="V1693" s="65">
        <v>7.2748816373696804E-2</v>
      </c>
      <c r="W1693" s="64">
        <v>74.569187751100003</v>
      </c>
      <c r="X1693" s="65">
        <v>6.9023111103451898E-2</v>
      </c>
      <c r="Y1693" s="109"/>
      <c r="Z1693" s="64">
        <v>170.62954485259999</v>
      </c>
      <c r="AA1693" s="65">
        <v>6.8976325861262205E-2</v>
      </c>
      <c r="AB1693" s="64">
        <v>293.08540260379999</v>
      </c>
      <c r="AC1693" s="65">
        <v>7.4974755696138207E-2</v>
      </c>
      <c r="AD1693" s="64">
        <v>428.25953979410002</v>
      </c>
      <c r="AE1693" s="65">
        <v>6.3155702941526407E-2</v>
      </c>
      <c r="AF1693" s="64">
        <v>10.667293728300001</v>
      </c>
      <c r="AG1693" s="65">
        <v>7.3000263544929903E-2</v>
      </c>
    </row>
    <row r="1694" spans="1:33" x14ac:dyDescent="0.35">
      <c r="A1694" s="59" t="s">
        <v>7</v>
      </c>
      <c r="B1694" s="60">
        <v>1682.2146429366001</v>
      </c>
      <c r="C1694" s="61">
        <v>0.12638727595138499</v>
      </c>
      <c r="D1694" s="60">
        <v>741.555720716</v>
      </c>
      <c r="E1694" s="61">
        <v>0.12355373506275399</v>
      </c>
      <c r="F1694" s="60">
        <v>937.62244465570097</v>
      </c>
      <c r="G1694" s="61">
        <v>0.12900271529551099</v>
      </c>
      <c r="H1694" s="60">
        <v>3.03647756490001</v>
      </c>
      <c r="I1694" s="61">
        <v>7.6152556220213594E-2</v>
      </c>
      <c r="J1694" s="109"/>
      <c r="K1694" s="60">
        <v>230.45275990170001</v>
      </c>
      <c r="L1694" s="61">
        <v>0.120981563053387</v>
      </c>
      <c r="M1694" s="60">
        <v>325.50143807749998</v>
      </c>
      <c r="N1694" s="61">
        <v>0.141384197461178</v>
      </c>
      <c r="O1694" s="60">
        <v>237.43437574890001</v>
      </c>
      <c r="P1694" s="61">
        <v>0.12928368836592</v>
      </c>
      <c r="Q1694" s="60">
        <v>360.62984043040001</v>
      </c>
      <c r="R1694" s="62">
        <v>0.14717795024556299</v>
      </c>
      <c r="S1694" s="60">
        <v>159.513324248</v>
      </c>
      <c r="T1694" s="63">
        <v>0.109823337038187</v>
      </c>
      <c r="U1694" s="60">
        <v>254.45941281770001</v>
      </c>
      <c r="V1694" s="61">
        <v>0.111445988590825</v>
      </c>
      <c r="W1694" s="60">
        <v>114.2234917124</v>
      </c>
      <c r="X1694" s="63">
        <v>0.10572812976594199</v>
      </c>
      <c r="Y1694" s="109"/>
      <c r="Z1694" s="60">
        <v>262.53706701909999</v>
      </c>
      <c r="AA1694" s="63">
        <v>0.10612958207802201</v>
      </c>
      <c r="AB1694" s="60">
        <v>435.60827942499998</v>
      </c>
      <c r="AC1694" s="63">
        <v>0.11143381430447601</v>
      </c>
      <c r="AD1694" s="60">
        <v>975.513893572401</v>
      </c>
      <c r="AE1694" s="62">
        <v>0.14385964573588</v>
      </c>
      <c r="AF1694" s="60">
        <v>8.5554029201000308</v>
      </c>
      <c r="AG1694" s="61">
        <v>5.8547808264008003E-2</v>
      </c>
    </row>
    <row r="1695" spans="1:33" x14ac:dyDescent="0.35">
      <c r="A1695" s="59" t="s">
        <v>10</v>
      </c>
      <c r="B1695" s="64">
        <v>1133.012295819</v>
      </c>
      <c r="C1695" s="65">
        <v>8.51248907440319E-2</v>
      </c>
      <c r="D1695" s="64">
        <v>468.90066675809999</v>
      </c>
      <c r="E1695" s="65">
        <v>7.8125523319328399E-2</v>
      </c>
      <c r="F1695" s="64">
        <v>662.53354370399995</v>
      </c>
      <c r="G1695" s="65">
        <v>9.1154629029340101E-2</v>
      </c>
      <c r="H1695" s="64">
        <v>1.5780853569</v>
      </c>
      <c r="I1695" s="65">
        <v>3.9577184844301901E-2</v>
      </c>
      <c r="J1695" s="109"/>
      <c r="K1695" s="64">
        <v>95.262982907499804</v>
      </c>
      <c r="L1695" s="63">
        <v>5.0010529612200899E-2</v>
      </c>
      <c r="M1695" s="64">
        <v>219.5831107754</v>
      </c>
      <c r="N1695" s="65">
        <v>9.5377710391611303E-2</v>
      </c>
      <c r="O1695" s="64">
        <v>207.84174898800001</v>
      </c>
      <c r="P1695" s="62">
        <v>0.11317041949313</v>
      </c>
      <c r="Q1695" s="64">
        <v>216.28794202079999</v>
      </c>
      <c r="R1695" s="65">
        <v>8.8270055332806394E-2</v>
      </c>
      <c r="S1695" s="64">
        <v>113.49650600370001</v>
      </c>
      <c r="T1695" s="65">
        <v>7.8141215414218201E-2</v>
      </c>
      <c r="U1695" s="64">
        <v>199.7627141017</v>
      </c>
      <c r="V1695" s="65">
        <v>8.7490389567941904E-2</v>
      </c>
      <c r="W1695" s="64">
        <v>80.777291021899998</v>
      </c>
      <c r="X1695" s="65">
        <v>7.4769487250559805E-2</v>
      </c>
      <c r="Y1695" s="109"/>
      <c r="Z1695" s="64">
        <v>184.90898015580001</v>
      </c>
      <c r="AA1695" s="65">
        <v>7.4748731709494406E-2</v>
      </c>
      <c r="AB1695" s="64">
        <v>243.22841665050001</v>
      </c>
      <c r="AC1695" s="63">
        <v>6.2220741649769602E-2</v>
      </c>
      <c r="AD1695" s="64">
        <v>704.87489901269998</v>
      </c>
      <c r="AE1695" s="62">
        <v>0.103948343461041</v>
      </c>
      <c r="AF1695" s="64">
        <v>0</v>
      </c>
      <c r="AG1695" s="65">
        <v>0</v>
      </c>
    </row>
    <row r="1696" spans="1:33" x14ac:dyDescent="0.35">
      <c r="A1696" s="59" t="s">
        <v>8</v>
      </c>
      <c r="B1696" s="60">
        <v>1963.6260262526</v>
      </c>
      <c r="C1696" s="61">
        <v>0.147530129693838</v>
      </c>
      <c r="D1696" s="60">
        <v>910.73996458040006</v>
      </c>
      <c r="E1696" s="61">
        <v>0.151742237503315</v>
      </c>
      <c r="F1696" s="60">
        <v>1046.5033295728999</v>
      </c>
      <c r="G1696" s="61">
        <v>0.14398308386300501</v>
      </c>
      <c r="H1696" s="60">
        <v>6.3827320992999903</v>
      </c>
      <c r="I1696" s="61">
        <v>0.16007408407989099</v>
      </c>
      <c r="J1696" s="109"/>
      <c r="K1696" s="60">
        <v>302.78112951240001</v>
      </c>
      <c r="L1696" s="61">
        <v>0.15895203132783101</v>
      </c>
      <c r="M1696" s="60">
        <v>327.86212130169997</v>
      </c>
      <c r="N1696" s="61">
        <v>0.14240957942288199</v>
      </c>
      <c r="O1696" s="60">
        <v>257.15878785090001</v>
      </c>
      <c r="P1696" s="61">
        <v>0.140023686478463</v>
      </c>
      <c r="Q1696" s="60">
        <v>298.94792253200001</v>
      </c>
      <c r="R1696" s="63">
        <v>0.12200471934302</v>
      </c>
      <c r="S1696" s="60">
        <v>205.64948328579999</v>
      </c>
      <c r="T1696" s="61">
        <v>0.141587623611378</v>
      </c>
      <c r="U1696" s="60">
        <v>372.65591366059999</v>
      </c>
      <c r="V1696" s="61">
        <v>0.163212695660335</v>
      </c>
      <c r="W1696" s="60">
        <v>198.5706681092</v>
      </c>
      <c r="X1696" s="62">
        <v>0.18380199248698101</v>
      </c>
      <c r="Y1696" s="109"/>
      <c r="Z1696" s="60">
        <v>375.99310745589997</v>
      </c>
      <c r="AA1696" s="61">
        <v>0.15199374248973499</v>
      </c>
      <c r="AB1696" s="60">
        <v>559.10280380950098</v>
      </c>
      <c r="AC1696" s="61">
        <v>0.143025192494181</v>
      </c>
      <c r="AD1696" s="60">
        <v>1022.7614448756</v>
      </c>
      <c r="AE1696" s="61">
        <v>0.15082727176063601</v>
      </c>
      <c r="AF1696" s="60">
        <v>5.7686701115999997</v>
      </c>
      <c r="AG1696" s="61">
        <v>3.9477157859950603E-2</v>
      </c>
    </row>
    <row r="1697" spans="1:33" x14ac:dyDescent="0.35">
      <c r="A1697" s="59" t="s">
        <v>9</v>
      </c>
      <c r="B1697" s="64">
        <v>2809.4234697707998</v>
      </c>
      <c r="C1697" s="65">
        <v>0.21107614348093801</v>
      </c>
      <c r="D1697" s="64">
        <v>1302.807083462</v>
      </c>
      <c r="E1697" s="65">
        <v>0.21706619844092701</v>
      </c>
      <c r="F1697" s="64">
        <v>1493.0139637994</v>
      </c>
      <c r="G1697" s="65">
        <v>0.20541621673205701</v>
      </c>
      <c r="H1697" s="64">
        <v>13.6024225094</v>
      </c>
      <c r="I1697" s="62">
        <v>0.34113844832978302</v>
      </c>
      <c r="J1697" s="109"/>
      <c r="K1697" s="64">
        <v>372.89029155700001</v>
      </c>
      <c r="L1697" s="65">
        <v>0.19575747471734301</v>
      </c>
      <c r="M1697" s="64">
        <v>541.34857654869904</v>
      </c>
      <c r="N1697" s="65">
        <v>0.23513915789172499</v>
      </c>
      <c r="O1697" s="64">
        <v>394.26631599469999</v>
      </c>
      <c r="P1697" s="65">
        <v>0.21467912289223101</v>
      </c>
      <c r="Q1697" s="64">
        <v>513.87031300989895</v>
      </c>
      <c r="R1697" s="65">
        <v>0.209717474490133</v>
      </c>
      <c r="S1697" s="64">
        <v>334.0282658616</v>
      </c>
      <c r="T1697" s="62">
        <v>0.22997513840891401</v>
      </c>
      <c r="U1697" s="64">
        <v>419.5196110059</v>
      </c>
      <c r="V1697" s="63">
        <v>0.183737662773302</v>
      </c>
      <c r="W1697" s="64">
        <v>233.50009579300001</v>
      </c>
      <c r="X1697" s="65">
        <v>0.216133547121132</v>
      </c>
      <c r="Y1697" s="109"/>
      <c r="Z1697" s="64">
        <v>462.14859778229902</v>
      </c>
      <c r="AA1697" s="63">
        <v>0.18682176234188999</v>
      </c>
      <c r="AB1697" s="64">
        <v>814.56895454899802</v>
      </c>
      <c r="AC1697" s="65">
        <v>0.20837649307129999</v>
      </c>
      <c r="AD1697" s="64">
        <v>1481.3812072547901</v>
      </c>
      <c r="AE1697" s="65">
        <v>0.218460215768982</v>
      </c>
      <c r="AF1697" s="64">
        <v>51.324710184700002</v>
      </c>
      <c r="AG1697" s="62">
        <v>0.351234105414228</v>
      </c>
    </row>
    <row r="1698" spans="1:33" x14ac:dyDescent="0.35">
      <c r="A1698" s="59" t="s">
        <v>11</v>
      </c>
      <c r="B1698" s="60">
        <v>217.1478469214</v>
      </c>
      <c r="C1698" s="61">
        <v>1.6314639137366301E-2</v>
      </c>
      <c r="D1698" s="60">
        <v>98.184348939000003</v>
      </c>
      <c r="E1698" s="61">
        <v>1.6358909650653401E-2</v>
      </c>
      <c r="F1698" s="60">
        <v>118.9634979824</v>
      </c>
      <c r="G1698" s="61">
        <v>1.63675841467479E-2</v>
      </c>
      <c r="H1698" s="60">
        <v>0</v>
      </c>
      <c r="I1698" s="61">
        <v>0</v>
      </c>
      <c r="J1698" s="109"/>
      <c r="K1698" s="60">
        <v>53.5809889404998</v>
      </c>
      <c r="L1698" s="61">
        <v>2.8128592578943099E-2</v>
      </c>
      <c r="M1698" s="60">
        <v>16.0374201656</v>
      </c>
      <c r="N1698" s="63">
        <v>6.9659839073312997E-3</v>
      </c>
      <c r="O1698" s="60">
        <v>35.091972947199999</v>
      </c>
      <c r="P1698" s="61">
        <v>1.9107678407312999E-2</v>
      </c>
      <c r="Q1698" s="60">
        <v>59.422570209999897</v>
      </c>
      <c r="R1698" s="62">
        <v>2.42511603349106E-2</v>
      </c>
      <c r="S1698" s="60">
        <v>19.9686121698</v>
      </c>
      <c r="T1698" s="61">
        <v>1.37481908476764E-2</v>
      </c>
      <c r="U1698" s="60">
        <v>25.182192932300001</v>
      </c>
      <c r="V1698" s="61">
        <v>1.10290845803203E-2</v>
      </c>
      <c r="W1698" s="60">
        <v>7.8640895559999997</v>
      </c>
      <c r="X1698" s="63">
        <v>7.2791986009432697E-3</v>
      </c>
      <c r="Y1698" s="109"/>
      <c r="Z1698" s="60">
        <v>62.092919193500002</v>
      </c>
      <c r="AA1698" s="62">
        <v>2.51008196245717E-2</v>
      </c>
      <c r="AB1698" s="60">
        <v>69.876909484799995</v>
      </c>
      <c r="AC1698" s="61">
        <v>1.7875350225156902E-2</v>
      </c>
      <c r="AD1698" s="60">
        <v>80.096516922199896</v>
      </c>
      <c r="AE1698" s="63">
        <v>1.1811883587745599E-2</v>
      </c>
      <c r="AF1698" s="60">
        <v>5.0815013209000002</v>
      </c>
      <c r="AG1698" s="61">
        <v>3.4774605919539701E-2</v>
      </c>
    </row>
    <row r="1699" spans="1:33" x14ac:dyDescent="0.35">
      <c r="A1699" s="59" t="s">
        <v>6</v>
      </c>
      <c r="B1699" s="64">
        <v>329.8201952901</v>
      </c>
      <c r="C1699" s="65">
        <v>2.4779879435421599E-2</v>
      </c>
      <c r="D1699" s="64">
        <v>143.5744494953</v>
      </c>
      <c r="E1699" s="65">
        <v>2.39215462832588E-2</v>
      </c>
      <c r="F1699" s="64">
        <v>186.2457457948</v>
      </c>
      <c r="G1699" s="65">
        <v>2.56246072784545E-2</v>
      </c>
      <c r="H1699" s="64">
        <v>0</v>
      </c>
      <c r="I1699" s="65">
        <v>0</v>
      </c>
      <c r="J1699" s="109"/>
      <c r="K1699" s="64">
        <v>44.000077089100003</v>
      </c>
      <c r="L1699" s="65">
        <v>2.30988689524892E-2</v>
      </c>
      <c r="M1699" s="64">
        <v>32.523678447100004</v>
      </c>
      <c r="N1699" s="63">
        <v>1.4126924301433599E-2</v>
      </c>
      <c r="O1699" s="64">
        <v>52.049264770000001</v>
      </c>
      <c r="P1699" s="65">
        <v>2.8340971710500599E-2</v>
      </c>
      <c r="Q1699" s="64">
        <v>59.321721769600003</v>
      </c>
      <c r="R1699" s="65">
        <v>2.4210002712663301E-2</v>
      </c>
      <c r="S1699" s="64">
        <v>36.345184289999999</v>
      </c>
      <c r="T1699" s="65">
        <v>2.50232978518454E-2</v>
      </c>
      <c r="U1699" s="64">
        <v>74.568771181400194</v>
      </c>
      <c r="V1699" s="62">
        <v>3.2659001804220503E-2</v>
      </c>
      <c r="W1699" s="64">
        <v>31.011497742900001</v>
      </c>
      <c r="X1699" s="65">
        <v>2.87050203810361E-2</v>
      </c>
      <c r="Y1699" s="109"/>
      <c r="Z1699" s="64">
        <v>73.867195862900004</v>
      </c>
      <c r="AA1699" s="65">
        <v>2.9860524897364699E-2</v>
      </c>
      <c r="AB1699" s="64">
        <v>130.5694073315</v>
      </c>
      <c r="AC1699" s="62">
        <v>3.3401217969570199E-2</v>
      </c>
      <c r="AD1699" s="64">
        <v>120.2269987964</v>
      </c>
      <c r="AE1699" s="63">
        <v>1.7729950919919499E-2</v>
      </c>
      <c r="AF1699" s="64">
        <v>5.1565932992999999</v>
      </c>
      <c r="AG1699" s="65">
        <v>3.5288488292419998E-2</v>
      </c>
    </row>
    <row r="1700" spans="1:33" x14ac:dyDescent="0.35">
      <c r="A1700" s="59" t="s">
        <v>12</v>
      </c>
      <c r="B1700" s="60">
        <v>1986.0735717171999</v>
      </c>
      <c r="C1700" s="61">
        <v>0.14921664700896101</v>
      </c>
      <c r="D1700" s="60">
        <v>897.59047824369998</v>
      </c>
      <c r="E1700" s="61">
        <v>0.149551345968573</v>
      </c>
      <c r="F1700" s="60">
        <v>1077.5850337228001</v>
      </c>
      <c r="G1700" s="61">
        <v>0.14825945784936101</v>
      </c>
      <c r="H1700" s="60">
        <v>10.8980597507</v>
      </c>
      <c r="I1700" s="62">
        <v>0.27331507976538</v>
      </c>
      <c r="J1700" s="109"/>
      <c r="K1700" s="60">
        <v>339.29656661669998</v>
      </c>
      <c r="L1700" s="61">
        <v>0.17812166356977099</v>
      </c>
      <c r="M1700" s="60">
        <v>347.78187599979998</v>
      </c>
      <c r="N1700" s="61">
        <v>0.15106188691574099</v>
      </c>
      <c r="O1700" s="60">
        <v>237.45654248220001</v>
      </c>
      <c r="P1700" s="63">
        <v>0.129295758214825</v>
      </c>
      <c r="Q1700" s="60">
        <v>350.21147338970002</v>
      </c>
      <c r="R1700" s="61">
        <v>0.14292607274112201</v>
      </c>
      <c r="S1700" s="60">
        <v>218.44417684460001</v>
      </c>
      <c r="T1700" s="61">
        <v>0.15039664285558699</v>
      </c>
      <c r="U1700" s="60">
        <v>328.30002441089999</v>
      </c>
      <c r="V1700" s="61">
        <v>0.14378607719682601</v>
      </c>
      <c r="W1700" s="60">
        <v>164.58291197330001</v>
      </c>
      <c r="X1700" s="61">
        <v>0.15234207266385499</v>
      </c>
      <c r="Y1700" s="109"/>
      <c r="Z1700" s="60">
        <v>368.97668536729998</v>
      </c>
      <c r="AA1700" s="61">
        <v>0.14915738131452599</v>
      </c>
      <c r="AB1700" s="60">
        <v>596.0467537646</v>
      </c>
      <c r="AC1700" s="61">
        <v>0.15247589729805799</v>
      </c>
      <c r="AD1700" s="60">
        <v>978.98036557720002</v>
      </c>
      <c r="AE1700" s="61">
        <v>0.14437084853662899</v>
      </c>
      <c r="AF1700" s="60">
        <v>42.069767008100001</v>
      </c>
      <c r="AG1700" s="62">
        <v>0.28789908266213299</v>
      </c>
    </row>
    <row r="1701" spans="1:33" x14ac:dyDescent="0.35">
      <c r="A1701" s="59" t="s">
        <v>13</v>
      </c>
      <c r="B1701" s="64">
        <v>864.10031603079904</v>
      </c>
      <c r="C1701" s="65">
        <v>6.4921135688854006E-2</v>
      </c>
      <c r="D1701" s="64">
        <v>393.10550123519897</v>
      </c>
      <c r="E1701" s="65">
        <v>6.5496970213417494E-2</v>
      </c>
      <c r="F1701" s="64">
        <v>470.23556501050001</v>
      </c>
      <c r="G1701" s="65">
        <v>6.4697325731306196E-2</v>
      </c>
      <c r="H1701" s="64">
        <v>0.75924978509999996</v>
      </c>
      <c r="I1701" s="65">
        <v>1.9041409234623101E-2</v>
      </c>
      <c r="J1701" s="109"/>
      <c r="K1701" s="64">
        <v>147.9921813025</v>
      </c>
      <c r="L1701" s="65">
        <v>7.7691954834013394E-2</v>
      </c>
      <c r="M1701" s="64">
        <v>129.131850017</v>
      </c>
      <c r="N1701" s="65">
        <v>5.6089469494091E-2</v>
      </c>
      <c r="O1701" s="64">
        <v>107.60312533840001</v>
      </c>
      <c r="P1701" s="65">
        <v>5.8590205733986697E-2</v>
      </c>
      <c r="Q1701" s="64">
        <v>130.5205473357</v>
      </c>
      <c r="R1701" s="63">
        <v>5.3267213270180601E-2</v>
      </c>
      <c r="S1701" s="64">
        <v>104.0246462655</v>
      </c>
      <c r="T1701" s="65">
        <v>7.1619934202690694E-2</v>
      </c>
      <c r="U1701" s="64">
        <v>193.19631714810001</v>
      </c>
      <c r="V1701" s="62">
        <v>8.4614494383439598E-2</v>
      </c>
      <c r="W1701" s="64">
        <v>51.6316486236</v>
      </c>
      <c r="X1701" s="63">
        <v>4.77915493902984E-2</v>
      </c>
      <c r="Y1701" s="109"/>
      <c r="Z1701" s="64">
        <v>200.45518306689999</v>
      </c>
      <c r="AA1701" s="62">
        <v>8.1033223406566393E-2</v>
      </c>
      <c r="AB1701" s="64">
        <v>302.80088995300002</v>
      </c>
      <c r="AC1701" s="62">
        <v>7.7460093703435207E-2</v>
      </c>
      <c r="AD1701" s="64">
        <v>352.52217130219998</v>
      </c>
      <c r="AE1701" s="63">
        <v>5.1986665706892803E-2</v>
      </c>
      <c r="AF1701" s="64">
        <v>8.3220717086999993</v>
      </c>
      <c r="AG1701" s="65">
        <v>5.69510358904987E-2</v>
      </c>
    </row>
    <row r="1702" spans="1:33" x14ac:dyDescent="0.35">
      <c r="A1702" s="66" t="s">
        <v>1</v>
      </c>
    </row>
    <row r="1703" spans="1:33" x14ac:dyDescent="0.35">
      <c r="A1703" s="66" t="s">
        <v>1</v>
      </c>
    </row>
    <row r="1704" spans="1:33" x14ac:dyDescent="0.35">
      <c r="A1704" s="54" t="s">
        <v>370</v>
      </c>
    </row>
    <row r="1705" spans="1:33" x14ac:dyDescent="0.35">
      <c r="A1705" s="55" t="s">
        <v>1</v>
      </c>
    </row>
    <row r="1706" spans="1:33" x14ac:dyDescent="0.35">
      <c r="A1706" s="117" t="s">
        <v>1</v>
      </c>
      <c r="B1706" s="116" t="s">
        <v>489</v>
      </c>
      <c r="C1706" s="116" t="s">
        <v>1</v>
      </c>
      <c r="D1706" s="116" t="s">
        <v>346</v>
      </c>
      <c r="E1706" s="116" t="s">
        <v>1</v>
      </c>
      <c r="F1706" s="116" t="s">
        <v>347</v>
      </c>
      <c r="G1706" s="116" t="s">
        <v>1</v>
      </c>
      <c r="H1706" s="116" t="s">
        <v>348</v>
      </c>
      <c r="I1706" s="116" t="s">
        <v>1</v>
      </c>
      <c r="J1706" s="107"/>
      <c r="K1706" s="116" t="s">
        <v>350</v>
      </c>
      <c r="L1706" s="116" t="s">
        <v>1</v>
      </c>
      <c r="M1706" s="116" t="s">
        <v>351</v>
      </c>
      <c r="N1706" s="116" t="s">
        <v>1</v>
      </c>
      <c r="O1706" s="116" t="s">
        <v>352</v>
      </c>
      <c r="P1706" s="116" t="s">
        <v>1</v>
      </c>
      <c r="Q1706" s="116" t="s">
        <v>353</v>
      </c>
      <c r="R1706" s="116" t="s">
        <v>1</v>
      </c>
      <c r="S1706" s="116" t="s">
        <v>354</v>
      </c>
      <c r="T1706" s="116" t="s">
        <v>1</v>
      </c>
      <c r="U1706" s="116" t="s">
        <v>355</v>
      </c>
      <c r="V1706" s="116" t="s">
        <v>1</v>
      </c>
      <c r="W1706" s="116" t="s">
        <v>356</v>
      </c>
      <c r="X1706" s="116" t="s">
        <v>1</v>
      </c>
      <c r="Y1706" s="107"/>
      <c r="Z1706" s="116" t="s">
        <v>358</v>
      </c>
      <c r="AA1706" s="116" t="s">
        <v>1</v>
      </c>
      <c r="AB1706" s="116" t="s">
        <v>359</v>
      </c>
      <c r="AC1706" s="116" t="s">
        <v>1</v>
      </c>
      <c r="AD1706" s="116" t="s">
        <v>360</v>
      </c>
      <c r="AE1706" s="116" t="s">
        <v>1</v>
      </c>
      <c r="AF1706" s="116" t="s">
        <v>361</v>
      </c>
      <c r="AG1706" s="116" t="s">
        <v>1</v>
      </c>
    </row>
    <row r="1707" spans="1:33" x14ac:dyDescent="0.35">
      <c r="A1707" s="118" t="s">
        <v>1</v>
      </c>
      <c r="B1707" s="56" t="s">
        <v>14</v>
      </c>
      <c r="C1707" s="56" t="s">
        <v>15</v>
      </c>
      <c r="D1707" s="56" t="s">
        <v>14</v>
      </c>
      <c r="E1707" s="56" t="s">
        <v>15</v>
      </c>
      <c r="F1707" s="56" t="s">
        <v>14</v>
      </c>
      <c r="G1707" s="56" t="s">
        <v>15</v>
      </c>
      <c r="H1707" s="56" t="s">
        <v>14</v>
      </c>
      <c r="I1707" s="56" t="s">
        <v>15</v>
      </c>
      <c r="J1707" s="107"/>
      <c r="K1707" s="56" t="s">
        <v>14</v>
      </c>
      <c r="L1707" s="56" t="s">
        <v>15</v>
      </c>
      <c r="M1707" s="56" t="s">
        <v>14</v>
      </c>
      <c r="N1707" s="56" t="s">
        <v>15</v>
      </c>
      <c r="O1707" s="56" t="s">
        <v>14</v>
      </c>
      <c r="P1707" s="56" t="s">
        <v>15</v>
      </c>
      <c r="Q1707" s="56" t="s">
        <v>14</v>
      </c>
      <c r="R1707" s="56" t="s">
        <v>15</v>
      </c>
      <c r="S1707" s="56" t="s">
        <v>14</v>
      </c>
      <c r="T1707" s="56" t="s">
        <v>15</v>
      </c>
      <c r="U1707" s="56" t="s">
        <v>14</v>
      </c>
      <c r="V1707" s="56" t="s">
        <v>15</v>
      </c>
      <c r="W1707" s="56" t="s">
        <v>14</v>
      </c>
      <c r="X1707" s="56" t="s">
        <v>15</v>
      </c>
      <c r="Y1707" s="107"/>
      <c r="Z1707" s="56" t="s">
        <v>14</v>
      </c>
      <c r="AA1707" s="56" t="s">
        <v>15</v>
      </c>
      <c r="AB1707" s="56" t="s">
        <v>14</v>
      </c>
      <c r="AC1707" s="56" t="s">
        <v>15</v>
      </c>
      <c r="AD1707" s="56" t="s">
        <v>14</v>
      </c>
      <c r="AE1707" s="56" t="s">
        <v>15</v>
      </c>
      <c r="AF1707" s="56" t="s">
        <v>14</v>
      </c>
      <c r="AG1707" s="56" t="s">
        <v>15</v>
      </c>
    </row>
    <row r="1708" spans="1:33" x14ac:dyDescent="0.35">
      <c r="A1708" s="57" t="s">
        <v>16</v>
      </c>
      <c r="B1708" s="58">
        <v>13310.000000187199</v>
      </c>
      <c r="C1708" s="58">
        <v>13310.000000187199</v>
      </c>
      <c r="D1708" s="58">
        <v>6001.8883309303001</v>
      </c>
      <c r="E1708" s="58">
        <v>6001.8883309303001</v>
      </c>
      <c r="F1708" s="58">
        <v>7268.2380561358996</v>
      </c>
      <c r="G1708" s="58">
        <v>7268.2380561358996</v>
      </c>
      <c r="H1708" s="58">
        <v>39.873613120999998</v>
      </c>
      <c r="I1708" s="58">
        <v>39.873613120999998</v>
      </c>
      <c r="J1708" s="108"/>
      <c r="K1708" s="58">
        <v>1904.8585097219</v>
      </c>
      <c r="L1708" s="58">
        <v>1904.8585097219</v>
      </c>
      <c r="M1708" s="58">
        <v>2302.2476622034001</v>
      </c>
      <c r="N1708" s="58">
        <v>2302.2476622034001</v>
      </c>
      <c r="O1708" s="58">
        <v>1836.5377624196001</v>
      </c>
      <c r="P1708" s="58">
        <v>1836.5377624196001</v>
      </c>
      <c r="Q1708" s="58">
        <v>2450.2980224191001</v>
      </c>
      <c r="R1708" s="58">
        <v>2450.2980224191001</v>
      </c>
      <c r="S1708" s="58">
        <v>1452.4538094534</v>
      </c>
      <c r="T1708" s="58">
        <v>1452.4538094534</v>
      </c>
      <c r="U1708" s="58">
        <v>2283.2532245907</v>
      </c>
      <c r="V1708" s="58">
        <v>2283.2532245907</v>
      </c>
      <c r="W1708" s="58">
        <v>1080.3510093791001</v>
      </c>
      <c r="X1708" s="58">
        <v>1080.3510093791001</v>
      </c>
      <c r="Y1708" s="108"/>
      <c r="Z1708" s="58">
        <v>2473.7407033799</v>
      </c>
      <c r="AA1708" s="58">
        <v>2473.7407033799</v>
      </c>
      <c r="AB1708" s="58">
        <v>3909.1211419432002</v>
      </c>
      <c r="AC1708" s="58">
        <v>3909.1211419432002</v>
      </c>
      <c r="AD1708" s="58">
        <v>6781.0113710651003</v>
      </c>
      <c r="AE1708" s="58">
        <v>6781.0113710651003</v>
      </c>
      <c r="AF1708" s="58">
        <v>146.12678379900001</v>
      </c>
      <c r="AG1708" s="58">
        <v>146.12678379900001</v>
      </c>
    </row>
    <row r="1709" spans="1:33" x14ac:dyDescent="0.35">
      <c r="A1709" s="59" t="s">
        <v>371</v>
      </c>
      <c r="B1709" s="60">
        <v>2827.6460997917002</v>
      </c>
      <c r="C1709" s="61">
        <v>0.212445236645524</v>
      </c>
      <c r="D1709" s="60">
        <v>1278.6457559733999</v>
      </c>
      <c r="E1709" s="61">
        <v>0.21304057747692401</v>
      </c>
      <c r="F1709" s="60">
        <v>1531.4009552703999</v>
      </c>
      <c r="G1709" s="61">
        <v>0.21069768813881601</v>
      </c>
      <c r="H1709" s="60">
        <v>17.599388547899999</v>
      </c>
      <c r="I1709" s="62">
        <v>0.44137932758922799</v>
      </c>
      <c r="J1709" s="109"/>
      <c r="K1709" s="60">
        <v>288.24194394670002</v>
      </c>
      <c r="L1709" s="63">
        <v>0.151319346017349</v>
      </c>
      <c r="M1709" s="60">
        <v>704.542002881798</v>
      </c>
      <c r="N1709" s="62">
        <v>0.30602355013687299</v>
      </c>
      <c r="O1709" s="60">
        <v>461.11066438419999</v>
      </c>
      <c r="P1709" s="62">
        <v>0.25107605943081501</v>
      </c>
      <c r="Q1709" s="60">
        <v>461.94543903990001</v>
      </c>
      <c r="R1709" s="63">
        <v>0.188526226121603</v>
      </c>
      <c r="S1709" s="60">
        <v>291.70386067970003</v>
      </c>
      <c r="T1709" s="61">
        <v>0.200835206449337</v>
      </c>
      <c r="U1709" s="60">
        <v>396.46933312319999</v>
      </c>
      <c r="V1709" s="63">
        <v>0.17364229637484599</v>
      </c>
      <c r="W1709" s="60">
        <v>223.63285573620001</v>
      </c>
      <c r="X1709" s="61">
        <v>0.20700018215813601</v>
      </c>
      <c r="Y1709" s="109"/>
      <c r="Z1709" s="60">
        <v>336.14186547179997</v>
      </c>
      <c r="AA1709" s="63">
        <v>0.135884033849031</v>
      </c>
      <c r="AB1709" s="60">
        <v>628.623415783101</v>
      </c>
      <c r="AC1709" s="63">
        <v>0.16080939754929599</v>
      </c>
      <c r="AD1709" s="60">
        <v>1820.1716270493</v>
      </c>
      <c r="AE1709" s="62">
        <v>0.26842185146836001</v>
      </c>
      <c r="AF1709" s="60">
        <v>42.7091914875</v>
      </c>
      <c r="AG1709" s="61">
        <v>0.29227490250006</v>
      </c>
    </row>
    <row r="1710" spans="1:33" x14ac:dyDescent="0.35">
      <c r="A1710" s="59" t="s">
        <v>372</v>
      </c>
      <c r="B1710" s="64">
        <v>4805.8357716786004</v>
      </c>
      <c r="C1710" s="65">
        <v>0.36106955459135998</v>
      </c>
      <c r="D1710" s="64">
        <v>2162.8851948705101</v>
      </c>
      <c r="E1710" s="65">
        <v>0.36036745031130102</v>
      </c>
      <c r="F1710" s="64">
        <v>2630.8337158474001</v>
      </c>
      <c r="G1710" s="65">
        <v>0.36196306388539801</v>
      </c>
      <c r="H1710" s="64">
        <v>12.1168609607</v>
      </c>
      <c r="I1710" s="65">
        <v>0.30388169047862101</v>
      </c>
      <c r="J1710" s="109"/>
      <c r="K1710" s="64">
        <v>685.7333935675</v>
      </c>
      <c r="L1710" s="65">
        <v>0.35999177370271601</v>
      </c>
      <c r="M1710" s="64">
        <v>788.85980514520202</v>
      </c>
      <c r="N1710" s="65">
        <v>0.342647673443703</v>
      </c>
      <c r="O1710" s="64">
        <v>646.08249609960001</v>
      </c>
      <c r="P1710" s="65">
        <v>0.351793744359713</v>
      </c>
      <c r="Q1710" s="64">
        <v>929.99938728229802</v>
      </c>
      <c r="R1710" s="65">
        <v>0.37954541805659298</v>
      </c>
      <c r="S1710" s="64">
        <v>523.13334424139998</v>
      </c>
      <c r="T1710" s="65">
        <v>0.36017210381256098</v>
      </c>
      <c r="U1710" s="64">
        <v>841.28400225059897</v>
      </c>
      <c r="V1710" s="65">
        <v>0.36845847547260602</v>
      </c>
      <c r="W1710" s="64">
        <v>390.74334309199998</v>
      </c>
      <c r="X1710" s="65">
        <v>0.36168184201222497</v>
      </c>
      <c r="Y1710" s="109"/>
      <c r="Z1710" s="64">
        <v>930.90425344239895</v>
      </c>
      <c r="AA1710" s="65">
        <v>0.37631440197854799</v>
      </c>
      <c r="AB1710" s="64">
        <v>1379.7316107432</v>
      </c>
      <c r="AC1710" s="65">
        <v>0.352951868372476</v>
      </c>
      <c r="AD1710" s="64">
        <v>2457.0941357520001</v>
      </c>
      <c r="AE1710" s="65">
        <v>0.36234921331005798</v>
      </c>
      <c r="AF1710" s="64">
        <v>38.105771740999998</v>
      </c>
      <c r="AG1710" s="65">
        <v>0.26077198683449498</v>
      </c>
    </row>
    <row r="1711" spans="1:33" x14ac:dyDescent="0.35">
      <c r="A1711" s="59" t="s">
        <v>373</v>
      </c>
      <c r="B1711" s="60">
        <v>2206.1286797545999</v>
      </c>
      <c r="C1711" s="61">
        <v>0.16574971297697799</v>
      </c>
      <c r="D1711" s="60">
        <v>990.27557191129995</v>
      </c>
      <c r="E1711" s="61">
        <v>0.164994001439178</v>
      </c>
      <c r="F1711" s="60">
        <v>1212.0927901393</v>
      </c>
      <c r="G1711" s="61">
        <v>0.16676569765296001</v>
      </c>
      <c r="H1711" s="60">
        <v>3.7603177040000002</v>
      </c>
      <c r="I1711" s="61">
        <v>9.4305918367341895E-2</v>
      </c>
      <c r="J1711" s="109"/>
      <c r="K1711" s="60">
        <v>356.6142772238</v>
      </c>
      <c r="L1711" s="61">
        <v>0.18721300054767001</v>
      </c>
      <c r="M1711" s="60">
        <v>368.32297230310002</v>
      </c>
      <c r="N1711" s="61">
        <v>0.15998407918919999</v>
      </c>
      <c r="O1711" s="60">
        <v>268.46214054900003</v>
      </c>
      <c r="P1711" s="63">
        <v>0.146178393955432</v>
      </c>
      <c r="Q1711" s="60">
        <v>395.6289646953</v>
      </c>
      <c r="R1711" s="61">
        <v>0.161461569603157</v>
      </c>
      <c r="S1711" s="60">
        <v>228.9468090629</v>
      </c>
      <c r="T1711" s="61">
        <v>0.157627600666392</v>
      </c>
      <c r="U1711" s="60">
        <v>411.76590379139998</v>
      </c>
      <c r="V1711" s="61">
        <v>0.18034175944948599</v>
      </c>
      <c r="W1711" s="60">
        <v>176.38761212910001</v>
      </c>
      <c r="X1711" s="61">
        <v>0.163268799304842</v>
      </c>
      <c r="Y1711" s="109"/>
      <c r="Z1711" s="60">
        <v>427.27996429869802</v>
      </c>
      <c r="AA1711" s="61">
        <v>0.172726253691384</v>
      </c>
      <c r="AB1711" s="60">
        <v>699.92861673979996</v>
      </c>
      <c r="AC1711" s="62">
        <v>0.17905012183681501</v>
      </c>
      <c r="AD1711" s="60">
        <v>1043.0390375863999</v>
      </c>
      <c r="AE1711" s="63">
        <v>0.15381762107597999</v>
      </c>
      <c r="AF1711" s="60">
        <v>35.881061129700001</v>
      </c>
      <c r="AG1711" s="61">
        <v>0.24554746362620999</v>
      </c>
    </row>
    <row r="1712" spans="1:33" x14ac:dyDescent="0.35">
      <c r="A1712" s="59" t="s">
        <v>374</v>
      </c>
      <c r="B1712" s="64">
        <v>2659.2786733895</v>
      </c>
      <c r="C1712" s="65">
        <v>0.199795542701134</v>
      </c>
      <c r="D1712" s="64">
        <v>1204.6781164147999</v>
      </c>
      <c r="E1712" s="65">
        <v>0.20071651620150599</v>
      </c>
      <c r="F1712" s="64">
        <v>1448.2035110663001</v>
      </c>
      <c r="G1712" s="65">
        <v>0.199250973878561</v>
      </c>
      <c r="H1712" s="64">
        <v>6.3970459084000098</v>
      </c>
      <c r="I1712" s="65">
        <v>0.16043306356480899</v>
      </c>
      <c r="J1712" s="109"/>
      <c r="K1712" s="64">
        <v>452.75502637080001</v>
      </c>
      <c r="L1712" s="65">
        <v>0.23768433406473899</v>
      </c>
      <c r="M1712" s="64">
        <v>328.96616468600001</v>
      </c>
      <c r="N1712" s="63">
        <v>0.14288912964783201</v>
      </c>
      <c r="O1712" s="64">
        <v>353.84830413409998</v>
      </c>
      <c r="P1712" s="65">
        <v>0.19267140125009599</v>
      </c>
      <c r="Q1712" s="64">
        <v>502.13662025649899</v>
      </c>
      <c r="R1712" s="65">
        <v>0.20492879464545999</v>
      </c>
      <c r="S1712" s="64">
        <v>307.29092435929999</v>
      </c>
      <c r="T1712" s="65">
        <v>0.21156674474553</v>
      </c>
      <c r="U1712" s="64">
        <v>488.055277632301</v>
      </c>
      <c r="V1712" s="65">
        <v>0.21375433630222501</v>
      </c>
      <c r="W1712" s="64">
        <v>226.22635595049999</v>
      </c>
      <c r="X1712" s="65">
        <v>0.20940079102672099</v>
      </c>
      <c r="Y1712" s="109"/>
      <c r="Z1712" s="64">
        <v>593.14348873709901</v>
      </c>
      <c r="AA1712" s="62">
        <v>0.239775934448862</v>
      </c>
      <c r="AB1712" s="64">
        <v>921.5853429082</v>
      </c>
      <c r="AC1712" s="62">
        <v>0.23575256673935799</v>
      </c>
      <c r="AD1712" s="64">
        <v>1115.1190823034001</v>
      </c>
      <c r="AE1712" s="63">
        <v>0.16444731047962399</v>
      </c>
      <c r="AF1712" s="64">
        <v>29.430759440799999</v>
      </c>
      <c r="AG1712" s="65">
        <v>0.201405647039235</v>
      </c>
    </row>
    <row r="1713" spans="1:33" x14ac:dyDescent="0.35">
      <c r="A1713" s="59" t="s">
        <v>375</v>
      </c>
      <c r="B1713" s="60">
        <v>811.11077557279896</v>
      </c>
      <c r="C1713" s="61">
        <v>6.0939953085003197E-2</v>
      </c>
      <c r="D1713" s="60">
        <v>365.40369176029998</v>
      </c>
      <c r="E1713" s="61">
        <v>6.0881454571092002E-2</v>
      </c>
      <c r="F1713" s="60">
        <v>445.70708381250103</v>
      </c>
      <c r="G1713" s="61">
        <v>6.1322576444263602E-2</v>
      </c>
      <c r="H1713" s="60">
        <v>0</v>
      </c>
      <c r="I1713" s="61">
        <v>0</v>
      </c>
      <c r="J1713" s="109"/>
      <c r="K1713" s="60">
        <v>121.5138686131</v>
      </c>
      <c r="L1713" s="61">
        <v>6.3791545667525998E-2</v>
      </c>
      <c r="M1713" s="60">
        <v>111.55671718729999</v>
      </c>
      <c r="N1713" s="61">
        <v>4.8455567582391598E-2</v>
      </c>
      <c r="O1713" s="60">
        <v>107.0341572527</v>
      </c>
      <c r="P1713" s="61">
        <v>5.8280401003943799E-2</v>
      </c>
      <c r="Q1713" s="60">
        <v>160.5876111451</v>
      </c>
      <c r="R1713" s="61">
        <v>6.5537991573187099E-2</v>
      </c>
      <c r="S1713" s="60">
        <v>101.37887111009999</v>
      </c>
      <c r="T1713" s="61">
        <v>6.9798344326179804E-2</v>
      </c>
      <c r="U1713" s="60">
        <v>145.6787077932</v>
      </c>
      <c r="V1713" s="61">
        <v>6.3803132400837695E-2</v>
      </c>
      <c r="W1713" s="60">
        <v>63.360842471300003</v>
      </c>
      <c r="X1713" s="61">
        <v>5.8648385498075099E-2</v>
      </c>
      <c r="Y1713" s="109"/>
      <c r="Z1713" s="60">
        <v>186.27113142990001</v>
      </c>
      <c r="AA1713" s="62">
        <v>7.5299376032174903E-2</v>
      </c>
      <c r="AB1713" s="60">
        <v>279.252155768899</v>
      </c>
      <c r="AC1713" s="62">
        <v>7.1436045502055096E-2</v>
      </c>
      <c r="AD1713" s="60">
        <v>345.58748837399997</v>
      </c>
      <c r="AE1713" s="63">
        <v>5.0964003665978003E-2</v>
      </c>
      <c r="AF1713" s="60">
        <v>0</v>
      </c>
      <c r="AG1713" s="61">
        <v>0</v>
      </c>
    </row>
    <row r="1714" spans="1:33" x14ac:dyDescent="0.35">
      <c r="A1714" s="66" t="s">
        <v>1</v>
      </c>
    </row>
    <row r="1715" spans="1:33" x14ac:dyDescent="0.35">
      <c r="A1715" s="66" t="s">
        <v>1</v>
      </c>
    </row>
    <row r="1716" spans="1:33" x14ac:dyDescent="0.35">
      <c r="A1716" s="54" t="s">
        <v>376</v>
      </c>
    </row>
    <row r="1717" spans="1:33" x14ac:dyDescent="0.35">
      <c r="A1717" s="55" t="s">
        <v>1</v>
      </c>
    </row>
    <row r="1718" spans="1:33" x14ac:dyDescent="0.35">
      <c r="A1718" s="117" t="s">
        <v>1</v>
      </c>
      <c r="B1718" s="116" t="s">
        <v>489</v>
      </c>
      <c r="C1718" s="116" t="s">
        <v>1</v>
      </c>
      <c r="D1718" s="116" t="s">
        <v>346</v>
      </c>
      <c r="E1718" s="116" t="s">
        <v>1</v>
      </c>
      <c r="F1718" s="116" t="s">
        <v>347</v>
      </c>
      <c r="G1718" s="116" t="s">
        <v>1</v>
      </c>
      <c r="H1718" s="116" t="s">
        <v>348</v>
      </c>
      <c r="I1718" s="116" t="s">
        <v>1</v>
      </c>
      <c r="J1718" s="107"/>
      <c r="K1718" s="116" t="s">
        <v>350</v>
      </c>
      <c r="L1718" s="116" t="s">
        <v>1</v>
      </c>
      <c r="M1718" s="116" t="s">
        <v>351</v>
      </c>
      <c r="N1718" s="116" t="s">
        <v>1</v>
      </c>
      <c r="O1718" s="116" t="s">
        <v>352</v>
      </c>
      <c r="P1718" s="116" t="s">
        <v>1</v>
      </c>
      <c r="Q1718" s="116" t="s">
        <v>353</v>
      </c>
      <c r="R1718" s="116" t="s">
        <v>1</v>
      </c>
      <c r="S1718" s="116" t="s">
        <v>354</v>
      </c>
      <c r="T1718" s="116" t="s">
        <v>1</v>
      </c>
      <c r="U1718" s="116" t="s">
        <v>355</v>
      </c>
      <c r="V1718" s="116" t="s">
        <v>1</v>
      </c>
      <c r="W1718" s="116" t="s">
        <v>356</v>
      </c>
      <c r="X1718" s="116" t="s">
        <v>1</v>
      </c>
      <c r="Y1718" s="107"/>
      <c r="Z1718" s="116" t="s">
        <v>358</v>
      </c>
      <c r="AA1718" s="116" t="s">
        <v>1</v>
      </c>
      <c r="AB1718" s="116" t="s">
        <v>359</v>
      </c>
      <c r="AC1718" s="116" t="s">
        <v>1</v>
      </c>
      <c r="AD1718" s="116" t="s">
        <v>360</v>
      </c>
      <c r="AE1718" s="116" t="s">
        <v>1</v>
      </c>
      <c r="AF1718" s="116" t="s">
        <v>361</v>
      </c>
      <c r="AG1718" s="116" t="s">
        <v>1</v>
      </c>
    </row>
    <row r="1719" spans="1:33" x14ac:dyDescent="0.35">
      <c r="A1719" s="118" t="s">
        <v>1</v>
      </c>
      <c r="B1719" s="56" t="s">
        <v>14</v>
      </c>
      <c r="C1719" s="56" t="s">
        <v>15</v>
      </c>
      <c r="D1719" s="56" t="s">
        <v>14</v>
      </c>
      <c r="E1719" s="56" t="s">
        <v>15</v>
      </c>
      <c r="F1719" s="56" t="s">
        <v>14</v>
      </c>
      <c r="G1719" s="56" t="s">
        <v>15</v>
      </c>
      <c r="H1719" s="56" t="s">
        <v>14</v>
      </c>
      <c r="I1719" s="56" t="s">
        <v>15</v>
      </c>
      <c r="J1719" s="107"/>
      <c r="K1719" s="56" t="s">
        <v>14</v>
      </c>
      <c r="L1719" s="56" t="s">
        <v>15</v>
      </c>
      <c r="M1719" s="56" t="s">
        <v>14</v>
      </c>
      <c r="N1719" s="56" t="s">
        <v>15</v>
      </c>
      <c r="O1719" s="56" t="s">
        <v>14</v>
      </c>
      <c r="P1719" s="56" t="s">
        <v>15</v>
      </c>
      <c r="Q1719" s="56" t="s">
        <v>14</v>
      </c>
      <c r="R1719" s="56" t="s">
        <v>15</v>
      </c>
      <c r="S1719" s="56" t="s">
        <v>14</v>
      </c>
      <c r="T1719" s="56" t="s">
        <v>15</v>
      </c>
      <c r="U1719" s="56" t="s">
        <v>14</v>
      </c>
      <c r="V1719" s="56" t="s">
        <v>15</v>
      </c>
      <c r="W1719" s="56" t="s">
        <v>14</v>
      </c>
      <c r="X1719" s="56" t="s">
        <v>15</v>
      </c>
      <c r="Y1719" s="107"/>
      <c r="Z1719" s="56" t="s">
        <v>14</v>
      </c>
      <c r="AA1719" s="56" t="s">
        <v>15</v>
      </c>
      <c r="AB1719" s="56" t="s">
        <v>14</v>
      </c>
      <c r="AC1719" s="56" t="s">
        <v>15</v>
      </c>
      <c r="AD1719" s="56" t="s">
        <v>14</v>
      </c>
      <c r="AE1719" s="56" t="s">
        <v>15</v>
      </c>
      <c r="AF1719" s="56" t="s">
        <v>14</v>
      </c>
      <c r="AG1719" s="56" t="s">
        <v>15</v>
      </c>
    </row>
    <row r="1720" spans="1:33" x14ac:dyDescent="0.35">
      <c r="A1720" s="57" t="s">
        <v>16</v>
      </c>
      <c r="B1720" s="58">
        <v>13310.000000187199</v>
      </c>
      <c r="C1720" s="58">
        <v>13310.000000187199</v>
      </c>
      <c r="D1720" s="58">
        <v>6001.8883309303001</v>
      </c>
      <c r="E1720" s="58">
        <v>6001.8883309303001</v>
      </c>
      <c r="F1720" s="58">
        <v>7268.2380561358996</v>
      </c>
      <c r="G1720" s="58">
        <v>7268.2380561358996</v>
      </c>
      <c r="H1720" s="58">
        <v>39.873613120999998</v>
      </c>
      <c r="I1720" s="58">
        <v>39.873613120999998</v>
      </c>
      <c r="J1720" s="108"/>
      <c r="K1720" s="58">
        <v>1904.8585097219</v>
      </c>
      <c r="L1720" s="58">
        <v>1904.8585097219</v>
      </c>
      <c r="M1720" s="58">
        <v>2302.2476622034001</v>
      </c>
      <c r="N1720" s="58">
        <v>2302.2476622034001</v>
      </c>
      <c r="O1720" s="58">
        <v>1836.5377624196001</v>
      </c>
      <c r="P1720" s="58">
        <v>1836.5377624196001</v>
      </c>
      <c r="Q1720" s="58">
        <v>2450.2980224191001</v>
      </c>
      <c r="R1720" s="58">
        <v>2450.2980224191001</v>
      </c>
      <c r="S1720" s="58">
        <v>1452.4538094534</v>
      </c>
      <c r="T1720" s="58">
        <v>1452.4538094534</v>
      </c>
      <c r="U1720" s="58">
        <v>2283.2532245907</v>
      </c>
      <c r="V1720" s="58">
        <v>2283.2532245907</v>
      </c>
      <c r="W1720" s="58">
        <v>1080.3510093791001</v>
      </c>
      <c r="X1720" s="58">
        <v>1080.3510093791001</v>
      </c>
      <c r="Y1720" s="108"/>
      <c r="Z1720" s="58">
        <v>2473.7407033799</v>
      </c>
      <c r="AA1720" s="58">
        <v>2473.7407033799</v>
      </c>
      <c r="AB1720" s="58">
        <v>3909.1211419432002</v>
      </c>
      <c r="AC1720" s="58">
        <v>3909.1211419432002</v>
      </c>
      <c r="AD1720" s="58">
        <v>6781.0113710651003</v>
      </c>
      <c r="AE1720" s="58">
        <v>6781.0113710651003</v>
      </c>
      <c r="AF1720" s="58">
        <v>146.12678379900001</v>
      </c>
      <c r="AG1720" s="58">
        <v>146.12678379900001</v>
      </c>
    </row>
    <row r="1721" spans="1:33" x14ac:dyDescent="0.35">
      <c r="A1721" s="59" t="s">
        <v>317</v>
      </c>
      <c r="B1721" s="60">
        <v>2966.7185634044999</v>
      </c>
      <c r="C1721" s="61">
        <v>0.222893956676392</v>
      </c>
      <c r="D1721" s="60">
        <v>1024.5494035171</v>
      </c>
      <c r="E1721" s="63">
        <v>0.17070450948531601</v>
      </c>
      <c r="F1721" s="60">
        <v>1903.3371910912001</v>
      </c>
      <c r="G1721" s="62">
        <v>0.26187050787149002</v>
      </c>
      <c r="H1721" s="60">
        <v>38.831968796199902</v>
      </c>
      <c r="I1721" s="62">
        <v>0.97387634971430803</v>
      </c>
      <c r="J1721" s="109"/>
      <c r="K1721" s="60">
        <v>188.4315088514</v>
      </c>
      <c r="L1721" s="63">
        <v>9.8921525084249007E-2</v>
      </c>
      <c r="M1721" s="60">
        <v>933.33278972209905</v>
      </c>
      <c r="N1721" s="62">
        <v>0.40540068952826702</v>
      </c>
      <c r="O1721" s="60">
        <v>498.33377382809999</v>
      </c>
      <c r="P1721" s="62">
        <v>0.27134414768120801</v>
      </c>
      <c r="Q1721" s="60">
        <v>458.14423087379902</v>
      </c>
      <c r="R1721" s="63">
        <v>0.18697490129037</v>
      </c>
      <c r="S1721" s="60">
        <v>264.91064577880002</v>
      </c>
      <c r="T1721" s="63">
        <v>0.182388344506799</v>
      </c>
      <c r="U1721" s="60">
        <v>396.1137719829</v>
      </c>
      <c r="V1721" s="63">
        <v>0.17348657070391699</v>
      </c>
      <c r="W1721" s="60">
        <v>227.45184236739999</v>
      </c>
      <c r="X1721" s="61">
        <v>0.210535132001331</v>
      </c>
      <c r="Y1721" s="109"/>
      <c r="Z1721" s="60">
        <v>286.4621384857</v>
      </c>
      <c r="AA1721" s="63">
        <v>0.11580119860351699</v>
      </c>
      <c r="AB1721" s="60">
        <v>663.62881757929995</v>
      </c>
      <c r="AC1721" s="63">
        <v>0.16976419851992999</v>
      </c>
      <c r="AD1721" s="60">
        <v>1983.6120269982</v>
      </c>
      <c r="AE1721" s="62">
        <v>0.292524509760058</v>
      </c>
      <c r="AF1721" s="60">
        <v>33.015580341300002</v>
      </c>
      <c r="AG1721" s="61">
        <v>0.22593791146949199</v>
      </c>
    </row>
    <row r="1722" spans="1:33" x14ac:dyDescent="0.35">
      <c r="A1722" s="59" t="s">
        <v>237</v>
      </c>
      <c r="B1722" s="64">
        <v>5011.2432910562902</v>
      </c>
      <c r="C1722" s="65">
        <v>0.37650212554363799</v>
      </c>
      <c r="D1722" s="64">
        <v>2565.6208061068</v>
      </c>
      <c r="E1722" s="62">
        <v>0.427468933882868</v>
      </c>
      <c r="F1722" s="64">
        <v>2445.0413566891998</v>
      </c>
      <c r="G1722" s="63">
        <v>0.33640083577409502</v>
      </c>
      <c r="H1722" s="64">
        <v>0.58112826029999998</v>
      </c>
      <c r="I1722" s="63">
        <v>1.4574256376930699E-2</v>
      </c>
      <c r="J1722" s="109"/>
      <c r="K1722" s="64">
        <v>141.2867819821</v>
      </c>
      <c r="L1722" s="63">
        <v>7.4171798724687002E-2</v>
      </c>
      <c r="M1722" s="64">
        <v>644.12867390400004</v>
      </c>
      <c r="N1722" s="63">
        <v>0.27978252925557401</v>
      </c>
      <c r="O1722" s="64">
        <v>386.71015345090001</v>
      </c>
      <c r="P1722" s="63">
        <v>0.21056477104038299</v>
      </c>
      <c r="Q1722" s="64">
        <v>548.81085283590198</v>
      </c>
      <c r="R1722" s="63">
        <v>0.22397718474019601</v>
      </c>
      <c r="S1722" s="64">
        <v>729.54313923909797</v>
      </c>
      <c r="T1722" s="62">
        <v>0.50228319447462999</v>
      </c>
      <c r="U1722" s="64">
        <v>1735.9618513456001</v>
      </c>
      <c r="V1722" s="62">
        <v>0.76030193788811595</v>
      </c>
      <c r="W1722" s="64">
        <v>824.80183829869998</v>
      </c>
      <c r="X1722" s="62">
        <v>0.76345727558743204</v>
      </c>
      <c r="Y1722" s="109"/>
      <c r="Z1722" s="64">
        <v>902.63840178089902</v>
      </c>
      <c r="AA1722" s="65">
        <v>0.36488804204402497</v>
      </c>
      <c r="AB1722" s="64">
        <v>1548.4571766288</v>
      </c>
      <c r="AC1722" s="62">
        <v>0.39611388862179697</v>
      </c>
      <c r="AD1722" s="64">
        <v>2498.4186757879902</v>
      </c>
      <c r="AE1722" s="65">
        <v>0.36844336914827702</v>
      </c>
      <c r="AF1722" s="64">
        <v>61.729036858599997</v>
      </c>
      <c r="AG1722" s="65">
        <v>0.422434787475439</v>
      </c>
    </row>
    <row r="1723" spans="1:33" x14ac:dyDescent="0.35">
      <c r="A1723" s="59" t="s">
        <v>238</v>
      </c>
      <c r="B1723" s="60">
        <v>1586.3363328572</v>
      </c>
      <c r="C1723" s="61">
        <v>0.11918379660667799</v>
      </c>
      <c r="D1723" s="60">
        <v>647.83080190769897</v>
      </c>
      <c r="E1723" s="63">
        <v>0.10793782992748301</v>
      </c>
      <c r="F1723" s="60">
        <v>938.04501488499898</v>
      </c>
      <c r="G1723" s="62">
        <v>0.12906085458952399</v>
      </c>
      <c r="H1723" s="60">
        <v>0.46051606449999999</v>
      </c>
      <c r="I1723" s="63">
        <v>1.15493939087618E-2</v>
      </c>
      <c r="J1723" s="109"/>
      <c r="K1723" s="60">
        <v>317.52636976909997</v>
      </c>
      <c r="L1723" s="62">
        <v>0.16669288986479999</v>
      </c>
      <c r="M1723" s="60">
        <v>265.41173374380003</v>
      </c>
      <c r="N1723" s="61">
        <v>0.115283745576609</v>
      </c>
      <c r="O1723" s="60">
        <v>270.30804448919997</v>
      </c>
      <c r="P1723" s="62">
        <v>0.14718349386569399</v>
      </c>
      <c r="Q1723" s="60">
        <v>406.51901624890002</v>
      </c>
      <c r="R1723" s="62">
        <v>0.165905947982424</v>
      </c>
      <c r="S1723" s="60">
        <v>221.95425515049999</v>
      </c>
      <c r="T1723" s="62">
        <v>0.15281329685384501</v>
      </c>
      <c r="U1723" s="60">
        <v>87.924002539699998</v>
      </c>
      <c r="V1723" s="63">
        <v>3.8508213452960897E-2</v>
      </c>
      <c r="W1723" s="60">
        <v>16.692910915999999</v>
      </c>
      <c r="X1723" s="63">
        <v>1.54513771645326E-2</v>
      </c>
      <c r="Y1723" s="109"/>
      <c r="Z1723" s="60">
        <v>333.6879784587</v>
      </c>
      <c r="AA1723" s="61">
        <v>0.13489205962564199</v>
      </c>
      <c r="AB1723" s="60">
        <v>546.49056010410004</v>
      </c>
      <c r="AC1723" s="62">
        <v>0.139798829522188</v>
      </c>
      <c r="AD1723" s="60">
        <v>696.36373127260003</v>
      </c>
      <c r="AE1723" s="63">
        <v>0.10269319621613</v>
      </c>
      <c r="AF1723" s="60">
        <v>9.7940630217999995</v>
      </c>
      <c r="AG1723" s="61">
        <v>6.7024420624160905E-2</v>
      </c>
    </row>
    <row r="1724" spans="1:33" x14ac:dyDescent="0.35">
      <c r="A1724" s="59" t="s">
        <v>239</v>
      </c>
      <c r="B1724" s="64">
        <v>2565.3200088212998</v>
      </c>
      <c r="C1724" s="65">
        <v>0.19273628916492999</v>
      </c>
      <c r="D1724" s="64">
        <v>1144.5250319856</v>
      </c>
      <c r="E1724" s="65">
        <v>0.19069415638531201</v>
      </c>
      <c r="F1724" s="64">
        <v>1420.79497683571</v>
      </c>
      <c r="G1724" s="65">
        <v>0.19547997270621201</v>
      </c>
      <c r="H1724" s="64">
        <v>0</v>
      </c>
      <c r="I1724" s="63">
        <v>0</v>
      </c>
      <c r="J1724" s="109"/>
      <c r="K1724" s="64">
        <v>728.78208812580203</v>
      </c>
      <c r="L1724" s="62">
        <v>0.38259119215746801</v>
      </c>
      <c r="M1724" s="64">
        <v>337.32224999909999</v>
      </c>
      <c r="N1724" s="63">
        <v>0.14651866327720001</v>
      </c>
      <c r="O1724" s="64">
        <v>498.99987702319999</v>
      </c>
      <c r="P1724" s="62">
        <v>0.27170684275273399</v>
      </c>
      <c r="Q1724" s="64">
        <v>774.441652709501</v>
      </c>
      <c r="R1724" s="62">
        <v>0.31606018762767402</v>
      </c>
      <c r="S1724" s="64">
        <v>177.82806652549999</v>
      </c>
      <c r="T1724" s="63">
        <v>0.12243285491634399</v>
      </c>
      <c r="U1724" s="64">
        <v>38.397849726300002</v>
      </c>
      <c r="V1724" s="63">
        <v>1.6817166537970499E-2</v>
      </c>
      <c r="W1724" s="64">
        <v>9.5482247118999695</v>
      </c>
      <c r="X1724" s="63">
        <v>8.8380763557462296E-3</v>
      </c>
      <c r="Y1724" s="109"/>
      <c r="Z1724" s="64">
        <v>603.49318840799799</v>
      </c>
      <c r="AA1724" s="62">
        <v>0.24395976004414699</v>
      </c>
      <c r="AB1724" s="64">
        <v>753.89898863819894</v>
      </c>
      <c r="AC1724" s="65">
        <v>0.192856389265911</v>
      </c>
      <c r="AD1724" s="64">
        <v>1171.2152236971001</v>
      </c>
      <c r="AE1724" s="63">
        <v>0.172719843634938</v>
      </c>
      <c r="AF1724" s="64">
        <v>36.712608078000002</v>
      </c>
      <c r="AG1724" s="65">
        <v>0.25123804906634301</v>
      </c>
    </row>
    <row r="1725" spans="1:33" x14ac:dyDescent="0.35">
      <c r="A1725" s="59" t="s">
        <v>318</v>
      </c>
      <c r="B1725" s="60">
        <v>895.52886674780302</v>
      </c>
      <c r="C1725" s="61">
        <v>6.7282409221277595E-2</v>
      </c>
      <c r="D1725" s="60">
        <v>479.02871872359998</v>
      </c>
      <c r="E1725" s="62">
        <v>7.9813000894228603E-2</v>
      </c>
      <c r="F1725" s="60">
        <v>416.50014802419997</v>
      </c>
      <c r="G1725" s="63">
        <v>5.73041423254688E-2</v>
      </c>
      <c r="H1725" s="60">
        <v>0</v>
      </c>
      <c r="I1725" s="61">
        <v>0</v>
      </c>
      <c r="J1725" s="109"/>
      <c r="K1725" s="60">
        <v>382.80930790690002</v>
      </c>
      <c r="L1725" s="62">
        <v>0.20096469420334401</v>
      </c>
      <c r="M1725" s="60">
        <v>100.5033023381</v>
      </c>
      <c r="N1725" s="63">
        <v>4.3654426927254103E-2</v>
      </c>
      <c r="O1725" s="60">
        <v>139.88693601130001</v>
      </c>
      <c r="P1725" s="61">
        <v>7.6168831849665802E-2</v>
      </c>
      <c r="Q1725" s="60">
        <v>207.21092650279999</v>
      </c>
      <c r="R1725" s="62">
        <v>8.4565601656172204E-2</v>
      </c>
      <c r="S1725" s="60">
        <v>48.792996936900003</v>
      </c>
      <c r="T1725" s="63">
        <v>3.3593493038695799E-2</v>
      </c>
      <c r="U1725" s="60">
        <v>14.4692039667</v>
      </c>
      <c r="V1725" s="63">
        <v>6.3370999812312903E-3</v>
      </c>
      <c r="W1725" s="60">
        <v>1.8561930850999999</v>
      </c>
      <c r="X1725" s="63">
        <v>1.7181388909580299E-3</v>
      </c>
      <c r="Y1725" s="109"/>
      <c r="Z1725" s="60">
        <v>250.59953461859999</v>
      </c>
      <c r="AA1725" s="62">
        <v>0.101303881314724</v>
      </c>
      <c r="AB1725" s="60">
        <v>302.06451721330097</v>
      </c>
      <c r="AC1725" s="62">
        <v>7.7271720738525299E-2</v>
      </c>
      <c r="AD1725" s="60">
        <v>337.98931941659998</v>
      </c>
      <c r="AE1725" s="63">
        <v>4.98434969241928E-2</v>
      </c>
      <c r="AF1725" s="60">
        <v>4.8754954993000004</v>
      </c>
      <c r="AG1725" s="61">
        <v>3.3364831364565799E-2</v>
      </c>
    </row>
    <row r="1726" spans="1:33" x14ac:dyDescent="0.35">
      <c r="A1726" s="59" t="s">
        <v>377</v>
      </c>
      <c r="B1726" s="64">
        <v>284.8529373001</v>
      </c>
      <c r="C1726" s="65">
        <v>2.1401422787084401E-2</v>
      </c>
      <c r="D1726" s="64">
        <v>140.3335686895</v>
      </c>
      <c r="E1726" s="65">
        <v>2.3381569424792699E-2</v>
      </c>
      <c r="F1726" s="64">
        <v>144.51936861060099</v>
      </c>
      <c r="G1726" s="65">
        <v>1.98836867332098E-2</v>
      </c>
      <c r="H1726" s="64">
        <v>0</v>
      </c>
      <c r="I1726" s="65">
        <v>0</v>
      </c>
      <c r="J1726" s="109"/>
      <c r="K1726" s="64">
        <v>146.0224530866</v>
      </c>
      <c r="L1726" s="62">
        <v>7.6657899965451304E-2</v>
      </c>
      <c r="M1726" s="64">
        <v>21.548912496300002</v>
      </c>
      <c r="N1726" s="63">
        <v>9.3599454350954993E-3</v>
      </c>
      <c r="O1726" s="64">
        <v>42.298977616899997</v>
      </c>
      <c r="P1726" s="65">
        <v>2.30319128103154E-2</v>
      </c>
      <c r="Q1726" s="64">
        <v>55.171343248200102</v>
      </c>
      <c r="R1726" s="65">
        <v>2.2516176703163301E-2</v>
      </c>
      <c r="S1726" s="64">
        <v>9.4247058225999893</v>
      </c>
      <c r="T1726" s="63">
        <v>6.4888162096850303E-3</v>
      </c>
      <c r="U1726" s="64">
        <v>10.386545029500001</v>
      </c>
      <c r="V1726" s="63">
        <v>4.5490114358042403E-3</v>
      </c>
      <c r="W1726" s="64">
        <v>0</v>
      </c>
      <c r="X1726" s="63">
        <v>0</v>
      </c>
      <c r="Y1726" s="109"/>
      <c r="Z1726" s="64">
        <v>96.859461627999906</v>
      </c>
      <c r="AA1726" s="62">
        <v>3.9155058367944501E-2</v>
      </c>
      <c r="AB1726" s="64">
        <v>94.581081779499897</v>
      </c>
      <c r="AC1726" s="65">
        <v>2.41949733316487E-2</v>
      </c>
      <c r="AD1726" s="64">
        <v>93.412393892599994</v>
      </c>
      <c r="AE1726" s="63">
        <v>1.3775584316403799E-2</v>
      </c>
      <c r="AF1726" s="64">
        <v>0</v>
      </c>
      <c r="AG1726" s="65">
        <v>0</v>
      </c>
    </row>
    <row r="1727" spans="1:33" x14ac:dyDescent="0.35">
      <c r="A1727" s="66" t="s">
        <v>1</v>
      </c>
    </row>
    <row r="1728" spans="1:33" x14ac:dyDescent="0.35">
      <c r="A1728" s="66" t="s">
        <v>1</v>
      </c>
    </row>
    <row r="1729" spans="1:33" x14ac:dyDescent="0.35">
      <c r="A1729" s="54" t="s">
        <v>378</v>
      </c>
    </row>
    <row r="1730" spans="1:33" x14ac:dyDescent="0.35">
      <c r="A1730" s="55" t="s">
        <v>1</v>
      </c>
    </row>
    <row r="1731" spans="1:33" x14ac:dyDescent="0.35">
      <c r="A1731" s="117" t="s">
        <v>1</v>
      </c>
      <c r="B1731" s="116" t="s">
        <v>489</v>
      </c>
      <c r="C1731" s="116" t="s">
        <v>1</v>
      </c>
      <c r="D1731" s="116" t="s">
        <v>346</v>
      </c>
      <c r="E1731" s="116" t="s">
        <v>1</v>
      </c>
      <c r="F1731" s="116" t="s">
        <v>347</v>
      </c>
      <c r="G1731" s="116" t="s">
        <v>1</v>
      </c>
      <c r="H1731" s="116" t="s">
        <v>348</v>
      </c>
      <c r="I1731" s="116" t="s">
        <v>1</v>
      </c>
      <c r="J1731" s="107"/>
      <c r="K1731" s="116" t="s">
        <v>350</v>
      </c>
      <c r="L1731" s="116" t="s">
        <v>1</v>
      </c>
      <c r="M1731" s="116" t="s">
        <v>351</v>
      </c>
      <c r="N1731" s="116" t="s">
        <v>1</v>
      </c>
      <c r="O1731" s="116" t="s">
        <v>352</v>
      </c>
      <c r="P1731" s="116" t="s">
        <v>1</v>
      </c>
      <c r="Q1731" s="116" t="s">
        <v>353</v>
      </c>
      <c r="R1731" s="116" t="s">
        <v>1</v>
      </c>
      <c r="S1731" s="116" t="s">
        <v>354</v>
      </c>
      <c r="T1731" s="116" t="s">
        <v>1</v>
      </c>
      <c r="U1731" s="116" t="s">
        <v>355</v>
      </c>
      <c r="V1731" s="116" t="s">
        <v>1</v>
      </c>
      <c r="W1731" s="116" t="s">
        <v>356</v>
      </c>
      <c r="X1731" s="116" t="s">
        <v>1</v>
      </c>
      <c r="Y1731" s="107"/>
      <c r="Z1731" s="116" t="s">
        <v>358</v>
      </c>
      <c r="AA1731" s="116" t="s">
        <v>1</v>
      </c>
      <c r="AB1731" s="116" t="s">
        <v>359</v>
      </c>
      <c r="AC1731" s="116" t="s">
        <v>1</v>
      </c>
      <c r="AD1731" s="116" t="s">
        <v>360</v>
      </c>
      <c r="AE1731" s="116" t="s">
        <v>1</v>
      </c>
      <c r="AF1731" s="116" t="s">
        <v>361</v>
      </c>
      <c r="AG1731" s="116" t="s">
        <v>1</v>
      </c>
    </row>
    <row r="1732" spans="1:33" x14ac:dyDescent="0.35">
      <c r="A1732" s="118" t="s">
        <v>1</v>
      </c>
      <c r="B1732" s="56" t="s">
        <v>14</v>
      </c>
      <c r="C1732" s="56" t="s">
        <v>15</v>
      </c>
      <c r="D1732" s="56" t="s">
        <v>14</v>
      </c>
      <c r="E1732" s="56" t="s">
        <v>15</v>
      </c>
      <c r="F1732" s="56" t="s">
        <v>14</v>
      </c>
      <c r="G1732" s="56" t="s">
        <v>15</v>
      </c>
      <c r="H1732" s="56" t="s">
        <v>14</v>
      </c>
      <c r="I1732" s="56" t="s">
        <v>15</v>
      </c>
      <c r="J1732" s="107"/>
      <c r="K1732" s="56" t="s">
        <v>14</v>
      </c>
      <c r="L1732" s="56" t="s">
        <v>15</v>
      </c>
      <c r="M1732" s="56" t="s">
        <v>14</v>
      </c>
      <c r="N1732" s="56" t="s">
        <v>15</v>
      </c>
      <c r="O1732" s="56" t="s">
        <v>14</v>
      </c>
      <c r="P1732" s="56" t="s">
        <v>15</v>
      </c>
      <c r="Q1732" s="56" t="s">
        <v>14</v>
      </c>
      <c r="R1732" s="56" t="s">
        <v>15</v>
      </c>
      <c r="S1732" s="56" t="s">
        <v>14</v>
      </c>
      <c r="T1732" s="56" t="s">
        <v>15</v>
      </c>
      <c r="U1732" s="56" t="s">
        <v>14</v>
      </c>
      <c r="V1732" s="56" t="s">
        <v>15</v>
      </c>
      <c r="W1732" s="56" t="s">
        <v>14</v>
      </c>
      <c r="X1732" s="56" t="s">
        <v>15</v>
      </c>
      <c r="Y1732" s="107"/>
      <c r="Z1732" s="56" t="s">
        <v>14</v>
      </c>
      <c r="AA1732" s="56" t="s">
        <v>15</v>
      </c>
      <c r="AB1732" s="56" t="s">
        <v>14</v>
      </c>
      <c r="AC1732" s="56" t="s">
        <v>15</v>
      </c>
      <c r="AD1732" s="56" t="s">
        <v>14</v>
      </c>
      <c r="AE1732" s="56" t="s">
        <v>15</v>
      </c>
      <c r="AF1732" s="56" t="s">
        <v>14</v>
      </c>
      <c r="AG1732" s="56" t="s">
        <v>15</v>
      </c>
    </row>
    <row r="1733" spans="1:33" x14ac:dyDescent="0.35">
      <c r="A1733" s="57" t="s">
        <v>16</v>
      </c>
      <c r="B1733" s="58">
        <v>13295.9495006046</v>
      </c>
      <c r="C1733" s="58">
        <v>13295.9495006046</v>
      </c>
      <c r="D1733" s="58">
        <v>6001.8883309303001</v>
      </c>
      <c r="E1733" s="58">
        <v>6001.8883309303001</v>
      </c>
      <c r="F1733" s="58">
        <v>7254.7686848136</v>
      </c>
      <c r="G1733" s="58">
        <v>7254.7686848136</v>
      </c>
      <c r="H1733" s="58">
        <v>39.2924848607</v>
      </c>
      <c r="I1733" s="58">
        <v>39.2924848607</v>
      </c>
      <c r="J1733" s="108"/>
      <c r="K1733" s="58">
        <v>1904.8585097219</v>
      </c>
      <c r="L1733" s="58">
        <v>1904.8585097219</v>
      </c>
      <c r="M1733" s="58">
        <v>2292.6873209619998</v>
      </c>
      <c r="N1733" s="58">
        <v>2292.6873209619998</v>
      </c>
      <c r="O1733" s="58">
        <v>1834.8081900723</v>
      </c>
      <c r="P1733" s="58">
        <v>1834.8081900723</v>
      </c>
      <c r="Q1733" s="58">
        <v>2449.5125764349</v>
      </c>
      <c r="R1733" s="58">
        <v>2449.5125764349</v>
      </c>
      <c r="S1733" s="58">
        <v>1450.4786694437</v>
      </c>
      <c r="T1733" s="58">
        <v>1450.4786694437</v>
      </c>
      <c r="U1733" s="58">
        <v>2283.2532245907</v>
      </c>
      <c r="V1733" s="58">
        <v>2283.2532245907</v>
      </c>
      <c r="W1733" s="58">
        <v>1080.3510093791001</v>
      </c>
      <c r="X1733" s="58">
        <v>1080.3510093791001</v>
      </c>
      <c r="Y1733" s="108"/>
      <c r="Z1733" s="58">
        <v>2472.8139140651001</v>
      </c>
      <c r="AA1733" s="58">
        <v>2472.8139140651001</v>
      </c>
      <c r="AB1733" s="58">
        <v>3898.5124500069001</v>
      </c>
      <c r="AC1733" s="58">
        <v>3898.5124500069001</v>
      </c>
      <c r="AD1733" s="58">
        <v>6778.4963527336004</v>
      </c>
      <c r="AE1733" s="58">
        <v>6778.4963527336004</v>
      </c>
      <c r="AF1733" s="58">
        <v>146.12678379900001</v>
      </c>
      <c r="AG1733" s="58">
        <v>146.12678379900001</v>
      </c>
    </row>
    <row r="1734" spans="1:33" x14ac:dyDescent="0.35">
      <c r="A1734" s="59" t="s">
        <v>379</v>
      </c>
      <c r="B1734" s="60">
        <v>10673.8115603017</v>
      </c>
      <c r="C1734" s="61">
        <v>0.80278671032981397</v>
      </c>
      <c r="D1734" s="60">
        <v>4874.2432448990103</v>
      </c>
      <c r="E1734" s="61">
        <v>0.81211828280442</v>
      </c>
      <c r="F1734" s="60">
        <v>5767.4023652174001</v>
      </c>
      <c r="G1734" s="61">
        <v>0.79498087613603696</v>
      </c>
      <c r="H1734" s="60">
        <v>32.165950185299998</v>
      </c>
      <c r="I1734" s="61">
        <v>0.81862855707229898</v>
      </c>
      <c r="J1734" s="109"/>
      <c r="K1734" s="60">
        <v>1496.9978261813001</v>
      </c>
      <c r="L1734" s="61">
        <v>0.78588400059165198</v>
      </c>
      <c r="M1734" s="60">
        <v>2111.0399077699999</v>
      </c>
      <c r="N1734" s="62">
        <v>0.92077096098922795</v>
      </c>
      <c r="O1734" s="60">
        <v>1686.687398713</v>
      </c>
      <c r="P1734" s="62">
        <v>0.91927178428745604</v>
      </c>
      <c r="Q1734" s="60">
        <v>2156.0716466535</v>
      </c>
      <c r="R1734" s="62">
        <v>0.88020435877553904</v>
      </c>
      <c r="S1734" s="60">
        <v>1167.1653881732</v>
      </c>
      <c r="T1734" s="61">
        <v>0.804676009900126</v>
      </c>
      <c r="U1734" s="60">
        <v>1477.3487396643</v>
      </c>
      <c r="V1734" s="63">
        <v>0.64703674728375005</v>
      </c>
      <c r="W1734" s="60">
        <v>578.50065314640005</v>
      </c>
      <c r="X1734" s="63">
        <v>0.53547471897941401</v>
      </c>
      <c r="Y1734" s="109"/>
      <c r="Z1734" s="60">
        <v>1168.351965523</v>
      </c>
      <c r="AA1734" s="63">
        <v>0.47247872509837502</v>
      </c>
      <c r="AB1734" s="60">
        <v>2858.2566722787001</v>
      </c>
      <c r="AC1734" s="63">
        <v>0.73316597264519201</v>
      </c>
      <c r="AD1734" s="60">
        <v>6608.2434741447896</v>
      </c>
      <c r="AE1734" s="62">
        <v>0.97488338567591903</v>
      </c>
      <c r="AF1734" s="60">
        <v>38.959448355200003</v>
      </c>
      <c r="AG1734" s="63">
        <v>0.26661401381959798</v>
      </c>
    </row>
    <row r="1735" spans="1:33" x14ac:dyDescent="0.35">
      <c r="A1735" s="59" t="s">
        <v>380</v>
      </c>
      <c r="B1735" s="64">
        <v>2622.1379403029</v>
      </c>
      <c r="C1735" s="65">
        <v>0.197213289670186</v>
      </c>
      <c r="D1735" s="64">
        <v>1127.6450860313</v>
      </c>
      <c r="E1735" s="65">
        <v>0.18788171719558</v>
      </c>
      <c r="F1735" s="64">
        <v>1487.3663195961999</v>
      </c>
      <c r="G1735" s="65">
        <v>0.20501912386396301</v>
      </c>
      <c r="H1735" s="64">
        <v>7.1265346754000003</v>
      </c>
      <c r="I1735" s="65">
        <v>0.18137144292770099</v>
      </c>
      <c r="J1735" s="109"/>
      <c r="K1735" s="64">
        <v>407.86068354060001</v>
      </c>
      <c r="L1735" s="65">
        <v>0.214115999408348</v>
      </c>
      <c r="M1735" s="64">
        <v>181.64741319199999</v>
      </c>
      <c r="N1735" s="63">
        <v>7.9229039010771704E-2</v>
      </c>
      <c r="O1735" s="64">
        <v>148.1207913593</v>
      </c>
      <c r="P1735" s="63">
        <v>8.0728215712544502E-2</v>
      </c>
      <c r="Q1735" s="64">
        <v>293.44092978139997</v>
      </c>
      <c r="R1735" s="63">
        <v>0.119795641224461</v>
      </c>
      <c r="S1735" s="64">
        <v>283.3132812705</v>
      </c>
      <c r="T1735" s="65">
        <v>0.195323990099874</v>
      </c>
      <c r="U1735" s="64">
        <v>805.90448492639996</v>
      </c>
      <c r="V1735" s="62">
        <v>0.35296325271625001</v>
      </c>
      <c r="W1735" s="64">
        <v>501.85035623269999</v>
      </c>
      <c r="X1735" s="62">
        <v>0.46452528102058599</v>
      </c>
      <c r="Y1735" s="109"/>
      <c r="Z1735" s="64">
        <v>1304.4619485420999</v>
      </c>
      <c r="AA1735" s="62">
        <v>0.52752127490162604</v>
      </c>
      <c r="AB1735" s="64">
        <v>1040.2557777282</v>
      </c>
      <c r="AC1735" s="62">
        <v>0.26683402735480799</v>
      </c>
      <c r="AD1735" s="64">
        <v>170.2528785888</v>
      </c>
      <c r="AE1735" s="63">
        <v>2.5116614324081101E-2</v>
      </c>
      <c r="AF1735" s="64">
        <v>107.1673354438</v>
      </c>
      <c r="AG1735" s="62">
        <v>0.73338598618040196</v>
      </c>
    </row>
    <row r="1736" spans="1:33" x14ac:dyDescent="0.35">
      <c r="A1736" s="66" t="s">
        <v>1</v>
      </c>
    </row>
    <row r="1737" spans="1:33" x14ac:dyDescent="0.35">
      <c r="A1737" s="66" t="s">
        <v>1</v>
      </c>
    </row>
    <row r="1738" spans="1:33" x14ac:dyDescent="0.35">
      <c r="A1738" s="54" t="s">
        <v>381</v>
      </c>
    </row>
    <row r="1739" spans="1:33" x14ac:dyDescent="0.35">
      <c r="A1739" s="55" t="s">
        <v>1</v>
      </c>
    </row>
    <row r="1740" spans="1:33" x14ac:dyDescent="0.35">
      <c r="A1740" s="117" t="s">
        <v>1</v>
      </c>
      <c r="B1740" s="116" t="s">
        <v>489</v>
      </c>
      <c r="C1740" s="116" t="s">
        <v>1</v>
      </c>
      <c r="D1740" s="116" t="s">
        <v>346</v>
      </c>
      <c r="E1740" s="116" t="s">
        <v>1</v>
      </c>
      <c r="F1740" s="116" t="s">
        <v>347</v>
      </c>
      <c r="G1740" s="116" t="s">
        <v>1</v>
      </c>
      <c r="H1740" s="116" t="s">
        <v>348</v>
      </c>
      <c r="I1740" s="116" t="s">
        <v>1</v>
      </c>
      <c r="J1740" s="107"/>
      <c r="K1740" s="116" t="s">
        <v>350</v>
      </c>
      <c r="L1740" s="116" t="s">
        <v>1</v>
      </c>
      <c r="M1740" s="116" t="s">
        <v>351</v>
      </c>
      <c r="N1740" s="116" t="s">
        <v>1</v>
      </c>
      <c r="O1740" s="116" t="s">
        <v>352</v>
      </c>
      <c r="P1740" s="116" t="s">
        <v>1</v>
      </c>
      <c r="Q1740" s="116" t="s">
        <v>353</v>
      </c>
      <c r="R1740" s="116" t="s">
        <v>1</v>
      </c>
      <c r="S1740" s="116" t="s">
        <v>354</v>
      </c>
      <c r="T1740" s="116" t="s">
        <v>1</v>
      </c>
      <c r="U1740" s="116" t="s">
        <v>355</v>
      </c>
      <c r="V1740" s="116" t="s">
        <v>1</v>
      </c>
      <c r="W1740" s="116" t="s">
        <v>356</v>
      </c>
      <c r="X1740" s="116" t="s">
        <v>1</v>
      </c>
      <c r="Y1740" s="107"/>
      <c r="Z1740" s="116" t="s">
        <v>358</v>
      </c>
      <c r="AA1740" s="116" t="s">
        <v>1</v>
      </c>
      <c r="AB1740" s="116" t="s">
        <v>359</v>
      </c>
      <c r="AC1740" s="116" t="s">
        <v>1</v>
      </c>
      <c r="AD1740" s="116" t="s">
        <v>360</v>
      </c>
      <c r="AE1740" s="116" t="s">
        <v>1</v>
      </c>
      <c r="AF1740" s="116" t="s">
        <v>361</v>
      </c>
      <c r="AG1740" s="116" t="s">
        <v>1</v>
      </c>
    </row>
    <row r="1741" spans="1:33" x14ac:dyDescent="0.35">
      <c r="A1741" s="118" t="s">
        <v>1</v>
      </c>
      <c r="B1741" s="56" t="s">
        <v>14</v>
      </c>
      <c r="C1741" s="56" t="s">
        <v>15</v>
      </c>
      <c r="D1741" s="56" t="s">
        <v>14</v>
      </c>
      <c r="E1741" s="56" t="s">
        <v>15</v>
      </c>
      <c r="F1741" s="56" t="s">
        <v>14</v>
      </c>
      <c r="G1741" s="56" t="s">
        <v>15</v>
      </c>
      <c r="H1741" s="56" t="s">
        <v>14</v>
      </c>
      <c r="I1741" s="56" t="s">
        <v>15</v>
      </c>
      <c r="J1741" s="107"/>
      <c r="K1741" s="56" t="s">
        <v>14</v>
      </c>
      <c r="L1741" s="56" t="s">
        <v>15</v>
      </c>
      <c r="M1741" s="56" t="s">
        <v>14</v>
      </c>
      <c r="N1741" s="56" t="s">
        <v>15</v>
      </c>
      <c r="O1741" s="56" t="s">
        <v>14</v>
      </c>
      <c r="P1741" s="56" t="s">
        <v>15</v>
      </c>
      <c r="Q1741" s="56" t="s">
        <v>14</v>
      </c>
      <c r="R1741" s="56" t="s">
        <v>15</v>
      </c>
      <c r="S1741" s="56" t="s">
        <v>14</v>
      </c>
      <c r="T1741" s="56" t="s">
        <v>15</v>
      </c>
      <c r="U1741" s="56" t="s">
        <v>14</v>
      </c>
      <c r="V1741" s="56" t="s">
        <v>15</v>
      </c>
      <c r="W1741" s="56" t="s">
        <v>14</v>
      </c>
      <c r="X1741" s="56" t="s">
        <v>15</v>
      </c>
      <c r="Y1741" s="107"/>
      <c r="Z1741" s="56" t="s">
        <v>14</v>
      </c>
      <c r="AA1741" s="56" t="s">
        <v>15</v>
      </c>
      <c r="AB1741" s="56" t="s">
        <v>14</v>
      </c>
      <c r="AC1741" s="56" t="s">
        <v>15</v>
      </c>
      <c r="AD1741" s="56" t="s">
        <v>14</v>
      </c>
      <c r="AE1741" s="56" t="s">
        <v>15</v>
      </c>
      <c r="AF1741" s="56" t="s">
        <v>14</v>
      </c>
      <c r="AG1741" s="56" t="s">
        <v>15</v>
      </c>
    </row>
    <row r="1742" spans="1:33" x14ac:dyDescent="0.35">
      <c r="A1742" s="57" t="s">
        <v>16</v>
      </c>
      <c r="B1742" s="58">
        <v>12205.211725445501</v>
      </c>
      <c r="C1742" s="58">
        <v>12205.211725445501</v>
      </c>
      <c r="D1742" s="58">
        <v>5657.6779611332004</v>
      </c>
      <c r="E1742" s="58">
        <v>5657.6779611332004</v>
      </c>
      <c r="F1742" s="58">
        <v>6547.5337643123003</v>
      </c>
      <c r="G1742" s="58">
        <v>6547.5337643123003</v>
      </c>
      <c r="H1742" s="58">
        <v>0</v>
      </c>
      <c r="I1742" s="58">
        <v>0</v>
      </c>
      <c r="J1742" s="108"/>
      <c r="K1742" s="58">
        <v>1700.1180928981</v>
      </c>
      <c r="L1742" s="58">
        <v>1700.1180928981</v>
      </c>
      <c r="M1742" s="58">
        <v>1765.6866637593</v>
      </c>
      <c r="N1742" s="58">
        <v>1765.6866637593</v>
      </c>
      <c r="O1742" s="58">
        <v>1658.3695483013</v>
      </c>
      <c r="P1742" s="58">
        <v>1658.3695483013</v>
      </c>
      <c r="Q1742" s="58">
        <v>2356.4705162375999</v>
      </c>
      <c r="R1742" s="58">
        <v>2356.4705162375999</v>
      </c>
      <c r="S1742" s="58">
        <v>1415.9696882402</v>
      </c>
      <c r="T1742" s="58">
        <v>1415.9696882402</v>
      </c>
      <c r="U1742" s="58">
        <v>2253.5662606469</v>
      </c>
      <c r="V1742" s="58">
        <v>2253.5662606469</v>
      </c>
      <c r="W1742" s="58">
        <v>1055.0309553621</v>
      </c>
      <c r="X1742" s="58">
        <v>1055.0309553621</v>
      </c>
      <c r="Y1742" s="108"/>
      <c r="Z1742" s="58">
        <v>2360.7392225745998</v>
      </c>
      <c r="AA1742" s="58">
        <v>2360.7392225745998</v>
      </c>
      <c r="AB1742" s="58">
        <v>3645.8815264858999</v>
      </c>
      <c r="AC1742" s="58">
        <v>3645.8815264858999</v>
      </c>
      <c r="AD1742" s="58">
        <v>6058.8680064288001</v>
      </c>
      <c r="AE1742" s="58">
        <v>6058.8680064288001</v>
      </c>
      <c r="AF1742" s="58">
        <v>139.72296995619999</v>
      </c>
      <c r="AG1742" s="58">
        <v>139.72296995619999</v>
      </c>
    </row>
    <row r="1743" spans="1:33" x14ac:dyDescent="0.35">
      <c r="A1743" s="59" t="s">
        <v>382</v>
      </c>
      <c r="B1743" s="60">
        <v>298.44252925310002</v>
      </c>
      <c r="C1743" s="61">
        <v>2.4452056708766899E-2</v>
      </c>
      <c r="D1743" s="60">
        <v>107.3026901859</v>
      </c>
      <c r="E1743" s="63">
        <v>1.8965853292294499E-2</v>
      </c>
      <c r="F1743" s="60">
        <v>191.1398390672</v>
      </c>
      <c r="G1743" s="62">
        <v>2.9192646567020201E-2</v>
      </c>
      <c r="H1743" s="68"/>
      <c r="I1743" s="69"/>
      <c r="J1743" s="110"/>
      <c r="K1743" s="60">
        <v>42.096785636299998</v>
      </c>
      <c r="L1743" s="61">
        <v>2.4761095015782001E-2</v>
      </c>
      <c r="M1743" s="60">
        <v>73.031454035899998</v>
      </c>
      <c r="N1743" s="62">
        <v>4.1361502884328098E-2</v>
      </c>
      <c r="O1743" s="60">
        <v>52.379038993899997</v>
      </c>
      <c r="P1743" s="62">
        <v>3.15846603958405E-2</v>
      </c>
      <c r="Q1743" s="60">
        <v>42.167066585699999</v>
      </c>
      <c r="R1743" s="63">
        <v>1.7894162602562502E-2</v>
      </c>
      <c r="S1743" s="60">
        <v>24.612287159899999</v>
      </c>
      <c r="T1743" s="63">
        <v>1.7381930816957498E-2</v>
      </c>
      <c r="U1743" s="60">
        <v>50.630465974799897</v>
      </c>
      <c r="V1743" s="61">
        <v>2.2466819307219402E-2</v>
      </c>
      <c r="W1743" s="60">
        <v>13.525430866600001</v>
      </c>
      <c r="X1743" s="63">
        <v>1.2819937460468099E-2</v>
      </c>
      <c r="Y1743" s="109"/>
      <c r="Z1743" s="60">
        <v>48.8039580772002</v>
      </c>
      <c r="AA1743" s="61">
        <v>2.0673167798675701E-2</v>
      </c>
      <c r="AB1743" s="60">
        <v>89.124952338100002</v>
      </c>
      <c r="AC1743" s="61">
        <v>2.44453780767812E-2</v>
      </c>
      <c r="AD1743" s="60">
        <v>156.41602899660001</v>
      </c>
      <c r="AE1743" s="61">
        <v>2.5816048283381299E-2</v>
      </c>
      <c r="AF1743" s="60">
        <v>4.0975898411999996</v>
      </c>
      <c r="AG1743" s="61">
        <v>2.93265297930934E-2</v>
      </c>
    </row>
    <row r="1744" spans="1:33" x14ac:dyDescent="0.35">
      <c r="A1744" s="59" t="s">
        <v>383</v>
      </c>
      <c r="B1744" s="64">
        <v>864.194386895496</v>
      </c>
      <c r="C1744" s="65">
        <v>7.0805358099099797E-2</v>
      </c>
      <c r="D1744" s="64">
        <v>334.91796368400099</v>
      </c>
      <c r="E1744" s="63">
        <v>5.9197070951157102E-2</v>
      </c>
      <c r="F1744" s="64">
        <v>529.27642321149995</v>
      </c>
      <c r="G1744" s="62">
        <v>8.0835997531826603E-2</v>
      </c>
      <c r="H1744" s="71"/>
      <c r="I1744" s="72"/>
      <c r="J1744" s="110"/>
      <c r="K1744" s="64">
        <v>133.57298857839999</v>
      </c>
      <c r="L1744" s="65">
        <v>7.8566888462850995E-2</v>
      </c>
      <c r="M1744" s="64">
        <v>130.96281602779999</v>
      </c>
      <c r="N1744" s="65">
        <v>7.4171039922207305E-2</v>
      </c>
      <c r="O1744" s="64">
        <v>97.756718551400297</v>
      </c>
      <c r="P1744" s="63">
        <v>5.8947487700515298E-2</v>
      </c>
      <c r="Q1744" s="64">
        <v>131.35963977750001</v>
      </c>
      <c r="R1744" s="63">
        <v>5.5744232262762199E-2</v>
      </c>
      <c r="S1744" s="64">
        <v>79.159282830599693</v>
      </c>
      <c r="T1744" s="63">
        <v>5.5904645055630399E-2</v>
      </c>
      <c r="U1744" s="64">
        <v>160.61000065280001</v>
      </c>
      <c r="V1744" s="65">
        <v>7.1269260397382697E-2</v>
      </c>
      <c r="W1744" s="64">
        <v>130.77294047699999</v>
      </c>
      <c r="X1744" s="62">
        <v>0.123951756877235</v>
      </c>
      <c r="Y1744" s="109"/>
      <c r="Z1744" s="64">
        <v>256.85142513160002</v>
      </c>
      <c r="AA1744" s="62">
        <v>0.108801269820679</v>
      </c>
      <c r="AB1744" s="64">
        <v>368.0988655301</v>
      </c>
      <c r="AC1744" s="62">
        <v>0.10096292566173801</v>
      </c>
      <c r="AD1744" s="64">
        <v>236.73422254249999</v>
      </c>
      <c r="AE1744" s="63">
        <v>3.9072351847129101E-2</v>
      </c>
      <c r="AF1744" s="64">
        <v>2.5098736913000002</v>
      </c>
      <c r="AG1744" s="65">
        <v>1.7963214581588002E-2</v>
      </c>
    </row>
    <row r="1745" spans="1:33" x14ac:dyDescent="0.35">
      <c r="A1745" s="59" t="s">
        <v>384</v>
      </c>
      <c r="B1745" s="60">
        <v>1679.4339977262</v>
      </c>
      <c r="C1745" s="61">
        <v>0.137599743085563</v>
      </c>
      <c r="D1745" s="60">
        <v>727.84696591390002</v>
      </c>
      <c r="E1745" s="61">
        <v>0.12864764854309901</v>
      </c>
      <c r="F1745" s="60">
        <v>951.58703181229998</v>
      </c>
      <c r="G1745" s="61">
        <v>0.145335185134742</v>
      </c>
      <c r="H1745" s="68"/>
      <c r="I1745" s="69"/>
      <c r="J1745" s="110"/>
      <c r="K1745" s="60">
        <v>235.1602000572</v>
      </c>
      <c r="L1745" s="61">
        <v>0.13831992085698899</v>
      </c>
      <c r="M1745" s="60">
        <v>296.0273254457</v>
      </c>
      <c r="N1745" s="62">
        <v>0.16765563875044101</v>
      </c>
      <c r="O1745" s="60">
        <v>164.9137664225</v>
      </c>
      <c r="P1745" s="63">
        <v>9.9443315629754794E-2</v>
      </c>
      <c r="Q1745" s="60">
        <v>239.38459858280001</v>
      </c>
      <c r="R1745" s="63">
        <v>0.101586078388542</v>
      </c>
      <c r="S1745" s="60">
        <v>157.69833585550001</v>
      </c>
      <c r="T1745" s="63">
        <v>0.11137126533513</v>
      </c>
      <c r="U1745" s="60">
        <v>324.86278152030002</v>
      </c>
      <c r="V1745" s="61">
        <v>0.144154972140489</v>
      </c>
      <c r="W1745" s="60">
        <v>261.38698984220002</v>
      </c>
      <c r="X1745" s="62">
        <v>0.24775291048449699</v>
      </c>
      <c r="Y1745" s="109"/>
      <c r="Z1745" s="60">
        <v>476.45269103849802</v>
      </c>
      <c r="AA1745" s="62">
        <v>0.201823516330146</v>
      </c>
      <c r="AB1745" s="60">
        <v>551.07856375179995</v>
      </c>
      <c r="AC1745" s="62">
        <v>0.15115097946777201</v>
      </c>
      <c r="AD1745" s="60">
        <v>642.71174156420102</v>
      </c>
      <c r="AE1745" s="63">
        <v>0.106077858253761</v>
      </c>
      <c r="AF1745" s="60">
        <v>9.1910013716999792</v>
      </c>
      <c r="AG1745" s="61">
        <v>6.5780174688393603E-2</v>
      </c>
    </row>
    <row r="1746" spans="1:33" x14ac:dyDescent="0.35">
      <c r="A1746" s="59" t="s">
        <v>385</v>
      </c>
      <c r="B1746" s="64">
        <v>3396.378925081</v>
      </c>
      <c r="C1746" s="65">
        <v>0.27827283962638799</v>
      </c>
      <c r="D1746" s="64">
        <v>1737.6860098602999</v>
      </c>
      <c r="E1746" s="62">
        <v>0.307137667042514</v>
      </c>
      <c r="F1746" s="64">
        <v>1658.6929152206901</v>
      </c>
      <c r="G1746" s="63">
        <v>0.25333094489126601</v>
      </c>
      <c r="H1746" s="71"/>
      <c r="I1746" s="72"/>
      <c r="J1746" s="110"/>
      <c r="K1746" s="64">
        <v>532.55134597350002</v>
      </c>
      <c r="L1746" s="65">
        <v>0.31324373771335401</v>
      </c>
      <c r="M1746" s="64">
        <v>437.614940762</v>
      </c>
      <c r="N1746" s="65">
        <v>0.24784405395591499</v>
      </c>
      <c r="O1746" s="64">
        <v>402.84000699320001</v>
      </c>
      <c r="P1746" s="63">
        <v>0.242913292399657</v>
      </c>
      <c r="Q1746" s="64">
        <v>631.56403174399804</v>
      </c>
      <c r="R1746" s="65">
        <v>0.26801270263816901</v>
      </c>
      <c r="S1746" s="64">
        <v>370.6085645709</v>
      </c>
      <c r="T1746" s="65">
        <v>0.26173481512270302</v>
      </c>
      <c r="U1746" s="64">
        <v>678.68736581289897</v>
      </c>
      <c r="V1746" s="62">
        <v>0.30116148686840899</v>
      </c>
      <c r="W1746" s="64">
        <v>342.51266922449997</v>
      </c>
      <c r="X1746" s="62">
        <v>0.32464703285122598</v>
      </c>
      <c r="Y1746" s="109"/>
      <c r="Z1746" s="64">
        <v>658.28327079739995</v>
      </c>
      <c r="AA1746" s="65">
        <v>0.27884624633782401</v>
      </c>
      <c r="AB1746" s="64">
        <v>1130.0681629481001</v>
      </c>
      <c r="AC1746" s="62">
        <v>0.309957456033225</v>
      </c>
      <c r="AD1746" s="64">
        <v>1589.3321210280999</v>
      </c>
      <c r="AE1746" s="63">
        <v>0.26231502639465498</v>
      </c>
      <c r="AF1746" s="64">
        <v>18.695370307400001</v>
      </c>
      <c r="AG1746" s="65">
        <v>0.13380312709685899</v>
      </c>
    </row>
    <row r="1747" spans="1:33" x14ac:dyDescent="0.35">
      <c r="A1747" s="59" t="s">
        <v>386</v>
      </c>
      <c r="B1747" s="60">
        <v>1053.9171378835999</v>
      </c>
      <c r="C1747" s="61">
        <v>8.6349762838311694E-2</v>
      </c>
      <c r="D1747" s="60">
        <v>544.38064960739996</v>
      </c>
      <c r="E1747" s="62">
        <v>9.6219801365004506E-2</v>
      </c>
      <c r="F1747" s="60">
        <v>509.53648827619998</v>
      </c>
      <c r="G1747" s="63">
        <v>7.7821131836456794E-2</v>
      </c>
      <c r="H1747" s="68"/>
      <c r="I1747" s="69"/>
      <c r="J1747" s="110"/>
      <c r="K1747" s="60">
        <v>82.027249752699703</v>
      </c>
      <c r="L1747" s="63">
        <v>4.82479717705213E-2</v>
      </c>
      <c r="M1747" s="60">
        <v>158.70805417790001</v>
      </c>
      <c r="N1747" s="61">
        <v>8.9884608314363595E-2</v>
      </c>
      <c r="O1747" s="60">
        <v>164.4271037835</v>
      </c>
      <c r="P1747" s="62">
        <v>9.9149857130412106E-2</v>
      </c>
      <c r="Q1747" s="60">
        <v>236.3556861749</v>
      </c>
      <c r="R1747" s="62">
        <v>0.100300718615513</v>
      </c>
      <c r="S1747" s="60">
        <v>122.7121034317</v>
      </c>
      <c r="T1747" s="61">
        <v>8.6662945154009199E-2</v>
      </c>
      <c r="U1747" s="60">
        <v>220.25058664439999</v>
      </c>
      <c r="V1747" s="61">
        <v>9.7734240386247007E-2</v>
      </c>
      <c r="W1747" s="60">
        <v>69.436353918500004</v>
      </c>
      <c r="X1747" s="63">
        <v>6.5814518110199505E-2</v>
      </c>
      <c r="Y1747" s="109"/>
      <c r="Z1747" s="60">
        <v>102.6472312528</v>
      </c>
      <c r="AA1747" s="63">
        <v>4.3480969973826201E-2</v>
      </c>
      <c r="AB1747" s="60">
        <v>276.22624733169999</v>
      </c>
      <c r="AC1747" s="63">
        <v>7.5763912053922897E-2</v>
      </c>
      <c r="AD1747" s="60">
        <v>675.0436592991</v>
      </c>
      <c r="AE1747" s="62">
        <v>0.11141415501754499</v>
      </c>
      <c r="AF1747" s="60">
        <v>0</v>
      </c>
      <c r="AG1747" s="61">
        <v>0</v>
      </c>
    </row>
    <row r="1748" spans="1:33" x14ac:dyDescent="0.35">
      <c r="A1748" s="59" t="s">
        <v>387</v>
      </c>
      <c r="B1748" s="64">
        <v>2311.8397718583001</v>
      </c>
      <c r="C1748" s="65">
        <v>0.189414147321882</v>
      </c>
      <c r="D1748" s="64">
        <v>1261.2010845489999</v>
      </c>
      <c r="E1748" s="62">
        <v>0.22291849999471999</v>
      </c>
      <c r="F1748" s="64">
        <v>1050.6386873092999</v>
      </c>
      <c r="G1748" s="63">
        <v>0.160463271382557</v>
      </c>
      <c r="H1748" s="71"/>
      <c r="I1748" s="72"/>
      <c r="J1748" s="110"/>
      <c r="K1748" s="64">
        <v>286.62788977899999</v>
      </c>
      <c r="L1748" s="65">
        <v>0.16859292950079799</v>
      </c>
      <c r="M1748" s="64">
        <v>329.38311093760001</v>
      </c>
      <c r="N1748" s="65">
        <v>0.18654675129975501</v>
      </c>
      <c r="O1748" s="64">
        <v>453.12760542699999</v>
      </c>
      <c r="P1748" s="62">
        <v>0.27323681014955198</v>
      </c>
      <c r="Q1748" s="64">
        <v>550.01634387679997</v>
      </c>
      <c r="R1748" s="62">
        <v>0.23340684302512299</v>
      </c>
      <c r="S1748" s="64">
        <v>305.28043159790002</v>
      </c>
      <c r="T1748" s="62">
        <v>0.21559814036507399</v>
      </c>
      <c r="U1748" s="64">
        <v>311.50749008600002</v>
      </c>
      <c r="V1748" s="63">
        <v>0.138228680259253</v>
      </c>
      <c r="W1748" s="64">
        <v>75.896900153999994</v>
      </c>
      <c r="X1748" s="63">
        <v>7.1938078942860195E-2</v>
      </c>
      <c r="Y1748" s="109"/>
      <c r="Z1748" s="64">
        <v>212.5869186674</v>
      </c>
      <c r="AA1748" s="63">
        <v>9.0050996160242799E-2</v>
      </c>
      <c r="AB1748" s="64">
        <v>355.29586783019897</v>
      </c>
      <c r="AC1748" s="63">
        <v>9.7451292711821499E-2</v>
      </c>
      <c r="AD1748" s="64">
        <v>1728.792422388</v>
      </c>
      <c r="AE1748" s="62">
        <v>0.28533257706780402</v>
      </c>
      <c r="AF1748" s="64">
        <v>15.164562972700001</v>
      </c>
      <c r="AG1748" s="65">
        <v>0.10853307067158501</v>
      </c>
    </row>
    <row r="1749" spans="1:33" x14ac:dyDescent="0.35">
      <c r="A1749" s="59" t="s">
        <v>388</v>
      </c>
      <c r="B1749" s="60">
        <v>2601.0049767477999</v>
      </c>
      <c r="C1749" s="61">
        <v>0.213106092319989</v>
      </c>
      <c r="D1749" s="60">
        <v>944.34259733270005</v>
      </c>
      <c r="E1749" s="63">
        <v>0.166913458811211</v>
      </c>
      <c r="F1749" s="60">
        <v>1656.6623794151001</v>
      </c>
      <c r="G1749" s="62">
        <v>0.25302082265613202</v>
      </c>
      <c r="H1749" s="68"/>
      <c r="I1749" s="69"/>
      <c r="J1749" s="110"/>
      <c r="K1749" s="60">
        <v>388.08163312099998</v>
      </c>
      <c r="L1749" s="61">
        <v>0.22826745667970499</v>
      </c>
      <c r="M1749" s="60">
        <v>339.95896237239998</v>
      </c>
      <c r="N1749" s="61">
        <v>0.19253640487299001</v>
      </c>
      <c r="O1749" s="60">
        <v>322.92530812979999</v>
      </c>
      <c r="P1749" s="63">
        <v>0.19472457659426901</v>
      </c>
      <c r="Q1749" s="60">
        <v>525.62314949590098</v>
      </c>
      <c r="R1749" s="61">
        <v>0.22305526246732901</v>
      </c>
      <c r="S1749" s="60">
        <v>355.8986827937</v>
      </c>
      <c r="T1749" s="62">
        <v>0.25134625815049699</v>
      </c>
      <c r="U1749" s="60">
        <v>507.01756995569798</v>
      </c>
      <c r="V1749" s="61">
        <v>0.22498454064100001</v>
      </c>
      <c r="W1749" s="60">
        <v>161.4996708793</v>
      </c>
      <c r="X1749" s="63">
        <v>0.15307576527351399</v>
      </c>
      <c r="Y1749" s="109"/>
      <c r="Z1749" s="60">
        <v>605.11372760969903</v>
      </c>
      <c r="AA1749" s="62">
        <v>0.256323833578606</v>
      </c>
      <c r="AB1749" s="60">
        <v>875.988866755902</v>
      </c>
      <c r="AC1749" s="62">
        <v>0.24026805599473899</v>
      </c>
      <c r="AD1749" s="60">
        <v>1029.8378106103</v>
      </c>
      <c r="AE1749" s="63">
        <v>0.16997198313572501</v>
      </c>
      <c r="AF1749" s="60">
        <v>90.064571771900006</v>
      </c>
      <c r="AG1749" s="62">
        <v>0.64459388316848099</v>
      </c>
    </row>
    <row r="1750" spans="1:33" x14ac:dyDescent="0.35">
      <c r="A1750" s="66" t="s">
        <v>1</v>
      </c>
    </row>
    <row r="1751" spans="1:33" x14ac:dyDescent="0.35">
      <c r="A1751" s="66" t="s">
        <v>1</v>
      </c>
    </row>
  </sheetData>
  <mergeCells count="1968">
    <mergeCell ref="B141:C141"/>
    <mergeCell ref="A185:A186"/>
    <mergeCell ref="B185:C185"/>
    <mergeCell ref="D185:E185"/>
    <mergeCell ref="F185:G185"/>
    <mergeCell ref="H185:I185"/>
    <mergeCell ref="AB185:AC185"/>
    <mergeCell ref="AD185:AE185"/>
    <mergeCell ref="AF185:AG185"/>
    <mergeCell ref="A570:A571"/>
    <mergeCell ref="B570:C570"/>
    <mergeCell ref="D570:E570"/>
    <mergeCell ref="F570:G570"/>
    <mergeCell ref="H570:I570"/>
    <mergeCell ref="AB570:AC570"/>
    <mergeCell ref="AD570:AE570"/>
    <mergeCell ref="AF570:AG570"/>
    <mergeCell ref="K163:L163"/>
    <mergeCell ref="M163:N163"/>
    <mergeCell ref="O163:P163"/>
    <mergeCell ref="Q163:R163"/>
    <mergeCell ref="S163:T163"/>
    <mergeCell ref="U163:V163"/>
    <mergeCell ref="W163:X163"/>
    <mergeCell ref="Z163:AA163"/>
    <mergeCell ref="K185:L185"/>
    <mergeCell ref="M185:N185"/>
    <mergeCell ref="O185:P185"/>
    <mergeCell ref="Q185:R185"/>
    <mergeCell ref="S185:T185"/>
    <mergeCell ref="U185:V185"/>
    <mergeCell ref="W185:X185"/>
    <mergeCell ref="H79:I79"/>
    <mergeCell ref="AD79:AE79"/>
    <mergeCell ref="AF79:AG79"/>
    <mergeCell ref="A88:A89"/>
    <mergeCell ref="B88:C88"/>
    <mergeCell ref="D88:E88"/>
    <mergeCell ref="F88:G88"/>
    <mergeCell ref="H88:I88"/>
    <mergeCell ref="AD88:AE88"/>
    <mergeCell ref="AF88:AG88"/>
    <mergeCell ref="A163:A164"/>
    <mergeCell ref="B163:C163"/>
    <mergeCell ref="D163:E163"/>
    <mergeCell ref="F163:G163"/>
    <mergeCell ref="H163:I163"/>
    <mergeCell ref="AD163:AE163"/>
    <mergeCell ref="AF163:AG163"/>
    <mergeCell ref="A106:A107"/>
    <mergeCell ref="B106:C106"/>
    <mergeCell ref="D106:E106"/>
    <mergeCell ref="F106:G106"/>
    <mergeCell ref="H106:I106"/>
    <mergeCell ref="AD106:AE106"/>
    <mergeCell ref="AF106:AG106"/>
    <mergeCell ref="A123:A124"/>
    <mergeCell ref="B123:C123"/>
    <mergeCell ref="D123:E123"/>
    <mergeCell ref="F123:G123"/>
    <mergeCell ref="H123:I123"/>
    <mergeCell ref="AD123:AE123"/>
    <mergeCell ref="AF123:AG123"/>
    <mergeCell ref="A141:A142"/>
    <mergeCell ref="A20:A21"/>
    <mergeCell ref="B20:C20"/>
    <mergeCell ref="D20:E20"/>
    <mergeCell ref="F20:G20"/>
    <mergeCell ref="H20:I20"/>
    <mergeCell ref="AD20:AE20"/>
    <mergeCell ref="AF20:AG20"/>
    <mergeCell ref="A6:A7"/>
    <mergeCell ref="A42:A43"/>
    <mergeCell ref="B42:C42"/>
    <mergeCell ref="D42:E42"/>
    <mergeCell ref="F42:G42"/>
    <mergeCell ref="H42:I42"/>
    <mergeCell ref="AD42:AE42"/>
    <mergeCell ref="AF42:AG42"/>
    <mergeCell ref="AB6:AC6"/>
    <mergeCell ref="D141:E141"/>
    <mergeCell ref="F141:G141"/>
    <mergeCell ref="H141:I141"/>
    <mergeCell ref="AD141:AE141"/>
    <mergeCell ref="AF141:AG141"/>
    <mergeCell ref="A61:A62"/>
    <mergeCell ref="B61:C61"/>
    <mergeCell ref="D61:E61"/>
    <mergeCell ref="F61:G61"/>
    <mergeCell ref="H61:I61"/>
    <mergeCell ref="AD61:AE61"/>
    <mergeCell ref="AF61:AG61"/>
    <mergeCell ref="A79:A80"/>
    <mergeCell ref="B79:C79"/>
    <mergeCell ref="D79:E79"/>
    <mergeCell ref="F79:G79"/>
    <mergeCell ref="AB20:AC20"/>
    <mergeCell ref="AB42:AC42"/>
    <mergeCell ref="AB61:AC61"/>
    <mergeCell ref="K61:L61"/>
    <mergeCell ref="M61:N61"/>
    <mergeCell ref="O61:P61"/>
    <mergeCell ref="Q61:R61"/>
    <mergeCell ref="S61:T61"/>
    <mergeCell ref="U61:V61"/>
    <mergeCell ref="W61:X61"/>
    <mergeCell ref="Z61:AA61"/>
    <mergeCell ref="B6:C6"/>
    <mergeCell ref="D6:E6"/>
    <mergeCell ref="F6:G6"/>
    <mergeCell ref="H6:I6"/>
    <mergeCell ref="AD6:AE6"/>
    <mergeCell ref="AF6:AG6"/>
    <mergeCell ref="K6:L6"/>
    <mergeCell ref="M6:N6"/>
    <mergeCell ref="O6:P6"/>
    <mergeCell ref="Q6:R6"/>
    <mergeCell ref="S6:T6"/>
    <mergeCell ref="U6:V6"/>
    <mergeCell ref="W6:X6"/>
    <mergeCell ref="Z6:AA6"/>
    <mergeCell ref="K20:L20"/>
    <mergeCell ref="M20:N20"/>
    <mergeCell ref="O20:P20"/>
    <mergeCell ref="Q20:R20"/>
    <mergeCell ref="S20:T20"/>
    <mergeCell ref="U20:V20"/>
    <mergeCell ref="W20:X20"/>
    <mergeCell ref="AB123:AC123"/>
    <mergeCell ref="AB141:AC141"/>
    <mergeCell ref="AB163:AC163"/>
    <mergeCell ref="K141:L141"/>
    <mergeCell ref="M141:N141"/>
    <mergeCell ref="O141:P141"/>
    <mergeCell ref="Q141:R141"/>
    <mergeCell ref="S141:T141"/>
    <mergeCell ref="U141:V141"/>
    <mergeCell ref="W141:X141"/>
    <mergeCell ref="Z141:AA141"/>
    <mergeCell ref="AB79:AC79"/>
    <mergeCell ref="AB88:AC88"/>
    <mergeCell ref="AB106:AC106"/>
    <mergeCell ref="K79:L79"/>
    <mergeCell ref="M79:N79"/>
    <mergeCell ref="O79:P79"/>
    <mergeCell ref="Q79:R79"/>
    <mergeCell ref="S79:T79"/>
    <mergeCell ref="U79:V79"/>
    <mergeCell ref="W79:X79"/>
    <mergeCell ref="Z79:AA79"/>
    <mergeCell ref="K88:L88"/>
    <mergeCell ref="M88:N88"/>
    <mergeCell ref="K123:L123"/>
    <mergeCell ref="M123:N123"/>
    <mergeCell ref="O123:P123"/>
    <mergeCell ref="Q123:R123"/>
    <mergeCell ref="S123:T123"/>
    <mergeCell ref="U123:V123"/>
    <mergeCell ref="W123:X123"/>
    <mergeCell ref="Z123:AA123"/>
    <mergeCell ref="Z20:AA20"/>
    <mergeCell ref="K42:L42"/>
    <mergeCell ref="M42:N42"/>
    <mergeCell ref="O42:P42"/>
    <mergeCell ref="Q42:R42"/>
    <mergeCell ref="S42:T42"/>
    <mergeCell ref="U42:V42"/>
    <mergeCell ref="W42:X42"/>
    <mergeCell ref="Z42:AA42"/>
    <mergeCell ref="O88:P88"/>
    <mergeCell ref="Q88:R88"/>
    <mergeCell ref="S88:T88"/>
    <mergeCell ref="U88:V88"/>
    <mergeCell ref="W88:X88"/>
    <mergeCell ref="Z88:AA88"/>
    <mergeCell ref="K106:L106"/>
    <mergeCell ref="M106:N106"/>
    <mergeCell ref="O106:P106"/>
    <mergeCell ref="Q106:R106"/>
    <mergeCell ref="S106:T106"/>
    <mergeCell ref="U106:V106"/>
    <mergeCell ref="W106:X106"/>
    <mergeCell ref="Z106:AA106"/>
    <mergeCell ref="Z185:AA185"/>
    <mergeCell ref="A203:A204"/>
    <mergeCell ref="B203:C203"/>
    <mergeCell ref="D203:E203"/>
    <mergeCell ref="F203:G203"/>
    <mergeCell ref="H203:I203"/>
    <mergeCell ref="K203:L203"/>
    <mergeCell ref="M203:N203"/>
    <mergeCell ref="O203:P203"/>
    <mergeCell ref="Q203:R203"/>
    <mergeCell ref="S203:T203"/>
    <mergeCell ref="U203:V203"/>
    <mergeCell ref="W203:X203"/>
    <mergeCell ref="Z203:AA203"/>
    <mergeCell ref="AB203:AC203"/>
    <mergeCell ref="AD203:AE203"/>
    <mergeCell ref="AF203:AG203"/>
    <mergeCell ref="A221:A222"/>
    <mergeCell ref="B221:C221"/>
    <mergeCell ref="D221:E221"/>
    <mergeCell ref="F221:G221"/>
    <mergeCell ref="H221:I221"/>
    <mergeCell ref="K221:L221"/>
    <mergeCell ref="M221:N221"/>
    <mergeCell ref="O221:P221"/>
    <mergeCell ref="Q221:R221"/>
    <mergeCell ref="S221:T221"/>
    <mergeCell ref="U221:V221"/>
    <mergeCell ref="W221:X221"/>
    <mergeCell ref="Z221:AA221"/>
    <mergeCell ref="AB221:AC221"/>
    <mergeCell ref="AD221:AE221"/>
    <mergeCell ref="AF221:AG221"/>
    <mergeCell ref="A247:A248"/>
    <mergeCell ref="B247:C247"/>
    <mergeCell ref="D247:E247"/>
    <mergeCell ref="F247:G247"/>
    <mergeCell ref="H247:I247"/>
    <mergeCell ref="K247:L247"/>
    <mergeCell ref="M247:N247"/>
    <mergeCell ref="O247:P247"/>
    <mergeCell ref="Q247:R247"/>
    <mergeCell ref="S247:T247"/>
    <mergeCell ref="U247:V247"/>
    <mergeCell ref="W247:X247"/>
    <mergeCell ref="Z247:AA247"/>
    <mergeCell ref="AB247:AC247"/>
    <mergeCell ref="AD247:AE247"/>
    <mergeCell ref="AF247:AG247"/>
    <mergeCell ref="A273:A274"/>
    <mergeCell ref="B273:C273"/>
    <mergeCell ref="D273:E273"/>
    <mergeCell ref="F273:G273"/>
    <mergeCell ref="H273:I273"/>
    <mergeCell ref="K273:L273"/>
    <mergeCell ref="M273:N273"/>
    <mergeCell ref="O273:P273"/>
    <mergeCell ref="Q273:R273"/>
    <mergeCell ref="S273:T273"/>
    <mergeCell ref="U273:V273"/>
    <mergeCell ref="W273:X273"/>
    <mergeCell ref="Z273:AA273"/>
    <mergeCell ref="AB273:AC273"/>
    <mergeCell ref="AD273:AE273"/>
    <mergeCell ref="AF273:AG273"/>
    <mergeCell ref="A282:A283"/>
    <mergeCell ref="B282:C282"/>
    <mergeCell ref="D282:E282"/>
    <mergeCell ref="F282:G282"/>
    <mergeCell ref="H282:I282"/>
    <mergeCell ref="K282:L282"/>
    <mergeCell ref="M282:N282"/>
    <mergeCell ref="O282:P282"/>
    <mergeCell ref="Q282:R282"/>
    <mergeCell ref="S282:T282"/>
    <mergeCell ref="U282:V282"/>
    <mergeCell ref="W282:X282"/>
    <mergeCell ref="Z282:AA282"/>
    <mergeCell ref="AB282:AC282"/>
    <mergeCell ref="AD282:AE282"/>
    <mergeCell ref="AF282:AG282"/>
    <mergeCell ref="A303:A304"/>
    <mergeCell ref="B303:C303"/>
    <mergeCell ref="D303:E303"/>
    <mergeCell ref="F303:G303"/>
    <mergeCell ref="H303:I303"/>
    <mergeCell ref="K303:L303"/>
    <mergeCell ref="M303:N303"/>
    <mergeCell ref="O303:P303"/>
    <mergeCell ref="Q303:R303"/>
    <mergeCell ref="S303:T303"/>
    <mergeCell ref="U303:V303"/>
    <mergeCell ref="W303:X303"/>
    <mergeCell ref="Z303:AA303"/>
    <mergeCell ref="AB303:AC303"/>
    <mergeCell ref="AD303:AE303"/>
    <mergeCell ref="AF303:AG303"/>
    <mergeCell ref="A329:A330"/>
    <mergeCell ref="B329:C329"/>
    <mergeCell ref="D329:E329"/>
    <mergeCell ref="F329:G329"/>
    <mergeCell ref="H329:I329"/>
    <mergeCell ref="K329:L329"/>
    <mergeCell ref="M329:N329"/>
    <mergeCell ref="O329:P329"/>
    <mergeCell ref="Q329:R329"/>
    <mergeCell ref="S329:T329"/>
    <mergeCell ref="U329:V329"/>
    <mergeCell ref="W329:X329"/>
    <mergeCell ref="Z329:AA329"/>
    <mergeCell ref="AB329:AC329"/>
    <mergeCell ref="AD329:AE329"/>
    <mergeCell ref="AF329:AG329"/>
    <mergeCell ref="A352:A353"/>
    <mergeCell ref="B352:C352"/>
    <mergeCell ref="D352:E352"/>
    <mergeCell ref="F352:G352"/>
    <mergeCell ref="H352:I352"/>
    <mergeCell ref="K352:L352"/>
    <mergeCell ref="M352:N352"/>
    <mergeCell ref="O352:P352"/>
    <mergeCell ref="Q352:R352"/>
    <mergeCell ref="S352:T352"/>
    <mergeCell ref="U352:V352"/>
    <mergeCell ref="W352:X352"/>
    <mergeCell ref="Z352:AA352"/>
    <mergeCell ref="AB352:AC352"/>
    <mergeCell ref="AD352:AE352"/>
    <mergeCell ref="AF352:AG352"/>
    <mergeCell ref="A375:A376"/>
    <mergeCell ref="B375:C375"/>
    <mergeCell ref="D375:E375"/>
    <mergeCell ref="F375:G375"/>
    <mergeCell ref="H375:I375"/>
    <mergeCell ref="K375:L375"/>
    <mergeCell ref="M375:N375"/>
    <mergeCell ref="O375:P375"/>
    <mergeCell ref="Q375:R375"/>
    <mergeCell ref="S375:T375"/>
    <mergeCell ref="U375:V375"/>
    <mergeCell ref="W375:X375"/>
    <mergeCell ref="Z375:AA375"/>
    <mergeCell ref="AB375:AC375"/>
    <mergeCell ref="AD375:AE375"/>
    <mergeCell ref="AF375:AG375"/>
    <mergeCell ref="A403:A404"/>
    <mergeCell ref="B403:C403"/>
    <mergeCell ref="D403:E403"/>
    <mergeCell ref="F403:G403"/>
    <mergeCell ref="H403:I403"/>
    <mergeCell ref="K403:L403"/>
    <mergeCell ref="M403:N403"/>
    <mergeCell ref="O403:P403"/>
    <mergeCell ref="Q403:R403"/>
    <mergeCell ref="S403:T403"/>
    <mergeCell ref="U403:V403"/>
    <mergeCell ref="W403:X403"/>
    <mergeCell ref="Z403:AA403"/>
    <mergeCell ref="AB403:AC403"/>
    <mergeCell ref="AD403:AE403"/>
    <mergeCell ref="AF403:AG403"/>
    <mergeCell ref="A420:A421"/>
    <mergeCell ref="B420:C420"/>
    <mergeCell ref="D420:E420"/>
    <mergeCell ref="F420:G420"/>
    <mergeCell ref="H420:I420"/>
    <mergeCell ref="K420:L420"/>
    <mergeCell ref="M420:N420"/>
    <mergeCell ref="O420:P420"/>
    <mergeCell ref="Q420:R420"/>
    <mergeCell ref="S420:T420"/>
    <mergeCell ref="U420:V420"/>
    <mergeCell ref="W420:X420"/>
    <mergeCell ref="Z420:AA420"/>
    <mergeCell ref="AB420:AC420"/>
    <mergeCell ref="AD420:AE420"/>
    <mergeCell ref="AF420:AG420"/>
    <mergeCell ref="A437:A438"/>
    <mergeCell ref="B437:C437"/>
    <mergeCell ref="D437:E437"/>
    <mergeCell ref="F437:G437"/>
    <mergeCell ref="H437:I437"/>
    <mergeCell ref="K437:L437"/>
    <mergeCell ref="M437:N437"/>
    <mergeCell ref="O437:P437"/>
    <mergeCell ref="Q437:R437"/>
    <mergeCell ref="S437:T437"/>
    <mergeCell ref="U437:V437"/>
    <mergeCell ref="W437:X437"/>
    <mergeCell ref="Z437:AA437"/>
    <mergeCell ref="AB437:AC437"/>
    <mergeCell ref="AD437:AE437"/>
    <mergeCell ref="AF437:AG437"/>
    <mergeCell ref="A452:A453"/>
    <mergeCell ref="B452:C452"/>
    <mergeCell ref="D452:E452"/>
    <mergeCell ref="F452:G452"/>
    <mergeCell ref="H452:I452"/>
    <mergeCell ref="K452:L452"/>
    <mergeCell ref="M452:N452"/>
    <mergeCell ref="O452:P452"/>
    <mergeCell ref="Q452:R452"/>
    <mergeCell ref="S452:T452"/>
    <mergeCell ref="U452:V452"/>
    <mergeCell ref="W452:X452"/>
    <mergeCell ref="Z452:AA452"/>
    <mergeCell ref="AB452:AC452"/>
    <mergeCell ref="AD452:AE452"/>
    <mergeCell ref="AF452:AG452"/>
    <mergeCell ref="A467:A468"/>
    <mergeCell ref="B467:C467"/>
    <mergeCell ref="D467:E467"/>
    <mergeCell ref="F467:G467"/>
    <mergeCell ref="H467:I467"/>
    <mergeCell ref="K467:L467"/>
    <mergeCell ref="M467:N467"/>
    <mergeCell ref="O467:P467"/>
    <mergeCell ref="Q467:R467"/>
    <mergeCell ref="S467:T467"/>
    <mergeCell ref="U467:V467"/>
    <mergeCell ref="W467:X467"/>
    <mergeCell ref="Z467:AA467"/>
    <mergeCell ref="AB467:AC467"/>
    <mergeCell ref="AD467:AE467"/>
    <mergeCell ref="AF467:AG467"/>
    <mergeCell ref="A482:A483"/>
    <mergeCell ref="B482:C482"/>
    <mergeCell ref="D482:E482"/>
    <mergeCell ref="F482:G482"/>
    <mergeCell ref="H482:I482"/>
    <mergeCell ref="K482:L482"/>
    <mergeCell ref="M482:N482"/>
    <mergeCell ref="O482:P482"/>
    <mergeCell ref="Q482:R482"/>
    <mergeCell ref="S482:T482"/>
    <mergeCell ref="U482:V482"/>
    <mergeCell ref="W482:X482"/>
    <mergeCell ref="Z482:AA482"/>
    <mergeCell ref="AB482:AC482"/>
    <mergeCell ref="AD482:AE482"/>
    <mergeCell ref="AF482:AG482"/>
    <mergeCell ref="A497:A498"/>
    <mergeCell ref="B497:C497"/>
    <mergeCell ref="D497:E497"/>
    <mergeCell ref="F497:G497"/>
    <mergeCell ref="H497:I497"/>
    <mergeCell ref="K497:L497"/>
    <mergeCell ref="M497:N497"/>
    <mergeCell ref="O497:P497"/>
    <mergeCell ref="Q497:R497"/>
    <mergeCell ref="S497:T497"/>
    <mergeCell ref="U497:V497"/>
    <mergeCell ref="W497:X497"/>
    <mergeCell ref="Z497:AA497"/>
    <mergeCell ref="AB497:AC497"/>
    <mergeCell ref="AD497:AE497"/>
    <mergeCell ref="AF497:AG497"/>
    <mergeCell ref="A512:A513"/>
    <mergeCell ref="B512:C512"/>
    <mergeCell ref="D512:E512"/>
    <mergeCell ref="F512:G512"/>
    <mergeCell ref="H512:I512"/>
    <mergeCell ref="K512:L512"/>
    <mergeCell ref="M512:N512"/>
    <mergeCell ref="O512:P512"/>
    <mergeCell ref="Q512:R512"/>
    <mergeCell ref="S512:T512"/>
    <mergeCell ref="U512:V512"/>
    <mergeCell ref="W512:X512"/>
    <mergeCell ref="Z512:AA512"/>
    <mergeCell ref="AB512:AC512"/>
    <mergeCell ref="AD512:AE512"/>
    <mergeCell ref="AF512:AG512"/>
    <mergeCell ref="A522:A523"/>
    <mergeCell ref="B522:C522"/>
    <mergeCell ref="D522:E522"/>
    <mergeCell ref="F522:G522"/>
    <mergeCell ref="H522:I522"/>
    <mergeCell ref="K522:L522"/>
    <mergeCell ref="M522:N522"/>
    <mergeCell ref="O522:P522"/>
    <mergeCell ref="Q522:R522"/>
    <mergeCell ref="S522:T522"/>
    <mergeCell ref="U522:V522"/>
    <mergeCell ref="W522:X522"/>
    <mergeCell ref="Z522:AA522"/>
    <mergeCell ref="AB522:AC522"/>
    <mergeCell ref="AD522:AE522"/>
    <mergeCell ref="AF522:AG522"/>
    <mergeCell ref="A546:A547"/>
    <mergeCell ref="B546:C546"/>
    <mergeCell ref="D546:E546"/>
    <mergeCell ref="F546:G546"/>
    <mergeCell ref="H546:I546"/>
    <mergeCell ref="K546:L546"/>
    <mergeCell ref="M546:N546"/>
    <mergeCell ref="O546:P546"/>
    <mergeCell ref="Q546:R546"/>
    <mergeCell ref="S546:T546"/>
    <mergeCell ref="U546:V546"/>
    <mergeCell ref="W546:X546"/>
    <mergeCell ref="Z546:AA546"/>
    <mergeCell ref="AB546:AC546"/>
    <mergeCell ref="AD546:AE546"/>
    <mergeCell ref="AF546:AG546"/>
    <mergeCell ref="K570:L570"/>
    <mergeCell ref="M570:N570"/>
    <mergeCell ref="O570:P570"/>
    <mergeCell ref="Q570:R570"/>
    <mergeCell ref="S570:T570"/>
    <mergeCell ref="U570:V570"/>
    <mergeCell ref="W570:X570"/>
    <mergeCell ref="Z570:AA570"/>
    <mergeCell ref="A596:A597"/>
    <mergeCell ref="B596:C596"/>
    <mergeCell ref="D596:E596"/>
    <mergeCell ref="F596:G596"/>
    <mergeCell ref="H596:I596"/>
    <mergeCell ref="K596:L596"/>
    <mergeCell ref="M596:N596"/>
    <mergeCell ref="O596:P596"/>
    <mergeCell ref="Q596:R596"/>
    <mergeCell ref="S596:T596"/>
    <mergeCell ref="U596:V596"/>
    <mergeCell ref="W596:X596"/>
    <mergeCell ref="Z596:AA596"/>
    <mergeCell ref="AB596:AC596"/>
    <mergeCell ref="AD596:AE596"/>
    <mergeCell ref="AF596:AG596"/>
    <mergeCell ref="A622:A623"/>
    <mergeCell ref="B622:C622"/>
    <mergeCell ref="D622:E622"/>
    <mergeCell ref="F622:G622"/>
    <mergeCell ref="H622:I622"/>
    <mergeCell ref="K622:L622"/>
    <mergeCell ref="M622:N622"/>
    <mergeCell ref="O622:P622"/>
    <mergeCell ref="Q622:R622"/>
    <mergeCell ref="S622:T622"/>
    <mergeCell ref="U622:V622"/>
    <mergeCell ref="W622:X622"/>
    <mergeCell ref="Z622:AA622"/>
    <mergeCell ref="AB622:AC622"/>
    <mergeCell ref="AD622:AE622"/>
    <mergeCell ref="AF622:AG622"/>
    <mergeCell ref="A657:A658"/>
    <mergeCell ref="B657:C657"/>
    <mergeCell ref="D657:E657"/>
    <mergeCell ref="F657:G657"/>
    <mergeCell ref="H657:I657"/>
    <mergeCell ref="K657:L657"/>
    <mergeCell ref="M657:N657"/>
    <mergeCell ref="O657:P657"/>
    <mergeCell ref="Q657:R657"/>
    <mergeCell ref="S657:T657"/>
    <mergeCell ref="U657:V657"/>
    <mergeCell ref="W657:X657"/>
    <mergeCell ref="Z657:AA657"/>
    <mergeCell ref="AB657:AC657"/>
    <mergeCell ref="AD657:AE657"/>
    <mergeCell ref="AF657:AG657"/>
    <mergeCell ref="A691:A692"/>
    <mergeCell ref="B691:C691"/>
    <mergeCell ref="D691:E691"/>
    <mergeCell ref="F691:G691"/>
    <mergeCell ref="H691:I691"/>
    <mergeCell ref="K691:L691"/>
    <mergeCell ref="M691:N691"/>
    <mergeCell ref="O691:P691"/>
    <mergeCell ref="Q691:R691"/>
    <mergeCell ref="S691:T691"/>
    <mergeCell ref="U691:V691"/>
    <mergeCell ref="W691:X691"/>
    <mergeCell ref="Z691:AA691"/>
    <mergeCell ref="AB691:AC691"/>
    <mergeCell ref="AD691:AE691"/>
    <mergeCell ref="AF691:AG691"/>
    <mergeCell ref="A701:A702"/>
    <mergeCell ref="B701:C701"/>
    <mergeCell ref="D701:E701"/>
    <mergeCell ref="F701:G701"/>
    <mergeCell ref="H701:I701"/>
    <mergeCell ref="K701:L701"/>
    <mergeCell ref="M701:N701"/>
    <mergeCell ref="O701:P701"/>
    <mergeCell ref="Q701:R701"/>
    <mergeCell ref="S701:T701"/>
    <mergeCell ref="U701:V701"/>
    <mergeCell ref="W701:X701"/>
    <mergeCell ref="Z701:AA701"/>
    <mergeCell ref="AB701:AC701"/>
    <mergeCell ref="AD701:AE701"/>
    <mergeCell ref="AF701:AG701"/>
    <mergeCell ref="A711:A712"/>
    <mergeCell ref="B711:C711"/>
    <mergeCell ref="D711:E711"/>
    <mergeCell ref="F711:G711"/>
    <mergeCell ref="H711:I711"/>
    <mergeCell ref="K711:L711"/>
    <mergeCell ref="M711:N711"/>
    <mergeCell ref="O711:P711"/>
    <mergeCell ref="Q711:R711"/>
    <mergeCell ref="S711:T711"/>
    <mergeCell ref="U711:V711"/>
    <mergeCell ref="W711:X711"/>
    <mergeCell ref="Z711:AA711"/>
    <mergeCell ref="AB711:AC711"/>
    <mergeCell ref="AD711:AE711"/>
    <mergeCell ref="AF711:AG711"/>
    <mergeCell ref="A721:A722"/>
    <mergeCell ref="B721:C721"/>
    <mergeCell ref="D721:E721"/>
    <mergeCell ref="F721:G721"/>
    <mergeCell ref="H721:I721"/>
    <mergeCell ref="K721:L721"/>
    <mergeCell ref="M721:N721"/>
    <mergeCell ref="O721:P721"/>
    <mergeCell ref="Q721:R721"/>
    <mergeCell ref="S721:T721"/>
    <mergeCell ref="U721:V721"/>
    <mergeCell ref="W721:X721"/>
    <mergeCell ref="Z721:AA721"/>
    <mergeCell ref="AB721:AC721"/>
    <mergeCell ref="AD721:AE721"/>
    <mergeCell ref="AF721:AG721"/>
    <mergeCell ref="A731:A732"/>
    <mergeCell ref="B731:C731"/>
    <mergeCell ref="D731:E731"/>
    <mergeCell ref="F731:G731"/>
    <mergeCell ref="H731:I731"/>
    <mergeCell ref="K731:L731"/>
    <mergeCell ref="M731:N731"/>
    <mergeCell ref="O731:P731"/>
    <mergeCell ref="Q731:R731"/>
    <mergeCell ref="S731:T731"/>
    <mergeCell ref="U731:V731"/>
    <mergeCell ref="W731:X731"/>
    <mergeCell ref="Z731:AA731"/>
    <mergeCell ref="AB731:AC731"/>
    <mergeCell ref="AD731:AE731"/>
    <mergeCell ref="AF731:AG731"/>
    <mergeCell ref="A741:A742"/>
    <mergeCell ref="B741:C741"/>
    <mergeCell ref="D741:E741"/>
    <mergeCell ref="F741:G741"/>
    <mergeCell ref="H741:I741"/>
    <mergeCell ref="K741:L741"/>
    <mergeCell ref="M741:N741"/>
    <mergeCell ref="O741:P741"/>
    <mergeCell ref="Q741:R741"/>
    <mergeCell ref="S741:T741"/>
    <mergeCell ref="U741:V741"/>
    <mergeCell ref="W741:X741"/>
    <mergeCell ref="Z741:AA741"/>
    <mergeCell ref="AB741:AC741"/>
    <mergeCell ref="AD741:AE741"/>
    <mergeCell ref="AF741:AG741"/>
    <mergeCell ref="A751:A752"/>
    <mergeCell ref="B751:C751"/>
    <mergeCell ref="D751:E751"/>
    <mergeCell ref="F751:G751"/>
    <mergeCell ref="H751:I751"/>
    <mergeCell ref="K751:L751"/>
    <mergeCell ref="M751:N751"/>
    <mergeCell ref="O751:P751"/>
    <mergeCell ref="Q751:R751"/>
    <mergeCell ref="S751:T751"/>
    <mergeCell ref="U751:V751"/>
    <mergeCell ref="W751:X751"/>
    <mergeCell ref="Z751:AA751"/>
    <mergeCell ref="AB751:AC751"/>
    <mergeCell ref="AD751:AE751"/>
    <mergeCell ref="AF751:AG751"/>
    <mergeCell ref="A761:A762"/>
    <mergeCell ref="B761:C761"/>
    <mergeCell ref="D761:E761"/>
    <mergeCell ref="F761:G761"/>
    <mergeCell ref="H761:I761"/>
    <mergeCell ref="K761:L761"/>
    <mergeCell ref="M761:N761"/>
    <mergeCell ref="O761:P761"/>
    <mergeCell ref="Q761:R761"/>
    <mergeCell ref="S761:T761"/>
    <mergeCell ref="U761:V761"/>
    <mergeCell ref="W761:X761"/>
    <mergeCell ref="Z761:AA761"/>
    <mergeCell ref="AB761:AC761"/>
    <mergeCell ref="AD761:AE761"/>
    <mergeCell ref="AF761:AG761"/>
    <mergeCell ref="A771:A772"/>
    <mergeCell ref="B771:C771"/>
    <mergeCell ref="D771:E771"/>
    <mergeCell ref="F771:G771"/>
    <mergeCell ref="H771:I771"/>
    <mergeCell ref="K771:L771"/>
    <mergeCell ref="M771:N771"/>
    <mergeCell ref="O771:P771"/>
    <mergeCell ref="Q771:R771"/>
    <mergeCell ref="S771:T771"/>
    <mergeCell ref="U771:V771"/>
    <mergeCell ref="W771:X771"/>
    <mergeCell ref="Z771:AA771"/>
    <mergeCell ref="AB771:AC771"/>
    <mergeCell ref="AD771:AE771"/>
    <mergeCell ref="AF771:AG771"/>
    <mergeCell ref="A781:A782"/>
    <mergeCell ref="B781:C781"/>
    <mergeCell ref="D781:E781"/>
    <mergeCell ref="F781:G781"/>
    <mergeCell ref="H781:I781"/>
    <mergeCell ref="K781:L781"/>
    <mergeCell ref="M781:N781"/>
    <mergeCell ref="O781:P781"/>
    <mergeCell ref="Q781:R781"/>
    <mergeCell ref="S781:T781"/>
    <mergeCell ref="U781:V781"/>
    <mergeCell ref="W781:X781"/>
    <mergeCell ref="Z781:AA781"/>
    <mergeCell ref="AB781:AC781"/>
    <mergeCell ref="AD781:AE781"/>
    <mergeCell ref="AF781:AG781"/>
    <mergeCell ref="A791:A792"/>
    <mergeCell ref="B791:C791"/>
    <mergeCell ref="D791:E791"/>
    <mergeCell ref="F791:G791"/>
    <mergeCell ref="H791:I791"/>
    <mergeCell ref="K791:L791"/>
    <mergeCell ref="M791:N791"/>
    <mergeCell ref="O791:P791"/>
    <mergeCell ref="Q791:R791"/>
    <mergeCell ref="S791:T791"/>
    <mergeCell ref="U791:V791"/>
    <mergeCell ref="W791:X791"/>
    <mergeCell ref="Z791:AA791"/>
    <mergeCell ref="AB791:AC791"/>
    <mergeCell ref="AD791:AE791"/>
    <mergeCell ref="AF791:AG791"/>
    <mergeCell ref="A801:A802"/>
    <mergeCell ref="B801:C801"/>
    <mergeCell ref="D801:E801"/>
    <mergeCell ref="F801:G801"/>
    <mergeCell ref="H801:I801"/>
    <mergeCell ref="K801:L801"/>
    <mergeCell ref="M801:N801"/>
    <mergeCell ref="O801:P801"/>
    <mergeCell ref="Q801:R801"/>
    <mergeCell ref="S801:T801"/>
    <mergeCell ref="U801:V801"/>
    <mergeCell ref="W801:X801"/>
    <mergeCell ref="Z801:AA801"/>
    <mergeCell ref="AB801:AC801"/>
    <mergeCell ref="AD801:AE801"/>
    <mergeCell ref="AF801:AG801"/>
    <mergeCell ref="A811:A812"/>
    <mergeCell ref="B811:C811"/>
    <mergeCell ref="D811:E811"/>
    <mergeCell ref="F811:G811"/>
    <mergeCell ref="H811:I811"/>
    <mergeCell ref="K811:L811"/>
    <mergeCell ref="M811:N811"/>
    <mergeCell ref="O811:P811"/>
    <mergeCell ref="Q811:R811"/>
    <mergeCell ref="S811:T811"/>
    <mergeCell ref="U811:V811"/>
    <mergeCell ref="W811:X811"/>
    <mergeCell ref="Z811:AA811"/>
    <mergeCell ref="AB811:AC811"/>
    <mergeCell ref="AD811:AE811"/>
    <mergeCell ref="AF811:AG811"/>
    <mergeCell ref="A821:A822"/>
    <mergeCell ref="B821:C821"/>
    <mergeCell ref="D821:E821"/>
    <mergeCell ref="F821:G821"/>
    <mergeCell ref="H821:I821"/>
    <mergeCell ref="K821:L821"/>
    <mergeCell ref="M821:N821"/>
    <mergeCell ref="O821:P821"/>
    <mergeCell ref="Q821:R821"/>
    <mergeCell ref="S821:T821"/>
    <mergeCell ref="U821:V821"/>
    <mergeCell ref="W821:X821"/>
    <mergeCell ref="Z821:AA821"/>
    <mergeCell ref="AB821:AC821"/>
    <mergeCell ref="AD821:AE821"/>
    <mergeCell ref="AF821:AG821"/>
    <mergeCell ref="A831:A832"/>
    <mergeCell ref="B831:C831"/>
    <mergeCell ref="D831:E831"/>
    <mergeCell ref="F831:G831"/>
    <mergeCell ref="H831:I831"/>
    <mergeCell ref="K831:L831"/>
    <mergeCell ref="M831:N831"/>
    <mergeCell ref="O831:P831"/>
    <mergeCell ref="Q831:R831"/>
    <mergeCell ref="S831:T831"/>
    <mergeCell ref="U831:V831"/>
    <mergeCell ref="W831:X831"/>
    <mergeCell ref="Z831:AA831"/>
    <mergeCell ref="AB831:AC831"/>
    <mergeCell ref="AD831:AE831"/>
    <mergeCell ref="AF831:AG831"/>
    <mergeCell ref="A841:A842"/>
    <mergeCell ref="B841:C841"/>
    <mergeCell ref="D841:E841"/>
    <mergeCell ref="F841:G841"/>
    <mergeCell ref="H841:I841"/>
    <mergeCell ref="K841:L841"/>
    <mergeCell ref="M841:N841"/>
    <mergeCell ref="O841:P841"/>
    <mergeCell ref="Q841:R841"/>
    <mergeCell ref="S841:T841"/>
    <mergeCell ref="U841:V841"/>
    <mergeCell ref="W841:X841"/>
    <mergeCell ref="Z841:AA841"/>
    <mergeCell ref="AB841:AC841"/>
    <mergeCell ref="AD841:AE841"/>
    <mergeCell ref="AF841:AG841"/>
    <mergeCell ref="A851:A852"/>
    <mergeCell ref="B851:C851"/>
    <mergeCell ref="D851:E851"/>
    <mergeCell ref="F851:G851"/>
    <mergeCell ref="H851:I851"/>
    <mergeCell ref="K851:L851"/>
    <mergeCell ref="M851:N851"/>
    <mergeCell ref="O851:P851"/>
    <mergeCell ref="Q851:R851"/>
    <mergeCell ref="S851:T851"/>
    <mergeCell ref="U851:V851"/>
    <mergeCell ref="W851:X851"/>
    <mergeCell ref="Z851:AA851"/>
    <mergeCell ref="AB851:AC851"/>
    <mergeCell ref="AD851:AE851"/>
    <mergeCell ref="AF851:AG851"/>
    <mergeCell ref="A861:A862"/>
    <mergeCell ref="B861:C861"/>
    <mergeCell ref="D861:E861"/>
    <mergeCell ref="F861:G861"/>
    <mergeCell ref="H861:I861"/>
    <mergeCell ref="K861:L861"/>
    <mergeCell ref="M861:N861"/>
    <mergeCell ref="O861:P861"/>
    <mergeCell ref="Q861:R861"/>
    <mergeCell ref="S861:T861"/>
    <mergeCell ref="U861:V861"/>
    <mergeCell ref="W861:X861"/>
    <mergeCell ref="Z861:AA861"/>
    <mergeCell ref="AB861:AC861"/>
    <mergeCell ref="AD861:AE861"/>
    <mergeCell ref="AF861:AG861"/>
    <mergeCell ref="A871:A872"/>
    <mergeCell ref="B871:C871"/>
    <mergeCell ref="D871:E871"/>
    <mergeCell ref="F871:G871"/>
    <mergeCell ref="H871:I871"/>
    <mergeCell ref="K871:L871"/>
    <mergeCell ref="M871:N871"/>
    <mergeCell ref="O871:P871"/>
    <mergeCell ref="Q871:R871"/>
    <mergeCell ref="S871:T871"/>
    <mergeCell ref="U871:V871"/>
    <mergeCell ref="W871:X871"/>
    <mergeCell ref="Z871:AA871"/>
    <mergeCell ref="AB871:AC871"/>
    <mergeCell ref="AD871:AE871"/>
    <mergeCell ref="AF871:AG871"/>
    <mergeCell ref="A881:A882"/>
    <mergeCell ref="B881:C881"/>
    <mergeCell ref="D881:E881"/>
    <mergeCell ref="F881:G881"/>
    <mergeCell ref="H881:I881"/>
    <mergeCell ref="K881:L881"/>
    <mergeCell ref="M881:N881"/>
    <mergeCell ref="O881:P881"/>
    <mergeCell ref="Q881:R881"/>
    <mergeCell ref="S881:T881"/>
    <mergeCell ref="U881:V881"/>
    <mergeCell ref="W881:X881"/>
    <mergeCell ref="Z881:AA881"/>
    <mergeCell ref="AB881:AC881"/>
    <mergeCell ref="AD881:AE881"/>
    <mergeCell ref="AF881:AG881"/>
    <mergeCell ref="A891:A892"/>
    <mergeCell ref="B891:C891"/>
    <mergeCell ref="D891:E891"/>
    <mergeCell ref="F891:G891"/>
    <mergeCell ref="H891:I891"/>
    <mergeCell ref="K891:L891"/>
    <mergeCell ref="M891:N891"/>
    <mergeCell ref="O891:P891"/>
    <mergeCell ref="Q891:R891"/>
    <mergeCell ref="S891:T891"/>
    <mergeCell ref="U891:V891"/>
    <mergeCell ref="W891:X891"/>
    <mergeCell ref="Z891:AA891"/>
    <mergeCell ref="AB891:AC891"/>
    <mergeCell ref="AD891:AE891"/>
    <mergeCell ref="AF891:AG891"/>
    <mergeCell ref="A901:A902"/>
    <mergeCell ref="B901:C901"/>
    <mergeCell ref="D901:E901"/>
    <mergeCell ref="F901:G901"/>
    <mergeCell ref="H901:I901"/>
    <mergeCell ref="K901:L901"/>
    <mergeCell ref="M901:N901"/>
    <mergeCell ref="O901:P901"/>
    <mergeCell ref="Q901:R901"/>
    <mergeCell ref="S901:T901"/>
    <mergeCell ref="U901:V901"/>
    <mergeCell ref="W901:X901"/>
    <mergeCell ref="Z901:AA901"/>
    <mergeCell ref="AB901:AC901"/>
    <mergeCell ref="AD901:AE901"/>
    <mergeCell ref="AF901:AG901"/>
    <mergeCell ref="A911:A912"/>
    <mergeCell ref="B911:C911"/>
    <mergeCell ref="D911:E911"/>
    <mergeCell ref="F911:G911"/>
    <mergeCell ref="H911:I911"/>
    <mergeCell ref="K911:L911"/>
    <mergeCell ref="M911:N911"/>
    <mergeCell ref="O911:P911"/>
    <mergeCell ref="Q911:R911"/>
    <mergeCell ref="S911:T911"/>
    <mergeCell ref="U911:V911"/>
    <mergeCell ref="W911:X911"/>
    <mergeCell ref="Z911:AA911"/>
    <mergeCell ref="AB911:AC911"/>
    <mergeCell ref="AD911:AE911"/>
    <mergeCell ref="AF911:AG911"/>
    <mergeCell ref="A921:A922"/>
    <mergeCell ref="B921:C921"/>
    <mergeCell ref="D921:E921"/>
    <mergeCell ref="F921:G921"/>
    <mergeCell ref="H921:I921"/>
    <mergeCell ref="K921:L921"/>
    <mergeCell ref="M921:N921"/>
    <mergeCell ref="O921:P921"/>
    <mergeCell ref="Q921:R921"/>
    <mergeCell ref="S921:T921"/>
    <mergeCell ref="U921:V921"/>
    <mergeCell ref="W921:X921"/>
    <mergeCell ref="Z921:AA921"/>
    <mergeCell ref="AB921:AC921"/>
    <mergeCell ref="AD921:AE921"/>
    <mergeCell ref="AF921:AG921"/>
    <mergeCell ref="A931:A932"/>
    <mergeCell ref="B931:C931"/>
    <mergeCell ref="D931:E931"/>
    <mergeCell ref="F931:G931"/>
    <mergeCell ref="H931:I931"/>
    <mergeCell ref="K931:L931"/>
    <mergeCell ref="M931:N931"/>
    <mergeCell ref="O931:P931"/>
    <mergeCell ref="Q931:R931"/>
    <mergeCell ref="S931:T931"/>
    <mergeCell ref="U931:V931"/>
    <mergeCell ref="W931:X931"/>
    <mergeCell ref="Z931:AA931"/>
    <mergeCell ref="AB931:AC931"/>
    <mergeCell ref="AD931:AE931"/>
    <mergeCell ref="AF931:AG931"/>
    <mergeCell ref="A941:A942"/>
    <mergeCell ref="B941:C941"/>
    <mergeCell ref="D941:E941"/>
    <mergeCell ref="F941:G941"/>
    <mergeCell ref="H941:I941"/>
    <mergeCell ref="K941:L941"/>
    <mergeCell ref="M941:N941"/>
    <mergeCell ref="O941:P941"/>
    <mergeCell ref="Q941:R941"/>
    <mergeCell ref="S941:T941"/>
    <mergeCell ref="U941:V941"/>
    <mergeCell ref="W941:X941"/>
    <mergeCell ref="Z941:AA941"/>
    <mergeCell ref="AB941:AC941"/>
    <mergeCell ref="AD941:AE941"/>
    <mergeCell ref="AF941:AG941"/>
    <mergeCell ref="A951:A952"/>
    <mergeCell ref="B951:C951"/>
    <mergeCell ref="D951:E951"/>
    <mergeCell ref="F951:G951"/>
    <mergeCell ref="H951:I951"/>
    <mergeCell ref="K951:L951"/>
    <mergeCell ref="M951:N951"/>
    <mergeCell ref="O951:P951"/>
    <mergeCell ref="Q951:R951"/>
    <mergeCell ref="S951:T951"/>
    <mergeCell ref="U951:V951"/>
    <mergeCell ref="W951:X951"/>
    <mergeCell ref="Z951:AA951"/>
    <mergeCell ref="AB951:AC951"/>
    <mergeCell ref="AD951:AE951"/>
    <mergeCell ref="AF951:AG951"/>
    <mergeCell ref="A961:A962"/>
    <mergeCell ref="B961:C961"/>
    <mergeCell ref="D961:E961"/>
    <mergeCell ref="F961:G961"/>
    <mergeCell ref="H961:I961"/>
    <mergeCell ref="K961:L961"/>
    <mergeCell ref="M961:N961"/>
    <mergeCell ref="O961:P961"/>
    <mergeCell ref="Q961:R961"/>
    <mergeCell ref="S961:T961"/>
    <mergeCell ref="U961:V961"/>
    <mergeCell ref="W961:X961"/>
    <mergeCell ref="Z961:AA961"/>
    <mergeCell ref="AB961:AC961"/>
    <mergeCell ref="AD961:AE961"/>
    <mergeCell ref="AF961:AG961"/>
    <mergeCell ref="A971:A972"/>
    <mergeCell ref="B971:C971"/>
    <mergeCell ref="D971:E971"/>
    <mergeCell ref="F971:G971"/>
    <mergeCell ref="H971:I971"/>
    <mergeCell ref="K971:L971"/>
    <mergeCell ref="M971:N971"/>
    <mergeCell ref="O971:P971"/>
    <mergeCell ref="Q971:R971"/>
    <mergeCell ref="S971:T971"/>
    <mergeCell ref="U971:V971"/>
    <mergeCell ref="W971:X971"/>
    <mergeCell ref="Z971:AA971"/>
    <mergeCell ref="AB971:AC971"/>
    <mergeCell ref="AD971:AE971"/>
    <mergeCell ref="AF971:AG971"/>
    <mergeCell ref="A981:A982"/>
    <mergeCell ref="B981:C981"/>
    <mergeCell ref="D981:E981"/>
    <mergeCell ref="F981:G981"/>
    <mergeCell ref="H981:I981"/>
    <mergeCell ref="K981:L981"/>
    <mergeCell ref="M981:N981"/>
    <mergeCell ref="O981:P981"/>
    <mergeCell ref="Q981:R981"/>
    <mergeCell ref="S981:T981"/>
    <mergeCell ref="U981:V981"/>
    <mergeCell ref="W981:X981"/>
    <mergeCell ref="Z981:AA981"/>
    <mergeCell ref="AB981:AC981"/>
    <mergeCell ref="AD981:AE981"/>
    <mergeCell ref="AF981:AG981"/>
    <mergeCell ref="A991:A992"/>
    <mergeCell ref="B991:C991"/>
    <mergeCell ref="D991:E991"/>
    <mergeCell ref="F991:G991"/>
    <mergeCell ref="H991:I991"/>
    <mergeCell ref="K991:L991"/>
    <mergeCell ref="M991:N991"/>
    <mergeCell ref="O991:P991"/>
    <mergeCell ref="Q991:R991"/>
    <mergeCell ref="S991:T991"/>
    <mergeCell ref="U991:V991"/>
    <mergeCell ref="W991:X991"/>
    <mergeCell ref="Z991:AA991"/>
    <mergeCell ref="AB991:AC991"/>
    <mergeCell ref="AD991:AE991"/>
    <mergeCell ref="AF991:AG991"/>
    <mergeCell ref="A1001:A1002"/>
    <mergeCell ref="B1001:C1001"/>
    <mergeCell ref="D1001:E1001"/>
    <mergeCell ref="F1001:G1001"/>
    <mergeCell ref="H1001:I1001"/>
    <mergeCell ref="K1001:L1001"/>
    <mergeCell ref="M1001:N1001"/>
    <mergeCell ref="O1001:P1001"/>
    <mergeCell ref="Q1001:R1001"/>
    <mergeCell ref="S1001:T1001"/>
    <mergeCell ref="U1001:V1001"/>
    <mergeCell ref="W1001:X1001"/>
    <mergeCell ref="Z1001:AA1001"/>
    <mergeCell ref="AB1001:AC1001"/>
    <mergeCell ref="AD1001:AE1001"/>
    <mergeCell ref="AF1001:AG1001"/>
    <mergeCell ref="A1011:A1012"/>
    <mergeCell ref="B1011:C1011"/>
    <mergeCell ref="D1011:E1011"/>
    <mergeCell ref="F1011:G1011"/>
    <mergeCell ref="H1011:I1011"/>
    <mergeCell ref="K1011:L1011"/>
    <mergeCell ref="M1011:N1011"/>
    <mergeCell ref="O1011:P1011"/>
    <mergeCell ref="Q1011:R1011"/>
    <mergeCell ref="S1011:T1011"/>
    <mergeCell ref="U1011:V1011"/>
    <mergeCell ref="W1011:X1011"/>
    <mergeCell ref="Z1011:AA1011"/>
    <mergeCell ref="AB1011:AC1011"/>
    <mergeCell ref="AD1011:AE1011"/>
    <mergeCell ref="AF1011:AG1011"/>
    <mergeCell ref="A1021:A1022"/>
    <mergeCell ref="B1021:C1021"/>
    <mergeCell ref="D1021:E1021"/>
    <mergeCell ref="F1021:G1021"/>
    <mergeCell ref="H1021:I1021"/>
    <mergeCell ref="K1021:L1021"/>
    <mergeCell ref="M1021:N1021"/>
    <mergeCell ref="O1021:P1021"/>
    <mergeCell ref="Q1021:R1021"/>
    <mergeCell ref="S1021:T1021"/>
    <mergeCell ref="U1021:V1021"/>
    <mergeCell ref="W1021:X1021"/>
    <mergeCell ref="Z1021:AA1021"/>
    <mergeCell ref="AB1021:AC1021"/>
    <mergeCell ref="AD1021:AE1021"/>
    <mergeCell ref="AF1021:AG1021"/>
    <mergeCell ref="A1031:A1032"/>
    <mergeCell ref="B1031:C1031"/>
    <mergeCell ref="D1031:E1031"/>
    <mergeCell ref="F1031:G1031"/>
    <mergeCell ref="H1031:I1031"/>
    <mergeCell ref="K1031:L1031"/>
    <mergeCell ref="M1031:N1031"/>
    <mergeCell ref="O1031:P1031"/>
    <mergeCell ref="Q1031:R1031"/>
    <mergeCell ref="S1031:T1031"/>
    <mergeCell ref="U1031:V1031"/>
    <mergeCell ref="W1031:X1031"/>
    <mergeCell ref="Z1031:AA1031"/>
    <mergeCell ref="AB1031:AC1031"/>
    <mergeCell ref="AD1031:AE1031"/>
    <mergeCell ref="AF1031:AG1031"/>
    <mergeCell ref="A1041:A1042"/>
    <mergeCell ref="B1041:C1041"/>
    <mergeCell ref="D1041:E1041"/>
    <mergeCell ref="F1041:G1041"/>
    <mergeCell ref="H1041:I1041"/>
    <mergeCell ref="K1041:L1041"/>
    <mergeCell ref="M1041:N1041"/>
    <mergeCell ref="O1041:P1041"/>
    <mergeCell ref="Q1041:R1041"/>
    <mergeCell ref="S1041:T1041"/>
    <mergeCell ref="U1041:V1041"/>
    <mergeCell ref="W1041:X1041"/>
    <mergeCell ref="Z1041:AA1041"/>
    <mergeCell ref="AB1041:AC1041"/>
    <mergeCell ref="AD1041:AE1041"/>
    <mergeCell ref="AF1041:AG1041"/>
    <mergeCell ref="A1051:A1052"/>
    <mergeCell ref="B1051:C1051"/>
    <mergeCell ref="D1051:E1051"/>
    <mergeCell ref="F1051:G1051"/>
    <mergeCell ref="H1051:I1051"/>
    <mergeCell ref="K1051:L1051"/>
    <mergeCell ref="M1051:N1051"/>
    <mergeCell ref="O1051:P1051"/>
    <mergeCell ref="Q1051:R1051"/>
    <mergeCell ref="S1051:T1051"/>
    <mergeCell ref="U1051:V1051"/>
    <mergeCell ref="W1051:X1051"/>
    <mergeCell ref="Z1051:AA1051"/>
    <mergeCell ref="AB1051:AC1051"/>
    <mergeCell ref="AD1051:AE1051"/>
    <mergeCell ref="AF1051:AG1051"/>
    <mergeCell ref="A1061:A1062"/>
    <mergeCell ref="B1061:C1061"/>
    <mergeCell ref="D1061:E1061"/>
    <mergeCell ref="F1061:G1061"/>
    <mergeCell ref="H1061:I1061"/>
    <mergeCell ref="K1061:L1061"/>
    <mergeCell ref="M1061:N1061"/>
    <mergeCell ref="O1061:P1061"/>
    <mergeCell ref="Q1061:R1061"/>
    <mergeCell ref="S1061:T1061"/>
    <mergeCell ref="U1061:V1061"/>
    <mergeCell ref="W1061:X1061"/>
    <mergeCell ref="Z1061:AA1061"/>
    <mergeCell ref="AB1061:AC1061"/>
    <mergeCell ref="AD1061:AE1061"/>
    <mergeCell ref="AF1061:AG1061"/>
    <mergeCell ref="A1071:A1072"/>
    <mergeCell ref="B1071:C1071"/>
    <mergeCell ref="D1071:E1071"/>
    <mergeCell ref="F1071:G1071"/>
    <mergeCell ref="H1071:I1071"/>
    <mergeCell ref="K1071:L1071"/>
    <mergeCell ref="M1071:N1071"/>
    <mergeCell ref="O1071:P1071"/>
    <mergeCell ref="Q1071:R1071"/>
    <mergeCell ref="S1071:T1071"/>
    <mergeCell ref="U1071:V1071"/>
    <mergeCell ref="W1071:X1071"/>
    <mergeCell ref="Z1071:AA1071"/>
    <mergeCell ref="AB1071:AC1071"/>
    <mergeCell ref="AD1071:AE1071"/>
    <mergeCell ref="AF1071:AG1071"/>
    <mergeCell ref="A1081:A1082"/>
    <mergeCell ref="B1081:C1081"/>
    <mergeCell ref="D1081:E1081"/>
    <mergeCell ref="F1081:G1081"/>
    <mergeCell ref="H1081:I1081"/>
    <mergeCell ref="K1081:L1081"/>
    <mergeCell ref="M1081:N1081"/>
    <mergeCell ref="O1081:P1081"/>
    <mergeCell ref="Q1081:R1081"/>
    <mergeCell ref="S1081:T1081"/>
    <mergeCell ref="U1081:V1081"/>
    <mergeCell ref="W1081:X1081"/>
    <mergeCell ref="Z1081:AA1081"/>
    <mergeCell ref="AB1081:AC1081"/>
    <mergeCell ref="AD1081:AE1081"/>
    <mergeCell ref="AF1081:AG1081"/>
    <mergeCell ref="A1091:A1092"/>
    <mergeCell ref="B1091:C1091"/>
    <mergeCell ref="D1091:E1091"/>
    <mergeCell ref="F1091:G1091"/>
    <mergeCell ref="H1091:I1091"/>
    <mergeCell ref="K1091:L1091"/>
    <mergeCell ref="M1091:N1091"/>
    <mergeCell ref="O1091:P1091"/>
    <mergeCell ref="Q1091:R1091"/>
    <mergeCell ref="S1091:T1091"/>
    <mergeCell ref="U1091:V1091"/>
    <mergeCell ref="W1091:X1091"/>
    <mergeCell ref="Z1091:AA1091"/>
    <mergeCell ref="AB1091:AC1091"/>
    <mergeCell ref="AD1091:AE1091"/>
    <mergeCell ref="AF1091:AG1091"/>
    <mergeCell ref="A1101:A1102"/>
    <mergeCell ref="B1101:C1101"/>
    <mergeCell ref="D1101:E1101"/>
    <mergeCell ref="F1101:G1101"/>
    <mergeCell ref="H1101:I1101"/>
    <mergeCell ref="K1101:L1101"/>
    <mergeCell ref="M1101:N1101"/>
    <mergeCell ref="O1101:P1101"/>
    <mergeCell ref="Q1101:R1101"/>
    <mergeCell ref="S1101:T1101"/>
    <mergeCell ref="U1101:V1101"/>
    <mergeCell ref="W1101:X1101"/>
    <mergeCell ref="Z1101:AA1101"/>
    <mergeCell ref="AB1101:AC1101"/>
    <mergeCell ref="AD1101:AE1101"/>
    <mergeCell ref="AF1101:AG1101"/>
    <mergeCell ref="A1111:A1112"/>
    <mergeCell ref="B1111:C1111"/>
    <mergeCell ref="D1111:E1111"/>
    <mergeCell ref="F1111:G1111"/>
    <mergeCell ref="H1111:I1111"/>
    <mergeCell ref="K1111:L1111"/>
    <mergeCell ref="M1111:N1111"/>
    <mergeCell ref="O1111:P1111"/>
    <mergeCell ref="Q1111:R1111"/>
    <mergeCell ref="S1111:T1111"/>
    <mergeCell ref="U1111:V1111"/>
    <mergeCell ref="W1111:X1111"/>
    <mergeCell ref="Z1111:AA1111"/>
    <mergeCell ref="AB1111:AC1111"/>
    <mergeCell ref="AD1111:AE1111"/>
    <mergeCell ref="AF1111:AG1111"/>
    <mergeCell ref="A1121:A1122"/>
    <mergeCell ref="B1121:C1121"/>
    <mergeCell ref="D1121:E1121"/>
    <mergeCell ref="F1121:G1121"/>
    <mergeCell ref="H1121:I1121"/>
    <mergeCell ref="K1121:L1121"/>
    <mergeCell ref="M1121:N1121"/>
    <mergeCell ref="O1121:P1121"/>
    <mergeCell ref="Q1121:R1121"/>
    <mergeCell ref="S1121:T1121"/>
    <mergeCell ref="U1121:V1121"/>
    <mergeCell ref="W1121:X1121"/>
    <mergeCell ref="Z1121:AA1121"/>
    <mergeCell ref="AB1121:AC1121"/>
    <mergeCell ref="AD1121:AE1121"/>
    <mergeCell ref="AF1121:AG1121"/>
    <mergeCell ref="A1131:A1132"/>
    <mergeCell ref="B1131:C1131"/>
    <mergeCell ref="D1131:E1131"/>
    <mergeCell ref="F1131:G1131"/>
    <mergeCell ref="H1131:I1131"/>
    <mergeCell ref="K1131:L1131"/>
    <mergeCell ref="M1131:N1131"/>
    <mergeCell ref="O1131:P1131"/>
    <mergeCell ref="Q1131:R1131"/>
    <mergeCell ref="S1131:T1131"/>
    <mergeCell ref="U1131:V1131"/>
    <mergeCell ref="W1131:X1131"/>
    <mergeCell ref="Z1131:AA1131"/>
    <mergeCell ref="AB1131:AC1131"/>
    <mergeCell ref="AD1131:AE1131"/>
    <mergeCell ref="AF1131:AG1131"/>
    <mergeCell ref="A1141:A1142"/>
    <mergeCell ref="B1141:C1141"/>
    <mergeCell ref="D1141:E1141"/>
    <mergeCell ref="F1141:G1141"/>
    <mergeCell ref="H1141:I1141"/>
    <mergeCell ref="K1141:L1141"/>
    <mergeCell ref="M1141:N1141"/>
    <mergeCell ref="O1141:P1141"/>
    <mergeCell ref="Q1141:R1141"/>
    <mergeCell ref="S1141:T1141"/>
    <mergeCell ref="U1141:V1141"/>
    <mergeCell ref="W1141:X1141"/>
    <mergeCell ref="Z1141:AA1141"/>
    <mergeCell ref="AB1141:AC1141"/>
    <mergeCell ref="AD1141:AE1141"/>
    <mergeCell ref="AF1141:AG1141"/>
    <mergeCell ref="A1151:A1152"/>
    <mergeCell ref="B1151:C1151"/>
    <mergeCell ref="D1151:E1151"/>
    <mergeCell ref="F1151:G1151"/>
    <mergeCell ref="H1151:I1151"/>
    <mergeCell ref="K1151:L1151"/>
    <mergeCell ref="M1151:N1151"/>
    <mergeCell ref="O1151:P1151"/>
    <mergeCell ref="Q1151:R1151"/>
    <mergeCell ref="S1151:T1151"/>
    <mergeCell ref="U1151:V1151"/>
    <mergeCell ref="W1151:X1151"/>
    <mergeCell ref="Z1151:AA1151"/>
    <mergeCell ref="AB1151:AC1151"/>
    <mergeCell ref="AD1151:AE1151"/>
    <mergeCell ref="AF1151:AG1151"/>
    <mergeCell ref="A1161:A1162"/>
    <mergeCell ref="B1161:C1161"/>
    <mergeCell ref="D1161:E1161"/>
    <mergeCell ref="F1161:G1161"/>
    <mergeCell ref="H1161:I1161"/>
    <mergeCell ref="K1161:L1161"/>
    <mergeCell ref="M1161:N1161"/>
    <mergeCell ref="O1161:P1161"/>
    <mergeCell ref="Q1161:R1161"/>
    <mergeCell ref="S1161:T1161"/>
    <mergeCell ref="U1161:V1161"/>
    <mergeCell ref="W1161:X1161"/>
    <mergeCell ref="Z1161:AA1161"/>
    <mergeCell ref="AB1161:AC1161"/>
    <mergeCell ref="AD1161:AE1161"/>
    <mergeCell ref="AF1161:AG1161"/>
    <mergeCell ref="A1171:A1172"/>
    <mergeCell ref="B1171:C1171"/>
    <mergeCell ref="D1171:E1171"/>
    <mergeCell ref="F1171:G1171"/>
    <mergeCell ref="H1171:I1171"/>
    <mergeCell ref="K1171:L1171"/>
    <mergeCell ref="M1171:N1171"/>
    <mergeCell ref="O1171:P1171"/>
    <mergeCell ref="Q1171:R1171"/>
    <mergeCell ref="S1171:T1171"/>
    <mergeCell ref="U1171:V1171"/>
    <mergeCell ref="W1171:X1171"/>
    <mergeCell ref="Z1171:AA1171"/>
    <mergeCell ref="AB1171:AC1171"/>
    <mergeCell ref="AD1171:AE1171"/>
    <mergeCell ref="AF1171:AG1171"/>
    <mergeCell ref="A1181:A1182"/>
    <mergeCell ref="B1181:C1181"/>
    <mergeCell ref="D1181:E1181"/>
    <mergeCell ref="F1181:G1181"/>
    <mergeCell ref="H1181:I1181"/>
    <mergeCell ref="K1181:L1181"/>
    <mergeCell ref="M1181:N1181"/>
    <mergeCell ref="O1181:P1181"/>
    <mergeCell ref="Q1181:R1181"/>
    <mergeCell ref="S1181:T1181"/>
    <mergeCell ref="U1181:V1181"/>
    <mergeCell ref="W1181:X1181"/>
    <mergeCell ref="Z1181:AA1181"/>
    <mergeCell ref="AB1181:AC1181"/>
    <mergeCell ref="AD1181:AE1181"/>
    <mergeCell ref="AF1181:AG1181"/>
    <mergeCell ref="A1191:A1192"/>
    <mergeCell ref="B1191:C1191"/>
    <mergeCell ref="D1191:E1191"/>
    <mergeCell ref="F1191:G1191"/>
    <mergeCell ref="H1191:I1191"/>
    <mergeCell ref="K1191:L1191"/>
    <mergeCell ref="M1191:N1191"/>
    <mergeCell ref="O1191:P1191"/>
    <mergeCell ref="Q1191:R1191"/>
    <mergeCell ref="S1191:T1191"/>
    <mergeCell ref="U1191:V1191"/>
    <mergeCell ref="W1191:X1191"/>
    <mergeCell ref="Z1191:AA1191"/>
    <mergeCell ref="AB1191:AC1191"/>
    <mergeCell ref="AD1191:AE1191"/>
    <mergeCell ref="AF1191:AG1191"/>
    <mergeCell ref="A1201:A1202"/>
    <mergeCell ref="B1201:C1201"/>
    <mergeCell ref="D1201:E1201"/>
    <mergeCell ref="F1201:G1201"/>
    <mergeCell ref="H1201:I1201"/>
    <mergeCell ref="K1201:L1201"/>
    <mergeCell ref="M1201:N1201"/>
    <mergeCell ref="O1201:P1201"/>
    <mergeCell ref="Q1201:R1201"/>
    <mergeCell ref="S1201:T1201"/>
    <mergeCell ref="U1201:V1201"/>
    <mergeCell ref="W1201:X1201"/>
    <mergeCell ref="Z1201:AA1201"/>
    <mergeCell ref="AB1201:AC1201"/>
    <mergeCell ref="AD1201:AE1201"/>
    <mergeCell ref="AF1201:AG1201"/>
    <mergeCell ref="A1211:A1212"/>
    <mergeCell ref="B1211:C1211"/>
    <mergeCell ref="D1211:E1211"/>
    <mergeCell ref="F1211:G1211"/>
    <mergeCell ref="H1211:I1211"/>
    <mergeCell ref="K1211:L1211"/>
    <mergeCell ref="M1211:N1211"/>
    <mergeCell ref="O1211:P1211"/>
    <mergeCell ref="Q1211:R1211"/>
    <mergeCell ref="S1211:T1211"/>
    <mergeCell ref="U1211:V1211"/>
    <mergeCell ref="W1211:X1211"/>
    <mergeCell ref="Z1211:AA1211"/>
    <mergeCell ref="AB1211:AC1211"/>
    <mergeCell ref="AD1211:AE1211"/>
    <mergeCell ref="AF1211:AG1211"/>
    <mergeCell ref="A1221:A1222"/>
    <mergeCell ref="B1221:C1221"/>
    <mergeCell ref="D1221:E1221"/>
    <mergeCell ref="F1221:G1221"/>
    <mergeCell ref="H1221:I1221"/>
    <mergeCell ref="K1221:L1221"/>
    <mergeCell ref="M1221:N1221"/>
    <mergeCell ref="O1221:P1221"/>
    <mergeCell ref="Q1221:R1221"/>
    <mergeCell ref="S1221:T1221"/>
    <mergeCell ref="U1221:V1221"/>
    <mergeCell ref="W1221:X1221"/>
    <mergeCell ref="Z1221:AA1221"/>
    <mergeCell ref="AB1221:AC1221"/>
    <mergeCell ref="AD1221:AE1221"/>
    <mergeCell ref="AF1221:AG1221"/>
    <mergeCell ref="A1231:A1232"/>
    <mergeCell ref="B1231:C1231"/>
    <mergeCell ref="D1231:E1231"/>
    <mergeCell ref="F1231:G1231"/>
    <mergeCell ref="H1231:I1231"/>
    <mergeCell ref="K1231:L1231"/>
    <mergeCell ref="M1231:N1231"/>
    <mergeCell ref="O1231:P1231"/>
    <mergeCell ref="Q1231:R1231"/>
    <mergeCell ref="S1231:T1231"/>
    <mergeCell ref="U1231:V1231"/>
    <mergeCell ref="W1231:X1231"/>
    <mergeCell ref="Z1231:AA1231"/>
    <mergeCell ref="AB1231:AC1231"/>
    <mergeCell ref="AD1231:AE1231"/>
    <mergeCell ref="AF1231:AG1231"/>
    <mergeCell ref="A1266:A1267"/>
    <mergeCell ref="B1266:C1266"/>
    <mergeCell ref="D1266:E1266"/>
    <mergeCell ref="F1266:G1266"/>
    <mergeCell ref="H1266:I1266"/>
    <mergeCell ref="K1266:L1266"/>
    <mergeCell ref="M1266:N1266"/>
    <mergeCell ref="O1266:P1266"/>
    <mergeCell ref="Q1266:R1266"/>
    <mergeCell ref="S1266:T1266"/>
    <mergeCell ref="U1266:V1266"/>
    <mergeCell ref="W1266:X1266"/>
    <mergeCell ref="Z1266:AA1266"/>
    <mergeCell ref="AB1266:AC1266"/>
    <mergeCell ref="AD1266:AE1266"/>
    <mergeCell ref="AF1266:AG1266"/>
    <mergeCell ref="A1285:A1286"/>
    <mergeCell ref="B1285:C1285"/>
    <mergeCell ref="D1285:E1285"/>
    <mergeCell ref="F1285:G1285"/>
    <mergeCell ref="H1285:I1285"/>
    <mergeCell ref="K1285:L1285"/>
    <mergeCell ref="M1285:N1285"/>
    <mergeCell ref="O1285:P1285"/>
    <mergeCell ref="Q1285:R1285"/>
    <mergeCell ref="S1285:T1285"/>
    <mergeCell ref="U1285:V1285"/>
    <mergeCell ref="W1285:X1285"/>
    <mergeCell ref="Z1285:AA1285"/>
    <mergeCell ref="AB1285:AC1285"/>
    <mergeCell ref="AD1285:AE1285"/>
    <mergeCell ref="AF1285:AG1285"/>
    <mergeCell ref="A1299:A1300"/>
    <mergeCell ref="B1299:C1299"/>
    <mergeCell ref="D1299:E1299"/>
    <mergeCell ref="F1299:G1299"/>
    <mergeCell ref="H1299:I1299"/>
    <mergeCell ref="K1299:L1299"/>
    <mergeCell ref="M1299:N1299"/>
    <mergeCell ref="O1299:P1299"/>
    <mergeCell ref="Q1299:R1299"/>
    <mergeCell ref="S1299:T1299"/>
    <mergeCell ref="U1299:V1299"/>
    <mergeCell ref="W1299:X1299"/>
    <mergeCell ref="Z1299:AA1299"/>
    <mergeCell ref="AB1299:AC1299"/>
    <mergeCell ref="AD1299:AE1299"/>
    <mergeCell ref="AF1299:AG1299"/>
    <mergeCell ref="A1314:A1315"/>
    <mergeCell ref="B1314:C1314"/>
    <mergeCell ref="D1314:E1314"/>
    <mergeCell ref="F1314:G1314"/>
    <mergeCell ref="H1314:I1314"/>
    <mergeCell ref="K1314:L1314"/>
    <mergeCell ref="M1314:N1314"/>
    <mergeCell ref="O1314:P1314"/>
    <mergeCell ref="Q1314:R1314"/>
    <mergeCell ref="S1314:T1314"/>
    <mergeCell ref="U1314:V1314"/>
    <mergeCell ref="W1314:X1314"/>
    <mergeCell ref="Z1314:AA1314"/>
    <mergeCell ref="AB1314:AC1314"/>
    <mergeCell ref="AD1314:AE1314"/>
    <mergeCell ref="AF1314:AG1314"/>
    <mergeCell ref="A1329:A1330"/>
    <mergeCell ref="B1329:C1329"/>
    <mergeCell ref="D1329:E1329"/>
    <mergeCell ref="F1329:G1329"/>
    <mergeCell ref="H1329:I1329"/>
    <mergeCell ref="K1329:L1329"/>
    <mergeCell ref="M1329:N1329"/>
    <mergeCell ref="O1329:P1329"/>
    <mergeCell ref="Q1329:R1329"/>
    <mergeCell ref="S1329:T1329"/>
    <mergeCell ref="U1329:V1329"/>
    <mergeCell ref="W1329:X1329"/>
    <mergeCell ref="Z1329:AA1329"/>
    <mergeCell ref="AB1329:AC1329"/>
    <mergeCell ref="AD1329:AE1329"/>
    <mergeCell ref="AF1329:AG1329"/>
    <mergeCell ref="A1344:A1345"/>
    <mergeCell ref="B1344:C1344"/>
    <mergeCell ref="D1344:E1344"/>
    <mergeCell ref="F1344:G1344"/>
    <mergeCell ref="H1344:I1344"/>
    <mergeCell ref="K1344:L1344"/>
    <mergeCell ref="M1344:N1344"/>
    <mergeCell ref="O1344:P1344"/>
    <mergeCell ref="Q1344:R1344"/>
    <mergeCell ref="S1344:T1344"/>
    <mergeCell ref="U1344:V1344"/>
    <mergeCell ref="W1344:X1344"/>
    <mergeCell ref="Z1344:AA1344"/>
    <mergeCell ref="AB1344:AC1344"/>
    <mergeCell ref="AD1344:AE1344"/>
    <mergeCell ref="AF1344:AG1344"/>
    <mergeCell ref="A1359:A1360"/>
    <mergeCell ref="B1359:C1359"/>
    <mergeCell ref="D1359:E1359"/>
    <mergeCell ref="F1359:G1359"/>
    <mergeCell ref="H1359:I1359"/>
    <mergeCell ref="K1359:L1359"/>
    <mergeCell ref="M1359:N1359"/>
    <mergeCell ref="O1359:P1359"/>
    <mergeCell ref="Q1359:R1359"/>
    <mergeCell ref="S1359:T1359"/>
    <mergeCell ref="U1359:V1359"/>
    <mergeCell ref="W1359:X1359"/>
    <mergeCell ref="Z1359:AA1359"/>
    <mergeCell ref="AB1359:AC1359"/>
    <mergeCell ref="AD1359:AE1359"/>
    <mergeCell ref="AF1359:AG1359"/>
    <mergeCell ref="A1374:A1375"/>
    <mergeCell ref="B1374:C1374"/>
    <mergeCell ref="D1374:E1374"/>
    <mergeCell ref="F1374:G1374"/>
    <mergeCell ref="H1374:I1374"/>
    <mergeCell ref="K1374:L1374"/>
    <mergeCell ref="M1374:N1374"/>
    <mergeCell ref="O1374:P1374"/>
    <mergeCell ref="Q1374:R1374"/>
    <mergeCell ref="S1374:T1374"/>
    <mergeCell ref="U1374:V1374"/>
    <mergeCell ref="W1374:X1374"/>
    <mergeCell ref="Z1374:AA1374"/>
    <mergeCell ref="AB1374:AC1374"/>
    <mergeCell ref="AD1374:AE1374"/>
    <mergeCell ref="AF1374:AG1374"/>
    <mergeCell ref="A1389:A1390"/>
    <mergeCell ref="B1389:C1389"/>
    <mergeCell ref="D1389:E1389"/>
    <mergeCell ref="F1389:G1389"/>
    <mergeCell ref="H1389:I1389"/>
    <mergeCell ref="K1389:L1389"/>
    <mergeCell ref="M1389:N1389"/>
    <mergeCell ref="O1389:P1389"/>
    <mergeCell ref="Q1389:R1389"/>
    <mergeCell ref="S1389:T1389"/>
    <mergeCell ref="U1389:V1389"/>
    <mergeCell ref="W1389:X1389"/>
    <mergeCell ref="Z1389:AA1389"/>
    <mergeCell ref="AB1389:AC1389"/>
    <mergeCell ref="AD1389:AE1389"/>
    <mergeCell ref="AF1389:AG1389"/>
    <mergeCell ref="A1404:A1405"/>
    <mergeCell ref="B1404:C1404"/>
    <mergeCell ref="D1404:E1404"/>
    <mergeCell ref="F1404:G1404"/>
    <mergeCell ref="H1404:I1404"/>
    <mergeCell ref="K1404:L1404"/>
    <mergeCell ref="M1404:N1404"/>
    <mergeCell ref="O1404:P1404"/>
    <mergeCell ref="Q1404:R1404"/>
    <mergeCell ref="S1404:T1404"/>
    <mergeCell ref="U1404:V1404"/>
    <mergeCell ref="W1404:X1404"/>
    <mergeCell ref="Z1404:AA1404"/>
    <mergeCell ref="AB1404:AC1404"/>
    <mergeCell ref="AD1404:AE1404"/>
    <mergeCell ref="AF1404:AG1404"/>
    <mergeCell ref="A1419:A1420"/>
    <mergeCell ref="B1419:C1419"/>
    <mergeCell ref="D1419:E1419"/>
    <mergeCell ref="F1419:G1419"/>
    <mergeCell ref="H1419:I1419"/>
    <mergeCell ref="K1419:L1419"/>
    <mergeCell ref="M1419:N1419"/>
    <mergeCell ref="O1419:P1419"/>
    <mergeCell ref="Q1419:R1419"/>
    <mergeCell ref="S1419:T1419"/>
    <mergeCell ref="U1419:V1419"/>
    <mergeCell ref="W1419:X1419"/>
    <mergeCell ref="Z1419:AA1419"/>
    <mergeCell ref="AB1419:AC1419"/>
    <mergeCell ref="AD1419:AE1419"/>
    <mergeCell ref="AF1419:AG1419"/>
    <mergeCell ref="A1434:A1435"/>
    <mergeCell ref="B1434:C1434"/>
    <mergeCell ref="D1434:E1434"/>
    <mergeCell ref="F1434:G1434"/>
    <mergeCell ref="H1434:I1434"/>
    <mergeCell ref="K1434:L1434"/>
    <mergeCell ref="M1434:N1434"/>
    <mergeCell ref="O1434:P1434"/>
    <mergeCell ref="Q1434:R1434"/>
    <mergeCell ref="S1434:T1434"/>
    <mergeCell ref="U1434:V1434"/>
    <mergeCell ref="W1434:X1434"/>
    <mergeCell ref="Z1434:AA1434"/>
    <mergeCell ref="AB1434:AC1434"/>
    <mergeCell ref="AD1434:AE1434"/>
    <mergeCell ref="AF1434:AG1434"/>
    <mergeCell ref="A1449:A1450"/>
    <mergeCell ref="B1449:C1449"/>
    <mergeCell ref="D1449:E1449"/>
    <mergeCell ref="F1449:G1449"/>
    <mergeCell ref="H1449:I1449"/>
    <mergeCell ref="K1449:L1449"/>
    <mergeCell ref="M1449:N1449"/>
    <mergeCell ref="O1449:P1449"/>
    <mergeCell ref="Q1449:R1449"/>
    <mergeCell ref="S1449:T1449"/>
    <mergeCell ref="U1449:V1449"/>
    <mergeCell ref="W1449:X1449"/>
    <mergeCell ref="Z1449:AA1449"/>
    <mergeCell ref="AB1449:AC1449"/>
    <mergeCell ref="AD1449:AE1449"/>
    <mergeCell ref="AF1449:AG1449"/>
    <mergeCell ref="A1459:A1460"/>
    <mergeCell ref="B1459:C1459"/>
    <mergeCell ref="D1459:E1459"/>
    <mergeCell ref="F1459:G1459"/>
    <mergeCell ref="H1459:I1459"/>
    <mergeCell ref="K1459:L1459"/>
    <mergeCell ref="M1459:N1459"/>
    <mergeCell ref="O1459:P1459"/>
    <mergeCell ref="Q1459:R1459"/>
    <mergeCell ref="S1459:T1459"/>
    <mergeCell ref="U1459:V1459"/>
    <mergeCell ref="W1459:X1459"/>
    <mergeCell ref="Z1459:AA1459"/>
    <mergeCell ref="AB1459:AC1459"/>
    <mergeCell ref="AD1459:AE1459"/>
    <mergeCell ref="AF1459:AG1459"/>
    <mergeCell ref="A1474:A1475"/>
    <mergeCell ref="B1474:C1474"/>
    <mergeCell ref="D1474:E1474"/>
    <mergeCell ref="F1474:G1474"/>
    <mergeCell ref="H1474:I1474"/>
    <mergeCell ref="K1474:L1474"/>
    <mergeCell ref="M1474:N1474"/>
    <mergeCell ref="O1474:P1474"/>
    <mergeCell ref="Q1474:R1474"/>
    <mergeCell ref="S1474:T1474"/>
    <mergeCell ref="U1474:V1474"/>
    <mergeCell ref="W1474:X1474"/>
    <mergeCell ref="Z1474:AA1474"/>
    <mergeCell ref="AB1474:AC1474"/>
    <mergeCell ref="AD1474:AE1474"/>
    <mergeCell ref="AF1474:AG1474"/>
    <mergeCell ref="A1489:A1490"/>
    <mergeCell ref="B1489:C1489"/>
    <mergeCell ref="D1489:E1489"/>
    <mergeCell ref="F1489:G1489"/>
    <mergeCell ref="H1489:I1489"/>
    <mergeCell ref="K1489:L1489"/>
    <mergeCell ref="M1489:N1489"/>
    <mergeCell ref="O1489:P1489"/>
    <mergeCell ref="Q1489:R1489"/>
    <mergeCell ref="S1489:T1489"/>
    <mergeCell ref="U1489:V1489"/>
    <mergeCell ref="W1489:X1489"/>
    <mergeCell ref="Z1489:AA1489"/>
    <mergeCell ref="AB1489:AC1489"/>
    <mergeCell ref="AD1489:AE1489"/>
    <mergeCell ref="AF1489:AG1489"/>
    <mergeCell ref="A1504:A1505"/>
    <mergeCell ref="B1504:C1504"/>
    <mergeCell ref="D1504:E1504"/>
    <mergeCell ref="F1504:G1504"/>
    <mergeCell ref="H1504:I1504"/>
    <mergeCell ref="K1504:L1504"/>
    <mergeCell ref="M1504:N1504"/>
    <mergeCell ref="O1504:P1504"/>
    <mergeCell ref="Q1504:R1504"/>
    <mergeCell ref="S1504:T1504"/>
    <mergeCell ref="U1504:V1504"/>
    <mergeCell ref="W1504:X1504"/>
    <mergeCell ref="Z1504:AA1504"/>
    <mergeCell ref="AB1504:AC1504"/>
    <mergeCell ref="AD1504:AE1504"/>
    <mergeCell ref="AF1504:AG1504"/>
    <mergeCell ref="A1519:A1520"/>
    <mergeCell ref="B1519:C1519"/>
    <mergeCell ref="D1519:E1519"/>
    <mergeCell ref="F1519:G1519"/>
    <mergeCell ref="H1519:I1519"/>
    <mergeCell ref="K1519:L1519"/>
    <mergeCell ref="M1519:N1519"/>
    <mergeCell ref="O1519:P1519"/>
    <mergeCell ref="Q1519:R1519"/>
    <mergeCell ref="S1519:T1519"/>
    <mergeCell ref="U1519:V1519"/>
    <mergeCell ref="W1519:X1519"/>
    <mergeCell ref="Z1519:AA1519"/>
    <mergeCell ref="AB1519:AC1519"/>
    <mergeCell ref="AD1519:AE1519"/>
    <mergeCell ref="AF1519:AG1519"/>
    <mergeCell ref="A1534:A1535"/>
    <mergeCell ref="B1534:C1534"/>
    <mergeCell ref="D1534:E1534"/>
    <mergeCell ref="F1534:G1534"/>
    <mergeCell ref="H1534:I1534"/>
    <mergeCell ref="K1534:L1534"/>
    <mergeCell ref="M1534:N1534"/>
    <mergeCell ref="O1534:P1534"/>
    <mergeCell ref="Q1534:R1534"/>
    <mergeCell ref="S1534:T1534"/>
    <mergeCell ref="U1534:V1534"/>
    <mergeCell ref="W1534:X1534"/>
    <mergeCell ref="Z1534:AA1534"/>
    <mergeCell ref="AB1534:AC1534"/>
    <mergeCell ref="AD1534:AE1534"/>
    <mergeCell ref="AF1534:AG1534"/>
    <mergeCell ref="A1549:A1550"/>
    <mergeCell ref="B1549:C1549"/>
    <mergeCell ref="D1549:E1549"/>
    <mergeCell ref="F1549:G1549"/>
    <mergeCell ref="H1549:I1549"/>
    <mergeCell ref="K1549:L1549"/>
    <mergeCell ref="M1549:N1549"/>
    <mergeCell ref="O1549:P1549"/>
    <mergeCell ref="Q1549:R1549"/>
    <mergeCell ref="S1549:T1549"/>
    <mergeCell ref="U1549:V1549"/>
    <mergeCell ref="W1549:X1549"/>
    <mergeCell ref="Z1549:AA1549"/>
    <mergeCell ref="AB1549:AC1549"/>
    <mergeCell ref="AD1549:AE1549"/>
    <mergeCell ref="AF1549:AG1549"/>
    <mergeCell ref="A1564:A1565"/>
    <mergeCell ref="B1564:C1564"/>
    <mergeCell ref="D1564:E1564"/>
    <mergeCell ref="F1564:G1564"/>
    <mergeCell ref="H1564:I1564"/>
    <mergeCell ref="K1564:L1564"/>
    <mergeCell ref="M1564:N1564"/>
    <mergeCell ref="O1564:P1564"/>
    <mergeCell ref="Q1564:R1564"/>
    <mergeCell ref="S1564:T1564"/>
    <mergeCell ref="U1564:V1564"/>
    <mergeCell ref="W1564:X1564"/>
    <mergeCell ref="Z1564:AA1564"/>
    <mergeCell ref="AB1564:AC1564"/>
    <mergeCell ref="AD1564:AE1564"/>
    <mergeCell ref="AF1564:AG1564"/>
    <mergeCell ref="A1579:A1580"/>
    <mergeCell ref="B1579:C1579"/>
    <mergeCell ref="D1579:E1579"/>
    <mergeCell ref="F1579:G1579"/>
    <mergeCell ref="H1579:I1579"/>
    <mergeCell ref="K1579:L1579"/>
    <mergeCell ref="M1579:N1579"/>
    <mergeCell ref="O1579:P1579"/>
    <mergeCell ref="Q1579:R1579"/>
    <mergeCell ref="S1579:T1579"/>
    <mergeCell ref="U1579:V1579"/>
    <mergeCell ref="W1579:X1579"/>
    <mergeCell ref="Z1579:AA1579"/>
    <mergeCell ref="AB1579:AC1579"/>
    <mergeCell ref="AD1579:AE1579"/>
    <mergeCell ref="AF1579:AG1579"/>
    <mergeCell ref="A1594:A1595"/>
    <mergeCell ref="B1594:C1594"/>
    <mergeCell ref="D1594:E1594"/>
    <mergeCell ref="F1594:G1594"/>
    <mergeCell ref="H1594:I1594"/>
    <mergeCell ref="K1594:L1594"/>
    <mergeCell ref="M1594:N1594"/>
    <mergeCell ref="O1594:P1594"/>
    <mergeCell ref="Q1594:R1594"/>
    <mergeCell ref="S1594:T1594"/>
    <mergeCell ref="U1594:V1594"/>
    <mergeCell ref="W1594:X1594"/>
    <mergeCell ref="Z1594:AA1594"/>
    <mergeCell ref="AB1594:AC1594"/>
    <mergeCell ref="AD1594:AE1594"/>
    <mergeCell ref="AF1594:AG1594"/>
    <mergeCell ref="A1609:A1610"/>
    <mergeCell ref="B1609:C1609"/>
    <mergeCell ref="D1609:E1609"/>
    <mergeCell ref="F1609:G1609"/>
    <mergeCell ref="H1609:I1609"/>
    <mergeCell ref="K1609:L1609"/>
    <mergeCell ref="M1609:N1609"/>
    <mergeCell ref="O1609:P1609"/>
    <mergeCell ref="Q1609:R1609"/>
    <mergeCell ref="S1609:T1609"/>
    <mergeCell ref="U1609:V1609"/>
    <mergeCell ref="W1609:X1609"/>
    <mergeCell ref="Z1609:AA1609"/>
    <mergeCell ref="AB1609:AC1609"/>
    <mergeCell ref="AD1609:AE1609"/>
    <mergeCell ref="AF1609:AG1609"/>
    <mergeCell ref="O1624:P1624"/>
    <mergeCell ref="Q1624:R1624"/>
    <mergeCell ref="S1624:T1624"/>
    <mergeCell ref="U1624:V1624"/>
    <mergeCell ref="W1624:X1624"/>
    <mergeCell ref="Z1624:AA1624"/>
    <mergeCell ref="AB1624:AC1624"/>
    <mergeCell ref="AD1624:AE1624"/>
    <mergeCell ref="AF1624:AG1624"/>
    <mergeCell ref="A1639:A1640"/>
    <mergeCell ref="B1639:C1639"/>
    <mergeCell ref="D1639:E1639"/>
    <mergeCell ref="F1639:G1639"/>
    <mergeCell ref="H1639:I1639"/>
    <mergeCell ref="K1639:L1639"/>
    <mergeCell ref="M1639:N1639"/>
    <mergeCell ref="O1639:P1639"/>
    <mergeCell ref="Q1639:R1639"/>
    <mergeCell ref="S1639:T1639"/>
    <mergeCell ref="U1639:V1639"/>
    <mergeCell ref="W1639:X1639"/>
    <mergeCell ref="Z1639:AA1639"/>
    <mergeCell ref="AB1639:AC1639"/>
    <mergeCell ref="AD1639:AE1639"/>
    <mergeCell ref="AF1639:AG1639"/>
    <mergeCell ref="A1624:A1625"/>
    <mergeCell ref="B1624:C1624"/>
    <mergeCell ref="D1624:E1624"/>
    <mergeCell ref="F1624:G1624"/>
    <mergeCell ref="H1624:I1624"/>
    <mergeCell ref="K1624:L1624"/>
    <mergeCell ref="M1624:N1624"/>
    <mergeCell ref="S1649:T1649"/>
    <mergeCell ref="U1649:V1649"/>
    <mergeCell ref="W1649:X1649"/>
    <mergeCell ref="Z1649:AA1649"/>
    <mergeCell ref="AB1649:AC1649"/>
    <mergeCell ref="AD1649:AE1649"/>
    <mergeCell ref="AF1649:AG1649"/>
    <mergeCell ref="A1663:A1664"/>
    <mergeCell ref="B1663:C1663"/>
    <mergeCell ref="D1663:E1663"/>
    <mergeCell ref="F1663:G1663"/>
    <mergeCell ref="H1663:I1663"/>
    <mergeCell ref="K1663:L1663"/>
    <mergeCell ref="M1663:N1663"/>
    <mergeCell ref="O1663:P1663"/>
    <mergeCell ref="Q1663:R1663"/>
    <mergeCell ref="S1663:T1663"/>
    <mergeCell ref="U1663:V1663"/>
    <mergeCell ref="W1663:X1663"/>
    <mergeCell ref="Z1663:AA1663"/>
    <mergeCell ref="AB1663:AC1663"/>
    <mergeCell ref="AD1663:AE1663"/>
    <mergeCell ref="AF1663:AG1663"/>
    <mergeCell ref="A1649:A1650"/>
    <mergeCell ref="B1649:C1649"/>
    <mergeCell ref="D1649:E1649"/>
    <mergeCell ref="F1649:G1649"/>
    <mergeCell ref="H1649:I1649"/>
    <mergeCell ref="K1649:L1649"/>
    <mergeCell ref="M1649:N1649"/>
    <mergeCell ref="O1649:P1649"/>
    <mergeCell ref="Q1649:R1649"/>
    <mergeCell ref="A1674:A1675"/>
    <mergeCell ref="B1674:C1674"/>
    <mergeCell ref="D1674:E1674"/>
    <mergeCell ref="F1674:G1674"/>
    <mergeCell ref="H1674:I1674"/>
    <mergeCell ref="K1674:L1674"/>
    <mergeCell ref="M1674:N1674"/>
    <mergeCell ref="O1674:P1674"/>
    <mergeCell ref="Q1674:R1674"/>
    <mergeCell ref="S1674:T1674"/>
    <mergeCell ref="U1674:V1674"/>
    <mergeCell ref="W1674:X1674"/>
    <mergeCell ref="Z1674:AA1674"/>
    <mergeCell ref="AB1674:AC1674"/>
    <mergeCell ref="AD1674:AE1674"/>
    <mergeCell ref="AF1674:AG1674"/>
    <mergeCell ref="A1687:A1688"/>
    <mergeCell ref="B1687:C1687"/>
    <mergeCell ref="D1687:E1687"/>
    <mergeCell ref="F1687:G1687"/>
    <mergeCell ref="H1687:I1687"/>
    <mergeCell ref="K1687:L1687"/>
    <mergeCell ref="M1687:N1687"/>
    <mergeCell ref="O1687:P1687"/>
    <mergeCell ref="Q1687:R1687"/>
    <mergeCell ref="S1687:T1687"/>
    <mergeCell ref="U1687:V1687"/>
    <mergeCell ref="W1687:X1687"/>
    <mergeCell ref="Z1687:AA1687"/>
    <mergeCell ref="AB1687:AC1687"/>
    <mergeCell ref="AD1687:AE1687"/>
    <mergeCell ref="AF1687:AG1687"/>
    <mergeCell ref="A1706:A1707"/>
    <mergeCell ref="B1706:C1706"/>
    <mergeCell ref="D1706:E1706"/>
    <mergeCell ref="F1706:G1706"/>
    <mergeCell ref="H1706:I1706"/>
    <mergeCell ref="K1706:L1706"/>
    <mergeCell ref="M1706:N1706"/>
    <mergeCell ref="O1706:P1706"/>
    <mergeCell ref="Q1706:R1706"/>
    <mergeCell ref="S1706:T1706"/>
    <mergeCell ref="U1706:V1706"/>
    <mergeCell ref="W1706:X1706"/>
    <mergeCell ref="Z1706:AA1706"/>
    <mergeCell ref="AB1706:AC1706"/>
    <mergeCell ref="AD1706:AE1706"/>
    <mergeCell ref="AF1706:AG1706"/>
    <mergeCell ref="A1718:A1719"/>
    <mergeCell ref="B1718:C1718"/>
    <mergeCell ref="D1718:E1718"/>
    <mergeCell ref="F1718:G1718"/>
    <mergeCell ref="H1718:I1718"/>
    <mergeCell ref="K1718:L1718"/>
    <mergeCell ref="M1718:N1718"/>
    <mergeCell ref="O1718:P1718"/>
    <mergeCell ref="Q1718:R1718"/>
    <mergeCell ref="S1718:T1718"/>
    <mergeCell ref="U1718:V1718"/>
    <mergeCell ref="W1718:X1718"/>
    <mergeCell ref="Z1718:AA1718"/>
    <mergeCell ref="AB1718:AC1718"/>
    <mergeCell ref="AD1718:AE1718"/>
    <mergeCell ref="AF1718:AG1718"/>
    <mergeCell ref="A1731:A1732"/>
    <mergeCell ref="B1731:C1731"/>
    <mergeCell ref="D1731:E1731"/>
    <mergeCell ref="F1731:G1731"/>
    <mergeCell ref="H1731:I1731"/>
    <mergeCell ref="K1731:L1731"/>
    <mergeCell ref="M1731:N1731"/>
    <mergeCell ref="O1731:P1731"/>
    <mergeCell ref="Q1731:R1731"/>
    <mergeCell ref="S1731:T1731"/>
    <mergeCell ref="U1731:V1731"/>
    <mergeCell ref="W1731:X1731"/>
    <mergeCell ref="Z1731:AA1731"/>
    <mergeCell ref="AB1731:AC1731"/>
    <mergeCell ref="AD1731:AE1731"/>
    <mergeCell ref="AF1731:AG1731"/>
    <mergeCell ref="A1740:A1741"/>
    <mergeCell ref="B1740:C1740"/>
    <mergeCell ref="D1740:E1740"/>
    <mergeCell ref="F1740:G1740"/>
    <mergeCell ref="H1740:I1740"/>
    <mergeCell ref="K1740:L1740"/>
    <mergeCell ref="M1740:N1740"/>
    <mergeCell ref="O1740:P1740"/>
    <mergeCell ref="Q1740:R1740"/>
    <mergeCell ref="S1740:T1740"/>
    <mergeCell ref="U1740:V1740"/>
    <mergeCell ref="W1740:X1740"/>
    <mergeCell ref="Z1740:AA1740"/>
    <mergeCell ref="AB1740:AC1740"/>
    <mergeCell ref="AD1740:AE1740"/>
    <mergeCell ref="AF1740:AG1740"/>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7D39-9DFE-4590-BCA4-61CDF984A6C2}">
  <dimension ref="A1:O1751"/>
  <sheetViews>
    <sheetView workbookViewId="0">
      <pane xSplit="3" ySplit="3" topLeftCell="D4" activePane="bottomRight" state="frozen"/>
      <selection pane="topRight" activeCell="D1" sqref="D1"/>
      <selection pane="bottomLeft" activeCell="A4" sqref="A4"/>
      <selection pane="bottomRight" activeCell="A40" sqref="A40"/>
    </sheetView>
  </sheetViews>
  <sheetFormatPr defaultRowHeight="14.5" x14ac:dyDescent="0.35"/>
  <cols>
    <col min="1" max="1" width="51.7265625" style="45" customWidth="1"/>
    <col min="2" max="5" width="8.7265625" style="45"/>
    <col min="6" max="7" width="10.26953125" style="45" customWidth="1"/>
    <col min="8" max="9" width="14.36328125" style="85" customWidth="1"/>
    <col min="10" max="11" width="11.08984375" style="85" customWidth="1"/>
    <col min="12" max="12" width="15.6328125" style="85" customWidth="1"/>
    <col min="13" max="13" width="14.26953125" style="85" customWidth="1"/>
    <col min="14" max="15" width="23.08984375" style="45" customWidth="1"/>
    <col min="16" max="16384" width="8.7265625" style="45"/>
  </cols>
  <sheetData>
    <row r="1" spans="1:15" x14ac:dyDescent="0.35">
      <c r="A1" s="44" t="str">
        <f xml:space="preserve"> HYPERLINK("#'Index'!A1", "Index")</f>
        <v>Index</v>
      </c>
      <c r="D1" s="46"/>
      <c r="E1" s="47" t="s">
        <v>394</v>
      </c>
    </row>
    <row r="2" spans="1:15" x14ac:dyDescent="0.35">
      <c r="A2" s="48" t="s">
        <v>490</v>
      </c>
      <c r="D2" s="49"/>
      <c r="E2" s="47" t="s">
        <v>395</v>
      </c>
    </row>
    <row r="3" spans="1:15" x14ac:dyDescent="0.35">
      <c r="A3" s="50" t="s">
        <v>1</v>
      </c>
      <c r="D3" s="51" t="s">
        <v>396</v>
      </c>
      <c r="E3" s="52" t="s">
        <v>403</v>
      </c>
      <c r="F3" s="53"/>
      <c r="G3" s="53"/>
      <c r="H3" s="103"/>
    </row>
    <row r="4" spans="1:15" customFormat="1" x14ac:dyDescent="0.35">
      <c r="A4" s="54" t="s">
        <v>397</v>
      </c>
      <c r="H4" s="86"/>
      <c r="I4" s="86"/>
      <c r="J4" s="86"/>
      <c r="K4" s="86"/>
      <c r="L4" s="86"/>
      <c r="M4" s="86"/>
    </row>
    <row r="5" spans="1:15" customFormat="1" x14ac:dyDescent="0.35">
      <c r="A5" s="55" t="s">
        <v>1</v>
      </c>
      <c r="H5" s="86"/>
      <c r="I5" s="86"/>
      <c r="J5" s="86"/>
      <c r="K5" s="86"/>
      <c r="L5" s="86"/>
      <c r="M5" s="86"/>
    </row>
    <row r="6" spans="1:15" customFormat="1" ht="25.5" customHeight="1" x14ac:dyDescent="0.35">
      <c r="A6" s="117" t="s">
        <v>1</v>
      </c>
      <c r="B6" s="116" t="s">
        <v>489</v>
      </c>
      <c r="C6" s="116" t="s">
        <v>1</v>
      </c>
      <c r="D6" s="116" t="s">
        <v>494</v>
      </c>
      <c r="E6" s="116" t="s">
        <v>1</v>
      </c>
      <c r="F6" s="116" t="s">
        <v>495</v>
      </c>
      <c r="G6" s="116" t="s">
        <v>1</v>
      </c>
      <c r="H6" s="119" t="s">
        <v>496</v>
      </c>
      <c r="I6" s="119" t="s">
        <v>1</v>
      </c>
      <c r="J6" s="119" t="s">
        <v>497</v>
      </c>
      <c r="K6" s="119" t="s">
        <v>1</v>
      </c>
      <c r="L6" s="119" t="s">
        <v>498</v>
      </c>
      <c r="M6" s="119" t="s">
        <v>1</v>
      </c>
      <c r="N6" s="119" t="s">
        <v>499</v>
      </c>
      <c r="O6" s="119" t="s">
        <v>1</v>
      </c>
    </row>
    <row r="7" spans="1:15" customFormat="1" x14ac:dyDescent="0.35">
      <c r="A7" s="118" t="s">
        <v>1</v>
      </c>
      <c r="B7" s="56" t="s">
        <v>14</v>
      </c>
      <c r="C7" s="56" t="s">
        <v>15</v>
      </c>
      <c r="D7" s="56" t="s">
        <v>14</v>
      </c>
      <c r="E7" s="56" t="s">
        <v>15</v>
      </c>
      <c r="F7" s="56" t="s">
        <v>14</v>
      </c>
      <c r="G7" s="56" t="s">
        <v>15</v>
      </c>
      <c r="H7" s="84" t="s">
        <v>14</v>
      </c>
      <c r="I7" s="84" t="s">
        <v>15</v>
      </c>
      <c r="J7" s="84" t="s">
        <v>14</v>
      </c>
      <c r="K7" s="84" t="s">
        <v>15</v>
      </c>
      <c r="L7" s="84" t="s">
        <v>14</v>
      </c>
      <c r="M7" s="84" t="s">
        <v>15</v>
      </c>
      <c r="N7" s="56" t="s">
        <v>14</v>
      </c>
      <c r="O7" s="56" t="s">
        <v>15</v>
      </c>
    </row>
    <row r="8" spans="1:15" customFormat="1" x14ac:dyDescent="0.35">
      <c r="A8" s="57" t="s">
        <v>16</v>
      </c>
      <c r="B8" s="58">
        <v>13090.9885711648</v>
      </c>
      <c r="C8" s="58">
        <v>13090.9885711648</v>
      </c>
      <c r="D8" s="58">
        <v>695.45693937110002</v>
      </c>
      <c r="E8" s="58">
        <v>695.45693937110002</v>
      </c>
      <c r="F8" s="58">
        <v>5643.8699853975004</v>
      </c>
      <c r="G8" s="58">
        <v>5643.8699853975004</v>
      </c>
      <c r="H8" s="87">
        <v>2214.6748252735001</v>
      </c>
      <c r="I8" s="87">
        <v>2214.6748252735001</v>
      </c>
      <c r="J8" s="87">
        <v>1078.6665881114</v>
      </c>
      <c r="K8" s="87">
        <v>1078.6665881114</v>
      </c>
      <c r="L8" s="87">
        <v>2128.2665117618999</v>
      </c>
      <c r="M8" s="87">
        <v>2128.2665117618999</v>
      </c>
      <c r="N8" s="58">
        <v>1663.0001733944</v>
      </c>
      <c r="O8" s="58">
        <v>1663.0001733944</v>
      </c>
    </row>
    <row r="9" spans="1:15" customFormat="1" x14ac:dyDescent="0.35">
      <c r="A9" s="59" t="s">
        <v>17</v>
      </c>
      <c r="B9" s="60">
        <v>2694.0758195075</v>
      </c>
      <c r="C9" s="61">
        <v>0.20579620896176401</v>
      </c>
      <c r="D9" s="60">
        <v>149.88755941399901</v>
      </c>
      <c r="E9" s="61">
        <v>0.21552385335250701</v>
      </c>
      <c r="F9" s="60">
        <v>1321.1302569586001</v>
      </c>
      <c r="G9" s="62">
        <v>0.23408233364283501</v>
      </c>
      <c r="H9" s="88">
        <v>386.59011017850003</v>
      </c>
      <c r="I9" s="91">
        <v>0.17455840729609501</v>
      </c>
      <c r="J9" s="88">
        <v>224.76136048519999</v>
      </c>
      <c r="K9" s="89">
        <v>0.20836963243547499</v>
      </c>
      <c r="L9" s="88">
        <v>478.55369845040002</v>
      </c>
      <c r="M9" s="89">
        <v>0.22485609570308299</v>
      </c>
      <c r="N9" s="60">
        <v>209.69029786319999</v>
      </c>
      <c r="O9" s="63">
        <v>0.126091567047281</v>
      </c>
    </row>
    <row r="10" spans="1:15" customFormat="1" x14ac:dyDescent="0.35">
      <c r="A10" s="59" t="s">
        <v>18</v>
      </c>
      <c r="B10" s="64">
        <v>2713.2084836259</v>
      </c>
      <c r="C10" s="65">
        <v>0.20725772304180401</v>
      </c>
      <c r="D10" s="64">
        <v>122.82764425000001</v>
      </c>
      <c r="E10" s="65">
        <v>0.17661430535307199</v>
      </c>
      <c r="F10" s="64">
        <v>1003.3651133700999</v>
      </c>
      <c r="G10" s="63">
        <v>0.17777962922004401</v>
      </c>
      <c r="H10" s="90">
        <v>607.79332079770199</v>
      </c>
      <c r="I10" s="93">
        <v>0.274439079661566</v>
      </c>
      <c r="J10" s="90">
        <v>282.46982855049998</v>
      </c>
      <c r="K10" s="93">
        <v>0.26186945221420699</v>
      </c>
      <c r="L10" s="90">
        <v>374.58703337499998</v>
      </c>
      <c r="M10" s="91">
        <v>0.17600569820783199</v>
      </c>
      <c r="N10" s="64">
        <v>408.35390180690001</v>
      </c>
      <c r="O10" s="62">
        <v>0.245552531106113</v>
      </c>
    </row>
    <row r="11" spans="1:15" customFormat="1" x14ac:dyDescent="0.35">
      <c r="A11" s="59" t="s">
        <v>19</v>
      </c>
      <c r="B11" s="60">
        <v>1688.4219262444001</v>
      </c>
      <c r="C11" s="61">
        <v>0.12897589185613101</v>
      </c>
      <c r="D11" s="60">
        <v>74.096506347800002</v>
      </c>
      <c r="E11" s="61">
        <v>0.106543629307668</v>
      </c>
      <c r="F11" s="60">
        <v>836.91242348039998</v>
      </c>
      <c r="G11" s="62">
        <v>0.148286977844238</v>
      </c>
      <c r="H11" s="88">
        <v>219.26861872999999</v>
      </c>
      <c r="I11" s="91">
        <v>9.9007139209667694E-2</v>
      </c>
      <c r="J11" s="88">
        <v>94.049896371899905</v>
      </c>
      <c r="K11" s="91">
        <v>8.7190886793451799E-2</v>
      </c>
      <c r="L11" s="88">
        <v>265.00202758789999</v>
      </c>
      <c r="M11" s="89">
        <v>0.124515433627961</v>
      </c>
      <c r="N11" s="60">
        <v>232.05782994180001</v>
      </c>
      <c r="O11" s="61">
        <v>0.13954167513292501</v>
      </c>
    </row>
    <row r="12" spans="1:15" customFormat="1" x14ac:dyDescent="0.35">
      <c r="A12" s="59" t="s">
        <v>20</v>
      </c>
      <c r="B12" s="64">
        <v>1353.5083796619999</v>
      </c>
      <c r="C12" s="65">
        <v>0.103392373486853</v>
      </c>
      <c r="D12" s="64">
        <v>26.770911827599999</v>
      </c>
      <c r="E12" s="63">
        <v>3.84939890768922E-2</v>
      </c>
      <c r="F12" s="64">
        <v>454.06630496769998</v>
      </c>
      <c r="G12" s="63">
        <v>8.0453005852812898E-2</v>
      </c>
      <c r="H12" s="90">
        <v>330.77809510639997</v>
      </c>
      <c r="I12" s="93">
        <v>0.14935740964389699</v>
      </c>
      <c r="J12" s="90">
        <v>151.45403514060001</v>
      </c>
      <c r="K12" s="93">
        <v>0.140408571851452</v>
      </c>
      <c r="L12" s="90">
        <v>250.74033490779999</v>
      </c>
      <c r="M12" s="92">
        <v>0.11781434962307601</v>
      </c>
      <c r="N12" s="64">
        <v>182.10787680710001</v>
      </c>
      <c r="O12" s="65">
        <v>0.109505627071219</v>
      </c>
    </row>
    <row r="13" spans="1:15" customFormat="1" x14ac:dyDescent="0.35">
      <c r="A13" s="59" t="s">
        <v>21</v>
      </c>
      <c r="B13" s="60">
        <v>1635.1684281174</v>
      </c>
      <c r="C13" s="61">
        <v>0.12490794100295401</v>
      </c>
      <c r="D13" s="60">
        <v>41.892618542100102</v>
      </c>
      <c r="E13" s="63">
        <v>6.02375448003774E-2</v>
      </c>
      <c r="F13" s="60">
        <v>518.89359304240099</v>
      </c>
      <c r="G13" s="63">
        <v>9.1939324326205996E-2</v>
      </c>
      <c r="H13" s="88">
        <v>310.60753473570003</v>
      </c>
      <c r="I13" s="93">
        <v>0.14024972478627501</v>
      </c>
      <c r="J13" s="88">
        <v>154.90109112690001</v>
      </c>
      <c r="K13" s="89">
        <v>0.14360423585392701</v>
      </c>
      <c r="L13" s="88">
        <v>330.44435347429999</v>
      </c>
      <c r="M13" s="93">
        <v>0.155264555283887</v>
      </c>
      <c r="N13" s="60">
        <v>312.06804915049997</v>
      </c>
      <c r="O13" s="62">
        <v>0.18765364799303</v>
      </c>
    </row>
    <row r="14" spans="1:15" customFormat="1" x14ac:dyDescent="0.35">
      <c r="A14" s="59" t="s">
        <v>22</v>
      </c>
      <c r="B14" s="64">
        <v>1710.3859378791999</v>
      </c>
      <c r="C14" s="65">
        <v>0.13065368811386999</v>
      </c>
      <c r="D14" s="64">
        <v>145.5946843147</v>
      </c>
      <c r="E14" s="62">
        <v>0.20935111301982401</v>
      </c>
      <c r="F14" s="64">
        <v>912.72695429939995</v>
      </c>
      <c r="G14" s="62">
        <v>0.16172005320124599</v>
      </c>
      <c r="H14" s="90">
        <v>208.41823487049999</v>
      </c>
      <c r="I14" s="91">
        <v>9.4107826797896393E-2</v>
      </c>
      <c r="J14" s="90">
        <v>110.52343560750001</v>
      </c>
      <c r="K14" s="91">
        <v>0.102463019459064</v>
      </c>
      <c r="L14" s="90">
        <v>246.5363544962</v>
      </c>
      <c r="M14" s="92">
        <v>0.11583904230683199</v>
      </c>
      <c r="N14" s="64">
        <v>127.5036189027</v>
      </c>
      <c r="O14" s="63">
        <v>7.6670839211308406E-2</v>
      </c>
    </row>
    <row r="15" spans="1:15" customFormat="1" x14ac:dyDescent="0.35">
      <c r="A15" s="59" t="s">
        <v>23</v>
      </c>
      <c r="B15" s="60">
        <v>1296.2195961284001</v>
      </c>
      <c r="C15" s="61">
        <v>9.9016173536622801E-2</v>
      </c>
      <c r="D15" s="60">
        <v>134.3870146749</v>
      </c>
      <c r="E15" s="62">
        <v>0.19323556508966</v>
      </c>
      <c r="F15" s="60">
        <v>596.77533927889897</v>
      </c>
      <c r="G15" s="61">
        <v>0.105738675912618</v>
      </c>
      <c r="H15" s="88">
        <v>151.2189108547</v>
      </c>
      <c r="I15" s="91">
        <v>6.8280412604602297E-2</v>
      </c>
      <c r="J15" s="88">
        <v>60.506940828799898</v>
      </c>
      <c r="K15" s="91">
        <v>5.6094201392424201E-2</v>
      </c>
      <c r="L15" s="88">
        <v>182.40270947030001</v>
      </c>
      <c r="M15" s="89">
        <v>8.5704825247330793E-2</v>
      </c>
      <c r="N15" s="60">
        <v>191.21859892219999</v>
      </c>
      <c r="O15" s="61">
        <v>0.114984112438123</v>
      </c>
    </row>
    <row r="16" spans="1:15" customFormat="1" x14ac:dyDescent="0.35">
      <c r="A16" s="66" t="s">
        <v>1</v>
      </c>
      <c r="H16" s="86"/>
      <c r="I16" s="86"/>
      <c r="J16" s="86"/>
      <c r="K16" s="86"/>
      <c r="L16" s="86"/>
      <c r="M16" s="86"/>
    </row>
    <row r="17" spans="1:15" customFormat="1" x14ac:dyDescent="0.35">
      <c r="A17" s="66" t="s">
        <v>1</v>
      </c>
      <c r="H17" s="86"/>
      <c r="I17" s="86"/>
      <c r="J17" s="86"/>
      <c r="K17" s="86"/>
      <c r="L17" s="86"/>
      <c r="M17" s="86"/>
    </row>
    <row r="18" spans="1:15" customFormat="1" x14ac:dyDescent="0.35">
      <c r="A18" s="54" t="s">
        <v>407</v>
      </c>
      <c r="H18" s="86"/>
      <c r="I18" s="86"/>
      <c r="J18" s="86"/>
      <c r="K18" s="86"/>
      <c r="L18" s="86"/>
      <c r="M18" s="86"/>
    </row>
    <row r="19" spans="1:15" customFormat="1" x14ac:dyDescent="0.35">
      <c r="A19" s="55" t="s">
        <v>1</v>
      </c>
      <c r="H19" s="86"/>
      <c r="I19" s="86"/>
      <c r="J19" s="86"/>
      <c r="K19" s="86"/>
      <c r="L19" s="86"/>
      <c r="M19" s="86"/>
    </row>
    <row r="20" spans="1:15" customFormat="1" ht="25.5" customHeight="1" x14ac:dyDescent="0.35">
      <c r="A20" s="117" t="s">
        <v>1</v>
      </c>
      <c r="B20" s="116" t="s">
        <v>489</v>
      </c>
      <c r="C20" s="116" t="s">
        <v>1</v>
      </c>
      <c r="D20" s="116" t="s">
        <v>494</v>
      </c>
      <c r="E20" s="116" t="s">
        <v>1</v>
      </c>
      <c r="F20" s="116" t="s">
        <v>495</v>
      </c>
      <c r="G20" s="116" t="s">
        <v>1</v>
      </c>
      <c r="H20" s="119" t="s">
        <v>496</v>
      </c>
      <c r="I20" s="119" t="s">
        <v>1</v>
      </c>
      <c r="J20" s="119" t="s">
        <v>497</v>
      </c>
      <c r="K20" s="119" t="s">
        <v>1</v>
      </c>
      <c r="L20" s="119" t="s">
        <v>498</v>
      </c>
      <c r="M20" s="119" t="s">
        <v>1</v>
      </c>
      <c r="N20" s="119" t="s">
        <v>499</v>
      </c>
      <c r="O20" s="119" t="s">
        <v>1</v>
      </c>
    </row>
    <row r="21" spans="1:15" customFormat="1" x14ac:dyDescent="0.35">
      <c r="A21" s="118" t="s">
        <v>1</v>
      </c>
      <c r="B21" s="56" t="s">
        <v>14</v>
      </c>
      <c r="C21" s="56" t="s">
        <v>15</v>
      </c>
      <c r="D21" s="56" t="s">
        <v>14</v>
      </c>
      <c r="E21" s="56" t="s">
        <v>15</v>
      </c>
      <c r="F21" s="56" t="s">
        <v>14</v>
      </c>
      <c r="G21" s="56" t="s">
        <v>15</v>
      </c>
      <c r="H21" s="84" t="s">
        <v>14</v>
      </c>
      <c r="I21" s="84" t="s">
        <v>15</v>
      </c>
      <c r="J21" s="84" t="s">
        <v>14</v>
      </c>
      <c r="K21" s="84" t="s">
        <v>15</v>
      </c>
      <c r="L21" s="84" t="s">
        <v>14</v>
      </c>
      <c r="M21" s="84" t="s">
        <v>15</v>
      </c>
      <c r="N21" s="56" t="s">
        <v>14</v>
      </c>
      <c r="O21" s="56" t="s">
        <v>15</v>
      </c>
    </row>
    <row r="22" spans="1:15" customFormat="1" x14ac:dyDescent="0.35">
      <c r="A22" s="57" t="s">
        <v>16</v>
      </c>
      <c r="B22" s="58">
        <v>13310.000000187199</v>
      </c>
      <c r="C22" s="58">
        <v>13310.000000187199</v>
      </c>
      <c r="D22" s="58">
        <v>702.44817103599996</v>
      </c>
      <c r="E22" s="58">
        <v>702.44817103599996</v>
      </c>
      <c r="F22" s="58">
        <v>5766.4194050853002</v>
      </c>
      <c r="G22" s="58">
        <v>5766.4194050853002</v>
      </c>
      <c r="H22" s="87">
        <v>2248.2155058078001</v>
      </c>
      <c r="I22" s="87">
        <v>2248.2155058078001</v>
      </c>
      <c r="J22" s="87">
        <v>1088.3198839450999</v>
      </c>
      <c r="K22" s="87">
        <v>1088.3198839450999</v>
      </c>
      <c r="L22" s="87">
        <v>2153.5050730244002</v>
      </c>
      <c r="M22" s="87">
        <v>2153.5050730244002</v>
      </c>
      <c r="N22" s="58">
        <v>1689.8114532786999</v>
      </c>
      <c r="O22" s="58">
        <v>1689.8114532786999</v>
      </c>
    </row>
    <row r="23" spans="1:15" customFormat="1" x14ac:dyDescent="0.35">
      <c r="A23" s="59" t="s">
        <v>24</v>
      </c>
      <c r="B23" s="60">
        <v>3696.9649793928002</v>
      </c>
      <c r="C23" s="61">
        <v>0.27775845073935401</v>
      </c>
      <c r="D23" s="60">
        <v>223.00651789010001</v>
      </c>
      <c r="E23" s="62">
        <v>0.31747042285155402</v>
      </c>
      <c r="F23" s="60">
        <v>1736.9576919534099</v>
      </c>
      <c r="G23" s="62">
        <v>0.30121945178347798</v>
      </c>
      <c r="H23" s="88">
        <v>619.24710565910004</v>
      </c>
      <c r="I23" s="89">
        <v>0.27543938917750699</v>
      </c>
      <c r="J23" s="88">
        <v>294.48525391160001</v>
      </c>
      <c r="K23" s="89">
        <v>0.27058703810878398</v>
      </c>
      <c r="L23" s="88">
        <v>562.39578604969802</v>
      </c>
      <c r="M23" s="89">
        <v>0.26115368526152</v>
      </c>
      <c r="N23" s="60">
        <v>349.03828438440001</v>
      </c>
      <c r="O23" s="63">
        <v>0.20655457371126801</v>
      </c>
    </row>
    <row r="24" spans="1:15" customFormat="1" x14ac:dyDescent="0.35">
      <c r="A24" s="59" t="s">
        <v>25</v>
      </c>
      <c r="B24" s="64">
        <v>3208.3495006186999</v>
      </c>
      <c r="C24" s="65">
        <v>0.24104804662461099</v>
      </c>
      <c r="D24" s="64">
        <v>59.1138046186</v>
      </c>
      <c r="E24" s="63">
        <v>8.4153973283774802E-2</v>
      </c>
      <c r="F24" s="64">
        <v>825.23003577899999</v>
      </c>
      <c r="G24" s="63">
        <v>0.143109610627913</v>
      </c>
      <c r="H24" s="90">
        <v>784.03091822189901</v>
      </c>
      <c r="I24" s="93">
        <v>0.34873477039746298</v>
      </c>
      <c r="J24" s="90">
        <v>331.8313280882</v>
      </c>
      <c r="K24" s="93">
        <v>0.30490238484417798</v>
      </c>
      <c r="L24" s="90">
        <v>739.900698327599</v>
      </c>
      <c r="M24" s="93">
        <v>0.34357973315032803</v>
      </c>
      <c r="N24" s="64">
        <v>588.44914446309997</v>
      </c>
      <c r="O24" s="62">
        <v>0.34823361110575202</v>
      </c>
    </row>
    <row r="25" spans="1:15" customFormat="1" x14ac:dyDescent="0.35">
      <c r="A25" s="59" t="s">
        <v>26</v>
      </c>
      <c r="B25" s="60">
        <v>113.2956614262</v>
      </c>
      <c r="C25" s="61">
        <v>8.5120707306240804E-3</v>
      </c>
      <c r="D25" s="60">
        <v>5.8351988068000002</v>
      </c>
      <c r="E25" s="61">
        <v>8.3069456899489205E-3</v>
      </c>
      <c r="F25" s="60">
        <v>56.414487118099899</v>
      </c>
      <c r="G25" s="61">
        <v>9.7832785226043602E-3</v>
      </c>
      <c r="H25" s="88">
        <v>10.0112579845</v>
      </c>
      <c r="I25" s="91">
        <v>4.4529796892860104E-3</v>
      </c>
      <c r="J25" s="88">
        <v>10.6769411564</v>
      </c>
      <c r="K25" s="89">
        <v>9.8104806444376195E-3</v>
      </c>
      <c r="L25" s="88">
        <v>11.0571653889</v>
      </c>
      <c r="M25" s="89">
        <v>5.1344970241334201E-3</v>
      </c>
      <c r="N25" s="60">
        <v>21.3983767201</v>
      </c>
      <c r="O25" s="61">
        <v>1.2663174153886399E-2</v>
      </c>
    </row>
    <row r="26" spans="1:15" customFormat="1" x14ac:dyDescent="0.35">
      <c r="A26" s="59" t="s">
        <v>27</v>
      </c>
      <c r="B26" s="64">
        <v>1815.1162953954999</v>
      </c>
      <c r="C26" s="65">
        <v>0.13637237380691</v>
      </c>
      <c r="D26" s="64">
        <v>92.461435524600006</v>
      </c>
      <c r="E26" s="65">
        <v>0.13162741300647701</v>
      </c>
      <c r="F26" s="64">
        <v>865.89854489879895</v>
      </c>
      <c r="G26" s="62">
        <v>0.15016225565125901</v>
      </c>
      <c r="H26" s="90">
        <v>300.90375273249998</v>
      </c>
      <c r="I26" s="92">
        <v>0.13384115177356301</v>
      </c>
      <c r="J26" s="90">
        <v>159.43975989980001</v>
      </c>
      <c r="K26" s="92">
        <v>0.14650082411601201</v>
      </c>
      <c r="L26" s="90">
        <v>231.2663677967</v>
      </c>
      <c r="M26" s="91">
        <v>0.107390677037927</v>
      </c>
      <c r="N26" s="64">
        <v>210.84348537599999</v>
      </c>
      <c r="O26" s="65">
        <v>0.124773379282585</v>
      </c>
    </row>
    <row r="27" spans="1:15" customFormat="1" x14ac:dyDescent="0.35">
      <c r="A27" s="59" t="s">
        <v>28</v>
      </c>
      <c r="B27" s="60">
        <v>42.701867299299998</v>
      </c>
      <c r="C27" s="61">
        <v>3.2082544927647901E-3</v>
      </c>
      <c r="D27" s="60">
        <v>7.7609814607000001</v>
      </c>
      <c r="E27" s="62">
        <v>1.10484755754347E-2</v>
      </c>
      <c r="F27" s="60">
        <v>17.5173778144</v>
      </c>
      <c r="G27" s="61">
        <v>3.03782582982982E-3</v>
      </c>
      <c r="H27" s="88">
        <v>2.5316356316999999</v>
      </c>
      <c r="I27" s="89">
        <v>1.1260644832134801E-3</v>
      </c>
      <c r="J27" s="88">
        <v>9.3325410909999995</v>
      </c>
      <c r="K27" s="93">
        <v>8.5751820109819608E-3</v>
      </c>
      <c r="L27" s="88">
        <v>3.4834445342999998</v>
      </c>
      <c r="M27" s="89">
        <v>1.6175696904246501E-3</v>
      </c>
      <c r="N27" s="60">
        <v>2.2367111091999998</v>
      </c>
      <c r="O27" s="61">
        <v>1.32364537171302E-3</v>
      </c>
    </row>
    <row r="28" spans="1:15" customFormat="1" x14ac:dyDescent="0.35">
      <c r="A28" s="59" t="s">
        <v>29</v>
      </c>
      <c r="B28" s="64">
        <v>321.28715125709999</v>
      </c>
      <c r="C28" s="65">
        <v>2.4138779207556801E-2</v>
      </c>
      <c r="D28" s="64">
        <v>26.062698839599999</v>
      </c>
      <c r="E28" s="62">
        <v>3.7102664529913502E-2</v>
      </c>
      <c r="F28" s="64">
        <v>166.89749829909999</v>
      </c>
      <c r="G28" s="62">
        <v>2.8943003721150801E-2</v>
      </c>
      <c r="H28" s="90">
        <v>37.157718679799999</v>
      </c>
      <c r="I28" s="91">
        <v>1.6527649855545699E-2</v>
      </c>
      <c r="J28" s="90">
        <v>16.0391462033</v>
      </c>
      <c r="K28" s="92">
        <v>1.4737529323785701E-2</v>
      </c>
      <c r="L28" s="90">
        <v>59.250614664200199</v>
      </c>
      <c r="M28" s="92">
        <v>2.7513570971526902E-2</v>
      </c>
      <c r="N28" s="64">
        <v>18.419010389</v>
      </c>
      <c r="O28" s="63">
        <v>1.09000387902816E-2</v>
      </c>
    </row>
    <row r="29" spans="1:15" customFormat="1" x14ac:dyDescent="0.35">
      <c r="A29" s="59" t="s">
        <v>30</v>
      </c>
      <c r="B29" s="60">
        <v>230.53419946400001</v>
      </c>
      <c r="C29" s="61">
        <v>1.7320375616886399E-2</v>
      </c>
      <c r="D29" s="60">
        <v>20.862540604100001</v>
      </c>
      <c r="E29" s="62">
        <v>2.9699757881540299E-2</v>
      </c>
      <c r="F29" s="60">
        <v>106.0025338426</v>
      </c>
      <c r="G29" s="61">
        <v>1.83827304946148E-2</v>
      </c>
      <c r="H29" s="88">
        <v>10.553200497000001</v>
      </c>
      <c r="I29" s="91">
        <v>4.6940342105718904E-3</v>
      </c>
      <c r="J29" s="88">
        <v>8.9445546858</v>
      </c>
      <c r="K29" s="91">
        <v>8.2186816741567602E-3</v>
      </c>
      <c r="L29" s="88">
        <v>16.927353013699999</v>
      </c>
      <c r="M29" s="91">
        <v>7.8603729453616197E-3</v>
      </c>
      <c r="N29" s="60">
        <v>66.620113527300106</v>
      </c>
      <c r="O29" s="62">
        <v>3.9424583966476599E-2</v>
      </c>
    </row>
    <row r="30" spans="1:15" customFormat="1" x14ac:dyDescent="0.35">
      <c r="A30" s="59" t="s">
        <v>31</v>
      </c>
      <c r="B30" s="64">
        <v>284.90633148810002</v>
      </c>
      <c r="C30" s="65">
        <v>2.1405434371457002E-2</v>
      </c>
      <c r="D30" s="64">
        <v>21.7543564305</v>
      </c>
      <c r="E30" s="65">
        <v>3.0969340269497402E-2</v>
      </c>
      <c r="F30" s="64">
        <v>113.49975358499999</v>
      </c>
      <c r="G30" s="65">
        <v>1.96828821512543E-2</v>
      </c>
      <c r="H30" s="90">
        <v>40.422611689900002</v>
      </c>
      <c r="I30" s="92">
        <v>1.7979865179951201E-2</v>
      </c>
      <c r="J30" s="90">
        <v>29.861590398499999</v>
      </c>
      <c r="K30" s="92">
        <v>2.7438247558478301E-2</v>
      </c>
      <c r="L30" s="90">
        <v>50.471788916900103</v>
      </c>
      <c r="M30" s="92">
        <v>2.3437042033997602E-2</v>
      </c>
      <c r="N30" s="64">
        <v>41.756553153699997</v>
      </c>
      <c r="O30" s="65">
        <v>2.4710776502716199E-2</v>
      </c>
    </row>
    <row r="31" spans="1:15" customFormat="1" x14ac:dyDescent="0.35">
      <c r="A31" s="59" t="s">
        <v>32</v>
      </c>
      <c r="B31" s="60">
        <v>1664.7905657996</v>
      </c>
      <c r="C31" s="61">
        <v>0.12507817924689599</v>
      </c>
      <c r="D31" s="60">
        <v>113.42244630490001</v>
      </c>
      <c r="E31" s="62">
        <v>0.161467352299629</v>
      </c>
      <c r="F31" s="60">
        <v>869.97484076299997</v>
      </c>
      <c r="G31" s="62">
        <v>0.15086915807681001</v>
      </c>
      <c r="H31" s="88">
        <v>235.8458267181</v>
      </c>
      <c r="I31" s="91">
        <v>0.104903567344341</v>
      </c>
      <c r="J31" s="88">
        <v>130.4778074946</v>
      </c>
      <c r="K31" s="89">
        <v>0.119889206674811</v>
      </c>
      <c r="L31" s="88">
        <v>220.20065219559999</v>
      </c>
      <c r="M31" s="91">
        <v>0.102252209643671</v>
      </c>
      <c r="N31" s="60">
        <v>145.51226223660001</v>
      </c>
      <c r="O31" s="63">
        <v>8.6111537446539405E-2</v>
      </c>
    </row>
    <row r="32" spans="1:15" customFormat="1" x14ac:dyDescent="0.35">
      <c r="A32" s="59" t="s">
        <v>33</v>
      </c>
      <c r="B32" s="64">
        <v>1006.6557294519999</v>
      </c>
      <c r="C32" s="65">
        <v>7.5631534893902494E-2</v>
      </c>
      <c r="D32" s="64">
        <v>54.497296274299899</v>
      </c>
      <c r="E32" s="65">
        <v>7.75819462864073E-2</v>
      </c>
      <c r="F32" s="64">
        <v>575.60880673000099</v>
      </c>
      <c r="G32" s="62">
        <v>9.9820836171295696E-2</v>
      </c>
      <c r="H32" s="90">
        <v>90.067723238300204</v>
      </c>
      <c r="I32" s="91">
        <v>4.00618726299274E-2</v>
      </c>
      <c r="J32" s="90">
        <v>40.836781265900001</v>
      </c>
      <c r="K32" s="91">
        <v>3.7522774202993402E-2</v>
      </c>
      <c r="L32" s="90">
        <v>136.9864872329</v>
      </c>
      <c r="M32" s="92">
        <v>6.3610942434658396E-2</v>
      </c>
      <c r="N32" s="64">
        <v>121.75645801730001</v>
      </c>
      <c r="O32" s="65">
        <v>7.2053280134336206E-2</v>
      </c>
    </row>
    <row r="33" spans="1:15" customFormat="1" x14ac:dyDescent="0.35">
      <c r="A33" s="59" t="s">
        <v>34</v>
      </c>
      <c r="B33" s="60">
        <v>138.29951470610001</v>
      </c>
      <c r="C33" s="61">
        <v>1.0390647235473701E-2</v>
      </c>
      <c r="D33" s="60">
        <v>14.9001977591999</v>
      </c>
      <c r="E33" s="62">
        <v>2.1211810883106998E-2</v>
      </c>
      <c r="F33" s="60">
        <v>81.798733401099994</v>
      </c>
      <c r="G33" s="62">
        <v>1.4185359692873401E-2</v>
      </c>
      <c r="H33" s="88">
        <v>16.412137077299999</v>
      </c>
      <c r="I33" s="89">
        <v>7.30007289554877E-3</v>
      </c>
      <c r="J33" s="88">
        <v>2.4664164076000001</v>
      </c>
      <c r="K33" s="91">
        <v>2.2662605397407399E-3</v>
      </c>
      <c r="L33" s="88">
        <v>8.5371467864000206</v>
      </c>
      <c r="M33" s="91">
        <v>3.9643030765701198E-3</v>
      </c>
      <c r="N33" s="60">
        <v>14.9828198924</v>
      </c>
      <c r="O33" s="61">
        <v>8.8665631087593792E-3</v>
      </c>
    </row>
    <row r="34" spans="1:15" customFormat="1" x14ac:dyDescent="0.35">
      <c r="A34" s="59" t="s">
        <v>35</v>
      </c>
      <c r="B34" s="64">
        <v>55.387446365999999</v>
      </c>
      <c r="C34" s="65">
        <v>4.1613408238332797E-3</v>
      </c>
      <c r="D34" s="64">
        <v>2.6936771808</v>
      </c>
      <c r="E34" s="65">
        <v>3.8346988316977902E-3</v>
      </c>
      <c r="F34" s="64">
        <v>23.782067326500101</v>
      </c>
      <c r="G34" s="65">
        <v>4.1242347557180897E-3</v>
      </c>
      <c r="H34" s="90">
        <v>4.0513444877999998</v>
      </c>
      <c r="I34" s="92">
        <v>1.80202675292212E-3</v>
      </c>
      <c r="J34" s="90">
        <v>1.5682376822999999</v>
      </c>
      <c r="K34" s="92">
        <v>1.4409712672116401E-3</v>
      </c>
      <c r="L34" s="90">
        <v>16.2043389942</v>
      </c>
      <c r="M34" s="93">
        <v>7.5246346977221202E-3</v>
      </c>
      <c r="N34" s="64">
        <v>6.3859623648000197</v>
      </c>
      <c r="O34" s="65">
        <v>3.7790975747083902E-3</v>
      </c>
    </row>
    <row r="35" spans="1:15" customFormat="1" x14ac:dyDescent="0.35">
      <c r="A35" s="59" t="s">
        <v>36</v>
      </c>
      <c r="B35" s="60">
        <v>67.400031820099997</v>
      </c>
      <c r="C35" s="61">
        <v>5.0638641486966196E-3</v>
      </c>
      <c r="D35" s="60">
        <v>5.0121193957000099</v>
      </c>
      <c r="E35" s="61">
        <v>7.1352159523853801E-3</v>
      </c>
      <c r="F35" s="60">
        <v>44.619957660500098</v>
      </c>
      <c r="G35" s="62">
        <v>7.7378966956774698E-3</v>
      </c>
      <c r="H35" s="88">
        <v>10.279597260799999</v>
      </c>
      <c r="I35" s="89">
        <v>4.5723362525722198E-3</v>
      </c>
      <c r="J35" s="88">
        <v>4.7806486021000003</v>
      </c>
      <c r="K35" s="89">
        <v>4.3926869963731704E-3</v>
      </c>
      <c r="L35" s="88">
        <v>3.4377625482999998</v>
      </c>
      <c r="M35" s="91">
        <v>1.5963568376794999E-3</v>
      </c>
      <c r="N35" s="60">
        <v>2.9852837134999999</v>
      </c>
      <c r="O35" s="61">
        <v>1.7666371639911201E-3</v>
      </c>
    </row>
    <row r="36" spans="1:15" customFormat="1" x14ac:dyDescent="0.35">
      <c r="A36" s="59" t="s">
        <v>37</v>
      </c>
      <c r="B36" s="64">
        <v>385.3242986958</v>
      </c>
      <c r="C36" s="65">
        <v>2.8949984875310301E-2</v>
      </c>
      <c r="D36" s="64">
        <v>32.273052273499999</v>
      </c>
      <c r="E36" s="62">
        <v>4.5943677561153501E-2</v>
      </c>
      <c r="F36" s="64">
        <v>154.4477279406</v>
      </c>
      <c r="G36" s="65">
        <v>2.6783991432256099E-2</v>
      </c>
      <c r="H36" s="90">
        <v>51.150875096300098</v>
      </c>
      <c r="I36" s="92">
        <v>2.27517668854086E-2</v>
      </c>
      <c r="J36" s="90">
        <v>33.116251912199999</v>
      </c>
      <c r="K36" s="92">
        <v>3.0428785140041201E-2</v>
      </c>
      <c r="L36" s="90">
        <v>46.839229208499802</v>
      </c>
      <c r="M36" s="92">
        <v>2.1750229333204502E-2</v>
      </c>
      <c r="N36" s="64">
        <v>68.514061528700097</v>
      </c>
      <c r="O36" s="62">
        <v>4.05453883010225E-2</v>
      </c>
    </row>
    <row r="37" spans="1:15" customFormat="1" x14ac:dyDescent="0.35">
      <c r="A37" s="59" t="s">
        <v>38</v>
      </c>
      <c r="B37" s="60">
        <v>278.9864270059</v>
      </c>
      <c r="C37" s="61">
        <v>2.0960663185723202E-2</v>
      </c>
      <c r="D37" s="60">
        <v>22.791847672599999</v>
      </c>
      <c r="E37" s="62">
        <v>3.2446305097478798E-2</v>
      </c>
      <c r="F37" s="60">
        <v>127.7693479732</v>
      </c>
      <c r="G37" s="61">
        <v>2.2157484393265401E-2</v>
      </c>
      <c r="H37" s="88">
        <v>35.549800832800003</v>
      </c>
      <c r="I37" s="89">
        <v>1.58124524721782E-2</v>
      </c>
      <c r="J37" s="88">
        <v>14.462625145800001</v>
      </c>
      <c r="K37" s="89">
        <v>1.32889468980147E-2</v>
      </c>
      <c r="L37" s="88">
        <v>46.5462373665002</v>
      </c>
      <c r="M37" s="89">
        <v>2.16141758612763E-2</v>
      </c>
      <c r="N37" s="60">
        <v>30.9129264026</v>
      </c>
      <c r="O37" s="61">
        <v>1.8293713385964101E-2</v>
      </c>
    </row>
    <row r="38" spans="1:15" customFormat="1" x14ac:dyDescent="0.35">
      <c r="A38" s="66" t="s">
        <v>1</v>
      </c>
      <c r="H38" s="86"/>
      <c r="I38" s="86"/>
      <c r="J38" s="86"/>
      <c r="K38" s="86"/>
      <c r="L38" s="86"/>
      <c r="M38" s="86"/>
    </row>
    <row r="39" spans="1:15" customFormat="1" x14ac:dyDescent="0.35">
      <c r="A39" s="66" t="s">
        <v>1</v>
      </c>
      <c r="H39" s="86"/>
      <c r="I39" s="86"/>
      <c r="J39" s="86"/>
      <c r="K39" s="86"/>
      <c r="L39" s="86"/>
      <c r="M39" s="86"/>
    </row>
    <row r="40" spans="1:15" customFormat="1" x14ac:dyDescent="0.35">
      <c r="A40" s="54" t="s">
        <v>39</v>
      </c>
      <c r="H40" s="86"/>
      <c r="I40" s="86"/>
      <c r="J40" s="86"/>
      <c r="K40" s="86"/>
      <c r="L40" s="86"/>
      <c r="M40" s="86"/>
    </row>
    <row r="41" spans="1:15" customFormat="1" x14ac:dyDescent="0.35">
      <c r="A41" s="55" t="s">
        <v>1</v>
      </c>
      <c r="H41" s="86"/>
      <c r="I41" s="86"/>
      <c r="J41" s="86"/>
      <c r="K41" s="86"/>
      <c r="L41" s="86"/>
      <c r="M41" s="86"/>
    </row>
    <row r="42" spans="1:15" customFormat="1" ht="25.5" customHeight="1" x14ac:dyDescent="0.35">
      <c r="A42" s="117" t="s">
        <v>1</v>
      </c>
      <c r="B42" s="116" t="s">
        <v>489</v>
      </c>
      <c r="C42" s="116" t="s">
        <v>1</v>
      </c>
      <c r="D42" s="116" t="s">
        <v>494</v>
      </c>
      <c r="E42" s="116" t="s">
        <v>1</v>
      </c>
      <c r="F42" s="116" t="s">
        <v>495</v>
      </c>
      <c r="G42" s="116" t="s">
        <v>1</v>
      </c>
      <c r="H42" s="119" t="s">
        <v>496</v>
      </c>
      <c r="I42" s="119" t="s">
        <v>1</v>
      </c>
      <c r="J42" s="119" t="s">
        <v>497</v>
      </c>
      <c r="K42" s="119" t="s">
        <v>1</v>
      </c>
      <c r="L42" s="119" t="s">
        <v>498</v>
      </c>
      <c r="M42" s="119" t="s">
        <v>1</v>
      </c>
      <c r="N42" s="119" t="s">
        <v>499</v>
      </c>
      <c r="O42" s="119" t="s">
        <v>1</v>
      </c>
    </row>
    <row r="43" spans="1:15" customFormat="1" x14ac:dyDescent="0.35">
      <c r="A43" s="118" t="s">
        <v>1</v>
      </c>
      <c r="B43" s="56" t="s">
        <v>14</v>
      </c>
      <c r="C43" s="56" t="s">
        <v>15</v>
      </c>
      <c r="D43" s="56" t="s">
        <v>14</v>
      </c>
      <c r="E43" s="56" t="s">
        <v>15</v>
      </c>
      <c r="F43" s="56" t="s">
        <v>14</v>
      </c>
      <c r="G43" s="56" t="s">
        <v>15</v>
      </c>
      <c r="H43" s="84" t="s">
        <v>14</v>
      </c>
      <c r="I43" s="84" t="s">
        <v>15</v>
      </c>
      <c r="J43" s="84" t="s">
        <v>14</v>
      </c>
      <c r="K43" s="84" t="s">
        <v>15</v>
      </c>
      <c r="L43" s="84" t="s">
        <v>14</v>
      </c>
      <c r="M43" s="84" t="s">
        <v>15</v>
      </c>
      <c r="N43" s="56" t="s">
        <v>14</v>
      </c>
      <c r="O43" s="56" t="s">
        <v>15</v>
      </c>
    </row>
    <row r="44" spans="1:15" customFormat="1" x14ac:dyDescent="0.35">
      <c r="A44" s="57" t="s">
        <v>16</v>
      </c>
      <c r="B44" s="58">
        <v>13310.000000187199</v>
      </c>
      <c r="C44" s="58">
        <v>13310.000000187199</v>
      </c>
      <c r="D44" s="58">
        <v>702.44817103599996</v>
      </c>
      <c r="E44" s="58">
        <v>702.44817103599996</v>
      </c>
      <c r="F44" s="58">
        <v>5766.4194050853002</v>
      </c>
      <c r="G44" s="58">
        <v>5766.4194050853002</v>
      </c>
      <c r="H44" s="87">
        <v>2248.2155058078001</v>
      </c>
      <c r="I44" s="87">
        <v>2248.2155058078001</v>
      </c>
      <c r="J44" s="87">
        <v>1088.3198839450999</v>
      </c>
      <c r="K44" s="87">
        <v>1088.3198839450999</v>
      </c>
      <c r="L44" s="87">
        <v>2153.5050730244002</v>
      </c>
      <c r="M44" s="87">
        <v>2153.5050730244002</v>
      </c>
      <c r="N44" s="58">
        <v>1689.8114532786999</v>
      </c>
      <c r="O44" s="58">
        <v>1689.8114532786999</v>
      </c>
    </row>
    <row r="45" spans="1:15" customFormat="1" x14ac:dyDescent="0.35">
      <c r="A45" s="59" t="s">
        <v>40</v>
      </c>
      <c r="B45" s="60">
        <v>578.71458707559998</v>
      </c>
      <c r="C45" s="61">
        <v>4.3479683476142797E-2</v>
      </c>
      <c r="D45" s="60">
        <v>37.628327378100003</v>
      </c>
      <c r="E45" s="61">
        <v>5.35674074325002E-2</v>
      </c>
      <c r="F45" s="60">
        <v>264.27393353550002</v>
      </c>
      <c r="G45" s="61">
        <v>4.5829814824506501E-2</v>
      </c>
      <c r="H45" s="88">
        <v>87.944458695899996</v>
      </c>
      <c r="I45" s="89">
        <v>3.9117450470701601E-2</v>
      </c>
      <c r="J45" s="88">
        <v>38.252149804799998</v>
      </c>
      <c r="K45" s="89">
        <v>3.5147892057377499E-2</v>
      </c>
      <c r="L45" s="88">
        <v>89.300174618800199</v>
      </c>
      <c r="M45" s="89">
        <v>4.1467362086770501E-2</v>
      </c>
      <c r="N45" s="60">
        <v>78.901692240900005</v>
      </c>
      <c r="O45" s="61">
        <v>4.6692601170271998E-2</v>
      </c>
    </row>
    <row r="46" spans="1:15" customFormat="1" x14ac:dyDescent="0.35">
      <c r="A46" s="59" t="s">
        <v>41</v>
      </c>
      <c r="B46" s="64">
        <v>887.54126216279894</v>
      </c>
      <c r="C46" s="65">
        <v>6.6682288666440007E-2</v>
      </c>
      <c r="D46" s="64">
        <v>48.008454923800102</v>
      </c>
      <c r="E46" s="65">
        <v>6.8344479925109794E-2</v>
      </c>
      <c r="F46" s="64">
        <v>415.02213314730102</v>
      </c>
      <c r="G46" s="65">
        <v>7.19722420435287E-2</v>
      </c>
      <c r="H46" s="90">
        <v>155.17052580859999</v>
      </c>
      <c r="I46" s="92">
        <v>6.9019418026318599E-2</v>
      </c>
      <c r="J46" s="90">
        <v>82.074588373599994</v>
      </c>
      <c r="K46" s="92">
        <v>7.5414029996478699E-2</v>
      </c>
      <c r="L46" s="90">
        <v>127.5902398061</v>
      </c>
      <c r="M46" s="92">
        <v>5.9247708029269402E-2</v>
      </c>
      <c r="N46" s="64">
        <v>82.033675042200201</v>
      </c>
      <c r="O46" s="63">
        <v>4.8546052213714198E-2</v>
      </c>
    </row>
    <row r="47" spans="1:15" customFormat="1" x14ac:dyDescent="0.35">
      <c r="A47" s="59" t="s">
        <v>42</v>
      </c>
      <c r="B47" s="60">
        <v>1062.6441508001001</v>
      </c>
      <c r="C47" s="61">
        <v>7.9838027857637398E-2</v>
      </c>
      <c r="D47" s="60">
        <v>57.1214602882999</v>
      </c>
      <c r="E47" s="61">
        <v>8.1317686690044202E-2</v>
      </c>
      <c r="F47" s="60">
        <v>541.99565046279997</v>
      </c>
      <c r="G47" s="62">
        <v>9.3991715202821402E-2</v>
      </c>
      <c r="H47" s="88">
        <v>137.88744567239999</v>
      </c>
      <c r="I47" s="91">
        <v>6.1331952082083002E-2</v>
      </c>
      <c r="J47" s="88">
        <v>48.728038894400001</v>
      </c>
      <c r="K47" s="91">
        <v>4.4773636513709102E-2</v>
      </c>
      <c r="L47" s="88">
        <v>148.63258095</v>
      </c>
      <c r="M47" s="89">
        <v>6.9018913775419702E-2</v>
      </c>
      <c r="N47" s="60">
        <v>141.36136088570001</v>
      </c>
      <c r="O47" s="61">
        <v>8.3655108746848603E-2</v>
      </c>
    </row>
    <row r="48" spans="1:15" customFormat="1" x14ac:dyDescent="0.35">
      <c r="A48" s="59" t="s">
        <v>43</v>
      </c>
      <c r="B48" s="64">
        <v>888.03503642379906</v>
      </c>
      <c r="C48" s="65">
        <v>6.6719386657498894E-2</v>
      </c>
      <c r="D48" s="64">
        <v>47.098236837800002</v>
      </c>
      <c r="E48" s="65">
        <v>6.7048700217038903E-2</v>
      </c>
      <c r="F48" s="64">
        <v>408.31474868049997</v>
      </c>
      <c r="G48" s="65">
        <v>7.0809061914645796E-2</v>
      </c>
      <c r="H48" s="90">
        <v>160.1933030685</v>
      </c>
      <c r="I48" s="92">
        <v>7.1253535372687193E-2</v>
      </c>
      <c r="J48" s="90">
        <v>81.653993182400001</v>
      </c>
      <c r="K48" s="92">
        <v>7.5027567158296102E-2</v>
      </c>
      <c r="L48" s="90">
        <v>97.889713996000197</v>
      </c>
      <c r="M48" s="91">
        <v>4.5455994147496001E-2</v>
      </c>
      <c r="N48" s="64">
        <v>120.9043148073</v>
      </c>
      <c r="O48" s="65">
        <v>7.1548997121964303E-2</v>
      </c>
    </row>
    <row r="49" spans="1:15" customFormat="1" x14ac:dyDescent="0.35">
      <c r="A49" s="59" t="s">
        <v>44</v>
      </c>
      <c r="B49" s="60">
        <v>1612.0720109593001</v>
      </c>
      <c r="C49" s="61">
        <v>0.121117356193586</v>
      </c>
      <c r="D49" s="60">
        <v>78.500371825299993</v>
      </c>
      <c r="E49" s="61">
        <v>0.11175254639715899</v>
      </c>
      <c r="F49" s="60">
        <v>781.96998713020002</v>
      </c>
      <c r="G49" s="62">
        <v>0.13560754641616901</v>
      </c>
      <c r="H49" s="88">
        <v>269.26378731440002</v>
      </c>
      <c r="I49" s="89">
        <v>0.119767783212425</v>
      </c>
      <c r="J49" s="88">
        <v>78.604218308</v>
      </c>
      <c r="K49" s="91">
        <v>7.2225289152178296E-2</v>
      </c>
      <c r="L49" s="88">
        <v>225.8712543954</v>
      </c>
      <c r="M49" s="91">
        <v>0.104885406226689</v>
      </c>
      <c r="N49" s="60">
        <v>206.11257984439999</v>
      </c>
      <c r="O49" s="61">
        <v>0.121973714549327</v>
      </c>
    </row>
    <row r="50" spans="1:15" customFormat="1" x14ac:dyDescent="0.35">
      <c r="A50" s="59" t="s">
        <v>45</v>
      </c>
      <c r="B50" s="64">
        <v>1359.7929526746</v>
      </c>
      <c r="C50" s="65">
        <v>0.102163257149172</v>
      </c>
      <c r="D50" s="64">
        <v>68.214653625899999</v>
      </c>
      <c r="E50" s="65">
        <v>9.7109874348870695E-2</v>
      </c>
      <c r="F50" s="64">
        <v>774.99498340349999</v>
      </c>
      <c r="G50" s="62">
        <v>0.13439795633318799</v>
      </c>
      <c r="H50" s="90">
        <v>159.4835789846</v>
      </c>
      <c r="I50" s="91">
        <v>7.0937852075393604E-2</v>
      </c>
      <c r="J50" s="90">
        <v>48.315019922899999</v>
      </c>
      <c r="K50" s="91">
        <v>4.4394135066025499E-2</v>
      </c>
      <c r="L50" s="90">
        <v>154.13671684889999</v>
      </c>
      <c r="M50" s="91">
        <v>7.15748101918465E-2</v>
      </c>
      <c r="N50" s="64">
        <v>172.30817734830001</v>
      </c>
      <c r="O50" s="65">
        <v>0.101968877660271</v>
      </c>
    </row>
    <row r="51" spans="1:15" customFormat="1" x14ac:dyDescent="0.35">
      <c r="A51" s="59" t="s">
        <v>46</v>
      </c>
      <c r="B51" s="60">
        <v>1258.0595830989</v>
      </c>
      <c r="C51" s="61">
        <v>9.4519878518497802E-2</v>
      </c>
      <c r="D51" s="60">
        <v>52.785816605000001</v>
      </c>
      <c r="E51" s="61">
        <v>7.5145496538412598E-2</v>
      </c>
      <c r="F51" s="60">
        <v>436.86523327779997</v>
      </c>
      <c r="G51" s="63">
        <v>7.5760225295533806E-2</v>
      </c>
      <c r="H51" s="88">
        <v>252.75820451370001</v>
      </c>
      <c r="I51" s="93">
        <v>0.11242614591917501</v>
      </c>
      <c r="J51" s="88">
        <v>136.63251805350001</v>
      </c>
      <c r="K51" s="93">
        <v>0.12554444705927301</v>
      </c>
      <c r="L51" s="88">
        <v>244.52103361089999</v>
      </c>
      <c r="M51" s="93">
        <v>0.113545603710834</v>
      </c>
      <c r="N51" s="60">
        <v>170.08235477599999</v>
      </c>
      <c r="O51" s="61">
        <v>0.10065167592869199</v>
      </c>
    </row>
    <row r="52" spans="1:15" customFormat="1" x14ac:dyDescent="0.35">
      <c r="A52" s="59" t="s">
        <v>47</v>
      </c>
      <c r="B52" s="64">
        <v>1607.0980267452001</v>
      </c>
      <c r="C52" s="65">
        <v>0.120743653397641</v>
      </c>
      <c r="D52" s="64">
        <v>97.965732139099998</v>
      </c>
      <c r="E52" s="65">
        <v>0.13946328879270301</v>
      </c>
      <c r="F52" s="64">
        <v>505.43326907099902</v>
      </c>
      <c r="G52" s="63">
        <v>8.7651145982421602E-2</v>
      </c>
      <c r="H52" s="90">
        <v>337.92402550420002</v>
      </c>
      <c r="I52" s="93">
        <v>0.15030766607171001</v>
      </c>
      <c r="J52" s="90">
        <v>219.81682929740001</v>
      </c>
      <c r="K52" s="93">
        <v>0.20197814313616699</v>
      </c>
      <c r="L52" s="90">
        <v>319.31946453910001</v>
      </c>
      <c r="M52" s="93">
        <v>0.14827894697765701</v>
      </c>
      <c r="N52" s="64">
        <v>200.77485738799999</v>
      </c>
      <c r="O52" s="65">
        <v>0.118814946483196</v>
      </c>
    </row>
    <row r="53" spans="1:15" customFormat="1" x14ac:dyDescent="0.35">
      <c r="A53" s="59" t="s">
        <v>48</v>
      </c>
      <c r="B53" s="60">
        <v>1127.842390213</v>
      </c>
      <c r="C53" s="61">
        <v>8.4736468083932204E-2</v>
      </c>
      <c r="D53" s="60">
        <v>45.745321768799997</v>
      </c>
      <c r="E53" s="61">
        <v>6.5122700371378101E-2</v>
      </c>
      <c r="F53" s="60">
        <v>485.07280110070002</v>
      </c>
      <c r="G53" s="61">
        <v>8.4120277597727805E-2</v>
      </c>
      <c r="H53" s="88">
        <v>133.93519742219999</v>
      </c>
      <c r="I53" s="91">
        <v>5.95740030598517E-2</v>
      </c>
      <c r="J53" s="88">
        <v>51.9058839076</v>
      </c>
      <c r="K53" s="91">
        <v>4.7693591446150901E-2</v>
      </c>
      <c r="L53" s="88">
        <v>242.59630823789999</v>
      </c>
      <c r="M53" s="93">
        <v>0.11265183968069099</v>
      </c>
      <c r="N53" s="60">
        <v>161.54902378630001</v>
      </c>
      <c r="O53" s="61">
        <v>9.5601804256238404E-2</v>
      </c>
    </row>
    <row r="54" spans="1:15" customFormat="1" x14ac:dyDescent="0.35">
      <c r="A54" s="59" t="s">
        <v>49</v>
      </c>
      <c r="B54" s="64">
        <v>1114.2087835509999</v>
      </c>
      <c r="C54" s="65">
        <v>8.3712155036463495E-2</v>
      </c>
      <c r="D54" s="64">
        <v>50.993169881500002</v>
      </c>
      <c r="E54" s="65">
        <v>7.2593497974794599E-2</v>
      </c>
      <c r="F54" s="64">
        <v>379.76632252119998</v>
      </c>
      <c r="G54" s="63">
        <v>6.5858255503630406E-2</v>
      </c>
      <c r="H54" s="90">
        <v>249.6258276403</v>
      </c>
      <c r="I54" s="93">
        <v>0.11103287340357</v>
      </c>
      <c r="J54" s="90">
        <v>160.36651212730001</v>
      </c>
      <c r="K54" s="93">
        <v>0.14735236807948399</v>
      </c>
      <c r="L54" s="90">
        <v>199.38838391339999</v>
      </c>
      <c r="M54" s="92">
        <v>9.2587840358963003E-2</v>
      </c>
      <c r="N54" s="64">
        <v>132.5784070334</v>
      </c>
      <c r="O54" s="65">
        <v>7.8457514757733104E-2</v>
      </c>
    </row>
    <row r="55" spans="1:15" customFormat="1" x14ac:dyDescent="0.35">
      <c r="A55" s="59" t="s">
        <v>50</v>
      </c>
      <c r="B55" s="60">
        <v>782.62638761820403</v>
      </c>
      <c r="C55" s="61">
        <v>5.8799878858541897E-2</v>
      </c>
      <c r="D55" s="60">
        <v>56.881820644000001</v>
      </c>
      <c r="E55" s="62">
        <v>8.0976537471950896E-2</v>
      </c>
      <c r="F55" s="60">
        <v>350.36679435939902</v>
      </c>
      <c r="G55" s="61">
        <v>6.0759852821391701E-2</v>
      </c>
      <c r="H55" s="88">
        <v>83.6703477450001</v>
      </c>
      <c r="I55" s="91">
        <v>3.7216337814971502E-2</v>
      </c>
      <c r="J55" s="88">
        <v>48.358297639500002</v>
      </c>
      <c r="K55" s="89">
        <v>4.4433900687547698E-2</v>
      </c>
      <c r="L55" s="88">
        <v>135.3335599424</v>
      </c>
      <c r="M55" s="89">
        <v>6.2843390358183093E-2</v>
      </c>
      <c r="N55" s="60">
        <v>121.89484442</v>
      </c>
      <c r="O55" s="62">
        <v>7.2135174716380604E-2</v>
      </c>
    </row>
    <row r="56" spans="1:15" customFormat="1" x14ac:dyDescent="0.35">
      <c r="A56" s="59" t="s">
        <v>51</v>
      </c>
      <c r="B56" s="64">
        <v>1031.3648288647</v>
      </c>
      <c r="C56" s="65">
        <v>7.7487966104447401E-2</v>
      </c>
      <c r="D56" s="64">
        <v>61.5048051184</v>
      </c>
      <c r="E56" s="65">
        <v>8.7557783840037803E-2</v>
      </c>
      <c r="F56" s="64">
        <v>422.34354839539998</v>
      </c>
      <c r="G56" s="65">
        <v>7.3241906064436299E-2</v>
      </c>
      <c r="H56" s="90">
        <v>220.358803438</v>
      </c>
      <c r="I56" s="93">
        <v>9.8014982491112901E-2</v>
      </c>
      <c r="J56" s="90">
        <v>93.611834433699698</v>
      </c>
      <c r="K56" s="92">
        <v>8.6014999647311602E-2</v>
      </c>
      <c r="L56" s="90">
        <v>168.92564216549999</v>
      </c>
      <c r="M56" s="92">
        <v>7.84421844561803E-2</v>
      </c>
      <c r="N56" s="64">
        <v>101.3101657062</v>
      </c>
      <c r="O56" s="63">
        <v>5.9953532395363003E-2</v>
      </c>
    </row>
    <row r="57" spans="1:15" customFormat="1" x14ac:dyDescent="0.35">
      <c r="A57" s="66" t="s">
        <v>1</v>
      </c>
      <c r="H57" s="86"/>
      <c r="I57" s="86"/>
      <c r="J57" s="86"/>
      <c r="K57" s="86"/>
      <c r="L57" s="86"/>
      <c r="M57" s="86"/>
    </row>
    <row r="58" spans="1:15" customFormat="1" x14ac:dyDescent="0.35">
      <c r="A58" s="66" t="s">
        <v>1</v>
      </c>
      <c r="H58" s="86"/>
      <c r="I58" s="86"/>
      <c r="J58" s="86"/>
      <c r="K58" s="86"/>
      <c r="L58" s="86"/>
      <c r="M58" s="86"/>
    </row>
    <row r="59" spans="1:15" customFormat="1" x14ac:dyDescent="0.35">
      <c r="A59" s="54" t="s">
        <v>52</v>
      </c>
      <c r="H59" s="86"/>
      <c r="I59" s="86"/>
      <c r="J59" s="86"/>
      <c r="K59" s="86"/>
      <c r="L59" s="86"/>
      <c r="M59" s="86"/>
    </row>
    <row r="60" spans="1:15" customFormat="1" x14ac:dyDescent="0.35">
      <c r="A60" s="55" t="s">
        <v>1</v>
      </c>
      <c r="H60" s="86"/>
      <c r="I60" s="86"/>
      <c r="J60" s="86"/>
      <c r="K60" s="86"/>
      <c r="L60" s="86"/>
      <c r="M60" s="86"/>
    </row>
    <row r="61" spans="1:15" customFormat="1" ht="25.5" customHeight="1" x14ac:dyDescent="0.35">
      <c r="A61" s="117" t="s">
        <v>1</v>
      </c>
      <c r="B61" s="116" t="s">
        <v>489</v>
      </c>
      <c r="C61" s="116" t="s">
        <v>1</v>
      </c>
      <c r="D61" s="116" t="s">
        <v>494</v>
      </c>
      <c r="E61" s="116" t="s">
        <v>1</v>
      </c>
      <c r="F61" s="116" t="s">
        <v>495</v>
      </c>
      <c r="G61" s="116" t="s">
        <v>1</v>
      </c>
      <c r="H61" s="119" t="s">
        <v>496</v>
      </c>
      <c r="I61" s="119" t="s">
        <v>1</v>
      </c>
      <c r="J61" s="119" t="s">
        <v>497</v>
      </c>
      <c r="K61" s="119" t="s">
        <v>1</v>
      </c>
      <c r="L61" s="119" t="s">
        <v>498</v>
      </c>
      <c r="M61" s="119" t="s">
        <v>1</v>
      </c>
      <c r="N61" s="119" t="s">
        <v>499</v>
      </c>
      <c r="O61" s="119" t="s">
        <v>1</v>
      </c>
    </row>
    <row r="62" spans="1:15" customFormat="1" x14ac:dyDescent="0.35">
      <c r="A62" s="118" t="s">
        <v>1</v>
      </c>
      <c r="B62" s="56" t="s">
        <v>14</v>
      </c>
      <c r="C62" s="56" t="s">
        <v>15</v>
      </c>
      <c r="D62" s="56" t="s">
        <v>14</v>
      </c>
      <c r="E62" s="56" t="s">
        <v>15</v>
      </c>
      <c r="F62" s="56" t="s">
        <v>14</v>
      </c>
      <c r="G62" s="56" t="s">
        <v>15</v>
      </c>
      <c r="H62" s="84" t="s">
        <v>14</v>
      </c>
      <c r="I62" s="84" t="s">
        <v>15</v>
      </c>
      <c r="J62" s="84" t="s">
        <v>14</v>
      </c>
      <c r="K62" s="84" t="s">
        <v>15</v>
      </c>
      <c r="L62" s="84" t="s">
        <v>14</v>
      </c>
      <c r="M62" s="84" t="s">
        <v>15</v>
      </c>
      <c r="N62" s="56" t="s">
        <v>14</v>
      </c>
      <c r="O62" s="56" t="s">
        <v>15</v>
      </c>
    </row>
    <row r="63" spans="1:15" customFormat="1" x14ac:dyDescent="0.35">
      <c r="A63" s="57" t="s">
        <v>16</v>
      </c>
      <c r="B63" s="58">
        <v>13310.000000187199</v>
      </c>
      <c r="C63" s="58">
        <v>13310.000000187199</v>
      </c>
      <c r="D63" s="58">
        <v>702.44817103599996</v>
      </c>
      <c r="E63" s="58">
        <v>702.44817103599996</v>
      </c>
      <c r="F63" s="58">
        <v>5766.4194050853002</v>
      </c>
      <c r="G63" s="58">
        <v>5766.4194050853002</v>
      </c>
      <c r="H63" s="87">
        <v>2248.2155058078001</v>
      </c>
      <c r="I63" s="87">
        <v>2248.2155058078001</v>
      </c>
      <c r="J63" s="87">
        <v>1088.3198839450999</v>
      </c>
      <c r="K63" s="87">
        <v>1088.3198839450999</v>
      </c>
      <c r="L63" s="87">
        <v>2153.5050730244002</v>
      </c>
      <c r="M63" s="87">
        <v>2153.5050730244002</v>
      </c>
      <c r="N63" s="58">
        <v>1689.8114532786999</v>
      </c>
      <c r="O63" s="58">
        <v>1689.8114532786999</v>
      </c>
    </row>
    <row r="64" spans="1:15" customFormat="1" x14ac:dyDescent="0.35">
      <c r="A64" s="59" t="s">
        <v>53</v>
      </c>
      <c r="B64" s="60">
        <v>4325.5123956767002</v>
      </c>
      <c r="C64" s="61">
        <v>0.32498214843094397</v>
      </c>
      <c r="D64" s="60">
        <v>245.9561444567</v>
      </c>
      <c r="E64" s="61">
        <v>0.35014134081088699</v>
      </c>
      <c r="F64" s="60">
        <v>2528.9254919353998</v>
      </c>
      <c r="G64" s="62">
        <v>0.43856079731300601</v>
      </c>
      <c r="H64" s="88">
        <v>298.60554888019999</v>
      </c>
      <c r="I64" s="91">
        <v>0.132818917096166</v>
      </c>
      <c r="J64" s="88">
        <v>155.5232473726</v>
      </c>
      <c r="K64" s="91">
        <v>0.14290214638809801</v>
      </c>
      <c r="L64" s="88">
        <v>503.87895189169802</v>
      </c>
      <c r="M64" s="91">
        <v>0.23398085205531899</v>
      </c>
      <c r="N64" s="60">
        <v>598.34919333509799</v>
      </c>
      <c r="O64" s="62">
        <v>0.35409228181886099</v>
      </c>
    </row>
    <row r="65" spans="1:15" customFormat="1" x14ac:dyDescent="0.35">
      <c r="A65" s="59" t="s">
        <v>54</v>
      </c>
      <c r="B65" s="64">
        <v>974.86166655519901</v>
      </c>
      <c r="C65" s="65">
        <v>7.3242799890419902E-2</v>
      </c>
      <c r="D65" s="64">
        <v>83.055878104499996</v>
      </c>
      <c r="E65" s="62">
        <v>0.11823773130764299</v>
      </c>
      <c r="F65" s="64">
        <v>523.06348061769904</v>
      </c>
      <c r="G65" s="62">
        <v>9.0708539194429699E-2</v>
      </c>
      <c r="H65" s="90">
        <v>82.564512682999805</v>
      </c>
      <c r="I65" s="91">
        <v>3.6724465457031001E-2</v>
      </c>
      <c r="J65" s="90">
        <v>50.407573214400003</v>
      </c>
      <c r="K65" s="91">
        <v>4.6316872417763201E-2</v>
      </c>
      <c r="L65" s="90">
        <v>123.6769596119</v>
      </c>
      <c r="M65" s="91">
        <v>5.7430540174306197E-2</v>
      </c>
      <c r="N65" s="64">
        <v>122.438911358</v>
      </c>
      <c r="O65" s="65">
        <v>7.2457143736619101E-2</v>
      </c>
    </row>
    <row r="66" spans="1:15" customFormat="1" ht="25.5" customHeight="1" x14ac:dyDescent="0.35">
      <c r="A66" s="67" t="s">
        <v>55</v>
      </c>
      <c r="B66" s="60">
        <v>3807.4507937627</v>
      </c>
      <c r="C66" s="61">
        <v>0.28605941350181402</v>
      </c>
      <c r="D66" s="60">
        <v>96.019942280500004</v>
      </c>
      <c r="E66" s="63">
        <v>0.136693276799178</v>
      </c>
      <c r="F66" s="60">
        <v>972.96137863069896</v>
      </c>
      <c r="G66" s="63">
        <v>0.16872886106283999</v>
      </c>
      <c r="H66" s="88">
        <v>1150.3262855895</v>
      </c>
      <c r="I66" s="93">
        <v>0.51166193037005103</v>
      </c>
      <c r="J66" s="88">
        <v>506.58298988000001</v>
      </c>
      <c r="K66" s="93">
        <v>0.465472511669698</v>
      </c>
      <c r="L66" s="88">
        <v>925.06328882190098</v>
      </c>
      <c r="M66" s="93">
        <v>0.42956169475037898</v>
      </c>
      <c r="N66" s="60">
        <v>350.18435501459999</v>
      </c>
      <c r="O66" s="63">
        <v>0.20723279767996899</v>
      </c>
    </row>
    <row r="67" spans="1:15" customFormat="1" ht="25.5" customHeight="1" x14ac:dyDescent="0.35">
      <c r="A67" s="67" t="s">
        <v>56</v>
      </c>
      <c r="B67" s="64">
        <v>427.03300695590002</v>
      </c>
      <c r="C67" s="65">
        <v>3.2083621859496203E-2</v>
      </c>
      <c r="D67" s="64">
        <v>26.067002329000001</v>
      </c>
      <c r="E67" s="65">
        <v>3.7108790945466201E-2</v>
      </c>
      <c r="F67" s="64">
        <v>136.64458867880001</v>
      </c>
      <c r="G67" s="63">
        <v>2.3696609469352099E-2</v>
      </c>
      <c r="H67" s="90">
        <v>133.60682656770001</v>
      </c>
      <c r="I67" s="93">
        <v>5.9427944617655402E-2</v>
      </c>
      <c r="J67" s="90">
        <v>63.833231425000001</v>
      </c>
      <c r="K67" s="93">
        <v>5.8653004844134597E-2</v>
      </c>
      <c r="L67" s="90">
        <v>71.195498881499901</v>
      </c>
      <c r="M67" s="92">
        <v>3.3060288444787603E-2</v>
      </c>
      <c r="N67" s="64">
        <v>24.519861607799999</v>
      </c>
      <c r="O67" s="63">
        <v>1.45104127210315E-2</v>
      </c>
    </row>
    <row r="68" spans="1:15" customFormat="1" ht="25.5" customHeight="1" x14ac:dyDescent="0.35">
      <c r="A68" s="67" t="s">
        <v>57</v>
      </c>
      <c r="B68" s="60">
        <v>1122.2733160083999</v>
      </c>
      <c r="C68" s="61">
        <v>8.4318055296214597E-2</v>
      </c>
      <c r="D68" s="60">
        <v>42.223827362400002</v>
      </c>
      <c r="E68" s="63">
        <v>6.0109527084577001E-2</v>
      </c>
      <c r="F68" s="60">
        <v>407.03941838740002</v>
      </c>
      <c r="G68" s="63">
        <v>7.05878968894353E-2</v>
      </c>
      <c r="H68" s="88">
        <v>165.54625066860001</v>
      </c>
      <c r="I68" s="89">
        <v>7.3634511567483393E-2</v>
      </c>
      <c r="J68" s="88">
        <v>101.5631135206</v>
      </c>
      <c r="K68" s="89">
        <v>9.3321012524772803E-2</v>
      </c>
      <c r="L68" s="88">
        <v>207.79212036339999</v>
      </c>
      <c r="M68" s="89">
        <v>9.64901931118161E-2</v>
      </c>
      <c r="N68" s="60">
        <v>227.6641860517</v>
      </c>
      <c r="O68" s="62">
        <v>0.13472756715547701</v>
      </c>
    </row>
    <row r="69" spans="1:15" customFormat="1" ht="25.5" customHeight="1" x14ac:dyDescent="0.35">
      <c r="A69" s="67" t="s">
        <v>58</v>
      </c>
      <c r="B69" s="64">
        <v>244.65471233209999</v>
      </c>
      <c r="C69" s="65">
        <v>1.83812706482839E-2</v>
      </c>
      <c r="D69" s="64">
        <v>29.7135582095</v>
      </c>
      <c r="E69" s="62">
        <v>4.2300000818106198E-2</v>
      </c>
      <c r="F69" s="64">
        <v>88.813556228500005</v>
      </c>
      <c r="G69" s="65">
        <v>1.54018551183039E-2</v>
      </c>
      <c r="H69" s="90">
        <v>37.907086916799997</v>
      </c>
      <c r="I69" s="92">
        <v>1.6860966761804999E-2</v>
      </c>
      <c r="J69" s="90">
        <v>11.8679045877</v>
      </c>
      <c r="K69" s="92">
        <v>1.0904794410885399E-2</v>
      </c>
      <c r="L69" s="90">
        <v>36.658516002200003</v>
      </c>
      <c r="M69" s="92">
        <v>1.7022720987007699E-2</v>
      </c>
      <c r="N69" s="64">
        <v>35.385456209799997</v>
      </c>
      <c r="O69" s="65">
        <v>2.0940476016506102E-2</v>
      </c>
    </row>
    <row r="70" spans="1:15" customFormat="1" ht="25.5" customHeight="1" x14ac:dyDescent="0.35">
      <c r="A70" s="67" t="s">
        <v>59</v>
      </c>
      <c r="B70" s="60">
        <v>270.15260260420001</v>
      </c>
      <c r="C70" s="61">
        <v>2.02969648835763E-2</v>
      </c>
      <c r="D70" s="60">
        <v>18.951415306900099</v>
      </c>
      <c r="E70" s="61">
        <v>2.69790941002091E-2</v>
      </c>
      <c r="F70" s="60">
        <v>49.79225915</v>
      </c>
      <c r="G70" s="63">
        <v>8.6348660498209908E-3</v>
      </c>
      <c r="H70" s="88">
        <v>88.051559509399894</v>
      </c>
      <c r="I70" s="93">
        <v>3.9165088614475298E-2</v>
      </c>
      <c r="J70" s="88">
        <v>40.137493844200002</v>
      </c>
      <c r="K70" s="93">
        <v>3.6880235706715003E-2</v>
      </c>
      <c r="L70" s="88">
        <v>44.640200247000003</v>
      </c>
      <c r="M70" s="89">
        <v>2.07290898945072E-2</v>
      </c>
      <c r="N70" s="60">
        <v>47.667833922299998</v>
      </c>
      <c r="O70" s="61">
        <v>2.8208966053467802E-2</v>
      </c>
    </row>
    <row r="71" spans="1:15" customFormat="1" ht="25.5" customHeight="1" x14ac:dyDescent="0.35">
      <c r="A71" s="67" t="s">
        <v>60</v>
      </c>
      <c r="B71" s="64">
        <v>1524.1496293004</v>
      </c>
      <c r="C71" s="65">
        <v>0.114511617526594</v>
      </c>
      <c r="D71" s="64">
        <v>76.211205643300005</v>
      </c>
      <c r="E71" s="65">
        <v>0.10849370641950799</v>
      </c>
      <c r="F71" s="64">
        <v>839.20052798819904</v>
      </c>
      <c r="G71" s="62">
        <v>0.14553234321598699</v>
      </c>
      <c r="H71" s="90">
        <v>231.94824224710001</v>
      </c>
      <c r="I71" s="92">
        <v>0.103169932618964</v>
      </c>
      <c r="J71" s="90">
        <v>118.8276096025</v>
      </c>
      <c r="K71" s="92">
        <v>0.109184451515998</v>
      </c>
      <c r="L71" s="90">
        <v>161.30344457109999</v>
      </c>
      <c r="M71" s="91">
        <v>7.4902746499948603E-2</v>
      </c>
      <c r="N71" s="64">
        <v>132.85475541810001</v>
      </c>
      <c r="O71" s="63">
        <v>7.8621052757291393E-2</v>
      </c>
    </row>
    <row r="72" spans="1:15" customFormat="1" x14ac:dyDescent="0.35">
      <c r="A72" s="59" t="s">
        <v>61</v>
      </c>
      <c r="B72" s="60">
        <v>141.147089193</v>
      </c>
      <c r="C72" s="61">
        <v>1.06045897213385E-2</v>
      </c>
      <c r="D72" s="60">
        <v>5.7202441317000003</v>
      </c>
      <c r="E72" s="61">
        <v>8.1432970681147108E-3</v>
      </c>
      <c r="F72" s="60">
        <v>52.8056504766</v>
      </c>
      <c r="G72" s="61">
        <v>9.1574418659231896E-3</v>
      </c>
      <c r="H72" s="88">
        <v>7.9263034932000096</v>
      </c>
      <c r="I72" s="91">
        <v>3.52559773416918E-3</v>
      </c>
      <c r="J72" s="88">
        <v>10.608987304799999</v>
      </c>
      <c r="K72" s="89">
        <v>9.7480414180645108E-3</v>
      </c>
      <c r="L72" s="88">
        <v>26.5475104868</v>
      </c>
      <c r="M72" s="89">
        <v>1.2327582051857701E-2</v>
      </c>
      <c r="N72" s="60">
        <v>39.036102563100002</v>
      </c>
      <c r="O72" s="62">
        <v>2.3100862813634701E-2</v>
      </c>
    </row>
    <row r="73" spans="1:15" customFormat="1" x14ac:dyDescent="0.35">
      <c r="A73" s="59" t="s">
        <v>62</v>
      </c>
      <c r="B73" s="64">
        <v>121.0291564044</v>
      </c>
      <c r="C73" s="65">
        <v>9.0930996545978797E-3</v>
      </c>
      <c r="D73" s="64">
        <v>7.1896442989999896</v>
      </c>
      <c r="E73" s="65">
        <v>1.0235124234712499E-2</v>
      </c>
      <c r="F73" s="64">
        <v>13.850116185199999</v>
      </c>
      <c r="G73" s="63">
        <v>2.4018572379570298E-3</v>
      </c>
      <c r="H73" s="90">
        <v>25.660407793499999</v>
      </c>
      <c r="I73" s="92">
        <v>1.1413677971356199E-2</v>
      </c>
      <c r="J73" s="90">
        <v>17.1375399221</v>
      </c>
      <c r="K73" s="93">
        <v>1.5746785641715302E-2</v>
      </c>
      <c r="L73" s="90">
        <v>14.1907718815</v>
      </c>
      <c r="M73" s="92">
        <v>6.5896161839871402E-3</v>
      </c>
      <c r="N73" s="64">
        <v>55.8357483614</v>
      </c>
      <c r="O73" s="62">
        <v>3.3042590789086702E-2</v>
      </c>
    </row>
    <row r="74" spans="1:15" customFormat="1" x14ac:dyDescent="0.35">
      <c r="A74" s="59" t="s">
        <v>63</v>
      </c>
      <c r="B74" s="60">
        <v>351.73563139420003</v>
      </c>
      <c r="C74" s="61">
        <v>2.64264185867207E-2</v>
      </c>
      <c r="D74" s="60">
        <v>71.339308912499902</v>
      </c>
      <c r="E74" s="62">
        <v>0.101558110411599</v>
      </c>
      <c r="F74" s="60">
        <v>153.32293680679999</v>
      </c>
      <c r="G74" s="61">
        <v>2.6588932582945202E-2</v>
      </c>
      <c r="H74" s="88">
        <v>26.072481458799999</v>
      </c>
      <c r="I74" s="91">
        <v>1.1596967190844101E-2</v>
      </c>
      <c r="J74" s="88">
        <v>11.830193271200001</v>
      </c>
      <c r="K74" s="91">
        <v>1.08701434621558E-2</v>
      </c>
      <c r="L74" s="88">
        <v>38.557810265400001</v>
      </c>
      <c r="M74" s="91">
        <v>1.7904675846084302E-2</v>
      </c>
      <c r="N74" s="60">
        <v>55.875049436799998</v>
      </c>
      <c r="O74" s="61">
        <v>3.3065848458055498E-2</v>
      </c>
    </row>
    <row r="75" spans="1:15" customFormat="1" x14ac:dyDescent="0.35">
      <c r="A75" s="66" t="s">
        <v>1</v>
      </c>
      <c r="H75" s="86"/>
      <c r="I75" s="86"/>
      <c r="J75" s="86"/>
      <c r="K75" s="86"/>
      <c r="L75" s="86"/>
      <c r="M75" s="86"/>
    </row>
    <row r="76" spans="1:15" customFormat="1" x14ac:dyDescent="0.35">
      <c r="A76" s="66" t="s">
        <v>1</v>
      </c>
      <c r="H76" s="86"/>
      <c r="I76" s="86"/>
      <c r="J76" s="86"/>
      <c r="K76" s="86"/>
      <c r="L76" s="86"/>
      <c r="M76" s="86"/>
    </row>
    <row r="77" spans="1:15" customFormat="1" x14ac:dyDescent="0.35">
      <c r="A77" s="54" t="s">
        <v>64</v>
      </c>
      <c r="H77" s="86"/>
      <c r="I77" s="86"/>
      <c r="J77" s="86"/>
      <c r="K77" s="86"/>
      <c r="L77" s="86"/>
      <c r="M77" s="86"/>
    </row>
    <row r="78" spans="1:15" customFormat="1" x14ac:dyDescent="0.35">
      <c r="A78" s="55" t="s">
        <v>1</v>
      </c>
      <c r="H78" s="86"/>
      <c r="I78" s="86"/>
      <c r="J78" s="86"/>
      <c r="K78" s="86"/>
      <c r="L78" s="86"/>
      <c r="M78" s="86"/>
    </row>
    <row r="79" spans="1:15" customFormat="1" ht="25.5" customHeight="1" x14ac:dyDescent="0.35">
      <c r="A79" s="117" t="s">
        <v>1</v>
      </c>
      <c r="B79" s="116" t="s">
        <v>489</v>
      </c>
      <c r="C79" s="116" t="s">
        <v>1</v>
      </c>
      <c r="D79" s="116" t="s">
        <v>494</v>
      </c>
      <c r="E79" s="116" t="s">
        <v>1</v>
      </c>
      <c r="F79" s="116" t="s">
        <v>495</v>
      </c>
      <c r="G79" s="116" t="s">
        <v>1</v>
      </c>
      <c r="H79" s="119" t="s">
        <v>496</v>
      </c>
      <c r="I79" s="119" t="s">
        <v>1</v>
      </c>
      <c r="J79" s="119" t="s">
        <v>497</v>
      </c>
      <c r="K79" s="119" t="s">
        <v>1</v>
      </c>
      <c r="L79" s="119" t="s">
        <v>498</v>
      </c>
      <c r="M79" s="119" t="s">
        <v>1</v>
      </c>
      <c r="N79" s="119" t="s">
        <v>499</v>
      </c>
      <c r="O79" s="119" t="s">
        <v>1</v>
      </c>
    </row>
    <row r="80" spans="1:15" customFormat="1" x14ac:dyDescent="0.35">
      <c r="A80" s="118" t="s">
        <v>1</v>
      </c>
      <c r="B80" s="56" t="s">
        <v>14</v>
      </c>
      <c r="C80" s="56" t="s">
        <v>15</v>
      </c>
      <c r="D80" s="56" t="s">
        <v>14</v>
      </c>
      <c r="E80" s="56" t="s">
        <v>15</v>
      </c>
      <c r="F80" s="56" t="s">
        <v>14</v>
      </c>
      <c r="G80" s="56" t="s">
        <v>15</v>
      </c>
      <c r="H80" s="84" t="s">
        <v>14</v>
      </c>
      <c r="I80" s="84" t="s">
        <v>15</v>
      </c>
      <c r="J80" s="84" t="s">
        <v>14</v>
      </c>
      <c r="K80" s="84" t="s">
        <v>15</v>
      </c>
      <c r="L80" s="84" t="s">
        <v>14</v>
      </c>
      <c r="M80" s="84" t="s">
        <v>15</v>
      </c>
      <c r="N80" s="56" t="s">
        <v>14</v>
      </c>
      <c r="O80" s="56" t="s">
        <v>15</v>
      </c>
    </row>
    <row r="81" spans="1:15" customFormat="1" x14ac:dyDescent="0.35">
      <c r="A81" s="57" t="s">
        <v>16</v>
      </c>
      <c r="B81" s="58">
        <v>1665.2967184934</v>
      </c>
      <c r="C81" s="58">
        <v>1665.2967184934</v>
      </c>
      <c r="D81" s="58">
        <v>81.931449775000004</v>
      </c>
      <c r="E81" s="58">
        <v>81.931449775000004</v>
      </c>
      <c r="F81" s="58">
        <v>892.00617846479997</v>
      </c>
      <c r="G81" s="58">
        <v>892.00617846479997</v>
      </c>
      <c r="H81" s="87">
        <v>239.87454574029999</v>
      </c>
      <c r="I81" s="87">
        <v>239.87454574029999</v>
      </c>
      <c r="J81" s="87">
        <v>129.43659690729999</v>
      </c>
      <c r="K81" s="87">
        <v>129.43659690729999</v>
      </c>
      <c r="L81" s="87">
        <v>187.85095505789999</v>
      </c>
      <c r="M81" s="87">
        <v>187.85095505789999</v>
      </c>
      <c r="N81" s="58">
        <v>171.89085798120001</v>
      </c>
      <c r="O81" s="58">
        <v>171.89085798120001</v>
      </c>
    </row>
    <row r="82" spans="1:15" customFormat="1" x14ac:dyDescent="0.35">
      <c r="A82" s="59" t="s">
        <v>65</v>
      </c>
      <c r="B82" s="60">
        <v>283.1650589692</v>
      </c>
      <c r="C82" s="61">
        <v>0.170038801989222</v>
      </c>
      <c r="D82" s="60">
        <v>13.719659332899999</v>
      </c>
      <c r="E82" s="61">
        <v>0.167452905698323</v>
      </c>
      <c r="F82" s="60">
        <v>136.35265128859999</v>
      </c>
      <c r="G82" s="61">
        <v>0.15286065789731601</v>
      </c>
      <c r="H82" s="88">
        <v>32.544202520299997</v>
      </c>
      <c r="I82" s="89">
        <v>0.13567176300370801</v>
      </c>
      <c r="J82" s="88">
        <v>25.111555751299999</v>
      </c>
      <c r="K82" s="89">
        <v>0.19400661290009399</v>
      </c>
      <c r="L82" s="88">
        <v>55.655560043099797</v>
      </c>
      <c r="M82" s="93">
        <v>0.29627509759503601</v>
      </c>
      <c r="N82" s="60">
        <v>25.486868207600001</v>
      </c>
      <c r="O82" s="61">
        <v>0.148273552805162</v>
      </c>
    </row>
    <row r="83" spans="1:15" customFormat="1" x14ac:dyDescent="0.35">
      <c r="A83" s="59" t="s">
        <v>66</v>
      </c>
      <c r="B83" s="64">
        <v>1382.1316595241999</v>
      </c>
      <c r="C83" s="65">
        <v>0.82996119801077795</v>
      </c>
      <c r="D83" s="64">
        <v>68.211790442099996</v>
      </c>
      <c r="E83" s="65">
        <v>0.83254709430167595</v>
      </c>
      <c r="F83" s="64">
        <v>755.65352717619999</v>
      </c>
      <c r="G83" s="65">
        <v>0.84713934210268405</v>
      </c>
      <c r="H83" s="90">
        <v>207.33034322</v>
      </c>
      <c r="I83" s="92">
        <v>0.86432823699629202</v>
      </c>
      <c r="J83" s="90">
        <v>104.325041156</v>
      </c>
      <c r="K83" s="92">
        <v>0.80599338709990598</v>
      </c>
      <c r="L83" s="90">
        <v>132.1953950148</v>
      </c>
      <c r="M83" s="91">
        <v>0.70372490240496399</v>
      </c>
      <c r="N83" s="64">
        <v>146.40398977359999</v>
      </c>
      <c r="O83" s="65">
        <v>0.85172644719483803</v>
      </c>
    </row>
    <row r="84" spans="1:15" customFormat="1" x14ac:dyDescent="0.35">
      <c r="A84" s="66" t="s">
        <v>1</v>
      </c>
      <c r="H84" s="86"/>
      <c r="I84" s="86"/>
      <c r="J84" s="86"/>
      <c r="K84" s="86"/>
      <c r="L84" s="86"/>
      <c r="M84" s="86"/>
    </row>
    <row r="85" spans="1:15" customFormat="1" x14ac:dyDescent="0.35">
      <c r="A85" s="66" t="s">
        <v>1</v>
      </c>
      <c r="H85" s="86"/>
      <c r="I85" s="86"/>
      <c r="J85" s="86"/>
      <c r="K85" s="86"/>
      <c r="L85" s="86"/>
      <c r="M85" s="86"/>
    </row>
    <row r="86" spans="1:15" customFormat="1" x14ac:dyDescent="0.35">
      <c r="A86" s="54" t="s">
        <v>67</v>
      </c>
      <c r="H86" s="86"/>
      <c r="I86" s="86"/>
      <c r="J86" s="86"/>
      <c r="K86" s="86"/>
      <c r="L86" s="86"/>
      <c r="M86" s="86"/>
    </row>
    <row r="87" spans="1:15" customFormat="1" x14ac:dyDescent="0.35">
      <c r="A87" s="55" t="s">
        <v>1</v>
      </c>
      <c r="H87" s="86"/>
      <c r="I87" s="86"/>
      <c r="J87" s="86"/>
      <c r="K87" s="86"/>
      <c r="L87" s="86"/>
      <c r="M87" s="86"/>
    </row>
    <row r="88" spans="1:15" customFormat="1" ht="25.5" customHeight="1" x14ac:dyDescent="0.35">
      <c r="A88" s="117" t="s">
        <v>1</v>
      </c>
      <c r="B88" s="116" t="s">
        <v>489</v>
      </c>
      <c r="C88" s="116" t="s">
        <v>1</v>
      </c>
      <c r="D88" s="116" t="s">
        <v>494</v>
      </c>
      <c r="E88" s="116" t="s">
        <v>1</v>
      </c>
      <c r="F88" s="116" t="s">
        <v>495</v>
      </c>
      <c r="G88" s="116" t="s">
        <v>1</v>
      </c>
      <c r="H88" s="119" t="s">
        <v>496</v>
      </c>
      <c r="I88" s="119" t="s">
        <v>1</v>
      </c>
      <c r="J88" s="119" t="s">
        <v>497</v>
      </c>
      <c r="K88" s="119" t="s">
        <v>1</v>
      </c>
      <c r="L88" s="119" t="s">
        <v>498</v>
      </c>
      <c r="M88" s="119" t="s">
        <v>1</v>
      </c>
      <c r="N88" s="119" t="s">
        <v>499</v>
      </c>
      <c r="O88" s="119" t="s">
        <v>1</v>
      </c>
    </row>
    <row r="89" spans="1:15" customFormat="1" x14ac:dyDescent="0.35">
      <c r="A89" s="118" t="s">
        <v>1</v>
      </c>
      <c r="B89" s="56" t="s">
        <v>14</v>
      </c>
      <c r="C89" s="56" t="s">
        <v>15</v>
      </c>
      <c r="D89" s="56" t="s">
        <v>14</v>
      </c>
      <c r="E89" s="56" t="s">
        <v>15</v>
      </c>
      <c r="F89" s="56" t="s">
        <v>14</v>
      </c>
      <c r="G89" s="56" t="s">
        <v>15</v>
      </c>
      <c r="H89" s="84" t="s">
        <v>14</v>
      </c>
      <c r="I89" s="84" t="s">
        <v>15</v>
      </c>
      <c r="J89" s="84" t="s">
        <v>14</v>
      </c>
      <c r="K89" s="84" t="s">
        <v>15</v>
      </c>
      <c r="L89" s="84" t="s">
        <v>14</v>
      </c>
      <c r="M89" s="84" t="s">
        <v>15</v>
      </c>
      <c r="N89" s="56" t="s">
        <v>14</v>
      </c>
      <c r="O89" s="56" t="s">
        <v>15</v>
      </c>
    </row>
    <row r="90" spans="1:15" customFormat="1" x14ac:dyDescent="0.35">
      <c r="A90" s="57" t="s">
        <v>16</v>
      </c>
      <c r="B90" s="58">
        <v>13310.000000187199</v>
      </c>
      <c r="C90" s="58">
        <v>13310.000000187199</v>
      </c>
      <c r="D90" s="58">
        <v>702.44817103599996</v>
      </c>
      <c r="E90" s="58">
        <v>702.44817103599996</v>
      </c>
      <c r="F90" s="58">
        <v>5766.4194050853002</v>
      </c>
      <c r="G90" s="58">
        <v>5766.4194050853002</v>
      </c>
      <c r="H90" s="87">
        <v>2248.2155058078001</v>
      </c>
      <c r="I90" s="87">
        <v>2248.2155058078001</v>
      </c>
      <c r="J90" s="87">
        <v>1088.3198839450999</v>
      </c>
      <c r="K90" s="87">
        <v>1088.3198839450999</v>
      </c>
      <c r="L90" s="87">
        <v>2153.5050730244002</v>
      </c>
      <c r="M90" s="87">
        <v>2153.5050730244002</v>
      </c>
      <c r="N90" s="58">
        <v>1689.8114532786999</v>
      </c>
      <c r="O90" s="58">
        <v>1689.8114532786999</v>
      </c>
    </row>
    <row r="91" spans="1:15" customFormat="1" ht="23" x14ac:dyDescent="0.35">
      <c r="A91" s="67" t="s">
        <v>68</v>
      </c>
      <c r="B91" s="60">
        <v>1479.0548501752</v>
      </c>
      <c r="C91" s="61">
        <v>0.11112358002662601</v>
      </c>
      <c r="D91" s="60">
        <v>93.428175556200003</v>
      </c>
      <c r="E91" s="61">
        <v>0.13300365693658001</v>
      </c>
      <c r="F91" s="60">
        <v>959.13348693529997</v>
      </c>
      <c r="G91" s="62">
        <v>0.166330857947907</v>
      </c>
      <c r="H91" s="88">
        <v>66.639812923500102</v>
      </c>
      <c r="I91" s="91">
        <v>2.9641203323858299E-2</v>
      </c>
      <c r="J91" s="88">
        <v>45.284886506399999</v>
      </c>
      <c r="K91" s="91">
        <v>4.1609904564313203E-2</v>
      </c>
      <c r="L91" s="88">
        <v>114.97029121769999</v>
      </c>
      <c r="M91" s="91">
        <v>5.3387518171124998E-2</v>
      </c>
      <c r="N91" s="60">
        <v>202.92675367160001</v>
      </c>
      <c r="O91" s="61">
        <v>0.120088399967858</v>
      </c>
    </row>
    <row r="92" spans="1:15" customFormat="1" x14ac:dyDescent="0.35">
      <c r="A92" s="59" t="s">
        <v>69</v>
      </c>
      <c r="B92" s="64">
        <v>227.36980471800001</v>
      </c>
      <c r="C92" s="65">
        <v>1.7082629956033199E-2</v>
      </c>
      <c r="D92" s="64">
        <v>9.4356812641999994</v>
      </c>
      <c r="E92" s="65">
        <v>1.34325657795989E-2</v>
      </c>
      <c r="F92" s="64">
        <v>99.685249881700003</v>
      </c>
      <c r="G92" s="65">
        <v>1.72872007529992E-2</v>
      </c>
      <c r="H92" s="90">
        <v>50.235204408399902</v>
      </c>
      <c r="I92" s="92">
        <v>2.2344479111823499E-2</v>
      </c>
      <c r="J92" s="90">
        <v>28.961049726500001</v>
      </c>
      <c r="K92" s="93">
        <v>2.66107880171387E-2</v>
      </c>
      <c r="L92" s="90">
        <v>35.140213586599998</v>
      </c>
      <c r="M92" s="92">
        <v>1.6317683216436001E-2</v>
      </c>
      <c r="N92" s="64">
        <v>11.2017259228</v>
      </c>
      <c r="O92" s="63">
        <v>6.6289797604730197E-3</v>
      </c>
    </row>
    <row r="93" spans="1:15" customFormat="1" x14ac:dyDescent="0.35">
      <c r="A93" s="59" t="s">
        <v>70</v>
      </c>
      <c r="B93" s="60">
        <v>934.44865801440005</v>
      </c>
      <c r="C93" s="61">
        <v>7.0206510743896097E-2</v>
      </c>
      <c r="D93" s="60">
        <v>45.779325726000003</v>
      </c>
      <c r="E93" s="61">
        <v>6.5171108152339202E-2</v>
      </c>
      <c r="F93" s="60">
        <v>609.87113896099902</v>
      </c>
      <c r="G93" s="62">
        <v>0.105762535833444</v>
      </c>
      <c r="H93" s="88">
        <v>66.848870325799794</v>
      </c>
      <c r="I93" s="91">
        <v>2.9734191474576101E-2</v>
      </c>
      <c r="J93" s="88">
        <v>40.984846788299997</v>
      </c>
      <c r="K93" s="91">
        <v>3.7658823837466E-2</v>
      </c>
      <c r="L93" s="88">
        <v>73.626408353100004</v>
      </c>
      <c r="M93" s="91">
        <v>3.4189103743182001E-2</v>
      </c>
      <c r="N93" s="60">
        <v>108.87989532269999</v>
      </c>
      <c r="O93" s="61">
        <v>6.4433162120805201E-2</v>
      </c>
    </row>
    <row r="94" spans="1:15" customFormat="1" x14ac:dyDescent="0.35">
      <c r="A94" s="59" t="s">
        <v>71</v>
      </c>
      <c r="B94" s="64">
        <v>868.45318527910001</v>
      </c>
      <c r="C94" s="65">
        <v>6.5248173198113102E-2</v>
      </c>
      <c r="D94" s="64">
        <v>68.393537806200001</v>
      </c>
      <c r="E94" s="62">
        <v>9.7364532539575596E-2</v>
      </c>
      <c r="F94" s="64">
        <v>515.36641642310099</v>
      </c>
      <c r="G94" s="62">
        <v>8.9373730944476204E-2</v>
      </c>
      <c r="H94" s="90">
        <v>95.371078025400095</v>
      </c>
      <c r="I94" s="91">
        <v>4.2420790079522402E-2</v>
      </c>
      <c r="J94" s="90">
        <v>47.285881185699999</v>
      </c>
      <c r="K94" s="91">
        <v>4.3448513514511303E-2</v>
      </c>
      <c r="L94" s="90">
        <v>87.439087551700197</v>
      </c>
      <c r="M94" s="91">
        <v>4.0603149092609203E-2</v>
      </c>
      <c r="N94" s="64">
        <v>59.494352397999698</v>
      </c>
      <c r="O94" s="63">
        <v>3.5207686799947097E-2</v>
      </c>
    </row>
    <row r="95" spans="1:15" customFormat="1" ht="25.5" customHeight="1" x14ac:dyDescent="0.35">
      <c r="A95" s="67" t="s">
        <v>72</v>
      </c>
      <c r="B95" s="60">
        <v>853.69726060110395</v>
      </c>
      <c r="C95" s="61">
        <v>6.4139538736971702E-2</v>
      </c>
      <c r="D95" s="60">
        <v>59.429121779799999</v>
      </c>
      <c r="E95" s="62">
        <v>8.4602856452955705E-2</v>
      </c>
      <c r="F95" s="60">
        <v>496.39071458960001</v>
      </c>
      <c r="G95" s="62">
        <v>8.6083005712668401E-2</v>
      </c>
      <c r="H95" s="88">
        <v>59.138181265400199</v>
      </c>
      <c r="I95" s="91">
        <v>2.63044984400422E-2</v>
      </c>
      <c r="J95" s="88">
        <v>28.5343134865</v>
      </c>
      <c r="K95" s="91">
        <v>2.62186824916445E-2</v>
      </c>
      <c r="L95" s="88">
        <v>87.890618008000104</v>
      </c>
      <c r="M95" s="91">
        <v>4.0812821436527098E-2</v>
      </c>
      <c r="N95" s="60">
        <v>122.5479805997</v>
      </c>
      <c r="O95" s="61">
        <v>7.2521688950517596E-2</v>
      </c>
    </row>
    <row r="96" spans="1:15" customFormat="1" ht="23" x14ac:dyDescent="0.35">
      <c r="A96" s="67" t="s">
        <v>73</v>
      </c>
      <c r="B96" s="64">
        <v>1149.6519144253</v>
      </c>
      <c r="C96" s="65">
        <v>8.6375049918041402E-2</v>
      </c>
      <c r="D96" s="64">
        <v>39.617654995400002</v>
      </c>
      <c r="E96" s="63">
        <v>5.6399399456005701E-2</v>
      </c>
      <c r="F96" s="64">
        <v>378.78161034029898</v>
      </c>
      <c r="G96" s="63">
        <v>6.56874888438152E-2</v>
      </c>
      <c r="H96" s="90">
        <v>246.80358158429999</v>
      </c>
      <c r="I96" s="93">
        <v>0.109777546212422</v>
      </c>
      <c r="J96" s="90">
        <v>144.24559681100001</v>
      </c>
      <c r="K96" s="93">
        <v>0.132539705410984</v>
      </c>
      <c r="L96" s="90">
        <v>221.7659131469</v>
      </c>
      <c r="M96" s="93">
        <v>0.10297905304464899</v>
      </c>
      <c r="N96" s="64">
        <v>164.5555794343</v>
      </c>
      <c r="O96" s="65">
        <v>9.7381029768153604E-2</v>
      </c>
    </row>
    <row r="97" spans="1:15" customFormat="1" x14ac:dyDescent="0.35">
      <c r="A97" s="59" t="s">
        <v>74</v>
      </c>
      <c r="B97" s="60">
        <v>156.29867675919999</v>
      </c>
      <c r="C97" s="61">
        <v>1.17429509208867E-2</v>
      </c>
      <c r="D97" s="60">
        <v>13.138095550199999</v>
      </c>
      <c r="E97" s="61">
        <v>1.87032952635116E-2</v>
      </c>
      <c r="F97" s="60">
        <v>83.113954768400106</v>
      </c>
      <c r="G97" s="61">
        <v>1.4413442542022399E-2</v>
      </c>
      <c r="H97" s="88">
        <v>16.920010892499999</v>
      </c>
      <c r="I97" s="89">
        <v>7.5259737550918302E-3</v>
      </c>
      <c r="J97" s="88">
        <v>3.4157483232999999</v>
      </c>
      <c r="K97" s="91">
        <v>3.1385517931714199E-3</v>
      </c>
      <c r="L97" s="88">
        <v>16.263315295400002</v>
      </c>
      <c r="M97" s="89">
        <v>7.5520208886992197E-3</v>
      </c>
      <c r="N97" s="60">
        <v>17.8042125011</v>
      </c>
      <c r="O97" s="61">
        <v>1.05362124671098E-2</v>
      </c>
    </row>
    <row r="98" spans="1:15" customFormat="1" x14ac:dyDescent="0.35">
      <c r="A98" s="59" t="s">
        <v>75</v>
      </c>
      <c r="B98" s="64">
        <v>862.97430142189705</v>
      </c>
      <c r="C98" s="65">
        <v>6.4836536544685394E-2</v>
      </c>
      <c r="D98" s="64">
        <v>112.5850963786</v>
      </c>
      <c r="E98" s="62">
        <v>0.160275307162598</v>
      </c>
      <c r="F98" s="64">
        <v>440.11580859110097</v>
      </c>
      <c r="G98" s="62">
        <v>7.6323933046384004E-2</v>
      </c>
      <c r="H98" s="90">
        <v>83.534135694900002</v>
      </c>
      <c r="I98" s="91">
        <v>3.71557510741772E-2</v>
      </c>
      <c r="J98" s="90">
        <v>45.7639720313</v>
      </c>
      <c r="K98" s="91">
        <v>4.2050111099144999E-2</v>
      </c>
      <c r="L98" s="90">
        <v>136.65134731660001</v>
      </c>
      <c r="M98" s="92">
        <v>6.3455317114570697E-2</v>
      </c>
      <c r="N98" s="64">
        <v>55.410631584999997</v>
      </c>
      <c r="O98" s="63">
        <v>3.2791014333278502E-2</v>
      </c>
    </row>
    <row r="99" spans="1:15" customFormat="1" x14ac:dyDescent="0.35">
      <c r="A99" s="59" t="s">
        <v>76</v>
      </c>
      <c r="B99" s="60">
        <v>3425.1658150548001</v>
      </c>
      <c r="C99" s="61">
        <v>0.25733777723565898</v>
      </c>
      <c r="D99" s="60">
        <v>23.134037129200099</v>
      </c>
      <c r="E99" s="63">
        <v>3.2933443466841003E-2</v>
      </c>
      <c r="F99" s="60">
        <v>288.27828034240099</v>
      </c>
      <c r="G99" s="63">
        <v>4.9992596807678001E-2</v>
      </c>
      <c r="H99" s="88">
        <v>1158.3710465291001</v>
      </c>
      <c r="I99" s="93">
        <v>0.51524021764670203</v>
      </c>
      <c r="J99" s="88">
        <v>487.25228566319902</v>
      </c>
      <c r="K99" s="93">
        <v>0.44771054250790399</v>
      </c>
      <c r="L99" s="88">
        <v>1043.4495095586001</v>
      </c>
      <c r="M99" s="93">
        <v>0.48453543139007799</v>
      </c>
      <c r="N99" s="60">
        <v>649.07193660790199</v>
      </c>
      <c r="O99" s="62">
        <v>0.38410908823497503</v>
      </c>
    </row>
    <row r="100" spans="1:15" customFormat="1" x14ac:dyDescent="0.35">
      <c r="A100" s="59" t="s">
        <v>77</v>
      </c>
      <c r="B100" s="64">
        <v>2915.0631508591</v>
      </c>
      <c r="C100" s="65">
        <v>0.219013009077243</v>
      </c>
      <c r="D100" s="64">
        <v>190.8816727537</v>
      </c>
      <c r="E100" s="62">
        <v>0.27173773187021</v>
      </c>
      <c r="F100" s="64">
        <v>1699.4520009738001</v>
      </c>
      <c r="G100" s="62">
        <v>0.29471529585154399</v>
      </c>
      <c r="H100" s="90">
        <v>360.99516976519999</v>
      </c>
      <c r="I100" s="91">
        <v>0.160569646829961</v>
      </c>
      <c r="J100" s="90">
        <v>186.0476069483</v>
      </c>
      <c r="K100" s="91">
        <v>0.17094937774534399</v>
      </c>
      <c r="L100" s="90">
        <v>297.8893358322</v>
      </c>
      <c r="M100" s="91">
        <v>0.13832766848969699</v>
      </c>
      <c r="N100" s="64">
        <v>222.52368265679999</v>
      </c>
      <c r="O100" s="63">
        <v>0.13168550977982901</v>
      </c>
    </row>
    <row r="101" spans="1:15" customFormat="1" x14ac:dyDescent="0.35">
      <c r="A101" s="59" t="s">
        <v>63</v>
      </c>
      <c r="B101" s="60">
        <v>437.82238287910002</v>
      </c>
      <c r="C101" s="61">
        <v>3.2894243641843901E-2</v>
      </c>
      <c r="D101" s="60">
        <v>46.6257720965</v>
      </c>
      <c r="E101" s="62">
        <v>6.6376102919784602E-2</v>
      </c>
      <c r="F101" s="60">
        <v>196.23074327859999</v>
      </c>
      <c r="G101" s="61">
        <v>3.4029911717060997E-2</v>
      </c>
      <c r="H101" s="88">
        <v>43.358414393300002</v>
      </c>
      <c r="I101" s="91">
        <v>1.9285702051823998E-2</v>
      </c>
      <c r="J101" s="88">
        <v>30.543696474600001</v>
      </c>
      <c r="K101" s="89">
        <v>2.8064999018377602E-2</v>
      </c>
      <c r="L101" s="88">
        <v>38.419033157599998</v>
      </c>
      <c r="M101" s="91">
        <v>1.78402334124266E-2</v>
      </c>
      <c r="N101" s="60">
        <v>75.394702578799794</v>
      </c>
      <c r="O101" s="62">
        <v>4.4617227817052303E-2</v>
      </c>
    </row>
    <row r="102" spans="1:15" customFormat="1" x14ac:dyDescent="0.35">
      <c r="A102" s="66" t="s">
        <v>1</v>
      </c>
      <c r="H102" s="86"/>
      <c r="I102" s="86"/>
      <c r="J102" s="86"/>
      <c r="K102" s="86"/>
      <c r="L102" s="86"/>
      <c r="M102" s="86"/>
    </row>
    <row r="103" spans="1:15" customFormat="1" x14ac:dyDescent="0.35">
      <c r="A103" s="66" t="s">
        <v>1</v>
      </c>
      <c r="H103" s="86"/>
      <c r="I103" s="86"/>
      <c r="J103" s="86"/>
      <c r="K103" s="86"/>
      <c r="L103" s="86"/>
      <c r="M103" s="86"/>
    </row>
    <row r="104" spans="1:15" customFormat="1" x14ac:dyDescent="0.35">
      <c r="A104" s="54" t="s">
        <v>78</v>
      </c>
      <c r="H104" s="86"/>
      <c r="I104" s="86"/>
      <c r="J104" s="86"/>
      <c r="K104" s="86"/>
      <c r="L104" s="86"/>
      <c r="M104" s="86"/>
    </row>
    <row r="105" spans="1:15" customFormat="1" x14ac:dyDescent="0.35">
      <c r="A105" s="55" t="s">
        <v>1</v>
      </c>
      <c r="H105" s="86"/>
      <c r="I105" s="86"/>
      <c r="J105" s="86"/>
      <c r="K105" s="86"/>
      <c r="L105" s="86"/>
      <c r="M105" s="86"/>
    </row>
    <row r="106" spans="1:15" customFormat="1" ht="25.5" customHeight="1" x14ac:dyDescent="0.35">
      <c r="A106" s="117" t="s">
        <v>1</v>
      </c>
      <c r="B106" s="116" t="s">
        <v>489</v>
      </c>
      <c r="C106" s="116" t="s">
        <v>1</v>
      </c>
      <c r="D106" s="116" t="s">
        <v>494</v>
      </c>
      <c r="E106" s="116" t="s">
        <v>1</v>
      </c>
      <c r="F106" s="116" t="s">
        <v>495</v>
      </c>
      <c r="G106" s="116" t="s">
        <v>1</v>
      </c>
      <c r="H106" s="119" t="s">
        <v>496</v>
      </c>
      <c r="I106" s="119" t="s">
        <v>1</v>
      </c>
      <c r="J106" s="119" t="s">
        <v>497</v>
      </c>
      <c r="K106" s="119" t="s">
        <v>1</v>
      </c>
      <c r="L106" s="119" t="s">
        <v>498</v>
      </c>
      <c r="M106" s="119" t="s">
        <v>1</v>
      </c>
      <c r="N106" s="119" t="s">
        <v>499</v>
      </c>
      <c r="O106" s="119" t="s">
        <v>1</v>
      </c>
    </row>
    <row r="107" spans="1:15" customFormat="1" x14ac:dyDescent="0.35">
      <c r="A107" s="118" t="s">
        <v>1</v>
      </c>
      <c r="B107" s="56" t="s">
        <v>14</v>
      </c>
      <c r="C107" s="56" t="s">
        <v>15</v>
      </c>
      <c r="D107" s="56" t="s">
        <v>14</v>
      </c>
      <c r="E107" s="56" t="s">
        <v>15</v>
      </c>
      <c r="F107" s="56" t="s">
        <v>14</v>
      </c>
      <c r="G107" s="56" t="s">
        <v>15</v>
      </c>
      <c r="H107" s="84" t="s">
        <v>14</v>
      </c>
      <c r="I107" s="84" t="s">
        <v>15</v>
      </c>
      <c r="J107" s="84" t="s">
        <v>14</v>
      </c>
      <c r="K107" s="84" t="s">
        <v>15</v>
      </c>
      <c r="L107" s="84" t="s">
        <v>14</v>
      </c>
      <c r="M107" s="84" t="s">
        <v>15</v>
      </c>
      <c r="N107" s="56" t="s">
        <v>14</v>
      </c>
      <c r="O107" s="56" t="s">
        <v>15</v>
      </c>
    </row>
    <row r="108" spans="1:15" customFormat="1" x14ac:dyDescent="0.35">
      <c r="A108" s="57" t="s">
        <v>16</v>
      </c>
      <c r="B108" s="58">
        <v>13310.000000187199</v>
      </c>
      <c r="C108" s="58">
        <v>13310.000000187199</v>
      </c>
      <c r="D108" s="58">
        <v>702.44817103599996</v>
      </c>
      <c r="E108" s="58">
        <v>702.44817103599996</v>
      </c>
      <c r="F108" s="58">
        <v>5766.4194050853002</v>
      </c>
      <c r="G108" s="58">
        <v>5766.4194050853002</v>
      </c>
      <c r="H108" s="87">
        <v>2248.2155058078001</v>
      </c>
      <c r="I108" s="87">
        <v>2248.2155058078001</v>
      </c>
      <c r="J108" s="87">
        <v>1088.3198839450999</v>
      </c>
      <c r="K108" s="87">
        <v>1088.3198839450999</v>
      </c>
      <c r="L108" s="87">
        <v>2153.5050730244002</v>
      </c>
      <c r="M108" s="87">
        <v>2153.5050730244002</v>
      </c>
      <c r="N108" s="58">
        <v>1689.8114532786999</v>
      </c>
      <c r="O108" s="58">
        <v>1689.8114532786999</v>
      </c>
    </row>
    <row r="109" spans="1:15" customFormat="1" x14ac:dyDescent="0.35">
      <c r="A109" s="59" t="s">
        <v>79</v>
      </c>
      <c r="B109" s="60">
        <v>702.44817103599996</v>
      </c>
      <c r="C109" s="61">
        <v>5.2775970775816701E-2</v>
      </c>
      <c r="D109" s="60">
        <v>702.44817103599905</v>
      </c>
      <c r="E109" s="62">
        <v>1</v>
      </c>
      <c r="F109" s="60">
        <v>0</v>
      </c>
      <c r="G109" s="63">
        <v>0</v>
      </c>
      <c r="H109" s="88">
        <v>0</v>
      </c>
      <c r="I109" s="91">
        <v>0</v>
      </c>
      <c r="J109" s="88">
        <v>0</v>
      </c>
      <c r="K109" s="91">
        <v>0</v>
      </c>
      <c r="L109" s="88">
        <v>0</v>
      </c>
      <c r="M109" s="91">
        <v>0</v>
      </c>
      <c r="N109" s="60">
        <v>0</v>
      </c>
      <c r="O109" s="63">
        <v>0</v>
      </c>
    </row>
    <row r="110" spans="1:15" customFormat="1" x14ac:dyDescent="0.35">
      <c r="A110" s="59" t="s">
        <v>80</v>
      </c>
      <c r="B110" s="64">
        <v>7011.3589913005999</v>
      </c>
      <c r="C110" s="65">
        <v>0.526773778452441</v>
      </c>
      <c r="D110" s="64">
        <v>0</v>
      </c>
      <c r="E110" s="63">
        <v>0</v>
      </c>
      <c r="F110" s="64">
        <v>5712.2099457058002</v>
      </c>
      <c r="G110" s="62">
        <v>0.99059911262581901</v>
      </c>
      <c r="H110" s="90">
        <v>98.203179870599797</v>
      </c>
      <c r="I110" s="91">
        <v>4.3680501098276599E-2</v>
      </c>
      <c r="J110" s="90">
        <v>55.621719370500003</v>
      </c>
      <c r="K110" s="91">
        <v>5.1107877556067702E-2</v>
      </c>
      <c r="L110" s="90">
        <v>471.69548823260197</v>
      </c>
      <c r="M110" s="91">
        <v>0.21903616301685699</v>
      </c>
      <c r="N110" s="64">
        <v>605.42606270310205</v>
      </c>
      <c r="O110" s="63">
        <v>0.35828024572114597</v>
      </c>
    </row>
    <row r="111" spans="1:15" customFormat="1" x14ac:dyDescent="0.35">
      <c r="A111" s="59" t="s">
        <v>81</v>
      </c>
      <c r="B111" s="60">
        <v>1307.3353447622001</v>
      </c>
      <c r="C111" s="61">
        <v>9.8222039424779306E-2</v>
      </c>
      <c r="D111" s="60">
        <v>0</v>
      </c>
      <c r="E111" s="63">
        <v>0</v>
      </c>
      <c r="F111" s="60">
        <v>21.561239894500002</v>
      </c>
      <c r="G111" s="63">
        <v>3.73910365858674E-3</v>
      </c>
      <c r="H111" s="88">
        <v>426.36114774919997</v>
      </c>
      <c r="I111" s="93">
        <v>0.189644251917925</v>
      </c>
      <c r="J111" s="88">
        <v>168.65830760119999</v>
      </c>
      <c r="K111" s="93">
        <v>0.15497126358642199</v>
      </c>
      <c r="L111" s="88">
        <v>501.92146785759797</v>
      </c>
      <c r="M111" s="93">
        <v>0.233071876237885</v>
      </c>
      <c r="N111" s="60">
        <v>184.09934643779999</v>
      </c>
      <c r="O111" s="61">
        <v>0.108946679276316</v>
      </c>
    </row>
    <row r="112" spans="1:15" customFormat="1" x14ac:dyDescent="0.35">
      <c r="A112" s="59" t="s">
        <v>82</v>
      </c>
      <c r="B112" s="64">
        <v>1809.1962425275001</v>
      </c>
      <c r="C112" s="65">
        <v>0.13592759147273101</v>
      </c>
      <c r="D112" s="64">
        <v>0</v>
      </c>
      <c r="E112" s="63">
        <v>0</v>
      </c>
      <c r="F112" s="64">
        <v>20.555583448899998</v>
      </c>
      <c r="G112" s="63">
        <v>3.5647048896187499E-3</v>
      </c>
      <c r="H112" s="90">
        <v>735.85971038960201</v>
      </c>
      <c r="I112" s="93">
        <v>0.32730835121840302</v>
      </c>
      <c r="J112" s="90">
        <v>381.98003659779999</v>
      </c>
      <c r="K112" s="93">
        <v>0.350981400076183</v>
      </c>
      <c r="L112" s="90">
        <v>449.02853859790002</v>
      </c>
      <c r="M112" s="93">
        <v>0.208510555290813</v>
      </c>
      <c r="N112" s="64">
        <v>363.98576716529999</v>
      </c>
      <c r="O112" s="62">
        <v>0.21540022495354</v>
      </c>
    </row>
    <row r="113" spans="1:15" customFormat="1" x14ac:dyDescent="0.35">
      <c r="A113" s="59" t="s">
        <v>83</v>
      </c>
      <c r="B113" s="60">
        <v>670.08774540259901</v>
      </c>
      <c r="C113" s="61">
        <v>5.03446841016661E-2</v>
      </c>
      <c r="D113" s="60">
        <v>0</v>
      </c>
      <c r="E113" s="63">
        <v>0</v>
      </c>
      <c r="F113" s="60">
        <v>0</v>
      </c>
      <c r="G113" s="63">
        <v>0</v>
      </c>
      <c r="H113" s="88">
        <v>294.3396532333</v>
      </c>
      <c r="I113" s="93">
        <v>0.13092145858479101</v>
      </c>
      <c r="J113" s="88">
        <v>164.4237424945</v>
      </c>
      <c r="K113" s="93">
        <v>0.151080344042298</v>
      </c>
      <c r="L113" s="88">
        <v>202.03280220100001</v>
      </c>
      <c r="M113" s="93">
        <v>9.3815800450966005E-2</v>
      </c>
      <c r="N113" s="60">
        <v>85.535093784800097</v>
      </c>
      <c r="O113" s="61">
        <v>5.0618128797054997E-2</v>
      </c>
    </row>
    <row r="114" spans="1:15" customFormat="1" x14ac:dyDescent="0.35">
      <c r="A114" s="59" t="s">
        <v>84</v>
      </c>
      <c r="B114" s="64">
        <v>512.35818570460003</v>
      </c>
      <c r="C114" s="65">
        <v>3.8494228827753101E-2</v>
      </c>
      <c r="D114" s="64">
        <v>0</v>
      </c>
      <c r="E114" s="63">
        <v>0</v>
      </c>
      <c r="F114" s="64">
        <v>0.95299868210000005</v>
      </c>
      <c r="G114" s="63">
        <v>1.65266973342169E-4</v>
      </c>
      <c r="H114" s="90">
        <v>180.8373993635</v>
      </c>
      <c r="I114" s="93">
        <v>8.0435971950350807E-2</v>
      </c>
      <c r="J114" s="90">
        <v>81.001906304900004</v>
      </c>
      <c r="K114" s="93">
        <v>7.4428398763856596E-2</v>
      </c>
      <c r="L114" s="90">
        <v>187.24723916100001</v>
      </c>
      <c r="M114" s="93">
        <v>8.69499874908716E-2</v>
      </c>
      <c r="N114" s="64">
        <v>112.088326412</v>
      </c>
      <c r="O114" s="62">
        <v>6.6331853884951303E-2</v>
      </c>
    </row>
    <row r="115" spans="1:15" customFormat="1" x14ac:dyDescent="0.35">
      <c r="A115" s="59" t="s">
        <v>85</v>
      </c>
      <c r="B115" s="60">
        <v>208.64731703370001</v>
      </c>
      <c r="C115" s="61">
        <v>1.5675981745361799E-2</v>
      </c>
      <c r="D115" s="60">
        <v>0</v>
      </c>
      <c r="E115" s="63">
        <v>0</v>
      </c>
      <c r="F115" s="60">
        <v>0</v>
      </c>
      <c r="G115" s="63">
        <v>0</v>
      </c>
      <c r="H115" s="88">
        <v>78.676805275899895</v>
      </c>
      <c r="I115" s="93">
        <v>3.4995224022187701E-2</v>
      </c>
      <c r="J115" s="88">
        <v>41.083925562499999</v>
      </c>
      <c r="K115" s="93">
        <v>3.7749862121027301E-2</v>
      </c>
      <c r="L115" s="88">
        <v>78.402429242000196</v>
      </c>
      <c r="M115" s="93">
        <v>3.64068932198479E-2</v>
      </c>
      <c r="N115" s="60">
        <v>30.257853750799999</v>
      </c>
      <c r="O115" s="61">
        <v>1.7906053182496402E-2</v>
      </c>
    </row>
    <row r="116" spans="1:15" customFormat="1" x14ac:dyDescent="0.35">
      <c r="A116" s="59" t="s">
        <v>86</v>
      </c>
      <c r="B116" s="64">
        <v>219.7252878093</v>
      </c>
      <c r="C116" s="65">
        <v>1.6508286086116399E-2</v>
      </c>
      <c r="D116" s="64">
        <v>0</v>
      </c>
      <c r="E116" s="63">
        <v>0</v>
      </c>
      <c r="F116" s="64">
        <v>3.531605764</v>
      </c>
      <c r="G116" s="63">
        <v>6.1244344469386697E-4</v>
      </c>
      <c r="H116" s="90">
        <v>90.521054661500102</v>
      </c>
      <c r="I116" s="93">
        <v>4.0263513185305203E-2</v>
      </c>
      <c r="J116" s="90">
        <v>27.426454026599998</v>
      </c>
      <c r="K116" s="93">
        <v>2.5200728601209199E-2</v>
      </c>
      <c r="L116" s="90">
        <v>73.174938067399907</v>
      </c>
      <c r="M116" s="93">
        <v>3.3979459340038903E-2</v>
      </c>
      <c r="N116" s="64">
        <v>45.1108327472</v>
      </c>
      <c r="O116" s="62">
        <v>2.66957787862501E-2</v>
      </c>
    </row>
    <row r="117" spans="1:15" customFormat="1" x14ac:dyDescent="0.35">
      <c r="A117" s="59" t="s">
        <v>87</v>
      </c>
      <c r="B117" s="60">
        <v>860.70534602619603</v>
      </c>
      <c r="C117" s="61">
        <v>6.4666066567550307E-2</v>
      </c>
      <c r="D117" s="60">
        <v>0</v>
      </c>
      <c r="E117" s="63">
        <v>0</v>
      </c>
      <c r="F117" s="60">
        <v>5.4183462886000102</v>
      </c>
      <c r="G117" s="63">
        <v>9.3963791184208004E-4</v>
      </c>
      <c r="H117" s="88">
        <v>343.41655526419999</v>
      </c>
      <c r="I117" s="93">
        <v>0.15275072802275999</v>
      </c>
      <c r="J117" s="88">
        <v>168.12379198709999</v>
      </c>
      <c r="K117" s="93">
        <v>0.154480125252936</v>
      </c>
      <c r="L117" s="88">
        <v>190.00216966490001</v>
      </c>
      <c r="M117" s="93">
        <v>8.8229264952721695E-2</v>
      </c>
      <c r="N117" s="60">
        <v>257.36048699460002</v>
      </c>
      <c r="O117" s="62">
        <v>0.15230130349468901</v>
      </c>
    </row>
    <row r="118" spans="1:15" customFormat="1" x14ac:dyDescent="0.35">
      <c r="A118" s="59" t="s">
        <v>88</v>
      </c>
      <c r="B118" s="64">
        <v>8.1373685844999795</v>
      </c>
      <c r="C118" s="65">
        <v>6.1137254578403797E-4</v>
      </c>
      <c r="D118" s="64">
        <v>0</v>
      </c>
      <c r="E118" s="65">
        <v>0</v>
      </c>
      <c r="F118" s="64">
        <v>2.1896853014</v>
      </c>
      <c r="G118" s="65">
        <v>3.79730496097623E-4</v>
      </c>
      <c r="H118" s="90">
        <v>0</v>
      </c>
      <c r="I118" s="92">
        <v>0</v>
      </c>
      <c r="J118" s="90">
        <v>0</v>
      </c>
      <c r="K118" s="92">
        <v>0</v>
      </c>
      <c r="L118" s="90">
        <v>0</v>
      </c>
      <c r="M118" s="92">
        <v>0</v>
      </c>
      <c r="N118" s="64">
        <v>5.9476832830999804</v>
      </c>
      <c r="O118" s="62">
        <v>3.5197319035563698E-3</v>
      </c>
    </row>
    <row r="119" spans="1:15" customFormat="1" x14ac:dyDescent="0.35">
      <c r="A119" s="66" t="s">
        <v>1</v>
      </c>
      <c r="H119" s="86"/>
      <c r="I119" s="86"/>
      <c r="J119" s="86"/>
      <c r="K119" s="86"/>
      <c r="L119" s="86"/>
      <c r="M119" s="86"/>
    </row>
    <row r="120" spans="1:15" customFormat="1" x14ac:dyDescent="0.35">
      <c r="A120" s="66" t="s">
        <v>1</v>
      </c>
      <c r="H120" s="86"/>
      <c r="I120" s="86"/>
      <c r="J120" s="86"/>
      <c r="K120" s="86"/>
      <c r="L120" s="86"/>
      <c r="M120" s="86"/>
    </row>
    <row r="121" spans="1:15" customFormat="1" x14ac:dyDescent="0.35">
      <c r="A121" s="54" t="s">
        <v>89</v>
      </c>
      <c r="H121" s="86"/>
      <c r="I121" s="86"/>
      <c r="J121" s="86"/>
      <c r="K121" s="86"/>
      <c r="L121" s="86"/>
      <c r="M121" s="86"/>
    </row>
    <row r="122" spans="1:15" customFormat="1" x14ac:dyDescent="0.35">
      <c r="A122" s="55" t="s">
        <v>1</v>
      </c>
      <c r="H122" s="86"/>
      <c r="I122" s="86"/>
      <c r="J122" s="86"/>
      <c r="K122" s="86"/>
      <c r="L122" s="86"/>
      <c r="M122" s="86"/>
    </row>
    <row r="123" spans="1:15" customFormat="1" ht="25.5" customHeight="1" x14ac:dyDescent="0.35">
      <c r="A123" s="117" t="s">
        <v>1</v>
      </c>
      <c r="B123" s="116" t="s">
        <v>489</v>
      </c>
      <c r="C123" s="116" t="s">
        <v>1</v>
      </c>
      <c r="D123" s="116" t="s">
        <v>494</v>
      </c>
      <c r="E123" s="116" t="s">
        <v>1</v>
      </c>
      <c r="F123" s="116" t="s">
        <v>495</v>
      </c>
      <c r="G123" s="116" t="s">
        <v>1</v>
      </c>
      <c r="H123" s="119" t="s">
        <v>496</v>
      </c>
      <c r="I123" s="119" t="s">
        <v>1</v>
      </c>
      <c r="J123" s="119" t="s">
        <v>497</v>
      </c>
      <c r="K123" s="119" t="s">
        <v>1</v>
      </c>
      <c r="L123" s="119" t="s">
        <v>498</v>
      </c>
      <c r="M123" s="119" t="s">
        <v>1</v>
      </c>
      <c r="N123" s="119" t="s">
        <v>499</v>
      </c>
      <c r="O123" s="119" t="s">
        <v>1</v>
      </c>
    </row>
    <row r="124" spans="1:15" customFormat="1" x14ac:dyDescent="0.35">
      <c r="A124" s="118" t="s">
        <v>1</v>
      </c>
      <c r="B124" s="56" t="s">
        <v>14</v>
      </c>
      <c r="C124" s="56" t="s">
        <v>15</v>
      </c>
      <c r="D124" s="56" t="s">
        <v>14</v>
      </c>
      <c r="E124" s="56" t="s">
        <v>15</v>
      </c>
      <c r="F124" s="56" t="s">
        <v>14</v>
      </c>
      <c r="G124" s="56" t="s">
        <v>15</v>
      </c>
      <c r="H124" s="84" t="s">
        <v>14</v>
      </c>
      <c r="I124" s="84" t="s">
        <v>15</v>
      </c>
      <c r="J124" s="84" t="s">
        <v>14</v>
      </c>
      <c r="K124" s="84" t="s">
        <v>15</v>
      </c>
      <c r="L124" s="84" t="s">
        <v>14</v>
      </c>
      <c r="M124" s="84" t="s">
        <v>15</v>
      </c>
      <c r="N124" s="56" t="s">
        <v>14</v>
      </c>
      <c r="O124" s="56" t="s">
        <v>15</v>
      </c>
    </row>
    <row r="125" spans="1:15" customFormat="1" x14ac:dyDescent="0.35">
      <c r="A125" s="57" t="s">
        <v>16</v>
      </c>
      <c r="B125" s="58">
        <v>12607.5518291512</v>
      </c>
      <c r="C125" s="58">
        <v>12607.5518291512</v>
      </c>
      <c r="D125" s="58">
        <v>0</v>
      </c>
      <c r="E125" s="58">
        <v>0</v>
      </c>
      <c r="F125" s="58">
        <v>5766.4194050853002</v>
      </c>
      <c r="G125" s="58">
        <v>5766.4194050853002</v>
      </c>
      <c r="H125" s="87">
        <v>2248.2155058078001</v>
      </c>
      <c r="I125" s="87">
        <v>2248.2155058078001</v>
      </c>
      <c r="J125" s="87">
        <v>1088.3198839450999</v>
      </c>
      <c r="K125" s="87">
        <v>1088.3198839450999</v>
      </c>
      <c r="L125" s="87">
        <v>2153.5050730244002</v>
      </c>
      <c r="M125" s="87">
        <v>2153.5050730244002</v>
      </c>
      <c r="N125" s="58">
        <v>1689.8114532786999</v>
      </c>
      <c r="O125" s="58">
        <v>1689.8114532786999</v>
      </c>
    </row>
    <row r="126" spans="1:15" customFormat="1" x14ac:dyDescent="0.35">
      <c r="A126" s="59" t="s">
        <v>90</v>
      </c>
      <c r="B126" s="60">
        <v>9070.5879944069293</v>
      </c>
      <c r="C126" s="61">
        <v>0.71945672858023602</v>
      </c>
      <c r="D126" s="68"/>
      <c r="E126" s="69"/>
      <c r="F126" s="60">
        <v>5766.4194050853002</v>
      </c>
      <c r="G126" s="62">
        <v>1</v>
      </c>
      <c r="H126" s="88">
        <v>1830.3401847655</v>
      </c>
      <c r="I126" s="93">
        <v>0.81413022018449499</v>
      </c>
      <c r="J126" s="88">
        <v>729.74380557660004</v>
      </c>
      <c r="K126" s="91">
        <v>0.67052326833478304</v>
      </c>
      <c r="L126" s="88">
        <v>757.78188752499898</v>
      </c>
      <c r="M126" s="91">
        <v>0.35188302875031802</v>
      </c>
      <c r="N126" s="60">
        <v>325.29400329629999</v>
      </c>
      <c r="O126" s="63">
        <v>0.19250313558068299</v>
      </c>
    </row>
    <row r="127" spans="1:15" customFormat="1" x14ac:dyDescent="0.35">
      <c r="A127" s="59" t="s">
        <v>91</v>
      </c>
      <c r="B127" s="64">
        <v>1214.0565236267</v>
      </c>
      <c r="C127" s="65">
        <v>9.6295977211020206E-2</v>
      </c>
      <c r="D127" s="71"/>
      <c r="E127" s="72"/>
      <c r="F127" s="64">
        <v>0</v>
      </c>
      <c r="G127" s="63">
        <v>0</v>
      </c>
      <c r="H127" s="90">
        <v>1214.0565236267</v>
      </c>
      <c r="I127" s="93">
        <v>0.540008962882088</v>
      </c>
      <c r="J127" s="90">
        <v>103.88069782620001</v>
      </c>
      <c r="K127" s="92">
        <v>9.5450519060295197E-2</v>
      </c>
      <c r="L127" s="90">
        <v>0</v>
      </c>
      <c r="M127" s="91">
        <v>0</v>
      </c>
      <c r="N127" s="64">
        <v>0</v>
      </c>
      <c r="O127" s="63">
        <v>0</v>
      </c>
    </row>
    <row r="128" spans="1:15" customFormat="1" x14ac:dyDescent="0.35">
      <c r="A128" s="59" t="s">
        <v>92</v>
      </c>
      <c r="B128" s="60">
        <v>1503.7467208152</v>
      </c>
      <c r="C128" s="61">
        <v>0.11927349109430101</v>
      </c>
      <c r="D128" s="68"/>
      <c r="E128" s="69"/>
      <c r="F128" s="60">
        <v>0</v>
      </c>
      <c r="G128" s="63">
        <v>0</v>
      </c>
      <c r="H128" s="88">
        <v>1503.7467208152</v>
      </c>
      <c r="I128" s="93">
        <v>0.66886235635800095</v>
      </c>
      <c r="J128" s="88">
        <v>465.43177703049997</v>
      </c>
      <c r="K128" s="93">
        <v>0.42766082279351098</v>
      </c>
      <c r="L128" s="88">
        <v>0</v>
      </c>
      <c r="M128" s="91">
        <v>0</v>
      </c>
      <c r="N128" s="60">
        <v>0</v>
      </c>
      <c r="O128" s="63">
        <v>0</v>
      </c>
    </row>
    <row r="129" spans="1:15" customFormat="1" x14ac:dyDescent="0.35">
      <c r="A129" s="59" t="s">
        <v>93</v>
      </c>
      <c r="B129" s="64">
        <v>1088.3198839450999</v>
      </c>
      <c r="C129" s="65">
        <v>8.6322856228810793E-2</v>
      </c>
      <c r="D129" s="71"/>
      <c r="E129" s="72"/>
      <c r="F129" s="64">
        <v>0</v>
      </c>
      <c r="G129" s="63">
        <v>0</v>
      </c>
      <c r="H129" s="90">
        <v>483.83100367759999</v>
      </c>
      <c r="I129" s="93">
        <v>0.21520668389116701</v>
      </c>
      <c r="J129" s="90">
        <v>1088.3198839450999</v>
      </c>
      <c r="K129" s="93">
        <v>1</v>
      </c>
      <c r="L129" s="90">
        <v>0</v>
      </c>
      <c r="M129" s="91">
        <v>0</v>
      </c>
      <c r="N129" s="64">
        <v>0</v>
      </c>
      <c r="O129" s="63">
        <v>0</v>
      </c>
    </row>
    <row r="130" spans="1:15" customFormat="1" x14ac:dyDescent="0.35">
      <c r="A130" s="59" t="s">
        <v>94</v>
      </c>
      <c r="B130" s="60">
        <v>942.04428572199697</v>
      </c>
      <c r="C130" s="61">
        <v>7.4720635575243402E-2</v>
      </c>
      <c r="D130" s="68"/>
      <c r="E130" s="69"/>
      <c r="F130" s="60">
        <v>0</v>
      </c>
      <c r="G130" s="63">
        <v>0</v>
      </c>
      <c r="H130" s="88">
        <v>212.5833636209</v>
      </c>
      <c r="I130" s="93">
        <v>9.4556488500205996E-2</v>
      </c>
      <c r="J130" s="88">
        <v>238.17548699189999</v>
      </c>
      <c r="K130" s="93">
        <v>0.218846949785138</v>
      </c>
      <c r="L130" s="88">
        <v>572.98565279950003</v>
      </c>
      <c r="M130" s="93">
        <v>0.26607118784020101</v>
      </c>
      <c r="N130" s="60">
        <v>0</v>
      </c>
      <c r="O130" s="63">
        <v>0</v>
      </c>
    </row>
    <row r="131" spans="1:15" customFormat="1" x14ac:dyDescent="0.35">
      <c r="A131" s="59" t="s">
        <v>95</v>
      </c>
      <c r="B131" s="64">
        <v>2481.8704079474001</v>
      </c>
      <c r="C131" s="65">
        <v>0.196855856044059</v>
      </c>
      <c r="D131" s="71"/>
      <c r="E131" s="72"/>
      <c r="F131" s="64">
        <v>0</v>
      </c>
      <c r="G131" s="63">
        <v>0</v>
      </c>
      <c r="H131" s="90">
        <v>597.75685292690002</v>
      </c>
      <c r="I131" s="93">
        <v>0.26588058457150499</v>
      </c>
      <c r="J131" s="90">
        <v>307.49163679169999</v>
      </c>
      <c r="K131" s="93">
        <v>0.28253792044767201</v>
      </c>
      <c r="L131" s="90">
        <v>1728.3911442712999</v>
      </c>
      <c r="M131" s="93">
        <v>0.80259441499431206</v>
      </c>
      <c r="N131" s="64">
        <v>0</v>
      </c>
      <c r="O131" s="63">
        <v>0</v>
      </c>
    </row>
    <row r="132" spans="1:15" customFormat="1" x14ac:dyDescent="0.35">
      <c r="A132" s="59" t="s">
        <v>96</v>
      </c>
      <c r="B132" s="60">
        <v>1779.2866936462999</v>
      </c>
      <c r="C132" s="61">
        <v>0.141128643987188</v>
      </c>
      <c r="D132" s="68"/>
      <c r="E132" s="69"/>
      <c r="F132" s="60">
        <v>0</v>
      </c>
      <c r="G132" s="63">
        <v>0</v>
      </c>
      <c r="H132" s="88">
        <v>151.20577799579999</v>
      </c>
      <c r="I132" s="91">
        <v>6.7255909233430305E-2</v>
      </c>
      <c r="J132" s="88">
        <v>57.462299846599997</v>
      </c>
      <c r="K132" s="91">
        <v>5.2799090317363601E-2</v>
      </c>
      <c r="L132" s="88">
        <v>74.213762235500099</v>
      </c>
      <c r="M132" s="91">
        <v>3.4461846951339498E-2</v>
      </c>
      <c r="N132" s="60">
        <v>1531.420350415</v>
      </c>
      <c r="O132" s="62">
        <v>0.90626699650048104</v>
      </c>
    </row>
    <row r="133" spans="1:15" customFormat="1" x14ac:dyDescent="0.35">
      <c r="A133" s="59" t="s">
        <v>97</v>
      </c>
      <c r="B133" s="64">
        <v>54.660911202500003</v>
      </c>
      <c r="C133" s="65">
        <v>4.3355690258685201E-3</v>
      </c>
      <c r="D133" s="71"/>
      <c r="E133" s="72"/>
      <c r="F133" s="64">
        <v>0</v>
      </c>
      <c r="G133" s="63">
        <v>0</v>
      </c>
      <c r="H133" s="90">
        <v>0.67113180230000202</v>
      </c>
      <c r="I133" s="91">
        <v>2.9851755784366302E-4</v>
      </c>
      <c r="J133" s="90">
        <v>0.31890669500000002</v>
      </c>
      <c r="K133" s="91">
        <v>2.9302661809685999E-4</v>
      </c>
      <c r="L133" s="90">
        <v>0.82099701559999905</v>
      </c>
      <c r="M133" s="91">
        <v>3.8123755819483002E-4</v>
      </c>
      <c r="N133" s="64">
        <v>52.849875689599997</v>
      </c>
      <c r="O133" s="62">
        <v>3.12756050901754E-2</v>
      </c>
    </row>
    <row r="134" spans="1:15" customFormat="1" x14ac:dyDescent="0.35">
      <c r="A134" s="59" t="s">
        <v>98</v>
      </c>
      <c r="B134" s="60">
        <v>141.44552673929999</v>
      </c>
      <c r="C134" s="61">
        <v>1.12191112641115E-2</v>
      </c>
      <c r="D134" s="68"/>
      <c r="E134" s="69"/>
      <c r="F134" s="60">
        <v>0</v>
      </c>
      <c r="G134" s="63">
        <v>0</v>
      </c>
      <c r="H134" s="88">
        <v>2.7890756594999999</v>
      </c>
      <c r="I134" s="91">
        <v>1.2405730911004701E-3</v>
      </c>
      <c r="J134" s="88">
        <v>2.0848999858999999</v>
      </c>
      <c r="K134" s="91">
        <v>1.91570513105242E-3</v>
      </c>
      <c r="L134" s="88">
        <v>6.4102222714000003</v>
      </c>
      <c r="M134" s="91">
        <v>2.9766460045517499E-3</v>
      </c>
      <c r="N134" s="60">
        <v>131.29550170850001</v>
      </c>
      <c r="O134" s="62">
        <v>7.7698314479849595E-2</v>
      </c>
    </row>
    <row r="135" spans="1:15" customFormat="1" x14ac:dyDescent="0.35">
      <c r="A135" s="59" t="s">
        <v>99</v>
      </c>
      <c r="B135" s="64">
        <v>33.130257119100001</v>
      </c>
      <c r="C135" s="65">
        <v>2.6278105034235298E-3</v>
      </c>
      <c r="D135" s="71"/>
      <c r="E135" s="72"/>
      <c r="F135" s="64">
        <v>0</v>
      </c>
      <c r="G135" s="63">
        <v>0</v>
      </c>
      <c r="H135" s="90">
        <v>0</v>
      </c>
      <c r="I135" s="91">
        <v>0</v>
      </c>
      <c r="J135" s="90">
        <v>0</v>
      </c>
      <c r="K135" s="92">
        <v>0</v>
      </c>
      <c r="L135" s="90">
        <v>0</v>
      </c>
      <c r="M135" s="91">
        <v>0</v>
      </c>
      <c r="N135" s="64">
        <v>33.130257119100001</v>
      </c>
      <c r="O135" s="62">
        <v>1.9605889790140898E-2</v>
      </c>
    </row>
    <row r="136" spans="1:15" customFormat="1" x14ac:dyDescent="0.35">
      <c r="A136" s="59" t="s">
        <v>63</v>
      </c>
      <c r="B136" s="60">
        <v>240.2346214335</v>
      </c>
      <c r="C136" s="61">
        <v>1.9054819261423099E-2</v>
      </c>
      <c r="D136" s="68"/>
      <c r="E136" s="69"/>
      <c r="F136" s="60">
        <v>0</v>
      </c>
      <c r="G136" s="63">
        <v>0</v>
      </c>
      <c r="H136" s="88">
        <v>23.584763984999999</v>
      </c>
      <c r="I136" s="91">
        <v>1.0490437382036401E-2</v>
      </c>
      <c r="J136" s="88">
        <v>15.7648051581</v>
      </c>
      <c r="K136" s="89">
        <v>1.4485451741406599E-2</v>
      </c>
      <c r="L136" s="88">
        <v>60.489760586100097</v>
      </c>
      <c r="M136" s="93">
        <v>2.8088979842126698E-2</v>
      </c>
      <c r="N136" s="60">
        <v>2.6212626854000001</v>
      </c>
      <c r="O136" s="63">
        <v>1.55121607225115E-3</v>
      </c>
    </row>
    <row r="137" spans="1:15" customFormat="1" x14ac:dyDescent="0.35">
      <c r="A137" s="66" t="s">
        <v>1</v>
      </c>
      <c r="H137" s="86"/>
      <c r="I137" s="86"/>
      <c r="J137" s="86"/>
      <c r="K137" s="86"/>
      <c r="L137" s="86"/>
      <c r="M137" s="86"/>
    </row>
    <row r="138" spans="1:15" customFormat="1" x14ac:dyDescent="0.35">
      <c r="A138" s="66" t="s">
        <v>1</v>
      </c>
      <c r="H138" s="86"/>
      <c r="I138" s="86"/>
      <c r="J138" s="86"/>
      <c r="K138" s="86"/>
      <c r="L138" s="86"/>
      <c r="M138" s="86"/>
    </row>
    <row r="139" spans="1:15" customFormat="1" x14ac:dyDescent="0.35">
      <c r="A139" s="54" t="s">
        <v>408</v>
      </c>
      <c r="H139" s="86"/>
      <c r="I139" s="86"/>
      <c r="J139" s="86"/>
      <c r="K139" s="86"/>
      <c r="L139" s="86"/>
      <c r="M139" s="86"/>
    </row>
    <row r="140" spans="1:15" customFormat="1" x14ac:dyDescent="0.35">
      <c r="A140" s="55" t="s">
        <v>1</v>
      </c>
      <c r="H140" s="86"/>
      <c r="I140" s="86"/>
      <c r="J140" s="86"/>
      <c r="K140" s="86"/>
      <c r="L140" s="86"/>
      <c r="M140" s="86"/>
    </row>
    <row r="141" spans="1:15" customFormat="1" ht="25.5" customHeight="1" x14ac:dyDescent="0.35">
      <c r="A141" s="117" t="s">
        <v>1</v>
      </c>
      <c r="B141" s="116" t="s">
        <v>489</v>
      </c>
      <c r="C141" s="116" t="s">
        <v>1</v>
      </c>
      <c r="D141" s="116" t="s">
        <v>494</v>
      </c>
      <c r="E141" s="116" t="s">
        <v>1</v>
      </c>
      <c r="F141" s="116" t="s">
        <v>495</v>
      </c>
      <c r="G141" s="116" t="s">
        <v>1</v>
      </c>
      <c r="H141" s="119" t="s">
        <v>496</v>
      </c>
      <c r="I141" s="119" t="s">
        <v>1</v>
      </c>
      <c r="J141" s="119" t="s">
        <v>497</v>
      </c>
      <c r="K141" s="119" t="s">
        <v>1</v>
      </c>
      <c r="L141" s="119" t="s">
        <v>498</v>
      </c>
      <c r="M141" s="119" t="s">
        <v>1</v>
      </c>
      <c r="N141" s="119" t="s">
        <v>499</v>
      </c>
      <c r="O141" s="119" t="s">
        <v>1</v>
      </c>
    </row>
    <row r="142" spans="1:15" customFormat="1" x14ac:dyDescent="0.35">
      <c r="A142" s="118" t="s">
        <v>1</v>
      </c>
      <c r="B142" s="56" t="s">
        <v>14</v>
      </c>
      <c r="C142" s="56" t="s">
        <v>15</v>
      </c>
      <c r="D142" s="56" t="s">
        <v>14</v>
      </c>
      <c r="E142" s="56" t="s">
        <v>15</v>
      </c>
      <c r="F142" s="56" t="s">
        <v>14</v>
      </c>
      <c r="G142" s="56" t="s">
        <v>15</v>
      </c>
      <c r="H142" s="84" t="s">
        <v>14</v>
      </c>
      <c r="I142" s="84" t="s">
        <v>15</v>
      </c>
      <c r="J142" s="84" t="s">
        <v>14</v>
      </c>
      <c r="K142" s="84" t="s">
        <v>15</v>
      </c>
      <c r="L142" s="84" t="s">
        <v>14</v>
      </c>
      <c r="M142" s="84" t="s">
        <v>15</v>
      </c>
      <c r="N142" s="56" t="s">
        <v>14</v>
      </c>
      <c r="O142" s="56" t="s">
        <v>15</v>
      </c>
    </row>
    <row r="143" spans="1:15" customFormat="1" x14ac:dyDescent="0.35">
      <c r="A143" s="57" t="s">
        <v>16</v>
      </c>
      <c r="B143" s="58">
        <v>13310.000000187199</v>
      </c>
      <c r="C143" s="58">
        <v>13310.000000187199</v>
      </c>
      <c r="D143" s="58">
        <v>702.44817103599996</v>
      </c>
      <c r="E143" s="58">
        <v>702.44817103599996</v>
      </c>
      <c r="F143" s="58">
        <v>5766.4194050853002</v>
      </c>
      <c r="G143" s="58">
        <v>5766.4194050853002</v>
      </c>
      <c r="H143" s="87">
        <v>2248.2155058078001</v>
      </c>
      <c r="I143" s="87">
        <v>2248.2155058078001</v>
      </c>
      <c r="J143" s="87">
        <v>1088.3198839450999</v>
      </c>
      <c r="K143" s="87">
        <v>1088.3198839450999</v>
      </c>
      <c r="L143" s="87">
        <v>2153.5050730244002</v>
      </c>
      <c r="M143" s="87">
        <v>2153.5050730244002</v>
      </c>
      <c r="N143" s="58">
        <v>1689.8114532786999</v>
      </c>
      <c r="O143" s="58">
        <v>1689.8114532786999</v>
      </c>
    </row>
    <row r="144" spans="1:15" customFormat="1" x14ac:dyDescent="0.35">
      <c r="A144" s="59" t="s">
        <v>100</v>
      </c>
      <c r="B144" s="60">
        <v>702.44817103599996</v>
      </c>
      <c r="C144" s="61">
        <v>5.2775970775816701E-2</v>
      </c>
      <c r="D144" s="60">
        <v>702.44817103599905</v>
      </c>
      <c r="E144" s="62">
        <v>1</v>
      </c>
      <c r="F144" s="60">
        <v>0</v>
      </c>
      <c r="G144" s="63">
        <v>0</v>
      </c>
      <c r="H144" s="88">
        <v>0</v>
      </c>
      <c r="I144" s="91">
        <v>0</v>
      </c>
      <c r="J144" s="88">
        <v>0</v>
      </c>
      <c r="K144" s="91">
        <v>0</v>
      </c>
      <c r="L144" s="88">
        <v>0</v>
      </c>
      <c r="M144" s="91">
        <v>0</v>
      </c>
      <c r="N144" s="60">
        <v>0</v>
      </c>
      <c r="O144" s="63">
        <v>0</v>
      </c>
    </row>
    <row r="145" spans="1:15" customFormat="1" x14ac:dyDescent="0.35">
      <c r="A145" s="59" t="s">
        <v>101</v>
      </c>
      <c r="B145" s="64">
        <v>5766.4194050853002</v>
      </c>
      <c r="C145" s="65">
        <v>0.43323962471857203</v>
      </c>
      <c r="D145" s="64">
        <v>0</v>
      </c>
      <c r="E145" s="63">
        <v>0</v>
      </c>
      <c r="F145" s="64">
        <v>5766.4194050853002</v>
      </c>
      <c r="G145" s="62">
        <v>1</v>
      </c>
      <c r="H145" s="90">
        <v>0</v>
      </c>
      <c r="I145" s="91">
        <v>0</v>
      </c>
      <c r="J145" s="90">
        <v>0</v>
      </c>
      <c r="K145" s="91">
        <v>0</v>
      </c>
      <c r="L145" s="90">
        <v>0</v>
      </c>
      <c r="M145" s="91">
        <v>0</v>
      </c>
      <c r="N145" s="64">
        <v>0</v>
      </c>
      <c r="O145" s="63">
        <v>0</v>
      </c>
    </row>
    <row r="146" spans="1:15" customFormat="1" x14ac:dyDescent="0.35">
      <c r="A146" s="59" t="s">
        <v>102</v>
      </c>
      <c r="B146" s="60">
        <v>1177.3694379025001</v>
      </c>
      <c r="C146" s="61">
        <v>8.8457508481287805E-2</v>
      </c>
      <c r="D146" s="60">
        <v>0</v>
      </c>
      <c r="E146" s="63">
        <v>0</v>
      </c>
      <c r="F146" s="60">
        <v>0</v>
      </c>
      <c r="G146" s="63">
        <v>0</v>
      </c>
      <c r="H146" s="88">
        <v>0</v>
      </c>
      <c r="I146" s="91">
        <v>0</v>
      </c>
      <c r="J146" s="88">
        <v>0</v>
      </c>
      <c r="K146" s="91">
        <v>0</v>
      </c>
      <c r="L146" s="88">
        <v>0</v>
      </c>
      <c r="M146" s="91">
        <v>0</v>
      </c>
      <c r="N146" s="60">
        <v>1177.3694379025001</v>
      </c>
      <c r="O146" s="62">
        <v>0.69674603969459403</v>
      </c>
    </row>
    <row r="147" spans="1:15" customFormat="1" x14ac:dyDescent="0.35">
      <c r="A147" s="59" t="s">
        <v>103</v>
      </c>
      <c r="B147" s="64">
        <v>1105.0284258232</v>
      </c>
      <c r="C147" s="65">
        <v>8.3022421172626495E-2</v>
      </c>
      <c r="D147" s="64">
        <v>0</v>
      </c>
      <c r="E147" s="63">
        <v>0</v>
      </c>
      <c r="F147" s="64">
        <v>0</v>
      </c>
      <c r="G147" s="63">
        <v>0</v>
      </c>
      <c r="H147" s="90">
        <v>0</v>
      </c>
      <c r="I147" s="91">
        <v>0</v>
      </c>
      <c r="J147" s="90">
        <v>0</v>
      </c>
      <c r="K147" s="91">
        <v>0</v>
      </c>
      <c r="L147" s="90">
        <v>1105.0284258232</v>
      </c>
      <c r="M147" s="93">
        <v>0.51313017074591305</v>
      </c>
      <c r="N147" s="64">
        <v>0</v>
      </c>
      <c r="O147" s="63">
        <v>0</v>
      </c>
    </row>
    <row r="148" spans="1:15" customFormat="1" x14ac:dyDescent="0.35">
      <c r="A148" s="59" t="s">
        <v>104</v>
      </c>
      <c r="B148" s="60">
        <v>358.8630262771</v>
      </c>
      <c r="C148" s="61">
        <v>2.6961910313452499E-2</v>
      </c>
      <c r="D148" s="60">
        <v>0</v>
      </c>
      <c r="E148" s="63">
        <v>0</v>
      </c>
      <c r="F148" s="60">
        <v>0</v>
      </c>
      <c r="G148" s="63">
        <v>0</v>
      </c>
      <c r="H148" s="88">
        <v>358.8630262771</v>
      </c>
      <c r="I148" s="93">
        <v>0.15962127534039799</v>
      </c>
      <c r="J148" s="88">
        <v>0</v>
      </c>
      <c r="K148" s="91">
        <v>0</v>
      </c>
      <c r="L148" s="88">
        <v>0</v>
      </c>
      <c r="M148" s="91">
        <v>0</v>
      </c>
      <c r="N148" s="60">
        <v>0</v>
      </c>
      <c r="O148" s="63">
        <v>0</v>
      </c>
    </row>
    <row r="149" spans="1:15" customFormat="1" x14ac:dyDescent="0.35">
      <c r="A149" s="59" t="s">
        <v>105</v>
      </c>
      <c r="B149" s="64">
        <v>305.45904506260001</v>
      </c>
      <c r="C149" s="65">
        <v>2.29495901621566E-2</v>
      </c>
      <c r="D149" s="64">
        <v>0</v>
      </c>
      <c r="E149" s="63">
        <v>0</v>
      </c>
      <c r="F149" s="64">
        <v>0</v>
      </c>
      <c r="G149" s="63">
        <v>0</v>
      </c>
      <c r="H149" s="90">
        <v>0</v>
      </c>
      <c r="I149" s="91">
        <v>0</v>
      </c>
      <c r="J149" s="90">
        <v>0</v>
      </c>
      <c r="K149" s="91">
        <v>0</v>
      </c>
      <c r="L149" s="90">
        <v>0</v>
      </c>
      <c r="M149" s="91">
        <v>0</v>
      </c>
      <c r="N149" s="64">
        <v>305.45904506260001</v>
      </c>
      <c r="O149" s="62">
        <v>0.180765164344179</v>
      </c>
    </row>
    <row r="150" spans="1:15" customFormat="1" x14ac:dyDescent="0.35">
      <c r="A150" s="59" t="s">
        <v>106</v>
      </c>
      <c r="B150" s="60">
        <v>408.19006307239999</v>
      </c>
      <c r="C150" s="61">
        <v>3.06679235962929E-2</v>
      </c>
      <c r="D150" s="60">
        <v>0</v>
      </c>
      <c r="E150" s="63">
        <v>0</v>
      </c>
      <c r="F150" s="60">
        <v>0</v>
      </c>
      <c r="G150" s="63">
        <v>0</v>
      </c>
      <c r="H150" s="88">
        <v>0</v>
      </c>
      <c r="I150" s="91">
        <v>0</v>
      </c>
      <c r="J150" s="88">
        <v>0</v>
      </c>
      <c r="K150" s="91">
        <v>0</v>
      </c>
      <c r="L150" s="88">
        <v>408.19006307239999</v>
      </c>
      <c r="M150" s="93">
        <v>0.18954683143566201</v>
      </c>
      <c r="N150" s="60">
        <v>0</v>
      </c>
      <c r="O150" s="63">
        <v>0</v>
      </c>
    </row>
    <row r="151" spans="1:15" customFormat="1" x14ac:dyDescent="0.35">
      <c r="A151" s="59" t="s">
        <v>107</v>
      </c>
      <c r="B151" s="64">
        <v>206.36612597569999</v>
      </c>
      <c r="C151" s="65">
        <v>1.55045924848082E-2</v>
      </c>
      <c r="D151" s="64">
        <v>0</v>
      </c>
      <c r="E151" s="63">
        <v>0</v>
      </c>
      <c r="F151" s="64">
        <v>0</v>
      </c>
      <c r="G151" s="63">
        <v>0</v>
      </c>
      <c r="H151" s="90">
        <v>0</v>
      </c>
      <c r="I151" s="91">
        <v>0</v>
      </c>
      <c r="J151" s="90">
        <v>0</v>
      </c>
      <c r="K151" s="91">
        <v>0</v>
      </c>
      <c r="L151" s="90">
        <v>206.36612597569999</v>
      </c>
      <c r="M151" s="93">
        <v>9.5828019427824096E-2</v>
      </c>
      <c r="N151" s="64">
        <v>0</v>
      </c>
      <c r="O151" s="63">
        <v>0</v>
      </c>
    </row>
    <row r="152" spans="1:15" customFormat="1" x14ac:dyDescent="0.35">
      <c r="A152" s="59" t="s">
        <v>108</v>
      </c>
      <c r="B152" s="60">
        <v>373.19292342379998</v>
      </c>
      <c r="C152" s="61">
        <v>2.8038536695608698E-2</v>
      </c>
      <c r="D152" s="60">
        <v>0</v>
      </c>
      <c r="E152" s="63">
        <v>0</v>
      </c>
      <c r="F152" s="60">
        <v>0</v>
      </c>
      <c r="G152" s="63">
        <v>0</v>
      </c>
      <c r="H152" s="88">
        <v>373.19292342379998</v>
      </c>
      <c r="I152" s="93">
        <v>0.16599517370987499</v>
      </c>
      <c r="J152" s="88">
        <v>0</v>
      </c>
      <c r="K152" s="91">
        <v>0</v>
      </c>
      <c r="L152" s="88">
        <v>0</v>
      </c>
      <c r="M152" s="91">
        <v>0</v>
      </c>
      <c r="N152" s="60">
        <v>0</v>
      </c>
      <c r="O152" s="63">
        <v>0</v>
      </c>
    </row>
    <row r="153" spans="1:15" customFormat="1" x14ac:dyDescent="0.35">
      <c r="A153" s="59" t="s">
        <v>109</v>
      </c>
      <c r="B153" s="64">
        <v>195.50704905649999</v>
      </c>
      <c r="C153" s="65">
        <v>1.46887339634673E-2</v>
      </c>
      <c r="D153" s="64">
        <v>0</v>
      </c>
      <c r="E153" s="63">
        <v>0</v>
      </c>
      <c r="F153" s="64">
        <v>0</v>
      </c>
      <c r="G153" s="63">
        <v>0</v>
      </c>
      <c r="H153" s="90">
        <v>195.50704905649999</v>
      </c>
      <c r="I153" s="93">
        <v>8.6960991306859997E-2</v>
      </c>
      <c r="J153" s="90">
        <v>0</v>
      </c>
      <c r="K153" s="91">
        <v>0</v>
      </c>
      <c r="L153" s="90">
        <v>0</v>
      </c>
      <c r="M153" s="91">
        <v>0</v>
      </c>
      <c r="N153" s="64">
        <v>0</v>
      </c>
      <c r="O153" s="63">
        <v>0</v>
      </c>
    </row>
    <row r="154" spans="1:15" customFormat="1" x14ac:dyDescent="0.35">
      <c r="A154" s="59" t="s">
        <v>110</v>
      </c>
      <c r="B154" s="60">
        <v>184.33193142990001</v>
      </c>
      <c r="C154" s="61">
        <v>1.38491308360111E-2</v>
      </c>
      <c r="D154" s="60">
        <v>0</v>
      </c>
      <c r="E154" s="63">
        <v>0</v>
      </c>
      <c r="F154" s="60">
        <v>0</v>
      </c>
      <c r="G154" s="63">
        <v>0</v>
      </c>
      <c r="H154" s="88">
        <v>0</v>
      </c>
      <c r="I154" s="91">
        <v>0</v>
      </c>
      <c r="J154" s="88">
        <v>184.33193142990001</v>
      </c>
      <c r="K154" s="93">
        <v>0.16937293359164499</v>
      </c>
      <c r="L154" s="88">
        <v>0</v>
      </c>
      <c r="M154" s="91">
        <v>0</v>
      </c>
      <c r="N154" s="60">
        <v>0</v>
      </c>
      <c r="O154" s="63">
        <v>0</v>
      </c>
    </row>
    <row r="155" spans="1:15" customFormat="1" x14ac:dyDescent="0.35">
      <c r="A155" s="59" t="s">
        <v>111</v>
      </c>
      <c r="B155" s="64">
        <v>197.18917607750001</v>
      </c>
      <c r="C155" s="65">
        <v>1.48151146562529E-2</v>
      </c>
      <c r="D155" s="64">
        <v>0</v>
      </c>
      <c r="E155" s="63">
        <v>0</v>
      </c>
      <c r="F155" s="64">
        <v>0</v>
      </c>
      <c r="G155" s="63">
        <v>0</v>
      </c>
      <c r="H155" s="90">
        <v>197.18917607750001</v>
      </c>
      <c r="I155" s="93">
        <v>8.7709196724292005E-2</v>
      </c>
      <c r="J155" s="90">
        <v>197.18917607750001</v>
      </c>
      <c r="K155" s="93">
        <v>0.18118678063907101</v>
      </c>
      <c r="L155" s="90">
        <v>0</v>
      </c>
      <c r="M155" s="91">
        <v>0</v>
      </c>
      <c r="N155" s="64">
        <v>0</v>
      </c>
      <c r="O155" s="63">
        <v>0</v>
      </c>
    </row>
    <row r="156" spans="1:15" customFormat="1" x14ac:dyDescent="0.35">
      <c r="A156" s="59" t="s">
        <v>112</v>
      </c>
      <c r="B156" s="60">
        <v>154.52768816540001</v>
      </c>
      <c r="C156" s="61">
        <v>1.16098939266136E-2</v>
      </c>
      <c r="D156" s="60">
        <v>0</v>
      </c>
      <c r="E156" s="63">
        <v>0</v>
      </c>
      <c r="F156" s="60">
        <v>0</v>
      </c>
      <c r="G156" s="63">
        <v>0</v>
      </c>
      <c r="H156" s="88">
        <v>0</v>
      </c>
      <c r="I156" s="91">
        <v>0</v>
      </c>
      <c r="J156" s="88">
        <v>0</v>
      </c>
      <c r="K156" s="91">
        <v>0</v>
      </c>
      <c r="L156" s="88">
        <v>154.52768816540001</v>
      </c>
      <c r="M156" s="93">
        <v>7.1756361339042493E-2</v>
      </c>
      <c r="N156" s="60">
        <v>0</v>
      </c>
      <c r="O156" s="63">
        <v>0</v>
      </c>
    </row>
    <row r="157" spans="1:15" customFormat="1" x14ac:dyDescent="0.35">
      <c r="A157" s="59" t="s">
        <v>113</v>
      </c>
      <c r="B157" s="64">
        <v>122.5145692652</v>
      </c>
      <c r="C157" s="65">
        <v>9.2047009213731702E-3</v>
      </c>
      <c r="D157" s="64">
        <v>0</v>
      </c>
      <c r="E157" s="63">
        <v>0</v>
      </c>
      <c r="F157" s="64">
        <v>0</v>
      </c>
      <c r="G157" s="63">
        <v>0</v>
      </c>
      <c r="H157" s="90">
        <v>122.5145692652</v>
      </c>
      <c r="I157" s="93">
        <v>5.4494139440240001E-2</v>
      </c>
      <c r="J157" s="90">
        <v>0</v>
      </c>
      <c r="K157" s="91">
        <v>0</v>
      </c>
      <c r="L157" s="90">
        <v>0</v>
      </c>
      <c r="M157" s="91">
        <v>0</v>
      </c>
      <c r="N157" s="64">
        <v>0</v>
      </c>
      <c r="O157" s="63">
        <v>0</v>
      </c>
    </row>
    <row r="158" spans="1:15" customFormat="1" x14ac:dyDescent="0.35">
      <c r="A158" s="59" t="s">
        <v>114</v>
      </c>
      <c r="B158" s="60">
        <v>2052.5929625341</v>
      </c>
      <c r="C158" s="61">
        <v>0.15421434729566</v>
      </c>
      <c r="D158" s="60">
        <v>0</v>
      </c>
      <c r="E158" s="63">
        <v>0</v>
      </c>
      <c r="F158" s="60">
        <v>0</v>
      </c>
      <c r="G158" s="63">
        <v>0</v>
      </c>
      <c r="H158" s="88">
        <v>1000.9487617077</v>
      </c>
      <c r="I158" s="93">
        <v>0.44521922347833498</v>
      </c>
      <c r="J158" s="88">
        <v>706.79877643769998</v>
      </c>
      <c r="K158" s="93">
        <v>0.64944028576928403</v>
      </c>
      <c r="L158" s="88">
        <v>279.39276998769998</v>
      </c>
      <c r="M158" s="91">
        <v>0.12973861705155801</v>
      </c>
      <c r="N158" s="60">
        <v>206.98297031359999</v>
      </c>
      <c r="O158" s="63">
        <v>0.122488795961227</v>
      </c>
    </row>
    <row r="159" spans="1:15" customFormat="1" x14ac:dyDescent="0.35">
      <c r="A159" s="66" t="s">
        <v>1</v>
      </c>
      <c r="H159" s="86"/>
      <c r="I159" s="86"/>
      <c r="J159" s="86"/>
      <c r="K159" s="86"/>
      <c r="L159" s="86"/>
      <c r="M159" s="86"/>
    </row>
    <row r="160" spans="1:15" customFormat="1" x14ac:dyDescent="0.35">
      <c r="A160" s="66" t="s">
        <v>1</v>
      </c>
      <c r="H160" s="86"/>
      <c r="I160" s="86"/>
      <c r="J160" s="86"/>
      <c r="K160" s="86"/>
      <c r="L160" s="86"/>
      <c r="M160" s="86"/>
    </row>
    <row r="161" spans="1:15" customFormat="1" x14ac:dyDescent="0.35">
      <c r="A161" s="54" t="s">
        <v>492</v>
      </c>
      <c r="H161" s="86"/>
      <c r="I161" s="86"/>
      <c r="J161" s="86"/>
      <c r="K161" s="86"/>
      <c r="L161" s="86"/>
      <c r="M161" s="86"/>
    </row>
    <row r="162" spans="1:15" customFormat="1" x14ac:dyDescent="0.35">
      <c r="A162" s="55" t="s">
        <v>1</v>
      </c>
      <c r="H162" s="86"/>
      <c r="I162" s="86"/>
      <c r="J162" s="86"/>
      <c r="K162" s="86"/>
      <c r="L162" s="86"/>
      <c r="M162" s="86"/>
    </row>
    <row r="163" spans="1:15" customFormat="1" ht="25.5" customHeight="1" x14ac:dyDescent="0.35">
      <c r="A163" s="117" t="s">
        <v>1</v>
      </c>
      <c r="B163" s="116" t="s">
        <v>489</v>
      </c>
      <c r="C163" s="116" t="s">
        <v>1</v>
      </c>
      <c r="D163" s="116" t="s">
        <v>494</v>
      </c>
      <c r="E163" s="116" t="s">
        <v>1</v>
      </c>
      <c r="F163" s="116" t="s">
        <v>495</v>
      </c>
      <c r="G163" s="116" t="s">
        <v>1</v>
      </c>
      <c r="H163" s="119" t="s">
        <v>496</v>
      </c>
      <c r="I163" s="119" t="s">
        <v>1</v>
      </c>
      <c r="J163" s="119" t="s">
        <v>497</v>
      </c>
      <c r="K163" s="119" t="s">
        <v>1</v>
      </c>
      <c r="L163" s="119" t="s">
        <v>498</v>
      </c>
      <c r="M163" s="119" t="s">
        <v>1</v>
      </c>
      <c r="N163" s="119" t="s">
        <v>499</v>
      </c>
      <c r="O163" s="119" t="s">
        <v>1</v>
      </c>
    </row>
    <row r="164" spans="1:15" customFormat="1" x14ac:dyDescent="0.35">
      <c r="A164" s="118" t="s">
        <v>1</v>
      </c>
      <c r="B164" s="56" t="s">
        <v>14</v>
      </c>
      <c r="C164" s="56" t="s">
        <v>15</v>
      </c>
      <c r="D164" s="56" t="s">
        <v>14</v>
      </c>
      <c r="E164" s="56" t="s">
        <v>15</v>
      </c>
      <c r="F164" s="56" t="s">
        <v>14</v>
      </c>
      <c r="G164" s="56" t="s">
        <v>15</v>
      </c>
      <c r="H164" s="84" t="s">
        <v>14</v>
      </c>
      <c r="I164" s="84" t="s">
        <v>15</v>
      </c>
      <c r="J164" s="84" t="s">
        <v>14</v>
      </c>
      <c r="K164" s="84" t="s">
        <v>15</v>
      </c>
      <c r="L164" s="84" t="s">
        <v>14</v>
      </c>
      <c r="M164" s="84" t="s">
        <v>15</v>
      </c>
      <c r="N164" s="56" t="s">
        <v>14</v>
      </c>
      <c r="O164" s="56" t="s">
        <v>15</v>
      </c>
    </row>
    <row r="165" spans="1:15" customFormat="1" x14ac:dyDescent="0.35">
      <c r="A165" s="57" t="s">
        <v>16</v>
      </c>
      <c r="B165" s="58">
        <v>13310.000000187199</v>
      </c>
      <c r="C165" s="58">
        <v>13310.000000187199</v>
      </c>
      <c r="D165" s="58">
        <v>702.44817103599996</v>
      </c>
      <c r="E165" s="58">
        <v>702.44817103599996</v>
      </c>
      <c r="F165" s="58">
        <v>5766.4194050853002</v>
      </c>
      <c r="G165" s="58">
        <v>5766.4194050853002</v>
      </c>
      <c r="H165" s="87">
        <v>2248.2155058078001</v>
      </c>
      <c r="I165" s="87">
        <v>2248.2155058078001</v>
      </c>
      <c r="J165" s="87">
        <v>1088.3198839450999</v>
      </c>
      <c r="K165" s="87">
        <v>1088.3198839450999</v>
      </c>
      <c r="L165" s="87">
        <v>2153.5050730244002</v>
      </c>
      <c r="M165" s="87">
        <v>2153.5050730244002</v>
      </c>
      <c r="N165" s="58">
        <v>1689.8114532786999</v>
      </c>
      <c r="O165" s="58">
        <v>1689.8114532786999</v>
      </c>
    </row>
    <row r="166" spans="1:15" customFormat="1" x14ac:dyDescent="0.35">
      <c r="A166" s="59" t="s">
        <v>115</v>
      </c>
      <c r="B166" s="60">
        <v>4207.4500599248004</v>
      </c>
      <c r="C166" s="61">
        <v>0.31611195040312701</v>
      </c>
      <c r="D166" s="60">
        <v>233.74333117680001</v>
      </c>
      <c r="E166" s="61">
        <v>0.33275527051635101</v>
      </c>
      <c r="F166" s="60">
        <v>2201.6261938118901</v>
      </c>
      <c r="G166" s="62">
        <v>0.38180125987199698</v>
      </c>
      <c r="H166" s="88">
        <v>570.95673050070002</v>
      </c>
      <c r="I166" s="91">
        <v>0.253959964703451</v>
      </c>
      <c r="J166" s="88">
        <v>303.46684231479998</v>
      </c>
      <c r="K166" s="91">
        <v>0.27883974812143397</v>
      </c>
      <c r="L166" s="88">
        <v>556.68108465930095</v>
      </c>
      <c r="M166" s="91">
        <v>0.25850001081144097</v>
      </c>
      <c r="N166" s="60">
        <v>425.20113394089998</v>
      </c>
      <c r="O166" s="63">
        <v>0.25162637708242103</v>
      </c>
    </row>
    <row r="167" spans="1:15" customFormat="1" x14ac:dyDescent="0.35">
      <c r="A167" s="59" t="s">
        <v>116</v>
      </c>
      <c r="B167" s="64">
        <v>1027.4141076476001</v>
      </c>
      <c r="C167" s="65">
        <v>7.7191142571987198E-2</v>
      </c>
      <c r="D167" s="64">
        <v>48.4336963796001</v>
      </c>
      <c r="E167" s="65">
        <v>6.8949850503800106E-2</v>
      </c>
      <c r="F167" s="64">
        <v>546.11914637660095</v>
      </c>
      <c r="G167" s="62">
        <v>9.4706802959040395E-2</v>
      </c>
      <c r="H167" s="90">
        <v>70.308298548799897</v>
      </c>
      <c r="I167" s="91">
        <v>3.1272935520270599E-2</v>
      </c>
      <c r="J167" s="90">
        <v>68.385707374199995</v>
      </c>
      <c r="K167" s="92">
        <v>6.2836035969779006E-2</v>
      </c>
      <c r="L167" s="90">
        <v>163.04160459100001</v>
      </c>
      <c r="M167" s="92">
        <v>7.57098771827006E-2</v>
      </c>
      <c r="N167" s="64">
        <v>125.2014176691</v>
      </c>
      <c r="O167" s="65">
        <v>7.4091945244053603E-2</v>
      </c>
    </row>
    <row r="168" spans="1:15" customFormat="1" x14ac:dyDescent="0.35">
      <c r="A168" s="59" t="s">
        <v>117</v>
      </c>
      <c r="B168" s="60">
        <v>4025.3308484017002</v>
      </c>
      <c r="C168" s="61">
        <v>0.30242906448873702</v>
      </c>
      <c r="D168" s="60">
        <v>98.586169254400005</v>
      </c>
      <c r="E168" s="63">
        <v>0.14034653846276099</v>
      </c>
      <c r="F168" s="60">
        <v>1050.2430194464</v>
      </c>
      <c r="G168" s="63">
        <v>0.182130876314721</v>
      </c>
      <c r="H168" s="88">
        <v>1095.3984116828999</v>
      </c>
      <c r="I168" s="93">
        <v>0.487230164925544</v>
      </c>
      <c r="J168" s="88">
        <v>438.88534178100002</v>
      </c>
      <c r="K168" s="93">
        <v>0.40326869724190301</v>
      </c>
      <c r="L168" s="88">
        <v>905.67467766309801</v>
      </c>
      <c r="M168" s="93">
        <v>0.42055841381936598</v>
      </c>
      <c r="N168" s="60">
        <v>643.32661275540204</v>
      </c>
      <c r="O168" s="62">
        <v>0.38070910899980498</v>
      </c>
    </row>
    <row r="169" spans="1:15" customFormat="1" x14ac:dyDescent="0.35">
      <c r="A169" s="59" t="s">
        <v>118</v>
      </c>
      <c r="B169" s="64">
        <v>773.69040744760105</v>
      </c>
      <c r="C169" s="65">
        <v>5.8128505442277899E-2</v>
      </c>
      <c r="D169" s="64">
        <v>47.5079046201</v>
      </c>
      <c r="E169" s="65">
        <v>6.7631900229782604E-2</v>
      </c>
      <c r="F169" s="64">
        <v>485.96411679869902</v>
      </c>
      <c r="G169" s="62">
        <v>8.4274847641178693E-2</v>
      </c>
      <c r="H169" s="90">
        <v>79.139932975499903</v>
      </c>
      <c r="I169" s="91">
        <v>3.5201221934044298E-2</v>
      </c>
      <c r="J169" s="90">
        <v>31.549775675300001</v>
      </c>
      <c r="K169" s="91">
        <v>2.8989432372524299E-2</v>
      </c>
      <c r="L169" s="90">
        <v>77.2450693480002</v>
      </c>
      <c r="M169" s="91">
        <v>3.5869462447802099E-2</v>
      </c>
      <c r="N169" s="64">
        <v>67.744111544399999</v>
      </c>
      <c r="O169" s="63">
        <v>4.0089745760071502E-2</v>
      </c>
    </row>
    <row r="170" spans="1:15" customFormat="1" x14ac:dyDescent="0.35">
      <c r="A170" s="59" t="s">
        <v>119</v>
      </c>
      <c r="B170" s="60">
        <v>509.54793964829997</v>
      </c>
      <c r="C170" s="61">
        <v>3.8283090882128702E-2</v>
      </c>
      <c r="D170" s="60">
        <v>58.675158504300001</v>
      </c>
      <c r="E170" s="62">
        <v>8.3529519932785096E-2</v>
      </c>
      <c r="F170" s="60">
        <v>263.48128339719898</v>
      </c>
      <c r="G170" s="62">
        <v>4.5692355149339399E-2</v>
      </c>
      <c r="H170" s="88">
        <v>61.967175523599998</v>
      </c>
      <c r="I170" s="91">
        <v>2.7562827212747401E-2</v>
      </c>
      <c r="J170" s="88">
        <v>34.4989310944</v>
      </c>
      <c r="K170" s="89">
        <v>3.1699256444110202E-2</v>
      </c>
      <c r="L170" s="88">
        <v>65.722347215900101</v>
      </c>
      <c r="M170" s="89">
        <v>3.0518779843689399E-2</v>
      </c>
      <c r="N170" s="60">
        <v>33.531536690599999</v>
      </c>
      <c r="O170" s="63">
        <v>1.9843359817179398E-2</v>
      </c>
    </row>
    <row r="171" spans="1:15" customFormat="1" x14ac:dyDescent="0.35">
      <c r="A171" s="59" t="s">
        <v>120</v>
      </c>
      <c r="B171" s="64">
        <v>690.68291661240005</v>
      </c>
      <c r="C171" s="65">
        <v>5.1892029797346799E-2</v>
      </c>
      <c r="D171" s="64">
        <v>43.771647760100002</v>
      </c>
      <c r="E171" s="65">
        <v>6.2312992708833899E-2</v>
      </c>
      <c r="F171" s="64">
        <v>262.461237143701</v>
      </c>
      <c r="G171" s="65">
        <v>4.5515460930961801E-2</v>
      </c>
      <c r="H171" s="90">
        <v>77.756635659099899</v>
      </c>
      <c r="I171" s="91">
        <v>3.4585935137548797E-2</v>
      </c>
      <c r="J171" s="90">
        <v>47.800113665600001</v>
      </c>
      <c r="K171" s="92">
        <v>4.3921014740929999E-2</v>
      </c>
      <c r="L171" s="90">
        <v>107.220100604</v>
      </c>
      <c r="M171" s="92">
        <v>4.9788645472480499E-2</v>
      </c>
      <c r="N171" s="64">
        <v>161.86387364609999</v>
      </c>
      <c r="O171" s="62">
        <v>9.5788126735701404E-2</v>
      </c>
    </row>
    <row r="172" spans="1:15" customFormat="1" x14ac:dyDescent="0.35">
      <c r="A172" s="59" t="s">
        <v>24</v>
      </c>
      <c r="B172" s="60">
        <v>1015.1999013308</v>
      </c>
      <c r="C172" s="61">
        <v>7.6273471173292404E-2</v>
      </c>
      <c r="D172" s="60">
        <v>68.7815686661</v>
      </c>
      <c r="E172" s="62">
        <v>9.7916930390263598E-2</v>
      </c>
      <c r="F172" s="60">
        <v>506.56814103829998</v>
      </c>
      <c r="G172" s="62">
        <v>8.7847953028107398E-2</v>
      </c>
      <c r="H172" s="88">
        <v>204.53381349989999</v>
      </c>
      <c r="I172" s="93">
        <v>9.09760710089976E-2</v>
      </c>
      <c r="J172" s="88">
        <v>90.494315697900007</v>
      </c>
      <c r="K172" s="89">
        <v>8.3150475363790194E-2</v>
      </c>
      <c r="L172" s="88">
        <v>106.2637116209</v>
      </c>
      <c r="M172" s="91">
        <v>4.93445374018378E-2</v>
      </c>
      <c r="N172" s="60">
        <v>65.056369755000006</v>
      </c>
      <c r="O172" s="63">
        <v>3.84991885507538E-2</v>
      </c>
    </row>
    <row r="173" spans="1:15" customFormat="1" x14ac:dyDescent="0.35">
      <c r="A173" s="59" t="s">
        <v>121</v>
      </c>
      <c r="B173" s="64">
        <v>187.99278070049999</v>
      </c>
      <c r="C173" s="65">
        <v>1.4124175860094399E-2</v>
      </c>
      <c r="D173" s="64">
        <v>12.7277904261</v>
      </c>
      <c r="E173" s="65">
        <v>1.8119187935714199E-2</v>
      </c>
      <c r="F173" s="64">
        <v>112.2565076268</v>
      </c>
      <c r="G173" s="62">
        <v>1.94672811221125E-2</v>
      </c>
      <c r="H173" s="90">
        <v>7.7028442348000103</v>
      </c>
      <c r="I173" s="91">
        <v>3.4262036779398098E-3</v>
      </c>
      <c r="J173" s="90">
        <v>1.8837999883000001</v>
      </c>
      <c r="K173" s="91">
        <v>1.7309249018508501E-3</v>
      </c>
      <c r="L173" s="90">
        <v>18.2191804136</v>
      </c>
      <c r="M173" s="91">
        <v>8.4602449475602304E-3</v>
      </c>
      <c r="N173" s="64">
        <v>33.316953402499998</v>
      </c>
      <c r="O173" s="65">
        <v>1.9716373289964301E-2</v>
      </c>
    </row>
    <row r="174" spans="1:15" customFormat="1" x14ac:dyDescent="0.35">
      <c r="A174" s="59" t="s">
        <v>122</v>
      </c>
      <c r="B174" s="60">
        <v>7.0961974122000004</v>
      </c>
      <c r="C174" s="61">
        <v>5.3314781458303501E-4</v>
      </c>
      <c r="D174" s="60">
        <v>0.65840472090000002</v>
      </c>
      <c r="E174" s="61">
        <v>9.3730007144720304E-4</v>
      </c>
      <c r="F174" s="60">
        <v>1.9273600031</v>
      </c>
      <c r="G174" s="61">
        <v>3.3423860938736001E-4</v>
      </c>
      <c r="H174" s="88">
        <v>0</v>
      </c>
      <c r="I174" s="89">
        <v>0</v>
      </c>
      <c r="J174" s="88">
        <v>0</v>
      </c>
      <c r="K174" s="89">
        <v>0</v>
      </c>
      <c r="L174" s="88">
        <v>0</v>
      </c>
      <c r="M174" s="89">
        <v>0</v>
      </c>
      <c r="N174" s="60">
        <v>2.8954959355000001</v>
      </c>
      <c r="O174" s="61">
        <v>1.71350237322746E-3</v>
      </c>
    </row>
    <row r="175" spans="1:15" customFormat="1" x14ac:dyDescent="0.35">
      <c r="A175" s="59" t="s">
        <v>123</v>
      </c>
      <c r="B175" s="64">
        <v>29.407760409400002</v>
      </c>
      <c r="C175" s="65">
        <v>2.20944856566389E-3</v>
      </c>
      <c r="D175" s="64">
        <v>17.8927400112999</v>
      </c>
      <c r="E175" s="62">
        <v>2.5471971810975099E-2</v>
      </c>
      <c r="F175" s="64">
        <v>4.8002240327999903</v>
      </c>
      <c r="G175" s="63">
        <v>8.3244448514563005E-4</v>
      </c>
      <c r="H175" s="90">
        <v>0</v>
      </c>
      <c r="I175" s="91">
        <v>0</v>
      </c>
      <c r="J175" s="90">
        <v>0</v>
      </c>
      <c r="K175" s="92">
        <v>0</v>
      </c>
      <c r="L175" s="90">
        <v>0.85315570260000195</v>
      </c>
      <c r="M175" s="92">
        <v>3.9617074196246098E-4</v>
      </c>
      <c r="N175" s="64">
        <v>5.5728786138000004</v>
      </c>
      <c r="O175" s="65">
        <v>3.297929247069E-3</v>
      </c>
    </row>
    <row r="176" spans="1:15" customFormat="1" x14ac:dyDescent="0.35">
      <c r="A176" s="59" t="s">
        <v>124</v>
      </c>
      <c r="B176" s="60">
        <v>117.8610395872</v>
      </c>
      <c r="C176" s="61">
        <v>8.8550743490264702E-3</v>
      </c>
      <c r="D176" s="60">
        <v>5.7182094783000101</v>
      </c>
      <c r="E176" s="61">
        <v>8.1404005506435402E-3</v>
      </c>
      <c r="F176" s="60">
        <v>41.101222125900001</v>
      </c>
      <c r="G176" s="61">
        <v>7.1276851783714503E-3</v>
      </c>
      <c r="H176" s="88">
        <v>4.8654434772000199</v>
      </c>
      <c r="I176" s="91">
        <v>2.1641357176975001E-3</v>
      </c>
      <c r="J176" s="88">
        <v>16.712135718900001</v>
      </c>
      <c r="K176" s="93">
        <v>1.53559040548992E-2</v>
      </c>
      <c r="L176" s="88">
        <v>34.896671440600002</v>
      </c>
      <c r="M176" s="93">
        <v>1.6204592168241699E-2</v>
      </c>
      <c r="N176" s="60">
        <v>15.7247776551</v>
      </c>
      <c r="O176" s="61">
        <v>9.30564035685141E-3</v>
      </c>
    </row>
    <row r="177" spans="1:15" customFormat="1" x14ac:dyDescent="0.35">
      <c r="A177" s="59" t="s">
        <v>125</v>
      </c>
      <c r="B177" s="64">
        <v>33.692334557400002</v>
      </c>
      <c r="C177" s="65">
        <v>2.5313549629546301E-3</v>
      </c>
      <c r="D177" s="64">
        <v>4.4754868014999998</v>
      </c>
      <c r="E177" s="65">
        <v>6.3712697762446499E-3</v>
      </c>
      <c r="F177" s="64">
        <v>11.9989120382</v>
      </c>
      <c r="G177" s="65">
        <v>2.0808254126674099E-3</v>
      </c>
      <c r="H177" s="90">
        <v>4.3090121730000002</v>
      </c>
      <c r="I177" s="92">
        <v>1.9166366221870399E-3</v>
      </c>
      <c r="J177" s="90">
        <v>2.9817534426000001</v>
      </c>
      <c r="K177" s="92">
        <v>2.7397766838471302E-3</v>
      </c>
      <c r="L177" s="90">
        <v>1.6358980975999999</v>
      </c>
      <c r="M177" s="92">
        <v>7.5964441323675695E-4</v>
      </c>
      <c r="N177" s="64">
        <v>9.5757078385999996</v>
      </c>
      <c r="O177" s="62">
        <v>5.6667315279586303E-3</v>
      </c>
    </row>
    <row r="178" spans="1:15" customFormat="1" x14ac:dyDescent="0.35">
      <c r="A178" s="59" t="s">
        <v>126</v>
      </c>
      <c r="B178" s="60">
        <v>86.548137336999901</v>
      </c>
      <c r="C178" s="61">
        <v>6.5024896570836004E-3</v>
      </c>
      <c r="D178" s="60">
        <v>7.3207857185999998</v>
      </c>
      <c r="E178" s="61">
        <v>1.04218161858162E-2</v>
      </c>
      <c r="F178" s="60">
        <v>41.210540273100001</v>
      </c>
      <c r="G178" s="61">
        <v>7.1466428953740604E-3</v>
      </c>
      <c r="H178" s="88">
        <v>2.1341038990999999</v>
      </c>
      <c r="I178" s="91">
        <v>9.4924347491910101E-4</v>
      </c>
      <c r="J178" s="88">
        <v>0.80154546510000002</v>
      </c>
      <c r="K178" s="91">
        <v>7.3649804338265102E-4</v>
      </c>
      <c r="L178" s="88">
        <v>15.668989059499999</v>
      </c>
      <c r="M178" s="89">
        <v>7.2760400037016598E-3</v>
      </c>
      <c r="N178" s="60">
        <v>17.769732967100001</v>
      </c>
      <c r="O178" s="61">
        <v>1.05158080995497E-2</v>
      </c>
    </row>
    <row r="179" spans="1:15" customFormat="1" x14ac:dyDescent="0.35">
      <c r="A179" s="59" t="s">
        <v>127</v>
      </c>
      <c r="B179" s="64">
        <v>74.180430675699995</v>
      </c>
      <c r="C179" s="65">
        <v>5.5732855503122999E-3</v>
      </c>
      <c r="D179" s="64">
        <v>2.7681812222</v>
      </c>
      <c r="E179" s="65">
        <v>3.9407622317777103E-3</v>
      </c>
      <c r="F179" s="64">
        <v>39.711143082300097</v>
      </c>
      <c r="G179" s="65">
        <v>6.8866206726620402E-3</v>
      </c>
      <c r="H179" s="90">
        <v>10.453182679399999</v>
      </c>
      <c r="I179" s="92">
        <v>4.6495465636618698E-3</v>
      </c>
      <c r="J179" s="90">
        <v>1.5639774188</v>
      </c>
      <c r="K179" s="92">
        <v>1.4370567347631901E-3</v>
      </c>
      <c r="L179" s="90">
        <v>13.6545608385</v>
      </c>
      <c r="M179" s="92">
        <v>6.3406216263625602E-3</v>
      </c>
      <c r="N179" s="64">
        <v>6.3416850798000102</v>
      </c>
      <c r="O179" s="65">
        <v>3.7528950744743599E-3</v>
      </c>
    </row>
    <row r="180" spans="1:15" customFormat="1" x14ac:dyDescent="0.35">
      <c r="A180" s="59" t="s">
        <v>128</v>
      </c>
      <c r="B180" s="60">
        <v>523.90513849460001</v>
      </c>
      <c r="C180" s="61">
        <v>3.9361768481384798E-2</v>
      </c>
      <c r="D180" s="60">
        <v>51.387096295699997</v>
      </c>
      <c r="E180" s="62">
        <v>7.3154288692804395E-2</v>
      </c>
      <c r="F180" s="60">
        <v>196.95035789030001</v>
      </c>
      <c r="G180" s="61">
        <v>3.4154705728933497E-2</v>
      </c>
      <c r="H180" s="88">
        <v>58.689920953799898</v>
      </c>
      <c r="I180" s="91">
        <v>2.61051135009908E-2</v>
      </c>
      <c r="J180" s="88">
        <v>49.295644308200004</v>
      </c>
      <c r="K180" s="89">
        <v>4.5295179326785798E-2</v>
      </c>
      <c r="L180" s="88">
        <v>86.728021769799994</v>
      </c>
      <c r="M180" s="89">
        <v>4.0272959119617202E-2</v>
      </c>
      <c r="N180" s="60">
        <v>76.689165784799997</v>
      </c>
      <c r="O180" s="61">
        <v>4.5383267840919103E-2</v>
      </c>
    </row>
    <row r="181" spans="1:15" customFormat="1" x14ac:dyDescent="0.35">
      <c r="A181" s="66" t="s">
        <v>1</v>
      </c>
      <c r="H181" s="86"/>
      <c r="I181" s="86"/>
      <c r="J181" s="86"/>
      <c r="K181" s="86"/>
      <c r="L181" s="86"/>
      <c r="M181" s="86"/>
    </row>
    <row r="182" spans="1:15" customFormat="1" x14ac:dyDescent="0.35">
      <c r="A182" s="66" t="s">
        <v>1</v>
      </c>
      <c r="H182" s="86"/>
      <c r="I182" s="86"/>
      <c r="J182" s="86"/>
      <c r="K182" s="86"/>
      <c r="L182" s="86"/>
      <c r="M182" s="86"/>
    </row>
    <row r="183" spans="1:15" customFormat="1" x14ac:dyDescent="0.35">
      <c r="A183" s="54" t="s">
        <v>129</v>
      </c>
      <c r="H183" s="86"/>
      <c r="I183" s="86"/>
      <c r="J183" s="86"/>
      <c r="K183" s="86"/>
      <c r="L183" s="86"/>
      <c r="M183" s="86"/>
    </row>
    <row r="184" spans="1:15" customFormat="1" x14ac:dyDescent="0.35">
      <c r="A184" s="55" t="s">
        <v>1</v>
      </c>
      <c r="H184" s="86"/>
      <c r="I184" s="86"/>
      <c r="J184" s="86"/>
      <c r="K184" s="86"/>
      <c r="L184" s="86"/>
      <c r="M184" s="86"/>
    </row>
    <row r="185" spans="1:15" customFormat="1" ht="25.5" customHeight="1" x14ac:dyDescent="0.35">
      <c r="A185" s="117" t="s">
        <v>1</v>
      </c>
      <c r="B185" s="116" t="s">
        <v>489</v>
      </c>
      <c r="C185" s="116" t="s">
        <v>1</v>
      </c>
      <c r="D185" s="116" t="s">
        <v>494</v>
      </c>
      <c r="E185" s="116" t="s">
        <v>1</v>
      </c>
      <c r="F185" s="116" t="s">
        <v>495</v>
      </c>
      <c r="G185" s="116" t="s">
        <v>1</v>
      </c>
      <c r="H185" s="119" t="s">
        <v>496</v>
      </c>
      <c r="I185" s="119" t="s">
        <v>1</v>
      </c>
      <c r="J185" s="119" t="s">
        <v>497</v>
      </c>
      <c r="K185" s="119" t="s">
        <v>1</v>
      </c>
      <c r="L185" s="119" t="s">
        <v>498</v>
      </c>
      <c r="M185" s="119" t="s">
        <v>1</v>
      </c>
      <c r="N185" s="119" t="s">
        <v>499</v>
      </c>
      <c r="O185" s="119" t="s">
        <v>1</v>
      </c>
    </row>
    <row r="186" spans="1:15" customFormat="1" x14ac:dyDescent="0.35">
      <c r="A186" s="118" t="s">
        <v>1</v>
      </c>
      <c r="B186" s="56" t="s">
        <v>14</v>
      </c>
      <c r="C186" s="56" t="s">
        <v>15</v>
      </c>
      <c r="D186" s="56" t="s">
        <v>14</v>
      </c>
      <c r="E186" s="56" t="s">
        <v>15</v>
      </c>
      <c r="F186" s="56" t="s">
        <v>14</v>
      </c>
      <c r="G186" s="56" t="s">
        <v>15</v>
      </c>
      <c r="H186" s="84" t="s">
        <v>14</v>
      </c>
      <c r="I186" s="84" t="s">
        <v>15</v>
      </c>
      <c r="J186" s="84" t="s">
        <v>14</v>
      </c>
      <c r="K186" s="84" t="s">
        <v>15</v>
      </c>
      <c r="L186" s="84" t="s">
        <v>14</v>
      </c>
      <c r="M186" s="84" t="s">
        <v>15</v>
      </c>
      <c r="N186" s="56" t="s">
        <v>14</v>
      </c>
      <c r="O186" s="56" t="s">
        <v>15</v>
      </c>
    </row>
    <row r="187" spans="1:15" customFormat="1" x14ac:dyDescent="0.35">
      <c r="A187" s="57" t="s">
        <v>16</v>
      </c>
      <c r="B187" s="58">
        <v>13236.5351702712</v>
      </c>
      <c r="C187" s="58">
        <v>13236.5351702712</v>
      </c>
      <c r="D187" s="58">
        <v>699.85629288070004</v>
      </c>
      <c r="E187" s="58">
        <v>699.85629288070004</v>
      </c>
      <c r="F187" s="58">
        <v>5739.9653971749003</v>
      </c>
      <c r="G187" s="58">
        <v>5739.9653971749003</v>
      </c>
      <c r="H187" s="87">
        <v>2237.9934022025</v>
      </c>
      <c r="I187" s="87">
        <v>2237.9934022025</v>
      </c>
      <c r="J187" s="87">
        <v>1083.4520755645999</v>
      </c>
      <c r="K187" s="87">
        <v>1083.4520755645999</v>
      </c>
      <c r="L187" s="87">
        <v>2133.4137816626999</v>
      </c>
      <c r="M187" s="87">
        <v>2133.4137816626999</v>
      </c>
      <c r="N187" s="58">
        <v>1676.8723843106</v>
      </c>
      <c r="O187" s="58">
        <v>1676.8723843106</v>
      </c>
    </row>
    <row r="188" spans="1:15" customFormat="1" x14ac:dyDescent="0.35">
      <c r="A188" s="59" t="s">
        <v>130</v>
      </c>
      <c r="B188" s="60">
        <v>438.60963137340002</v>
      </c>
      <c r="C188" s="61">
        <v>3.3136287233119899E-2</v>
      </c>
      <c r="D188" s="60">
        <v>23.605631659299998</v>
      </c>
      <c r="E188" s="61">
        <v>3.3729255419189197E-2</v>
      </c>
      <c r="F188" s="60">
        <v>196.069006518099</v>
      </c>
      <c r="G188" s="61">
        <v>3.4158569425279402E-2</v>
      </c>
      <c r="H188" s="88">
        <v>85.262506702099898</v>
      </c>
      <c r="I188" s="89">
        <v>3.8097747123914498E-2</v>
      </c>
      <c r="J188" s="88">
        <v>55.584911097199999</v>
      </c>
      <c r="K188" s="93">
        <v>5.1303525417341601E-2</v>
      </c>
      <c r="L188" s="88">
        <v>55.008290978400197</v>
      </c>
      <c r="M188" s="89">
        <v>2.5784164071316999E-2</v>
      </c>
      <c r="N188" s="60">
        <v>32.523054100099998</v>
      </c>
      <c r="O188" s="63">
        <v>1.93950681067903E-2</v>
      </c>
    </row>
    <row r="189" spans="1:15" customFormat="1" x14ac:dyDescent="0.35">
      <c r="A189" s="59" t="s">
        <v>131</v>
      </c>
      <c r="B189" s="64">
        <v>5080.7232935153997</v>
      </c>
      <c r="C189" s="65">
        <v>0.38384087891267299</v>
      </c>
      <c r="D189" s="64">
        <v>272.2977802337</v>
      </c>
      <c r="E189" s="65">
        <v>0.38907670475160899</v>
      </c>
      <c r="F189" s="64">
        <v>2550.6514486491901</v>
      </c>
      <c r="G189" s="62">
        <v>0.444367042683669</v>
      </c>
      <c r="H189" s="90">
        <v>691.64964542320001</v>
      </c>
      <c r="I189" s="91">
        <v>0.309049010038421</v>
      </c>
      <c r="J189" s="90">
        <v>344.02026316609999</v>
      </c>
      <c r="K189" s="91">
        <v>0.31752236294053598</v>
      </c>
      <c r="L189" s="90">
        <v>826.472932280799</v>
      </c>
      <c r="M189" s="92">
        <v>0.38739457829726698</v>
      </c>
      <c r="N189" s="64">
        <v>471.03675206560001</v>
      </c>
      <c r="O189" s="63">
        <v>0.28090196753955998</v>
      </c>
    </row>
    <row r="190" spans="1:15" customFormat="1" x14ac:dyDescent="0.35">
      <c r="A190" s="59" t="s">
        <v>132</v>
      </c>
      <c r="B190" s="60">
        <v>3955.3387744810002</v>
      </c>
      <c r="C190" s="61">
        <v>0.29881979865581099</v>
      </c>
      <c r="D190" s="60">
        <v>156.6501472118</v>
      </c>
      <c r="E190" s="63">
        <v>0.223831876351369</v>
      </c>
      <c r="F190" s="60">
        <v>1652.3879928114</v>
      </c>
      <c r="G190" s="61">
        <v>0.28787420802652802</v>
      </c>
      <c r="H190" s="88">
        <v>818.86783559120101</v>
      </c>
      <c r="I190" s="93">
        <v>0.36589376661491402</v>
      </c>
      <c r="J190" s="88">
        <v>377.5984774492</v>
      </c>
      <c r="K190" s="93">
        <v>0.34851424069904402</v>
      </c>
      <c r="L190" s="88">
        <v>645.77123284099901</v>
      </c>
      <c r="M190" s="89">
        <v>0.30269385076237298</v>
      </c>
      <c r="N190" s="60">
        <v>452.37575648159998</v>
      </c>
      <c r="O190" s="63">
        <v>0.26977351449888798</v>
      </c>
    </row>
    <row r="191" spans="1:15" customFormat="1" x14ac:dyDescent="0.35">
      <c r="A191" s="59" t="s">
        <v>133</v>
      </c>
      <c r="B191" s="64">
        <v>668.55452829579997</v>
      </c>
      <c r="C191" s="65">
        <v>5.0508272723616597E-2</v>
      </c>
      <c r="D191" s="64">
        <v>49.884548979199998</v>
      </c>
      <c r="E191" s="62">
        <v>7.1278274535288802E-2</v>
      </c>
      <c r="F191" s="64">
        <v>287.55963780209999</v>
      </c>
      <c r="G191" s="65">
        <v>5.0097799882841E-2</v>
      </c>
      <c r="H191" s="90">
        <v>134.23199108989999</v>
      </c>
      <c r="I191" s="92">
        <v>5.99787251194739E-2</v>
      </c>
      <c r="J191" s="90">
        <v>56.287475453600003</v>
      </c>
      <c r="K191" s="92">
        <v>5.1951975286279199E-2</v>
      </c>
      <c r="L191" s="90">
        <v>71.267860491699807</v>
      </c>
      <c r="M191" s="91">
        <v>3.3405549877041002E-2</v>
      </c>
      <c r="N191" s="64">
        <v>94.317194720399797</v>
      </c>
      <c r="O191" s="65">
        <v>5.6245898974104702E-2</v>
      </c>
    </row>
    <row r="192" spans="1:15" customFormat="1" x14ac:dyDescent="0.35">
      <c r="A192" s="59" t="s">
        <v>134</v>
      </c>
      <c r="B192" s="60">
        <v>3022.3355506540001</v>
      </c>
      <c r="C192" s="61">
        <v>0.228332831196042</v>
      </c>
      <c r="D192" s="60">
        <v>136.33116690750001</v>
      </c>
      <c r="E192" s="63">
        <v>0.19479880126010299</v>
      </c>
      <c r="F192" s="60">
        <v>1138.1183030126001</v>
      </c>
      <c r="G192" s="63">
        <v>0.198279645304615</v>
      </c>
      <c r="H192" s="88">
        <v>654.60071574300105</v>
      </c>
      <c r="I192" s="93">
        <v>0.29249447969720599</v>
      </c>
      <c r="J192" s="88">
        <v>235.13007214780001</v>
      </c>
      <c r="K192" s="89">
        <v>0.21701935641709899</v>
      </c>
      <c r="L192" s="88">
        <v>457.83546979990001</v>
      </c>
      <c r="M192" s="89">
        <v>0.214602283783449</v>
      </c>
      <c r="N192" s="60">
        <v>486.35675835400002</v>
      </c>
      <c r="O192" s="62">
        <v>0.29003802728491601</v>
      </c>
    </row>
    <row r="193" spans="1:15" customFormat="1" x14ac:dyDescent="0.35">
      <c r="A193" s="59" t="s">
        <v>135</v>
      </c>
      <c r="B193" s="64">
        <v>2558.4060222365001</v>
      </c>
      <c r="C193" s="65">
        <v>0.19328366444283601</v>
      </c>
      <c r="D193" s="64">
        <v>93.4471806472</v>
      </c>
      <c r="E193" s="63">
        <v>0.133523384154423</v>
      </c>
      <c r="F193" s="64">
        <v>808.67112012119901</v>
      </c>
      <c r="G193" s="63">
        <v>0.14088431970673801</v>
      </c>
      <c r="H193" s="90">
        <v>781.57821913119801</v>
      </c>
      <c r="I193" s="93">
        <v>0.34923169047863001</v>
      </c>
      <c r="J193" s="90">
        <v>306.06903520610001</v>
      </c>
      <c r="K193" s="93">
        <v>0.28249429957167599</v>
      </c>
      <c r="L193" s="90">
        <v>399.93549013000001</v>
      </c>
      <c r="M193" s="92">
        <v>0.18746269175138899</v>
      </c>
      <c r="N193" s="64">
        <v>294.53181124679998</v>
      </c>
      <c r="O193" s="65">
        <v>0.17564354568811699</v>
      </c>
    </row>
    <row r="194" spans="1:15" customFormat="1" x14ac:dyDescent="0.35">
      <c r="A194" s="59" t="s">
        <v>136</v>
      </c>
      <c r="B194" s="60">
        <v>2266.2022351832002</v>
      </c>
      <c r="C194" s="61">
        <v>0.171208114965993</v>
      </c>
      <c r="D194" s="60">
        <v>117.2851866413</v>
      </c>
      <c r="E194" s="61">
        <v>0.167584671073741</v>
      </c>
      <c r="F194" s="60">
        <v>845.17048619740001</v>
      </c>
      <c r="G194" s="63">
        <v>0.14724313261772901</v>
      </c>
      <c r="H194" s="88">
        <v>484.60212455439898</v>
      </c>
      <c r="I194" s="93">
        <v>0.21653420607830401</v>
      </c>
      <c r="J194" s="88">
        <v>217.02128245040001</v>
      </c>
      <c r="K194" s="93">
        <v>0.20030538253139399</v>
      </c>
      <c r="L194" s="88">
        <v>387.7622969537</v>
      </c>
      <c r="M194" s="89">
        <v>0.18175672262297499</v>
      </c>
      <c r="N194" s="60">
        <v>297.80605090339998</v>
      </c>
      <c r="O194" s="61">
        <v>0.17759613294951801</v>
      </c>
    </row>
    <row r="195" spans="1:15" customFormat="1" x14ac:dyDescent="0.35">
      <c r="A195" s="59" t="s">
        <v>137</v>
      </c>
      <c r="B195" s="64">
        <v>3257.9457554645001</v>
      </c>
      <c r="C195" s="65">
        <v>0.246132822038031</v>
      </c>
      <c r="D195" s="64">
        <v>160.88847387999999</v>
      </c>
      <c r="E195" s="65">
        <v>0.22988787200549701</v>
      </c>
      <c r="F195" s="64">
        <v>1234.6216291373</v>
      </c>
      <c r="G195" s="63">
        <v>0.21509217281082499</v>
      </c>
      <c r="H195" s="90">
        <v>710.41557484290195</v>
      </c>
      <c r="I195" s="93">
        <v>0.31743416854748202</v>
      </c>
      <c r="J195" s="90">
        <v>304.81384284680001</v>
      </c>
      <c r="K195" s="93">
        <v>0.28133578745322702</v>
      </c>
      <c r="L195" s="90">
        <v>520.54039530930004</v>
      </c>
      <c r="M195" s="92">
        <v>0.243994109245704</v>
      </c>
      <c r="N195" s="64">
        <v>413.40403680179998</v>
      </c>
      <c r="O195" s="65">
        <v>0.24653279561984101</v>
      </c>
    </row>
    <row r="196" spans="1:15" customFormat="1" x14ac:dyDescent="0.35">
      <c r="A196" s="59" t="s">
        <v>138</v>
      </c>
      <c r="B196" s="60">
        <v>3446.2796496842002</v>
      </c>
      <c r="C196" s="61">
        <v>0.260361159876976</v>
      </c>
      <c r="D196" s="60">
        <v>171.18360547579999</v>
      </c>
      <c r="E196" s="61">
        <v>0.244598222831127</v>
      </c>
      <c r="F196" s="60">
        <v>1535.1140645789001</v>
      </c>
      <c r="G196" s="61">
        <v>0.26744308691032398</v>
      </c>
      <c r="H196" s="88">
        <v>684.09012777599901</v>
      </c>
      <c r="I196" s="93">
        <v>0.30567119952309002</v>
      </c>
      <c r="J196" s="88">
        <v>294.519359554</v>
      </c>
      <c r="K196" s="89">
        <v>0.27183422893949599</v>
      </c>
      <c r="L196" s="88">
        <v>476.00969223890002</v>
      </c>
      <c r="M196" s="91">
        <v>0.22312112930475</v>
      </c>
      <c r="N196" s="60">
        <v>396.1880459015</v>
      </c>
      <c r="O196" s="61">
        <v>0.23626606866948999</v>
      </c>
    </row>
    <row r="197" spans="1:15" customFormat="1" x14ac:dyDescent="0.35">
      <c r="A197" s="59" t="s">
        <v>139</v>
      </c>
      <c r="B197" s="64">
        <v>3954.1208156562002</v>
      </c>
      <c r="C197" s="65">
        <v>0.29872778372825398</v>
      </c>
      <c r="D197" s="64">
        <v>208.9057868152</v>
      </c>
      <c r="E197" s="65">
        <v>0.29849811874280102</v>
      </c>
      <c r="F197" s="64">
        <v>1717.7330942916999</v>
      </c>
      <c r="G197" s="65">
        <v>0.29925844067581597</v>
      </c>
      <c r="H197" s="90">
        <v>767.55307353059902</v>
      </c>
      <c r="I197" s="93">
        <v>0.34296485091297402</v>
      </c>
      <c r="J197" s="90">
        <v>328.6859321531</v>
      </c>
      <c r="K197" s="92">
        <v>0.30336914716030999</v>
      </c>
      <c r="L197" s="90">
        <v>613.53537366890203</v>
      </c>
      <c r="M197" s="92">
        <v>0.287583861575477</v>
      </c>
      <c r="N197" s="64">
        <v>432.26210358650002</v>
      </c>
      <c r="O197" s="63">
        <v>0.25777877173653402</v>
      </c>
    </row>
    <row r="198" spans="1:15" customFormat="1" x14ac:dyDescent="0.35">
      <c r="A198" s="59" t="s">
        <v>140</v>
      </c>
      <c r="B198" s="60">
        <v>1887.4559426807</v>
      </c>
      <c r="C198" s="61">
        <v>0.14259441148314</v>
      </c>
      <c r="D198" s="60">
        <v>128.90371121730001</v>
      </c>
      <c r="E198" s="62">
        <v>0.18418597150382901</v>
      </c>
      <c r="F198" s="60">
        <v>965.94329186360005</v>
      </c>
      <c r="G198" s="62">
        <v>0.16828381793712899</v>
      </c>
      <c r="H198" s="88">
        <v>265.1785945588</v>
      </c>
      <c r="I198" s="91">
        <v>0.11848944429319</v>
      </c>
      <c r="J198" s="88">
        <v>126.4942111662</v>
      </c>
      <c r="K198" s="91">
        <v>0.11675109035190399</v>
      </c>
      <c r="L198" s="88">
        <v>289.36723194349997</v>
      </c>
      <c r="M198" s="89">
        <v>0.135635775127495</v>
      </c>
      <c r="N198" s="60">
        <v>153.37236938699999</v>
      </c>
      <c r="O198" s="63">
        <v>9.1463352144149496E-2</v>
      </c>
    </row>
    <row r="199" spans="1:15" customFormat="1" x14ac:dyDescent="0.35">
      <c r="A199" s="66" t="s">
        <v>1</v>
      </c>
      <c r="H199" s="86"/>
      <c r="I199" s="86"/>
      <c r="J199" s="86"/>
      <c r="K199" s="86"/>
      <c r="L199" s="86"/>
      <c r="M199" s="86"/>
    </row>
    <row r="200" spans="1:15" customFormat="1" x14ac:dyDescent="0.35">
      <c r="A200" s="66" t="s">
        <v>1</v>
      </c>
      <c r="H200" s="86"/>
      <c r="I200" s="86"/>
      <c r="J200" s="86"/>
      <c r="K200" s="86"/>
      <c r="L200" s="86"/>
      <c r="M200" s="86"/>
    </row>
    <row r="201" spans="1:15" customFormat="1" x14ac:dyDescent="0.35">
      <c r="A201" s="54" t="s">
        <v>493</v>
      </c>
      <c r="H201" s="86"/>
      <c r="I201" s="86"/>
      <c r="J201" s="86"/>
      <c r="K201" s="86"/>
      <c r="L201" s="86"/>
      <c r="M201" s="86"/>
    </row>
    <row r="202" spans="1:15" customFormat="1" x14ac:dyDescent="0.35">
      <c r="A202" s="55" t="s">
        <v>1</v>
      </c>
      <c r="H202" s="86"/>
      <c r="I202" s="86"/>
      <c r="J202" s="86"/>
      <c r="K202" s="86"/>
      <c r="L202" s="86"/>
      <c r="M202" s="86"/>
    </row>
    <row r="203" spans="1:15" customFormat="1" ht="25.5" customHeight="1" x14ac:dyDescent="0.35">
      <c r="A203" s="117" t="s">
        <v>1</v>
      </c>
      <c r="B203" s="116" t="s">
        <v>489</v>
      </c>
      <c r="C203" s="116" t="s">
        <v>1</v>
      </c>
      <c r="D203" s="116" t="s">
        <v>494</v>
      </c>
      <c r="E203" s="116" t="s">
        <v>1</v>
      </c>
      <c r="F203" s="116" t="s">
        <v>495</v>
      </c>
      <c r="G203" s="116" t="s">
        <v>1</v>
      </c>
      <c r="H203" s="119" t="s">
        <v>496</v>
      </c>
      <c r="I203" s="119" t="s">
        <v>1</v>
      </c>
      <c r="J203" s="119" t="s">
        <v>497</v>
      </c>
      <c r="K203" s="119" t="s">
        <v>1</v>
      </c>
      <c r="L203" s="119" t="s">
        <v>498</v>
      </c>
      <c r="M203" s="119" t="s">
        <v>1</v>
      </c>
      <c r="N203" s="119" t="s">
        <v>499</v>
      </c>
      <c r="O203" s="119" t="s">
        <v>1</v>
      </c>
    </row>
    <row r="204" spans="1:15" customFormat="1" x14ac:dyDescent="0.35">
      <c r="A204" s="118" t="s">
        <v>1</v>
      </c>
      <c r="B204" s="56" t="s">
        <v>14</v>
      </c>
      <c r="C204" s="56" t="s">
        <v>15</v>
      </c>
      <c r="D204" s="56" t="s">
        <v>14</v>
      </c>
      <c r="E204" s="56" t="s">
        <v>15</v>
      </c>
      <c r="F204" s="56" t="s">
        <v>14</v>
      </c>
      <c r="G204" s="56" t="s">
        <v>15</v>
      </c>
      <c r="H204" s="84" t="s">
        <v>14</v>
      </c>
      <c r="I204" s="84" t="s">
        <v>15</v>
      </c>
      <c r="J204" s="84" t="s">
        <v>14</v>
      </c>
      <c r="K204" s="84" t="s">
        <v>15</v>
      </c>
      <c r="L204" s="84" t="s">
        <v>14</v>
      </c>
      <c r="M204" s="84" t="s">
        <v>15</v>
      </c>
      <c r="N204" s="56" t="s">
        <v>14</v>
      </c>
      <c r="O204" s="56" t="s">
        <v>15</v>
      </c>
    </row>
    <row r="205" spans="1:15" customFormat="1" x14ac:dyDescent="0.35">
      <c r="A205" s="57" t="s">
        <v>16</v>
      </c>
      <c r="B205" s="58">
        <v>13236.5351702712</v>
      </c>
      <c r="C205" s="58">
        <v>13236.5351702712</v>
      </c>
      <c r="D205" s="58">
        <v>699.85629288070004</v>
      </c>
      <c r="E205" s="58">
        <v>699.85629288070004</v>
      </c>
      <c r="F205" s="58">
        <v>5739.9653971749003</v>
      </c>
      <c r="G205" s="58">
        <v>5739.9653971749003</v>
      </c>
      <c r="H205" s="87">
        <v>2237.9934022025</v>
      </c>
      <c r="I205" s="87">
        <v>2237.9934022025</v>
      </c>
      <c r="J205" s="87">
        <v>1083.4520755645999</v>
      </c>
      <c r="K205" s="87">
        <v>1083.4520755645999</v>
      </c>
      <c r="L205" s="87">
        <v>2133.4137816626999</v>
      </c>
      <c r="M205" s="87">
        <v>2133.4137816626999</v>
      </c>
      <c r="N205" s="58">
        <v>1676.8723843106</v>
      </c>
      <c r="O205" s="58">
        <v>1676.8723843106</v>
      </c>
    </row>
    <row r="206" spans="1:15" customFormat="1" x14ac:dyDescent="0.35">
      <c r="A206" s="59" t="s">
        <v>130</v>
      </c>
      <c r="B206" s="60">
        <v>188.0325863752</v>
      </c>
      <c r="C206" s="61">
        <v>1.4205574491844E-2</v>
      </c>
      <c r="D206" s="60">
        <v>12.8320946319</v>
      </c>
      <c r="E206" s="61">
        <v>1.83353279272255E-2</v>
      </c>
      <c r="F206" s="60">
        <v>77.334387622500003</v>
      </c>
      <c r="G206" s="61">
        <v>1.34729710497144E-2</v>
      </c>
      <c r="H206" s="88">
        <v>28.3545000057</v>
      </c>
      <c r="I206" s="89">
        <v>1.2669608399111101E-2</v>
      </c>
      <c r="J206" s="88">
        <v>31.2452656661</v>
      </c>
      <c r="K206" s="93">
        <v>2.8838622741866701E-2</v>
      </c>
      <c r="L206" s="88">
        <v>33.605192422800002</v>
      </c>
      <c r="M206" s="89">
        <v>1.5751839943871301E-2</v>
      </c>
      <c r="N206" s="60">
        <v>8.7911069970000106</v>
      </c>
      <c r="O206" s="63">
        <v>5.2425617353190701E-3</v>
      </c>
    </row>
    <row r="207" spans="1:15" customFormat="1" x14ac:dyDescent="0.35">
      <c r="A207" s="59" t="s">
        <v>131</v>
      </c>
      <c r="B207" s="64">
        <v>3025.3308932545001</v>
      </c>
      <c r="C207" s="65">
        <v>0.22855912475111201</v>
      </c>
      <c r="D207" s="64">
        <v>154.66221777019999</v>
      </c>
      <c r="E207" s="65">
        <v>0.22099139400974699</v>
      </c>
      <c r="F207" s="64">
        <v>1607.9731685347001</v>
      </c>
      <c r="G207" s="62">
        <v>0.28013638711587202</v>
      </c>
      <c r="H207" s="90">
        <v>340.40872529209997</v>
      </c>
      <c r="I207" s="91">
        <v>0.15210443648184599</v>
      </c>
      <c r="J207" s="90">
        <v>186.31554752420001</v>
      </c>
      <c r="K207" s="91">
        <v>0.17196473358280201</v>
      </c>
      <c r="L207" s="90">
        <v>480.47296717330102</v>
      </c>
      <c r="M207" s="92">
        <v>0.22521321053754401</v>
      </c>
      <c r="N207" s="64">
        <v>288.2828849393</v>
      </c>
      <c r="O207" s="63">
        <v>0.171917009091792</v>
      </c>
    </row>
    <row r="208" spans="1:15" customFormat="1" x14ac:dyDescent="0.35">
      <c r="A208" s="59" t="s">
        <v>132</v>
      </c>
      <c r="B208" s="60">
        <v>1472.7739320216999</v>
      </c>
      <c r="C208" s="61">
        <v>0.11126581942149801</v>
      </c>
      <c r="D208" s="60">
        <v>58.252252677600097</v>
      </c>
      <c r="E208" s="63">
        <v>8.3234591544252806E-2</v>
      </c>
      <c r="F208" s="60">
        <v>612.40112087580098</v>
      </c>
      <c r="G208" s="61">
        <v>0.106690733915785</v>
      </c>
      <c r="H208" s="88">
        <v>274.99258632829998</v>
      </c>
      <c r="I208" s="89">
        <v>0.122874618869595</v>
      </c>
      <c r="J208" s="88">
        <v>132.2984875997</v>
      </c>
      <c r="K208" s="89">
        <v>0.122108296789</v>
      </c>
      <c r="L208" s="88">
        <v>256.435097998</v>
      </c>
      <c r="M208" s="89">
        <v>0.120199419447897</v>
      </c>
      <c r="N208" s="60">
        <v>190.5027321327</v>
      </c>
      <c r="O208" s="61">
        <v>0.113605980941132</v>
      </c>
    </row>
    <row r="209" spans="1:15" customFormat="1" x14ac:dyDescent="0.35">
      <c r="A209" s="59" t="s">
        <v>133</v>
      </c>
      <c r="B209" s="64">
        <v>129.39358155740001</v>
      </c>
      <c r="C209" s="65">
        <v>9.7754873078880599E-3</v>
      </c>
      <c r="D209" s="64">
        <v>15.6889148761</v>
      </c>
      <c r="E209" s="62">
        <v>2.2417337724466802E-2</v>
      </c>
      <c r="F209" s="64">
        <v>55.653139165500001</v>
      </c>
      <c r="G209" s="65">
        <v>9.6957272935637197E-3</v>
      </c>
      <c r="H209" s="90">
        <v>20.621914626300001</v>
      </c>
      <c r="I209" s="92">
        <v>9.2144662294380009E-3</v>
      </c>
      <c r="J209" s="90">
        <v>12.878028092599999</v>
      </c>
      <c r="K209" s="92">
        <v>1.1886107731981699E-2</v>
      </c>
      <c r="L209" s="90">
        <v>16.727165428100001</v>
      </c>
      <c r="M209" s="92">
        <v>7.8405631255759004E-3</v>
      </c>
      <c r="N209" s="64">
        <v>9.6430844650999692</v>
      </c>
      <c r="O209" s="65">
        <v>5.7506370522432404E-3</v>
      </c>
    </row>
    <row r="210" spans="1:15" customFormat="1" x14ac:dyDescent="0.35">
      <c r="A210" s="59" t="s">
        <v>134</v>
      </c>
      <c r="B210" s="60">
        <v>1894.8658592726999</v>
      </c>
      <c r="C210" s="61">
        <v>0.14315421935556799</v>
      </c>
      <c r="D210" s="60">
        <v>99.550213976199998</v>
      </c>
      <c r="E210" s="61">
        <v>0.14224379345999499</v>
      </c>
      <c r="F210" s="60">
        <v>749.70744063409995</v>
      </c>
      <c r="G210" s="63">
        <v>0.13061183975134999</v>
      </c>
      <c r="H210" s="88">
        <v>283.92549137409998</v>
      </c>
      <c r="I210" s="91">
        <v>0.12686609848566899</v>
      </c>
      <c r="J210" s="88">
        <v>112.2482944165</v>
      </c>
      <c r="K210" s="91">
        <v>0.10360245455066</v>
      </c>
      <c r="L210" s="88">
        <v>313.69747325729998</v>
      </c>
      <c r="M210" s="89">
        <v>0.147040145682764</v>
      </c>
      <c r="N210" s="60">
        <v>366.52600529479997</v>
      </c>
      <c r="O210" s="62">
        <v>0.21857716110310199</v>
      </c>
    </row>
    <row r="211" spans="1:15" customFormat="1" x14ac:dyDescent="0.35">
      <c r="A211" s="59" t="s">
        <v>135</v>
      </c>
      <c r="B211" s="64">
        <v>916.97501017290097</v>
      </c>
      <c r="C211" s="65">
        <v>6.9276060417411495E-2</v>
      </c>
      <c r="D211" s="64">
        <v>29.1762421295</v>
      </c>
      <c r="E211" s="63">
        <v>4.1688904459809599E-2</v>
      </c>
      <c r="F211" s="64">
        <v>271.3552300124</v>
      </c>
      <c r="G211" s="63">
        <v>4.7274715305070603E-2</v>
      </c>
      <c r="H211" s="90">
        <v>264.70014697729999</v>
      </c>
      <c r="I211" s="93">
        <v>0.118275660114457</v>
      </c>
      <c r="J211" s="90">
        <v>132.06974192870001</v>
      </c>
      <c r="K211" s="93">
        <v>0.12189717008006699</v>
      </c>
      <c r="L211" s="90">
        <v>143.37634640420001</v>
      </c>
      <c r="M211" s="92">
        <v>6.7205128061213704E-2</v>
      </c>
      <c r="N211" s="64">
        <v>113.148832932</v>
      </c>
      <c r="O211" s="65">
        <v>6.7476114456090794E-2</v>
      </c>
    </row>
    <row r="212" spans="1:15" customFormat="1" x14ac:dyDescent="0.35">
      <c r="A212" s="59" t="s">
        <v>136</v>
      </c>
      <c r="B212" s="60">
        <v>1056.4232165891999</v>
      </c>
      <c r="C212" s="61">
        <v>7.9811159264842196E-2</v>
      </c>
      <c r="D212" s="60">
        <v>45.000039696000002</v>
      </c>
      <c r="E212" s="61">
        <v>6.4298971308486705E-2</v>
      </c>
      <c r="F212" s="60">
        <v>377.83888963729999</v>
      </c>
      <c r="G212" s="63">
        <v>6.5825987352339299E-2</v>
      </c>
      <c r="H212" s="88">
        <v>234.30680145420001</v>
      </c>
      <c r="I212" s="93">
        <v>0.104695036734071</v>
      </c>
      <c r="J212" s="88">
        <v>105.8961392766</v>
      </c>
      <c r="K212" s="93">
        <v>9.7739569349586802E-2</v>
      </c>
      <c r="L212" s="88">
        <v>178.59761575339999</v>
      </c>
      <c r="M212" s="89">
        <v>8.3714475498610497E-2</v>
      </c>
      <c r="N212" s="60">
        <v>163.9925137571</v>
      </c>
      <c r="O212" s="62">
        <v>9.7796657212242802E-2</v>
      </c>
    </row>
    <row r="213" spans="1:15" customFormat="1" x14ac:dyDescent="0.35">
      <c r="A213" s="59" t="s">
        <v>137</v>
      </c>
      <c r="B213" s="64">
        <v>1241.1348317853999</v>
      </c>
      <c r="C213" s="65">
        <v>9.3765839460234701E-2</v>
      </c>
      <c r="D213" s="64">
        <v>85.133746511599995</v>
      </c>
      <c r="E213" s="62">
        <v>0.121644611011753</v>
      </c>
      <c r="F213" s="64">
        <v>448.03560845300001</v>
      </c>
      <c r="G213" s="63">
        <v>7.8055454597951796E-2</v>
      </c>
      <c r="H213" s="90">
        <v>252.39008419460001</v>
      </c>
      <c r="I213" s="93">
        <v>0.11277516901802</v>
      </c>
      <c r="J213" s="90">
        <v>109.80748815</v>
      </c>
      <c r="K213" s="92">
        <v>0.101349649538285</v>
      </c>
      <c r="L213" s="90">
        <v>209.16283816230001</v>
      </c>
      <c r="M213" s="92">
        <v>9.8041383232879795E-2</v>
      </c>
      <c r="N213" s="64">
        <v>164.96926665609999</v>
      </c>
      <c r="O213" s="65">
        <v>9.8379142145585893E-2</v>
      </c>
    </row>
    <row r="214" spans="1:15" customFormat="1" x14ac:dyDescent="0.35">
      <c r="A214" s="59" t="s">
        <v>138</v>
      </c>
      <c r="B214" s="60">
        <v>1185.5193282317</v>
      </c>
      <c r="C214" s="61">
        <v>8.9564173175343903E-2</v>
      </c>
      <c r="D214" s="60">
        <v>77.941290211400002</v>
      </c>
      <c r="E214" s="61">
        <v>0.111367563604499</v>
      </c>
      <c r="F214" s="60">
        <v>551.19599937400005</v>
      </c>
      <c r="G214" s="61">
        <v>9.6027756481822699E-2</v>
      </c>
      <c r="H214" s="88">
        <v>199.80036422079999</v>
      </c>
      <c r="I214" s="89">
        <v>8.9276565348301903E-2</v>
      </c>
      <c r="J214" s="88">
        <v>110.0892701444</v>
      </c>
      <c r="K214" s="89">
        <v>0.101609727487975</v>
      </c>
      <c r="L214" s="88">
        <v>154.88946465410001</v>
      </c>
      <c r="M214" s="91">
        <v>7.26016987353411E-2</v>
      </c>
      <c r="N214" s="60">
        <v>133.06146485139999</v>
      </c>
      <c r="O214" s="61">
        <v>7.9350978700805902E-2</v>
      </c>
    </row>
    <row r="215" spans="1:15" customFormat="1" x14ac:dyDescent="0.35">
      <c r="A215" s="59" t="s">
        <v>139</v>
      </c>
      <c r="B215" s="64">
        <v>1325.6951567624999</v>
      </c>
      <c r="C215" s="65">
        <v>0.100154242761351</v>
      </c>
      <c r="D215" s="64">
        <v>70.115841497299996</v>
      </c>
      <c r="E215" s="65">
        <v>0.10018605563821401</v>
      </c>
      <c r="F215" s="64">
        <v>567.8477364076</v>
      </c>
      <c r="G215" s="65">
        <v>9.8928773453422506E-2</v>
      </c>
      <c r="H215" s="90">
        <v>236.00816273469999</v>
      </c>
      <c r="I215" s="92">
        <v>0.10545525402462499</v>
      </c>
      <c r="J215" s="90">
        <v>98.418779894200398</v>
      </c>
      <c r="K215" s="92">
        <v>9.0838147910614994E-2</v>
      </c>
      <c r="L215" s="90">
        <v>221.3685346652</v>
      </c>
      <c r="M215" s="92">
        <v>0.10376258772110999</v>
      </c>
      <c r="N215" s="64">
        <v>172.27522323939999</v>
      </c>
      <c r="O215" s="65">
        <v>0.102736036952643</v>
      </c>
    </row>
    <row r="216" spans="1:15" customFormat="1" x14ac:dyDescent="0.35">
      <c r="A216" s="59" t="s">
        <v>140</v>
      </c>
      <c r="B216" s="60">
        <v>802.730717110299</v>
      </c>
      <c r="C216" s="61">
        <v>6.0645078699538002E-2</v>
      </c>
      <c r="D216" s="60">
        <v>51.503438902900001</v>
      </c>
      <c r="E216" s="61">
        <v>7.3591449311550997E-2</v>
      </c>
      <c r="F216" s="60">
        <v>422.96261932030001</v>
      </c>
      <c r="G216" s="62">
        <v>7.36873116915433E-2</v>
      </c>
      <c r="H216" s="88">
        <v>102.48462499439999</v>
      </c>
      <c r="I216" s="91">
        <v>4.57930862948661E-2</v>
      </c>
      <c r="J216" s="88">
        <v>52.185032871600001</v>
      </c>
      <c r="K216" s="89">
        <v>4.8165520237160198E-2</v>
      </c>
      <c r="L216" s="88">
        <v>125.08108574400001</v>
      </c>
      <c r="M216" s="89">
        <v>5.8629548013192603E-2</v>
      </c>
      <c r="N216" s="60">
        <v>65.679269045699797</v>
      </c>
      <c r="O216" s="63">
        <v>3.9167720609044603E-2</v>
      </c>
    </row>
    <row r="217" spans="1:15" customFormat="1" x14ac:dyDescent="0.35">
      <c r="A217" s="66" t="s">
        <v>1</v>
      </c>
      <c r="H217" s="86"/>
      <c r="I217" s="86"/>
      <c r="J217" s="86"/>
      <c r="K217" s="86"/>
      <c r="L217" s="86"/>
      <c r="M217" s="86"/>
    </row>
    <row r="218" spans="1:15" customFormat="1" x14ac:dyDescent="0.35">
      <c r="A218" s="66" t="s">
        <v>1</v>
      </c>
      <c r="H218" s="86"/>
      <c r="I218" s="86"/>
      <c r="J218" s="86"/>
      <c r="K218" s="86"/>
      <c r="L218" s="86"/>
      <c r="M218" s="86"/>
    </row>
    <row r="219" spans="1:15" customFormat="1" x14ac:dyDescent="0.35">
      <c r="A219" s="54" t="s">
        <v>141</v>
      </c>
      <c r="H219" s="86"/>
      <c r="I219" s="86"/>
      <c r="J219" s="86"/>
      <c r="K219" s="86"/>
      <c r="L219" s="86"/>
      <c r="M219" s="86"/>
    </row>
    <row r="220" spans="1:15" customFormat="1" x14ac:dyDescent="0.35">
      <c r="A220" s="55" t="s">
        <v>1</v>
      </c>
      <c r="H220" s="86"/>
      <c r="I220" s="86"/>
      <c r="J220" s="86"/>
      <c r="K220" s="86"/>
      <c r="L220" s="86"/>
      <c r="M220" s="86"/>
    </row>
    <row r="221" spans="1:15" customFormat="1" ht="25.5" customHeight="1" x14ac:dyDescent="0.35">
      <c r="A221" s="117" t="s">
        <v>1</v>
      </c>
      <c r="B221" s="116" t="s">
        <v>489</v>
      </c>
      <c r="C221" s="116" t="s">
        <v>1</v>
      </c>
      <c r="D221" s="116" t="s">
        <v>494</v>
      </c>
      <c r="E221" s="116" t="s">
        <v>1</v>
      </c>
      <c r="F221" s="116" t="s">
        <v>495</v>
      </c>
      <c r="G221" s="116" t="s">
        <v>1</v>
      </c>
      <c r="H221" s="119" t="s">
        <v>496</v>
      </c>
      <c r="I221" s="119" t="s">
        <v>1</v>
      </c>
      <c r="J221" s="119" t="s">
        <v>497</v>
      </c>
      <c r="K221" s="119" t="s">
        <v>1</v>
      </c>
      <c r="L221" s="119" t="s">
        <v>498</v>
      </c>
      <c r="M221" s="119" t="s">
        <v>1</v>
      </c>
      <c r="N221" s="119" t="s">
        <v>499</v>
      </c>
      <c r="O221" s="119" t="s">
        <v>1</v>
      </c>
    </row>
    <row r="222" spans="1:15" customFormat="1" x14ac:dyDescent="0.35">
      <c r="A222" s="118" t="s">
        <v>1</v>
      </c>
      <c r="B222" s="56" t="s">
        <v>14</v>
      </c>
      <c r="C222" s="56" t="s">
        <v>15</v>
      </c>
      <c r="D222" s="56" t="s">
        <v>14</v>
      </c>
      <c r="E222" s="56" t="s">
        <v>15</v>
      </c>
      <c r="F222" s="56" t="s">
        <v>14</v>
      </c>
      <c r="G222" s="56" t="s">
        <v>15</v>
      </c>
      <c r="H222" s="84" t="s">
        <v>14</v>
      </c>
      <c r="I222" s="84" t="s">
        <v>15</v>
      </c>
      <c r="J222" s="84" t="s">
        <v>14</v>
      </c>
      <c r="K222" s="84" t="s">
        <v>15</v>
      </c>
      <c r="L222" s="84" t="s">
        <v>14</v>
      </c>
      <c r="M222" s="84" t="s">
        <v>15</v>
      </c>
      <c r="N222" s="56" t="s">
        <v>14</v>
      </c>
      <c r="O222" s="56" t="s">
        <v>15</v>
      </c>
    </row>
    <row r="223" spans="1:15" customFormat="1" x14ac:dyDescent="0.35">
      <c r="A223" s="57" t="s">
        <v>16</v>
      </c>
      <c r="B223" s="58">
        <v>13310.000000187199</v>
      </c>
      <c r="C223" s="58">
        <v>13310.000000187199</v>
      </c>
      <c r="D223" s="58">
        <v>702.44817103599996</v>
      </c>
      <c r="E223" s="58">
        <v>702.44817103599996</v>
      </c>
      <c r="F223" s="58">
        <v>5766.4194050853002</v>
      </c>
      <c r="G223" s="58">
        <v>5766.4194050853002</v>
      </c>
      <c r="H223" s="87">
        <v>2248.2155058078001</v>
      </c>
      <c r="I223" s="87">
        <v>2248.2155058078001</v>
      </c>
      <c r="J223" s="87">
        <v>1088.3198839450999</v>
      </c>
      <c r="K223" s="87">
        <v>1088.3198839450999</v>
      </c>
      <c r="L223" s="87">
        <v>2153.5050730244002</v>
      </c>
      <c r="M223" s="87">
        <v>2153.5050730244002</v>
      </c>
      <c r="N223" s="58">
        <v>1689.8114532786999</v>
      </c>
      <c r="O223" s="58">
        <v>1689.8114532786999</v>
      </c>
    </row>
    <row r="224" spans="1:15" customFormat="1" x14ac:dyDescent="0.35">
      <c r="A224" s="59" t="s">
        <v>142</v>
      </c>
      <c r="B224" s="60">
        <v>3038.562518702</v>
      </c>
      <c r="C224" s="61">
        <v>0.22829169937334801</v>
      </c>
      <c r="D224" s="60">
        <v>182.711141126</v>
      </c>
      <c r="E224" s="61">
        <v>0.260106223718299</v>
      </c>
      <c r="F224" s="60">
        <v>1256.2633213273</v>
      </c>
      <c r="G224" s="61">
        <v>0.21785847214294299</v>
      </c>
      <c r="H224" s="88">
        <v>620.75292772360206</v>
      </c>
      <c r="I224" s="93">
        <v>0.27610917464096002</v>
      </c>
      <c r="J224" s="88">
        <v>273.85388147089998</v>
      </c>
      <c r="K224" s="89">
        <v>0.25162995320658399</v>
      </c>
      <c r="L224" s="88">
        <v>472.27574084840199</v>
      </c>
      <c r="M224" s="89">
        <v>0.21930560868618301</v>
      </c>
      <c r="N224" s="60">
        <v>343.74866075509999</v>
      </c>
      <c r="O224" s="63">
        <v>0.203424269665194</v>
      </c>
    </row>
    <row r="225" spans="1:15" customFormat="1" x14ac:dyDescent="0.35">
      <c r="A225" s="59" t="s">
        <v>143</v>
      </c>
      <c r="B225" s="64">
        <v>4341.1706532131002</v>
      </c>
      <c r="C225" s="65">
        <v>0.32615857649527003</v>
      </c>
      <c r="D225" s="64">
        <v>148.79069703389999</v>
      </c>
      <c r="E225" s="63">
        <v>0.2118173313975</v>
      </c>
      <c r="F225" s="64">
        <v>1937.6690512895</v>
      </c>
      <c r="G225" s="65">
        <v>0.33602638226083698</v>
      </c>
      <c r="H225" s="90">
        <v>762.65953114989895</v>
      </c>
      <c r="I225" s="92">
        <v>0.33922883690630501</v>
      </c>
      <c r="J225" s="90">
        <v>356.34081939319998</v>
      </c>
      <c r="K225" s="92">
        <v>0.32742286955328198</v>
      </c>
      <c r="L225" s="90">
        <v>765.22163065650204</v>
      </c>
      <c r="M225" s="93">
        <v>0.35533774228904702</v>
      </c>
      <c r="N225" s="64">
        <v>491.79684358399999</v>
      </c>
      <c r="O225" s="63">
        <v>0.29103651926951901</v>
      </c>
    </row>
    <row r="226" spans="1:15" customFormat="1" x14ac:dyDescent="0.35">
      <c r="A226" s="59" t="s">
        <v>144</v>
      </c>
      <c r="B226" s="60">
        <v>757.04576174869896</v>
      </c>
      <c r="C226" s="61">
        <v>5.6877968575360802E-2</v>
      </c>
      <c r="D226" s="60">
        <v>98.629000204500002</v>
      </c>
      <c r="E226" s="62">
        <v>0.14040751228526599</v>
      </c>
      <c r="F226" s="60">
        <v>312.0319948815</v>
      </c>
      <c r="G226" s="61">
        <v>5.4111914684236199E-2</v>
      </c>
      <c r="H226" s="88">
        <v>60.956919876999997</v>
      </c>
      <c r="I226" s="91">
        <v>2.7113468312770901E-2</v>
      </c>
      <c r="J226" s="88">
        <v>39.186649713999998</v>
      </c>
      <c r="K226" s="91">
        <v>3.60065549587779E-2</v>
      </c>
      <c r="L226" s="88">
        <v>95.343462787600103</v>
      </c>
      <c r="M226" s="91">
        <v>4.4273618846738499E-2</v>
      </c>
      <c r="N226" s="60">
        <v>154.10024889740001</v>
      </c>
      <c r="O226" s="62">
        <v>9.1193753361301394E-2</v>
      </c>
    </row>
    <row r="227" spans="1:15" customFormat="1" x14ac:dyDescent="0.35">
      <c r="A227" s="59" t="s">
        <v>145</v>
      </c>
      <c r="B227" s="64">
        <v>5097.0320857315</v>
      </c>
      <c r="C227" s="65">
        <v>0.38294756466264601</v>
      </c>
      <c r="D227" s="64">
        <v>235.63087722520001</v>
      </c>
      <c r="E227" s="63">
        <v>0.33544236705418701</v>
      </c>
      <c r="F227" s="64">
        <v>2264.1489104951002</v>
      </c>
      <c r="G227" s="65">
        <v>0.39264381437437401</v>
      </c>
      <c r="H227" s="90">
        <v>865.53514987880101</v>
      </c>
      <c r="I227" s="92">
        <v>0.384987625804941</v>
      </c>
      <c r="J227" s="90">
        <v>415.07989115639998</v>
      </c>
      <c r="K227" s="92">
        <v>0.38139511854893099</v>
      </c>
      <c r="L227" s="90">
        <v>948.55299006070004</v>
      </c>
      <c r="M227" s="93">
        <v>0.440469354794017</v>
      </c>
      <c r="N227" s="64">
        <v>503.6895852998</v>
      </c>
      <c r="O227" s="63">
        <v>0.29807442973741399</v>
      </c>
    </row>
    <row r="228" spans="1:15" customFormat="1" ht="25.5" customHeight="1" x14ac:dyDescent="0.35">
      <c r="A228" s="67" t="s">
        <v>146</v>
      </c>
      <c r="B228" s="60">
        <v>2443.0999073314001</v>
      </c>
      <c r="C228" s="61">
        <v>0.18355371204335399</v>
      </c>
      <c r="D228" s="60">
        <v>86.729579481199906</v>
      </c>
      <c r="E228" s="63">
        <v>0.12346758530709501</v>
      </c>
      <c r="F228" s="60">
        <v>1208.1765699605</v>
      </c>
      <c r="G228" s="62">
        <v>0.209519371569649</v>
      </c>
      <c r="H228" s="88">
        <v>363.51885804519998</v>
      </c>
      <c r="I228" s="91">
        <v>0.161692176353256</v>
      </c>
      <c r="J228" s="88">
        <v>164.3596118202</v>
      </c>
      <c r="K228" s="91">
        <v>0.151021417732813</v>
      </c>
      <c r="L228" s="88">
        <v>427.18791757219998</v>
      </c>
      <c r="M228" s="89">
        <v>0.19836866089767499</v>
      </c>
      <c r="N228" s="60">
        <v>240.0940324938</v>
      </c>
      <c r="O228" s="63">
        <v>0.14208332653205299</v>
      </c>
    </row>
    <row r="229" spans="1:15" customFormat="1" x14ac:dyDescent="0.35">
      <c r="A229" s="59" t="s">
        <v>147</v>
      </c>
      <c r="B229" s="64">
        <v>787.93642023470295</v>
      </c>
      <c r="C229" s="65">
        <v>5.9198829468340999E-2</v>
      </c>
      <c r="D229" s="64">
        <v>5.8475986593</v>
      </c>
      <c r="E229" s="63">
        <v>8.3245980278882602E-3</v>
      </c>
      <c r="F229" s="64">
        <v>114.08189757620001</v>
      </c>
      <c r="G229" s="63">
        <v>1.97838363050029E-2</v>
      </c>
      <c r="H229" s="90">
        <v>421.61536751390003</v>
      </c>
      <c r="I229" s="93">
        <v>0.187533342077191</v>
      </c>
      <c r="J229" s="90">
        <v>106.42026510540001</v>
      </c>
      <c r="K229" s="93">
        <v>9.7783994095221705E-2</v>
      </c>
      <c r="L229" s="90">
        <v>145.7007584605</v>
      </c>
      <c r="M229" s="92">
        <v>6.76574948838531E-2</v>
      </c>
      <c r="N229" s="64">
        <v>56.197612988099998</v>
      </c>
      <c r="O229" s="63">
        <v>3.3256735761295203E-2</v>
      </c>
    </row>
    <row r="230" spans="1:15" customFormat="1" x14ac:dyDescent="0.35">
      <c r="A230" s="59" t="s">
        <v>148</v>
      </c>
      <c r="B230" s="60">
        <v>918.04009280070204</v>
      </c>
      <c r="C230" s="61">
        <v>6.8973710953252304E-2</v>
      </c>
      <c r="D230" s="60">
        <v>30.2137383190001</v>
      </c>
      <c r="E230" s="63">
        <v>4.3012053507719299E-2</v>
      </c>
      <c r="F230" s="60">
        <v>465.12036938410102</v>
      </c>
      <c r="G230" s="62">
        <v>8.0660169978950702E-2</v>
      </c>
      <c r="H230" s="88">
        <v>134.13997797659999</v>
      </c>
      <c r="I230" s="89">
        <v>5.96650888805264E-2</v>
      </c>
      <c r="J230" s="88">
        <v>58.328247498800003</v>
      </c>
      <c r="K230" s="89">
        <v>5.35947641490876E-2</v>
      </c>
      <c r="L230" s="88">
        <v>127.74812514529999</v>
      </c>
      <c r="M230" s="89">
        <v>5.9321023546923701E-2</v>
      </c>
      <c r="N230" s="60">
        <v>129.9659029277</v>
      </c>
      <c r="O230" s="61">
        <v>7.6911481855286498E-2</v>
      </c>
    </row>
    <row r="231" spans="1:15" customFormat="1" ht="25.5" customHeight="1" x14ac:dyDescent="0.35">
      <c r="A231" s="67" t="s">
        <v>149</v>
      </c>
      <c r="B231" s="64">
        <v>897.84762821619995</v>
      </c>
      <c r="C231" s="65">
        <v>6.7456621202372002E-2</v>
      </c>
      <c r="D231" s="64">
        <v>13.167163788</v>
      </c>
      <c r="E231" s="63">
        <v>1.8744676590986799E-2</v>
      </c>
      <c r="F231" s="64">
        <v>160.42125055669999</v>
      </c>
      <c r="G231" s="63">
        <v>2.78199068238476E-2</v>
      </c>
      <c r="H231" s="90">
        <v>355.69758960519999</v>
      </c>
      <c r="I231" s="93">
        <v>0.158213297918429</v>
      </c>
      <c r="J231" s="90">
        <v>153.147486587</v>
      </c>
      <c r="K231" s="93">
        <v>0.14071918453961199</v>
      </c>
      <c r="L231" s="90">
        <v>154.69653613610001</v>
      </c>
      <c r="M231" s="92">
        <v>7.1834767456035301E-2</v>
      </c>
      <c r="N231" s="64">
        <v>137.94994824220001</v>
      </c>
      <c r="O231" s="62">
        <v>8.1636296152768406E-2</v>
      </c>
    </row>
    <row r="232" spans="1:15" customFormat="1" ht="23" x14ac:dyDescent="0.35">
      <c r="A232" s="67" t="s">
        <v>150</v>
      </c>
      <c r="B232" s="60">
        <v>1188.0299482278001</v>
      </c>
      <c r="C232" s="61">
        <v>8.9258448400532805E-2</v>
      </c>
      <c r="D232" s="60">
        <v>84.166802308300007</v>
      </c>
      <c r="E232" s="62">
        <v>0.11981923475459701</v>
      </c>
      <c r="F232" s="60">
        <v>594.06087000440004</v>
      </c>
      <c r="G232" s="62">
        <v>0.103020753135041</v>
      </c>
      <c r="H232" s="88">
        <v>116.78471068570001</v>
      </c>
      <c r="I232" s="91">
        <v>5.1945514290783402E-2</v>
      </c>
      <c r="J232" s="88">
        <v>78.994420833500001</v>
      </c>
      <c r="K232" s="89">
        <v>7.2583825765591595E-2</v>
      </c>
      <c r="L232" s="88">
        <v>178.9924815377</v>
      </c>
      <c r="M232" s="89">
        <v>8.3116814434210498E-2</v>
      </c>
      <c r="N232" s="60">
        <v>157.59871395530001</v>
      </c>
      <c r="O232" s="61">
        <v>9.3264082007205595E-2</v>
      </c>
    </row>
    <row r="233" spans="1:15" customFormat="1" x14ac:dyDescent="0.35">
      <c r="A233" s="59" t="s">
        <v>151</v>
      </c>
      <c r="B233" s="64">
        <v>1620.0668348146</v>
      </c>
      <c r="C233" s="65">
        <v>0.12171801914288601</v>
      </c>
      <c r="D233" s="64">
        <v>70.582611533699904</v>
      </c>
      <c r="E233" s="65">
        <v>0.10048088164227401</v>
      </c>
      <c r="F233" s="64">
        <v>854.53098775110004</v>
      </c>
      <c r="G233" s="62">
        <v>0.14819091844022</v>
      </c>
      <c r="H233" s="90">
        <v>164.87610647139999</v>
      </c>
      <c r="I233" s="91">
        <v>7.3336433293639605E-2</v>
      </c>
      <c r="J233" s="90">
        <v>105.0214244738</v>
      </c>
      <c r="K233" s="91">
        <v>9.6498672883842798E-2</v>
      </c>
      <c r="L233" s="90">
        <v>243.12778852400001</v>
      </c>
      <c r="M233" s="92">
        <v>0.112898637467591</v>
      </c>
      <c r="N233" s="64">
        <v>197.44400046179999</v>
      </c>
      <c r="O233" s="65">
        <v>0.116843805312542</v>
      </c>
    </row>
    <row r="234" spans="1:15" customFormat="1" x14ac:dyDescent="0.35">
      <c r="A234" s="59" t="s">
        <v>152</v>
      </c>
      <c r="B234" s="60">
        <v>1200.9931649585999</v>
      </c>
      <c r="C234" s="61">
        <v>9.0232394060233603E-2</v>
      </c>
      <c r="D234" s="60">
        <v>49.8877394500999</v>
      </c>
      <c r="E234" s="61">
        <v>7.1019815421433097E-2</v>
      </c>
      <c r="F234" s="60">
        <v>589.17906613119999</v>
      </c>
      <c r="G234" s="62">
        <v>0.10217416125015399</v>
      </c>
      <c r="H234" s="88">
        <v>110.2789763082</v>
      </c>
      <c r="I234" s="91">
        <v>4.90517817457077E-2</v>
      </c>
      <c r="J234" s="88">
        <v>101.6269805518</v>
      </c>
      <c r="K234" s="89">
        <v>9.3379696586455604E-2</v>
      </c>
      <c r="L234" s="88">
        <v>230.48701704199999</v>
      </c>
      <c r="M234" s="93">
        <v>0.107028778306197</v>
      </c>
      <c r="N234" s="60">
        <v>126.35447742940001</v>
      </c>
      <c r="O234" s="61">
        <v>7.4774305254138002E-2</v>
      </c>
    </row>
    <row r="235" spans="1:15" customFormat="1" x14ac:dyDescent="0.35">
      <c r="A235" s="59" t="s">
        <v>153</v>
      </c>
      <c r="B235" s="64">
        <v>3340.6783759048999</v>
      </c>
      <c r="C235" s="65">
        <v>0.25099011088339002</v>
      </c>
      <c r="D235" s="64">
        <v>204.35658920189999</v>
      </c>
      <c r="E235" s="62">
        <v>0.29092052286292702</v>
      </c>
      <c r="F235" s="64">
        <v>1609.8701357512</v>
      </c>
      <c r="G235" s="62">
        <v>0.27918020224673301</v>
      </c>
      <c r="H235" s="90">
        <v>424.57348181769999</v>
      </c>
      <c r="I235" s="91">
        <v>0.18884910308682701</v>
      </c>
      <c r="J235" s="90">
        <v>246.13900605559999</v>
      </c>
      <c r="K235" s="92">
        <v>0.22616420933463</v>
      </c>
      <c r="L235" s="90">
        <v>569.99844431090003</v>
      </c>
      <c r="M235" s="92">
        <v>0.26468404994764599</v>
      </c>
      <c r="N235" s="64">
        <v>348.21978395820003</v>
      </c>
      <c r="O235" s="63">
        <v>0.20607019989274999</v>
      </c>
    </row>
    <row r="236" spans="1:15" customFormat="1" x14ac:dyDescent="0.35">
      <c r="A236" s="59" t="s">
        <v>154</v>
      </c>
      <c r="B236" s="60">
        <v>2590.4592136318001</v>
      </c>
      <c r="C236" s="61">
        <v>0.194625034830606</v>
      </c>
      <c r="D236" s="60">
        <v>133.2748730957</v>
      </c>
      <c r="E236" s="61">
        <v>0.18972911965752701</v>
      </c>
      <c r="F236" s="60">
        <v>1560.1748244657001</v>
      </c>
      <c r="G236" s="62">
        <v>0.27056214868620398</v>
      </c>
      <c r="H236" s="88">
        <v>254.14829854889999</v>
      </c>
      <c r="I236" s="91">
        <v>0.113044455877277</v>
      </c>
      <c r="J236" s="88">
        <v>136.33105496350001</v>
      </c>
      <c r="K236" s="91">
        <v>0.12526744845394799</v>
      </c>
      <c r="L236" s="88">
        <v>331.22438111349999</v>
      </c>
      <c r="M236" s="91">
        <v>0.15380710510624701</v>
      </c>
      <c r="N236" s="60">
        <v>226.0083865581</v>
      </c>
      <c r="O236" s="63">
        <v>0.13374769482096999</v>
      </c>
    </row>
    <row r="237" spans="1:15" customFormat="1" x14ac:dyDescent="0.35">
      <c r="A237" s="59" t="s">
        <v>155</v>
      </c>
      <c r="B237" s="64">
        <v>329.42290477749998</v>
      </c>
      <c r="C237" s="65">
        <v>2.47500304111846E-2</v>
      </c>
      <c r="D237" s="64">
        <v>18.4013209037</v>
      </c>
      <c r="E237" s="65">
        <v>2.6195983792741601E-2</v>
      </c>
      <c r="F237" s="64">
        <v>127.81765882400001</v>
      </c>
      <c r="G237" s="65">
        <v>2.21658623566784E-2</v>
      </c>
      <c r="H237" s="90">
        <v>20.2708389981</v>
      </c>
      <c r="I237" s="91">
        <v>9.0164127708106598E-3</v>
      </c>
      <c r="J237" s="90">
        <v>10.9064980716</v>
      </c>
      <c r="K237" s="91">
        <v>1.00214084411143E-2</v>
      </c>
      <c r="L237" s="90">
        <v>22.450767084999999</v>
      </c>
      <c r="M237" s="91">
        <v>1.04252213594603E-2</v>
      </c>
      <c r="N237" s="64">
        <v>134.80092312919999</v>
      </c>
      <c r="O237" s="62">
        <v>7.9772759776038399E-2</v>
      </c>
    </row>
    <row r="238" spans="1:15" customFormat="1" x14ac:dyDescent="0.35">
      <c r="A238" s="59" t="s">
        <v>156</v>
      </c>
      <c r="B238" s="60">
        <v>4468.4093349223003</v>
      </c>
      <c r="C238" s="61">
        <v>0.33571820697666799</v>
      </c>
      <c r="D238" s="60">
        <v>266.21110955839998</v>
      </c>
      <c r="E238" s="62">
        <v>0.37897615871898499</v>
      </c>
      <c r="F238" s="60">
        <v>2042.42254135399</v>
      </c>
      <c r="G238" s="62">
        <v>0.35419250628090398</v>
      </c>
      <c r="H238" s="88">
        <v>636.59190651040001</v>
      </c>
      <c r="I238" s="91">
        <v>0.28315430832404498</v>
      </c>
      <c r="J238" s="88">
        <v>326.21535604539997</v>
      </c>
      <c r="K238" s="91">
        <v>0.29974216299612899</v>
      </c>
      <c r="L238" s="88">
        <v>829.76190245370003</v>
      </c>
      <c r="M238" s="93">
        <v>0.38530761447818401</v>
      </c>
      <c r="N238" s="60">
        <v>440.67128162910001</v>
      </c>
      <c r="O238" s="63">
        <v>0.26078133200841802</v>
      </c>
    </row>
    <row r="239" spans="1:15" customFormat="1" x14ac:dyDescent="0.35">
      <c r="A239" s="59" t="s">
        <v>157</v>
      </c>
      <c r="B239" s="64">
        <v>752.57595242009904</v>
      </c>
      <c r="C239" s="65">
        <v>5.6542145184787E-2</v>
      </c>
      <c r="D239" s="64">
        <v>56.017525120499997</v>
      </c>
      <c r="E239" s="62">
        <v>7.9746132782839999E-2</v>
      </c>
      <c r="F239" s="64">
        <v>392.19269277439997</v>
      </c>
      <c r="G239" s="62">
        <v>6.8013209796799104E-2</v>
      </c>
      <c r="H239" s="90">
        <v>107.6765913447</v>
      </c>
      <c r="I239" s="92">
        <v>4.7894248156611197E-2</v>
      </c>
      <c r="J239" s="90">
        <v>38.484803599499998</v>
      </c>
      <c r="K239" s="91">
        <v>3.5361665414027597E-2</v>
      </c>
      <c r="L239" s="90">
        <v>106.993234504</v>
      </c>
      <c r="M239" s="92">
        <v>4.9683298100495203E-2</v>
      </c>
      <c r="N239" s="64">
        <v>63.735764748800001</v>
      </c>
      <c r="O239" s="63">
        <v>3.7717678280103403E-2</v>
      </c>
    </row>
    <row r="240" spans="1:15" customFormat="1" x14ac:dyDescent="0.35">
      <c r="A240" s="67" t="s">
        <v>158</v>
      </c>
      <c r="B240" s="60">
        <v>619.68020628060003</v>
      </c>
      <c r="C240" s="61">
        <v>4.6557491079781001E-2</v>
      </c>
      <c r="D240" s="60">
        <v>37.0480707798</v>
      </c>
      <c r="E240" s="61">
        <v>5.2741358448068799E-2</v>
      </c>
      <c r="F240" s="60">
        <v>254.88898693140001</v>
      </c>
      <c r="G240" s="61">
        <v>4.42022976522689E-2</v>
      </c>
      <c r="H240" s="88">
        <v>95.824546826600098</v>
      </c>
      <c r="I240" s="89">
        <v>4.2622491740252302E-2</v>
      </c>
      <c r="J240" s="88">
        <v>47.083854052900001</v>
      </c>
      <c r="K240" s="89">
        <v>4.3262881389452897E-2</v>
      </c>
      <c r="L240" s="88">
        <v>80.915117135399797</v>
      </c>
      <c r="M240" s="89">
        <v>3.7573683084833498E-2</v>
      </c>
      <c r="N240" s="60">
        <v>120.9167171623</v>
      </c>
      <c r="O240" s="62">
        <v>7.1556336612400295E-2</v>
      </c>
    </row>
    <row r="241" spans="1:15" customFormat="1" x14ac:dyDescent="0.35">
      <c r="A241" s="59" t="s">
        <v>159</v>
      </c>
      <c r="B241" s="64">
        <v>1155.1402181205999</v>
      </c>
      <c r="C241" s="65">
        <v>8.6787394297847806E-2</v>
      </c>
      <c r="D241" s="64">
        <v>4.2560925507</v>
      </c>
      <c r="E241" s="63">
        <v>6.0589417499983499E-3</v>
      </c>
      <c r="F241" s="64">
        <v>46.6586635102001</v>
      </c>
      <c r="G241" s="63">
        <v>8.0914446613183592E-3</v>
      </c>
      <c r="H241" s="90">
        <v>969.91698701059795</v>
      </c>
      <c r="I241" s="93">
        <v>0.43141637645724801</v>
      </c>
      <c r="J241" s="90">
        <v>157.83938120369999</v>
      </c>
      <c r="K241" s="93">
        <v>0.145030320158758</v>
      </c>
      <c r="L241" s="90">
        <v>88.426602836199805</v>
      </c>
      <c r="M241" s="91">
        <v>4.1061710949216797E-2</v>
      </c>
      <c r="N241" s="64">
        <v>8.2207119892000104</v>
      </c>
      <c r="O241" s="63">
        <v>4.86486937536703E-3</v>
      </c>
    </row>
    <row r="242" spans="1:15" customFormat="1" x14ac:dyDescent="0.35">
      <c r="A242" s="59" t="s">
        <v>160</v>
      </c>
      <c r="B242" s="60">
        <v>1253.7045820564999</v>
      </c>
      <c r="C242" s="61">
        <v>9.4192680844392696E-2</v>
      </c>
      <c r="D242" s="60">
        <v>72.916547686900003</v>
      </c>
      <c r="E242" s="61">
        <v>0.103803455818469</v>
      </c>
      <c r="F242" s="60">
        <v>495.77809991919901</v>
      </c>
      <c r="G242" s="61">
        <v>8.5976767399537801E-2</v>
      </c>
      <c r="H242" s="88">
        <v>169.54307154759999</v>
      </c>
      <c r="I242" s="91">
        <v>7.5412286370955303E-2</v>
      </c>
      <c r="J242" s="88">
        <v>106.38911233650001</v>
      </c>
      <c r="K242" s="89">
        <v>9.7755369451530405E-2</v>
      </c>
      <c r="L242" s="88">
        <v>230.55608560569999</v>
      </c>
      <c r="M242" s="89">
        <v>0.107060850932617</v>
      </c>
      <c r="N242" s="60">
        <v>189.84823630220001</v>
      </c>
      <c r="O242" s="62">
        <v>0.112348768813137</v>
      </c>
    </row>
    <row r="243" spans="1:15" customFormat="1" x14ac:dyDescent="0.35">
      <c r="A243" s="66" t="s">
        <v>1</v>
      </c>
      <c r="H243" s="86"/>
      <c r="I243" s="86"/>
      <c r="J243" s="86"/>
      <c r="K243" s="86"/>
      <c r="L243" s="86"/>
      <c r="M243" s="86"/>
    </row>
    <row r="244" spans="1:15" customFormat="1" x14ac:dyDescent="0.35">
      <c r="A244" s="66" t="s">
        <v>1</v>
      </c>
      <c r="H244" s="86"/>
      <c r="I244" s="86"/>
      <c r="J244" s="86"/>
      <c r="K244" s="86"/>
      <c r="L244" s="86"/>
      <c r="M244" s="86"/>
    </row>
    <row r="245" spans="1:15" customFormat="1" x14ac:dyDescent="0.35">
      <c r="A245" s="54" t="s">
        <v>161</v>
      </c>
      <c r="H245" s="86"/>
      <c r="I245" s="86"/>
      <c r="J245" s="86"/>
      <c r="K245" s="86"/>
      <c r="L245" s="86"/>
      <c r="M245" s="86"/>
    </row>
    <row r="246" spans="1:15" customFormat="1" x14ac:dyDescent="0.35">
      <c r="A246" s="55" t="s">
        <v>1</v>
      </c>
      <c r="H246" s="86"/>
      <c r="I246" s="86"/>
      <c r="J246" s="86"/>
      <c r="K246" s="86"/>
      <c r="L246" s="86"/>
      <c r="M246" s="86"/>
    </row>
    <row r="247" spans="1:15" customFormat="1" ht="25.5" customHeight="1" x14ac:dyDescent="0.35">
      <c r="A247" s="117" t="s">
        <v>1</v>
      </c>
      <c r="B247" s="116" t="s">
        <v>489</v>
      </c>
      <c r="C247" s="116" t="s">
        <v>1</v>
      </c>
      <c r="D247" s="116" t="s">
        <v>494</v>
      </c>
      <c r="E247" s="116" t="s">
        <v>1</v>
      </c>
      <c r="F247" s="116" t="s">
        <v>495</v>
      </c>
      <c r="G247" s="116" t="s">
        <v>1</v>
      </c>
      <c r="H247" s="119" t="s">
        <v>496</v>
      </c>
      <c r="I247" s="119" t="s">
        <v>1</v>
      </c>
      <c r="J247" s="119" t="s">
        <v>497</v>
      </c>
      <c r="K247" s="119" t="s">
        <v>1</v>
      </c>
      <c r="L247" s="119" t="s">
        <v>498</v>
      </c>
      <c r="M247" s="119" t="s">
        <v>1</v>
      </c>
      <c r="N247" s="119" t="s">
        <v>499</v>
      </c>
      <c r="O247" s="119" t="s">
        <v>1</v>
      </c>
    </row>
    <row r="248" spans="1:15" customFormat="1" x14ac:dyDescent="0.35">
      <c r="A248" s="118" t="s">
        <v>1</v>
      </c>
      <c r="B248" s="56" t="s">
        <v>14</v>
      </c>
      <c r="C248" s="56" t="s">
        <v>15</v>
      </c>
      <c r="D248" s="56" t="s">
        <v>14</v>
      </c>
      <c r="E248" s="56" t="s">
        <v>15</v>
      </c>
      <c r="F248" s="56" t="s">
        <v>14</v>
      </c>
      <c r="G248" s="56" t="s">
        <v>15</v>
      </c>
      <c r="H248" s="84" t="s">
        <v>14</v>
      </c>
      <c r="I248" s="84" t="s">
        <v>15</v>
      </c>
      <c r="J248" s="84" t="s">
        <v>14</v>
      </c>
      <c r="K248" s="84" t="s">
        <v>15</v>
      </c>
      <c r="L248" s="84" t="s">
        <v>14</v>
      </c>
      <c r="M248" s="84" t="s">
        <v>15</v>
      </c>
      <c r="N248" s="56" t="s">
        <v>14</v>
      </c>
      <c r="O248" s="56" t="s">
        <v>15</v>
      </c>
    </row>
    <row r="249" spans="1:15" customFormat="1" x14ac:dyDescent="0.35">
      <c r="A249" s="57" t="s">
        <v>16</v>
      </c>
      <c r="B249" s="58">
        <v>13310.000000187199</v>
      </c>
      <c r="C249" s="58">
        <v>13310.000000187199</v>
      </c>
      <c r="D249" s="58">
        <v>702.44817103599996</v>
      </c>
      <c r="E249" s="58">
        <v>702.44817103599996</v>
      </c>
      <c r="F249" s="58">
        <v>5766.4194050853002</v>
      </c>
      <c r="G249" s="58">
        <v>5766.4194050853002</v>
      </c>
      <c r="H249" s="87">
        <v>2248.2155058078001</v>
      </c>
      <c r="I249" s="87">
        <v>2248.2155058078001</v>
      </c>
      <c r="J249" s="87">
        <v>1088.3198839450999</v>
      </c>
      <c r="K249" s="87">
        <v>1088.3198839450999</v>
      </c>
      <c r="L249" s="87">
        <v>2153.5050730244002</v>
      </c>
      <c r="M249" s="87">
        <v>2153.5050730244002</v>
      </c>
      <c r="N249" s="58">
        <v>1689.8114532786999</v>
      </c>
      <c r="O249" s="58">
        <v>1689.8114532786999</v>
      </c>
    </row>
    <row r="250" spans="1:15" customFormat="1" x14ac:dyDescent="0.35">
      <c r="A250" s="59" t="s">
        <v>142</v>
      </c>
      <c r="B250" s="60">
        <v>843.83197918810197</v>
      </c>
      <c r="C250" s="61">
        <v>6.3398345542917497E-2</v>
      </c>
      <c r="D250" s="60">
        <v>60.843426936500002</v>
      </c>
      <c r="E250" s="62">
        <v>8.6616250771591602E-2</v>
      </c>
      <c r="F250" s="60">
        <v>284.12575028570001</v>
      </c>
      <c r="G250" s="63">
        <v>4.9272474013099803E-2</v>
      </c>
      <c r="H250" s="88">
        <v>193.2777559235</v>
      </c>
      <c r="I250" s="93">
        <v>8.5969407925622299E-2</v>
      </c>
      <c r="J250" s="88">
        <v>85.348984765500006</v>
      </c>
      <c r="K250" s="89">
        <v>7.8422700921455799E-2</v>
      </c>
      <c r="L250" s="88">
        <v>137.12198556070001</v>
      </c>
      <c r="M250" s="89">
        <v>6.3673862336495399E-2</v>
      </c>
      <c r="N250" s="60">
        <v>122.605685276</v>
      </c>
      <c r="O250" s="61">
        <v>7.2555837539218404E-2</v>
      </c>
    </row>
    <row r="251" spans="1:15" customFormat="1" x14ac:dyDescent="0.35">
      <c r="A251" s="59" t="s">
        <v>143</v>
      </c>
      <c r="B251" s="64">
        <v>1059.8332764803999</v>
      </c>
      <c r="C251" s="65">
        <v>7.9626842709653894E-2</v>
      </c>
      <c r="D251" s="64">
        <v>42.917632587200004</v>
      </c>
      <c r="E251" s="65">
        <v>6.10972230504968E-2</v>
      </c>
      <c r="F251" s="64">
        <v>444.53006565979899</v>
      </c>
      <c r="G251" s="65">
        <v>7.7089443974154404E-2</v>
      </c>
      <c r="H251" s="90">
        <v>131.96563322099999</v>
      </c>
      <c r="I251" s="91">
        <v>5.8697946384630002E-2</v>
      </c>
      <c r="J251" s="90">
        <v>96.946553901899804</v>
      </c>
      <c r="K251" s="92">
        <v>8.9079098279886304E-2</v>
      </c>
      <c r="L251" s="90">
        <v>213.01195188930001</v>
      </c>
      <c r="M251" s="93">
        <v>9.8914070162901602E-2</v>
      </c>
      <c r="N251" s="64">
        <v>144.1707830112</v>
      </c>
      <c r="O251" s="65">
        <v>8.5317674188720202E-2</v>
      </c>
    </row>
    <row r="252" spans="1:15" customFormat="1" x14ac:dyDescent="0.35">
      <c r="A252" s="59" t="s">
        <v>144</v>
      </c>
      <c r="B252" s="60">
        <v>292.21019782219997</v>
      </c>
      <c r="C252" s="61">
        <v>2.1954184659510899E-2</v>
      </c>
      <c r="D252" s="60">
        <v>45.519463715499903</v>
      </c>
      <c r="E252" s="62">
        <v>6.4801170523892199E-2</v>
      </c>
      <c r="F252" s="60">
        <v>92.540024980699997</v>
      </c>
      <c r="G252" s="63">
        <v>1.60480912815829E-2</v>
      </c>
      <c r="H252" s="88">
        <v>19.389739129700001</v>
      </c>
      <c r="I252" s="91">
        <v>8.6245020015254803E-3</v>
      </c>
      <c r="J252" s="88">
        <v>17.941744482899999</v>
      </c>
      <c r="K252" s="89">
        <v>1.6485726988522999E-2</v>
      </c>
      <c r="L252" s="88">
        <v>41.070987508999998</v>
      </c>
      <c r="M252" s="89">
        <v>1.90716929453617E-2</v>
      </c>
      <c r="N252" s="60">
        <v>78.381456747700298</v>
      </c>
      <c r="O252" s="62">
        <v>4.6384735170079697E-2</v>
      </c>
    </row>
    <row r="253" spans="1:15" customFormat="1" x14ac:dyDescent="0.35">
      <c r="A253" s="59" t="s">
        <v>145</v>
      </c>
      <c r="B253" s="64">
        <v>2190.3017377097999</v>
      </c>
      <c r="C253" s="65">
        <v>0.164560611395867</v>
      </c>
      <c r="D253" s="64">
        <v>106.52877966680001</v>
      </c>
      <c r="E253" s="65">
        <v>0.151653579665083</v>
      </c>
      <c r="F253" s="64">
        <v>996.915290157399</v>
      </c>
      <c r="G253" s="65">
        <v>0.17288289666864001</v>
      </c>
      <c r="H253" s="90">
        <v>352.93902743820001</v>
      </c>
      <c r="I253" s="92">
        <v>0.15698629714387</v>
      </c>
      <c r="J253" s="90">
        <v>197.51416787030001</v>
      </c>
      <c r="K253" s="92">
        <v>0.181485398534043</v>
      </c>
      <c r="L253" s="90">
        <v>415.68105772370001</v>
      </c>
      <c r="M253" s="93">
        <v>0.19302534409167399</v>
      </c>
      <c r="N253" s="64">
        <v>189.90342047319999</v>
      </c>
      <c r="O253" s="63">
        <v>0.112381425812173</v>
      </c>
    </row>
    <row r="254" spans="1:15" customFormat="1" ht="25.5" customHeight="1" x14ac:dyDescent="0.35">
      <c r="A254" s="67" t="s">
        <v>146</v>
      </c>
      <c r="B254" s="60">
        <v>938.78986264579703</v>
      </c>
      <c r="C254" s="61">
        <v>7.0532671873222902E-2</v>
      </c>
      <c r="D254" s="60">
        <v>24.653485768100001</v>
      </c>
      <c r="E254" s="63">
        <v>3.5096519265955202E-2</v>
      </c>
      <c r="F254" s="60">
        <v>480.93094435590001</v>
      </c>
      <c r="G254" s="62">
        <v>8.3402005745849106E-2</v>
      </c>
      <c r="H254" s="88">
        <v>134.02403265730001</v>
      </c>
      <c r="I254" s="89">
        <v>5.9613516725187901E-2</v>
      </c>
      <c r="J254" s="88">
        <v>65.558375756499998</v>
      </c>
      <c r="K254" s="89">
        <v>6.0238149393039203E-2</v>
      </c>
      <c r="L254" s="88">
        <v>164.19215061169999</v>
      </c>
      <c r="M254" s="89">
        <v>7.6244143869653003E-2</v>
      </c>
      <c r="N254" s="60">
        <v>93.404977566000099</v>
      </c>
      <c r="O254" s="63">
        <v>5.5275384354135197E-2</v>
      </c>
    </row>
    <row r="255" spans="1:15" customFormat="1" x14ac:dyDescent="0.35">
      <c r="A255" s="59" t="s">
        <v>147</v>
      </c>
      <c r="B255" s="64">
        <v>426.508090278</v>
      </c>
      <c r="C255" s="65">
        <v>3.20441840925621E-2</v>
      </c>
      <c r="D255" s="64">
        <v>2.3247252967000001</v>
      </c>
      <c r="E255" s="63">
        <v>3.3094616692807399E-3</v>
      </c>
      <c r="F255" s="64">
        <v>47.083568961899999</v>
      </c>
      <c r="G255" s="63">
        <v>8.1651308471211593E-3</v>
      </c>
      <c r="H255" s="90">
        <v>223.14457470880001</v>
      </c>
      <c r="I255" s="93">
        <v>9.9254085799315994E-2</v>
      </c>
      <c r="J255" s="90">
        <v>67.095631065600003</v>
      </c>
      <c r="K255" s="93">
        <v>6.1650652584221803E-2</v>
      </c>
      <c r="L255" s="90">
        <v>96.552643946900105</v>
      </c>
      <c r="M255" s="93">
        <v>4.4835113302658998E-2</v>
      </c>
      <c r="N255" s="64">
        <v>28.010989244200001</v>
      </c>
      <c r="O255" s="63">
        <v>1.6576399212971899E-2</v>
      </c>
    </row>
    <row r="256" spans="1:15" customFormat="1" x14ac:dyDescent="0.35">
      <c r="A256" s="59" t="s">
        <v>148</v>
      </c>
      <c r="B256" s="60">
        <v>455.84327216719998</v>
      </c>
      <c r="C256" s="61">
        <v>3.4248179726580702E-2</v>
      </c>
      <c r="D256" s="60">
        <v>9.5205422061</v>
      </c>
      <c r="E256" s="63">
        <v>1.3553373186321599E-2</v>
      </c>
      <c r="F256" s="60">
        <v>258.903678606901</v>
      </c>
      <c r="G256" s="62">
        <v>4.48985168124569E-2</v>
      </c>
      <c r="H256" s="88">
        <v>52.7860904160001</v>
      </c>
      <c r="I256" s="91">
        <v>2.3479106108661801E-2</v>
      </c>
      <c r="J256" s="88">
        <v>17.5100410778</v>
      </c>
      <c r="K256" s="91">
        <v>1.6089057395815499E-2</v>
      </c>
      <c r="L256" s="88">
        <v>64.390963814199907</v>
      </c>
      <c r="M256" s="89">
        <v>2.9900539646172699E-2</v>
      </c>
      <c r="N256" s="60">
        <v>63.285071639399902</v>
      </c>
      <c r="O256" s="61">
        <v>3.7450966210821598E-2</v>
      </c>
    </row>
    <row r="257" spans="1:15" customFormat="1" ht="25.5" customHeight="1" x14ac:dyDescent="0.35">
      <c r="A257" s="67" t="s">
        <v>149</v>
      </c>
      <c r="B257" s="64">
        <v>389.42522543860002</v>
      </c>
      <c r="C257" s="65">
        <v>2.9258093571233899E-2</v>
      </c>
      <c r="D257" s="64">
        <v>8.7450440248000003</v>
      </c>
      <c r="E257" s="63">
        <v>1.24493797341695E-2</v>
      </c>
      <c r="F257" s="64">
        <v>75.777706038399998</v>
      </c>
      <c r="G257" s="63">
        <v>1.31412061307183E-2</v>
      </c>
      <c r="H257" s="90">
        <v>106.7706734746</v>
      </c>
      <c r="I257" s="93">
        <v>4.7491298409240601E-2</v>
      </c>
      <c r="J257" s="90">
        <v>66.871659654200002</v>
      </c>
      <c r="K257" s="93">
        <v>6.1444857013724603E-2</v>
      </c>
      <c r="L257" s="90">
        <v>60.814777740599801</v>
      </c>
      <c r="M257" s="92">
        <v>2.8239904564139801E-2</v>
      </c>
      <c r="N257" s="64">
        <v>102.6478139693</v>
      </c>
      <c r="O257" s="62">
        <v>6.0745128558653598E-2</v>
      </c>
    </row>
    <row r="258" spans="1:15" customFormat="1" ht="23" x14ac:dyDescent="0.35">
      <c r="A258" s="67" t="s">
        <v>150</v>
      </c>
      <c r="B258" s="60">
        <v>598.40148618609999</v>
      </c>
      <c r="C258" s="61">
        <v>4.4958789344679499E-2</v>
      </c>
      <c r="D258" s="60">
        <v>46.531641099700003</v>
      </c>
      <c r="E258" s="62">
        <v>6.62420987317444E-2</v>
      </c>
      <c r="F258" s="60">
        <v>324.8683470734</v>
      </c>
      <c r="G258" s="62">
        <v>5.6337967159812298E-2</v>
      </c>
      <c r="H258" s="88">
        <v>38.326712696999998</v>
      </c>
      <c r="I258" s="91">
        <v>1.70476151409822E-2</v>
      </c>
      <c r="J258" s="88">
        <v>21.457978194599999</v>
      </c>
      <c r="K258" s="91">
        <v>1.9716609529191E-2</v>
      </c>
      <c r="L258" s="88">
        <v>80.470543981600102</v>
      </c>
      <c r="M258" s="89">
        <v>3.7367241428684701E-2</v>
      </c>
      <c r="N258" s="60">
        <v>89.753820286000007</v>
      </c>
      <c r="O258" s="61">
        <v>5.3114695199782701E-2</v>
      </c>
    </row>
    <row r="259" spans="1:15" customFormat="1" x14ac:dyDescent="0.35">
      <c r="A259" s="59" t="s">
        <v>151</v>
      </c>
      <c r="B259" s="64">
        <v>303.24967172060002</v>
      </c>
      <c r="C259" s="65">
        <v>2.2783596672902699E-2</v>
      </c>
      <c r="D259" s="64">
        <v>11.1125284967</v>
      </c>
      <c r="E259" s="65">
        <v>1.5819713047741001E-2</v>
      </c>
      <c r="F259" s="64">
        <v>193.615188902401</v>
      </c>
      <c r="G259" s="62">
        <v>3.3576327925723598E-2</v>
      </c>
      <c r="H259" s="90">
        <v>13.320371632600001</v>
      </c>
      <c r="I259" s="91">
        <v>5.9248642304038802E-3</v>
      </c>
      <c r="J259" s="90">
        <v>24.77498804</v>
      </c>
      <c r="K259" s="92">
        <v>2.2764435719204199E-2</v>
      </c>
      <c r="L259" s="90">
        <v>31.172882830500001</v>
      </c>
      <c r="M259" s="91">
        <v>1.4475416483101499E-2</v>
      </c>
      <c r="N259" s="64">
        <v>33.278374348100002</v>
      </c>
      <c r="O259" s="65">
        <v>1.9693542900026399E-2</v>
      </c>
    </row>
    <row r="260" spans="1:15" customFormat="1" x14ac:dyDescent="0.35">
      <c r="A260" s="59" t="s">
        <v>152</v>
      </c>
      <c r="B260" s="60">
        <v>316.13428846030001</v>
      </c>
      <c r="C260" s="61">
        <v>2.37516369989372E-2</v>
      </c>
      <c r="D260" s="60">
        <v>14.972115452699899</v>
      </c>
      <c r="E260" s="61">
        <v>2.1314192377522301E-2</v>
      </c>
      <c r="F260" s="60">
        <v>150.3403115136</v>
      </c>
      <c r="G260" s="61">
        <v>2.6071692145912501E-2</v>
      </c>
      <c r="H260" s="88">
        <v>19.281652130200001</v>
      </c>
      <c r="I260" s="91">
        <v>8.5764252049636003E-3</v>
      </c>
      <c r="J260" s="88">
        <v>49.892884131400002</v>
      </c>
      <c r="K260" s="93">
        <v>4.5843951642729398E-2</v>
      </c>
      <c r="L260" s="88">
        <v>59.357751726399897</v>
      </c>
      <c r="M260" s="89">
        <v>2.7563321057348399E-2</v>
      </c>
      <c r="N260" s="60">
        <v>29.410760974999999</v>
      </c>
      <c r="O260" s="61">
        <v>1.7404758926171899E-2</v>
      </c>
    </row>
    <row r="261" spans="1:15" customFormat="1" x14ac:dyDescent="0.35">
      <c r="A261" s="59" t="s">
        <v>153</v>
      </c>
      <c r="B261" s="64">
        <v>716.33145156739999</v>
      </c>
      <c r="C261" s="65">
        <v>5.3819042190633E-2</v>
      </c>
      <c r="D261" s="64">
        <v>48.928385244700003</v>
      </c>
      <c r="E261" s="65">
        <v>6.9654085898662593E-2</v>
      </c>
      <c r="F261" s="64">
        <v>368.52642221169901</v>
      </c>
      <c r="G261" s="62">
        <v>6.3909056265783096E-2</v>
      </c>
      <c r="H261" s="90">
        <v>50.439613049900203</v>
      </c>
      <c r="I261" s="91">
        <v>2.2435399506675301E-2</v>
      </c>
      <c r="J261" s="90">
        <v>41.353828005899999</v>
      </c>
      <c r="K261" s="91">
        <v>3.7997861305257598E-2</v>
      </c>
      <c r="L261" s="90">
        <v>123.4724234455</v>
      </c>
      <c r="M261" s="92">
        <v>5.7335561913533999E-2</v>
      </c>
      <c r="N261" s="64">
        <v>77.868170798399802</v>
      </c>
      <c r="O261" s="65">
        <v>4.6080981784869697E-2</v>
      </c>
    </row>
    <row r="262" spans="1:15" customFormat="1" x14ac:dyDescent="0.35">
      <c r="A262" s="59" t="s">
        <v>154</v>
      </c>
      <c r="B262" s="60">
        <v>863.206068032502</v>
      </c>
      <c r="C262" s="61">
        <v>6.4853949513174997E-2</v>
      </c>
      <c r="D262" s="60">
        <v>44.123358361100003</v>
      </c>
      <c r="E262" s="61">
        <v>6.2813685308661299E-2</v>
      </c>
      <c r="F262" s="60">
        <v>623.72263475999898</v>
      </c>
      <c r="G262" s="62">
        <v>0.10816463232104701</v>
      </c>
      <c r="H262" s="88">
        <v>37.947703945400001</v>
      </c>
      <c r="I262" s="91">
        <v>1.68790331030855E-2</v>
      </c>
      <c r="J262" s="88">
        <v>15.0111236016</v>
      </c>
      <c r="K262" s="91">
        <v>1.37929333305806E-2</v>
      </c>
      <c r="L262" s="88">
        <v>55.979005869100199</v>
      </c>
      <c r="M262" s="91">
        <v>2.5994369166023198E-2</v>
      </c>
      <c r="N262" s="60">
        <v>88.0772262772999</v>
      </c>
      <c r="O262" s="61">
        <v>5.2122517045559098E-2</v>
      </c>
    </row>
    <row r="263" spans="1:15" customFormat="1" x14ac:dyDescent="0.35">
      <c r="A263" s="59" t="s">
        <v>155</v>
      </c>
      <c r="B263" s="64">
        <v>131.62454268779999</v>
      </c>
      <c r="C263" s="65">
        <v>9.8891467081854804E-3</v>
      </c>
      <c r="D263" s="64">
        <v>4.8767938889000098</v>
      </c>
      <c r="E263" s="65">
        <v>6.9425675658141396E-3</v>
      </c>
      <c r="F263" s="64">
        <v>41.011816750599998</v>
      </c>
      <c r="G263" s="65">
        <v>7.1121806912678599E-3</v>
      </c>
      <c r="H263" s="90">
        <v>3.1311854696000001</v>
      </c>
      <c r="I263" s="91">
        <v>1.3927425825109899E-3</v>
      </c>
      <c r="J263" s="90">
        <v>1.5994820830000001</v>
      </c>
      <c r="K263" s="91">
        <v>1.46968010655283E-3</v>
      </c>
      <c r="L263" s="90">
        <v>1.8807594061999999</v>
      </c>
      <c r="M263" s="91">
        <v>8.7334802678623201E-4</v>
      </c>
      <c r="N263" s="64">
        <v>79.922441707400097</v>
      </c>
      <c r="O263" s="62">
        <v>4.7296662330183897E-2</v>
      </c>
    </row>
    <row r="264" spans="1:15" customFormat="1" x14ac:dyDescent="0.35">
      <c r="A264" s="59" t="s">
        <v>156</v>
      </c>
      <c r="B264" s="60">
        <v>1677.9092449003001</v>
      </c>
      <c r="C264" s="61">
        <v>0.12606380502454601</v>
      </c>
      <c r="D264" s="60">
        <v>112.95182722920001</v>
      </c>
      <c r="E264" s="62">
        <v>0.16079738247821701</v>
      </c>
      <c r="F264" s="60">
        <v>717.57014233619896</v>
      </c>
      <c r="G264" s="61">
        <v>0.124439464410686</v>
      </c>
      <c r="H264" s="88">
        <v>244.43827632040001</v>
      </c>
      <c r="I264" s="91">
        <v>0.108725465013894</v>
      </c>
      <c r="J264" s="88">
        <v>137.96115677169999</v>
      </c>
      <c r="K264" s="89">
        <v>0.126765263418324</v>
      </c>
      <c r="L264" s="88">
        <v>322.67718979130001</v>
      </c>
      <c r="M264" s="93">
        <v>0.14983813775656901</v>
      </c>
      <c r="N264" s="60">
        <v>181.3170556414</v>
      </c>
      <c r="O264" s="63">
        <v>0.107300169666619</v>
      </c>
    </row>
    <row r="265" spans="1:15" customFormat="1" x14ac:dyDescent="0.35">
      <c r="A265" s="59" t="s">
        <v>157</v>
      </c>
      <c r="B265" s="64">
        <v>133.94464455159999</v>
      </c>
      <c r="C265" s="65">
        <v>1.00634593951703E-2</v>
      </c>
      <c r="D265" s="64">
        <v>25.661056924</v>
      </c>
      <c r="E265" s="62">
        <v>3.65308900814049E-2</v>
      </c>
      <c r="F265" s="64">
        <v>69.744786716900094</v>
      </c>
      <c r="G265" s="65">
        <v>1.20949902907502E-2</v>
      </c>
      <c r="H265" s="90">
        <v>15.306261298500001</v>
      </c>
      <c r="I265" s="92">
        <v>6.8081824268889897E-3</v>
      </c>
      <c r="J265" s="90">
        <v>3.2617330523999999</v>
      </c>
      <c r="K265" s="91">
        <v>2.9970352471888999E-3</v>
      </c>
      <c r="L265" s="90">
        <v>7.0568327140999996</v>
      </c>
      <c r="M265" s="91">
        <v>3.2769055445917E-3</v>
      </c>
      <c r="N265" s="64">
        <v>13.095718826600001</v>
      </c>
      <c r="O265" s="65">
        <v>7.7498106674509099E-3</v>
      </c>
    </row>
    <row r="266" spans="1:15" customFormat="1" x14ac:dyDescent="0.35">
      <c r="A266" s="67" t="s">
        <v>158</v>
      </c>
      <c r="B266" s="60">
        <v>329.23285805159998</v>
      </c>
      <c r="C266" s="61">
        <v>2.4735751919381599E-2</v>
      </c>
      <c r="D266" s="60">
        <v>20.122361915500001</v>
      </c>
      <c r="E266" s="61">
        <v>2.8646044996917999E-2</v>
      </c>
      <c r="F266" s="60">
        <v>137.4492016168</v>
      </c>
      <c r="G266" s="61">
        <v>2.3836143707408101E-2</v>
      </c>
      <c r="H266" s="88">
        <v>29.630491930800002</v>
      </c>
      <c r="I266" s="91">
        <v>1.31795603465307E-2</v>
      </c>
      <c r="J266" s="88">
        <v>20.756843590799999</v>
      </c>
      <c r="K266" s="89">
        <v>1.9072373754265699E-2</v>
      </c>
      <c r="L266" s="88">
        <v>40.526640732099999</v>
      </c>
      <c r="M266" s="89">
        <v>1.8818920484447301E-2</v>
      </c>
      <c r="N266" s="60">
        <v>87.616538166799998</v>
      </c>
      <c r="O266" s="62">
        <v>5.1849890114544897E-2</v>
      </c>
    </row>
    <row r="267" spans="1:15" customFormat="1" x14ac:dyDescent="0.35">
      <c r="A267" s="59" t="s">
        <v>159</v>
      </c>
      <c r="B267" s="64">
        <v>488.00898134890002</v>
      </c>
      <c r="C267" s="65">
        <v>3.6664837065517403E-2</v>
      </c>
      <c r="D267" s="64">
        <v>0</v>
      </c>
      <c r="E267" s="63">
        <v>0</v>
      </c>
      <c r="F267" s="64">
        <v>15.4730233332</v>
      </c>
      <c r="G267" s="63">
        <v>2.6832982907130602E-3</v>
      </c>
      <c r="H267" s="90">
        <v>433.39000847310001</v>
      </c>
      <c r="I267" s="93">
        <v>0.192770669605973</v>
      </c>
      <c r="J267" s="90">
        <v>56.749318040299997</v>
      </c>
      <c r="K267" s="93">
        <v>5.2143968770088797E-2</v>
      </c>
      <c r="L267" s="90">
        <v>24.1781056604</v>
      </c>
      <c r="M267" s="91">
        <v>1.12273270043632E-2</v>
      </c>
      <c r="N267" s="64">
        <v>1.7210938987</v>
      </c>
      <c r="O267" s="63">
        <v>1.0185123880895701E-3</v>
      </c>
    </row>
    <row r="268" spans="1:15" customFormat="1" x14ac:dyDescent="0.35">
      <c r="A268" s="59" t="s">
        <v>162</v>
      </c>
      <c r="B268" s="60">
        <v>1155.2131209500001</v>
      </c>
      <c r="C268" s="61">
        <v>8.6792871595323201E-2</v>
      </c>
      <c r="D268" s="60">
        <v>72.115002221799998</v>
      </c>
      <c r="E268" s="61">
        <v>0.102662381646523</v>
      </c>
      <c r="F268" s="60">
        <v>443.29050082380002</v>
      </c>
      <c r="G268" s="63">
        <v>7.6874481317274701E-2</v>
      </c>
      <c r="H268" s="88">
        <v>148.70570189119999</v>
      </c>
      <c r="I268" s="91">
        <v>6.6143882340037902E-2</v>
      </c>
      <c r="J268" s="88">
        <v>100.7133898587</v>
      </c>
      <c r="K268" s="89">
        <v>9.2540246065907994E-2</v>
      </c>
      <c r="L268" s="88">
        <v>213.89641807109999</v>
      </c>
      <c r="M268" s="89">
        <v>9.9324780215493999E-2</v>
      </c>
      <c r="N268" s="60">
        <v>185.34005442599999</v>
      </c>
      <c r="O268" s="62">
        <v>0.109680907929929</v>
      </c>
    </row>
    <row r="269" spans="1:15" customFormat="1" x14ac:dyDescent="0.35">
      <c r="A269" s="66" t="s">
        <v>1</v>
      </c>
      <c r="H269" s="86"/>
      <c r="I269" s="86"/>
      <c r="J269" s="86"/>
      <c r="K269" s="86"/>
      <c r="L269" s="86"/>
      <c r="M269" s="86"/>
    </row>
    <row r="270" spans="1:15" customFormat="1" x14ac:dyDescent="0.35">
      <c r="A270" s="66" t="s">
        <v>1</v>
      </c>
      <c r="H270" s="86"/>
      <c r="I270" s="86"/>
      <c r="J270" s="86"/>
      <c r="K270" s="86"/>
      <c r="L270" s="86"/>
      <c r="M270" s="86"/>
    </row>
    <row r="271" spans="1:15" customFormat="1" x14ac:dyDescent="0.35">
      <c r="A271" s="54" t="s">
        <v>163</v>
      </c>
      <c r="H271" s="86"/>
      <c r="I271" s="86"/>
      <c r="J271" s="86"/>
      <c r="K271" s="86"/>
      <c r="L271" s="86"/>
      <c r="M271" s="86"/>
    </row>
    <row r="272" spans="1:15" customFormat="1" x14ac:dyDescent="0.35">
      <c r="A272" s="55" t="s">
        <v>1</v>
      </c>
      <c r="H272" s="86"/>
      <c r="I272" s="86"/>
      <c r="J272" s="86"/>
      <c r="K272" s="86"/>
      <c r="L272" s="86"/>
      <c r="M272" s="86"/>
    </row>
    <row r="273" spans="1:15" customFormat="1" ht="25.5" customHeight="1" x14ac:dyDescent="0.35">
      <c r="A273" s="117" t="s">
        <v>1</v>
      </c>
      <c r="B273" s="116" t="s">
        <v>489</v>
      </c>
      <c r="C273" s="116" t="s">
        <v>1</v>
      </c>
      <c r="D273" s="116" t="s">
        <v>494</v>
      </c>
      <c r="E273" s="116" t="s">
        <v>1</v>
      </c>
      <c r="F273" s="116" t="s">
        <v>495</v>
      </c>
      <c r="G273" s="116" t="s">
        <v>1</v>
      </c>
      <c r="H273" s="119" t="s">
        <v>496</v>
      </c>
      <c r="I273" s="119" t="s">
        <v>1</v>
      </c>
      <c r="J273" s="119" t="s">
        <v>497</v>
      </c>
      <c r="K273" s="119" t="s">
        <v>1</v>
      </c>
      <c r="L273" s="119" t="s">
        <v>498</v>
      </c>
      <c r="M273" s="119" t="s">
        <v>1</v>
      </c>
      <c r="N273" s="119" t="s">
        <v>499</v>
      </c>
      <c r="O273" s="119" t="s">
        <v>1</v>
      </c>
    </row>
    <row r="274" spans="1:15" customFormat="1" x14ac:dyDescent="0.35">
      <c r="A274" s="118" t="s">
        <v>1</v>
      </c>
      <c r="B274" s="56" t="s">
        <v>14</v>
      </c>
      <c r="C274" s="56" t="s">
        <v>15</v>
      </c>
      <c r="D274" s="56" t="s">
        <v>14</v>
      </c>
      <c r="E274" s="56" t="s">
        <v>15</v>
      </c>
      <c r="F274" s="56" t="s">
        <v>14</v>
      </c>
      <c r="G274" s="56" t="s">
        <v>15</v>
      </c>
      <c r="H274" s="84" t="s">
        <v>14</v>
      </c>
      <c r="I274" s="84" t="s">
        <v>15</v>
      </c>
      <c r="J274" s="84" t="s">
        <v>14</v>
      </c>
      <c r="K274" s="84" t="s">
        <v>15</v>
      </c>
      <c r="L274" s="84" t="s">
        <v>14</v>
      </c>
      <c r="M274" s="84" t="s">
        <v>15</v>
      </c>
      <c r="N274" s="56" t="s">
        <v>14</v>
      </c>
      <c r="O274" s="56" t="s">
        <v>15</v>
      </c>
    </row>
    <row r="275" spans="1:15" customFormat="1" x14ac:dyDescent="0.35">
      <c r="A275" s="57" t="s">
        <v>16</v>
      </c>
      <c r="B275" s="58">
        <v>13310.000000187199</v>
      </c>
      <c r="C275" s="58">
        <v>13310.000000187199</v>
      </c>
      <c r="D275" s="58">
        <v>702.44817103599996</v>
      </c>
      <c r="E275" s="58">
        <v>702.44817103599996</v>
      </c>
      <c r="F275" s="58">
        <v>5766.4194050853002</v>
      </c>
      <c r="G275" s="58">
        <v>5766.4194050853002</v>
      </c>
      <c r="H275" s="87">
        <v>2248.2155058078001</v>
      </c>
      <c r="I275" s="87">
        <v>2248.2155058078001</v>
      </c>
      <c r="J275" s="87">
        <v>1088.3198839450999</v>
      </c>
      <c r="K275" s="87">
        <v>1088.3198839450999</v>
      </c>
      <c r="L275" s="87">
        <v>2153.5050730244002</v>
      </c>
      <c r="M275" s="87">
        <v>2153.5050730244002</v>
      </c>
      <c r="N275" s="58">
        <v>1689.8114532786999</v>
      </c>
      <c r="O275" s="58">
        <v>1689.8114532786999</v>
      </c>
    </row>
    <row r="276" spans="1:15" customFormat="1" x14ac:dyDescent="0.35">
      <c r="A276" s="59" t="s">
        <v>65</v>
      </c>
      <c r="B276" s="60">
        <v>2799.5099169736</v>
      </c>
      <c r="C276" s="61">
        <v>0.21033132358634299</v>
      </c>
      <c r="D276" s="60">
        <v>121.6752512984</v>
      </c>
      <c r="E276" s="63">
        <v>0.173215984204142</v>
      </c>
      <c r="F276" s="60">
        <v>1204.9631459007001</v>
      </c>
      <c r="G276" s="61">
        <v>0.208962106508948</v>
      </c>
      <c r="H276" s="88">
        <v>589.87113406740002</v>
      </c>
      <c r="I276" s="93">
        <v>0.262373038769455</v>
      </c>
      <c r="J276" s="88">
        <v>258.10309237220002</v>
      </c>
      <c r="K276" s="93">
        <v>0.237157380086258</v>
      </c>
      <c r="L276" s="88">
        <v>402.65875746590001</v>
      </c>
      <c r="M276" s="91">
        <v>0.18697831851419899</v>
      </c>
      <c r="N276" s="60">
        <v>311.62828075750002</v>
      </c>
      <c r="O276" s="63">
        <v>0.18441600697690599</v>
      </c>
    </row>
    <row r="277" spans="1:15" customFormat="1" x14ac:dyDescent="0.35">
      <c r="A277" s="59" t="s">
        <v>66</v>
      </c>
      <c r="B277" s="64">
        <v>10510.490083213601</v>
      </c>
      <c r="C277" s="65">
        <v>0.78966867641365701</v>
      </c>
      <c r="D277" s="64">
        <v>580.77291973759998</v>
      </c>
      <c r="E277" s="62">
        <v>0.82678401579585803</v>
      </c>
      <c r="F277" s="64">
        <v>4561.4562591845997</v>
      </c>
      <c r="G277" s="65">
        <v>0.79103789349105202</v>
      </c>
      <c r="H277" s="90">
        <v>1658.3443717404</v>
      </c>
      <c r="I277" s="91">
        <v>0.73762696123054505</v>
      </c>
      <c r="J277" s="90">
        <v>830.21679157289998</v>
      </c>
      <c r="K277" s="91">
        <v>0.76284261991374203</v>
      </c>
      <c r="L277" s="90">
        <v>1750.8463155585</v>
      </c>
      <c r="M277" s="93">
        <v>0.81302168148580101</v>
      </c>
      <c r="N277" s="64">
        <v>1378.1831725212</v>
      </c>
      <c r="O277" s="62">
        <v>0.81558399302309403</v>
      </c>
    </row>
    <row r="278" spans="1:15" customFormat="1" x14ac:dyDescent="0.35">
      <c r="A278" s="66" t="s">
        <v>1</v>
      </c>
      <c r="H278" s="86"/>
      <c r="I278" s="86"/>
      <c r="J278" s="86"/>
      <c r="K278" s="86"/>
      <c r="L278" s="86"/>
      <c r="M278" s="86"/>
    </row>
    <row r="279" spans="1:15" customFormat="1" x14ac:dyDescent="0.35">
      <c r="A279" s="66" t="s">
        <v>1</v>
      </c>
      <c r="H279" s="86"/>
      <c r="I279" s="86"/>
      <c r="J279" s="86"/>
      <c r="K279" s="86"/>
      <c r="L279" s="86"/>
      <c r="M279" s="86"/>
    </row>
    <row r="280" spans="1:15" customFormat="1" x14ac:dyDescent="0.35">
      <c r="A280" s="54" t="s">
        <v>164</v>
      </c>
      <c r="H280" s="86"/>
      <c r="I280" s="86"/>
      <c r="J280" s="86"/>
      <c r="K280" s="86"/>
      <c r="L280" s="86"/>
      <c r="M280" s="86"/>
    </row>
    <row r="281" spans="1:15" customFormat="1" x14ac:dyDescent="0.35">
      <c r="A281" s="55" t="s">
        <v>1</v>
      </c>
      <c r="H281" s="86"/>
      <c r="I281" s="86"/>
      <c r="J281" s="86"/>
      <c r="K281" s="86"/>
      <c r="L281" s="86"/>
      <c r="M281" s="86"/>
    </row>
    <row r="282" spans="1:15" customFormat="1" ht="25.5" customHeight="1" x14ac:dyDescent="0.35">
      <c r="A282" s="117" t="s">
        <v>1</v>
      </c>
      <c r="B282" s="116" t="s">
        <v>489</v>
      </c>
      <c r="C282" s="116" t="s">
        <v>1</v>
      </c>
      <c r="D282" s="116" t="s">
        <v>494</v>
      </c>
      <c r="E282" s="116" t="s">
        <v>1</v>
      </c>
      <c r="F282" s="116" t="s">
        <v>495</v>
      </c>
      <c r="G282" s="116" t="s">
        <v>1</v>
      </c>
      <c r="H282" s="119" t="s">
        <v>496</v>
      </c>
      <c r="I282" s="119" t="s">
        <v>1</v>
      </c>
      <c r="J282" s="119" t="s">
        <v>497</v>
      </c>
      <c r="K282" s="119" t="s">
        <v>1</v>
      </c>
      <c r="L282" s="119" t="s">
        <v>498</v>
      </c>
      <c r="M282" s="119" t="s">
        <v>1</v>
      </c>
      <c r="N282" s="119" t="s">
        <v>499</v>
      </c>
      <c r="O282" s="119" t="s">
        <v>1</v>
      </c>
    </row>
    <row r="283" spans="1:15" customFormat="1" x14ac:dyDescent="0.35">
      <c r="A283" s="118" t="s">
        <v>1</v>
      </c>
      <c r="B283" s="56" t="s">
        <v>14</v>
      </c>
      <c r="C283" s="56" t="s">
        <v>15</v>
      </c>
      <c r="D283" s="56" t="s">
        <v>14</v>
      </c>
      <c r="E283" s="56" t="s">
        <v>15</v>
      </c>
      <c r="F283" s="56" t="s">
        <v>14</v>
      </c>
      <c r="G283" s="56" t="s">
        <v>15</v>
      </c>
      <c r="H283" s="84" t="s">
        <v>14</v>
      </c>
      <c r="I283" s="84" t="s">
        <v>15</v>
      </c>
      <c r="J283" s="84" t="s">
        <v>14</v>
      </c>
      <c r="K283" s="84" t="s">
        <v>15</v>
      </c>
      <c r="L283" s="84" t="s">
        <v>14</v>
      </c>
      <c r="M283" s="84" t="s">
        <v>15</v>
      </c>
      <c r="N283" s="56" t="s">
        <v>14</v>
      </c>
      <c r="O283" s="56" t="s">
        <v>15</v>
      </c>
    </row>
    <row r="284" spans="1:15" customFormat="1" x14ac:dyDescent="0.35">
      <c r="A284" s="57" t="s">
        <v>16</v>
      </c>
      <c r="B284" s="58">
        <v>2799.5099169736</v>
      </c>
      <c r="C284" s="58">
        <v>2799.5099169736</v>
      </c>
      <c r="D284" s="58">
        <v>121.6752512984</v>
      </c>
      <c r="E284" s="58">
        <v>121.6752512984</v>
      </c>
      <c r="F284" s="58">
        <v>1204.9631459007001</v>
      </c>
      <c r="G284" s="58">
        <v>1204.9631459007001</v>
      </c>
      <c r="H284" s="87">
        <v>589.87113406740002</v>
      </c>
      <c r="I284" s="87">
        <v>589.87113406740002</v>
      </c>
      <c r="J284" s="87">
        <v>258.10309237220002</v>
      </c>
      <c r="K284" s="87">
        <v>258.10309237220002</v>
      </c>
      <c r="L284" s="87">
        <v>402.65875746590001</v>
      </c>
      <c r="M284" s="87">
        <v>402.65875746590001</v>
      </c>
      <c r="N284" s="58">
        <v>311.62828075750002</v>
      </c>
      <c r="O284" s="58">
        <v>311.62828075750002</v>
      </c>
    </row>
    <row r="285" spans="1:15" customFormat="1" x14ac:dyDescent="0.35">
      <c r="A285" s="59" t="s">
        <v>2</v>
      </c>
      <c r="B285" s="60">
        <v>94.136595996400004</v>
      </c>
      <c r="C285" s="61">
        <v>3.3626098420171398E-2</v>
      </c>
      <c r="D285" s="60">
        <v>6.4293839508000001</v>
      </c>
      <c r="E285" s="61">
        <v>5.2840523296166397E-2</v>
      </c>
      <c r="F285" s="60">
        <v>39.971846340500001</v>
      </c>
      <c r="G285" s="61">
        <v>3.3172671277528099E-2</v>
      </c>
      <c r="H285" s="88">
        <v>17.597547065600001</v>
      </c>
      <c r="I285" s="89">
        <v>2.9832866959021698E-2</v>
      </c>
      <c r="J285" s="88">
        <v>3.5582694900999998</v>
      </c>
      <c r="K285" s="89">
        <v>1.37862334673959E-2</v>
      </c>
      <c r="L285" s="88">
        <v>14.723217225400001</v>
      </c>
      <c r="M285" s="89">
        <v>3.6564999400632403E-2</v>
      </c>
      <c r="N285" s="60">
        <v>12.295602411899999</v>
      </c>
      <c r="O285" s="61">
        <v>3.9455990265107203E-2</v>
      </c>
    </row>
    <row r="286" spans="1:15" customFormat="1" x14ac:dyDescent="0.35">
      <c r="A286" s="59" t="s">
        <v>3</v>
      </c>
      <c r="B286" s="64">
        <v>215.9485006907</v>
      </c>
      <c r="C286" s="65">
        <v>7.7137965963753496E-2</v>
      </c>
      <c r="D286" s="64">
        <v>7.1903028522000003</v>
      </c>
      <c r="E286" s="65">
        <v>5.9094210001393699E-2</v>
      </c>
      <c r="F286" s="64">
        <v>106.00727589340001</v>
      </c>
      <c r="G286" s="65">
        <v>8.7975533736478304E-2</v>
      </c>
      <c r="H286" s="90">
        <v>34.3553217613999</v>
      </c>
      <c r="I286" s="92">
        <v>5.8242079968392702E-2</v>
      </c>
      <c r="J286" s="90">
        <v>17.3224445944</v>
      </c>
      <c r="K286" s="92">
        <v>6.7114440339288997E-2</v>
      </c>
      <c r="L286" s="90">
        <v>34.551735155899898</v>
      </c>
      <c r="M286" s="92">
        <v>8.5808974759045406E-2</v>
      </c>
      <c r="N286" s="64">
        <v>19.8462298014</v>
      </c>
      <c r="O286" s="65">
        <v>6.3685586408134001E-2</v>
      </c>
    </row>
    <row r="287" spans="1:15" customFormat="1" x14ac:dyDescent="0.35">
      <c r="A287" s="59" t="s">
        <v>4</v>
      </c>
      <c r="B287" s="60">
        <v>249.45672760069999</v>
      </c>
      <c r="C287" s="61">
        <v>8.9107284845904106E-2</v>
      </c>
      <c r="D287" s="60">
        <v>10.336084076700001</v>
      </c>
      <c r="E287" s="61">
        <v>8.4948121876908894E-2</v>
      </c>
      <c r="F287" s="60">
        <v>120.5088146567</v>
      </c>
      <c r="G287" s="61">
        <v>0.100010373816554</v>
      </c>
      <c r="H287" s="88">
        <v>59.829758005400002</v>
      </c>
      <c r="I287" s="89">
        <v>0.101428523197685</v>
      </c>
      <c r="J287" s="88">
        <v>21.8842199949</v>
      </c>
      <c r="K287" s="89">
        <v>8.4788678019175598E-2</v>
      </c>
      <c r="L287" s="88">
        <v>30.3304459719999</v>
      </c>
      <c r="M287" s="89">
        <v>7.5325434774800804E-2</v>
      </c>
      <c r="N287" s="60">
        <v>18.1500797936</v>
      </c>
      <c r="O287" s="61">
        <v>5.8242723508537597E-2</v>
      </c>
    </row>
    <row r="288" spans="1:15" customFormat="1" x14ac:dyDescent="0.35">
      <c r="A288" s="59" t="s">
        <v>5</v>
      </c>
      <c r="B288" s="64">
        <v>184.4766644803</v>
      </c>
      <c r="C288" s="65">
        <v>6.5896056792586005E-2</v>
      </c>
      <c r="D288" s="64">
        <v>10.7585108866</v>
      </c>
      <c r="E288" s="65">
        <v>8.8419878091852103E-2</v>
      </c>
      <c r="F288" s="64">
        <v>94.7791943502001</v>
      </c>
      <c r="G288" s="65">
        <v>7.8657338751512901E-2</v>
      </c>
      <c r="H288" s="90">
        <v>33.926459325000103</v>
      </c>
      <c r="I288" s="92">
        <v>5.7515035684257601E-2</v>
      </c>
      <c r="J288" s="90">
        <v>15.7248875317</v>
      </c>
      <c r="K288" s="92">
        <v>6.0924831962198202E-2</v>
      </c>
      <c r="L288" s="90">
        <v>11.716387017600001</v>
      </c>
      <c r="M288" s="91">
        <v>2.9097559162344099E-2</v>
      </c>
      <c r="N288" s="64">
        <v>21.779598301499998</v>
      </c>
      <c r="O288" s="65">
        <v>6.9889671914752302E-2</v>
      </c>
    </row>
    <row r="289" spans="1:15" customFormat="1" x14ac:dyDescent="0.35">
      <c r="A289" s="59" t="s">
        <v>6</v>
      </c>
      <c r="B289" s="60">
        <v>33.466342147299997</v>
      </c>
      <c r="C289" s="61">
        <v>1.1954357419629601E-2</v>
      </c>
      <c r="D289" s="60">
        <v>0.77422578220000005</v>
      </c>
      <c r="E289" s="61">
        <v>6.3630506116750503E-3</v>
      </c>
      <c r="F289" s="60">
        <v>10.4025559061</v>
      </c>
      <c r="G289" s="61">
        <v>8.6330905152490599E-3</v>
      </c>
      <c r="H289" s="88">
        <v>10.899762559299999</v>
      </c>
      <c r="I289" s="89">
        <v>1.8478209781417398E-2</v>
      </c>
      <c r="J289" s="88">
        <v>4.9636935218000202</v>
      </c>
      <c r="K289" s="89">
        <v>1.9231437625094602E-2</v>
      </c>
      <c r="L289" s="88">
        <v>2.96242600489999</v>
      </c>
      <c r="M289" s="89">
        <v>7.3571627338836201E-3</v>
      </c>
      <c r="N289" s="60">
        <v>6.5929409171000097</v>
      </c>
      <c r="O289" s="61">
        <v>2.1156426820678802E-2</v>
      </c>
    </row>
    <row r="290" spans="1:15" customFormat="1" x14ac:dyDescent="0.35">
      <c r="A290" s="59" t="s">
        <v>7</v>
      </c>
      <c r="B290" s="64">
        <v>378.11904616400102</v>
      </c>
      <c r="C290" s="65">
        <v>0.13506615706965</v>
      </c>
      <c r="D290" s="64">
        <v>17.973300244400001</v>
      </c>
      <c r="E290" s="65">
        <v>0.14771533284383201</v>
      </c>
      <c r="F290" s="64">
        <v>171.87134429610001</v>
      </c>
      <c r="G290" s="65">
        <v>0.142636183422546</v>
      </c>
      <c r="H290" s="90">
        <v>60.945771014700099</v>
      </c>
      <c r="I290" s="91">
        <v>0.103320483907145</v>
      </c>
      <c r="J290" s="90">
        <v>19.810271832200002</v>
      </c>
      <c r="K290" s="91">
        <v>7.6753330036171796E-2</v>
      </c>
      <c r="L290" s="90">
        <v>53.523206864399903</v>
      </c>
      <c r="M290" s="92">
        <v>0.13292448226196299</v>
      </c>
      <c r="N290" s="64">
        <v>53.894248240300001</v>
      </c>
      <c r="O290" s="65">
        <v>0.17294402199086301</v>
      </c>
    </row>
    <row r="291" spans="1:15" customFormat="1" x14ac:dyDescent="0.35">
      <c r="A291" s="59" t="s">
        <v>8</v>
      </c>
      <c r="B291" s="60">
        <v>232.83436698200001</v>
      </c>
      <c r="C291" s="61">
        <v>8.3169688226610999E-2</v>
      </c>
      <c r="D291" s="60">
        <v>11.9546438243</v>
      </c>
      <c r="E291" s="61">
        <v>9.8250414087759502E-2</v>
      </c>
      <c r="F291" s="60">
        <v>104.4586023877</v>
      </c>
      <c r="G291" s="61">
        <v>8.6690288199327503E-2</v>
      </c>
      <c r="H291" s="88">
        <v>47.319897441800002</v>
      </c>
      <c r="I291" s="89">
        <v>8.0220737562643904E-2</v>
      </c>
      <c r="J291" s="88">
        <v>21.125879556499999</v>
      </c>
      <c r="K291" s="89">
        <v>8.1850548020692596E-2</v>
      </c>
      <c r="L291" s="88">
        <v>26.6475016682</v>
      </c>
      <c r="M291" s="89">
        <v>6.6178870257048106E-2</v>
      </c>
      <c r="N291" s="60">
        <v>25.235486784100001</v>
      </c>
      <c r="O291" s="61">
        <v>8.0979450012553605E-2</v>
      </c>
    </row>
    <row r="292" spans="1:15" customFormat="1" x14ac:dyDescent="0.35">
      <c r="A292" s="59" t="s">
        <v>9</v>
      </c>
      <c r="B292" s="64">
        <v>146.56453495900001</v>
      </c>
      <c r="C292" s="65">
        <v>5.2353640210513398E-2</v>
      </c>
      <c r="D292" s="64">
        <v>13.0233809096</v>
      </c>
      <c r="E292" s="62">
        <v>0.107033934761812</v>
      </c>
      <c r="F292" s="64">
        <v>70.783525160300002</v>
      </c>
      <c r="G292" s="65">
        <v>5.87433112797736E-2</v>
      </c>
      <c r="H292" s="90">
        <v>26.6403404323</v>
      </c>
      <c r="I292" s="92">
        <v>4.5162983732741899E-2</v>
      </c>
      <c r="J292" s="90">
        <v>8.9157789074999805</v>
      </c>
      <c r="K292" s="92">
        <v>3.4543479605594597E-2</v>
      </c>
      <c r="L292" s="90">
        <v>24.179365230599998</v>
      </c>
      <c r="M292" s="92">
        <v>6.0049271951194798E-2</v>
      </c>
      <c r="N292" s="64">
        <v>10.050516481700001</v>
      </c>
      <c r="O292" s="65">
        <v>3.2251618682583597E-2</v>
      </c>
    </row>
    <row r="293" spans="1:15" customFormat="1" x14ac:dyDescent="0.35">
      <c r="A293" s="59" t="s">
        <v>10</v>
      </c>
      <c r="B293" s="60">
        <v>82.485482586700002</v>
      </c>
      <c r="C293" s="61">
        <v>2.9464258042661499E-2</v>
      </c>
      <c r="D293" s="60">
        <v>6.9336824217000004</v>
      </c>
      <c r="E293" s="61">
        <v>5.6985149795956702E-2</v>
      </c>
      <c r="F293" s="60">
        <v>34.4367240228</v>
      </c>
      <c r="G293" s="61">
        <v>2.8579068281012698E-2</v>
      </c>
      <c r="H293" s="88">
        <v>13.011932203000001</v>
      </c>
      <c r="I293" s="89">
        <v>2.20589404219146E-2</v>
      </c>
      <c r="J293" s="88">
        <v>13.130163505100001</v>
      </c>
      <c r="K293" s="89">
        <v>5.0871779119040998E-2</v>
      </c>
      <c r="L293" s="88">
        <v>8.1372682670999907</v>
      </c>
      <c r="M293" s="89">
        <v>2.0208844626430699E-2</v>
      </c>
      <c r="N293" s="60">
        <v>11.2959777667</v>
      </c>
      <c r="O293" s="61">
        <v>3.6248243385491097E-2</v>
      </c>
    </row>
    <row r="294" spans="1:15" customFormat="1" x14ac:dyDescent="0.35">
      <c r="A294" s="59" t="s">
        <v>11</v>
      </c>
      <c r="B294" s="64">
        <v>241.95196410360001</v>
      </c>
      <c r="C294" s="65">
        <v>8.64265429590481E-2</v>
      </c>
      <c r="D294" s="64">
        <v>9.20223868249996</v>
      </c>
      <c r="E294" s="65">
        <v>7.56295021732247E-2</v>
      </c>
      <c r="F294" s="64">
        <v>87.866252393999901</v>
      </c>
      <c r="G294" s="65">
        <v>7.2920281996110906E-2</v>
      </c>
      <c r="H294" s="90">
        <v>60.132447023999902</v>
      </c>
      <c r="I294" s="92">
        <v>0.101941667511957</v>
      </c>
      <c r="J294" s="90">
        <v>19.345842645299999</v>
      </c>
      <c r="K294" s="92">
        <v>7.4953935915661699E-2</v>
      </c>
      <c r="L294" s="90">
        <v>49.298830254000102</v>
      </c>
      <c r="M294" s="93">
        <v>0.122433274677194</v>
      </c>
      <c r="N294" s="64">
        <v>25.512114560800001</v>
      </c>
      <c r="O294" s="65">
        <v>8.1867135096935495E-2</v>
      </c>
    </row>
    <row r="295" spans="1:15" customFormat="1" x14ac:dyDescent="0.35">
      <c r="A295" s="59" t="s">
        <v>12</v>
      </c>
      <c r="B295" s="60">
        <v>249.13706363989999</v>
      </c>
      <c r="C295" s="61">
        <v>8.8993099159737493E-2</v>
      </c>
      <c r="D295" s="60">
        <v>8.3989356137000097</v>
      </c>
      <c r="E295" s="61">
        <v>6.9027477026550002E-2</v>
      </c>
      <c r="F295" s="60">
        <v>81.790448530999996</v>
      </c>
      <c r="G295" s="63">
        <v>6.7877966898201095E-2</v>
      </c>
      <c r="H295" s="88">
        <v>63.647181306700098</v>
      </c>
      <c r="I295" s="89">
        <v>0.107900145694242</v>
      </c>
      <c r="J295" s="88">
        <v>26.530928871</v>
      </c>
      <c r="K295" s="89">
        <v>0.102791983726955</v>
      </c>
      <c r="L295" s="88">
        <v>46.590497322900099</v>
      </c>
      <c r="M295" s="89">
        <v>0.115707150183728</v>
      </c>
      <c r="N295" s="60">
        <v>36.015306846800001</v>
      </c>
      <c r="O295" s="61">
        <v>0.11557136842412</v>
      </c>
    </row>
    <row r="296" spans="1:15" customFormat="1" x14ac:dyDescent="0.35">
      <c r="A296" s="59" t="s">
        <v>13</v>
      </c>
      <c r="B296" s="64">
        <v>260.73299254419999</v>
      </c>
      <c r="C296" s="65">
        <v>9.3135227335098894E-2</v>
      </c>
      <c r="D296" s="64">
        <v>6.4034042630999997</v>
      </c>
      <c r="E296" s="65">
        <v>5.2627006681877302E-2</v>
      </c>
      <c r="F296" s="64">
        <v>134.61538447140001</v>
      </c>
      <c r="G296" s="65">
        <v>0.111717428810469</v>
      </c>
      <c r="H296" s="90">
        <v>49.912703139100003</v>
      </c>
      <c r="I296" s="92">
        <v>8.4616283551513599E-2</v>
      </c>
      <c r="J296" s="90">
        <v>28.4133281969</v>
      </c>
      <c r="K296" s="92">
        <v>0.11008519090475</v>
      </c>
      <c r="L296" s="90">
        <v>26.693662317099999</v>
      </c>
      <c r="M296" s="92">
        <v>6.6293509881901899E-2</v>
      </c>
      <c r="N296" s="64">
        <v>22.051271867200001</v>
      </c>
      <c r="O296" s="65">
        <v>7.0761459176934105E-2</v>
      </c>
    </row>
    <row r="297" spans="1:15" customFormat="1" x14ac:dyDescent="0.35">
      <c r="A297" s="59" t="s">
        <v>165</v>
      </c>
      <c r="B297" s="60">
        <v>221.3334528501</v>
      </c>
      <c r="C297" s="61">
        <v>7.9061499839004595E-2</v>
      </c>
      <c r="D297" s="60">
        <v>8.5629059496999798</v>
      </c>
      <c r="E297" s="61">
        <v>7.0375083333093599E-2</v>
      </c>
      <c r="F297" s="60">
        <v>86.668606177099804</v>
      </c>
      <c r="G297" s="61">
        <v>7.1926354322078404E-2</v>
      </c>
      <c r="H297" s="88">
        <v>45.106327882899997</v>
      </c>
      <c r="I297" s="89">
        <v>7.6468105112846602E-2</v>
      </c>
      <c r="J297" s="88">
        <v>26.744857652099999</v>
      </c>
      <c r="K297" s="89">
        <v>0.10362083385476201</v>
      </c>
      <c r="L297" s="88">
        <v>40.690292380900097</v>
      </c>
      <c r="M297" s="89">
        <v>0.10105403552373</v>
      </c>
      <c r="N297" s="60">
        <v>25.857087466399999</v>
      </c>
      <c r="O297" s="61">
        <v>8.2974136376670005E-2</v>
      </c>
    </row>
    <row r="298" spans="1:15" customFormat="1" x14ac:dyDescent="0.35">
      <c r="A298" s="59" t="s">
        <v>88</v>
      </c>
      <c r="B298" s="64">
        <v>208.86618222870001</v>
      </c>
      <c r="C298" s="65">
        <v>7.4608123715630206E-2</v>
      </c>
      <c r="D298" s="64">
        <v>3.7342518408999998</v>
      </c>
      <c r="E298" s="65">
        <v>3.0690315417898802E-2</v>
      </c>
      <c r="F298" s="64">
        <v>60.802571313400001</v>
      </c>
      <c r="G298" s="63">
        <v>5.0460108693158902E-2</v>
      </c>
      <c r="H298" s="90">
        <v>66.545684906199895</v>
      </c>
      <c r="I298" s="93">
        <v>0.11281393691422199</v>
      </c>
      <c r="J298" s="90">
        <v>30.632526072699999</v>
      </c>
      <c r="K298" s="93">
        <v>0.11868329740321799</v>
      </c>
      <c r="L298" s="90">
        <v>32.6139217849001</v>
      </c>
      <c r="M298" s="92">
        <v>8.09964298061044E-2</v>
      </c>
      <c r="N298" s="64">
        <v>23.051819517999999</v>
      </c>
      <c r="O298" s="65">
        <v>7.3972167936639396E-2</v>
      </c>
    </row>
    <row r="299" spans="1:15" customFormat="1" x14ac:dyDescent="0.35">
      <c r="A299" s="66" t="s">
        <v>1</v>
      </c>
      <c r="H299" s="86"/>
      <c r="I299" s="86"/>
      <c r="J299" s="86"/>
      <c r="K299" s="86"/>
      <c r="L299" s="86"/>
      <c r="M299" s="86"/>
    </row>
    <row r="300" spans="1:15" customFormat="1" x14ac:dyDescent="0.35">
      <c r="A300" s="66" t="s">
        <v>1</v>
      </c>
      <c r="H300" s="86"/>
      <c r="I300" s="86"/>
      <c r="J300" s="86"/>
      <c r="K300" s="86"/>
      <c r="L300" s="86"/>
      <c r="M300" s="86"/>
    </row>
    <row r="301" spans="1:15" customFormat="1" x14ac:dyDescent="0.35">
      <c r="A301" s="54" t="s">
        <v>166</v>
      </c>
      <c r="H301" s="86"/>
      <c r="I301" s="86"/>
      <c r="J301" s="86"/>
      <c r="K301" s="86"/>
      <c r="L301" s="86"/>
      <c r="M301" s="86"/>
    </row>
    <row r="302" spans="1:15" customFormat="1" x14ac:dyDescent="0.35">
      <c r="A302" s="55" t="s">
        <v>1</v>
      </c>
      <c r="H302" s="86"/>
      <c r="I302" s="86"/>
      <c r="J302" s="86"/>
      <c r="K302" s="86"/>
      <c r="L302" s="86"/>
      <c r="M302" s="86"/>
    </row>
    <row r="303" spans="1:15" customFormat="1" ht="25.5" customHeight="1" x14ac:dyDescent="0.35">
      <c r="A303" s="117" t="s">
        <v>1</v>
      </c>
      <c r="B303" s="116" t="s">
        <v>489</v>
      </c>
      <c r="C303" s="116" t="s">
        <v>1</v>
      </c>
      <c r="D303" s="116" t="s">
        <v>494</v>
      </c>
      <c r="E303" s="116" t="s">
        <v>1</v>
      </c>
      <c r="F303" s="116" t="s">
        <v>495</v>
      </c>
      <c r="G303" s="116" t="s">
        <v>1</v>
      </c>
      <c r="H303" s="119" t="s">
        <v>496</v>
      </c>
      <c r="I303" s="119" t="s">
        <v>1</v>
      </c>
      <c r="J303" s="119" t="s">
        <v>497</v>
      </c>
      <c r="K303" s="119" t="s">
        <v>1</v>
      </c>
      <c r="L303" s="119" t="s">
        <v>498</v>
      </c>
      <c r="M303" s="119" t="s">
        <v>1</v>
      </c>
      <c r="N303" s="119" t="s">
        <v>499</v>
      </c>
      <c r="O303" s="119" t="s">
        <v>1</v>
      </c>
    </row>
    <row r="304" spans="1:15" customFormat="1" x14ac:dyDescent="0.35">
      <c r="A304" s="118" t="s">
        <v>1</v>
      </c>
      <c r="B304" s="56" t="s">
        <v>14</v>
      </c>
      <c r="C304" s="56" t="s">
        <v>15</v>
      </c>
      <c r="D304" s="56" t="s">
        <v>14</v>
      </c>
      <c r="E304" s="56" t="s">
        <v>15</v>
      </c>
      <c r="F304" s="56" t="s">
        <v>14</v>
      </c>
      <c r="G304" s="56" t="s">
        <v>15</v>
      </c>
      <c r="H304" s="84" t="s">
        <v>14</v>
      </c>
      <c r="I304" s="84" t="s">
        <v>15</v>
      </c>
      <c r="J304" s="84" t="s">
        <v>14</v>
      </c>
      <c r="K304" s="84" t="s">
        <v>15</v>
      </c>
      <c r="L304" s="84" t="s">
        <v>14</v>
      </c>
      <c r="M304" s="84" t="s">
        <v>15</v>
      </c>
      <c r="N304" s="56" t="s">
        <v>14</v>
      </c>
      <c r="O304" s="56" t="s">
        <v>15</v>
      </c>
    </row>
    <row r="305" spans="1:15" customFormat="1" x14ac:dyDescent="0.35">
      <c r="A305" s="57" t="s">
        <v>16</v>
      </c>
      <c r="B305" s="58">
        <v>2369.3102818948</v>
      </c>
      <c r="C305" s="58">
        <v>2369.3102818948</v>
      </c>
      <c r="D305" s="58">
        <v>109.3780935078</v>
      </c>
      <c r="E305" s="58">
        <v>109.3780935078</v>
      </c>
      <c r="F305" s="58">
        <v>1057.4919684101999</v>
      </c>
      <c r="G305" s="58">
        <v>1057.4919684101999</v>
      </c>
      <c r="H305" s="87">
        <v>478.21912127830001</v>
      </c>
      <c r="I305" s="87">
        <v>478.21912127830001</v>
      </c>
      <c r="J305" s="87">
        <v>200.72570864740001</v>
      </c>
      <c r="K305" s="87">
        <v>200.72570864740001</v>
      </c>
      <c r="L305" s="87">
        <v>329.35454330009998</v>
      </c>
      <c r="M305" s="87">
        <v>329.35454330009998</v>
      </c>
      <c r="N305" s="58">
        <v>262.71937377310002</v>
      </c>
      <c r="O305" s="58">
        <v>262.71937377310002</v>
      </c>
    </row>
    <row r="306" spans="1:15" customFormat="1" x14ac:dyDescent="0.35">
      <c r="A306" s="59" t="s">
        <v>167</v>
      </c>
      <c r="B306" s="60">
        <v>320.14631459150002</v>
      </c>
      <c r="C306" s="61">
        <v>0.135122156451147</v>
      </c>
      <c r="D306" s="60">
        <v>30.830565511700001</v>
      </c>
      <c r="E306" s="62">
        <v>0.28187148379489202</v>
      </c>
      <c r="F306" s="60">
        <v>143.17507618580001</v>
      </c>
      <c r="G306" s="61">
        <v>0.13539117124553199</v>
      </c>
      <c r="H306" s="88">
        <v>55.691560738100101</v>
      </c>
      <c r="I306" s="89">
        <v>0.116456156310174</v>
      </c>
      <c r="J306" s="88">
        <v>30.0878764741</v>
      </c>
      <c r="K306" s="89">
        <v>0.14989548013978199</v>
      </c>
      <c r="L306" s="88">
        <v>25.6204247688</v>
      </c>
      <c r="M306" s="91">
        <v>7.7789802175145001E-2</v>
      </c>
      <c r="N306" s="60">
        <v>42.266769503100001</v>
      </c>
      <c r="O306" s="61">
        <v>0.16088181429514201</v>
      </c>
    </row>
    <row r="307" spans="1:15" customFormat="1" x14ac:dyDescent="0.35">
      <c r="A307" s="59" t="s">
        <v>168</v>
      </c>
      <c r="B307" s="64">
        <v>39.547130647800003</v>
      </c>
      <c r="C307" s="65">
        <v>1.66914105552157E-2</v>
      </c>
      <c r="D307" s="64">
        <v>0</v>
      </c>
      <c r="E307" s="65">
        <v>0</v>
      </c>
      <c r="F307" s="64">
        <v>26.302479156899999</v>
      </c>
      <c r="G307" s="65">
        <v>2.48725096195693E-2</v>
      </c>
      <c r="H307" s="90">
        <v>6.6057908067000097</v>
      </c>
      <c r="I307" s="92">
        <v>1.38133138404053E-2</v>
      </c>
      <c r="J307" s="90">
        <v>4.8174252573</v>
      </c>
      <c r="K307" s="92">
        <v>2.400004109968E-2</v>
      </c>
      <c r="L307" s="90">
        <v>0.28876204890000001</v>
      </c>
      <c r="M307" s="91">
        <v>8.7675137560463804E-4</v>
      </c>
      <c r="N307" s="64">
        <v>1.5326733779999999</v>
      </c>
      <c r="O307" s="65">
        <v>5.8338802958768799E-3</v>
      </c>
    </row>
    <row r="308" spans="1:15" customFormat="1" ht="23" x14ac:dyDescent="0.35">
      <c r="A308" s="67" t="s">
        <v>169</v>
      </c>
      <c r="B308" s="60">
        <v>53.812850298899797</v>
      </c>
      <c r="C308" s="61">
        <v>2.27124537930357E-2</v>
      </c>
      <c r="D308" s="60">
        <v>2.9848213931999998</v>
      </c>
      <c r="E308" s="61">
        <v>2.72890237658709E-2</v>
      </c>
      <c r="F308" s="60">
        <v>16.512665697399999</v>
      </c>
      <c r="G308" s="61">
        <v>1.56149324918511E-2</v>
      </c>
      <c r="H308" s="88">
        <v>6.8932963274999999</v>
      </c>
      <c r="I308" s="89">
        <v>1.44145142274402E-2</v>
      </c>
      <c r="J308" s="88">
        <v>10.3198820057</v>
      </c>
      <c r="K308" s="93">
        <v>5.1412856256635102E-2</v>
      </c>
      <c r="L308" s="88">
        <v>18.994563406000001</v>
      </c>
      <c r="M308" s="93">
        <v>5.7672085575855001E-2</v>
      </c>
      <c r="N308" s="60">
        <v>0.44958639089999902</v>
      </c>
      <c r="O308" s="63">
        <v>1.7112799274875299E-3</v>
      </c>
    </row>
    <row r="309" spans="1:15" customFormat="1" x14ac:dyDescent="0.35">
      <c r="A309" s="59" t="s">
        <v>170</v>
      </c>
      <c r="B309" s="64">
        <v>150.83216987579999</v>
      </c>
      <c r="C309" s="65">
        <v>6.3660792353112797E-2</v>
      </c>
      <c r="D309" s="64">
        <v>10.315232856</v>
      </c>
      <c r="E309" s="65">
        <v>9.4308033036472699E-2</v>
      </c>
      <c r="F309" s="64">
        <v>52.169429399199998</v>
      </c>
      <c r="G309" s="65">
        <v>4.9333168437799002E-2</v>
      </c>
      <c r="H309" s="90">
        <v>16.730968923799999</v>
      </c>
      <c r="I309" s="91">
        <v>3.4985989014988401E-2</v>
      </c>
      <c r="J309" s="90">
        <v>7.6457989357999896</v>
      </c>
      <c r="K309" s="92">
        <v>3.8090780634536497E-2</v>
      </c>
      <c r="L309" s="90">
        <v>35.448651949899997</v>
      </c>
      <c r="M309" s="93">
        <v>0.107630675425661</v>
      </c>
      <c r="N309" s="64">
        <v>27.968719935999999</v>
      </c>
      <c r="O309" s="62">
        <v>0.10645853609622</v>
      </c>
    </row>
    <row r="310" spans="1:15" customFormat="1" x14ac:dyDescent="0.35">
      <c r="A310" s="59" t="s">
        <v>171</v>
      </c>
      <c r="B310" s="60">
        <v>793.09260799989795</v>
      </c>
      <c r="C310" s="61">
        <v>0.334735646090913</v>
      </c>
      <c r="D310" s="60">
        <v>25.771538497600002</v>
      </c>
      <c r="E310" s="63">
        <v>0.23561883071002901</v>
      </c>
      <c r="F310" s="60">
        <v>317.46072166729999</v>
      </c>
      <c r="G310" s="63">
        <v>0.30020154398388499</v>
      </c>
      <c r="H310" s="88">
        <v>206.00101723360001</v>
      </c>
      <c r="I310" s="93">
        <v>0.43076700212854402</v>
      </c>
      <c r="J310" s="88">
        <v>70.392364560299796</v>
      </c>
      <c r="K310" s="89">
        <v>0.350689331399761</v>
      </c>
      <c r="L310" s="88">
        <v>119.0193405238</v>
      </c>
      <c r="M310" s="89">
        <v>0.36137148536418501</v>
      </c>
      <c r="N310" s="60">
        <v>82.909145530900105</v>
      </c>
      <c r="O310" s="61">
        <v>0.31558063016131099</v>
      </c>
    </row>
    <row r="311" spans="1:15" customFormat="1" x14ac:dyDescent="0.35">
      <c r="A311" s="59" t="s">
        <v>172</v>
      </c>
      <c r="B311" s="64">
        <v>43.210639342299899</v>
      </c>
      <c r="C311" s="65">
        <v>1.82376448000484E-2</v>
      </c>
      <c r="D311" s="64">
        <v>3.1196721316999998</v>
      </c>
      <c r="E311" s="65">
        <v>2.8521909933249399E-2</v>
      </c>
      <c r="F311" s="64">
        <v>16.103461340500001</v>
      </c>
      <c r="G311" s="65">
        <v>1.5227975078344501E-2</v>
      </c>
      <c r="H311" s="90">
        <v>4.4283758208000101</v>
      </c>
      <c r="I311" s="92">
        <v>9.2601395965990693E-3</v>
      </c>
      <c r="J311" s="90">
        <v>4.5062267082999998</v>
      </c>
      <c r="K311" s="92">
        <v>2.2449673928992098E-2</v>
      </c>
      <c r="L311" s="90">
        <v>3.1043831223999998</v>
      </c>
      <c r="M311" s="92">
        <v>9.4256575035959397E-3</v>
      </c>
      <c r="N311" s="64">
        <v>12.6196520209</v>
      </c>
      <c r="O311" s="62">
        <v>4.8034721762845997E-2</v>
      </c>
    </row>
    <row r="312" spans="1:15" customFormat="1" x14ac:dyDescent="0.35">
      <c r="A312" s="59" t="s">
        <v>173</v>
      </c>
      <c r="B312" s="60">
        <v>44.8290512505002</v>
      </c>
      <c r="C312" s="61">
        <v>1.8920717811028501E-2</v>
      </c>
      <c r="D312" s="60">
        <v>0</v>
      </c>
      <c r="E312" s="61">
        <v>0</v>
      </c>
      <c r="F312" s="60">
        <v>15.258341207300001</v>
      </c>
      <c r="G312" s="61">
        <v>1.4428801034053199E-2</v>
      </c>
      <c r="H312" s="88">
        <v>2.3289959501999902</v>
      </c>
      <c r="I312" s="91">
        <v>4.8701439289472502E-3</v>
      </c>
      <c r="J312" s="88">
        <v>3.3759966721999999</v>
      </c>
      <c r="K312" s="89">
        <v>1.6818955055380402E-2</v>
      </c>
      <c r="L312" s="88">
        <v>14.739195324900001</v>
      </c>
      <c r="M312" s="93">
        <v>4.4751759539172403E-2</v>
      </c>
      <c r="N312" s="60">
        <v>9.9798794042999805</v>
      </c>
      <c r="O312" s="61">
        <v>3.7986842237676802E-2</v>
      </c>
    </row>
    <row r="313" spans="1:15" customFormat="1" x14ac:dyDescent="0.35">
      <c r="A313" s="59" t="s">
        <v>174</v>
      </c>
      <c r="B313" s="64">
        <v>21.3619987346</v>
      </c>
      <c r="C313" s="65">
        <v>9.0161254512921996E-3</v>
      </c>
      <c r="D313" s="64">
        <v>0</v>
      </c>
      <c r="E313" s="65">
        <v>0</v>
      </c>
      <c r="F313" s="64">
        <v>2.7130393357000102</v>
      </c>
      <c r="G313" s="63">
        <v>2.5655413154377902E-3</v>
      </c>
      <c r="H313" s="90">
        <v>2.4875403101999898</v>
      </c>
      <c r="I313" s="92">
        <v>5.2016747125265498E-3</v>
      </c>
      <c r="J313" s="90">
        <v>9.4448434151999994</v>
      </c>
      <c r="K313" s="93">
        <v>4.7053481483984E-2</v>
      </c>
      <c r="L313" s="90">
        <v>6.9110381300000103</v>
      </c>
      <c r="M313" s="92">
        <v>2.0983582193073998E-2</v>
      </c>
      <c r="N313" s="64">
        <v>0.87084878479999905</v>
      </c>
      <c r="O313" s="65">
        <v>3.3147490125799298E-3</v>
      </c>
    </row>
    <row r="314" spans="1:15" customFormat="1" x14ac:dyDescent="0.35">
      <c r="A314" s="59" t="s">
        <v>175</v>
      </c>
      <c r="B314" s="60">
        <v>55.290865262100198</v>
      </c>
      <c r="C314" s="61">
        <v>2.3336270341883E-2</v>
      </c>
      <c r="D314" s="60">
        <v>0.61772222939999999</v>
      </c>
      <c r="E314" s="61">
        <v>5.6475863638631501E-3</v>
      </c>
      <c r="F314" s="60">
        <v>32.922540328799997</v>
      </c>
      <c r="G314" s="61">
        <v>3.1132662291794701E-2</v>
      </c>
      <c r="H314" s="88">
        <v>3.9178371766</v>
      </c>
      <c r="I314" s="91">
        <v>8.1925565128543095E-3</v>
      </c>
      <c r="J314" s="88">
        <v>0.69879836170000198</v>
      </c>
      <c r="K314" s="89">
        <v>3.4813595448679002E-3</v>
      </c>
      <c r="L314" s="88">
        <v>11.960815520600001</v>
      </c>
      <c r="M314" s="89">
        <v>3.6315926905862002E-2</v>
      </c>
      <c r="N314" s="60">
        <v>5.1731516449999901</v>
      </c>
      <c r="O314" s="61">
        <v>1.96907885806238E-2</v>
      </c>
    </row>
    <row r="315" spans="1:15" customFormat="1" x14ac:dyDescent="0.35">
      <c r="A315" s="59" t="s">
        <v>176</v>
      </c>
      <c r="B315" s="64">
        <v>52.322009581399897</v>
      </c>
      <c r="C315" s="65">
        <v>2.2083223958137201E-2</v>
      </c>
      <c r="D315" s="64">
        <v>3.8840929647000002</v>
      </c>
      <c r="E315" s="65">
        <v>3.5510702738871698E-2</v>
      </c>
      <c r="F315" s="64">
        <v>33.418524073299999</v>
      </c>
      <c r="G315" s="65">
        <v>3.1601681215168299E-2</v>
      </c>
      <c r="H315" s="90">
        <v>2.0446067947</v>
      </c>
      <c r="I315" s="91">
        <v>4.2754601472954103E-3</v>
      </c>
      <c r="J315" s="90">
        <v>4.5131014992000003</v>
      </c>
      <c r="K315" s="92">
        <v>2.2483923607054399E-2</v>
      </c>
      <c r="L315" s="90">
        <v>5.2356825057000096</v>
      </c>
      <c r="M315" s="92">
        <v>1.58967975763716E-2</v>
      </c>
      <c r="N315" s="64">
        <v>2.3351367671999999</v>
      </c>
      <c r="O315" s="65">
        <v>8.8883310494518794E-3</v>
      </c>
    </row>
    <row r="316" spans="1:15" customFormat="1" ht="23" x14ac:dyDescent="0.35">
      <c r="A316" s="67" t="s">
        <v>177</v>
      </c>
      <c r="B316" s="60">
        <v>81.778367333200194</v>
      </c>
      <c r="C316" s="61">
        <v>3.45156849898949E-2</v>
      </c>
      <c r="D316" s="60">
        <v>0.66338629000000005</v>
      </c>
      <c r="E316" s="61">
        <v>6.0650745384649802E-3</v>
      </c>
      <c r="F316" s="60">
        <v>46.457693362900002</v>
      </c>
      <c r="G316" s="61">
        <v>4.3931958587584398E-2</v>
      </c>
      <c r="H316" s="88">
        <v>11.0874098444</v>
      </c>
      <c r="I316" s="89">
        <v>2.3184789882016599E-2</v>
      </c>
      <c r="J316" s="88">
        <v>8.7182542836000003</v>
      </c>
      <c r="K316" s="89">
        <v>4.34336704667697E-2</v>
      </c>
      <c r="L316" s="88">
        <v>10.2158514877</v>
      </c>
      <c r="M316" s="89">
        <v>3.1017794335970499E-2</v>
      </c>
      <c r="N316" s="60">
        <v>6.8707490437000001</v>
      </c>
      <c r="O316" s="61">
        <v>2.61524262372595E-2</v>
      </c>
    </row>
    <row r="317" spans="1:15" customFormat="1" x14ac:dyDescent="0.35">
      <c r="A317" s="59" t="s">
        <v>178</v>
      </c>
      <c r="B317" s="64">
        <v>123.2914747729</v>
      </c>
      <c r="C317" s="65">
        <v>5.2036863096842099E-2</v>
      </c>
      <c r="D317" s="64">
        <v>6.8636017064999999</v>
      </c>
      <c r="E317" s="65">
        <v>6.2751155065712896E-2</v>
      </c>
      <c r="F317" s="64">
        <v>52.8037131878</v>
      </c>
      <c r="G317" s="65">
        <v>4.9932968537986601E-2</v>
      </c>
      <c r="H317" s="90">
        <v>30.557908702399899</v>
      </c>
      <c r="I317" s="92">
        <v>6.3899387002170502E-2</v>
      </c>
      <c r="J317" s="90">
        <v>5.5476024157999797</v>
      </c>
      <c r="K317" s="92">
        <v>2.7637727390192299E-2</v>
      </c>
      <c r="L317" s="90">
        <v>16.7987413522</v>
      </c>
      <c r="M317" s="92">
        <v>5.1005039080008599E-2</v>
      </c>
      <c r="N317" s="64">
        <v>9.7801317751999992</v>
      </c>
      <c r="O317" s="65">
        <v>3.7226534285388101E-2</v>
      </c>
    </row>
    <row r="318" spans="1:15" customFormat="1" x14ac:dyDescent="0.35">
      <c r="A318" s="59" t="s">
        <v>179</v>
      </c>
      <c r="B318" s="60">
        <v>153.921461365</v>
      </c>
      <c r="C318" s="61">
        <v>6.4964670326718404E-2</v>
      </c>
      <c r="D318" s="60">
        <v>14.270945502</v>
      </c>
      <c r="E318" s="62">
        <v>0.130473525770334</v>
      </c>
      <c r="F318" s="60">
        <v>72.968075280799994</v>
      </c>
      <c r="G318" s="61">
        <v>6.90010680558623E-2</v>
      </c>
      <c r="H318" s="88">
        <v>26.0711684645999</v>
      </c>
      <c r="I318" s="89">
        <v>5.4517202061913898E-2</v>
      </c>
      <c r="J318" s="88">
        <v>3.5076145137000001</v>
      </c>
      <c r="K318" s="91">
        <v>1.7474664991028E-2</v>
      </c>
      <c r="L318" s="88">
        <v>24.438000284800001</v>
      </c>
      <c r="M318" s="89">
        <v>7.4199675644166505E-2</v>
      </c>
      <c r="N318" s="60">
        <v>12.512525828699999</v>
      </c>
      <c r="O318" s="61">
        <v>4.7626962751161801E-2</v>
      </c>
    </row>
    <row r="319" spans="1:15" customFormat="1" ht="25.5" customHeight="1" x14ac:dyDescent="0.35">
      <c r="A319" s="67" t="s">
        <v>180</v>
      </c>
      <c r="B319" s="64">
        <v>49.9681846287002</v>
      </c>
      <c r="C319" s="65">
        <v>2.1089759754361601E-2</v>
      </c>
      <c r="D319" s="64">
        <v>2.8007654366999999</v>
      </c>
      <c r="E319" s="65">
        <v>2.5606274043351002E-2</v>
      </c>
      <c r="F319" s="64">
        <v>15.3914114757</v>
      </c>
      <c r="G319" s="65">
        <v>1.45546367589335E-2</v>
      </c>
      <c r="H319" s="90">
        <v>17.951954335700002</v>
      </c>
      <c r="I319" s="93">
        <v>3.7539181385540701E-2</v>
      </c>
      <c r="J319" s="90">
        <v>3.9696878777000002</v>
      </c>
      <c r="K319" s="92">
        <v>1.9776678854193298E-2</v>
      </c>
      <c r="L319" s="90">
        <v>9.6757459611999899</v>
      </c>
      <c r="M319" s="92">
        <v>2.9377903411472599E-2</v>
      </c>
      <c r="N319" s="64">
        <v>1.7810099580000001</v>
      </c>
      <c r="O319" s="65">
        <v>6.7791344521785602E-3</v>
      </c>
    </row>
    <row r="320" spans="1:15" customFormat="1" x14ac:dyDescent="0.35">
      <c r="A320" s="59" t="s">
        <v>181</v>
      </c>
      <c r="B320" s="60">
        <v>52.646048323900096</v>
      </c>
      <c r="C320" s="61">
        <v>2.22199889673368E-2</v>
      </c>
      <c r="D320" s="60">
        <v>0</v>
      </c>
      <c r="E320" s="61">
        <v>0</v>
      </c>
      <c r="F320" s="60">
        <v>6.5032596760999999</v>
      </c>
      <c r="G320" s="63">
        <v>6.1497012463147104E-3</v>
      </c>
      <c r="H320" s="88">
        <v>33.415583255400101</v>
      </c>
      <c r="I320" s="93">
        <v>6.9875046330390794E-2</v>
      </c>
      <c r="J320" s="88">
        <v>9.5248552803000095</v>
      </c>
      <c r="K320" s="93">
        <v>4.7452094425192E-2</v>
      </c>
      <c r="L320" s="88">
        <v>6.3636026962000098</v>
      </c>
      <c r="M320" s="89">
        <v>1.9321435898340199E-2</v>
      </c>
      <c r="N320" s="60">
        <v>0</v>
      </c>
      <c r="O320" s="63">
        <v>0</v>
      </c>
    </row>
    <row r="321" spans="1:15" customFormat="1" x14ac:dyDescent="0.35">
      <c r="A321" s="59" t="s">
        <v>182</v>
      </c>
      <c r="B321" s="64">
        <v>31.207613326499999</v>
      </c>
      <c r="C321" s="65">
        <v>1.31716025397663E-2</v>
      </c>
      <c r="D321" s="64">
        <v>0</v>
      </c>
      <c r="E321" s="65">
        <v>0</v>
      </c>
      <c r="F321" s="64">
        <v>6.8178539420000002</v>
      </c>
      <c r="G321" s="65">
        <v>6.4471921732415097E-3</v>
      </c>
      <c r="H321" s="90">
        <v>7.3408230988999899</v>
      </c>
      <c r="I321" s="92">
        <v>1.53503337116209E-2</v>
      </c>
      <c r="J321" s="90">
        <v>11.209125306500001</v>
      </c>
      <c r="K321" s="93">
        <v>5.5842997800497202E-2</v>
      </c>
      <c r="L321" s="90">
        <v>3.8536310713999899</v>
      </c>
      <c r="M321" s="92">
        <v>1.17005553735103E-2</v>
      </c>
      <c r="N321" s="64">
        <v>3.4467143546000001</v>
      </c>
      <c r="O321" s="65">
        <v>1.31193764095098E-2</v>
      </c>
    </row>
    <row r="322" spans="1:15" customFormat="1" x14ac:dyDescent="0.35">
      <c r="A322" s="59" t="s">
        <v>183</v>
      </c>
      <c r="B322" s="60">
        <v>46.811414740799897</v>
      </c>
      <c r="C322" s="61">
        <v>1.9757401594257901E-2</v>
      </c>
      <c r="D322" s="60">
        <v>0.34447959500000003</v>
      </c>
      <c r="E322" s="61">
        <v>3.1494386485666302E-3</v>
      </c>
      <c r="F322" s="60">
        <v>20.188395711399998</v>
      </c>
      <c r="G322" s="61">
        <v>1.90908265163948E-2</v>
      </c>
      <c r="H322" s="88">
        <v>15.703653356</v>
      </c>
      <c r="I322" s="89">
        <v>3.2837778033683498E-2</v>
      </c>
      <c r="J322" s="88">
        <v>1.3455143973999999</v>
      </c>
      <c r="K322" s="89">
        <v>6.7032489583263404E-3</v>
      </c>
      <c r="L322" s="88">
        <v>5.5925915225999896</v>
      </c>
      <c r="M322" s="89">
        <v>1.6980459618266601E-2</v>
      </c>
      <c r="N322" s="60">
        <v>3.6367801584000001</v>
      </c>
      <c r="O322" s="61">
        <v>1.3842832015658399E-2</v>
      </c>
    </row>
    <row r="323" spans="1:15" customFormat="1" x14ac:dyDescent="0.35">
      <c r="A323" s="59" t="s">
        <v>160</v>
      </c>
      <c r="B323" s="64">
        <v>575.19966779560104</v>
      </c>
      <c r="C323" s="65">
        <v>0.24277093303946601</v>
      </c>
      <c r="D323" s="64">
        <v>21.963844975800001</v>
      </c>
      <c r="E323" s="65">
        <v>0.20080661740766001</v>
      </c>
      <c r="F323" s="64">
        <v>256.20269340620001</v>
      </c>
      <c r="G323" s="65">
        <v>0.24227389054440501</v>
      </c>
      <c r="H323" s="90">
        <v>122.53759303539999</v>
      </c>
      <c r="I323" s="92">
        <v>0.256237334692623</v>
      </c>
      <c r="J323" s="90">
        <v>51.326597930200201</v>
      </c>
      <c r="K323" s="92">
        <v>0.255705152449414</v>
      </c>
      <c r="L323" s="90">
        <v>72.082226010600195</v>
      </c>
      <c r="M323" s="92">
        <v>0.21885906078095399</v>
      </c>
      <c r="N323" s="64">
        <v>72.245263834499895</v>
      </c>
      <c r="O323" s="65">
        <v>0.27499024071553702</v>
      </c>
    </row>
    <row r="324" spans="1:15" customFormat="1" x14ac:dyDescent="0.35">
      <c r="A324" s="59" t="s">
        <v>184</v>
      </c>
      <c r="B324" s="60">
        <v>364.38013894099998</v>
      </c>
      <c r="C324" s="61">
        <v>0.15379165055984001</v>
      </c>
      <c r="D324" s="60">
        <v>14.801936790199999</v>
      </c>
      <c r="E324" s="61">
        <v>0.13532816595623401</v>
      </c>
      <c r="F324" s="60">
        <v>194.02329482159999</v>
      </c>
      <c r="G324" s="62">
        <v>0.18347495831414101</v>
      </c>
      <c r="H324" s="88">
        <v>50.570714210899901</v>
      </c>
      <c r="I324" s="91">
        <v>0.10574799701802499</v>
      </c>
      <c r="J324" s="88">
        <v>24.3306473954</v>
      </c>
      <c r="K324" s="89">
        <v>0.12121340888196799</v>
      </c>
      <c r="L324" s="88">
        <v>46.4041151491001</v>
      </c>
      <c r="M324" s="89">
        <v>0.140894109685372</v>
      </c>
      <c r="N324" s="60">
        <v>46.139964317999798</v>
      </c>
      <c r="O324" s="61">
        <v>0.17562452153927999</v>
      </c>
    </row>
    <row r="325" spans="1:15" customFormat="1" x14ac:dyDescent="0.35">
      <c r="A325" s="66" t="s">
        <v>1</v>
      </c>
      <c r="H325" s="86"/>
      <c r="I325" s="86"/>
      <c r="J325" s="86"/>
      <c r="K325" s="86"/>
      <c r="L325" s="86"/>
      <c r="M325" s="86"/>
    </row>
    <row r="326" spans="1:15" customFormat="1" x14ac:dyDescent="0.35">
      <c r="A326" s="66" t="s">
        <v>1</v>
      </c>
      <c r="H326" s="86"/>
      <c r="I326" s="86"/>
      <c r="J326" s="86"/>
      <c r="K326" s="86"/>
      <c r="L326" s="86"/>
      <c r="M326" s="86"/>
    </row>
    <row r="327" spans="1:15" customFormat="1" x14ac:dyDescent="0.35">
      <c r="A327" s="54" t="s">
        <v>185</v>
      </c>
      <c r="H327" s="86"/>
      <c r="I327" s="86"/>
      <c r="J327" s="86"/>
      <c r="K327" s="86"/>
      <c r="L327" s="86"/>
      <c r="M327" s="86"/>
    </row>
    <row r="328" spans="1:15" customFormat="1" x14ac:dyDescent="0.35">
      <c r="A328" s="55" t="s">
        <v>1</v>
      </c>
      <c r="H328" s="86"/>
      <c r="I328" s="86"/>
      <c r="J328" s="86"/>
      <c r="K328" s="86"/>
      <c r="L328" s="86"/>
      <c r="M328" s="86"/>
    </row>
    <row r="329" spans="1:15" customFormat="1" ht="25.5" customHeight="1" x14ac:dyDescent="0.35">
      <c r="A329" s="117" t="s">
        <v>1</v>
      </c>
      <c r="B329" s="116" t="s">
        <v>489</v>
      </c>
      <c r="C329" s="116" t="s">
        <v>1</v>
      </c>
      <c r="D329" s="116" t="s">
        <v>494</v>
      </c>
      <c r="E329" s="116" t="s">
        <v>1</v>
      </c>
      <c r="F329" s="116" t="s">
        <v>495</v>
      </c>
      <c r="G329" s="116" t="s">
        <v>1</v>
      </c>
      <c r="H329" s="119" t="s">
        <v>496</v>
      </c>
      <c r="I329" s="119" t="s">
        <v>1</v>
      </c>
      <c r="J329" s="119" t="s">
        <v>497</v>
      </c>
      <c r="K329" s="119" t="s">
        <v>1</v>
      </c>
      <c r="L329" s="119" t="s">
        <v>498</v>
      </c>
      <c r="M329" s="119" t="s">
        <v>1</v>
      </c>
      <c r="N329" s="119" t="s">
        <v>499</v>
      </c>
      <c r="O329" s="119" t="s">
        <v>1</v>
      </c>
    </row>
    <row r="330" spans="1:15" customFormat="1" x14ac:dyDescent="0.35">
      <c r="A330" s="118" t="s">
        <v>1</v>
      </c>
      <c r="B330" s="56" t="s">
        <v>14</v>
      </c>
      <c r="C330" s="56" t="s">
        <v>15</v>
      </c>
      <c r="D330" s="56" t="s">
        <v>14</v>
      </c>
      <c r="E330" s="56" t="s">
        <v>15</v>
      </c>
      <c r="F330" s="56" t="s">
        <v>14</v>
      </c>
      <c r="G330" s="56" t="s">
        <v>15</v>
      </c>
      <c r="H330" s="84" t="s">
        <v>14</v>
      </c>
      <c r="I330" s="84" t="s">
        <v>15</v>
      </c>
      <c r="J330" s="84" t="s">
        <v>14</v>
      </c>
      <c r="K330" s="84" t="s">
        <v>15</v>
      </c>
      <c r="L330" s="84" t="s">
        <v>14</v>
      </c>
      <c r="M330" s="84" t="s">
        <v>15</v>
      </c>
      <c r="N330" s="56" t="s">
        <v>14</v>
      </c>
      <c r="O330" s="56" t="s">
        <v>15</v>
      </c>
    </row>
    <row r="331" spans="1:15" customFormat="1" x14ac:dyDescent="0.35">
      <c r="A331" s="57" t="s">
        <v>16</v>
      </c>
      <c r="B331" s="58">
        <v>13310.000000187199</v>
      </c>
      <c r="C331" s="58">
        <v>13310.000000187199</v>
      </c>
      <c r="D331" s="58">
        <v>702.44817103599996</v>
      </c>
      <c r="E331" s="58">
        <v>702.44817103599996</v>
      </c>
      <c r="F331" s="58">
        <v>5766.4194050853002</v>
      </c>
      <c r="G331" s="58">
        <v>5766.4194050853002</v>
      </c>
      <c r="H331" s="87">
        <v>2248.2155058078001</v>
      </c>
      <c r="I331" s="87">
        <v>2248.2155058078001</v>
      </c>
      <c r="J331" s="87">
        <v>1088.3198839450999</v>
      </c>
      <c r="K331" s="87">
        <v>1088.3198839450999</v>
      </c>
      <c r="L331" s="87">
        <v>2153.5050730244002</v>
      </c>
      <c r="M331" s="87">
        <v>2153.5050730244002</v>
      </c>
      <c r="N331" s="58">
        <v>1689.8114532786999</v>
      </c>
      <c r="O331" s="58">
        <v>1689.8114532786999</v>
      </c>
    </row>
    <row r="332" spans="1:15" customFormat="1" ht="23" x14ac:dyDescent="0.35">
      <c r="A332" s="67" t="s">
        <v>186</v>
      </c>
      <c r="B332" s="60">
        <v>5074.8448885047001</v>
      </c>
      <c r="C332" s="61">
        <v>0.381280607695967</v>
      </c>
      <c r="D332" s="60">
        <v>281.34395214300002</v>
      </c>
      <c r="E332" s="61">
        <v>0.400519161047942</v>
      </c>
      <c r="F332" s="60">
        <v>2387.7952182571998</v>
      </c>
      <c r="G332" s="62">
        <v>0.41408629003839797</v>
      </c>
      <c r="H332" s="88">
        <v>734.36884168259803</v>
      </c>
      <c r="I332" s="91">
        <v>0.32664521696674997</v>
      </c>
      <c r="J332" s="88">
        <v>357.27505473000002</v>
      </c>
      <c r="K332" s="91">
        <v>0.328281289352996</v>
      </c>
      <c r="L332" s="88">
        <v>773.58433791990205</v>
      </c>
      <c r="M332" s="89">
        <v>0.35922104275959399</v>
      </c>
      <c r="N332" s="60">
        <v>645.64343535380203</v>
      </c>
      <c r="O332" s="61">
        <v>0.38208016290875202</v>
      </c>
    </row>
    <row r="333" spans="1:15" customFormat="1" x14ac:dyDescent="0.35">
      <c r="A333" s="67" t="s">
        <v>187</v>
      </c>
      <c r="B333" s="64">
        <v>2948.7646696464999</v>
      </c>
      <c r="C333" s="65">
        <v>0.221545054064991</v>
      </c>
      <c r="D333" s="64">
        <v>146.30320345000001</v>
      </c>
      <c r="E333" s="65">
        <v>0.208276154003257</v>
      </c>
      <c r="F333" s="64">
        <v>1423.1254453207</v>
      </c>
      <c r="G333" s="62">
        <v>0.24679534132839401</v>
      </c>
      <c r="H333" s="90">
        <v>443.65250423020001</v>
      </c>
      <c r="I333" s="91">
        <v>0.19733539915729401</v>
      </c>
      <c r="J333" s="90">
        <v>216.40536119270001</v>
      </c>
      <c r="K333" s="92">
        <v>0.19884352421113799</v>
      </c>
      <c r="L333" s="90">
        <v>519.41600617419897</v>
      </c>
      <c r="M333" s="92">
        <v>0.24119562692495899</v>
      </c>
      <c r="N333" s="64">
        <v>275.6965799518</v>
      </c>
      <c r="O333" s="63">
        <v>0.16315227324141601</v>
      </c>
    </row>
    <row r="334" spans="1:15" customFormat="1" x14ac:dyDescent="0.35">
      <c r="A334" s="59" t="s">
        <v>188</v>
      </c>
      <c r="B334" s="60">
        <v>4814.4577897455001</v>
      </c>
      <c r="C334" s="61">
        <v>0.36171733957008201</v>
      </c>
      <c r="D334" s="60">
        <v>245.1081789239</v>
      </c>
      <c r="E334" s="61">
        <v>0.34893418337527199</v>
      </c>
      <c r="F334" s="60">
        <v>2009.4530465521</v>
      </c>
      <c r="G334" s="61">
        <v>0.348475007693683</v>
      </c>
      <c r="H334" s="88">
        <v>828.59847291730102</v>
      </c>
      <c r="I334" s="89">
        <v>0.36855829469051699</v>
      </c>
      <c r="J334" s="88">
        <v>417.14138841969998</v>
      </c>
      <c r="K334" s="89">
        <v>0.38328932014692702</v>
      </c>
      <c r="L334" s="88">
        <v>735.77864188819899</v>
      </c>
      <c r="M334" s="89">
        <v>0.34166561811478202</v>
      </c>
      <c r="N334" s="60">
        <v>703.42785754959903</v>
      </c>
      <c r="O334" s="62">
        <v>0.41627594379524202</v>
      </c>
    </row>
    <row r="335" spans="1:15" customFormat="1" ht="25.5" customHeight="1" x14ac:dyDescent="0.35">
      <c r="A335" s="67" t="s">
        <v>189</v>
      </c>
      <c r="B335" s="64">
        <v>2585.2092900466</v>
      </c>
      <c r="C335" s="65">
        <v>0.19423060030129499</v>
      </c>
      <c r="D335" s="64">
        <v>80.617575431700004</v>
      </c>
      <c r="E335" s="63">
        <v>0.11476658172915701</v>
      </c>
      <c r="F335" s="64">
        <v>900.25784053729899</v>
      </c>
      <c r="G335" s="63">
        <v>0.156120770498133</v>
      </c>
      <c r="H335" s="90">
        <v>778.29184358529994</v>
      </c>
      <c r="I335" s="93">
        <v>0.34618204597145802</v>
      </c>
      <c r="J335" s="90">
        <v>273.70151754429997</v>
      </c>
      <c r="K335" s="93">
        <v>0.25148995399417601</v>
      </c>
      <c r="L335" s="90">
        <v>428.26715046060002</v>
      </c>
      <c r="M335" s="92">
        <v>0.198869812672017</v>
      </c>
      <c r="N335" s="64">
        <v>253.3873098107</v>
      </c>
      <c r="O335" s="63">
        <v>0.14995004875784099</v>
      </c>
    </row>
    <row r="336" spans="1:15" customFormat="1" x14ac:dyDescent="0.35">
      <c r="A336" s="59" t="s">
        <v>190</v>
      </c>
      <c r="B336" s="60">
        <v>5478.6186428692999</v>
      </c>
      <c r="C336" s="61">
        <v>0.41161672748251299</v>
      </c>
      <c r="D336" s="60">
        <v>248.0774255696</v>
      </c>
      <c r="E336" s="63">
        <v>0.35316118085085901</v>
      </c>
      <c r="F336" s="60">
        <v>2453.5055911364998</v>
      </c>
      <c r="G336" s="61">
        <v>0.42548164099420199</v>
      </c>
      <c r="H336" s="88">
        <v>903.62592104519797</v>
      </c>
      <c r="I336" s="89">
        <v>0.401930294809759</v>
      </c>
      <c r="J336" s="88">
        <v>405.67683051249998</v>
      </c>
      <c r="K336" s="91">
        <v>0.372755139823361</v>
      </c>
      <c r="L336" s="88">
        <v>845.46248832189804</v>
      </c>
      <c r="M336" s="89">
        <v>0.39259832675226802</v>
      </c>
      <c r="N336" s="60">
        <v>743.06333804499798</v>
      </c>
      <c r="O336" s="62">
        <v>0.43973150767989699</v>
      </c>
    </row>
    <row r="337" spans="1:15" customFormat="1" x14ac:dyDescent="0.35">
      <c r="A337" s="59" t="s">
        <v>191</v>
      </c>
      <c r="B337" s="64">
        <v>816.69120560099998</v>
      </c>
      <c r="C337" s="65">
        <v>6.1359219052555501E-2</v>
      </c>
      <c r="D337" s="64">
        <v>60.132945548899997</v>
      </c>
      <c r="E337" s="62">
        <v>8.5604814744144594E-2</v>
      </c>
      <c r="F337" s="64">
        <v>413.91123451160001</v>
      </c>
      <c r="G337" s="62">
        <v>7.1779592401235895E-2</v>
      </c>
      <c r="H337" s="90">
        <v>64.6116860443001</v>
      </c>
      <c r="I337" s="91">
        <v>2.8739098132447301E-2</v>
      </c>
      <c r="J337" s="90">
        <v>27.844280676699999</v>
      </c>
      <c r="K337" s="91">
        <v>2.5584647572335101E-2</v>
      </c>
      <c r="L337" s="90">
        <v>118.78930814020001</v>
      </c>
      <c r="M337" s="92">
        <v>5.5160914003964397E-2</v>
      </c>
      <c r="N337" s="64">
        <v>125.7549388724</v>
      </c>
      <c r="O337" s="65">
        <v>7.44195091283118E-2</v>
      </c>
    </row>
    <row r="338" spans="1:15" customFormat="1" x14ac:dyDescent="0.35">
      <c r="A338" s="59" t="s">
        <v>159</v>
      </c>
      <c r="B338" s="60">
        <v>1142.4247469126001</v>
      </c>
      <c r="C338" s="61">
        <v>8.5832062125960396E-2</v>
      </c>
      <c r="D338" s="60">
        <v>8.8802385553000107</v>
      </c>
      <c r="E338" s="63">
        <v>1.2641841663852699E-2</v>
      </c>
      <c r="F338" s="60">
        <v>37.951605674500001</v>
      </c>
      <c r="G338" s="63">
        <v>6.5814854953198804E-3</v>
      </c>
      <c r="H338" s="88">
        <v>931.59127776809805</v>
      </c>
      <c r="I338" s="93">
        <v>0.41436920765003499</v>
      </c>
      <c r="J338" s="88">
        <v>145.98105611330001</v>
      </c>
      <c r="K338" s="93">
        <v>0.134134327844978</v>
      </c>
      <c r="L338" s="88">
        <v>122.7550762536</v>
      </c>
      <c r="M338" s="91">
        <v>5.7002455109707202E-2</v>
      </c>
      <c r="N338" s="60">
        <v>5.8751258446000003</v>
      </c>
      <c r="O338" s="63">
        <v>3.47679371754798E-3</v>
      </c>
    </row>
    <row r="339" spans="1:15" customFormat="1" x14ac:dyDescent="0.35">
      <c r="A339" s="59" t="s">
        <v>192</v>
      </c>
      <c r="B339" s="64">
        <v>1160.7921745688</v>
      </c>
      <c r="C339" s="65">
        <v>8.7212034151200102E-2</v>
      </c>
      <c r="D339" s="64">
        <v>48.417471383699898</v>
      </c>
      <c r="E339" s="65">
        <v>6.8926752720121498E-2</v>
      </c>
      <c r="F339" s="64">
        <v>454.41946540200001</v>
      </c>
      <c r="G339" s="63">
        <v>7.8804442320178095E-2</v>
      </c>
      <c r="H339" s="90">
        <v>201.63347681920001</v>
      </c>
      <c r="I339" s="92">
        <v>8.9686009325316701E-2</v>
      </c>
      <c r="J339" s="90">
        <v>153.0613584752</v>
      </c>
      <c r="K339" s="93">
        <v>0.14064004593976601</v>
      </c>
      <c r="L339" s="90">
        <v>280.0039539979</v>
      </c>
      <c r="M339" s="93">
        <v>0.13002242599998201</v>
      </c>
      <c r="N339" s="64">
        <v>67.347089164099998</v>
      </c>
      <c r="O339" s="63">
        <v>3.9854795062152101E-2</v>
      </c>
    </row>
    <row r="340" spans="1:15" customFormat="1" x14ac:dyDescent="0.35">
      <c r="A340" s="59" t="s">
        <v>193</v>
      </c>
      <c r="B340" s="60">
        <v>368.33785707800001</v>
      </c>
      <c r="C340" s="61">
        <v>2.76737683751179E-2</v>
      </c>
      <c r="D340" s="60">
        <v>11.401742305699999</v>
      </c>
      <c r="E340" s="61">
        <v>1.6231435678570001E-2</v>
      </c>
      <c r="F340" s="60">
        <v>140.1859591644</v>
      </c>
      <c r="G340" s="61">
        <v>2.4310746290977799E-2</v>
      </c>
      <c r="H340" s="88">
        <v>40.570082141</v>
      </c>
      <c r="I340" s="91">
        <v>1.80454596261771E-2</v>
      </c>
      <c r="J340" s="88">
        <v>28.933661884599999</v>
      </c>
      <c r="K340" s="89">
        <v>2.6585622767193302E-2</v>
      </c>
      <c r="L340" s="88">
        <v>108.1309006809</v>
      </c>
      <c r="M340" s="93">
        <v>5.0211583912843999E-2</v>
      </c>
      <c r="N340" s="60">
        <v>31.5851673833</v>
      </c>
      <c r="O340" s="63">
        <v>1.8691533497430201E-2</v>
      </c>
    </row>
    <row r="341" spans="1:15" customFormat="1" ht="25.5" customHeight="1" x14ac:dyDescent="0.35">
      <c r="A341" s="67" t="s">
        <v>194</v>
      </c>
      <c r="B341" s="64">
        <v>477.24867598089998</v>
      </c>
      <c r="C341" s="65">
        <v>3.5856399397008798E-2</v>
      </c>
      <c r="D341" s="64">
        <v>42.844634948600103</v>
      </c>
      <c r="E341" s="62">
        <v>6.0993304154256599E-2</v>
      </c>
      <c r="F341" s="64">
        <v>221.10678864659999</v>
      </c>
      <c r="G341" s="65">
        <v>3.8343861782167601E-2</v>
      </c>
      <c r="H341" s="90">
        <v>78.0470399023</v>
      </c>
      <c r="I341" s="92">
        <v>3.4715106136703401E-2</v>
      </c>
      <c r="J341" s="90">
        <v>43.680586685800002</v>
      </c>
      <c r="K341" s="92">
        <v>4.01357976916311E-2</v>
      </c>
      <c r="L341" s="90">
        <v>63.246094545200002</v>
      </c>
      <c r="M341" s="92">
        <v>2.9368909011380499E-2</v>
      </c>
      <c r="N341" s="64">
        <v>49.803756655599997</v>
      </c>
      <c r="O341" s="65">
        <v>2.9472966678600099E-2</v>
      </c>
    </row>
    <row r="342" spans="1:15" customFormat="1" x14ac:dyDescent="0.35">
      <c r="A342" s="59" t="s">
        <v>195</v>
      </c>
      <c r="B342" s="60">
        <v>2520.7881363014999</v>
      </c>
      <c r="C342" s="61">
        <v>0.189390543671378</v>
      </c>
      <c r="D342" s="60">
        <v>151.0756714716</v>
      </c>
      <c r="E342" s="61">
        <v>0.21507020403909299</v>
      </c>
      <c r="F342" s="60">
        <v>1194.5596769767999</v>
      </c>
      <c r="G342" s="62">
        <v>0.20715795939562401</v>
      </c>
      <c r="H342" s="88">
        <v>293.24597044569998</v>
      </c>
      <c r="I342" s="91">
        <v>0.13043499152468199</v>
      </c>
      <c r="J342" s="88">
        <v>145.33202573010001</v>
      </c>
      <c r="K342" s="91">
        <v>0.133537967902672</v>
      </c>
      <c r="L342" s="88">
        <v>392.35414089580001</v>
      </c>
      <c r="M342" s="89">
        <v>0.18219327449494899</v>
      </c>
      <c r="N342" s="60">
        <v>355.88420393249999</v>
      </c>
      <c r="O342" s="61">
        <v>0.210605865667431</v>
      </c>
    </row>
    <row r="343" spans="1:15" customFormat="1" x14ac:dyDescent="0.35">
      <c r="A343" s="59" t="s">
        <v>196</v>
      </c>
      <c r="B343" s="64">
        <v>2960.9588464618</v>
      </c>
      <c r="C343" s="65">
        <v>0.22246122061759199</v>
      </c>
      <c r="D343" s="64">
        <v>151.63029902480099</v>
      </c>
      <c r="E343" s="65">
        <v>0.21585976770523799</v>
      </c>
      <c r="F343" s="64">
        <v>1420.9314247681</v>
      </c>
      <c r="G343" s="62">
        <v>0.24641485902239599</v>
      </c>
      <c r="H343" s="90">
        <v>466.24219473500102</v>
      </c>
      <c r="I343" s="92">
        <v>0.207383230624715</v>
      </c>
      <c r="J343" s="90">
        <v>228.1866998072</v>
      </c>
      <c r="K343" s="92">
        <v>0.20966877769432599</v>
      </c>
      <c r="L343" s="90">
        <v>465.71166791999798</v>
      </c>
      <c r="M343" s="92">
        <v>0.21625752070597701</v>
      </c>
      <c r="N343" s="64">
        <v>299.97773865329998</v>
      </c>
      <c r="O343" s="63">
        <v>0.17752142587935499</v>
      </c>
    </row>
    <row r="344" spans="1:15" customFormat="1" x14ac:dyDescent="0.35">
      <c r="A344" s="59" t="s">
        <v>197</v>
      </c>
      <c r="B344" s="60">
        <v>1878.9314357041001</v>
      </c>
      <c r="C344" s="61">
        <v>0.14116689975038901</v>
      </c>
      <c r="D344" s="60">
        <v>80.922011908800002</v>
      </c>
      <c r="E344" s="61">
        <v>0.11519997523725201</v>
      </c>
      <c r="F344" s="60">
        <v>843.00332425470003</v>
      </c>
      <c r="G344" s="61">
        <v>0.14619181593195801</v>
      </c>
      <c r="H344" s="88">
        <v>330.22422566540001</v>
      </c>
      <c r="I344" s="89">
        <v>0.14688281653263799</v>
      </c>
      <c r="J344" s="88">
        <v>145.25999825</v>
      </c>
      <c r="K344" s="89">
        <v>0.13347178563295201</v>
      </c>
      <c r="L344" s="88">
        <v>330.22134350239998</v>
      </c>
      <c r="M344" s="89">
        <v>0.153341335313705</v>
      </c>
      <c r="N344" s="60">
        <v>200.45236013830001</v>
      </c>
      <c r="O344" s="63">
        <v>0.118624098416049</v>
      </c>
    </row>
    <row r="345" spans="1:15" customFormat="1" x14ac:dyDescent="0.35">
      <c r="A345" s="59" t="s">
        <v>198</v>
      </c>
      <c r="B345" s="64">
        <v>2272.8958572516999</v>
      </c>
      <c r="C345" s="65">
        <v>0.17076602984370601</v>
      </c>
      <c r="D345" s="64">
        <v>95.580368949699903</v>
      </c>
      <c r="E345" s="63">
        <v>0.13606750346966401</v>
      </c>
      <c r="F345" s="64">
        <v>805.1339244129</v>
      </c>
      <c r="G345" s="63">
        <v>0.139624586394612</v>
      </c>
      <c r="H345" s="90">
        <v>549.04166019949901</v>
      </c>
      <c r="I345" s="93">
        <v>0.244212202425063</v>
      </c>
      <c r="J345" s="90">
        <v>238.58764092609999</v>
      </c>
      <c r="K345" s="93">
        <v>0.21922565639546401</v>
      </c>
      <c r="L345" s="90">
        <v>413.73247972709999</v>
      </c>
      <c r="M345" s="93">
        <v>0.19212050387513199</v>
      </c>
      <c r="N345" s="64">
        <v>280.61869091900002</v>
      </c>
      <c r="O345" s="65">
        <v>0.16606508990960001</v>
      </c>
    </row>
    <row r="346" spans="1:15" customFormat="1" ht="25.5" customHeight="1" x14ac:dyDescent="0.35">
      <c r="A346" s="67" t="s">
        <v>199</v>
      </c>
      <c r="B346" s="60">
        <v>380.73291566670002</v>
      </c>
      <c r="C346" s="61">
        <v>2.86050274726781E-2</v>
      </c>
      <c r="D346" s="60">
        <v>14.6812983011</v>
      </c>
      <c r="E346" s="61">
        <v>2.09001872400741E-2</v>
      </c>
      <c r="F346" s="60">
        <v>223.1179415883</v>
      </c>
      <c r="G346" s="62">
        <v>3.8692631582006698E-2</v>
      </c>
      <c r="H346" s="88">
        <v>39.238346737800001</v>
      </c>
      <c r="I346" s="91">
        <v>1.7453107425171598E-2</v>
      </c>
      <c r="J346" s="88">
        <v>13.138365568699999</v>
      </c>
      <c r="K346" s="91">
        <v>1.2072154301797901E-2</v>
      </c>
      <c r="L346" s="88">
        <v>45.932377458399998</v>
      </c>
      <c r="M346" s="89">
        <v>2.1329124334911499E-2</v>
      </c>
      <c r="N346" s="60">
        <v>48.742404457699998</v>
      </c>
      <c r="O346" s="61">
        <v>2.8844877553129599E-2</v>
      </c>
    </row>
    <row r="347" spans="1:15" customFormat="1" x14ac:dyDescent="0.35">
      <c r="A347" s="59" t="s">
        <v>38</v>
      </c>
      <c r="B347" s="64">
        <v>909.51970954390197</v>
      </c>
      <c r="C347" s="65">
        <v>6.8333561948242499E-2</v>
      </c>
      <c r="D347" s="64">
        <v>72.726921114600003</v>
      </c>
      <c r="E347" s="62">
        <v>0.103533504838285</v>
      </c>
      <c r="F347" s="64">
        <v>364.54321864309901</v>
      </c>
      <c r="G347" s="65">
        <v>6.32182977050917E-2</v>
      </c>
      <c r="H347" s="90">
        <v>132.91881958760001</v>
      </c>
      <c r="I347" s="92">
        <v>5.9121921027691399E-2</v>
      </c>
      <c r="J347" s="90">
        <v>79.408992280000007</v>
      </c>
      <c r="K347" s="92">
        <v>7.2964753701041205E-2</v>
      </c>
      <c r="L347" s="90">
        <v>156.30169769540001</v>
      </c>
      <c r="M347" s="92">
        <v>7.2580139073407698E-2</v>
      </c>
      <c r="N347" s="64">
        <v>117.95332009400001</v>
      </c>
      <c r="O347" s="65">
        <v>6.9802651571060206E-2</v>
      </c>
    </row>
    <row r="348" spans="1:15" customFormat="1" x14ac:dyDescent="0.35">
      <c r="A348" s="66" t="s">
        <v>1</v>
      </c>
      <c r="H348" s="86"/>
      <c r="I348" s="86"/>
      <c r="J348" s="86"/>
      <c r="K348" s="86"/>
      <c r="L348" s="86"/>
      <c r="M348" s="86"/>
    </row>
    <row r="349" spans="1:15" customFormat="1" x14ac:dyDescent="0.35">
      <c r="A349" s="66" t="s">
        <v>1</v>
      </c>
      <c r="H349" s="86"/>
      <c r="I349" s="86"/>
      <c r="J349" s="86"/>
      <c r="K349" s="86"/>
      <c r="L349" s="86"/>
      <c r="M349" s="86"/>
    </row>
    <row r="350" spans="1:15" customFormat="1" x14ac:dyDescent="0.35">
      <c r="A350" s="54" t="s">
        <v>200</v>
      </c>
      <c r="H350" s="86"/>
      <c r="I350" s="86"/>
      <c r="J350" s="86"/>
      <c r="K350" s="86"/>
      <c r="L350" s="86"/>
      <c r="M350" s="86"/>
    </row>
    <row r="351" spans="1:15" customFormat="1" x14ac:dyDescent="0.35">
      <c r="A351" s="55" t="s">
        <v>1</v>
      </c>
      <c r="H351" s="86"/>
      <c r="I351" s="86"/>
      <c r="J351" s="86"/>
      <c r="K351" s="86"/>
      <c r="L351" s="86"/>
      <c r="M351" s="86"/>
    </row>
    <row r="352" spans="1:15" customFormat="1" ht="25.5" customHeight="1" x14ac:dyDescent="0.35">
      <c r="A352" s="117" t="s">
        <v>1</v>
      </c>
      <c r="B352" s="116" t="s">
        <v>489</v>
      </c>
      <c r="C352" s="116" t="s">
        <v>1</v>
      </c>
      <c r="D352" s="116" t="s">
        <v>494</v>
      </c>
      <c r="E352" s="116" t="s">
        <v>1</v>
      </c>
      <c r="F352" s="116" t="s">
        <v>495</v>
      </c>
      <c r="G352" s="116" t="s">
        <v>1</v>
      </c>
      <c r="H352" s="119" t="s">
        <v>496</v>
      </c>
      <c r="I352" s="119" t="s">
        <v>1</v>
      </c>
      <c r="J352" s="119" t="s">
        <v>497</v>
      </c>
      <c r="K352" s="119" t="s">
        <v>1</v>
      </c>
      <c r="L352" s="119" t="s">
        <v>498</v>
      </c>
      <c r="M352" s="119" t="s">
        <v>1</v>
      </c>
      <c r="N352" s="119" t="s">
        <v>499</v>
      </c>
      <c r="O352" s="119" t="s">
        <v>1</v>
      </c>
    </row>
    <row r="353" spans="1:15" customFormat="1" x14ac:dyDescent="0.35">
      <c r="A353" s="118" t="s">
        <v>1</v>
      </c>
      <c r="B353" s="56" t="s">
        <v>14</v>
      </c>
      <c r="C353" s="56" t="s">
        <v>15</v>
      </c>
      <c r="D353" s="56" t="s">
        <v>14</v>
      </c>
      <c r="E353" s="56" t="s">
        <v>15</v>
      </c>
      <c r="F353" s="56" t="s">
        <v>14</v>
      </c>
      <c r="G353" s="56" t="s">
        <v>15</v>
      </c>
      <c r="H353" s="84" t="s">
        <v>14</v>
      </c>
      <c r="I353" s="84" t="s">
        <v>15</v>
      </c>
      <c r="J353" s="84" t="s">
        <v>14</v>
      </c>
      <c r="K353" s="84" t="s">
        <v>15</v>
      </c>
      <c r="L353" s="84" t="s">
        <v>14</v>
      </c>
      <c r="M353" s="84" t="s">
        <v>15</v>
      </c>
      <c r="N353" s="56" t="s">
        <v>14</v>
      </c>
      <c r="O353" s="56" t="s">
        <v>15</v>
      </c>
    </row>
    <row r="354" spans="1:15" customFormat="1" x14ac:dyDescent="0.35">
      <c r="A354" s="57" t="s">
        <v>16</v>
      </c>
      <c r="B354" s="58">
        <v>13310.000000187199</v>
      </c>
      <c r="C354" s="58">
        <v>13310.000000187199</v>
      </c>
      <c r="D354" s="58">
        <v>702.44817103599996</v>
      </c>
      <c r="E354" s="58">
        <v>702.44817103599996</v>
      </c>
      <c r="F354" s="58">
        <v>5766.4194050853002</v>
      </c>
      <c r="G354" s="58">
        <v>5766.4194050853002</v>
      </c>
      <c r="H354" s="87">
        <v>2248.2155058078001</v>
      </c>
      <c r="I354" s="87">
        <v>2248.2155058078001</v>
      </c>
      <c r="J354" s="87">
        <v>1088.3198839450999</v>
      </c>
      <c r="K354" s="87">
        <v>1088.3198839450999</v>
      </c>
      <c r="L354" s="87">
        <v>2153.5050730244002</v>
      </c>
      <c r="M354" s="87">
        <v>2153.5050730244002</v>
      </c>
      <c r="N354" s="58">
        <v>1689.8114532786999</v>
      </c>
      <c r="O354" s="58">
        <v>1689.8114532786999</v>
      </c>
    </row>
    <row r="355" spans="1:15" customFormat="1" ht="23" x14ac:dyDescent="0.35">
      <c r="A355" s="67" t="s">
        <v>186</v>
      </c>
      <c r="B355" s="60">
        <v>2581.281069227</v>
      </c>
      <c r="C355" s="61">
        <v>0.193935467257002</v>
      </c>
      <c r="D355" s="60">
        <v>146.101446403799</v>
      </c>
      <c r="E355" s="61">
        <v>0.20798893417050801</v>
      </c>
      <c r="F355" s="60">
        <v>1264.7509428543999</v>
      </c>
      <c r="G355" s="62">
        <v>0.219330377138201</v>
      </c>
      <c r="H355" s="88">
        <v>307.15601939189997</v>
      </c>
      <c r="I355" s="91">
        <v>0.136622142583051</v>
      </c>
      <c r="J355" s="88">
        <v>154.89218950669999</v>
      </c>
      <c r="K355" s="91">
        <v>0.14232230044830599</v>
      </c>
      <c r="L355" s="88">
        <v>389.82101950150002</v>
      </c>
      <c r="M355" s="89">
        <v>0.18101699614481601</v>
      </c>
      <c r="N355" s="60">
        <v>366.55963019019998</v>
      </c>
      <c r="O355" s="62">
        <v>0.21692339075994099</v>
      </c>
    </row>
    <row r="356" spans="1:15" customFormat="1" x14ac:dyDescent="0.35">
      <c r="A356" s="67" t="s">
        <v>187</v>
      </c>
      <c r="B356" s="64">
        <v>1243.2145392532</v>
      </c>
      <c r="C356" s="65">
        <v>9.3404548402382798E-2</v>
      </c>
      <c r="D356" s="64">
        <v>79.268525567900099</v>
      </c>
      <c r="E356" s="65">
        <v>0.112846084360917</v>
      </c>
      <c r="F356" s="64">
        <v>683.96621281349996</v>
      </c>
      <c r="G356" s="62">
        <v>0.118611943524316</v>
      </c>
      <c r="H356" s="90">
        <v>134.1583535215</v>
      </c>
      <c r="I356" s="91">
        <v>5.9673262271757101E-2</v>
      </c>
      <c r="J356" s="90">
        <v>86.997647916199895</v>
      </c>
      <c r="K356" s="92">
        <v>7.9937570928905799E-2</v>
      </c>
      <c r="L356" s="90">
        <v>204.3443220014</v>
      </c>
      <c r="M356" s="92">
        <v>9.4889176051216398E-2</v>
      </c>
      <c r="N356" s="64">
        <v>91.045817746900099</v>
      </c>
      <c r="O356" s="63">
        <v>5.38792760400848E-2</v>
      </c>
    </row>
    <row r="357" spans="1:15" customFormat="1" x14ac:dyDescent="0.35">
      <c r="A357" s="59" t="s">
        <v>188</v>
      </c>
      <c r="B357" s="60">
        <v>1808.9691894851001</v>
      </c>
      <c r="C357" s="61">
        <v>0.135910532641597</v>
      </c>
      <c r="D357" s="60">
        <v>90.264198844099994</v>
      </c>
      <c r="E357" s="61">
        <v>0.12849944318450501</v>
      </c>
      <c r="F357" s="60">
        <v>671.61505088729996</v>
      </c>
      <c r="G357" s="63">
        <v>0.116470031696795</v>
      </c>
      <c r="H357" s="88">
        <v>326.96131771199998</v>
      </c>
      <c r="I357" s="89">
        <v>0.14543148415592899</v>
      </c>
      <c r="J357" s="88">
        <v>197.1414970941</v>
      </c>
      <c r="K357" s="93">
        <v>0.18114297092457099</v>
      </c>
      <c r="L357" s="88">
        <v>279.42349972049999</v>
      </c>
      <c r="M357" s="89">
        <v>0.12975288668722501</v>
      </c>
      <c r="N357" s="60">
        <v>304.72053643110002</v>
      </c>
      <c r="O357" s="62">
        <v>0.18032812822984401</v>
      </c>
    </row>
    <row r="358" spans="1:15" customFormat="1" ht="25.5" customHeight="1" x14ac:dyDescent="0.35">
      <c r="A358" s="67" t="s">
        <v>189</v>
      </c>
      <c r="B358" s="64">
        <v>1019.5828892022</v>
      </c>
      <c r="C358" s="65">
        <v>7.6602771539283201E-2</v>
      </c>
      <c r="D358" s="64">
        <v>23.7268661116</v>
      </c>
      <c r="E358" s="63">
        <v>3.3777390403916398E-2</v>
      </c>
      <c r="F358" s="64">
        <v>341.77840094999902</v>
      </c>
      <c r="G358" s="63">
        <v>5.9270472183932998E-2</v>
      </c>
      <c r="H358" s="90">
        <v>325.45518867089999</v>
      </c>
      <c r="I358" s="93">
        <v>0.144761562150138</v>
      </c>
      <c r="J358" s="90">
        <v>109.4562195438</v>
      </c>
      <c r="K358" s="93">
        <v>0.10057357322832999</v>
      </c>
      <c r="L358" s="90">
        <v>173.7997355727</v>
      </c>
      <c r="M358" s="92">
        <v>8.0705514813863094E-2</v>
      </c>
      <c r="N358" s="64">
        <v>98.463425327799698</v>
      </c>
      <c r="O358" s="63">
        <v>5.8268882683185599E-2</v>
      </c>
    </row>
    <row r="359" spans="1:15" customFormat="1" x14ac:dyDescent="0.35">
      <c r="A359" s="59" t="s">
        <v>190</v>
      </c>
      <c r="B359" s="60">
        <v>2192.2481666588001</v>
      </c>
      <c r="C359" s="61">
        <v>0.16470684948369399</v>
      </c>
      <c r="D359" s="60">
        <v>104.90387845230001</v>
      </c>
      <c r="E359" s="61">
        <v>0.149340382362422</v>
      </c>
      <c r="F359" s="60">
        <v>987.60853486680003</v>
      </c>
      <c r="G359" s="61">
        <v>0.17126893926512601</v>
      </c>
      <c r="H359" s="88">
        <v>321.86285937330001</v>
      </c>
      <c r="I359" s="91">
        <v>0.143163704076337</v>
      </c>
      <c r="J359" s="88">
        <v>155.1885968393</v>
      </c>
      <c r="K359" s="89">
        <v>0.14259465358360399</v>
      </c>
      <c r="L359" s="88">
        <v>327.12043595279999</v>
      </c>
      <c r="M359" s="89">
        <v>0.15190140021049001</v>
      </c>
      <c r="N359" s="60">
        <v>360.8043632765</v>
      </c>
      <c r="O359" s="62">
        <v>0.21351752740013699</v>
      </c>
    </row>
    <row r="360" spans="1:15" customFormat="1" x14ac:dyDescent="0.35">
      <c r="A360" s="59" t="s">
        <v>191</v>
      </c>
      <c r="B360" s="64">
        <v>146.3875695852</v>
      </c>
      <c r="C360" s="65">
        <v>1.09983147695824E-2</v>
      </c>
      <c r="D360" s="64">
        <v>4.8714873530000098</v>
      </c>
      <c r="E360" s="65">
        <v>6.9350132207125397E-3</v>
      </c>
      <c r="F360" s="64">
        <v>77.707820179999999</v>
      </c>
      <c r="G360" s="65">
        <v>1.3475922356856501E-2</v>
      </c>
      <c r="H360" s="90">
        <v>10.107618003000001</v>
      </c>
      <c r="I360" s="91">
        <v>4.4958403573363203E-3</v>
      </c>
      <c r="J360" s="90">
        <v>12.536779086999999</v>
      </c>
      <c r="K360" s="92">
        <v>1.15193880695764E-2</v>
      </c>
      <c r="L360" s="90">
        <v>21.459436053400001</v>
      </c>
      <c r="M360" s="92">
        <v>9.9648876253921204E-3</v>
      </c>
      <c r="N360" s="64">
        <v>23.173695092500001</v>
      </c>
      <c r="O360" s="65">
        <v>1.3713775609424699E-2</v>
      </c>
    </row>
    <row r="361" spans="1:15" customFormat="1" x14ac:dyDescent="0.35">
      <c r="A361" s="59" t="s">
        <v>159</v>
      </c>
      <c r="B361" s="60">
        <v>398.98216210639998</v>
      </c>
      <c r="C361" s="61">
        <v>2.9976120368203501E-2</v>
      </c>
      <c r="D361" s="60">
        <v>0.61194637689999998</v>
      </c>
      <c r="E361" s="63">
        <v>8.7116231792229697E-4</v>
      </c>
      <c r="F361" s="60">
        <v>4.6978704413000099</v>
      </c>
      <c r="G361" s="63">
        <v>8.14694546351768E-4</v>
      </c>
      <c r="H361" s="88">
        <v>345.78031868469998</v>
      </c>
      <c r="I361" s="93">
        <v>0.153802123413635</v>
      </c>
      <c r="J361" s="88">
        <v>42.9275618036</v>
      </c>
      <c r="K361" s="89">
        <v>3.94438826643412E-2</v>
      </c>
      <c r="L361" s="88">
        <v>33.057139970500003</v>
      </c>
      <c r="M361" s="91">
        <v>1.53503887149308E-2</v>
      </c>
      <c r="N361" s="60">
        <v>0</v>
      </c>
      <c r="O361" s="63">
        <v>0</v>
      </c>
    </row>
    <row r="362" spans="1:15" customFormat="1" x14ac:dyDescent="0.35">
      <c r="A362" s="59" t="s">
        <v>192</v>
      </c>
      <c r="B362" s="64">
        <v>548.7486607331</v>
      </c>
      <c r="C362" s="65">
        <v>4.1228299077789798E-2</v>
      </c>
      <c r="D362" s="64">
        <v>31.286703965300099</v>
      </c>
      <c r="E362" s="65">
        <v>4.4539519434091603E-2</v>
      </c>
      <c r="F362" s="64">
        <v>226.295973051099</v>
      </c>
      <c r="G362" s="65">
        <v>3.9243758934969897E-2</v>
      </c>
      <c r="H362" s="90">
        <v>51.707157984499801</v>
      </c>
      <c r="I362" s="91">
        <v>2.2999199965895299E-2</v>
      </c>
      <c r="J362" s="90">
        <v>50.134338404600001</v>
      </c>
      <c r="K362" s="92">
        <v>4.6065811297011101E-2</v>
      </c>
      <c r="L362" s="90">
        <v>143.8491869094</v>
      </c>
      <c r="M362" s="93">
        <v>6.6797700507562299E-2</v>
      </c>
      <c r="N362" s="64">
        <v>34.517751481799998</v>
      </c>
      <c r="O362" s="63">
        <v>2.0426983977902401E-2</v>
      </c>
    </row>
    <row r="363" spans="1:15" customFormat="1" x14ac:dyDescent="0.35">
      <c r="A363" s="59" t="s">
        <v>193</v>
      </c>
      <c r="B363" s="60">
        <v>184.28235100520001</v>
      </c>
      <c r="C363" s="61">
        <v>1.3845405785319899E-2</v>
      </c>
      <c r="D363" s="60">
        <v>7.0665780914000003</v>
      </c>
      <c r="E363" s="61">
        <v>1.00599280954464E-2</v>
      </c>
      <c r="F363" s="60">
        <v>63.999608634500099</v>
      </c>
      <c r="G363" s="61">
        <v>1.10986739150572E-2</v>
      </c>
      <c r="H363" s="88">
        <v>23.292387810800001</v>
      </c>
      <c r="I363" s="89">
        <v>1.03603892734611E-2</v>
      </c>
      <c r="J363" s="88">
        <v>15.9131823994</v>
      </c>
      <c r="K363" s="89">
        <v>1.46217877980099E-2</v>
      </c>
      <c r="L363" s="88">
        <v>52.690074219600099</v>
      </c>
      <c r="M363" s="93">
        <v>2.4467123332847202E-2</v>
      </c>
      <c r="N363" s="60">
        <v>17.417710689100002</v>
      </c>
      <c r="O363" s="61">
        <v>1.03074876521312E-2</v>
      </c>
    </row>
    <row r="364" spans="1:15" customFormat="1" ht="25.5" customHeight="1" x14ac:dyDescent="0.35">
      <c r="A364" s="67" t="s">
        <v>194</v>
      </c>
      <c r="B364" s="64">
        <v>98.100417180200296</v>
      </c>
      <c r="C364" s="65">
        <v>7.3704295401067097E-3</v>
      </c>
      <c r="D364" s="64">
        <v>4.2293095880999996</v>
      </c>
      <c r="E364" s="65">
        <v>6.0208137233277101E-3</v>
      </c>
      <c r="F364" s="64">
        <v>41.827274723800002</v>
      </c>
      <c r="G364" s="65">
        <v>7.2535956519071999E-3</v>
      </c>
      <c r="H364" s="90">
        <v>18.239795521200001</v>
      </c>
      <c r="I364" s="92">
        <v>8.1130102848598201E-3</v>
      </c>
      <c r="J364" s="90">
        <v>17.481735159100001</v>
      </c>
      <c r="K364" s="93">
        <v>1.60630485733015E-2</v>
      </c>
      <c r="L364" s="90">
        <v>14.5226428182</v>
      </c>
      <c r="M364" s="92">
        <v>6.7437235231604499E-3</v>
      </c>
      <c r="N364" s="64">
        <v>10.5685865598</v>
      </c>
      <c r="O364" s="65">
        <v>6.2542992824992597E-3</v>
      </c>
    </row>
    <row r="365" spans="1:15" customFormat="1" x14ac:dyDescent="0.35">
      <c r="A365" s="59" t="s">
        <v>195</v>
      </c>
      <c r="B365" s="60">
        <v>467.52478503809999</v>
      </c>
      <c r="C365" s="61">
        <v>3.5125829078251299E-2</v>
      </c>
      <c r="D365" s="60">
        <v>31.968815375799998</v>
      </c>
      <c r="E365" s="61">
        <v>4.55105681728106E-2</v>
      </c>
      <c r="F365" s="60">
        <v>214.6471682545</v>
      </c>
      <c r="G365" s="61">
        <v>3.7223648364044903E-2</v>
      </c>
      <c r="H365" s="88">
        <v>31.204559310899999</v>
      </c>
      <c r="I365" s="91">
        <v>1.387970113643E-2</v>
      </c>
      <c r="J365" s="88">
        <v>24.633320487900001</v>
      </c>
      <c r="K365" s="91">
        <v>2.2634264843720001E-2</v>
      </c>
      <c r="L365" s="88">
        <v>75.579169919600105</v>
      </c>
      <c r="M365" s="89">
        <v>3.5095886639104103E-2</v>
      </c>
      <c r="N365" s="60">
        <v>90.025808308500004</v>
      </c>
      <c r="O365" s="62">
        <v>5.32756528154813E-2</v>
      </c>
    </row>
    <row r="366" spans="1:15" customFormat="1" x14ac:dyDescent="0.35">
      <c r="A366" s="59" t="s">
        <v>196</v>
      </c>
      <c r="B366" s="64">
        <v>1074.9927109696</v>
      </c>
      <c r="C366" s="65">
        <v>8.0765793460141302E-2</v>
      </c>
      <c r="D366" s="64">
        <v>67.413919949900006</v>
      </c>
      <c r="E366" s="65">
        <v>9.5969955833859102E-2</v>
      </c>
      <c r="F366" s="64">
        <v>540.77629573759896</v>
      </c>
      <c r="G366" s="62">
        <v>9.3780257339710599E-2</v>
      </c>
      <c r="H366" s="90">
        <v>136.57781500990001</v>
      </c>
      <c r="I366" s="91">
        <v>6.0749432008221402E-2</v>
      </c>
      <c r="J366" s="90">
        <v>84.670171789099996</v>
      </c>
      <c r="K366" s="92">
        <v>7.7798975317969199E-2</v>
      </c>
      <c r="L366" s="90">
        <v>173.02901223399999</v>
      </c>
      <c r="M366" s="92">
        <v>8.0347622302554697E-2</v>
      </c>
      <c r="N366" s="64">
        <v>85.968143779199906</v>
      </c>
      <c r="O366" s="63">
        <v>5.0874399988471E-2</v>
      </c>
    </row>
    <row r="367" spans="1:15" customFormat="1" x14ac:dyDescent="0.35">
      <c r="A367" s="59" t="s">
        <v>197</v>
      </c>
      <c r="B367" s="60">
        <v>345.79146292659999</v>
      </c>
      <c r="C367" s="61">
        <v>2.5979824411851E-2</v>
      </c>
      <c r="D367" s="60">
        <v>25.438448377099999</v>
      </c>
      <c r="E367" s="61">
        <v>3.6213986207099501E-2</v>
      </c>
      <c r="F367" s="60">
        <v>144.75991895510001</v>
      </c>
      <c r="G367" s="61">
        <v>2.5103952519901499E-2</v>
      </c>
      <c r="H367" s="88">
        <v>38.560300892599997</v>
      </c>
      <c r="I367" s="91">
        <v>1.7151514520288399E-2</v>
      </c>
      <c r="J367" s="88">
        <v>30.817283908699999</v>
      </c>
      <c r="K367" s="89">
        <v>2.8316384147084601E-2</v>
      </c>
      <c r="L367" s="88">
        <v>65.448140125299801</v>
      </c>
      <c r="M367" s="89">
        <v>3.0391449244827701E-2</v>
      </c>
      <c r="N367" s="60">
        <v>50.366836213200003</v>
      </c>
      <c r="O367" s="61">
        <v>2.98061870248746E-2</v>
      </c>
    </row>
    <row r="368" spans="1:15" customFormat="1" x14ac:dyDescent="0.35">
      <c r="A368" s="59" t="s">
        <v>198</v>
      </c>
      <c r="B368" s="64">
        <v>247.28530583880001</v>
      </c>
      <c r="C368" s="65">
        <v>1.8578911031955098E-2</v>
      </c>
      <c r="D368" s="64">
        <v>14.1416404204</v>
      </c>
      <c r="E368" s="65">
        <v>2.0131934288537399E-2</v>
      </c>
      <c r="F368" s="64">
        <v>102.17728929880001</v>
      </c>
      <c r="G368" s="65">
        <v>1.7719364846873899E-2</v>
      </c>
      <c r="H368" s="90">
        <v>48.586121451399798</v>
      </c>
      <c r="I368" s="92">
        <v>2.16109716020941E-2</v>
      </c>
      <c r="J368" s="90">
        <v>29.9640794504</v>
      </c>
      <c r="K368" s="93">
        <v>2.7532419367164201E-2</v>
      </c>
      <c r="L368" s="90">
        <v>31.365087401299999</v>
      </c>
      <c r="M368" s="92">
        <v>1.4564668453392901E-2</v>
      </c>
      <c r="N368" s="64">
        <v>32.781752002300003</v>
      </c>
      <c r="O368" s="65">
        <v>1.93996507354086E-2</v>
      </c>
    </row>
    <row r="369" spans="1:15" customFormat="1" ht="25.5" customHeight="1" x14ac:dyDescent="0.35">
      <c r="A369" s="67" t="s">
        <v>199</v>
      </c>
      <c r="B369" s="60">
        <v>128.89599551730001</v>
      </c>
      <c r="C369" s="61">
        <v>9.6841469207728896E-3</v>
      </c>
      <c r="D369" s="60">
        <v>4.3635312102999997</v>
      </c>
      <c r="E369" s="61">
        <v>6.2118906279796902E-3</v>
      </c>
      <c r="F369" s="60">
        <v>79.087412210599993</v>
      </c>
      <c r="G369" s="62">
        <v>1.37151682274193E-2</v>
      </c>
      <c r="H369" s="88">
        <v>11.1071788461</v>
      </c>
      <c r="I369" s="91">
        <v>4.9404422384806499E-3</v>
      </c>
      <c r="J369" s="88">
        <v>3.7560445447999999</v>
      </c>
      <c r="K369" s="91">
        <v>3.4512321241293E-3</v>
      </c>
      <c r="L369" s="88">
        <v>17.6151453666</v>
      </c>
      <c r="M369" s="89">
        <v>8.1797556863244993E-3</v>
      </c>
      <c r="N369" s="60">
        <v>13.665481700599999</v>
      </c>
      <c r="O369" s="61">
        <v>8.0869860800654395E-3</v>
      </c>
    </row>
    <row r="370" spans="1:15" customFormat="1" x14ac:dyDescent="0.35">
      <c r="A370" s="59" t="s">
        <v>201</v>
      </c>
      <c r="B370" s="64">
        <v>823.71272546039802</v>
      </c>
      <c r="C370" s="65">
        <v>6.18867562320672E-2</v>
      </c>
      <c r="D370" s="64">
        <v>66.790874948099898</v>
      </c>
      <c r="E370" s="62">
        <v>9.5082993595946005E-2</v>
      </c>
      <c r="F370" s="64">
        <v>320.72363122600001</v>
      </c>
      <c r="G370" s="65">
        <v>5.56191994885352E-2</v>
      </c>
      <c r="H370" s="90">
        <v>117.4585136231</v>
      </c>
      <c r="I370" s="92">
        <v>5.2245219962085601E-2</v>
      </c>
      <c r="J370" s="90">
        <v>71.809236010399999</v>
      </c>
      <c r="K370" s="92">
        <v>6.5981736683975195E-2</v>
      </c>
      <c r="L370" s="90">
        <v>150.38102525759999</v>
      </c>
      <c r="M370" s="92">
        <v>6.9830820062292104E-2</v>
      </c>
      <c r="N370" s="64">
        <v>109.7319144792</v>
      </c>
      <c r="O370" s="65">
        <v>6.4937371720549003E-2</v>
      </c>
    </row>
    <row r="371" spans="1:15" customFormat="1" x14ac:dyDescent="0.35">
      <c r="A371" s="66" t="s">
        <v>1</v>
      </c>
      <c r="H371" s="86"/>
      <c r="I371" s="86"/>
      <c r="J371" s="86"/>
      <c r="K371" s="86"/>
      <c r="L371" s="86"/>
      <c r="M371" s="86"/>
    </row>
    <row r="372" spans="1:15" customFormat="1" x14ac:dyDescent="0.35">
      <c r="A372" s="66" t="s">
        <v>1</v>
      </c>
      <c r="H372" s="86"/>
      <c r="I372" s="86"/>
      <c r="J372" s="86"/>
      <c r="K372" s="86"/>
      <c r="L372" s="86"/>
      <c r="M372" s="86"/>
    </row>
    <row r="373" spans="1:15" customFormat="1" x14ac:dyDescent="0.35">
      <c r="A373" s="54" t="s">
        <v>202</v>
      </c>
      <c r="H373" s="86"/>
      <c r="I373" s="86"/>
      <c r="J373" s="86"/>
      <c r="K373" s="86"/>
      <c r="L373" s="86"/>
      <c r="M373" s="86"/>
    </row>
    <row r="374" spans="1:15" customFormat="1" x14ac:dyDescent="0.35">
      <c r="A374" s="55" t="s">
        <v>1</v>
      </c>
      <c r="H374" s="86"/>
      <c r="I374" s="86"/>
      <c r="J374" s="86"/>
      <c r="K374" s="86"/>
      <c r="L374" s="86"/>
      <c r="M374" s="86"/>
    </row>
    <row r="375" spans="1:15" customFormat="1" ht="25.5" customHeight="1" x14ac:dyDescent="0.35">
      <c r="A375" s="117" t="s">
        <v>1</v>
      </c>
      <c r="B375" s="116" t="s">
        <v>489</v>
      </c>
      <c r="C375" s="116" t="s">
        <v>1</v>
      </c>
      <c r="D375" s="116" t="s">
        <v>494</v>
      </c>
      <c r="E375" s="116" t="s">
        <v>1</v>
      </c>
      <c r="F375" s="116" t="s">
        <v>495</v>
      </c>
      <c r="G375" s="116" t="s">
        <v>1</v>
      </c>
      <c r="H375" s="119" t="s">
        <v>496</v>
      </c>
      <c r="I375" s="119" t="s">
        <v>1</v>
      </c>
      <c r="J375" s="119" t="s">
        <v>497</v>
      </c>
      <c r="K375" s="119" t="s">
        <v>1</v>
      </c>
      <c r="L375" s="119" t="s">
        <v>498</v>
      </c>
      <c r="M375" s="119" t="s">
        <v>1</v>
      </c>
      <c r="N375" s="119" t="s">
        <v>499</v>
      </c>
      <c r="O375" s="119" t="s">
        <v>1</v>
      </c>
    </row>
    <row r="376" spans="1:15" customFormat="1" x14ac:dyDescent="0.35">
      <c r="A376" s="118" t="s">
        <v>1</v>
      </c>
      <c r="B376" s="56" t="s">
        <v>14</v>
      </c>
      <c r="C376" s="56" t="s">
        <v>15</v>
      </c>
      <c r="D376" s="56" t="s">
        <v>14</v>
      </c>
      <c r="E376" s="56" t="s">
        <v>15</v>
      </c>
      <c r="F376" s="56" t="s">
        <v>14</v>
      </c>
      <c r="G376" s="56" t="s">
        <v>15</v>
      </c>
      <c r="H376" s="84" t="s">
        <v>14</v>
      </c>
      <c r="I376" s="84" t="s">
        <v>15</v>
      </c>
      <c r="J376" s="84" t="s">
        <v>14</v>
      </c>
      <c r="K376" s="84" t="s">
        <v>15</v>
      </c>
      <c r="L376" s="84" t="s">
        <v>14</v>
      </c>
      <c r="M376" s="84" t="s">
        <v>15</v>
      </c>
      <c r="N376" s="56" t="s">
        <v>14</v>
      </c>
      <c r="O376" s="56" t="s">
        <v>15</v>
      </c>
    </row>
    <row r="377" spans="1:15" customFormat="1" x14ac:dyDescent="0.35">
      <c r="A377" s="57" t="s">
        <v>16</v>
      </c>
      <c r="B377" s="58">
        <v>13287.0904595543</v>
      </c>
      <c r="C377" s="58">
        <v>13287.0904595543</v>
      </c>
      <c r="D377" s="58">
        <v>701.57732225120003</v>
      </c>
      <c r="E377" s="58">
        <v>701.57732225120003</v>
      </c>
      <c r="F377" s="58">
        <v>5755.5929966842996</v>
      </c>
      <c r="G377" s="58">
        <v>5755.5929966842996</v>
      </c>
      <c r="H377" s="87">
        <v>2244.3197304815999</v>
      </c>
      <c r="I377" s="87">
        <v>2244.3197304815999</v>
      </c>
      <c r="J377" s="87">
        <v>1085.5334788051</v>
      </c>
      <c r="K377" s="87">
        <v>1085.5334788051</v>
      </c>
      <c r="L377" s="87">
        <v>2148.2947568983</v>
      </c>
      <c r="M377" s="87">
        <v>2148.2947568983</v>
      </c>
      <c r="N377" s="58">
        <v>1688.7705725251999</v>
      </c>
      <c r="O377" s="58">
        <v>1688.7705725251999</v>
      </c>
    </row>
    <row r="378" spans="1:15" customFormat="1" x14ac:dyDescent="0.35">
      <c r="A378" s="59" t="s">
        <v>203</v>
      </c>
      <c r="B378" s="60">
        <v>7280.0822379137999</v>
      </c>
      <c r="C378" s="61">
        <v>0.547906425419038</v>
      </c>
      <c r="D378" s="60">
        <v>374.01516966969899</v>
      </c>
      <c r="E378" s="61">
        <v>0.53310612787421796</v>
      </c>
      <c r="F378" s="60">
        <v>3001.2877975942001</v>
      </c>
      <c r="G378" s="63">
        <v>0.521455877669458</v>
      </c>
      <c r="H378" s="88">
        <v>1307.6129185441</v>
      </c>
      <c r="I378" s="93">
        <v>0.58263218951584195</v>
      </c>
      <c r="J378" s="88">
        <v>612.41682408300005</v>
      </c>
      <c r="K378" s="89">
        <v>0.56416207886754199</v>
      </c>
      <c r="L378" s="88">
        <v>1208.6194671251001</v>
      </c>
      <c r="M378" s="89">
        <v>0.56259480373638304</v>
      </c>
      <c r="N378" s="60">
        <v>991.42309722090204</v>
      </c>
      <c r="O378" s="62">
        <v>0.58706796136223305</v>
      </c>
    </row>
    <row r="379" spans="1:15" customFormat="1" x14ac:dyDescent="0.35">
      <c r="A379" s="59" t="s">
        <v>204</v>
      </c>
      <c r="B379" s="64">
        <v>5577.4640275060001</v>
      </c>
      <c r="C379" s="65">
        <v>0.41976563977521802</v>
      </c>
      <c r="D379" s="64">
        <v>251.36055492950001</v>
      </c>
      <c r="E379" s="63">
        <v>0.35827919027220201</v>
      </c>
      <c r="F379" s="64">
        <v>2384.7624985763</v>
      </c>
      <c r="G379" s="65">
        <v>0.41433827929635098</v>
      </c>
      <c r="H379" s="90">
        <v>951.46294096639895</v>
      </c>
      <c r="I379" s="92">
        <v>0.42394268875506003</v>
      </c>
      <c r="J379" s="90">
        <v>429.47444324100002</v>
      </c>
      <c r="K379" s="92">
        <v>0.39563445220846</v>
      </c>
      <c r="L379" s="90">
        <v>959.74700800860205</v>
      </c>
      <c r="M379" s="93">
        <v>0.44674828951045797</v>
      </c>
      <c r="N379" s="64">
        <v>733.79382944000099</v>
      </c>
      <c r="O379" s="65">
        <v>0.434513628658727</v>
      </c>
    </row>
    <row r="380" spans="1:15" customFormat="1" x14ac:dyDescent="0.35">
      <c r="A380" s="59" t="s">
        <v>205</v>
      </c>
      <c r="B380" s="60">
        <v>2867.2855397664998</v>
      </c>
      <c r="C380" s="61">
        <v>0.21579483849338399</v>
      </c>
      <c r="D380" s="60">
        <v>158.25850971279999</v>
      </c>
      <c r="E380" s="61">
        <v>0.225575292549344</v>
      </c>
      <c r="F380" s="60">
        <v>1125.9895224398999</v>
      </c>
      <c r="G380" s="63">
        <v>0.195633972570431</v>
      </c>
      <c r="H380" s="88">
        <v>572.73617708120003</v>
      </c>
      <c r="I380" s="93">
        <v>0.25519366483415401</v>
      </c>
      <c r="J380" s="88">
        <v>236.0553930671</v>
      </c>
      <c r="K380" s="89">
        <v>0.217455654455667</v>
      </c>
      <c r="L380" s="88">
        <v>451.34982486500002</v>
      </c>
      <c r="M380" s="89">
        <v>0.21009678649342201</v>
      </c>
      <c r="N380" s="60">
        <v>415.6112410078</v>
      </c>
      <c r="O380" s="62">
        <v>0.24610284414557301</v>
      </c>
    </row>
    <row r="381" spans="1:15" customFormat="1" ht="25.5" customHeight="1" x14ac:dyDescent="0.35">
      <c r="A381" s="67" t="s">
        <v>206</v>
      </c>
      <c r="B381" s="64">
        <v>308.59885957760002</v>
      </c>
      <c r="C381" s="65">
        <v>2.3225465388150301E-2</v>
      </c>
      <c r="D381" s="64">
        <v>27.888274535199901</v>
      </c>
      <c r="E381" s="62">
        <v>3.9750820972537897E-2</v>
      </c>
      <c r="F381" s="64">
        <v>153.23729950640001</v>
      </c>
      <c r="G381" s="65">
        <v>2.6624068031682799E-2</v>
      </c>
      <c r="H381" s="90">
        <v>39.715001598299999</v>
      </c>
      <c r="I381" s="92">
        <v>1.7695785969754699E-2</v>
      </c>
      <c r="J381" s="90">
        <v>18.212263824099999</v>
      </c>
      <c r="K381" s="92">
        <v>1.6777247482175399E-2</v>
      </c>
      <c r="L381" s="90">
        <v>46.0209914068</v>
      </c>
      <c r="M381" s="92">
        <v>2.1422102930253799E-2</v>
      </c>
      <c r="N381" s="64">
        <v>27.3495486805</v>
      </c>
      <c r="O381" s="65">
        <v>1.6194946267689001E-2</v>
      </c>
    </row>
    <row r="382" spans="1:15" customFormat="1" x14ac:dyDescent="0.35">
      <c r="A382" s="59" t="s">
        <v>207</v>
      </c>
      <c r="B382" s="60">
        <v>4298.8905174864003</v>
      </c>
      <c r="C382" s="61">
        <v>0.32353889142037201</v>
      </c>
      <c r="D382" s="60">
        <v>216.3754692496</v>
      </c>
      <c r="E382" s="61">
        <v>0.30841286111600802</v>
      </c>
      <c r="F382" s="60">
        <v>2171.3681372012902</v>
      </c>
      <c r="G382" s="62">
        <v>0.37726228009037299</v>
      </c>
      <c r="H382" s="88">
        <v>579.79634241459905</v>
      </c>
      <c r="I382" s="91">
        <v>0.25833945784996698</v>
      </c>
      <c r="J382" s="88">
        <v>268.0998874714</v>
      </c>
      <c r="K382" s="91">
        <v>0.246975236329432</v>
      </c>
      <c r="L382" s="88">
        <v>636.80375652049895</v>
      </c>
      <c r="M382" s="91">
        <v>0.29642289749843997</v>
      </c>
      <c r="N382" s="60">
        <v>505.87041821320003</v>
      </c>
      <c r="O382" s="61">
        <v>0.299549522263867</v>
      </c>
    </row>
    <row r="383" spans="1:15" customFormat="1" x14ac:dyDescent="0.35">
      <c r="A383" s="59" t="s">
        <v>208</v>
      </c>
      <c r="B383" s="64">
        <v>5977.5506725591003</v>
      </c>
      <c r="C383" s="65">
        <v>0.44987656934787001</v>
      </c>
      <c r="D383" s="64">
        <v>281.1734946816</v>
      </c>
      <c r="E383" s="63">
        <v>0.40077335136685899</v>
      </c>
      <c r="F383" s="64">
        <v>2601.1888090354</v>
      </c>
      <c r="G383" s="65">
        <v>0.45194106159589498</v>
      </c>
      <c r="H383" s="90">
        <v>1078.6370984232999</v>
      </c>
      <c r="I383" s="93">
        <v>0.48060759069824699</v>
      </c>
      <c r="J383" s="90">
        <v>470.8452514956</v>
      </c>
      <c r="K383" s="92">
        <v>0.43374549075527602</v>
      </c>
      <c r="L383" s="90">
        <v>943.33638070539996</v>
      </c>
      <c r="M383" s="92">
        <v>0.43910938090608498</v>
      </c>
      <c r="N383" s="64">
        <v>761.78170631760202</v>
      </c>
      <c r="O383" s="65">
        <v>0.45108655889148802</v>
      </c>
    </row>
    <row r="384" spans="1:15" customFormat="1" x14ac:dyDescent="0.35">
      <c r="A384" s="59" t="s">
        <v>209</v>
      </c>
      <c r="B384" s="60">
        <v>3532.2135095023</v>
      </c>
      <c r="C384" s="61">
        <v>0.26583799668214098</v>
      </c>
      <c r="D384" s="60">
        <v>195.048647888099</v>
      </c>
      <c r="E384" s="61">
        <v>0.27801447068191099</v>
      </c>
      <c r="F384" s="60">
        <v>1674.5177996048001</v>
      </c>
      <c r="G384" s="62">
        <v>0.290937493420654</v>
      </c>
      <c r="H384" s="88">
        <v>503.06680256459799</v>
      </c>
      <c r="I384" s="91">
        <v>0.22415112950802599</v>
      </c>
      <c r="J384" s="88">
        <v>214.08933345809999</v>
      </c>
      <c r="K384" s="91">
        <v>0.19722038761416999</v>
      </c>
      <c r="L384" s="88">
        <v>567.758696918498</v>
      </c>
      <c r="M384" s="89">
        <v>0.26428342530530002</v>
      </c>
      <c r="N384" s="60">
        <v>436.7409676433</v>
      </c>
      <c r="O384" s="61">
        <v>0.25861474302589599</v>
      </c>
    </row>
    <row r="385" spans="1:15" customFormat="1" x14ac:dyDescent="0.35">
      <c r="A385" s="59" t="s">
        <v>210</v>
      </c>
      <c r="B385" s="64">
        <v>1218.8555396195</v>
      </c>
      <c r="C385" s="65">
        <v>9.1732312903993404E-2</v>
      </c>
      <c r="D385" s="64">
        <v>34.824602536500002</v>
      </c>
      <c r="E385" s="63">
        <v>4.9637582960572198E-2</v>
      </c>
      <c r="F385" s="64">
        <v>342.11048027760103</v>
      </c>
      <c r="G385" s="63">
        <v>5.9439658168095599E-2</v>
      </c>
      <c r="H385" s="90">
        <v>488.56961295129901</v>
      </c>
      <c r="I385" s="93">
        <v>0.217691626694589</v>
      </c>
      <c r="J385" s="90">
        <v>179.3924830613</v>
      </c>
      <c r="K385" s="93">
        <v>0.16525743937328</v>
      </c>
      <c r="L385" s="90">
        <v>158.0502117094</v>
      </c>
      <c r="M385" s="91">
        <v>7.3570077477446497E-2</v>
      </c>
      <c r="N385" s="64">
        <v>113.6761958277</v>
      </c>
      <c r="O385" s="63">
        <v>6.7312989506751797E-2</v>
      </c>
    </row>
    <row r="386" spans="1:15" customFormat="1" x14ac:dyDescent="0.35">
      <c r="A386" s="59" t="s">
        <v>211</v>
      </c>
      <c r="B386" s="60">
        <v>1243.6210927005</v>
      </c>
      <c r="C386" s="61">
        <v>9.3596193725485902E-2</v>
      </c>
      <c r="D386" s="60">
        <v>48.9506551566</v>
      </c>
      <c r="E386" s="63">
        <v>6.9772288248326805E-2</v>
      </c>
      <c r="F386" s="60">
        <v>511.08449239750001</v>
      </c>
      <c r="G386" s="61">
        <v>8.8797886280688604E-2</v>
      </c>
      <c r="H386" s="88">
        <v>185.5937182978</v>
      </c>
      <c r="I386" s="89">
        <v>8.2694865520775901E-2</v>
      </c>
      <c r="J386" s="88">
        <v>131.0537351248</v>
      </c>
      <c r="K386" s="93">
        <v>0.12072749268779601</v>
      </c>
      <c r="L386" s="88">
        <v>283.53192872469998</v>
      </c>
      <c r="M386" s="93">
        <v>0.13197999381335501</v>
      </c>
      <c r="N386" s="60">
        <v>105.8534624485</v>
      </c>
      <c r="O386" s="63">
        <v>6.2680783388011405E-2</v>
      </c>
    </row>
    <row r="387" spans="1:15" customFormat="1" x14ac:dyDescent="0.35">
      <c r="A387" s="59" t="s">
        <v>212</v>
      </c>
      <c r="B387" s="64">
        <v>414.58382056660002</v>
      </c>
      <c r="C387" s="65">
        <v>3.1202001809845899E-2</v>
      </c>
      <c r="D387" s="64">
        <v>21.681974253700002</v>
      </c>
      <c r="E387" s="65">
        <v>3.0904611032932999E-2</v>
      </c>
      <c r="F387" s="64">
        <v>169.49034970939999</v>
      </c>
      <c r="G387" s="65">
        <v>2.9447938693205101E-2</v>
      </c>
      <c r="H387" s="90">
        <v>38.988470705399997</v>
      </c>
      <c r="I387" s="91">
        <v>1.7372066099081901E-2</v>
      </c>
      <c r="J387" s="90">
        <v>39.8687311041</v>
      </c>
      <c r="K387" s="92">
        <v>3.6727315999489502E-2</v>
      </c>
      <c r="L387" s="90">
        <v>85.411001484600007</v>
      </c>
      <c r="M387" s="92">
        <v>3.9757580383390299E-2</v>
      </c>
      <c r="N387" s="64">
        <v>49.197312488199998</v>
      </c>
      <c r="O387" s="65">
        <v>2.9132028523350999E-2</v>
      </c>
    </row>
    <row r="388" spans="1:15" customFormat="1" x14ac:dyDescent="0.35">
      <c r="A388" s="59" t="s">
        <v>181</v>
      </c>
      <c r="B388" s="60">
        <v>987.729382409197</v>
      </c>
      <c r="C388" s="61">
        <v>7.4337522230004602E-2</v>
      </c>
      <c r="D388" s="60">
        <v>5.4444118473999996</v>
      </c>
      <c r="E388" s="63">
        <v>7.7602449148871204E-3</v>
      </c>
      <c r="F388" s="60">
        <v>81.572220807299999</v>
      </c>
      <c r="G388" s="63">
        <v>1.41726874805589E-2</v>
      </c>
      <c r="H388" s="88">
        <v>788.2274783542</v>
      </c>
      <c r="I388" s="93">
        <v>0.351209975855382</v>
      </c>
      <c r="J388" s="88">
        <v>105.91142479120001</v>
      </c>
      <c r="K388" s="93">
        <v>9.7566244486334899E-2</v>
      </c>
      <c r="L388" s="88">
        <v>76.338566628299802</v>
      </c>
      <c r="M388" s="91">
        <v>3.5534493757512803E-2</v>
      </c>
      <c r="N388" s="60">
        <v>14.0285435466</v>
      </c>
      <c r="O388" s="63">
        <v>8.3069564183743897E-3</v>
      </c>
    </row>
    <row r="389" spans="1:15" customFormat="1" x14ac:dyDescent="0.35">
      <c r="A389" s="59" t="s">
        <v>213</v>
      </c>
      <c r="B389" s="64">
        <v>1205.7841343012001</v>
      </c>
      <c r="C389" s="65">
        <v>9.0748545588034399E-2</v>
      </c>
      <c r="D389" s="64">
        <v>55.164295662500002</v>
      </c>
      <c r="E389" s="65">
        <v>7.8628960647545598E-2</v>
      </c>
      <c r="F389" s="64">
        <v>497.00689933529998</v>
      </c>
      <c r="G389" s="65">
        <v>8.6351988339275806E-2</v>
      </c>
      <c r="H389" s="90">
        <v>180.25750511620001</v>
      </c>
      <c r="I389" s="92">
        <v>8.0317212680529798E-2</v>
      </c>
      <c r="J389" s="90">
        <v>86.577387972899999</v>
      </c>
      <c r="K389" s="92">
        <v>7.9755612943600798E-2</v>
      </c>
      <c r="L389" s="90">
        <v>208.78707837869999</v>
      </c>
      <c r="M389" s="92">
        <v>9.7187351832551103E-2</v>
      </c>
      <c r="N389" s="64">
        <v>199.4121343633</v>
      </c>
      <c r="O389" s="62">
        <v>0.118081246563363</v>
      </c>
    </row>
    <row r="390" spans="1:15" customFormat="1" x14ac:dyDescent="0.35">
      <c r="A390" s="59" t="s">
        <v>214</v>
      </c>
      <c r="B390" s="60">
        <v>2202.9588563001998</v>
      </c>
      <c r="C390" s="61">
        <v>0.165796933723449</v>
      </c>
      <c r="D390" s="60">
        <v>80.607966584799996</v>
      </c>
      <c r="E390" s="63">
        <v>0.114895342292632</v>
      </c>
      <c r="F390" s="60">
        <v>1031.7726188926999</v>
      </c>
      <c r="G390" s="62">
        <v>0.17926434678183201</v>
      </c>
      <c r="H390" s="88">
        <v>379.15542454029998</v>
      </c>
      <c r="I390" s="89">
        <v>0.16894002195442001</v>
      </c>
      <c r="J390" s="88">
        <v>182.06797692570001</v>
      </c>
      <c r="K390" s="89">
        <v>0.16772212048780999</v>
      </c>
      <c r="L390" s="88">
        <v>317.99186005460001</v>
      </c>
      <c r="M390" s="89">
        <v>0.14802059123102601</v>
      </c>
      <c r="N390" s="60">
        <v>257.97525462620001</v>
      </c>
      <c r="O390" s="61">
        <v>0.15275920768826101</v>
      </c>
    </row>
    <row r="391" spans="1:15" customFormat="1" x14ac:dyDescent="0.35">
      <c r="A391" s="59" t="s">
        <v>215</v>
      </c>
      <c r="B391" s="64">
        <v>3162.1332792448002</v>
      </c>
      <c r="C391" s="65">
        <v>0.23798538053686699</v>
      </c>
      <c r="D391" s="64">
        <v>125.8852002715</v>
      </c>
      <c r="E391" s="63">
        <v>0.17943168383431099</v>
      </c>
      <c r="F391" s="64">
        <v>1451.5562130471001</v>
      </c>
      <c r="G391" s="62">
        <v>0.25219924582633202</v>
      </c>
      <c r="H391" s="90">
        <v>517.02952376800101</v>
      </c>
      <c r="I391" s="92">
        <v>0.230372489599355</v>
      </c>
      <c r="J391" s="90">
        <v>239.38490237389999</v>
      </c>
      <c r="K391" s="92">
        <v>0.22052281854761699</v>
      </c>
      <c r="L391" s="90">
        <v>519.058759275699</v>
      </c>
      <c r="M391" s="92">
        <v>0.24161431182056001</v>
      </c>
      <c r="N391" s="64">
        <v>372.67805015689999</v>
      </c>
      <c r="O391" s="65">
        <v>0.220680094869038</v>
      </c>
    </row>
    <row r="392" spans="1:15" customFormat="1" x14ac:dyDescent="0.35">
      <c r="A392" s="59" t="s">
        <v>216</v>
      </c>
      <c r="B392" s="60">
        <v>874.89299540859997</v>
      </c>
      <c r="C392" s="61">
        <v>6.5845340488330503E-2</v>
      </c>
      <c r="D392" s="60">
        <v>113.2193807341</v>
      </c>
      <c r="E392" s="62">
        <v>0.16137833584871999</v>
      </c>
      <c r="F392" s="60">
        <v>331.92478567729898</v>
      </c>
      <c r="G392" s="63">
        <v>5.7669954402355401E-2</v>
      </c>
      <c r="H392" s="88">
        <v>93.455143671599799</v>
      </c>
      <c r="I392" s="91">
        <v>4.16407441427901E-2</v>
      </c>
      <c r="J392" s="88">
        <v>42.675396166500001</v>
      </c>
      <c r="K392" s="91">
        <v>3.9312832814216797E-2</v>
      </c>
      <c r="L392" s="88">
        <v>139.13536094080001</v>
      </c>
      <c r="M392" s="89">
        <v>6.4765489230017501E-2</v>
      </c>
      <c r="N392" s="60">
        <v>163.0623857624</v>
      </c>
      <c r="O392" s="62">
        <v>9.6556861195523203E-2</v>
      </c>
    </row>
    <row r="393" spans="1:15" customFormat="1" x14ac:dyDescent="0.35">
      <c r="A393" s="59" t="s">
        <v>217</v>
      </c>
      <c r="B393" s="64">
        <v>496.7271425079</v>
      </c>
      <c r="C393" s="65">
        <v>3.73841921239213E-2</v>
      </c>
      <c r="D393" s="64">
        <v>26.514841571300099</v>
      </c>
      <c r="E393" s="65">
        <v>3.77931850565238E-2</v>
      </c>
      <c r="F393" s="64">
        <v>207.1804161954</v>
      </c>
      <c r="G393" s="65">
        <v>3.599636324437E-2</v>
      </c>
      <c r="H393" s="90">
        <v>84.700164436099897</v>
      </c>
      <c r="I393" s="92">
        <v>3.7739794061305398E-2</v>
      </c>
      <c r="J393" s="90">
        <v>50.959115494000002</v>
      </c>
      <c r="K393" s="92">
        <v>4.6943845112997498E-2</v>
      </c>
      <c r="L393" s="90">
        <v>76.755014662100194</v>
      </c>
      <c r="M393" s="92">
        <v>3.5728344267300899E-2</v>
      </c>
      <c r="N393" s="64">
        <v>52.171558651399998</v>
      </c>
      <c r="O393" s="65">
        <v>3.0893218711993801E-2</v>
      </c>
    </row>
    <row r="394" spans="1:15" customFormat="1" x14ac:dyDescent="0.35">
      <c r="A394" s="59" t="s">
        <v>218</v>
      </c>
      <c r="B394" s="60">
        <v>1656.0135492226</v>
      </c>
      <c r="C394" s="61">
        <v>0.124633271238988</v>
      </c>
      <c r="D394" s="60">
        <v>73.481347920300095</v>
      </c>
      <c r="E394" s="61">
        <v>0.104737347673262</v>
      </c>
      <c r="F394" s="60">
        <v>584.29579475260005</v>
      </c>
      <c r="G394" s="63">
        <v>0.101517913981966</v>
      </c>
      <c r="H394" s="88">
        <v>383.39589556150003</v>
      </c>
      <c r="I394" s="93">
        <v>0.170829445713258</v>
      </c>
      <c r="J394" s="88">
        <v>163.14929526040001</v>
      </c>
      <c r="K394" s="93">
        <v>0.15029411662179801</v>
      </c>
      <c r="L394" s="88">
        <v>320.55537933139999</v>
      </c>
      <c r="M394" s="93">
        <v>0.149213872212869</v>
      </c>
      <c r="N394" s="60">
        <v>198.84498130739999</v>
      </c>
      <c r="O394" s="61">
        <v>0.11774540872658</v>
      </c>
    </row>
    <row r="395" spans="1:15" customFormat="1" ht="23" x14ac:dyDescent="0.35">
      <c r="A395" s="67" t="s">
        <v>219</v>
      </c>
      <c r="B395" s="64">
        <v>285.00977390140002</v>
      </c>
      <c r="C395" s="65">
        <v>2.14501267052381E-2</v>
      </c>
      <c r="D395" s="64">
        <v>15.528026795799899</v>
      </c>
      <c r="E395" s="65">
        <v>2.21330226951666E-2</v>
      </c>
      <c r="F395" s="64">
        <v>139.92454711299999</v>
      </c>
      <c r="G395" s="65">
        <v>2.43110566007027E-2</v>
      </c>
      <c r="H395" s="90">
        <v>38.872239919800002</v>
      </c>
      <c r="I395" s="92">
        <v>1.7320277227816601E-2</v>
      </c>
      <c r="J395" s="90">
        <v>11.9078700134</v>
      </c>
      <c r="K395" s="91">
        <v>1.0969601809524601E-2</v>
      </c>
      <c r="L395" s="90">
        <v>33.199348487899996</v>
      </c>
      <c r="M395" s="92">
        <v>1.54538144178284E-2</v>
      </c>
      <c r="N395" s="64">
        <v>42.163792096199998</v>
      </c>
      <c r="O395" s="65">
        <v>2.4967152307227201E-2</v>
      </c>
    </row>
    <row r="396" spans="1:15" customFormat="1" x14ac:dyDescent="0.35">
      <c r="A396" s="59" t="s">
        <v>220</v>
      </c>
      <c r="B396" s="60">
        <v>865.71989534910199</v>
      </c>
      <c r="C396" s="61">
        <v>6.5154963608047803E-2</v>
      </c>
      <c r="D396" s="60">
        <v>54.832915916799898</v>
      </c>
      <c r="E396" s="61">
        <v>7.8156625332263904E-2</v>
      </c>
      <c r="F396" s="60">
        <v>430.11103592080099</v>
      </c>
      <c r="G396" s="62">
        <v>7.4729230536033406E-2</v>
      </c>
      <c r="H396" s="88">
        <v>83.290802184100201</v>
      </c>
      <c r="I396" s="91">
        <v>3.7111825491204398E-2</v>
      </c>
      <c r="J396" s="88">
        <v>48.786903942899997</v>
      </c>
      <c r="K396" s="91">
        <v>4.4942790706558503E-2</v>
      </c>
      <c r="L396" s="88">
        <v>151.18144487410001</v>
      </c>
      <c r="M396" s="89">
        <v>7.0372766301573603E-2</v>
      </c>
      <c r="N396" s="60">
        <v>100.6705375099</v>
      </c>
      <c r="O396" s="61">
        <v>5.9611731248590198E-2</v>
      </c>
    </row>
    <row r="397" spans="1:15" customFormat="1" x14ac:dyDescent="0.35">
      <c r="A397" s="59" t="s">
        <v>221</v>
      </c>
      <c r="B397" s="64">
        <v>3695.3362269130998</v>
      </c>
      <c r="C397" s="65">
        <v>0.27811477901513898</v>
      </c>
      <c r="D397" s="64">
        <v>244.32765753730001</v>
      </c>
      <c r="E397" s="62">
        <v>0.34825478217184802</v>
      </c>
      <c r="F397" s="64">
        <v>1809.6704542145901</v>
      </c>
      <c r="G397" s="62">
        <v>0.31441946212269001</v>
      </c>
      <c r="H397" s="90">
        <v>524.70410831700099</v>
      </c>
      <c r="I397" s="91">
        <v>0.23379204896283001</v>
      </c>
      <c r="J397" s="90">
        <v>238.11753980309999</v>
      </c>
      <c r="K397" s="91">
        <v>0.21935531648937001</v>
      </c>
      <c r="L397" s="90">
        <v>560.53835543699904</v>
      </c>
      <c r="M397" s="92">
        <v>0.260922461239119</v>
      </c>
      <c r="N397" s="64">
        <v>412.83310847370001</v>
      </c>
      <c r="O397" s="63">
        <v>0.24445778200433399</v>
      </c>
    </row>
    <row r="398" spans="1:15" customFormat="1" x14ac:dyDescent="0.35">
      <c r="A398" s="59" t="s">
        <v>63</v>
      </c>
      <c r="B398" s="60">
        <v>364.02063288340003</v>
      </c>
      <c r="C398" s="61">
        <v>2.7396564657362201E-2</v>
      </c>
      <c r="D398" s="60">
        <v>20.865883105399998</v>
      </c>
      <c r="E398" s="61">
        <v>2.9741387646975499E-2</v>
      </c>
      <c r="F398" s="60">
        <v>183.39785788520001</v>
      </c>
      <c r="G398" s="61">
        <v>3.1864285398716101E-2</v>
      </c>
      <c r="H398" s="88">
        <v>31.344739641099999</v>
      </c>
      <c r="I398" s="91">
        <v>1.3966254101582001E-2</v>
      </c>
      <c r="J398" s="88">
        <v>24.686319879900001</v>
      </c>
      <c r="K398" s="89">
        <v>2.2741187040194701E-2</v>
      </c>
      <c r="L398" s="88">
        <v>49.9963463487002</v>
      </c>
      <c r="M398" s="89">
        <v>2.3272572903768801E-2</v>
      </c>
      <c r="N398" s="60">
        <v>47.707009825699998</v>
      </c>
      <c r="O398" s="61">
        <v>2.82495506505447E-2</v>
      </c>
    </row>
    <row r="399" spans="1:15" customFormat="1" x14ac:dyDescent="0.35">
      <c r="A399" s="66" t="s">
        <v>1</v>
      </c>
      <c r="H399" s="86"/>
      <c r="I399" s="86"/>
      <c r="J399" s="86"/>
      <c r="K399" s="86"/>
      <c r="L399" s="86"/>
      <c r="M399" s="86"/>
    </row>
    <row r="400" spans="1:15" customFormat="1" x14ac:dyDescent="0.35">
      <c r="A400" s="66" t="s">
        <v>1</v>
      </c>
      <c r="H400" s="86"/>
      <c r="I400" s="86"/>
      <c r="J400" s="86"/>
      <c r="K400" s="86"/>
      <c r="L400" s="86"/>
      <c r="M400" s="86"/>
    </row>
    <row r="401" spans="1:15" customFormat="1" x14ac:dyDescent="0.35">
      <c r="A401" s="54" t="s">
        <v>222</v>
      </c>
      <c r="H401" s="86"/>
      <c r="I401" s="86"/>
      <c r="J401" s="86"/>
      <c r="K401" s="86"/>
      <c r="L401" s="86"/>
      <c r="M401" s="86"/>
    </row>
    <row r="402" spans="1:15" customFormat="1" x14ac:dyDescent="0.35">
      <c r="A402" s="55" t="s">
        <v>1</v>
      </c>
      <c r="H402" s="86"/>
      <c r="I402" s="86"/>
      <c r="J402" s="86"/>
      <c r="K402" s="86"/>
      <c r="L402" s="86"/>
      <c r="M402" s="86"/>
    </row>
    <row r="403" spans="1:15" customFormat="1" ht="25.5" customHeight="1" x14ac:dyDescent="0.35">
      <c r="A403" s="117" t="s">
        <v>1</v>
      </c>
      <c r="B403" s="116" t="s">
        <v>489</v>
      </c>
      <c r="C403" s="116" t="s">
        <v>1</v>
      </c>
      <c r="D403" s="116" t="s">
        <v>494</v>
      </c>
      <c r="E403" s="116" t="s">
        <v>1</v>
      </c>
      <c r="F403" s="116" t="s">
        <v>495</v>
      </c>
      <c r="G403" s="116" t="s">
        <v>1</v>
      </c>
      <c r="H403" s="119" t="s">
        <v>496</v>
      </c>
      <c r="I403" s="119" t="s">
        <v>1</v>
      </c>
      <c r="J403" s="119" t="s">
        <v>497</v>
      </c>
      <c r="K403" s="119" t="s">
        <v>1</v>
      </c>
      <c r="L403" s="119" t="s">
        <v>498</v>
      </c>
      <c r="M403" s="119" t="s">
        <v>1</v>
      </c>
      <c r="N403" s="119" t="s">
        <v>499</v>
      </c>
      <c r="O403" s="119" t="s">
        <v>1</v>
      </c>
    </row>
    <row r="404" spans="1:15" customFormat="1" x14ac:dyDescent="0.35">
      <c r="A404" s="118" t="s">
        <v>1</v>
      </c>
      <c r="B404" s="56" t="s">
        <v>14</v>
      </c>
      <c r="C404" s="56" t="s">
        <v>15</v>
      </c>
      <c r="D404" s="56" t="s">
        <v>14</v>
      </c>
      <c r="E404" s="56" t="s">
        <v>15</v>
      </c>
      <c r="F404" s="56" t="s">
        <v>14</v>
      </c>
      <c r="G404" s="56" t="s">
        <v>15</v>
      </c>
      <c r="H404" s="84" t="s">
        <v>14</v>
      </c>
      <c r="I404" s="84" t="s">
        <v>15</v>
      </c>
      <c r="J404" s="84" t="s">
        <v>14</v>
      </c>
      <c r="K404" s="84" t="s">
        <v>15</v>
      </c>
      <c r="L404" s="84" t="s">
        <v>14</v>
      </c>
      <c r="M404" s="84" t="s">
        <v>15</v>
      </c>
      <c r="N404" s="56" t="s">
        <v>14</v>
      </c>
      <c r="O404" s="56" t="s">
        <v>15</v>
      </c>
    </row>
    <row r="405" spans="1:15" customFormat="1" x14ac:dyDescent="0.35">
      <c r="A405" s="57" t="s">
        <v>16</v>
      </c>
      <c r="B405" s="58">
        <v>13310.000000187199</v>
      </c>
      <c r="C405" s="58">
        <v>13310.000000187199</v>
      </c>
      <c r="D405" s="58">
        <v>702.44817103599996</v>
      </c>
      <c r="E405" s="58">
        <v>702.44817103599996</v>
      </c>
      <c r="F405" s="58">
        <v>5766.4194050853002</v>
      </c>
      <c r="G405" s="58">
        <v>5766.4194050853002</v>
      </c>
      <c r="H405" s="87">
        <v>2248.2155058078001</v>
      </c>
      <c r="I405" s="87">
        <v>2248.2155058078001</v>
      </c>
      <c r="J405" s="87">
        <v>1088.3198839450999</v>
      </c>
      <c r="K405" s="87">
        <v>1088.3198839450999</v>
      </c>
      <c r="L405" s="87">
        <v>2153.5050730244002</v>
      </c>
      <c r="M405" s="87">
        <v>2153.5050730244002</v>
      </c>
      <c r="N405" s="58">
        <v>1689.8114532786999</v>
      </c>
      <c r="O405" s="58">
        <v>1689.8114532786999</v>
      </c>
    </row>
    <row r="406" spans="1:15" customFormat="1" ht="25.5" customHeight="1" x14ac:dyDescent="0.35">
      <c r="A406" s="67" t="s">
        <v>223</v>
      </c>
      <c r="B406" s="60">
        <v>3816.2445196381</v>
      </c>
      <c r="C406" s="61">
        <v>0.28672009914233099</v>
      </c>
      <c r="D406" s="60">
        <v>74.232120719199997</v>
      </c>
      <c r="E406" s="63">
        <v>0.10567629581798101</v>
      </c>
      <c r="F406" s="60">
        <v>884.92867134510004</v>
      </c>
      <c r="G406" s="63">
        <v>0.15346241908188299</v>
      </c>
      <c r="H406" s="88">
        <v>1114.2546792743999</v>
      </c>
      <c r="I406" s="93">
        <v>0.49561738027157698</v>
      </c>
      <c r="J406" s="88">
        <v>536.51071815290004</v>
      </c>
      <c r="K406" s="93">
        <v>0.492971529848447</v>
      </c>
      <c r="L406" s="88">
        <v>790.44918285000199</v>
      </c>
      <c r="M406" s="93">
        <v>0.367052389498153</v>
      </c>
      <c r="N406" s="60">
        <v>634.70980248909802</v>
      </c>
      <c r="O406" s="62">
        <v>0.37560983579415802</v>
      </c>
    </row>
    <row r="407" spans="1:15" customFormat="1" x14ac:dyDescent="0.35">
      <c r="A407" s="59" t="s">
        <v>224</v>
      </c>
      <c r="B407" s="64">
        <v>3466.0573971186</v>
      </c>
      <c r="C407" s="65">
        <v>0.260410022319298</v>
      </c>
      <c r="D407" s="64">
        <v>173.24282316909901</v>
      </c>
      <c r="E407" s="65">
        <v>0.246627196585328</v>
      </c>
      <c r="F407" s="64">
        <v>1576.6648085505001</v>
      </c>
      <c r="G407" s="65">
        <v>0.27342180611421801</v>
      </c>
      <c r="H407" s="90">
        <v>620.85625403010101</v>
      </c>
      <c r="I407" s="92">
        <v>0.27615513389452501</v>
      </c>
      <c r="J407" s="90">
        <v>265.6349659617</v>
      </c>
      <c r="K407" s="92">
        <v>0.244078023272705</v>
      </c>
      <c r="L407" s="90">
        <v>543.53913756159898</v>
      </c>
      <c r="M407" s="92">
        <v>0.25239742611715799</v>
      </c>
      <c r="N407" s="64">
        <v>370.82543855770001</v>
      </c>
      <c r="O407" s="63">
        <v>0.219447819363632</v>
      </c>
    </row>
    <row r="408" spans="1:15" customFormat="1" x14ac:dyDescent="0.35">
      <c r="A408" s="59" t="s">
        <v>225</v>
      </c>
      <c r="B408" s="60">
        <v>1053.2615453272999</v>
      </c>
      <c r="C408" s="61">
        <v>7.9133098821373898E-2</v>
      </c>
      <c r="D408" s="60">
        <v>55.624826152399898</v>
      </c>
      <c r="E408" s="61">
        <v>7.9187089447983305E-2</v>
      </c>
      <c r="F408" s="60">
        <v>365.43863636250001</v>
      </c>
      <c r="G408" s="63">
        <v>6.3373579112234998E-2</v>
      </c>
      <c r="H408" s="88">
        <v>208.44263962639999</v>
      </c>
      <c r="I408" s="93">
        <v>9.2714705991454802E-2</v>
      </c>
      <c r="J408" s="88">
        <v>94.6399664577999</v>
      </c>
      <c r="K408" s="89">
        <v>8.6959696183014995E-2</v>
      </c>
      <c r="L408" s="88">
        <v>164.2256161764</v>
      </c>
      <c r="M408" s="89">
        <v>7.6259683914168902E-2</v>
      </c>
      <c r="N408" s="60">
        <v>185.36413357180001</v>
      </c>
      <c r="O408" s="62">
        <v>0.109695157534968</v>
      </c>
    </row>
    <row r="409" spans="1:15" customFormat="1" x14ac:dyDescent="0.35">
      <c r="A409" s="59" t="s">
        <v>226</v>
      </c>
      <c r="B409" s="64">
        <v>1969.8147426108001</v>
      </c>
      <c r="C409" s="65">
        <v>0.147995097113681</v>
      </c>
      <c r="D409" s="64">
        <v>104.6037810967</v>
      </c>
      <c r="E409" s="65">
        <v>0.148913165995473</v>
      </c>
      <c r="F409" s="64">
        <v>1031.4760882049</v>
      </c>
      <c r="G409" s="62">
        <v>0.17887635562811499</v>
      </c>
      <c r="H409" s="90">
        <v>304.41693530430001</v>
      </c>
      <c r="I409" s="92">
        <v>0.135403805604001</v>
      </c>
      <c r="J409" s="90">
        <v>113.7975948605</v>
      </c>
      <c r="K409" s="91">
        <v>0.10456263506643799</v>
      </c>
      <c r="L409" s="90">
        <v>244.64948587379999</v>
      </c>
      <c r="M409" s="91">
        <v>0.113605251707261</v>
      </c>
      <c r="N409" s="64">
        <v>211.75364080849999</v>
      </c>
      <c r="O409" s="63">
        <v>0.125311992883963</v>
      </c>
    </row>
    <row r="410" spans="1:15" customFormat="1" x14ac:dyDescent="0.35">
      <c r="A410" s="59" t="s">
        <v>227</v>
      </c>
      <c r="B410" s="60">
        <v>940.606935262398</v>
      </c>
      <c r="C410" s="61">
        <v>7.0669191228337397E-2</v>
      </c>
      <c r="D410" s="60">
        <v>66.448169572300003</v>
      </c>
      <c r="E410" s="62">
        <v>9.4595120767841795E-2</v>
      </c>
      <c r="F410" s="60">
        <v>421.09210829559999</v>
      </c>
      <c r="G410" s="61">
        <v>7.3024884024954301E-2</v>
      </c>
      <c r="H410" s="88">
        <v>75.1781331177</v>
      </c>
      <c r="I410" s="91">
        <v>3.34390243833355E-2</v>
      </c>
      <c r="J410" s="88">
        <v>46.340518111900003</v>
      </c>
      <c r="K410" s="91">
        <v>4.2579869021521603E-2</v>
      </c>
      <c r="L410" s="88">
        <v>135.00805669330001</v>
      </c>
      <c r="M410" s="89">
        <v>6.2692239913646294E-2</v>
      </c>
      <c r="N410" s="60">
        <v>209.46437814449999</v>
      </c>
      <c r="O410" s="62">
        <v>0.123957248448092</v>
      </c>
    </row>
    <row r="411" spans="1:15" customFormat="1" x14ac:dyDescent="0.35">
      <c r="A411" s="59" t="s">
        <v>228</v>
      </c>
      <c r="B411" s="64">
        <v>1828.9949571452</v>
      </c>
      <c r="C411" s="65">
        <v>0.13741509820582101</v>
      </c>
      <c r="D411" s="64">
        <v>81.918912750199894</v>
      </c>
      <c r="E411" s="65">
        <v>0.116619155872216</v>
      </c>
      <c r="F411" s="64">
        <v>857.47857067350003</v>
      </c>
      <c r="G411" s="62">
        <v>0.14870208190498699</v>
      </c>
      <c r="H411" s="90">
        <v>312.6488952935</v>
      </c>
      <c r="I411" s="92">
        <v>0.139065358496922</v>
      </c>
      <c r="J411" s="90">
        <v>157.08052844970001</v>
      </c>
      <c r="K411" s="92">
        <v>0.14433305020605899</v>
      </c>
      <c r="L411" s="90">
        <v>329.97289253050002</v>
      </c>
      <c r="M411" s="92">
        <v>0.15322596480679901</v>
      </c>
      <c r="N411" s="64">
        <v>149.27001609819999</v>
      </c>
      <c r="O411" s="63">
        <v>8.8335308539053303E-2</v>
      </c>
    </row>
    <row r="412" spans="1:15" customFormat="1" x14ac:dyDescent="0.35">
      <c r="A412" s="59" t="s">
        <v>229</v>
      </c>
      <c r="B412" s="60">
        <v>1857.040707074</v>
      </c>
      <c r="C412" s="61">
        <v>0.13952221690818001</v>
      </c>
      <c r="D412" s="60">
        <v>94.643850235899905</v>
      </c>
      <c r="E412" s="61">
        <v>0.13473428238316201</v>
      </c>
      <c r="F412" s="60">
        <v>890.64558131730098</v>
      </c>
      <c r="G412" s="62">
        <v>0.15445383326295301</v>
      </c>
      <c r="H412" s="88">
        <v>298.10770063410001</v>
      </c>
      <c r="I412" s="89">
        <v>0.132597475581856</v>
      </c>
      <c r="J412" s="88">
        <v>111.3152580406</v>
      </c>
      <c r="K412" s="91">
        <v>0.102281746095724</v>
      </c>
      <c r="L412" s="88">
        <v>301.64570485579998</v>
      </c>
      <c r="M412" s="89">
        <v>0.14007197319120601</v>
      </c>
      <c r="N412" s="60">
        <v>181.40762725830001</v>
      </c>
      <c r="O412" s="63">
        <v>0.107353768319134</v>
      </c>
    </row>
    <row r="413" spans="1:15" customFormat="1" x14ac:dyDescent="0.35">
      <c r="A413" s="59" t="s">
        <v>230</v>
      </c>
      <c r="B413" s="64">
        <v>3003.5699743364999</v>
      </c>
      <c r="C413" s="65">
        <v>0.225662657723085</v>
      </c>
      <c r="D413" s="64">
        <v>136.5283725212</v>
      </c>
      <c r="E413" s="65">
        <v>0.19436077727961401</v>
      </c>
      <c r="F413" s="64">
        <v>1689.4908172557</v>
      </c>
      <c r="G413" s="62">
        <v>0.29298784888344598</v>
      </c>
      <c r="H413" s="90">
        <v>265.09816670919997</v>
      </c>
      <c r="I413" s="91">
        <v>0.117914926760523</v>
      </c>
      <c r="J413" s="90">
        <v>75.8610485361</v>
      </c>
      <c r="K413" s="91">
        <v>6.9704734476694397E-2</v>
      </c>
      <c r="L413" s="90">
        <v>454.73783554599999</v>
      </c>
      <c r="M413" s="92">
        <v>0.21116172013812001</v>
      </c>
      <c r="N413" s="64">
        <v>361.52490354579999</v>
      </c>
      <c r="O413" s="65">
        <v>0.213943930161168</v>
      </c>
    </row>
    <row r="414" spans="1:15" customFormat="1" x14ac:dyDescent="0.35">
      <c r="A414" s="59" t="s">
        <v>231</v>
      </c>
      <c r="B414" s="60">
        <v>2106.8813107809001</v>
      </c>
      <c r="C414" s="61">
        <v>0.15829311125103401</v>
      </c>
      <c r="D414" s="60">
        <v>130.48093401689999</v>
      </c>
      <c r="E414" s="61">
        <v>0.185751688732368</v>
      </c>
      <c r="F414" s="60">
        <v>1175.1109075623001</v>
      </c>
      <c r="G414" s="62">
        <v>0.20378519580556201</v>
      </c>
      <c r="H414" s="88">
        <v>203.1085102529</v>
      </c>
      <c r="I414" s="91">
        <v>9.0342100091477501E-2</v>
      </c>
      <c r="J414" s="88">
        <v>84.129554263299994</v>
      </c>
      <c r="K414" s="91">
        <v>7.7302230258198504E-2</v>
      </c>
      <c r="L414" s="88">
        <v>292.76565390949997</v>
      </c>
      <c r="M414" s="91">
        <v>0.13594843939621501</v>
      </c>
      <c r="N414" s="60">
        <v>220.9752998795</v>
      </c>
      <c r="O414" s="63">
        <v>0.13076920472443701</v>
      </c>
    </row>
    <row r="415" spans="1:15" customFormat="1" x14ac:dyDescent="0.35">
      <c r="A415" s="59" t="s">
        <v>232</v>
      </c>
      <c r="B415" s="64">
        <v>867.27717731889902</v>
      </c>
      <c r="C415" s="65">
        <v>6.5159817979466697E-2</v>
      </c>
      <c r="D415" s="64">
        <v>84.391593105000098</v>
      </c>
      <c r="E415" s="62">
        <v>0.12013924526351299</v>
      </c>
      <c r="F415" s="64">
        <v>399.22877899380001</v>
      </c>
      <c r="G415" s="65">
        <v>6.9233392673749602E-2</v>
      </c>
      <c r="H415" s="90">
        <v>126.1000462084</v>
      </c>
      <c r="I415" s="92">
        <v>5.6088949605874801E-2</v>
      </c>
      <c r="J415" s="90">
        <v>75.673979873500002</v>
      </c>
      <c r="K415" s="92">
        <v>6.9532846904520398E-2</v>
      </c>
      <c r="L415" s="90">
        <v>116.8862725132</v>
      </c>
      <c r="M415" s="92">
        <v>5.4277221808000702E-2</v>
      </c>
      <c r="N415" s="64">
        <v>77.847791327000095</v>
      </c>
      <c r="O415" s="63">
        <v>4.6068921580543098E-2</v>
      </c>
    </row>
    <row r="416" spans="1:15" customFormat="1" x14ac:dyDescent="0.35">
      <c r="A416" s="66" t="s">
        <v>1</v>
      </c>
      <c r="H416" s="86"/>
      <c r="I416" s="86"/>
      <c r="J416" s="86"/>
      <c r="K416" s="86"/>
      <c r="L416" s="86"/>
      <c r="M416" s="86"/>
    </row>
    <row r="417" spans="1:15" customFormat="1" x14ac:dyDescent="0.35">
      <c r="A417" s="66" t="s">
        <v>1</v>
      </c>
      <c r="H417" s="86"/>
      <c r="I417" s="86"/>
      <c r="J417" s="86"/>
      <c r="K417" s="86"/>
      <c r="L417" s="86"/>
      <c r="M417" s="86"/>
    </row>
    <row r="418" spans="1:15" customFormat="1" x14ac:dyDescent="0.35">
      <c r="A418" s="54" t="s">
        <v>233</v>
      </c>
      <c r="H418" s="86"/>
      <c r="I418" s="86"/>
      <c r="J418" s="86"/>
      <c r="K418" s="86"/>
      <c r="L418" s="86"/>
      <c r="M418" s="86"/>
    </row>
    <row r="419" spans="1:15" customFormat="1" x14ac:dyDescent="0.35">
      <c r="A419" s="55" t="s">
        <v>1</v>
      </c>
      <c r="H419" s="86"/>
      <c r="I419" s="86"/>
      <c r="J419" s="86"/>
      <c r="K419" s="86"/>
      <c r="L419" s="86"/>
      <c r="M419" s="86"/>
    </row>
    <row r="420" spans="1:15" customFormat="1" ht="25.5" customHeight="1" x14ac:dyDescent="0.35">
      <c r="A420" s="117" t="s">
        <v>1</v>
      </c>
      <c r="B420" s="116" t="s">
        <v>489</v>
      </c>
      <c r="C420" s="116" t="s">
        <v>1</v>
      </c>
      <c r="D420" s="116" t="s">
        <v>494</v>
      </c>
      <c r="E420" s="116" t="s">
        <v>1</v>
      </c>
      <c r="F420" s="116" t="s">
        <v>495</v>
      </c>
      <c r="G420" s="116" t="s">
        <v>1</v>
      </c>
      <c r="H420" s="119" t="s">
        <v>496</v>
      </c>
      <c r="I420" s="119" t="s">
        <v>1</v>
      </c>
      <c r="J420" s="119" t="s">
        <v>497</v>
      </c>
      <c r="K420" s="119" t="s">
        <v>1</v>
      </c>
      <c r="L420" s="119" t="s">
        <v>498</v>
      </c>
      <c r="M420" s="119" t="s">
        <v>1</v>
      </c>
      <c r="N420" s="119" t="s">
        <v>499</v>
      </c>
      <c r="O420" s="119" t="s">
        <v>1</v>
      </c>
    </row>
    <row r="421" spans="1:15" customFormat="1" x14ac:dyDescent="0.35">
      <c r="A421" s="118" t="s">
        <v>1</v>
      </c>
      <c r="B421" s="56" t="s">
        <v>14</v>
      </c>
      <c r="C421" s="56" t="s">
        <v>15</v>
      </c>
      <c r="D421" s="56" t="s">
        <v>14</v>
      </c>
      <c r="E421" s="56" t="s">
        <v>15</v>
      </c>
      <c r="F421" s="56" t="s">
        <v>14</v>
      </c>
      <c r="G421" s="56" t="s">
        <v>15</v>
      </c>
      <c r="H421" s="84" t="s">
        <v>14</v>
      </c>
      <c r="I421" s="84" t="s">
        <v>15</v>
      </c>
      <c r="J421" s="84" t="s">
        <v>14</v>
      </c>
      <c r="K421" s="84" t="s">
        <v>15</v>
      </c>
      <c r="L421" s="84" t="s">
        <v>14</v>
      </c>
      <c r="M421" s="84" t="s">
        <v>15</v>
      </c>
      <c r="N421" s="56" t="s">
        <v>14</v>
      </c>
      <c r="O421" s="56" t="s">
        <v>15</v>
      </c>
    </row>
    <row r="422" spans="1:15" customFormat="1" x14ac:dyDescent="0.35">
      <c r="A422" s="57" t="s">
        <v>16</v>
      </c>
      <c r="B422" s="58">
        <v>13310.000000187199</v>
      </c>
      <c r="C422" s="58">
        <v>13310.000000187199</v>
      </c>
      <c r="D422" s="58">
        <v>702.44817103599996</v>
      </c>
      <c r="E422" s="58">
        <v>702.44817103599996</v>
      </c>
      <c r="F422" s="58">
        <v>5766.4194050853002</v>
      </c>
      <c r="G422" s="58">
        <v>5766.4194050853002</v>
      </c>
      <c r="H422" s="87">
        <v>2248.2155058078001</v>
      </c>
      <c r="I422" s="87">
        <v>2248.2155058078001</v>
      </c>
      <c r="J422" s="87">
        <v>1088.3198839450999</v>
      </c>
      <c r="K422" s="87">
        <v>1088.3198839450999</v>
      </c>
      <c r="L422" s="87">
        <v>2153.5050730244002</v>
      </c>
      <c r="M422" s="87">
        <v>2153.5050730244002</v>
      </c>
      <c r="N422" s="58">
        <v>1689.8114532786999</v>
      </c>
      <c r="O422" s="58">
        <v>1689.8114532786999</v>
      </c>
    </row>
    <row r="423" spans="1:15" customFormat="1" ht="25.5" customHeight="1" x14ac:dyDescent="0.35">
      <c r="A423" s="67" t="s">
        <v>223</v>
      </c>
      <c r="B423" s="60">
        <v>3256.9691286896</v>
      </c>
      <c r="C423" s="61">
        <v>0.24470091124296001</v>
      </c>
      <c r="D423" s="60">
        <v>58.614510516099998</v>
      </c>
      <c r="E423" s="63">
        <v>8.3443181907147501E-2</v>
      </c>
      <c r="F423" s="60">
        <v>734.98762613610097</v>
      </c>
      <c r="G423" s="63">
        <v>0.12745996683625299</v>
      </c>
      <c r="H423" s="88">
        <v>960.517382909302</v>
      </c>
      <c r="I423" s="93">
        <v>0.42723545871292201</v>
      </c>
      <c r="J423" s="88">
        <v>475.82893893530002</v>
      </c>
      <c r="K423" s="93">
        <v>0.43721422897323697</v>
      </c>
      <c r="L423" s="88">
        <v>687.09921550959996</v>
      </c>
      <c r="M423" s="93">
        <v>0.319060876204314</v>
      </c>
      <c r="N423" s="60">
        <v>531.66396116919998</v>
      </c>
      <c r="O423" s="62">
        <v>0.31462916181425199</v>
      </c>
    </row>
    <row r="424" spans="1:15" customFormat="1" x14ac:dyDescent="0.35">
      <c r="A424" s="59" t="s">
        <v>224</v>
      </c>
      <c r="B424" s="64">
        <v>1759.1533775869</v>
      </c>
      <c r="C424" s="65">
        <v>0.132167796961845</v>
      </c>
      <c r="D424" s="64">
        <v>103.50360164919999</v>
      </c>
      <c r="E424" s="65">
        <v>0.14734695870379799</v>
      </c>
      <c r="F424" s="64">
        <v>850.73096488730005</v>
      </c>
      <c r="G424" s="62">
        <v>0.14753192668175599</v>
      </c>
      <c r="H424" s="90">
        <v>264.10315757550001</v>
      </c>
      <c r="I424" s="92">
        <v>0.117472349467052</v>
      </c>
      <c r="J424" s="90">
        <v>128.44882891980001</v>
      </c>
      <c r="K424" s="92">
        <v>0.11802488479230901</v>
      </c>
      <c r="L424" s="90">
        <v>248.7170507852</v>
      </c>
      <c r="M424" s="91">
        <v>0.115494063097748</v>
      </c>
      <c r="N424" s="64">
        <v>195.09065098139999</v>
      </c>
      <c r="O424" s="65">
        <v>0.11545113545234301</v>
      </c>
    </row>
    <row r="425" spans="1:15" customFormat="1" x14ac:dyDescent="0.35">
      <c r="A425" s="59" t="s">
        <v>225</v>
      </c>
      <c r="B425" s="60">
        <v>549.03893502890003</v>
      </c>
      <c r="C425" s="61">
        <v>4.12501078152651E-2</v>
      </c>
      <c r="D425" s="60">
        <v>35.052979613600002</v>
      </c>
      <c r="E425" s="61">
        <v>4.9901161479148602E-2</v>
      </c>
      <c r="F425" s="60">
        <v>198.93342204199999</v>
      </c>
      <c r="G425" s="63">
        <v>3.4498604431471701E-2</v>
      </c>
      <c r="H425" s="88">
        <v>93.824899666300098</v>
      </c>
      <c r="I425" s="89">
        <v>4.1733054248546397E-2</v>
      </c>
      <c r="J425" s="88">
        <v>37.6561523648</v>
      </c>
      <c r="K425" s="89">
        <v>3.4600261302126102E-2</v>
      </c>
      <c r="L425" s="88">
        <v>103.5364801243</v>
      </c>
      <c r="M425" s="89">
        <v>4.8078122230235797E-2</v>
      </c>
      <c r="N425" s="60">
        <v>87.175922560199993</v>
      </c>
      <c r="O425" s="61">
        <v>5.1589141730016497E-2</v>
      </c>
    </row>
    <row r="426" spans="1:15" customFormat="1" x14ac:dyDescent="0.35">
      <c r="A426" s="59" t="s">
        <v>226</v>
      </c>
      <c r="B426" s="64">
        <v>943.65197130460194</v>
      </c>
      <c r="C426" s="65">
        <v>7.0897969293112595E-2</v>
      </c>
      <c r="D426" s="64">
        <v>61.3350739053</v>
      </c>
      <c r="E426" s="65">
        <v>8.7316155745470095E-2</v>
      </c>
      <c r="F426" s="64">
        <v>532.70516693269894</v>
      </c>
      <c r="G426" s="62">
        <v>9.2380579612873298E-2</v>
      </c>
      <c r="H426" s="90">
        <v>117.369375518</v>
      </c>
      <c r="I426" s="91">
        <v>5.2205571581016401E-2</v>
      </c>
      <c r="J426" s="90">
        <v>51.531961360099999</v>
      </c>
      <c r="K426" s="91">
        <v>4.7350013649754802E-2</v>
      </c>
      <c r="L426" s="90">
        <v>98.688415855400194</v>
      </c>
      <c r="M426" s="91">
        <v>4.5826878743685198E-2</v>
      </c>
      <c r="N426" s="64">
        <v>98.182192669499898</v>
      </c>
      <c r="O426" s="65">
        <v>5.8102454258431899E-2</v>
      </c>
    </row>
    <row r="427" spans="1:15" customFormat="1" x14ac:dyDescent="0.35">
      <c r="A427" s="59" t="s">
        <v>227</v>
      </c>
      <c r="B427" s="60">
        <v>809.04552396029601</v>
      </c>
      <c r="C427" s="61">
        <v>6.0784787674599598E-2</v>
      </c>
      <c r="D427" s="60">
        <v>64.109734297100005</v>
      </c>
      <c r="E427" s="62">
        <v>9.1266141674976903E-2</v>
      </c>
      <c r="F427" s="60">
        <v>356.186463401499</v>
      </c>
      <c r="G427" s="61">
        <v>6.1769087258444197E-2</v>
      </c>
      <c r="H427" s="88">
        <v>60.681926873699801</v>
      </c>
      <c r="I427" s="91">
        <v>2.6991152190233E-2</v>
      </c>
      <c r="J427" s="88">
        <v>34.945111492700001</v>
      </c>
      <c r="K427" s="91">
        <v>3.2109228185766399E-2</v>
      </c>
      <c r="L427" s="88">
        <v>104.277780597</v>
      </c>
      <c r="M427" s="91">
        <v>4.8422351961563498E-2</v>
      </c>
      <c r="N427" s="60">
        <v>197.37014796139999</v>
      </c>
      <c r="O427" s="62">
        <v>0.116800100732213</v>
      </c>
    </row>
    <row r="428" spans="1:15" customFormat="1" x14ac:dyDescent="0.35">
      <c r="A428" s="59" t="s">
        <v>228</v>
      </c>
      <c r="B428" s="64">
        <v>1516.1047016637001</v>
      </c>
      <c r="C428" s="65">
        <v>0.113907190206039</v>
      </c>
      <c r="D428" s="64">
        <v>74.253972284100001</v>
      </c>
      <c r="E428" s="65">
        <v>0.105707403543506</v>
      </c>
      <c r="F428" s="64">
        <v>743.81979918510001</v>
      </c>
      <c r="G428" s="62">
        <v>0.128991623212342</v>
      </c>
      <c r="H428" s="90">
        <v>234.88014019959999</v>
      </c>
      <c r="I428" s="92">
        <v>0.104474032668503</v>
      </c>
      <c r="J428" s="90">
        <v>112.41629401509999</v>
      </c>
      <c r="K428" s="92">
        <v>0.10329343024368599</v>
      </c>
      <c r="L428" s="90">
        <v>267.28153125379998</v>
      </c>
      <c r="M428" s="92">
        <v>0.12411465131978</v>
      </c>
      <c r="N428" s="64">
        <v>126.1143810488</v>
      </c>
      <c r="O428" s="63">
        <v>7.4632220538038904E-2</v>
      </c>
    </row>
    <row r="429" spans="1:15" customFormat="1" x14ac:dyDescent="0.35">
      <c r="A429" s="59" t="s">
        <v>229</v>
      </c>
      <c r="B429" s="60">
        <v>1108.2916489905001</v>
      </c>
      <c r="C429" s="61">
        <v>8.3267591959046802E-2</v>
      </c>
      <c r="D429" s="60">
        <v>63.251705235699902</v>
      </c>
      <c r="E429" s="61">
        <v>9.0044657874777806E-2</v>
      </c>
      <c r="F429" s="60">
        <v>542.51408700029901</v>
      </c>
      <c r="G429" s="62">
        <v>9.4081621347532701E-2</v>
      </c>
      <c r="H429" s="88">
        <v>175.2975154218</v>
      </c>
      <c r="I429" s="89">
        <v>7.7971846991071403E-2</v>
      </c>
      <c r="J429" s="88">
        <v>80.3083892513</v>
      </c>
      <c r="K429" s="89">
        <v>7.3791162355856699E-2</v>
      </c>
      <c r="L429" s="88">
        <v>169.4987213958</v>
      </c>
      <c r="M429" s="89">
        <v>7.8708299097598397E-2</v>
      </c>
      <c r="N429" s="60">
        <v>96.908415093700199</v>
      </c>
      <c r="O429" s="63">
        <v>5.7348655618158398E-2</v>
      </c>
    </row>
    <row r="430" spans="1:15" customFormat="1" x14ac:dyDescent="0.35">
      <c r="A430" s="59" t="s">
        <v>230</v>
      </c>
      <c r="B430" s="64">
        <v>1602.5595570252001</v>
      </c>
      <c r="C430" s="65">
        <v>0.120402671450237</v>
      </c>
      <c r="D430" s="64">
        <v>79.763446672900002</v>
      </c>
      <c r="E430" s="65">
        <v>0.113550650370776</v>
      </c>
      <c r="F430" s="64">
        <v>919.90918311439998</v>
      </c>
      <c r="G430" s="62">
        <v>0.15952866388857301</v>
      </c>
      <c r="H430" s="90">
        <v>137.82179093440001</v>
      </c>
      <c r="I430" s="91">
        <v>6.1302749037343597E-2</v>
      </c>
      <c r="J430" s="90">
        <v>45.250396184800003</v>
      </c>
      <c r="K430" s="91">
        <v>4.1578213218681402E-2</v>
      </c>
      <c r="L430" s="90">
        <v>235.0716950133</v>
      </c>
      <c r="M430" s="92">
        <v>0.10915771592920499</v>
      </c>
      <c r="N430" s="64">
        <v>180.34809331880001</v>
      </c>
      <c r="O430" s="65">
        <v>0.10672675520625401</v>
      </c>
    </row>
    <row r="431" spans="1:15" customFormat="1" x14ac:dyDescent="0.35">
      <c r="A431" s="59" t="s">
        <v>231</v>
      </c>
      <c r="B431" s="60">
        <v>931.87864370029695</v>
      </c>
      <c r="C431" s="61">
        <v>7.0013421764627604E-2</v>
      </c>
      <c r="D431" s="60">
        <v>78.171553756999998</v>
      </c>
      <c r="E431" s="62">
        <v>0.111284443436886</v>
      </c>
      <c r="F431" s="60">
        <v>503.97326173269897</v>
      </c>
      <c r="G431" s="62">
        <v>8.7397954662863306E-2</v>
      </c>
      <c r="H431" s="88">
        <v>88.031107819499894</v>
      </c>
      <c r="I431" s="91">
        <v>3.9155991759726699E-2</v>
      </c>
      <c r="J431" s="88">
        <v>48.083671198399998</v>
      </c>
      <c r="K431" s="91">
        <v>4.4181560869860498E-2</v>
      </c>
      <c r="L431" s="88">
        <v>124.37974836159999</v>
      </c>
      <c r="M431" s="89">
        <v>5.7756886630835801E-2</v>
      </c>
      <c r="N431" s="60">
        <v>101.3688566244</v>
      </c>
      <c r="O431" s="61">
        <v>5.9988264624267103E-2</v>
      </c>
    </row>
    <row r="432" spans="1:15" customFormat="1" x14ac:dyDescent="0.35">
      <c r="A432" s="59" t="s">
        <v>234</v>
      </c>
      <c r="B432" s="64">
        <v>833.30651223719804</v>
      </c>
      <c r="C432" s="65">
        <v>6.26075516322675E-2</v>
      </c>
      <c r="D432" s="64">
        <v>84.391593105000098</v>
      </c>
      <c r="E432" s="62">
        <v>0.12013924526351299</v>
      </c>
      <c r="F432" s="64">
        <v>382.65943065319902</v>
      </c>
      <c r="G432" s="65">
        <v>6.63599720678901E-2</v>
      </c>
      <c r="H432" s="90">
        <v>115.68820888969999</v>
      </c>
      <c r="I432" s="91">
        <v>5.1457793343584503E-2</v>
      </c>
      <c r="J432" s="90">
        <v>73.850140222799993</v>
      </c>
      <c r="K432" s="92">
        <v>6.7857016408720994E-2</v>
      </c>
      <c r="L432" s="90">
        <v>114.9544341284</v>
      </c>
      <c r="M432" s="92">
        <v>5.3380154785034703E-2</v>
      </c>
      <c r="N432" s="64">
        <v>75.588831851300299</v>
      </c>
      <c r="O432" s="63">
        <v>4.4732110026025E-2</v>
      </c>
    </row>
    <row r="433" spans="1:15" customFormat="1" x14ac:dyDescent="0.35">
      <c r="A433" s="66" t="s">
        <v>1</v>
      </c>
      <c r="H433" s="86"/>
      <c r="I433" s="86"/>
      <c r="J433" s="86"/>
      <c r="K433" s="86"/>
      <c r="L433" s="86"/>
      <c r="M433" s="86"/>
    </row>
    <row r="434" spans="1:15" customFormat="1" x14ac:dyDescent="0.35">
      <c r="A434" s="66" t="s">
        <v>1</v>
      </c>
      <c r="H434" s="86"/>
      <c r="I434" s="86"/>
      <c r="J434" s="86"/>
      <c r="K434" s="86"/>
      <c r="L434" s="86"/>
      <c r="M434" s="86"/>
    </row>
    <row r="435" spans="1:15" customFormat="1" x14ac:dyDescent="0.35">
      <c r="A435" s="54" t="s">
        <v>235</v>
      </c>
      <c r="H435" s="86"/>
      <c r="I435" s="86"/>
      <c r="J435" s="86"/>
      <c r="K435" s="86"/>
      <c r="L435" s="86"/>
      <c r="M435" s="86"/>
    </row>
    <row r="436" spans="1:15" customFormat="1" x14ac:dyDescent="0.35">
      <c r="A436" s="55" t="s">
        <v>1</v>
      </c>
      <c r="H436" s="86"/>
      <c r="I436" s="86"/>
      <c r="J436" s="86"/>
      <c r="K436" s="86"/>
      <c r="L436" s="86"/>
      <c r="M436" s="86"/>
    </row>
    <row r="437" spans="1:15" customFormat="1" ht="25.5" customHeight="1" x14ac:dyDescent="0.35">
      <c r="A437" s="117" t="s">
        <v>1</v>
      </c>
      <c r="B437" s="116" t="s">
        <v>489</v>
      </c>
      <c r="C437" s="116" t="s">
        <v>1</v>
      </c>
      <c r="D437" s="116" t="s">
        <v>494</v>
      </c>
      <c r="E437" s="116" t="s">
        <v>1</v>
      </c>
      <c r="F437" s="116" t="s">
        <v>495</v>
      </c>
      <c r="G437" s="116" t="s">
        <v>1</v>
      </c>
      <c r="H437" s="119" t="s">
        <v>496</v>
      </c>
      <c r="I437" s="119" t="s">
        <v>1</v>
      </c>
      <c r="J437" s="119" t="s">
        <v>497</v>
      </c>
      <c r="K437" s="119" t="s">
        <v>1</v>
      </c>
      <c r="L437" s="119" t="s">
        <v>498</v>
      </c>
      <c r="M437" s="119" t="s">
        <v>1</v>
      </c>
      <c r="N437" s="119" t="s">
        <v>499</v>
      </c>
      <c r="O437" s="119" t="s">
        <v>1</v>
      </c>
    </row>
    <row r="438" spans="1:15" customFormat="1" x14ac:dyDescent="0.35">
      <c r="A438" s="118" t="s">
        <v>1</v>
      </c>
      <c r="B438" s="56" t="s">
        <v>14</v>
      </c>
      <c r="C438" s="56" t="s">
        <v>15</v>
      </c>
      <c r="D438" s="56" t="s">
        <v>14</v>
      </c>
      <c r="E438" s="56" t="s">
        <v>15</v>
      </c>
      <c r="F438" s="56" t="s">
        <v>14</v>
      </c>
      <c r="G438" s="56" t="s">
        <v>15</v>
      </c>
      <c r="H438" s="84" t="s">
        <v>14</v>
      </c>
      <c r="I438" s="84" t="s">
        <v>15</v>
      </c>
      <c r="J438" s="84" t="s">
        <v>14</v>
      </c>
      <c r="K438" s="84" t="s">
        <v>15</v>
      </c>
      <c r="L438" s="84" t="s">
        <v>14</v>
      </c>
      <c r="M438" s="84" t="s">
        <v>15</v>
      </c>
      <c r="N438" s="56" t="s">
        <v>14</v>
      </c>
      <c r="O438" s="56" t="s">
        <v>15</v>
      </c>
    </row>
    <row r="439" spans="1:15" customFormat="1" x14ac:dyDescent="0.35">
      <c r="A439" s="57" t="s">
        <v>16</v>
      </c>
      <c r="B439" s="58">
        <v>13310.000000187199</v>
      </c>
      <c r="C439" s="58">
        <v>13310.000000187199</v>
      </c>
      <c r="D439" s="58">
        <v>702.44817103599996</v>
      </c>
      <c r="E439" s="58">
        <v>702.44817103599996</v>
      </c>
      <c r="F439" s="58">
        <v>5766.4194050853002</v>
      </c>
      <c r="G439" s="58">
        <v>5766.4194050853002</v>
      </c>
      <c r="H439" s="87">
        <v>2248.2155058078001</v>
      </c>
      <c r="I439" s="87">
        <v>2248.2155058078001</v>
      </c>
      <c r="J439" s="87">
        <v>1088.3198839450999</v>
      </c>
      <c r="K439" s="87">
        <v>1088.3198839450999</v>
      </c>
      <c r="L439" s="87">
        <v>2153.5050730244002</v>
      </c>
      <c r="M439" s="87">
        <v>2153.5050730244002</v>
      </c>
      <c r="N439" s="58">
        <v>1689.8114532786999</v>
      </c>
      <c r="O439" s="58">
        <v>1689.8114532786999</v>
      </c>
    </row>
    <row r="440" spans="1:15" customFormat="1" x14ac:dyDescent="0.35">
      <c r="A440" s="59" t="s">
        <v>236</v>
      </c>
      <c r="B440" s="60">
        <v>2866.4833397532002</v>
      </c>
      <c r="C440" s="61">
        <v>0.21536313596640799</v>
      </c>
      <c r="D440" s="60">
        <v>178.30587775309999</v>
      </c>
      <c r="E440" s="62">
        <v>0.25383492349353998</v>
      </c>
      <c r="F440" s="60">
        <v>1167.1990986889</v>
      </c>
      <c r="G440" s="63">
        <v>0.202413146997176</v>
      </c>
      <c r="H440" s="88">
        <v>542.14073748019905</v>
      </c>
      <c r="I440" s="93">
        <v>0.241142691205399</v>
      </c>
      <c r="J440" s="88">
        <v>252.04786222870001</v>
      </c>
      <c r="K440" s="89">
        <v>0.23159354703236701</v>
      </c>
      <c r="L440" s="88">
        <v>409.07453543690002</v>
      </c>
      <c r="M440" s="91">
        <v>0.189957544359249</v>
      </c>
      <c r="N440" s="60">
        <v>421.43018969590003</v>
      </c>
      <c r="O440" s="62">
        <v>0.249394800158449</v>
      </c>
    </row>
    <row r="441" spans="1:15" customFormat="1" x14ac:dyDescent="0.35">
      <c r="A441" s="59" t="s">
        <v>237</v>
      </c>
      <c r="B441" s="64">
        <v>1873.1005446124</v>
      </c>
      <c r="C441" s="65">
        <v>0.140728816272431</v>
      </c>
      <c r="D441" s="64">
        <v>66.022468638099994</v>
      </c>
      <c r="E441" s="63">
        <v>9.3989096079113293E-2</v>
      </c>
      <c r="F441" s="64">
        <v>721.39510922540103</v>
      </c>
      <c r="G441" s="63">
        <v>0.12510278190816601</v>
      </c>
      <c r="H441" s="90">
        <v>386.08553381420001</v>
      </c>
      <c r="I441" s="93">
        <v>0.171729770930246</v>
      </c>
      <c r="J441" s="90">
        <v>171.98474877539999</v>
      </c>
      <c r="K441" s="92">
        <v>0.15802775572928501</v>
      </c>
      <c r="L441" s="90">
        <v>324.88704064439997</v>
      </c>
      <c r="M441" s="92">
        <v>0.15086430244073001</v>
      </c>
      <c r="N441" s="64">
        <v>274.73346973489998</v>
      </c>
      <c r="O441" s="62">
        <v>0.16258232195186101</v>
      </c>
    </row>
    <row r="442" spans="1:15" customFormat="1" x14ac:dyDescent="0.35">
      <c r="A442" s="59" t="s">
        <v>238</v>
      </c>
      <c r="B442" s="60">
        <v>3528.3008756772001</v>
      </c>
      <c r="C442" s="61">
        <v>0.265086466989299</v>
      </c>
      <c r="D442" s="60">
        <v>151.42771312419899</v>
      </c>
      <c r="E442" s="63">
        <v>0.21557136792152001</v>
      </c>
      <c r="F442" s="60">
        <v>1543.0766065747</v>
      </c>
      <c r="G442" s="61">
        <v>0.26759701266506702</v>
      </c>
      <c r="H442" s="88">
        <v>607.185369648701</v>
      </c>
      <c r="I442" s="89">
        <v>0.270074362568963</v>
      </c>
      <c r="J442" s="88">
        <v>297.11726240320002</v>
      </c>
      <c r="K442" s="89">
        <v>0.273005452520234</v>
      </c>
      <c r="L442" s="88">
        <v>584.45209111219901</v>
      </c>
      <c r="M442" s="89">
        <v>0.27139573453216498</v>
      </c>
      <c r="N442" s="60">
        <v>432.38413170640001</v>
      </c>
      <c r="O442" s="61">
        <v>0.25587714585994498</v>
      </c>
    </row>
    <row r="443" spans="1:15" customFormat="1" x14ac:dyDescent="0.35">
      <c r="A443" s="59" t="s">
        <v>239</v>
      </c>
      <c r="B443" s="64">
        <v>2818.7372661824002</v>
      </c>
      <c r="C443" s="65">
        <v>0.21177590279059</v>
      </c>
      <c r="D443" s="64">
        <v>165.13542445569999</v>
      </c>
      <c r="E443" s="65">
        <v>0.23508556398139899</v>
      </c>
      <c r="F443" s="64">
        <v>1305.9326078829999</v>
      </c>
      <c r="G443" s="62">
        <v>0.226472012551033</v>
      </c>
      <c r="H443" s="90">
        <v>418.64619269259998</v>
      </c>
      <c r="I443" s="91">
        <v>0.18621266138015399</v>
      </c>
      <c r="J443" s="90">
        <v>232.52739803989999</v>
      </c>
      <c r="K443" s="92">
        <v>0.21365721739549701</v>
      </c>
      <c r="L443" s="90">
        <v>447.39070510099998</v>
      </c>
      <c r="M443" s="92">
        <v>0.207750012157009</v>
      </c>
      <c r="N443" s="64">
        <v>313.66501365800002</v>
      </c>
      <c r="O443" s="63">
        <v>0.18562130884448899</v>
      </c>
    </row>
    <row r="444" spans="1:15" customFormat="1" x14ac:dyDescent="0.35">
      <c r="A444" s="59" t="s">
        <v>240</v>
      </c>
      <c r="B444" s="60">
        <v>1610.9898879734999</v>
      </c>
      <c r="C444" s="61">
        <v>0.121036054692024</v>
      </c>
      <c r="D444" s="60">
        <v>111.7356906918</v>
      </c>
      <c r="E444" s="62">
        <v>0.15906609953444301</v>
      </c>
      <c r="F444" s="60">
        <v>777.574522810399</v>
      </c>
      <c r="G444" s="62">
        <v>0.13484529448632701</v>
      </c>
      <c r="H444" s="88">
        <v>203.68183892459999</v>
      </c>
      <c r="I444" s="91">
        <v>9.0597115089025099E-2</v>
      </c>
      <c r="J444" s="88">
        <v>99.091609085500394</v>
      </c>
      <c r="K444" s="91">
        <v>9.1050076863705101E-2</v>
      </c>
      <c r="L444" s="88">
        <v>252.2197232462</v>
      </c>
      <c r="M444" s="89">
        <v>0.117120561453789</v>
      </c>
      <c r="N444" s="60">
        <v>173.958648143</v>
      </c>
      <c r="O444" s="63">
        <v>0.102945596566689</v>
      </c>
    </row>
    <row r="445" spans="1:15" customFormat="1" x14ac:dyDescent="0.35">
      <c r="A445" s="59" t="s">
        <v>88</v>
      </c>
      <c r="B445" s="64">
        <v>612.38808598850005</v>
      </c>
      <c r="C445" s="65">
        <v>4.6009623289247702E-2</v>
      </c>
      <c r="D445" s="64">
        <v>29.820996373100002</v>
      </c>
      <c r="E445" s="65">
        <v>4.2452948989985598E-2</v>
      </c>
      <c r="F445" s="64">
        <v>251.24145990289901</v>
      </c>
      <c r="G445" s="65">
        <v>4.3569751392230502E-2</v>
      </c>
      <c r="H445" s="90">
        <v>90.475833247499807</v>
      </c>
      <c r="I445" s="92">
        <v>4.0243398826213202E-2</v>
      </c>
      <c r="J445" s="90">
        <v>35.5510034124</v>
      </c>
      <c r="K445" s="91">
        <v>3.2665950458912497E-2</v>
      </c>
      <c r="L445" s="90">
        <v>135.4809774837</v>
      </c>
      <c r="M445" s="93">
        <v>6.2911845057058297E-2</v>
      </c>
      <c r="N445" s="64">
        <v>73.640000340499796</v>
      </c>
      <c r="O445" s="65">
        <v>4.3578826618566303E-2</v>
      </c>
    </row>
    <row r="446" spans="1:15" customFormat="1" x14ac:dyDescent="0.35">
      <c r="A446" s="59" t="s">
        <v>241</v>
      </c>
      <c r="B446" s="60">
        <v>4739.5838843656002</v>
      </c>
      <c r="C446" s="61">
        <v>0.35609195223883799</v>
      </c>
      <c r="D446" s="60">
        <v>244.3283463912</v>
      </c>
      <c r="E446" s="61">
        <v>0.34782401957265302</v>
      </c>
      <c r="F446" s="60">
        <v>1888.5942079142999</v>
      </c>
      <c r="G446" s="63">
        <v>0.32751592890534198</v>
      </c>
      <c r="H446" s="88">
        <v>928.22627129440104</v>
      </c>
      <c r="I446" s="93">
        <v>0.41287246213564499</v>
      </c>
      <c r="J446" s="88">
        <v>424.03261100409998</v>
      </c>
      <c r="K446" s="93">
        <v>0.38962130276165202</v>
      </c>
      <c r="L446" s="88">
        <v>733.96157608129795</v>
      </c>
      <c r="M446" s="89">
        <v>0.34082184679997901</v>
      </c>
      <c r="N446" s="60">
        <v>696.16365943080098</v>
      </c>
      <c r="O446" s="62">
        <v>0.41197712211031001</v>
      </c>
    </row>
    <row r="447" spans="1:15" customFormat="1" x14ac:dyDescent="0.35">
      <c r="A447" s="59" t="s">
        <v>242</v>
      </c>
      <c r="B447" s="64">
        <v>4429.7271541559003</v>
      </c>
      <c r="C447" s="65">
        <v>0.332811957482614</v>
      </c>
      <c r="D447" s="64">
        <v>276.87111514750001</v>
      </c>
      <c r="E447" s="62">
        <v>0.39415166351584202</v>
      </c>
      <c r="F447" s="64">
        <v>2083.5071306934001</v>
      </c>
      <c r="G447" s="62">
        <v>0.36131730703736098</v>
      </c>
      <c r="H447" s="90">
        <v>622.32803161720199</v>
      </c>
      <c r="I447" s="91">
        <v>0.27680977646917898</v>
      </c>
      <c r="J447" s="90">
        <v>331.6190071254</v>
      </c>
      <c r="K447" s="92">
        <v>0.30470729425920201</v>
      </c>
      <c r="L447" s="90">
        <v>699.61042834720104</v>
      </c>
      <c r="M447" s="92">
        <v>0.32487057361079802</v>
      </c>
      <c r="N447" s="64">
        <v>487.62366180100003</v>
      </c>
      <c r="O447" s="63">
        <v>0.28856690541117802</v>
      </c>
    </row>
    <row r="448" spans="1:15" customFormat="1" x14ac:dyDescent="0.35">
      <c r="A448" s="66" t="s">
        <v>1</v>
      </c>
      <c r="H448" s="86"/>
      <c r="I448" s="86"/>
      <c r="J448" s="86"/>
      <c r="K448" s="86"/>
      <c r="L448" s="86"/>
      <c r="M448" s="86"/>
    </row>
    <row r="449" spans="1:15" customFormat="1" x14ac:dyDescent="0.35">
      <c r="A449" s="66" t="s">
        <v>1</v>
      </c>
      <c r="H449" s="86"/>
      <c r="I449" s="86"/>
      <c r="J449" s="86"/>
      <c r="K449" s="86"/>
      <c r="L449" s="86"/>
      <c r="M449" s="86"/>
    </row>
    <row r="450" spans="1:15" customFormat="1" x14ac:dyDescent="0.35">
      <c r="A450" s="54" t="s">
        <v>243</v>
      </c>
      <c r="H450" s="86"/>
      <c r="I450" s="86"/>
      <c r="J450" s="86"/>
      <c r="K450" s="86"/>
      <c r="L450" s="86"/>
      <c r="M450" s="86"/>
    </row>
    <row r="451" spans="1:15" customFormat="1" x14ac:dyDescent="0.35">
      <c r="A451" s="55" t="s">
        <v>1</v>
      </c>
      <c r="H451" s="86"/>
      <c r="I451" s="86"/>
      <c r="J451" s="86"/>
      <c r="K451" s="86"/>
      <c r="L451" s="86"/>
      <c r="M451" s="86"/>
    </row>
    <row r="452" spans="1:15" customFormat="1" ht="25.5" customHeight="1" x14ac:dyDescent="0.35">
      <c r="A452" s="117" t="s">
        <v>1</v>
      </c>
      <c r="B452" s="116" t="s">
        <v>489</v>
      </c>
      <c r="C452" s="116" t="s">
        <v>1</v>
      </c>
      <c r="D452" s="116" t="s">
        <v>494</v>
      </c>
      <c r="E452" s="116" t="s">
        <v>1</v>
      </c>
      <c r="F452" s="116" t="s">
        <v>495</v>
      </c>
      <c r="G452" s="116" t="s">
        <v>1</v>
      </c>
      <c r="H452" s="119" t="s">
        <v>496</v>
      </c>
      <c r="I452" s="119" t="s">
        <v>1</v>
      </c>
      <c r="J452" s="119" t="s">
        <v>497</v>
      </c>
      <c r="K452" s="119" t="s">
        <v>1</v>
      </c>
      <c r="L452" s="119" t="s">
        <v>498</v>
      </c>
      <c r="M452" s="119" t="s">
        <v>1</v>
      </c>
      <c r="N452" s="119" t="s">
        <v>499</v>
      </c>
      <c r="O452" s="119" t="s">
        <v>1</v>
      </c>
    </row>
    <row r="453" spans="1:15" customFormat="1" x14ac:dyDescent="0.35">
      <c r="A453" s="118" t="s">
        <v>1</v>
      </c>
      <c r="B453" s="56" t="s">
        <v>14</v>
      </c>
      <c r="C453" s="56" t="s">
        <v>15</v>
      </c>
      <c r="D453" s="56" t="s">
        <v>14</v>
      </c>
      <c r="E453" s="56" t="s">
        <v>15</v>
      </c>
      <c r="F453" s="56" t="s">
        <v>14</v>
      </c>
      <c r="G453" s="56" t="s">
        <v>15</v>
      </c>
      <c r="H453" s="84" t="s">
        <v>14</v>
      </c>
      <c r="I453" s="84" t="s">
        <v>15</v>
      </c>
      <c r="J453" s="84" t="s">
        <v>14</v>
      </c>
      <c r="K453" s="84" t="s">
        <v>15</v>
      </c>
      <c r="L453" s="84" t="s">
        <v>14</v>
      </c>
      <c r="M453" s="84" t="s">
        <v>15</v>
      </c>
      <c r="N453" s="56" t="s">
        <v>14</v>
      </c>
      <c r="O453" s="56" t="s">
        <v>15</v>
      </c>
    </row>
    <row r="454" spans="1:15" customFormat="1" x14ac:dyDescent="0.35">
      <c r="A454" s="57" t="s">
        <v>16</v>
      </c>
      <c r="B454" s="58">
        <v>13310.000000187199</v>
      </c>
      <c r="C454" s="58">
        <v>13310.000000187199</v>
      </c>
      <c r="D454" s="58">
        <v>702.44817103599996</v>
      </c>
      <c r="E454" s="58">
        <v>702.44817103599996</v>
      </c>
      <c r="F454" s="58">
        <v>5766.4194050853002</v>
      </c>
      <c r="G454" s="58">
        <v>5766.4194050853002</v>
      </c>
      <c r="H454" s="87">
        <v>2248.2155058078001</v>
      </c>
      <c r="I454" s="87">
        <v>2248.2155058078001</v>
      </c>
      <c r="J454" s="87">
        <v>1088.3198839450999</v>
      </c>
      <c r="K454" s="87">
        <v>1088.3198839450999</v>
      </c>
      <c r="L454" s="87">
        <v>2153.5050730244002</v>
      </c>
      <c r="M454" s="87">
        <v>2153.5050730244002</v>
      </c>
      <c r="N454" s="58">
        <v>1689.8114532786999</v>
      </c>
      <c r="O454" s="58">
        <v>1689.8114532786999</v>
      </c>
    </row>
    <row r="455" spans="1:15" customFormat="1" x14ac:dyDescent="0.35">
      <c r="A455" s="59" t="s">
        <v>236</v>
      </c>
      <c r="B455" s="60">
        <v>2462.1989237998</v>
      </c>
      <c r="C455" s="61">
        <v>0.184988649418871</v>
      </c>
      <c r="D455" s="60">
        <v>149.4265545742</v>
      </c>
      <c r="E455" s="61">
        <v>0.212722533470077</v>
      </c>
      <c r="F455" s="60">
        <v>1012.2277153387</v>
      </c>
      <c r="G455" s="61">
        <v>0.17553834437467999</v>
      </c>
      <c r="H455" s="88">
        <v>458.02093584279902</v>
      </c>
      <c r="I455" s="93">
        <v>0.20372643754995801</v>
      </c>
      <c r="J455" s="88">
        <v>214.6006722985</v>
      </c>
      <c r="K455" s="89">
        <v>0.19718529033999099</v>
      </c>
      <c r="L455" s="88">
        <v>371.4226418165</v>
      </c>
      <c r="M455" s="89">
        <v>0.17247353928675499</v>
      </c>
      <c r="N455" s="60">
        <v>343.94524489840001</v>
      </c>
      <c r="O455" s="61">
        <v>0.203540604622517</v>
      </c>
    </row>
    <row r="456" spans="1:15" customFormat="1" x14ac:dyDescent="0.35">
      <c r="A456" s="59" t="s">
        <v>237</v>
      </c>
      <c r="B456" s="64">
        <v>1798.8035713091001</v>
      </c>
      <c r="C456" s="65">
        <v>0.135146774702014</v>
      </c>
      <c r="D456" s="64">
        <v>70.675878040699999</v>
      </c>
      <c r="E456" s="63">
        <v>0.100613655149054</v>
      </c>
      <c r="F456" s="64">
        <v>718.09262479639995</v>
      </c>
      <c r="G456" s="63">
        <v>0.12453007219057401</v>
      </c>
      <c r="H456" s="90">
        <v>375.62501742389998</v>
      </c>
      <c r="I456" s="93">
        <v>0.167076962352386</v>
      </c>
      <c r="J456" s="90">
        <v>201.609340616</v>
      </c>
      <c r="K456" s="93">
        <v>0.18524823775632701</v>
      </c>
      <c r="L456" s="90">
        <v>283.81900217309999</v>
      </c>
      <c r="M456" s="92">
        <v>0.131793978908302</v>
      </c>
      <c r="N456" s="64">
        <v>231.04214807899999</v>
      </c>
      <c r="O456" s="65">
        <v>0.13672658427702999</v>
      </c>
    </row>
    <row r="457" spans="1:15" customFormat="1" x14ac:dyDescent="0.35">
      <c r="A457" s="59" t="s">
        <v>238</v>
      </c>
      <c r="B457" s="60">
        <v>3428.7284650014999</v>
      </c>
      <c r="C457" s="61">
        <v>0.25760544439919397</v>
      </c>
      <c r="D457" s="60">
        <v>161.6606354752</v>
      </c>
      <c r="E457" s="61">
        <v>0.23013888019208001</v>
      </c>
      <c r="F457" s="60">
        <v>1506.2275922765</v>
      </c>
      <c r="G457" s="61">
        <v>0.26120673618505502</v>
      </c>
      <c r="H457" s="88">
        <v>520.45572629549804</v>
      </c>
      <c r="I457" s="91">
        <v>0.23149725858175499</v>
      </c>
      <c r="J457" s="88">
        <v>264.53698544640002</v>
      </c>
      <c r="K457" s="89">
        <v>0.243069146625777</v>
      </c>
      <c r="L457" s="88">
        <v>571.67027263889895</v>
      </c>
      <c r="M457" s="89">
        <v>0.265460378895714</v>
      </c>
      <c r="N457" s="60">
        <v>472.80655627430002</v>
      </c>
      <c r="O457" s="61">
        <v>0.27979840908103998</v>
      </c>
    </row>
    <row r="458" spans="1:15" customFormat="1" x14ac:dyDescent="0.35">
      <c r="A458" s="59" t="s">
        <v>239</v>
      </c>
      <c r="B458" s="64">
        <v>3158.5558655076002</v>
      </c>
      <c r="C458" s="65">
        <v>0.237306977119698</v>
      </c>
      <c r="D458" s="64">
        <v>184.0100315924</v>
      </c>
      <c r="E458" s="65">
        <v>0.261955314540878</v>
      </c>
      <c r="F458" s="64">
        <v>1470.9889956520001</v>
      </c>
      <c r="G458" s="62">
        <v>0.25509573486013898</v>
      </c>
      <c r="H458" s="90">
        <v>483.428705950601</v>
      </c>
      <c r="I458" s="91">
        <v>0.215027742981828</v>
      </c>
      <c r="J458" s="90">
        <v>221.82342836129999</v>
      </c>
      <c r="K458" s="91">
        <v>0.20382190166111999</v>
      </c>
      <c r="L458" s="90">
        <v>508.98970229100098</v>
      </c>
      <c r="M458" s="92">
        <v>0.23635407627629601</v>
      </c>
      <c r="N458" s="64">
        <v>355.51173365609998</v>
      </c>
      <c r="O458" s="63">
        <v>0.21038544446264101</v>
      </c>
    </row>
    <row r="459" spans="1:15" customFormat="1" x14ac:dyDescent="0.35">
      <c r="A459" s="59" t="s">
        <v>240</v>
      </c>
      <c r="B459" s="60">
        <v>1928.9006957649001</v>
      </c>
      <c r="C459" s="61">
        <v>0.144921164217714</v>
      </c>
      <c r="D459" s="60">
        <v>111.7645416835</v>
      </c>
      <c r="E459" s="61">
        <v>0.15910717159198401</v>
      </c>
      <c r="F459" s="60">
        <v>859.49283136679901</v>
      </c>
      <c r="G459" s="61">
        <v>0.14905139064439701</v>
      </c>
      <c r="H459" s="88">
        <v>330.39412055309998</v>
      </c>
      <c r="I459" s="89">
        <v>0.146958385305855</v>
      </c>
      <c r="J459" s="88">
        <v>149.56830718859999</v>
      </c>
      <c r="K459" s="89">
        <v>0.137430464512348</v>
      </c>
      <c r="L459" s="88">
        <v>282.84506912450001</v>
      </c>
      <c r="M459" s="89">
        <v>0.13134172408856701</v>
      </c>
      <c r="N459" s="60">
        <v>226.1162583318</v>
      </c>
      <c r="O459" s="61">
        <v>0.13381153139486199</v>
      </c>
    </row>
    <row r="460" spans="1:15" customFormat="1" x14ac:dyDescent="0.35">
      <c r="A460" s="59" t="s">
        <v>88</v>
      </c>
      <c r="B460" s="64">
        <v>532.81247880429999</v>
      </c>
      <c r="C460" s="65">
        <v>4.0030990142509902E-2</v>
      </c>
      <c r="D460" s="64">
        <v>24.910529669999999</v>
      </c>
      <c r="E460" s="65">
        <v>3.5462445055926203E-2</v>
      </c>
      <c r="F460" s="64">
        <v>199.38964565489999</v>
      </c>
      <c r="G460" s="65">
        <v>3.4577721745154701E-2</v>
      </c>
      <c r="H460" s="90">
        <v>80.290999741900194</v>
      </c>
      <c r="I460" s="92">
        <v>3.5713213228218001E-2</v>
      </c>
      <c r="J460" s="90">
        <v>36.181150034300003</v>
      </c>
      <c r="K460" s="92">
        <v>3.3244959104436603E-2</v>
      </c>
      <c r="L460" s="90">
        <v>134.7583849804</v>
      </c>
      <c r="M460" s="93">
        <v>6.2576302544365206E-2</v>
      </c>
      <c r="N460" s="64">
        <v>60.389512039099898</v>
      </c>
      <c r="O460" s="65">
        <v>3.5737426161911598E-2</v>
      </c>
    </row>
    <row r="461" spans="1:15" customFormat="1" x14ac:dyDescent="0.35">
      <c r="A461" s="59" t="s">
        <v>241</v>
      </c>
      <c r="B461" s="60">
        <v>4261.0024951088999</v>
      </c>
      <c r="C461" s="61">
        <v>0.32013542412088403</v>
      </c>
      <c r="D461" s="60">
        <v>220.10243261490001</v>
      </c>
      <c r="E461" s="61">
        <v>0.31333618861913198</v>
      </c>
      <c r="F461" s="60">
        <v>1730.3203401351</v>
      </c>
      <c r="G461" s="63">
        <v>0.30006841656525401</v>
      </c>
      <c r="H461" s="88">
        <v>833.64595326669996</v>
      </c>
      <c r="I461" s="93">
        <v>0.37080339990234401</v>
      </c>
      <c r="J461" s="88">
        <v>416.2100129145</v>
      </c>
      <c r="K461" s="93">
        <v>0.38243352809631798</v>
      </c>
      <c r="L461" s="88">
        <v>655.24164398959897</v>
      </c>
      <c r="M461" s="89">
        <v>0.30426751819505699</v>
      </c>
      <c r="N461" s="60">
        <v>574.98739297739996</v>
      </c>
      <c r="O461" s="61">
        <v>0.34026718889954599</v>
      </c>
    </row>
    <row r="462" spans="1:15" customFormat="1" x14ac:dyDescent="0.35">
      <c r="A462" s="59" t="s">
        <v>242</v>
      </c>
      <c r="B462" s="64">
        <v>5087.4565612725</v>
      </c>
      <c r="C462" s="65">
        <v>0.38222814133741201</v>
      </c>
      <c r="D462" s="64">
        <v>295.77457327590002</v>
      </c>
      <c r="E462" s="62">
        <v>0.42106248613286201</v>
      </c>
      <c r="F462" s="64">
        <v>2330.4818270188098</v>
      </c>
      <c r="G462" s="62">
        <v>0.40414712550453602</v>
      </c>
      <c r="H462" s="90">
        <v>813.82282650369996</v>
      </c>
      <c r="I462" s="92">
        <v>0.36198612828768301</v>
      </c>
      <c r="J462" s="90">
        <v>371.39173554989998</v>
      </c>
      <c r="K462" s="91">
        <v>0.34125236617346899</v>
      </c>
      <c r="L462" s="90">
        <v>791.83477141550202</v>
      </c>
      <c r="M462" s="92">
        <v>0.36769580036486299</v>
      </c>
      <c r="N462" s="64">
        <v>581.62799198790003</v>
      </c>
      <c r="O462" s="63">
        <v>0.34419697585750197</v>
      </c>
    </row>
    <row r="463" spans="1:15" customFormat="1" x14ac:dyDescent="0.35">
      <c r="A463" s="66" t="s">
        <v>1</v>
      </c>
      <c r="H463" s="86"/>
      <c r="I463" s="86"/>
      <c r="J463" s="86"/>
      <c r="K463" s="86"/>
      <c r="L463" s="86"/>
      <c r="M463" s="86"/>
    </row>
    <row r="464" spans="1:15" customFormat="1" x14ac:dyDescent="0.35">
      <c r="A464" s="66" t="s">
        <v>1</v>
      </c>
      <c r="H464" s="86"/>
      <c r="I464" s="86"/>
      <c r="J464" s="86"/>
      <c r="K464" s="86"/>
      <c r="L464" s="86"/>
      <c r="M464" s="86"/>
    </row>
    <row r="465" spans="1:15" customFormat="1" x14ac:dyDescent="0.35">
      <c r="A465" s="54" t="s">
        <v>244</v>
      </c>
      <c r="H465" s="86"/>
      <c r="I465" s="86"/>
      <c r="J465" s="86"/>
      <c r="K465" s="86"/>
      <c r="L465" s="86"/>
      <c r="M465" s="86"/>
    </row>
    <row r="466" spans="1:15" customFormat="1" x14ac:dyDescent="0.35">
      <c r="A466" s="55" t="s">
        <v>1</v>
      </c>
      <c r="H466" s="86"/>
      <c r="I466" s="86"/>
      <c r="J466" s="86"/>
      <c r="K466" s="86"/>
      <c r="L466" s="86"/>
      <c r="M466" s="86"/>
    </row>
    <row r="467" spans="1:15" customFormat="1" ht="25.5" customHeight="1" x14ac:dyDescent="0.35">
      <c r="A467" s="117" t="s">
        <v>1</v>
      </c>
      <c r="B467" s="116" t="s">
        <v>489</v>
      </c>
      <c r="C467" s="116" t="s">
        <v>1</v>
      </c>
      <c r="D467" s="116" t="s">
        <v>494</v>
      </c>
      <c r="E467" s="116" t="s">
        <v>1</v>
      </c>
      <c r="F467" s="116" t="s">
        <v>495</v>
      </c>
      <c r="G467" s="116" t="s">
        <v>1</v>
      </c>
      <c r="H467" s="119" t="s">
        <v>496</v>
      </c>
      <c r="I467" s="119" t="s">
        <v>1</v>
      </c>
      <c r="J467" s="119" t="s">
        <v>497</v>
      </c>
      <c r="K467" s="119" t="s">
        <v>1</v>
      </c>
      <c r="L467" s="119" t="s">
        <v>498</v>
      </c>
      <c r="M467" s="119" t="s">
        <v>1</v>
      </c>
      <c r="N467" s="119" t="s">
        <v>499</v>
      </c>
      <c r="O467" s="119" t="s">
        <v>1</v>
      </c>
    </row>
    <row r="468" spans="1:15" customFormat="1" x14ac:dyDescent="0.35">
      <c r="A468" s="118" t="s">
        <v>1</v>
      </c>
      <c r="B468" s="56" t="s">
        <v>14</v>
      </c>
      <c r="C468" s="56" t="s">
        <v>15</v>
      </c>
      <c r="D468" s="56" t="s">
        <v>14</v>
      </c>
      <c r="E468" s="56" t="s">
        <v>15</v>
      </c>
      <c r="F468" s="56" t="s">
        <v>14</v>
      </c>
      <c r="G468" s="56" t="s">
        <v>15</v>
      </c>
      <c r="H468" s="84" t="s">
        <v>14</v>
      </c>
      <c r="I468" s="84" t="s">
        <v>15</v>
      </c>
      <c r="J468" s="84" t="s">
        <v>14</v>
      </c>
      <c r="K468" s="84" t="s">
        <v>15</v>
      </c>
      <c r="L468" s="84" t="s">
        <v>14</v>
      </c>
      <c r="M468" s="84" t="s">
        <v>15</v>
      </c>
      <c r="N468" s="56" t="s">
        <v>14</v>
      </c>
      <c r="O468" s="56" t="s">
        <v>15</v>
      </c>
    </row>
    <row r="469" spans="1:15" customFormat="1" x14ac:dyDescent="0.35">
      <c r="A469" s="57" t="s">
        <v>16</v>
      </c>
      <c r="B469" s="58">
        <v>13310.000000187199</v>
      </c>
      <c r="C469" s="58">
        <v>13310.000000187199</v>
      </c>
      <c r="D469" s="58">
        <v>702.44817103599996</v>
      </c>
      <c r="E469" s="58">
        <v>702.44817103599996</v>
      </c>
      <c r="F469" s="58">
        <v>5766.4194050853002</v>
      </c>
      <c r="G469" s="58">
        <v>5766.4194050853002</v>
      </c>
      <c r="H469" s="87">
        <v>2248.2155058078001</v>
      </c>
      <c r="I469" s="87">
        <v>2248.2155058078001</v>
      </c>
      <c r="J469" s="87">
        <v>1088.3198839450999</v>
      </c>
      <c r="K469" s="87">
        <v>1088.3198839450999</v>
      </c>
      <c r="L469" s="87">
        <v>2153.5050730244002</v>
      </c>
      <c r="M469" s="87">
        <v>2153.5050730244002</v>
      </c>
      <c r="N469" s="58">
        <v>1689.8114532786999</v>
      </c>
      <c r="O469" s="58">
        <v>1689.8114532786999</v>
      </c>
    </row>
    <row r="470" spans="1:15" customFormat="1" x14ac:dyDescent="0.35">
      <c r="A470" s="59" t="s">
        <v>236</v>
      </c>
      <c r="B470" s="60">
        <v>2806.3314516613</v>
      </c>
      <c r="C470" s="61">
        <v>0.21084383558390901</v>
      </c>
      <c r="D470" s="60">
        <v>171.289228227499</v>
      </c>
      <c r="E470" s="62">
        <v>0.243846073333603</v>
      </c>
      <c r="F470" s="60">
        <v>1179.3061909062999</v>
      </c>
      <c r="G470" s="61">
        <v>0.204512732782893</v>
      </c>
      <c r="H470" s="88">
        <v>562.68314108599895</v>
      </c>
      <c r="I470" s="93">
        <v>0.25027989515792598</v>
      </c>
      <c r="J470" s="88">
        <v>249.2970121468</v>
      </c>
      <c r="K470" s="89">
        <v>0.22906593532327299</v>
      </c>
      <c r="L470" s="88">
        <v>426.79315331940001</v>
      </c>
      <c r="M470" s="89">
        <v>0.19818534846542399</v>
      </c>
      <c r="N470" s="60">
        <v>329.05986557749998</v>
      </c>
      <c r="O470" s="61">
        <v>0.19473170508995699</v>
      </c>
    </row>
    <row r="471" spans="1:15" customFormat="1" x14ac:dyDescent="0.35">
      <c r="A471" s="59" t="s">
        <v>237</v>
      </c>
      <c r="B471" s="64">
        <v>2085.6832165067999</v>
      </c>
      <c r="C471" s="65">
        <v>0.15670046705315299</v>
      </c>
      <c r="D471" s="64">
        <v>77.0903929264</v>
      </c>
      <c r="E471" s="63">
        <v>0.109745310907001</v>
      </c>
      <c r="F471" s="64">
        <v>875.659661261</v>
      </c>
      <c r="G471" s="65">
        <v>0.15185500737056501</v>
      </c>
      <c r="H471" s="90">
        <v>381.20703781510002</v>
      </c>
      <c r="I471" s="92">
        <v>0.169559829487133</v>
      </c>
      <c r="J471" s="90">
        <v>204.75108341230001</v>
      </c>
      <c r="K471" s="93">
        <v>0.18813502025717699</v>
      </c>
      <c r="L471" s="90">
        <v>373.75043455970001</v>
      </c>
      <c r="M471" s="92">
        <v>0.17355447137851501</v>
      </c>
      <c r="N471" s="64">
        <v>236.78163599129999</v>
      </c>
      <c r="O471" s="65">
        <v>0.14012310990784099</v>
      </c>
    </row>
    <row r="472" spans="1:15" customFormat="1" x14ac:dyDescent="0.35">
      <c r="A472" s="59" t="s">
        <v>238</v>
      </c>
      <c r="B472" s="60">
        <v>3895.9511422891001</v>
      </c>
      <c r="C472" s="61">
        <v>0.29270857567500402</v>
      </c>
      <c r="D472" s="60">
        <v>166.46719970040101</v>
      </c>
      <c r="E472" s="63">
        <v>0.236981469330167</v>
      </c>
      <c r="F472" s="60">
        <v>1766.5462929618</v>
      </c>
      <c r="G472" s="62">
        <v>0.30635064307044901</v>
      </c>
      <c r="H472" s="88">
        <v>611.91536874210101</v>
      </c>
      <c r="I472" s="91">
        <v>0.27217825300170001</v>
      </c>
      <c r="J472" s="88">
        <v>298.27361875010001</v>
      </c>
      <c r="K472" s="89">
        <v>0.274067967653843</v>
      </c>
      <c r="L472" s="88">
        <v>640.77998312320005</v>
      </c>
      <c r="M472" s="89">
        <v>0.29755211220528199</v>
      </c>
      <c r="N472" s="60">
        <v>499.364430873</v>
      </c>
      <c r="O472" s="61">
        <v>0.29551488120411001</v>
      </c>
    </row>
    <row r="473" spans="1:15" customFormat="1" x14ac:dyDescent="0.35">
      <c r="A473" s="59" t="s">
        <v>239</v>
      </c>
      <c r="B473" s="64">
        <v>2637.8052280079</v>
      </c>
      <c r="C473" s="65">
        <v>0.198182210967002</v>
      </c>
      <c r="D473" s="64">
        <v>138.31534377209999</v>
      </c>
      <c r="E473" s="65">
        <v>0.196904696282584</v>
      </c>
      <c r="F473" s="64">
        <v>1132.9164486970001</v>
      </c>
      <c r="G473" s="65">
        <v>0.19646792387281101</v>
      </c>
      <c r="H473" s="90">
        <v>460.84475007730202</v>
      </c>
      <c r="I473" s="92">
        <v>0.204982462262538</v>
      </c>
      <c r="J473" s="90">
        <v>216.3373764669</v>
      </c>
      <c r="K473" s="92">
        <v>0.198781056616083</v>
      </c>
      <c r="L473" s="90">
        <v>390.92323112230002</v>
      </c>
      <c r="M473" s="92">
        <v>0.18152881830609499</v>
      </c>
      <c r="N473" s="64">
        <v>350.53121010490003</v>
      </c>
      <c r="O473" s="65">
        <v>0.207438060278721</v>
      </c>
    </row>
    <row r="474" spans="1:15" customFormat="1" x14ac:dyDescent="0.35">
      <c r="A474" s="59" t="s">
        <v>240</v>
      </c>
      <c r="B474" s="60">
        <v>1373.2027538768</v>
      </c>
      <c r="C474" s="61">
        <v>0.10317075536119399</v>
      </c>
      <c r="D474" s="60">
        <v>124.29160646699999</v>
      </c>
      <c r="E474" s="62">
        <v>0.17694060799345501</v>
      </c>
      <c r="F474" s="60">
        <v>608.65102223459996</v>
      </c>
      <c r="G474" s="61">
        <v>0.105550945825731</v>
      </c>
      <c r="H474" s="88">
        <v>163.24446324659999</v>
      </c>
      <c r="I474" s="91">
        <v>7.2610682928256495E-2</v>
      </c>
      <c r="J474" s="88">
        <v>81.541756630600005</v>
      </c>
      <c r="K474" s="91">
        <v>7.4924438883736594E-2</v>
      </c>
      <c r="L474" s="88">
        <v>194.17264651439999</v>
      </c>
      <c r="M474" s="89">
        <v>9.0165864453573094E-2</v>
      </c>
      <c r="N474" s="60">
        <v>225.7195287641</v>
      </c>
      <c r="O474" s="62">
        <v>0.13357675397816801</v>
      </c>
    </row>
    <row r="475" spans="1:15" customFormat="1" x14ac:dyDescent="0.35">
      <c r="A475" s="59" t="s">
        <v>88</v>
      </c>
      <c r="B475" s="64">
        <v>511.02620784530001</v>
      </c>
      <c r="C475" s="65">
        <v>3.8394155359738003E-2</v>
      </c>
      <c r="D475" s="64">
        <v>24.994399942600001</v>
      </c>
      <c r="E475" s="65">
        <v>3.5581842153190102E-2</v>
      </c>
      <c r="F475" s="64">
        <v>203.33978902459901</v>
      </c>
      <c r="G475" s="65">
        <v>3.5262747077550102E-2</v>
      </c>
      <c r="H475" s="90">
        <v>68.320744840700002</v>
      </c>
      <c r="I475" s="92">
        <v>3.03888771624462E-2</v>
      </c>
      <c r="J475" s="90">
        <v>38.119036538400003</v>
      </c>
      <c r="K475" s="92">
        <v>3.5025581265887201E-2</v>
      </c>
      <c r="L475" s="90">
        <v>127.0856243854</v>
      </c>
      <c r="M475" s="93">
        <v>5.9013385191110802E-2</v>
      </c>
      <c r="N475" s="64">
        <v>48.354781967900003</v>
      </c>
      <c r="O475" s="65">
        <v>2.8615489541202001E-2</v>
      </c>
    </row>
    <row r="476" spans="1:15" customFormat="1" x14ac:dyDescent="0.35">
      <c r="A476" s="59" t="s">
        <v>241</v>
      </c>
      <c r="B476" s="60">
        <v>4892.0146681680999</v>
      </c>
      <c r="C476" s="61">
        <v>0.367544302637062</v>
      </c>
      <c r="D476" s="60">
        <v>248.37962115390101</v>
      </c>
      <c r="E476" s="61">
        <v>0.35359138424060399</v>
      </c>
      <c r="F476" s="60">
        <v>2054.96585216731</v>
      </c>
      <c r="G476" s="61">
        <v>0.35636774015345901</v>
      </c>
      <c r="H476" s="88">
        <v>943.89017890109903</v>
      </c>
      <c r="I476" s="93">
        <v>0.41983972464505998</v>
      </c>
      <c r="J476" s="88">
        <v>454.04809555909998</v>
      </c>
      <c r="K476" s="93">
        <v>0.41720095558045001</v>
      </c>
      <c r="L476" s="88">
        <v>800.54358787910201</v>
      </c>
      <c r="M476" s="89">
        <v>0.371739819843939</v>
      </c>
      <c r="N476" s="60">
        <v>565.84150156880003</v>
      </c>
      <c r="O476" s="63">
        <v>0.33485481499779801</v>
      </c>
    </row>
    <row r="477" spans="1:15" customFormat="1" x14ac:dyDescent="0.35">
      <c r="A477" s="59" t="s">
        <v>242</v>
      </c>
      <c r="B477" s="64">
        <v>4011.0079818846998</v>
      </c>
      <c r="C477" s="65">
        <v>0.30135296632819603</v>
      </c>
      <c r="D477" s="64">
        <v>262.60695023910102</v>
      </c>
      <c r="E477" s="62">
        <v>0.37384530427603802</v>
      </c>
      <c r="F477" s="64">
        <v>1741.5674709315999</v>
      </c>
      <c r="G477" s="65">
        <v>0.30201886969854203</v>
      </c>
      <c r="H477" s="90">
        <v>624.08921332389798</v>
      </c>
      <c r="I477" s="91">
        <v>0.27759314519079398</v>
      </c>
      <c r="J477" s="90">
        <v>297.87913309750002</v>
      </c>
      <c r="K477" s="92">
        <v>0.27370549549981998</v>
      </c>
      <c r="L477" s="90">
        <v>585.09587763670095</v>
      </c>
      <c r="M477" s="91">
        <v>0.27169468275966802</v>
      </c>
      <c r="N477" s="64">
        <v>576.25073886899997</v>
      </c>
      <c r="O477" s="62">
        <v>0.34101481425688901</v>
      </c>
    </row>
    <row r="478" spans="1:15" customFormat="1" x14ac:dyDescent="0.35">
      <c r="A478" s="66" t="s">
        <v>1</v>
      </c>
      <c r="H478" s="86"/>
      <c r="I478" s="86"/>
      <c r="J478" s="86"/>
      <c r="K478" s="86"/>
      <c r="L478" s="86"/>
      <c r="M478" s="86"/>
    </row>
    <row r="479" spans="1:15" customFormat="1" x14ac:dyDescent="0.35">
      <c r="A479" s="66" t="s">
        <v>1</v>
      </c>
      <c r="H479" s="86"/>
      <c r="I479" s="86"/>
      <c r="J479" s="86"/>
      <c r="K479" s="86"/>
      <c r="L479" s="86"/>
      <c r="M479" s="86"/>
    </row>
    <row r="480" spans="1:15" customFormat="1" x14ac:dyDescent="0.35">
      <c r="A480" s="54" t="s">
        <v>245</v>
      </c>
      <c r="H480" s="86"/>
      <c r="I480" s="86"/>
      <c r="J480" s="86"/>
      <c r="K480" s="86"/>
      <c r="L480" s="86"/>
      <c r="M480" s="86"/>
    </row>
    <row r="481" spans="1:15" customFormat="1" x14ac:dyDescent="0.35">
      <c r="A481" s="55" t="s">
        <v>1</v>
      </c>
      <c r="H481" s="86"/>
      <c r="I481" s="86"/>
      <c r="J481" s="86"/>
      <c r="K481" s="86"/>
      <c r="L481" s="86"/>
      <c r="M481" s="86"/>
    </row>
    <row r="482" spans="1:15" customFormat="1" ht="25.5" customHeight="1" x14ac:dyDescent="0.35">
      <c r="A482" s="117" t="s">
        <v>1</v>
      </c>
      <c r="B482" s="116" t="s">
        <v>489</v>
      </c>
      <c r="C482" s="116" t="s">
        <v>1</v>
      </c>
      <c r="D482" s="116" t="s">
        <v>494</v>
      </c>
      <c r="E482" s="116" t="s">
        <v>1</v>
      </c>
      <c r="F482" s="116" t="s">
        <v>495</v>
      </c>
      <c r="G482" s="116" t="s">
        <v>1</v>
      </c>
      <c r="H482" s="119" t="s">
        <v>496</v>
      </c>
      <c r="I482" s="119" t="s">
        <v>1</v>
      </c>
      <c r="J482" s="119" t="s">
        <v>497</v>
      </c>
      <c r="K482" s="119" t="s">
        <v>1</v>
      </c>
      <c r="L482" s="119" t="s">
        <v>498</v>
      </c>
      <c r="M482" s="119" t="s">
        <v>1</v>
      </c>
      <c r="N482" s="119" t="s">
        <v>499</v>
      </c>
      <c r="O482" s="119" t="s">
        <v>1</v>
      </c>
    </row>
    <row r="483" spans="1:15" customFormat="1" x14ac:dyDescent="0.35">
      <c r="A483" s="118" t="s">
        <v>1</v>
      </c>
      <c r="B483" s="56" t="s">
        <v>14</v>
      </c>
      <c r="C483" s="56" t="s">
        <v>15</v>
      </c>
      <c r="D483" s="56" t="s">
        <v>14</v>
      </c>
      <c r="E483" s="56" t="s">
        <v>15</v>
      </c>
      <c r="F483" s="56" t="s">
        <v>14</v>
      </c>
      <c r="G483" s="56" t="s">
        <v>15</v>
      </c>
      <c r="H483" s="84" t="s">
        <v>14</v>
      </c>
      <c r="I483" s="84" t="s">
        <v>15</v>
      </c>
      <c r="J483" s="84" t="s">
        <v>14</v>
      </c>
      <c r="K483" s="84" t="s">
        <v>15</v>
      </c>
      <c r="L483" s="84" t="s">
        <v>14</v>
      </c>
      <c r="M483" s="84" t="s">
        <v>15</v>
      </c>
      <c r="N483" s="56" t="s">
        <v>14</v>
      </c>
      <c r="O483" s="56" t="s">
        <v>15</v>
      </c>
    </row>
    <row r="484" spans="1:15" customFormat="1" x14ac:dyDescent="0.35">
      <c r="A484" s="57" t="s">
        <v>16</v>
      </c>
      <c r="B484" s="58">
        <v>13310.000000187199</v>
      </c>
      <c r="C484" s="58">
        <v>13310.000000187199</v>
      </c>
      <c r="D484" s="58">
        <v>702.44817103599996</v>
      </c>
      <c r="E484" s="58">
        <v>702.44817103599996</v>
      </c>
      <c r="F484" s="58">
        <v>5766.4194050853002</v>
      </c>
      <c r="G484" s="58">
        <v>5766.4194050853002</v>
      </c>
      <c r="H484" s="87">
        <v>2248.2155058078001</v>
      </c>
      <c r="I484" s="87">
        <v>2248.2155058078001</v>
      </c>
      <c r="J484" s="87">
        <v>1088.3198839450999</v>
      </c>
      <c r="K484" s="87">
        <v>1088.3198839450999</v>
      </c>
      <c r="L484" s="87">
        <v>2153.5050730244002</v>
      </c>
      <c r="M484" s="87">
        <v>2153.5050730244002</v>
      </c>
      <c r="N484" s="58">
        <v>1689.8114532786999</v>
      </c>
      <c r="O484" s="58">
        <v>1689.8114532786999</v>
      </c>
    </row>
    <row r="485" spans="1:15" customFormat="1" x14ac:dyDescent="0.35">
      <c r="A485" s="59" t="s">
        <v>236</v>
      </c>
      <c r="B485" s="60">
        <v>3396.3344387471998</v>
      </c>
      <c r="C485" s="61">
        <v>0.255171633260664</v>
      </c>
      <c r="D485" s="60">
        <v>198.35381811139999</v>
      </c>
      <c r="E485" s="61">
        <v>0.28237502251427199</v>
      </c>
      <c r="F485" s="60">
        <v>1383.4386917608999</v>
      </c>
      <c r="G485" s="63">
        <v>0.23991295023405201</v>
      </c>
      <c r="H485" s="88">
        <v>663.89149854530001</v>
      </c>
      <c r="I485" s="93">
        <v>0.29529709088397998</v>
      </c>
      <c r="J485" s="88">
        <v>318.46557073690002</v>
      </c>
      <c r="K485" s="93">
        <v>0.29262129217237098</v>
      </c>
      <c r="L485" s="88">
        <v>517.02833527600205</v>
      </c>
      <c r="M485" s="89">
        <v>0.240086889858068</v>
      </c>
      <c r="N485" s="60">
        <v>451.06335177009998</v>
      </c>
      <c r="O485" s="61">
        <v>0.26693117205171801</v>
      </c>
    </row>
    <row r="486" spans="1:15" customFormat="1" x14ac:dyDescent="0.35">
      <c r="A486" s="59" t="s">
        <v>237</v>
      </c>
      <c r="B486" s="64">
        <v>1749.553454418</v>
      </c>
      <c r="C486" s="65">
        <v>0.13144654052542401</v>
      </c>
      <c r="D486" s="64">
        <v>63.497092280100098</v>
      </c>
      <c r="E486" s="63">
        <v>9.0393989048973999E-2</v>
      </c>
      <c r="F486" s="64">
        <v>735.11000747590003</v>
      </c>
      <c r="G486" s="65">
        <v>0.127481189943905</v>
      </c>
      <c r="H486" s="90">
        <v>330.79206534830001</v>
      </c>
      <c r="I486" s="93">
        <v>0.147135390043244</v>
      </c>
      <c r="J486" s="90">
        <v>134.14045225309999</v>
      </c>
      <c r="K486" s="92">
        <v>0.123254618639189</v>
      </c>
      <c r="L486" s="90">
        <v>284.47464137920002</v>
      </c>
      <c r="M486" s="92">
        <v>0.13209843103814101</v>
      </c>
      <c r="N486" s="64">
        <v>243.04207051270001</v>
      </c>
      <c r="O486" s="65">
        <v>0.14382792236443401</v>
      </c>
    </row>
    <row r="487" spans="1:15" customFormat="1" x14ac:dyDescent="0.35">
      <c r="A487" s="59" t="s">
        <v>238</v>
      </c>
      <c r="B487" s="60">
        <v>2915.7755135947</v>
      </c>
      <c r="C487" s="61">
        <v>0.219066529943929</v>
      </c>
      <c r="D487" s="60">
        <v>138.26684901839999</v>
      </c>
      <c r="E487" s="61">
        <v>0.196835659511332</v>
      </c>
      <c r="F487" s="60">
        <v>1399.3256236412999</v>
      </c>
      <c r="G487" s="62">
        <v>0.24266802765113801</v>
      </c>
      <c r="H487" s="88">
        <v>375.1530017938</v>
      </c>
      <c r="I487" s="91">
        <v>0.166867011113779</v>
      </c>
      <c r="J487" s="88">
        <v>209.37295632729999</v>
      </c>
      <c r="K487" s="91">
        <v>0.19238181661106299</v>
      </c>
      <c r="L487" s="88">
        <v>500.07668237880102</v>
      </c>
      <c r="M487" s="89">
        <v>0.23221523303703601</v>
      </c>
      <c r="N487" s="60">
        <v>338.76261969699999</v>
      </c>
      <c r="O487" s="61">
        <v>0.20047362032001101</v>
      </c>
    </row>
    <row r="488" spans="1:15" customFormat="1" x14ac:dyDescent="0.35">
      <c r="A488" s="59" t="s">
        <v>239</v>
      </c>
      <c r="B488" s="64">
        <v>2471.8099179277001</v>
      </c>
      <c r="C488" s="65">
        <v>0.185710737632828</v>
      </c>
      <c r="D488" s="64">
        <v>153.4375408791</v>
      </c>
      <c r="E488" s="62">
        <v>0.21843254378868099</v>
      </c>
      <c r="F488" s="64">
        <v>1107.9736056157001</v>
      </c>
      <c r="G488" s="65">
        <v>0.192142389892521</v>
      </c>
      <c r="H488" s="90">
        <v>409.83089597010002</v>
      </c>
      <c r="I488" s="92">
        <v>0.182291641931739</v>
      </c>
      <c r="J488" s="90">
        <v>206.8597648896</v>
      </c>
      <c r="K488" s="92">
        <v>0.19007257695204899</v>
      </c>
      <c r="L488" s="90">
        <v>358.2803033843</v>
      </c>
      <c r="M488" s="91">
        <v>0.16637077287267699</v>
      </c>
      <c r="N488" s="64">
        <v>286.4630299552</v>
      </c>
      <c r="O488" s="65">
        <v>0.16952366454812601</v>
      </c>
    </row>
    <row r="489" spans="1:15" customFormat="1" x14ac:dyDescent="0.35">
      <c r="A489" s="59" t="s">
        <v>240</v>
      </c>
      <c r="B489" s="60">
        <v>2121.4143175119998</v>
      </c>
      <c r="C489" s="61">
        <v>0.15938499755688701</v>
      </c>
      <c r="D489" s="60">
        <v>116.5869660115</v>
      </c>
      <c r="E489" s="61">
        <v>0.16597233905464201</v>
      </c>
      <c r="F489" s="60">
        <v>851.67360336779996</v>
      </c>
      <c r="G489" s="63">
        <v>0.14769539701131101</v>
      </c>
      <c r="H489" s="88">
        <v>381.09891313600002</v>
      </c>
      <c r="I489" s="89">
        <v>0.16951173593079</v>
      </c>
      <c r="J489" s="88">
        <v>180.82479307700001</v>
      </c>
      <c r="K489" s="89">
        <v>0.16615040829863401</v>
      </c>
      <c r="L489" s="88">
        <v>351.26136012849997</v>
      </c>
      <c r="M489" s="89">
        <v>0.16311146164851401</v>
      </c>
      <c r="N489" s="60">
        <v>298.66612204289999</v>
      </c>
      <c r="O489" s="61">
        <v>0.17674523477953999</v>
      </c>
    </row>
    <row r="490" spans="1:15" customFormat="1" x14ac:dyDescent="0.35">
      <c r="A490" s="59" t="s">
        <v>88</v>
      </c>
      <c r="B490" s="64">
        <v>655.11235798760003</v>
      </c>
      <c r="C490" s="65">
        <v>4.9219561080269397E-2</v>
      </c>
      <c r="D490" s="64">
        <v>32.3059047355</v>
      </c>
      <c r="E490" s="65">
        <v>4.59904460820987E-2</v>
      </c>
      <c r="F490" s="64">
        <v>288.89787322370103</v>
      </c>
      <c r="G490" s="65">
        <v>5.01000452670727E-2</v>
      </c>
      <c r="H490" s="90">
        <v>87.449131014299994</v>
      </c>
      <c r="I490" s="91">
        <v>3.8897130096466802E-2</v>
      </c>
      <c r="J490" s="90">
        <v>38.656346661199997</v>
      </c>
      <c r="K490" s="91">
        <v>3.5519287326693703E-2</v>
      </c>
      <c r="L490" s="90">
        <v>142.38375047759999</v>
      </c>
      <c r="M490" s="93">
        <v>6.61172115455642E-2</v>
      </c>
      <c r="N490" s="64">
        <v>71.814259300799904</v>
      </c>
      <c r="O490" s="65">
        <v>4.2498385936170897E-2</v>
      </c>
    </row>
    <row r="491" spans="1:15" customFormat="1" x14ac:dyDescent="0.35">
      <c r="A491" s="59" t="s">
        <v>241</v>
      </c>
      <c r="B491" s="60">
        <v>5145.8878931651998</v>
      </c>
      <c r="C491" s="61">
        <v>0.38661817378608798</v>
      </c>
      <c r="D491" s="60">
        <v>261.85091039150001</v>
      </c>
      <c r="E491" s="61">
        <v>0.37276901156324599</v>
      </c>
      <c r="F491" s="60">
        <v>2118.5486992368001</v>
      </c>
      <c r="G491" s="63">
        <v>0.36739414017795702</v>
      </c>
      <c r="H491" s="88">
        <v>994.68356389360201</v>
      </c>
      <c r="I491" s="93">
        <v>0.44243248092722498</v>
      </c>
      <c r="J491" s="88">
        <v>452.60602298999999</v>
      </c>
      <c r="K491" s="89">
        <v>0.41587591081156</v>
      </c>
      <c r="L491" s="88">
        <v>801.50297665519997</v>
      </c>
      <c r="M491" s="89">
        <v>0.37218532089620898</v>
      </c>
      <c r="N491" s="60">
        <v>694.10542228279701</v>
      </c>
      <c r="O491" s="61">
        <v>0.41075909441615199</v>
      </c>
    </row>
    <row r="492" spans="1:15" customFormat="1" x14ac:dyDescent="0.35">
      <c r="A492" s="59" t="s">
        <v>242</v>
      </c>
      <c r="B492" s="64">
        <v>4593.2242354397004</v>
      </c>
      <c r="C492" s="65">
        <v>0.34509573518971398</v>
      </c>
      <c r="D492" s="64">
        <v>270.02450689059998</v>
      </c>
      <c r="E492" s="62">
        <v>0.38440488284332303</v>
      </c>
      <c r="F492" s="64">
        <v>1959.6472089834999</v>
      </c>
      <c r="G492" s="65">
        <v>0.33983778690383198</v>
      </c>
      <c r="H492" s="90">
        <v>790.92980910610095</v>
      </c>
      <c r="I492" s="92">
        <v>0.35180337786253002</v>
      </c>
      <c r="J492" s="90">
        <v>387.68455796659998</v>
      </c>
      <c r="K492" s="92">
        <v>0.35622298525068302</v>
      </c>
      <c r="L492" s="90">
        <v>709.54166351280196</v>
      </c>
      <c r="M492" s="92">
        <v>0.32948223452119102</v>
      </c>
      <c r="N492" s="64">
        <v>585.12915199810004</v>
      </c>
      <c r="O492" s="65">
        <v>0.34626889932766602</v>
      </c>
    </row>
    <row r="493" spans="1:15" customFormat="1" x14ac:dyDescent="0.35">
      <c r="A493" s="66" t="s">
        <v>1</v>
      </c>
      <c r="H493" s="86"/>
      <c r="I493" s="86"/>
      <c r="J493" s="86"/>
      <c r="K493" s="86"/>
      <c r="L493" s="86"/>
      <c r="M493" s="86"/>
    </row>
    <row r="494" spans="1:15" customFormat="1" x14ac:dyDescent="0.35">
      <c r="A494" s="66" t="s">
        <v>1</v>
      </c>
      <c r="H494" s="86"/>
      <c r="I494" s="86"/>
      <c r="J494" s="86"/>
      <c r="K494" s="86"/>
      <c r="L494" s="86"/>
      <c r="M494" s="86"/>
    </row>
    <row r="495" spans="1:15" customFormat="1" x14ac:dyDescent="0.35">
      <c r="A495" s="54" t="s">
        <v>246</v>
      </c>
      <c r="H495" s="86"/>
      <c r="I495" s="86"/>
      <c r="J495" s="86"/>
      <c r="K495" s="86"/>
      <c r="L495" s="86"/>
      <c r="M495" s="86"/>
    </row>
    <row r="496" spans="1:15" customFormat="1" x14ac:dyDescent="0.35">
      <c r="A496" s="55" t="s">
        <v>1</v>
      </c>
      <c r="H496" s="86"/>
      <c r="I496" s="86"/>
      <c r="J496" s="86"/>
      <c r="K496" s="86"/>
      <c r="L496" s="86"/>
      <c r="M496" s="86"/>
    </row>
    <row r="497" spans="1:15" customFormat="1" ht="25.5" customHeight="1" x14ac:dyDescent="0.35">
      <c r="A497" s="117" t="s">
        <v>1</v>
      </c>
      <c r="B497" s="116" t="s">
        <v>489</v>
      </c>
      <c r="C497" s="116" t="s">
        <v>1</v>
      </c>
      <c r="D497" s="116" t="s">
        <v>494</v>
      </c>
      <c r="E497" s="116" t="s">
        <v>1</v>
      </c>
      <c r="F497" s="116" t="s">
        <v>495</v>
      </c>
      <c r="G497" s="116" t="s">
        <v>1</v>
      </c>
      <c r="H497" s="119" t="s">
        <v>496</v>
      </c>
      <c r="I497" s="119" t="s">
        <v>1</v>
      </c>
      <c r="J497" s="119" t="s">
        <v>497</v>
      </c>
      <c r="K497" s="119" t="s">
        <v>1</v>
      </c>
      <c r="L497" s="119" t="s">
        <v>498</v>
      </c>
      <c r="M497" s="119" t="s">
        <v>1</v>
      </c>
      <c r="N497" s="119" t="s">
        <v>499</v>
      </c>
      <c r="O497" s="119" t="s">
        <v>1</v>
      </c>
    </row>
    <row r="498" spans="1:15" customFormat="1" x14ac:dyDescent="0.35">
      <c r="A498" s="118" t="s">
        <v>1</v>
      </c>
      <c r="B498" s="56" t="s">
        <v>14</v>
      </c>
      <c r="C498" s="56" t="s">
        <v>15</v>
      </c>
      <c r="D498" s="56" t="s">
        <v>14</v>
      </c>
      <c r="E498" s="56" t="s">
        <v>15</v>
      </c>
      <c r="F498" s="56" t="s">
        <v>14</v>
      </c>
      <c r="G498" s="56" t="s">
        <v>15</v>
      </c>
      <c r="H498" s="84" t="s">
        <v>14</v>
      </c>
      <c r="I498" s="84" t="s">
        <v>15</v>
      </c>
      <c r="J498" s="84" t="s">
        <v>14</v>
      </c>
      <c r="K498" s="84" t="s">
        <v>15</v>
      </c>
      <c r="L498" s="84" t="s">
        <v>14</v>
      </c>
      <c r="M498" s="84" t="s">
        <v>15</v>
      </c>
      <c r="N498" s="56" t="s">
        <v>14</v>
      </c>
      <c r="O498" s="56" t="s">
        <v>15</v>
      </c>
    </row>
    <row r="499" spans="1:15" customFormat="1" x14ac:dyDescent="0.35">
      <c r="A499" s="57" t="s">
        <v>16</v>
      </c>
      <c r="B499" s="58">
        <v>13310.000000187199</v>
      </c>
      <c r="C499" s="58">
        <v>13310.000000187199</v>
      </c>
      <c r="D499" s="58">
        <v>702.44817103599996</v>
      </c>
      <c r="E499" s="58">
        <v>702.44817103599996</v>
      </c>
      <c r="F499" s="58">
        <v>5766.4194050853002</v>
      </c>
      <c r="G499" s="58">
        <v>5766.4194050853002</v>
      </c>
      <c r="H499" s="87">
        <v>2248.2155058078001</v>
      </c>
      <c r="I499" s="87">
        <v>2248.2155058078001</v>
      </c>
      <c r="J499" s="87">
        <v>1088.3198839450999</v>
      </c>
      <c r="K499" s="87">
        <v>1088.3198839450999</v>
      </c>
      <c r="L499" s="87">
        <v>2153.5050730244002</v>
      </c>
      <c r="M499" s="87">
        <v>2153.5050730244002</v>
      </c>
      <c r="N499" s="58">
        <v>1689.8114532786999</v>
      </c>
      <c r="O499" s="58">
        <v>1689.8114532786999</v>
      </c>
    </row>
    <row r="500" spans="1:15" customFormat="1" x14ac:dyDescent="0.35">
      <c r="A500" s="59" t="s">
        <v>236</v>
      </c>
      <c r="B500" s="60">
        <v>2562.1926834804999</v>
      </c>
      <c r="C500" s="61">
        <v>0.192501328583356</v>
      </c>
      <c r="D500" s="60">
        <v>159.00597272249999</v>
      </c>
      <c r="E500" s="62">
        <v>0.22635972201050999</v>
      </c>
      <c r="F500" s="60">
        <v>1050.4402435945001</v>
      </c>
      <c r="G500" s="61">
        <v>0.18216507850055699</v>
      </c>
      <c r="H500" s="88">
        <v>475.65763645250001</v>
      </c>
      <c r="I500" s="93">
        <v>0.211571192896649</v>
      </c>
      <c r="J500" s="88">
        <v>223.70501974460001</v>
      </c>
      <c r="K500" s="89">
        <v>0.205550797191798</v>
      </c>
      <c r="L500" s="88">
        <v>372.83320680550003</v>
      </c>
      <c r="M500" s="91">
        <v>0.173128548186743</v>
      </c>
      <c r="N500" s="60">
        <v>363.4982348794</v>
      </c>
      <c r="O500" s="62">
        <v>0.21511171212274199</v>
      </c>
    </row>
    <row r="501" spans="1:15" customFormat="1" x14ac:dyDescent="0.35">
      <c r="A501" s="59" t="s">
        <v>237</v>
      </c>
      <c r="B501" s="64">
        <v>1622.0944022353999</v>
      </c>
      <c r="C501" s="65">
        <v>0.121870353284191</v>
      </c>
      <c r="D501" s="64">
        <v>64.067984186399897</v>
      </c>
      <c r="E501" s="63">
        <v>9.1206706527415193E-2</v>
      </c>
      <c r="F501" s="64">
        <v>648.89512959980004</v>
      </c>
      <c r="G501" s="65">
        <v>0.11252999201333699</v>
      </c>
      <c r="H501" s="90">
        <v>347.7021341244</v>
      </c>
      <c r="I501" s="93">
        <v>0.15465694157263099</v>
      </c>
      <c r="J501" s="90">
        <v>181.32579078680001</v>
      </c>
      <c r="K501" s="93">
        <v>0.16661074878968801</v>
      </c>
      <c r="L501" s="90">
        <v>277.3402211568</v>
      </c>
      <c r="M501" s="92">
        <v>0.12878549701640599</v>
      </c>
      <c r="N501" s="64">
        <v>171.0311413828</v>
      </c>
      <c r="O501" s="63">
        <v>0.101213150763627</v>
      </c>
    </row>
    <row r="502" spans="1:15" customFormat="1" x14ac:dyDescent="0.35">
      <c r="A502" s="59" t="s">
        <v>238</v>
      </c>
      <c r="B502" s="60">
        <v>3490.6356963582998</v>
      </c>
      <c r="C502" s="61">
        <v>0.26225662631924901</v>
      </c>
      <c r="D502" s="60">
        <v>140.97538812889999</v>
      </c>
      <c r="E502" s="63">
        <v>0.200691515675788</v>
      </c>
      <c r="F502" s="60">
        <v>1438.6036063475001</v>
      </c>
      <c r="G502" s="61">
        <v>0.249479530586836</v>
      </c>
      <c r="H502" s="88">
        <v>651.14790445899996</v>
      </c>
      <c r="I502" s="93">
        <v>0.28962877570094803</v>
      </c>
      <c r="J502" s="88">
        <v>280.346116698</v>
      </c>
      <c r="K502" s="89">
        <v>0.25759532728719498</v>
      </c>
      <c r="L502" s="88">
        <v>629.99341710659996</v>
      </c>
      <c r="M502" s="93">
        <v>0.292543270502647</v>
      </c>
      <c r="N502" s="60">
        <v>439.52033634420002</v>
      </c>
      <c r="O502" s="61">
        <v>0.26010022330681298</v>
      </c>
    </row>
    <row r="503" spans="1:15" customFormat="1" x14ac:dyDescent="0.35">
      <c r="A503" s="59" t="s">
        <v>239</v>
      </c>
      <c r="B503" s="64">
        <v>3272.5444030689</v>
      </c>
      <c r="C503" s="65">
        <v>0.24587110465987</v>
      </c>
      <c r="D503" s="64">
        <v>183.72147648660001</v>
      </c>
      <c r="E503" s="65">
        <v>0.261544529635033</v>
      </c>
      <c r="F503" s="64">
        <v>1479.5722442838</v>
      </c>
      <c r="G503" s="65">
        <v>0.25658422330137698</v>
      </c>
      <c r="H503" s="90">
        <v>516.68564875630204</v>
      </c>
      <c r="I503" s="92">
        <v>0.22982033858477999</v>
      </c>
      <c r="J503" s="90">
        <v>266.84664178489999</v>
      </c>
      <c r="K503" s="92">
        <v>0.24519136856858301</v>
      </c>
      <c r="L503" s="90">
        <v>465.29560720860098</v>
      </c>
      <c r="M503" s="91">
        <v>0.216064319066189</v>
      </c>
      <c r="N503" s="64">
        <v>422.94501390300002</v>
      </c>
      <c r="O503" s="65">
        <v>0.25029124585608098</v>
      </c>
    </row>
    <row r="504" spans="1:15" customFormat="1" x14ac:dyDescent="0.35">
      <c r="A504" s="59" t="s">
        <v>240</v>
      </c>
      <c r="B504" s="60">
        <v>1817.3919422268</v>
      </c>
      <c r="C504" s="61">
        <v>0.13654334652150599</v>
      </c>
      <c r="D504" s="60">
        <v>127.47084802569999</v>
      </c>
      <c r="E504" s="62">
        <v>0.18146655266779399</v>
      </c>
      <c r="F504" s="60">
        <v>936.14315044509999</v>
      </c>
      <c r="G504" s="62">
        <v>0.16234392344398901</v>
      </c>
      <c r="H504" s="88">
        <v>182.63409199660001</v>
      </c>
      <c r="I504" s="91">
        <v>8.1235135833198593E-2</v>
      </c>
      <c r="J504" s="88">
        <v>97.368191817299802</v>
      </c>
      <c r="K504" s="91">
        <v>8.94665192225889E-2</v>
      </c>
      <c r="L504" s="88">
        <v>279.63550512580002</v>
      </c>
      <c r="M504" s="89">
        <v>0.12985133335816901</v>
      </c>
      <c r="N504" s="60">
        <v>227.896721899</v>
      </c>
      <c r="O504" s="61">
        <v>0.134865177684065</v>
      </c>
    </row>
    <row r="505" spans="1:15" customFormat="1" x14ac:dyDescent="0.35">
      <c r="A505" s="59" t="s">
        <v>88</v>
      </c>
      <c r="B505" s="64">
        <v>545.14087281729996</v>
      </c>
      <c r="C505" s="65">
        <v>4.09572406318282E-2</v>
      </c>
      <c r="D505" s="64">
        <v>27.206501485899999</v>
      </c>
      <c r="E505" s="65">
        <v>3.8730973483459601E-2</v>
      </c>
      <c r="F505" s="64">
        <v>212.76503081460001</v>
      </c>
      <c r="G505" s="65">
        <v>3.6897252153904499E-2</v>
      </c>
      <c r="H505" s="90">
        <v>74.388090018999904</v>
      </c>
      <c r="I505" s="92">
        <v>3.3087615411793801E-2</v>
      </c>
      <c r="J505" s="90">
        <v>38.728123113499997</v>
      </c>
      <c r="K505" s="92">
        <v>3.55852389401475E-2</v>
      </c>
      <c r="L505" s="90">
        <v>128.40711562109999</v>
      </c>
      <c r="M505" s="93">
        <v>5.9627031869845602E-2</v>
      </c>
      <c r="N505" s="64">
        <v>64.920004870300005</v>
      </c>
      <c r="O505" s="65">
        <v>3.8418490266672801E-2</v>
      </c>
    </row>
    <row r="506" spans="1:15" customFormat="1" x14ac:dyDescent="0.35">
      <c r="A506" s="59" t="s">
        <v>241</v>
      </c>
      <c r="B506" s="60">
        <v>4184.2870857158996</v>
      </c>
      <c r="C506" s="61">
        <v>0.31437168186754699</v>
      </c>
      <c r="D506" s="60">
        <v>223.07395690889999</v>
      </c>
      <c r="E506" s="61">
        <v>0.31756642853792499</v>
      </c>
      <c r="F506" s="60">
        <v>1699.3353731943</v>
      </c>
      <c r="G506" s="63">
        <v>0.29469507051389399</v>
      </c>
      <c r="H506" s="88">
        <v>823.35977057690002</v>
      </c>
      <c r="I506" s="93">
        <v>0.36622813446927999</v>
      </c>
      <c r="J506" s="88">
        <v>405.03081053139999</v>
      </c>
      <c r="K506" s="93">
        <v>0.37216154598148599</v>
      </c>
      <c r="L506" s="88">
        <v>650.17342796230105</v>
      </c>
      <c r="M506" s="89">
        <v>0.30191404520314902</v>
      </c>
      <c r="N506" s="60">
        <v>534.5293762622</v>
      </c>
      <c r="O506" s="61">
        <v>0.31632486288636902</v>
      </c>
    </row>
    <row r="507" spans="1:15" customFormat="1" x14ac:dyDescent="0.35">
      <c r="A507" s="59" t="s">
        <v>242</v>
      </c>
      <c r="B507" s="64">
        <v>5089.9363452957004</v>
      </c>
      <c r="C507" s="65">
        <v>0.38241445118137601</v>
      </c>
      <c r="D507" s="64">
        <v>311.19232451230101</v>
      </c>
      <c r="E507" s="62">
        <v>0.44301108230282799</v>
      </c>
      <c r="F507" s="64">
        <v>2415.7153947288998</v>
      </c>
      <c r="G507" s="62">
        <v>0.41892814674536599</v>
      </c>
      <c r="H507" s="90">
        <v>699.31974075289997</v>
      </c>
      <c r="I507" s="91">
        <v>0.31105547441797798</v>
      </c>
      <c r="J507" s="90">
        <v>364.21483360219997</v>
      </c>
      <c r="K507" s="91">
        <v>0.334657887791171</v>
      </c>
      <c r="L507" s="90">
        <v>744.93111233440004</v>
      </c>
      <c r="M507" s="91">
        <v>0.34591565242435801</v>
      </c>
      <c r="N507" s="64">
        <v>650.84173580200002</v>
      </c>
      <c r="O507" s="65">
        <v>0.38515642354014601</v>
      </c>
    </row>
    <row r="508" spans="1:15" customFormat="1" x14ac:dyDescent="0.35">
      <c r="A508" s="66" t="s">
        <v>1</v>
      </c>
      <c r="H508" s="86"/>
      <c r="I508" s="86"/>
      <c r="J508" s="86"/>
      <c r="K508" s="86"/>
      <c r="L508" s="86"/>
      <c r="M508" s="86"/>
    </row>
    <row r="509" spans="1:15" customFormat="1" x14ac:dyDescent="0.35">
      <c r="A509" s="66" t="s">
        <v>1</v>
      </c>
      <c r="H509" s="86"/>
      <c r="I509" s="86"/>
      <c r="J509" s="86"/>
      <c r="K509" s="86"/>
      <c r="L509" s="86"/>
      <c r="M509" s="86"/>
    </row>
    <row r="510" spans="1:15" customFormat="1" x14ac:dyDescent="0.35">
      <c r="A510" s="54" t="s">
        <v>247</v>
      </c>
      <c r="H510" s="86"/>
      <c r="I510" s="86"/>
      <c r="J510" s="86"/>
      <c r="K510" s="86"/>
      <c r="L510" s="86"/>
      <c r="M510" s="86"/>
    </row>
    <row r="511" spans="1:15" customFormat="1" x14ac:dyDescent="0.35">
      <c r="A511" s="55" t="s">
        <v>1</v>
      </c>
      <c r="H511" s="86"/>
      <c r="I511" s="86"/>
      <c r="J511" s="86"/>
      <c r="K511" s="86"/>
      <c r="L511" s="86"/>
      <c r="M511" s="86"/>
    </row>
    <row r="512" spans="1:15" customFormat="1" ht="25.5" customHeight="1" x14ac:dyDescent="0.35">
      <c r="A512" s="117" t="s">
        <v>1</v>
      </c>
      <c r="B512" s="116" t="s">
        <v>489</v>
      </c>
      <c r="C512" s="116" t="s">
        <v>1</v>
      </c>
      <c r="D512" s="116" t="s">
        <v>494</v>
      </c>
      <c r="E512" s="116" t="s">
        <v>1</v>
      </c>
      <c r="F512" s="116" t="s">
        <v>495</v>
      </c>
      <c r="G512" s="116" t="s">
        <v>1</v>
      </c>
      <c r="H512" s="119" t="s">
        <v>496</v>
      </c>
      <c r="I512" s="119" t="s">
        <v>1</v>
      </c>
      <c r="J512" s="119" t="s">
        <v>497</v>
      </c>
      <c r="K512" s="119" t="s">
        <v>1</v>
      </c>
      <c r="L512" s="119" t="s">
        <v>498</v>
      </c>
      <c r="M512" s="119" t="s">
        <v>1</v>
      </c>
      <c r="N512" s="119" t="s">
        <v>499</v>
      </c>
      <c r="O512" s="119" t="s">
        <v>1</v>
      </c>
    </row>
    <row r="513" spans="1:15" customFormat="1" x14ac:dyDescent="0.35">
      <c r="A513" s="118" t="s">
        <v>1</v>
      </c>
      <c r="B513" s="56" t="s">
        <v>14</v>
      </c>
      <c r="C513" s="56" t="s">
        <v>15</v>
      </c>
      <c r="D513" s="56" t="s">
        <v>14</v>
      </c>
      <c r="E513" s="56" t="s">
        <v>15</v>
      </c>
      <c r="F513" s="56" t="s">
        <v>14</v>
      </c>
      <c r="G513" s="56" t="s">
        <v>15</v>
      </c>
      <c r="H513" s="84" t="s">
        <v>14</v>
      </c>
      <c r="I513" s="84" t="s">
        <v>15</v>
      </c>
      <c r="J513" s="84" t="s">
        <v>14</v>
      </c>
      <c r="K513" s="84" t="s">
        <v>15</v>
      </c>
      <c r="L513" s="84" t="s">
        <v>14</v>
      </c>
      <c r="M513" s="84" t="s">
        <v>15</v>
      </c>
      <c r="N513" s="56" t="s">
        <v>14</v>
      </c>
      <c r="O513" s="56" t="s">
        <v>15</v>
      </c>
    </row>
    <row r="514" spans="1:15" customFormat="1" x14ac:dyDescent="0.35">
      <c r="A514" s="57" t="s">
        <v>16</v>
      </c>
      <c r="B514" s="58">
        <v>13310.000000187199</v>
      </c>
      <c r="C514" s="58">
        <v>13310.000000187199</v>
      </c>
      <c r="D514" s="58">
        <v>702.44817103599996</v>
      </c>
      <c r="E514" s="58">
        <v>702.44817103599996</v>
      </c>
      <c r="F514" s="58">
        <v>5766.4194050853002</v>
      </c>
      <c r="G514" s="58">
        <v>5766.4194050853002</v>
      </c>
      <c r="H514" s="87">
        <v>2248.2155058078001</v>
      </c>
      <c r="I514" s="87">
        <v>2248.2155058078001</v>
      </c>
      <c r="J514" s="87">
        <v>1088.3198839450999</v>
      </c>
      <c r="K514" s="87">
        <v>1088.3198839450999</v>
      </c>
      <c r="L514" s="87">
        <v>2153.5050730244002</v>
      </c>
      <c r="M514" s="87">
        <v>2153.5050730244002</v>
      </c>
      <c r="N514" s="58">
        <v>1689.8114532786999</v>
      </c>
      <c r="O514" s="58">
        <v>1689.8114532786999</v>
      </c>
    </row>
    <row r="515" spans="1:15" customFormat="1" ht="25.5" customHeight="1" x14ac:dyDescent="0.35">
      <c r="A515" s="67" t="s">
        <v>248</v>
      </c>
      <c r="B515" s="60">
        <v>556.366777458</v>
      </c>
      <c r="C515" s="61">
        <v>4.1800659462823103E-2</v>
      </c>
      <c r="D515" s="60">
        <v>38.705164707900003</v>
      </c>
      <c r="E515" s="61">
        <v>5.5100385058752498E-2</v>
      </c>
      <c r="F515" s="60">
        <v>268.50548343670101</v>
      </c>
      <c r="G515" s="61">
        <v>4.6563641069865602E-2</v>
      </c>
      <c r="H515" s="88">
        <v>95.696639359299894</v>
      </c>
      <c r="I515" s="89">
        <v>4.2565598854774997E-2</v>
      </c>
      <c r="J515" s="88">
        <v>50.773077347799997</v>
      </c>
      <c r="K515" s="89">
        <v>4.6652714975444903E-2</v>
      </c>
      <c r="L515" s="88">
        <v>64.6843304464998</v>
      </c>
      <c r="M515" s="91">
        <v>3.00367671554434E-2</v>
      </c>
      <c r="N515" s="60">
        <v>48.017789375699998</v>
      </c>
      <c r="O515" s="63">
        <v>2.8416063391292701E-2</v>
      </c>
    </row>
    <row r="516" spans="1:15" customFormat="1" x14ac:dyDescent="0.35">
      <c r="A516" s="59" t="s">
        <v>249</v>
      </c>
      <c r="B516" s="64">
        <v>5604.7393374864996</v>
      </c>
      <c r="C516" s="65">
        <v>0.42109236193896898</v>
      </c>
      <c r="D516" s="64">
        <v>312.29290317329998</v>
      </c>
      <c r="E516" s="65">
        <v>0.44457785791187598</v>
      </c>
      <c r="F516" s="64">
        <v>2460.3816913875899</v>
      </c>
      <c r="G516" s="65">
        <v>0.42667407945003699</v>
      </c>
      <c r="H516" s="90">
        <v>877.39472183250098</v>
      </c>
      <c r="I516" s="91">
        <v>0.39026273040370602</v>
      </c>
      <c r="J516" s="90">
        <v>421.88403351609998</v>
      </c>
      <c r="K516" s="91">
        <v>0.38764708771725598</v>
      </c>
      <c r="L516" s="90">
        <v>928.31118826209899</v>
      </c>
      <c r="M516" s="92">
        <v>0.43106988689762998</v>
      </c>
      <c r="N516" s="64">
        <v>724.97010895259996</v>
      </c>
      <c r="O516" s="65">
        <v>0.42902426039660102</v>
      </c>
    </row>
    <row r="517" spans="1:15" customFormat="1" ht="25.5" customHeight="1" x14ac:dyDescent="0.35">
      <c r="A517" s="67" t="s">
        <v>250</v>
      </c>
      <c r="B517" s="60">
        <v>7148.8938852427</v>
      </c>
      <c r="C517" s="61">
        <v>0.537106978598208</v>
      </c>
      <c r="D517" s="60">
        <v>351.45010315479999</v>
      </c>
      <c r="E517" s="61">
        <v>0.50032175702937198</v>
      </c>
      <c r="F517" s="60">
        <v>3037.5322302610102</v>
      </c>
      <c r="G517" s="61">
        <v>0.52676227948009802</v>
      </c>
      <c r="H517" s="88">
        <v>1275.124144616</v>
      </c>
      <c r="I517" s="93">
        <v>0.56717167074151897</v>
      </c>
      <c r="J517" s="88">
        <v>615.66277308120004</v>
      </c>
      <c r="K517" s="89">
        <v>0.56570019730729904</v>
      </c>
      <c r="L517" s="88">
        <v>1160.5095543158</v>
      </c>
      <c r="M517" s="89">
        <v>0.53889334594692695</v>
      </c>
      <c r="N517" s="60">
        <v>916.82355495039997</v>
      </c>
      <c r="O517" s="61">
        <v>0.54255967621210599</v>
      </c>
    </row>
    <row r="518" spans="1:15" customFormat="1" x14ac:dyDescent="0.35">
      <c r="A518" s="66" t="s">
        <v>1</v>
      </c>
      <c r="H518" s="86"/>
      <c r="I518" s="86"/>
      <c r="J518" s="86"/>
      <c r="K518" s="86"/>
      <c r="L518" s="86"/>
      <c r="M518" s="86"/>
    </row>
    <row r="519" spans="1:15" customFormat="1" x14ac:dyDescent="0.35">
      <c r="A519" s="66" t="s">
        <v>1</v>
      </c>
      <c r="H519" s="86"/>
      <c r="I519" s="86"/>
      <c r="J519" s="86"/>
      <c r="K519" s="86"/>
      <c r="L519" s="86"/>
      <c r="M519" s="86"/>
    </row>
    <row r="520" spans="1:15" customFormat="1" x14ac:dyDescent="0.35">
      <c r="A520" s="54" t="s">
        <v>251</v>
      </c>
      <c r="H520" s="86"/>
      <c r="I520" s="86"/>
      <c r="J520" s="86"/>
      <c r="K520" s="86"/>
      <c r="L520" s="86"/>
      <c r="M520" s="86"/>
    </row>
    <row r="521" spans="1:15" customFormat="1" x14ac:dyDescent="0.35">
      <c r="A521" s="55" t="s">
        <v>1</v>
      </c>
      <c r="H521" s="86"/>
      <c r="I521" s="86"/>
      <c r="J521" s="86"/>
      <c r="K521" s="86"/>
      <c r="L521" s="86"/>
      <c r="M521" s="86"/>
    </row>
    <row r="522" spans="1:15" customFormat="1" ht="25.5" customHeight="1" x14ac:dyDescent="0.35">
      <c r="A522" s="117" t="s">
        <v>1</v>
      </c>
      <c r="B522" s="116" t="s">
        <v>489</v>
      </c>
      <c r="C522" s="116" t="s">
        <v>1</v>
      </c>
      <c r="D522" s="116" t="s">
        <v>494</v>
      </c>
      <c r="E522" s="116" t="s">
        <v>1</v>
      </c>
      <c r="F522" s="116" t="s">
        <v>495</v>
      </c>
      <c r="G522" s="116" t="s">
        <v>1</v>
      </c>
      <c r="H522" s="119" t="s">
        <v>496</v>
      </c>
      <c r="I522" s="119" t="s">
        <v>1</v>
      </c>
      <c r="J522" s="119" t="s">
        <v>497</v>
      </c>
      <c r="K522" s="119" t="s">
        <v>1</v>
      </c>
      <c r="L522" s="119" t="s">
        <v>498</v>
      </c>
      <c r="M522" s="119" t="s">
        <v>1</v>
      </c>
      <c r="N522" s="119" t="s">
        <v>499</v>
      </c>
      <c r="O522" s="119" t="s">
        <v>1</v>
      </c>
    </row>
    <row r="523" spans="1:15" customFormat="1" x14ac:dyDescent="0.35">
      <c r="A523" s="118" t="s">
        <v>1</v>
      </c>
      <c r="B523" s="56" t="s">
        <v>14</v>
      </c>
      <c r="C523" s="56" t="s">
        <v>15</v>
      </c>
      <c r="D523" s="56" t="s">
        <v>14</v>
      </c>
      <c r="E523" s="56" t="s">
        <v>15</v>
      </c>
      <c r="F523" s="56" t="s">
        <v>14</v>
      </c>
      <c r="G523" s="56" t="s">
        <v>15</v>
      </c>
      <c r="H523" s="84" t="s">
        <v>14</v>
      </c>
      <c r="I523" s="84" t="s">
        <v>15</v>
      </c>
      <c r="J523" s="84" t="s">
        <v>14</v>
      </c>
      <c r="K523" s="84" t="s">
        <v>15</v>
      </c>
      <c r="L523" s="84" t="s">
        <v>14</v>
      </c>
      <c r="M523" s="84" t="s">
        <v>15</v>
      </c>
      <c r="N523" s="56" t="s">
        <v>14</v>
      </c>
      <c r="O523" s="56" t="s">
        <v>15</v>
      </c>
    </row>
    <row r="524" spans="1:15" customFormat="1" x14ac:dyDescent="0.35">
      <c r="A524" s="57" t="s">
        <v>16</v>
      </c>
      <c r="B524" s="58">
        <v>13310.000000187199</v>
      </c>
      <c r="C524" s="58">
        <v>13310.000000187199</v>
      </c>
      <c r="D524" s="58">
        <v>702.44817103599996</v>
      </c>
      <c r="E524" s="58">
        <v>702.44817103599996</v>
      </c>
      <c r="F524" s="58">
        <v>5766.4194050853002</v>
      </c>
      <c r="G524" s="58">
        <v>5766.4194050853002</v>
      </c>
      <c r="H524" s="87">
        <v>2248.2155058078001</v>
      </c>
      <c r="I524" s="87">
        <v>2248.2155058078001</v>
      </c>
      <c r="J524" s="87">
        <v>1088.3198839450999</v>
      </c>
      <c r="K524" s="87">
        <v>1088.3198839450999</v>
      </c>
      <c r="L524" s="87">
        <v>2153.5050730244002</v>
      </c>
      <c r="M524" s="87">
        <v>2153.5050730244002</v>
      </c>
      <c r="N524" s="58">
        <v>1689.8114532786999</v>
      </c>
      <c r="O524" s="58">
        <v>1689.8114532786999</v>
      </c>
    </row>
    <row r="525" spans="1:15" customFormat="1" ht="25.5" customHeight="1" x14ac:dyDescent="0.35">
      <c r="A525" s="67" t="s">
        <v>252</v>
      </c>
      <c r="B525" s="60">
        <v>1094.5434735504</v>
      </c>
      <c r="C525" s="61">
        <v>8.2234671189707398E-2</v>
      </c>
      <c r="D525" s="60">
        <v>30.214453751699999</v>
      </c>
      <c r="E525" s="63">
        <v>4.3013071992398302E-2</v>
      </c>
      <c r="F525" s="60">
        <v>498.826355236599</v>
      </c>
      <c r="G525" s="61">
        <v>8.6505389253631895E-2</v>
      </c>
      <c r="H525" s="88">
        <v>242.9612246586</v>
      </c>
      <c r="I525" s="93">
        <v>0.108068476545491</v>
      </c>
      <c r="J525" s="88">
        <v>117.6247761881</v>
      </c>
      <c r="K525" s="93">
        <v>0.108079231045303</v>
      </c>
      <c r="L525" s="88">
        <v>141.9082720769</v>
      </c>
      <c r="M525" s="91">
        <v>6.58964187521522E-2</v>
      </c>
      <c r="N525" s="60">
        <v>100.03032417759999</v>
      </c>
      <c r="O525" s="63">
        <v>5.9196145216978802E-2</v>
      </c>
    </row>
    <row r="526" spans="1:15" customFormat="1" x14ac:dyDescent="0.35">
      <c r="A526" s="59" t="s">
        <v>253</v>
      </c>
      <c r="B526" s="64">
        <v>2836.9527228856</v>
      </c>
      <c r="C526" s="65">
        <v>0.21314445701320101</v>
      </c>
      <c r="D526" s="64">
        <v>118.3931414016</v>
      </c>
      <c r="E526" s="63">
        <v>0.16854359692757001</v>
      </c>
      <c r="F526" s="64">
        <v>1253.6136887572</v>
      </c>
      <c r="G526" s="65">
        <v>0.21739897858481499</v>
      </c>
      <c r="H526" s="90">
        <v>546.26913340879798</v>
      </c>
      <c r="I526" s="93">
        <v>0.242978990224748</v>
      </c>
      <c r="J526" s="90">
        <v>241.4420970713</v>
      </c>
      <c r="K526" s="92">
        <v>0.221848466276372</v>
      </c>
      <c r="L526" s="90">
        <v>411.55739967049999</v>
      </c>
      <c r="M526" s="91">
        <v>0.191110485331946</v>
      </c>
      <c r="N526" s="64">
        <v>344.95866238899998</v>
      </c>
      <c r="O526" s="65">
        <v>0.204140326851073</v>
      </c>
    </row>
    <row r="527" spans="1:15" customFormat="1" ht="23" x14ac:dyDescent="0.35">
      <c r="A527" s="67" t="s">
        <v>254</v>
      </c>
      <c r="B527" s="60">
        <v>1683.4685187476</v>
      </c>
      <c r="C527" s="61">
        <v>0.12648148149691399</v>
      </c>
      <c r="D527" s="60">
        <v>85.159146940799999</v>
      </c>
      <c r="E527" s="61">
        <v>0.121231929204405</v>
      </c>
      <c r="F527" s="60">
        <v>784.87056968839897</v>
      </c>
      <c r="G527" s="61">
        <v>0.136110559179278</v>
      </c>
      <c r="H527" s="88">
        <v>201.3238363294</v>
      </c>
      <c r="I527" s="91">
        <v>8.9548282097210594E-2</v>
      </c>
      <c r="J527" s="88">
        <v>113.22746045869999</v>
      </c>
      <c r="K527" s="91">
        <v>0.104038768499071</v>
      </c>
      <c r="L527" s="88">
        <v>199.34989243179999</v>
      </c>
      <c r="M527" s="91">
        <v>9.2569966483446203E-2</v>
      </c>
      <c r="N527" s="60">
        <v>325.0683556276</v>
      </c>
      <c r="O527" s="62">
        <v>0.19236960135219699</v>
      </c>
    </row>
    <row r="528" spans="1:15" customFormat="1" x14ac:dyDescent="0.35">
      <c r="A528" s="59" t="s">
        <v>255</v>
      </c>
      <c r="B528" s="64">
        <v>401.192672598</v>
      </c>
      <c r="C528" s="65">
        <v>3.0142199293189901E-2</v>
      </c>
      <c r="D528" s="64">
        <v>17.335456785800002</v>
      </c>
      <c r="E528" s="65">
        <v>2.46786275494645E-2</v>
      </c>
      <c r="F528" s="64">
        <v>175.061928217401</v>
      </c>
      <c r="G528" s="65">
        <v>3.0358861525579699E-2</v>
      </c>
      <c r="H528" s="90">
        <v>78.466932074100001</v>
      </c>
      <c r="I528" s="92">
        <v>3.4901873006122797E-2</v>
      </c>
      <c r="J528" s="90">
        <v>37.913638331599998</v>
      </c>
      <c r="K528" s="92">
        <v>3.48368516379257E-2</v>
      </c>
      <c r="L528" s="90">
        <v>62.085918511000003</v>
      </c>
      <c r="M528" s="92">
        <v>2.8830170538584401E-2</v>
      </c>
      <c r="N528" s="64">
        <v>42.038091293699999</v>
      </c>
      <c r="O528" s="65">
        <v>2.4877385706041099E-2</v>
      </c>
    </row>
    <row r="529" spans="1:15" customFormat="1" x14ac:dyDescent="0.35">
      <c r="A529" s="59" t="s">
        <v>256</v>
      </c>
      <c r="B529" s="60">
        <v>177.65912532589999</v>
      </c>
      <c r="C529" s="61">
        <v>1.334779303707E-2</v>
      </c>
      <c r="D529" s="60">
        <v>14.890881801900001</v>
      </c>
      <c r="E529" s="61">
        <v>2.1198548755473699E-2</v>
      </c>
      <c r="F529" s="60">
        <v>79.640985679600007</v>
      </c>
      <c r="G529" s="61">
        <v>1.38111677429092E-2</v>
      </c>
      <c r="H529" s="88">
        <v>25.273698561900002</v>
      </c>
      <c r="I529" s="89">
        <v>1.1241670781386701E-2</v>
      </c>
      <c r="J529" s="88">
        <v>5.5450665069999996</v>
      </c>
      <c r="K529" s="91">
        <v>5.0950704740406298E-3</v>
      </c>
      <c r="L529" s="88">
        <v>29.3657936261</v>
      </c>
      <c r="M529" s="89">
        <v>1.3636277895950601E-2</v>
      </c>
      <c r="N529" s="60">
        <v>25.641540716600002</v>
      </c>
      <c r="O529" s="61">
        <v>1.5174202226436799E-2</v>
      </c>
    </row>
    <row r="530" spans="1:15" customFormat="1" x14ac:dyDescent="0.35">
      <c r="A530" s="59" t="s">
        <v>257</v>
      </c>
      <c r="B530" s="64">
        <v>259.53356858500001</v>
      </c>
      <c r="C530" s="65">
        <v>1.9499141140597299E-2</v>
      </c>
      <c r="D530" s="64">
        <v>40.884059815999997</v>
      </c>
      <c r="E530" s="62">
        <v>5.8202243954457798E-2</v>
      </c>
      <c r="F530" s="64">
        <v>93.936411563099995</v>
      </c>
      <c r="G530" s="65">
        <v>1.62902496270492E-2</v>
      </c>
      <c r="H530" s="90">
        <v>65.315470735900007</v>
      </c>
      <c r="I530" s="93">
        <v>2.90521396045757E-2</v>
      </c>
      <c r="J530" s="90">
        <v>24.7371126265</v>
      </c>
      <c r="K530" s="92">
        <v>2.2729633990357101E-2</v>
      </c>
      <c r="L530" s="90">
        <v>22.974993763899999</v>
      </c>
      <c r="M530" s="91">
        <v>1.0668650866762899E-2</v>
      </c>
      <c r="N530" s="64">
        <v>26.2822995603</v>
      </c>
      <c r="O530" s="65">
        <v>1.55533917759316E-2</v>
      </c>
    </row>
    <row r="531" spans="1:15" customFormat="1" x14ac:dyDescent="0.35">
      <c r="A531" s="59" t="s">
        <v>258</v>
      </c>
      <c r="B531" s="60">
        <v>146.03041994739999</v>
      </c>
      <c r="C531" s="61">
        <v>1.0971481588681199E-2</v>
      </c>
      <c r="D531" s="60">
        <v>1.7810099580000001</v>
      </c>
      <c r="E531" s="63">
        <v>2.53543255066533E-3</v>
      </c>
      <c r="F531" s="60">
        <v>77.440513375899897</v>
      </c>
      <c r="G531" s="61">
        <v>1.34295665881685E-2</v>
      </c>
      <c r="H531" s="88">
        <v>19.111444249000002</v>
      </c>
      <c r="I531" s="89">
        <v>8.5007172131094794E-3</v>
      </c>
      <c r="J531" s="88">
        <v>7.0125649106000001</v>
      </c>
      <c r="K531" s="89">
        <v>6.4434777072893603E-3</v>
      </c>
      <c r="L531" s="88">
        <v>23.027547286800001</v>
      </c>
      <c r="M531" s="89">
        <v>1.06930545812274E-2</v>
      </c>
      <c r="N531" s="60">
        <v>23.173159993599999</v>
      </c>
      <c r="O531" s="61">
        <v>1.3713458947528E-2</v>
      </c>
    </row>
    <row r="532" spans="1:15" customFormat="1" x14ac:dyDescent="0.35">
      <c r="A532" s="59" t="s">
        <v>259</v>
      </c>
      <c r="B532" s="64">
        <v>290.631854605</v>
      </c>
      <c r="C532" s="65">
        <v>2.1835601397514101E-2</v>
      </c>
      <c r="D532" s="64">
        <v>8.0015843468999996</v>
      </c>
      <c r="E532" s="65">
        <v>1.1390996057543901E-2</v>
      </c>
      <c r="F532" s="64">
        <v>145.5323984522</v>
      </c>
      <c r="G532" s="65">
        <v>2.5237914246032399E-2</v>
      </c>
      <c r="H532" s="90">
        <v>57.883667273300198</v>
      </c>
      <c r="I532" s="92">
        <v>2.5746494107779901E-2</v>
      </c>
      <c r="J532" s="90">
        <v>46.240373977200001</v>
      </c>
      <c r="K532" s="93">
        <v>4.2487851834132798E-2</v>
      </c>
      <c r="L532" s="90">
        <v>25.186085944399998</v>
      </c>
      <c r="M532" s="91">
        <v>1.1695391972784399E-2</v>
      </c>
      <c r="N532" s="64">
        <v>22.345301839899999</v>
      </c>
      <c r="O532" s="63">
        <v>1.3223547394322599E-2</v>
      </c>
    </row>
    <row r="533" spans="1:15" customFormat="1" x14ac:dyDescent="0.35">
      <c r="A533" s="59" t="s">
        <v>260</v>
      </c>
      <c r="B533" s="60">
        <v>1017.7298339022</v>
      </c>
      <c r="C533" s="61">
        <v>7.6463548751907306E-2</v>
      </c>
      <c r="D533" s="60">
        <v>38.937872316799897</v>
      </c>
      <c r="E533" s="63">
        <v>5.5431665882726702E-2</v>
      </c>
      <c r="F533" s="60">
        <v>540.91536399460006</v>
      </c>
      <c r="G533" s="62">
        <v>9.3804374256506007E-2</v>
      </c>
      <c r="H533" s="88">
        <v>129.8695145822</v>
      </c>
      <c r="I533" s="91">
        <v>5.7765598647776001E-2</v>
      </c>
      <c r="J533" s="88">
        <v>71.728977608500003</v>
      </c>
      <c r="K533" s="89">
        <v>6.5907991452371903E-2</v>
      </c>
      <c r="L533" s="88">
        <v>147.7757264553</v>
      </c>
      <c r="M533" s="89">
        <v>6.8621025465132796E-2</v>
      </c>
      <c r="N533" s="60">
        <v>101.5669927695</v>
      </c>
      <c r="O533" s="63">
        <v>6.0105518028317297E-2</v>
      </c>
    </row>
    <row r="534" spans="1:15" customFormat="1" x14ac:dyDescent="0.35">
      <c r="A534" s="59" t="s">
        <v>261</v>
      </c>
      <c r="B534" s="64">
        <v>3304.5164189991001</v>
      </c>
      <c r="C534" s="65">
        <v>0.248273209538138</v>
      </c>
      <c r="D534" s="64">
        <v>147.305848900901</v>
      </c>
      <c r="E534" s="63">
        <v>0.20970351262164599</v>
      </c>
      <c r="F534" s="64">
        <v>1428.6435859973999</v>
      </c>
      <c r="G534" s="65">
        <v>0.24775228536750299</v>
      </c>
      <c r="H534" s="90">
        <v>724.510164817999</v>
      </c>
      <c r="I534" s="93">
        <v>0.322260104934948</v>
      </c>
      <c r="J534" s="90">
        <v>294.82638271309997</v>
      </c>
      <c r="K534" s="92">
        <v>0.27090048345378998</v>
      </c>
      <c r="L534" s="90">
        <v>504.640384643402</v>
      </c>
      <c r="M534" s="92">
        <v>0.234334430396618</v>
      </c>
      <c r="N534" s="64">
        <v>313.19632632269997</v>
      </c>
      <c r="O534" s="63">
        <v>0.18534394811623101</v>
      </c>
    </row>
    <row r="535" spans="1:15" customFormat="1" x14ac:dyDescent="0.35">
      <c r="A535" s="59" t="s">
        <v>262</v>
      </c>
      <c r="B535" s="60">
        <v>142.40707272610001</v>
      </c>
      <c r="C535" s="61">
        <v>1.0699254149068201E-2</v>
      </c>
      <c r="D535" s="60">
        <v>9.4335939113999903</v>
      </c>
      <c r="E535" s="61">
        <v>1.34295942396532E-2</v>
      </c>
      <c r="F535" s="60">
        <v>57.368051572299997</v>
      </c>
      <c r="G535" s="61">
        <v>9.9486436109222608E-3</v>
      </c>
      <c r="H535" s="88">
        <v>21.1405486753</v>
      </c>
      <c r="I535" s="89">
        <v>9.4032572147499903E-3</v>
      </c>
      <c r="J535" s="88">
        <v>8.4514938694000001</v>
      </c>
      <c r="K535" s="89">
        <v>7.7656339777270201E-3</v>
      </c>
      <c r="L535" s="88">
        <v>33.222973392699998</v>
      </c>
      <c r="M535" s="89">
        <v>1.54273949984438E-2</v>
      </c>
      <c r="N535" s="60">
        <v>13.861470544299999</v>
      </c>
      <c r="O535" s="61">
        <v>8.2029687498004107E-3</v>
      </c>
    </row>
    <row r="536" spans="1:15" customFormat="1" x14ac:dyDescent="0.35">
      <c r="A536" s="59" t="s">
        <v>263</v>
      </c>
      <c r="B536" s="64">
        <v>2270.6983036461002</v>
      </c>
      <c r="C536" s="65">
        <v>0.170600924388743</v>
      </c>
      <c r="D536" s="64">
        <v>110.615721929</v>
      </c>
      <c r="E536" s="65">
        <v>0.157471720320461</v>
      </c>
      <c r="F536" s="64">
        <v>807.51363154729995</v>
      </c>
      <c r="G536" s="63">
        <v>0.14003727006661501</v>
      </c>
      <c r="H536" s="90">
        <v>391.76717667309998</v>
      </c>
      <c r="I536" s="92">
        <v>0.174256949861368</v>
      </c>
      <c r="J536" s="90">
        <v>169.37570585719999</v>
      </c>
      <c r="K536" s="92">
        <v>0.15563044317744401</v>
      </c>
      <c r="L536" s="90">
        <v>398.19431100679998</v>
      </c>
      <c r="M536" s="92">
        <v>0.18490521150599001</v>
      </c>
      <c r="N536" s="64">
        <v>452.89388642889998</v>
      </c>
      <c r="O536" s="62">
        <v>0.26801444951160702</v>
      </c>
    </row>
    <row r="537" spans="1:15" customFormat="1" x14ac:dyDescent="0.35">
      <c r="A537" s="59" t="s">
        <v>264</v>
      </c>
      <c r="B537" s="60">
        <v>199.64755273649999</v>
      </c>
      <c r="C537" s="61">
        <v>1.49998161332601E-2</v>
      </c>
      <c r="D537" s="60">
        <v>12.6107176973</v>
      </c>
      <c r="E537" s="61">
        <v>1.7952524068361099E-2</v>
      </c>
      <c r="F537" s="60">
        <v>115.6122348386</v>
      </c>
      <c r="G537" s="62">
        <v>2.0049224088113299E-2</v>
      </c>
      <c r="H537" s="88">
        <v>17.5042923546</v>
      </c>
      <c r="I537" s="91">
        <v>7.7858605233267399E-3</v>
      </c>
      <c r="J537" s="88">
        <v>14.5047274401</v>
      </c>
      <c r="K537" s="89">
        <v>1.33276324857E-2</v>
      </c>
      <c r="L537" s="88">
        <v>19.075578139800001</v>
      </c>
      <c r="M537" s="91">
        <v>8.8579211531691904E-3</v>
      </c>
      <c r="N537" s="60">
        <v>22.615114180700001</v>
      </c>
      <c r="O537" s="61">
        <v>1.3383217480755299E-2</v>
      </c>
    </row>
    <row r="538" spans="1:15" customFormat="1" x14ac:dyDescent="0.35">
      <c r="A538" s="59" t="s">
        <v>265</v>
      </c>
      <c r="B538" s="64">
        <v>226.8376179384</v>
      </c>
      <c r="C538" s="65">
        <v>1.7042645975598E-2</v>
      </c>
      <c r="D538" s="64">
        <v>8.4473652901000094</v>
      </c>
      <c r="E538" s="65">
        <v>1.2025606497973299E-2</v>
      </c>
      <c r="F538" s="64">
        <v>117.4368175</v>
      </c>
      <c r="G538" s="65">
        <v>2.0365639272862199E-2</v>
      </c>
      <c r="H538" s="90">
        <v>35.879444874599997</v>
      </c>
      <c r="I538" s="92">
        <v>1.5959077224542199E-2</v>
      </c>
      <c r="J538" s="90">
        <v>19.967092432299999</v>
      </c>
      <c r="K538" s="92">
        <v>1.8346712879967201E-2</v>
      </c>
      <c r="L538" s="90">
        <v>25.5097701326</v>
      </c>
      <c r="M538" s="92">
        <v>1.1845697719566501E-2</v>
      </c>
      <c r="N538" s="64">
        <v>24.894990152999998</v>
      </c>
      <c r="O538" s="65">
        <v>1.47324070414465E-2</v>
      </c>
    </row>
    <row r="539" spans="1:15" customFormat="1" x14ac:dyDescent="0.35">
      <c r="A539" s="59" t="s">
        <v>266</v>
      </c>
      <c r="B539" s="60">
        <v>3648.4540857231</v>
      </c>
      <c r="C539" s="61">
        <v>0.274113755497505</v>
      </c>
      <c r="D539" s="60">
        <v>179.36633060840001</v>
      </c>
      <c r="E539" s="61">
        <v>0.255344576303563</v>
      </c>
      <c r="F539" s="60">
        <v>1717.1294676318</v>
      </c>
      <c r="G539" s="62">
        <v>0.29778088394290098</v>
      </c>
      <c r="H539" s="88">
        <v>581.29125665579897</v>
      </c>
      <c r="I539" s="89">
        <v>0.25855673317533601</v>
      </c>
      <c r="J539" s="88">
        <v>253.63181939360001</v>
      </c>
      <c r="K539" s="91">
        <v>0.23304896210680101</v>
      </c>
      <c r="L539" s="88">
        <v>608.83308103160198</v>
      </c>
      <c r="M539" s="89">
        <v>0.28271727271881902</v>
      </c>
      <c r="N539" s="60">
        <v>388.97905394840001</v>
      </c>
      <c r="O539" s="63">
        <v>0.23019080217125601</v>
      </c>
    </row>
    <row r="540" spans="1:15" customFormat="1" x14ac:dyDescent="0.35">
      <c r="A540" s="59" t="s">
        <v>267</v>
      </c>
      <c r="B540" s="64">
        <v>580.53369883879998</v>
      </c>
      <c r="C540" s="65">
        <v>4.3616356035359502E-2</v>
      </c>
      <c r="D540" s="64">
        <v>36.260335102500001</v>
      </c>
      <c r="E540" s="65">
        <v>5.1619943787485002E-2</v>
      </c>
      <c r="F540" s="64">
        <v>324.63967633369998</v>
      </c>
      <c r="G540" s="62">
        <v>5.6298311573973699E-2</v>
      </c>
      <c r="H540" s="90">
        <v>64.468326282299799</v>
      </c>
      <c r="I540" s="91">
        <v>2.8675332109292601E-2</v>
      </c>
      <c r="J540" s="90">
        <v>26.536869078300001</v>
      </c>
      <c r="K540" s="91">
        <v>2.43833356991561E-2</v>
      </c>
      <c r="L540" s="90">
        <v>62.292121910200002</v>
      </c>
      <c r="M540" s="91">
        <v>2.8925922994328699E-2</v>
      </c>
      <c r="N540" s="64">
        <v>60.801409286400201</v>
      </c>
      <c r="O540" s="65">
        <v>3.5981179538361198E-2</v>
      </c>
    </row>
    <row r="541" spans="1:15" customFormat="1" x14ac:dyDescent="0.35">
      <c r="A541" s="59" t="s">
        <v>268</v>
      </c>
      <c r="B541" s="60">
        <v>2137.6595784233</v>
      </c>
      <c r="C541" s="61">
        <v>0.16060552805358599</v>
      </c>
      <c r="D541" s="60">
        <v>159.34642255110001</v>
      </c>
      <c r="E541" s="62">
        <v>0.22684438385837</v>
      </c>
      <c r="F541" s="60">
        <v>792.54190579619899</v>
      </c>
      <c r="G541" s="63">
        <v>0.13744090571998099</v>
      </c>
      <c r="H541" s="88">
        <v>326.8543095535</v>
      </c>
      <c r="I541" s="89">
        <v>0.145383887224841</v>
      </c>
      <c r="J541" s="88">
        <v>170.86957341089999</v>
      </c>
      <c r="K541" s="89">
        <v>0.15700307963822799</v>
      </c>
      <c r="L541" s="88">
        <v>444.15004277880001</v>
      </c>
      <c r="M541" s="93">
        <v>0.20624518063244299</v>
      </c>
      <c r="N541" s="60">
        <v>308.3740732695</v>
      </c>
      <c r="O541" s="62">
        <v>0.182490225564023</v>
      </c>
    </row>
    <row r="542" spans="1:15" customFormat="1" x14ac:dyDescent="0.35">
      <c r="A542" s="66" t="s">
        <v>1</v>
      </c>
      <c r="H542" s="86"/>
      <c r="I542" s="86"/>
      <c r="J542" s="86"/>
      <c r="K542" s="86"/>
      <c r="L542" s="86"/>
      <c r="M542" s="86"/>
    </row>
    <row r="543" spans="1:15" customFormat="1" x14ac:dyDescent="0.35">
      <c r="A543" s="66" t="s">
        <v>1</v>
      </c>
      <c r="H543" s="86"/>
      <c r="I543" s="86"/>
      <c r="J543" s="86"/>
      <c r="K543" s="86"/>
      <c r="L543" s="86"/>
      <c r="M543" s="86"/>
    </row>
    <row r="544" spans="1:15" customFormat="1" x14ac:dyDescent="0.35">
      <c r="A544" s="54" t="s">
        <v>409</v>
      </c>
      <c r="H544" s="86"/>
      <c r="I544" s="86"/>
      <c r="J544" s="86"/>
      <c r="K544" s="86"/>
      <c r="L544" s="86"/>
      <c r="M544" s="86"/>
    </row>
    <row r="545" spans="1:15" customFormat="1" x14ac:dyDescent="0.35">
      <c r="A545" s="55" t="s">
        <v>1</v>
      </c>
      <c r="H545" s="86"/>
      <c r="I545" s="86"/>
      <c r="J545" s="86"/>
      <c r="K545" s="86"/>
      <c r="L545" s="86"/>
      <c r="M545" s="86"/>
    </row>
    <row r="546" spans="1:15" customFormat="1" ht="25.5" customHeight="1" x14ac:dyDescent="0.35">
      <c r="A546" s="117" t="s">
        <v>1</v>
      </c>
      <c r="B546" s="116" t="s">
        <v>489</v>
      </c>
      <c r="C546" s="116" t="s">
        <v>1</v>
      </c>
      <c r="D546" s="116" t="s">
        <v>494</v>
      </c>
      <c r="E546" s="116" t="s">
        <v>1</v>
      </c>
      <c r="F546" s="116" t="s">
        <v>495</v>
      </c>
      <c r="G546" s="116" t="s">
        <v>1</v>
      </c>
      <c r="H546" s="119" t="s">
        <v>496</v>
      </c>
      <c r="I546" s="119" t="s">
        <v>1</v>
      </c>
      <c r="J546" s="119" t="s">
        <v>497</v>
      </c>
      <c r="K546" s="119" t="s">
        <v>1</v>
      </c>
      <c r="L546" s="119" t="s">
        <v>498</v>
      </c>
      <c r="M546" s="119" t="s">
        <v>1</v>
      </c>
      <c r="N546" s="119" t="s">
        <v>499</v>
      </c>
      <c r="O546" s="119" t="s">
        <v>1</v>
      </c>
    </row>
    <row r="547" spans="1:15" customFormat="1" x14ac:dyDescent="0.35">
      <c r="A547" s="118" t="s">
        <v>1</v>
      </c>
      <c r="B547" s="56" t="s">
        <v>14</v>
      </c>
      <c r="C547" s="56" t="s">
        <v>15</v>
      </c>
      <c r="D547" s="56" t="s">
        <v>14</v>
      </c>
      <c r="E547" s="56" t="s">
        <v>15</v>
      </c>
      <c r="F547" s="56" t="s">
        <v>14</v>
      </c>
      <c r="G547" s="56" t="s">
        <v>15</v>
      </c>
      <c r="H547" s="84" t="s">
        <v>14</v>
      </c>
      <c r="I547" s="84" t="s">
        <v>15</v>
      </c>
      <c r="J547" s="84" t="s">
        <v>14</v>
      </c>
      <c r="K547" s="84" t="s">
        <v>15</v>
      </c>
      <c r="L547" s="84" t="s">
        <v>14</v>
      </c>
      <c r="M547" s="84" t="s">
        <v>15</v>
      </c>
      <c r="N547" s="56" t="s">
        <v>14</v>
      </c>
      <c r="O547" s="56" t="s">
        <v>15</v>
      </c>
    </row>
    <row r="548" spans="1:15" customFormat="1" x14ac:dyDescent="0.35">
      <c r="A548" s="57" t="s">
        <v>16</v>
      </c>
      <c r="B548" s="58">
        <v>11172.3404217639</v>
      </c>
      <c r="C548" s="58">
        <v>11172.3404217639</v>
      </c>
      <c r="D548" s="58">
        <v>543.10174848489999</v>
      </c>
      <c r="E548" s="58">
        <v>543.10174848489999</v>
      </c>
      <c r="F548" s="58">
        <v>4973.8774992891003</v>
      </c>
      <c r="G548" s="58">
        <v>4973.8774992891003</v>
      </c>
      <c r="H548" s="87">
        <v>1921.3611962543</v>
      </c>
      <c r="I548" s="87">
        <v>1921.3611962543</v>
      </c>
      <c r="J548" s="87">
        <v>917.45031053419996</v>
      </c>
      <c r="K548" s="87">
        <v>917.45031053419996</v>
      </c>
      <c r="L548" s="87">
        <v>1709.3550302455999</v>
      </c>
      <c r="M548" s="87">
        <v>1709.3550302455999</v>
      </c>
      <c r="N548" s="58">
        <v>1381.4373800092001</v>
      </c>
      <c r="O548" s="58">
        <v>1381.4373800092001</v>
      </c>
    </row>
    <row r="549" spans="1:15" customFormat="1" ht="25.5" customHeight="1" x14ac:dyDescent="0.35">
      <c r="A549" s="67" t="s">
        <v>252</v>
      </c>
      <c r="B549" s="60">
        <v>437.45847507500002</v>
      </c>
      <c r="C549" s="61">
        <v>3.9155491021632703E-2</v>
      </c>
      <c r="D549" s="60">
        <v>11.360993858900001</v>
      </c>
      <c r="E549" s="63">
        <v>2.0918720830109601E-2</v>
      </c>
      <c r="F549" s="60">
        <v>182.7148801843</v>
      </c>
      <c r="G549" s="61">
        <v>3.6734897514145597E-2</v>
      </c>
      <c r="H549" s="88">
        <v>103.0403833971</v>
      </c>
      <c r="I549" s="93">
        <v>5.3628845840114597E-2</v>
      </c>
      <c r="J549" s="88">
        <v>58.146321518000001</v>
      </c>
      <c r="K549" s="93">
        <v>6.33781697497528E-2</v>
      </c>
      <c r="L549" s="88">
        <v>62.726604991399803</v>
      </c>
      <c r="M549" s="89">
        <v>3.6696065990683903E-2</v>
      </c>
      <c r="N549" s="60">
        <v>35.362781320700002</v>
      </c>
      <c r="O549" s="63">
        <v>2.5598540934562299E-2</v>
      </c>
    </row>
    <row r="550" spans="1:15" customFormat="1" x14ac:dyDescent="0.35">
      <c r="A550" s="59" t="s">
        <v>253</v>
      </c>
      <c r="B550" s="64">
        <v>1575.8364171076</v>
      </c>
      <c r="C550" s="65">
        <v>0.141048013005211</v>
      </c>
      <c r="D550" s="64">
        <v>61.559593151000001</v>
      </c>
      <c r="E550" s="65">
        <v>0.113348177063937</v>
      </c>
      <c r="F550" s="64">
        <v>705.3082667251</v>
      </c>
      <c r="G550" s="65">
        <v>0.14180250052919599</v>
      </c>
      <c r="H550" s="90">
        <v>307.537165464</v>
      </c>
      <c r="I550" s="93">
        <v>0.16006212994388799</v>
      </c>
      <c r="J550" s="90">
        <v>128.0432409485</v>
      </c>
      <c r="K550" s="92">
        <v>0.13956422432724999</v>
      </c>
      <c r="L550" s="90">
        <v>237.98132195299999</v>
      </c>
      <c r="M550" s="92">
        <v>0.13922287514420401</v>
      </c>
      <c r="N550" s="64">
        <v>186.2045354979</v>
      </c>
      <c r="O550" s="65">
        <v>0.134790427848897</v>
      </c>
    </row>
    <row r="551" spans="1:15" customFormat="1" ht="23" x14ac:dyDescent="0.35">
      <c r="A551" s="67" t="s">
        <v>254</v>
      </c>
      <c r="B551" s="60">
        <v>983.034226710398</v>
      </c>
      <c r="C551" s="61">
        <v>8.7988209238185497E-2</v>
      </c>
      <c r="D551" s="60">
        <v>47.256450357599903</v>
      </c>
      <c r="E551" s="61">
        <v>8.7012149177262105E-2</v>
      </c>
      <c r="F551" s="60">
        <v>448.586072919701</v>
      </c>
      <c r="G551" s="61">
        <v>9.0188403913006504E-2</v>
      </c>
      <c r="H551" s="88">
        <v>97.293522305799797</v>
      </c>
      <c r="I551" s="91">
        <v>5.0637809536007099E-2</v>
      </c>
      <c r="J551" s="88">
        <v>74.122744185499997</v>
      </c>
      <c r="K551" s="89">
        <v>8.0792107577292993E-2</v>
      </c>
      <c r="L551" s="88">
        <v>109.1297406914</v>
      </c>
      <c r="M551" s="91">
        <v>6.3842641675041806E-2</v>
      </c>
      <c r="N551" s="60">
        <v>213.9299672482</v>
      </c>
      <c r="O551" s="62">
        <v>0.15486041592907801</v>
      </c>
    </row>
    <row r="552" spans="1:15" customFormat="1" x14ac:dyDescent="0.35">
      <c r="A552" s="59" t="s">
        <v>255</v>
      </c>
      <c r="B552" s="64">
        <v>191.80483765630001</v>
      </c>
      <c r="C552" s="65">
        <v>1.7167829695079899E-2</v>
      </c>
      <c r="D552" s="64">
        <v>10.8542390901</v>
      </c>
      <c r="E552" s="65">
        <v>1.9985645637084101E-2</v>
      </c>
      <c r="F552" s="64">
        <v>76.967093491600096</v>
      </c>
      <c r="G552" s="65">
        <v>1.5474263992750301E-2</v>
      </c>
      <c r="H552" s="90">
        <v>46.534865702600001</v>
      </c>
      <c r="I552" s="93">
        <v>2.4219738481926201E-2</v>
      </c>
      <c r="J552" s="90">
        <v>19.724113701</v>
      </c>
      <c r="K552" s="92">
        <v>2.14988359309785E-2</v>
      </c>
      <c r="L552" s="90">
        <v>25.3870770216</v>
      </c>
      <c r="M552" s="92">
        <v>1.48518456215339E-2</v>
      </c>
      <c r="N552" s="64">
        <v>17.351368434600001</v>
      </c>
      <c r="O552" s="65">
        <v>1.2560372757891101E-2</v>
      </c>
    </row>
    <row r="553" spans="1:15" customFormat="1" x14ac:dyDescent="0.35">
      <c r="A553" s="59" t="s">
        <v>256</v>
      </c>
      <c r="B553" s="60">
        <v>97.833170169900001</v>
      </c>
      <c r="C553" s="61">
        <v>8.7567301457552593E-3</v>
      </c>
      <c r="D553" s="60">
        <v>6.5458770345000001</v>
      </c>
      <c r="E553" s="61">
        <v>1.20527636907102E-2</v>
      </c>
      <c r="F553" s="60">
        <v>35.611494628800003</v>
      </c>
      <c r="G553" s="61">
        <v>7.1597048045292299E-3</v>
      </c>
      <c r="H553" s="88">
        <v>11.076904756799999</v>
      </c>
      <c r="I553" s="89">
        <v>5.7651339989557701E-3</v>
      </c>
      <c r="J553" s="88">
        <v>2.8329440165999999</v>
      </c>
      <c r="K553" s="89">
        <v>3.0878446320983599E-3</v>
      </c>
      <c r="L553" s="88">
        <v>28.067877618200001</v>
      </c>
      <c r="M553" s="93">
        <v>1.64201567968985E-2</v>
      </c>
      <c r="N553" s="60">
        <v>14.8099222329</v>
      </c>
      <c r="O553" s="61">
        <v>1.07206612816582E-2</v>
      </c>
    </row>
    <row r="554" spans="1:15" customFormat="1" x14ac:dyDescent="0.35">
      <c r="A554" s="59" t="s">
        <v>257</v>
      </c>
      <c r="B554" s="64">
        <v>98.873122764100103</v>
      </c>
      <c r="C554" s="65">
        <v>8.8498129336887707E-3</v>
      </c>
      <c r="D554" s="64">
        <v>26.737840951500001</v>
      </c>
      <c r="E554" s="62">
        <v>4.9231734248860397E-2</v>
      </c>
      <c r="F554" s="64">
        <v>25.565836103100001</v>
      </c>
      <c r="G554" s="63">
        <v>5.1400212624364101E-3</v>
      </c>
      <c r="H554" s="90">
        <v>23.2174360247</v>
      </c>
      <c r="I554" s="92">
        <v>1.2083847675263999E-2</v>
      </c>
      <c r="J554" s="90">
        <v>12.0093301888999</v>
      </c>
      <c r="K554" s="92">
        <v>1.3089897132311601E-2</v>
      </c>
      <c r="L554" s="90">
        <v>6.5020029172000102</v>
      </c>
      <c r="M554" s="91">
        <v>3.8037755774268799E-3</v>
      </c>
      <c r="N554" s="64">
        <v>8.3484769143999795</v>
      </c>
      <c r="O554" s="65">
        <v>6.0433263463193698E-3</v>
      </c>
    </row>
    <row r="555" spans="1:15" customFormat="1" x14ac:dyDescent="0.35">
      <c r="A555" s="59" t="s">
        <v>258</v>
      </c>
      <c r="B555" s="60">
        <v>75.365492681899994</v>
      </c>
      <c r="C555" s="61">
        <v>6.7457211145380801E-3</v>
      </c>
      <c r="D555" s="60">
        <v>0</v>
      </c>
      <c r="E555" s="61">
        <v>0</v>
      </c>
      <c r="F555" s="60">
        <v>37.045234525299897</v>
      </c>
      <c r="G555" s="61">
        <v>7.4479587666955501E-3</v>
      </c>
      <c r="H555" s="88">
        <v>6.0086579064999999</v>
      </c>
      <c r="I555" s="89">
        <v>3.1272922125282301E-3</v>
      </c>
      <c r="J555" s="88">
        <v>3.1992903094999998</v>
      </c>
      <c r="K555" s="89">
        <v>3.4871537703629598E-3</v>
      </c>
      <c r="L555" s="88">
        <v>21.992158810900001</v>
      </c>
      <c r="M555" s="93">
        <v>1.28657642337415E-2</v>
      </c>
      <c r="N555" s="60">
        <v>9.1114584040000199</v>
      </c>
      <c r="O555" s="61">
        <v>6.5956362089603501E-3</v>
      </c>
    </row>
    <row r="556" spans="1:15" customFormat="1" x14ac:dyDescent="0.35">
      <c r="A556" s="59" t="s">
        <v>259</v>
      </c>
      <c r="B556" s="64">
        <v>138.5901829961</v>
      </c>
      <c r="C556" s="65">
        <v>1.24047583374853E-2</v>
      </c>
      <c r="D556" s="64">
        <v>7.7128222979999901</v>
      </c>
      <c r="E556" s="65">
        <v>1.4201431535649799E-2</v>
      </c>
      <c r="F556" s="64">
        <v>75.247307177899998</v>
      </c>
      <c r="G556" s="65">
        <v>1.51285002874829E-2</v>
      </c>
      <c r="H556" s="90">
        <v>20.996311643399999</v>
      </c>
      <c r="I556" s="92">
        <v>1.09278316249607E-2</v>
      </c>
      <c r="J556" s="90">
        <v>21.7860561016</v>
      </c>
      <c r="K556" s="93">
        <v>2.37463063137607E-2</v>
      </c>
      <c r="L556" s="90">
        <v>7.7523435642000198</v>
      </c>
      <c r="M556" s="91">
        <v>4.5352448303768401E-3</v>
      </c>
      <c r="N556" s="64">
        <v>10.609330807099999</v>
      </c>
      <c r="O556" s="65">
        <v>7.6799216241197604E-3</v>
      </c>
    </row>
    <row r="557" spans="1:15" customFormat="1" x14ac:dyDescent="0.35">
      <c r="A557" s="59" t="s">
        <v>260</v>
      </c>
      <c r="B557" s="60">
        <v>364.81068055929899</v>
      </c>
      <c r="C557" s="61">
        <v>3.2653022266368001E-2</v>
      </c>
      <c r="D557" s="60">
        <v>10.5989102964</v>
      </c>
      <c r="E557" s="61">
        <v>1.9515514958233799E-2</v>
      </c>
      <c r="F557" s="60">
        <v>235.912893261101</v>
      </c>
      <c r="G557" s="62">
        <v>4.7430378672337299E-2</v>
      </c>
      <c r="H557" s="88">
        <v>39.274435192399999</v>
      </c>
      <c r="I557" s="91">
        <v>2.0440943258855E-2</v>
      </c>
      <c r="J557" s="88">
        <v>16.8040131108</v>
      </c>
      <c r="K557" s="91">
        <v>1.8315992613284499E-2</v>
      </c>
      <c r="L557" s="88">
        <v>34.313540674000002</v>
      </c>
      <c r="M557" s="91">
        <v>2.00739694603232E-2</v>
      </c>
      <c r="N557" s="60">
        <v>21.833400368700001</v>
      </c>
      <c r="O557" s="63">
        <v>1.58048426115085E-2</v>
      </c>
    </row>
    <row r="558" spans="1:15" customFormat="1" x14ac:dyDescent="0.35">
      <c r="A558" s="59" t="s">
        <v>261</v>
      </c>
      <c r="B558" s="64">
        <v>1978.4138161091</v>
      </c>
      <c r="C558" s="65">
        <v>0.17708141189961599</v>
      </c>
      <c r="D558" s="64">
        <v>88.516279978499995</v>
      </c>
      <c r="E558" s="65">
        <v>0.16298286688532199</v>
      </c>
      <c r="F558" s="64">
        <v>805.64804233090103</v>
      </c>
      <c r="G558" s="63">
        <v>0.161975851324454</v>
      </c>
      <c r="H558" s="90">
        <v>472.4203978603</v>
      </c>
      <c r="I558" s="93">
        <v>0.245877973793415</v>
      </c>
      <c r="J558" s="90">
        <v>212.83179256220001</v>
      </c>
      <c r="K558" s="93">
        <v>0.23198181974375801</v>
      </c>
      <c r="L558" s="90">
        <v>312.29453045359998</v>
      </c>
      <c r="M558" s="92">
        <v>0.18269728928619899</v>
      </c>
      <c r="N558" s="64">
        <v>173.74684164749999</v>
      </c>
      <c r="O558" s="63">
        <v>0.12577250634867199</v>
      </c>
    </row>
    <row r="559" spans="1:15" customFormat="1" x14ac:dyDescent="0.35">
      <c r="A559" s="59" t="s">
        <v>262</v>
      </c>
      <c r="B559" s="60">
        <v>55.369876184799999</v>
      </c>
      <c r="C559" s="61">
        <v>4.95597825473869E-3</v>
      </c>
      <c r="D559" s="60">
        <v>3.9026049327000099</v>
      </c>
      <c r="E559" s="61">
        <v>7.1857712548102897E-3</v>
      </c>
      <c r="F559" s="60">
        <v>24.6785304074001</v>
      </c>
      <c r="G559" s="61">
        <v>4.9616281082369299E-3</v>
      </c>
      <c r="H559" s="88">
        <v>4.7682283337999998</v>
      </c>
      <c r="I559" s="89">
        <v>2.4816928452056201E-3</v>
      </c>
      <c r="J559" s="88">
        <v>3.4862094656</v>
      </c>
      <c r="K559" s="89">
        <v>3.79988913358163E-3</v>
      </c>
      <c r="L559" s="88">
        <v>15.7870625466</v>
      </c>
      <c r="M559" s="93">
        <v>9.2356837914073994E-3</v>
      </c>
      <c r="N559" s="60">
        <v>3.8454728961</v>
      </c>
      <c r="O559" s="61">
        <v>2.7836751428243502E-3</v>
      </c>
    </row>
    <row r="560" spans="1:15" customFormat="1" x14ac:dyDescent="0.35">
      <c r="A560" s="59" t="s">
        <v>263</v>
      </c>
      <c r="B560" s="64">
        <v>1569.3463760187999</v>
      </c>
      <c r="C560" s="65">
        <v>0.140467110450885</v>
      </c>
      <c r="D560" s="64">
        <v>86.684765399000099</v>
      </c>
      <c r="E560" s="65">
        <v>0.159610543771634</v>
      </c>
      <c r="F560" s="64">
        <v>557.99053068900002</v>
      </c>
      <c r="G560" s="63">
        <v>0.11218421257233401</v>
      </c>
      <c r="H560" s="90">
        <v>244.8680686104</v>
      </c>
      <c r="I560" s="92">
        <v>0.12744509938463</v>
      </c>
      <c r="J560" s="90">
        <v>114.8187776733</v>
      </c>
      <c r="K560" s="92">
        <v>0.12514985973076301</v>
      </c>
      <c r="L560" s="90">
        <v>288.92192088780001</v>
      </c>
      <c r="M560" s="93">
        <v>0.16902393930785001</v>
      </c>
      <c r="N560" s="64">
        <v>312.82186284609998</v>
      </c>
      <c r="O560" s="62">
        <v>0.22644664707423601</v>
      </c>
    </row>
    <row r="561" spans="1:15" customFormat="1" x14ac:dyDescent="0.35">
      <c r="A561" s="59" t="s">
        <v>264</v>
      </c>
      <c r="B561" s="60">
        <v>101.13818244780001</v>
      </c>
      <c r="C561" s="61">
        <v>9.0525510886493594E-3</v>
      </c>
      <c r="D561" s="60">
        <v>2.4350947331000001</v>
      </c>
      <c r="E561" s="61">
        <v>4.4836805255980602E-3</v>
      </c>
      <c r="F561" s="60">
        <v>64.641659167699999</v>
      </c>
      <c r="G561" s="62">
        <v>1.2996230642378899E-2</v>
      </c>
      <c r="H561" s="88">
        <v>4.4548877010999997</v>
      </c>
      <c r="I561" s="91">
        <v>2.31861021747749E-3</v>
      </c>
      <c r="J561" s="88">
        <v>10.329539503299999</v>
      </c>
      <c r="K561" s="89">
        <v>1.1258963438886899E-2</v>
      </c>
      <c r="L561" s="88">
        <v>9.2417217732000001</v>
      </c>
      <c r="M561" s="89">
        <v>5.4065548757721502E-3</v>
      </c>
      <c r="N561" s="60">
        <v>11.5058846445</v>
      </c>
      <c r="O561" s="61">
        <v>8.3289223319144394E-3</v>
      </c>
    </row>
    <row r="562" spans="1:15" customFormat="1" x14ac:dyDescent="0.35">
      <c r="A562" s="59" t="s">
        <v>269</v>
      </c>
      <c r="B562" s="64">
        <v>95.501506099500403</v>
      </c>
      <c r="C562" s="65">
        <v>8.5480304478962599E-3</v>
      </c>
      <c r="D562" s="64">
        <v>0.80450683950000001</v>
      </c>
      <c r="E562" s="65">
        <v>1.48131881685954E-3</v>
      </c>
      <c r="F562" s="64">
        <v>52.2386095715</v>
      </c>
      <c r="G562" s="65">
        <v>1.0502592711414E-2</v>
      </c>
      <c r="H562" s="90">
        <v>14.080432499700001</v>
      </c>
      <c r="I562" s="92">
        <v>7.3283631037984196E-3</v>
      </c>
      <c r="J562" s="90">
        <v>6.4409443262000003</v>
      </c>
      <c r="K562" s="92">
        <v>7.0204830193470198E-3</v>
      </c>
      <c r="L562" s="90">
        <v>10.6036351221</v>
      </c>
      <c r="M562" s="92">
        <v>6.2032959417309998E-3</v>
      </c>
      <c r="N562" s="64">
        <v>13.6410297803</v>
      </c>
      <c r="O562" s="65">
        <v>9.8745190898259592E-3</v>
      </c>
    </row>
    <row r="563" spans="1:15" customFormat="1" x14ac:dyDescent="0.35">
      <c r="A563" s="59" t="s">
        <v>266</v>
      </c>
      <c r="B563" s="60">
        <v>2892.9557624884001</v>
      </c>
      <c r="C563" s="61">
        <v>0.25893909899602402</v>
      </c>
      <c r="D563" s="60">
        <v>145.6137077432</v>
      </c>
      <c r="E563" s="61">
        <v>0.26811496768224602</v>
      </c>
      <c r="F563" s="60">
        <v>1354.9607441656001</v>
      </c>
      <c r="G563" s="61">
        <v>0.27241538304054702</v>
      </c>
      <c r="H563" s="88">
        <v>473.5403241098</v>
      </c>
      <c r="I563" s="89">
        <v>0.24646085547734001</v>
      </c>
      <c r="J563" s="88">
        <v>208.96173599209999</v>
      </c>
      <c r="K563" s="91">
        <v>0.227763545984772</v>
      </c>
      <c r="L563" s="88">
        <v>482.18776028640002</v>
      </c>
      <c r="M563" s="89">
        <v>0.28208754281848603</v>
      </c>
      <c r="N563" s="60">
        <v>294.6015967971</v>
      </c>
      <c r="O563" s="63">
        <v>0.21325729349754399</v>
      </c>
    </row>
    <row r="564" spans="1:15" customFormat="1" x14ac:dyDescent="0.35">
      <c r="A564" s="59" t="s">
        <v>270</v>
      </c>
      <c r="B564" s="64">
        <v>516.00829669489997</v>
      </c>
      <c r="C564" s="65">
        <v>4.61862311042463E-2</v>
      </c>
      <c r="D564" s="64">
        <v>32.518061820900101</v>
      </c>
      <c r="E564" s="65">
        <v>5.9874713921684398E-2</v>
      </c>
      <c r="F564" s="64">
        <v>290.76030394009899</v>
      </c>
      <c r="G564" s="62">
        <v>5.8457471858053903E-2</v>
      </c>
      <c r="H564" s="90">
        <v>52.249174745899801</v>
      </c>
      <c r="I564" s="91">
        <v>2.7193832605633898E-2</v>
      </c>
      <c r="J564" s="90">
        <v>23.913256931100001</v>
      </c>
      <c r="K564" s="91">
        <v>2.6064906901798399E-2</v>
      </c>
      <c r="L564" s="90">
        <v>56.465730934</v>
      </c>
      <c r="M564" s="91">
        <v>3.3033354648324298E-2</v>
      </c>
      <c r="N564" s="64">
        <v>53.7134501691</v>
      </c>
      <c r="O564" s="65">
        <v>3.88822909719891E-2</v>
      </c>
    </row>
    <row r="565" spans="1:15" customFormat="1" x14ac:dyDescent="0.35">
      <c r="A565" s="59" t="s">
        <v>268</v>
      </c>
      <c r="B565" s="60">
        <v>0</v>
      </c>
      <c r="C565" s="61">
        <v>0</v>
      </c>
      <c r="D565" s="60">
        <v>0</v>
      </c>
      <c r="E565" s="61">
        <v>0</v>
      </c>
      <c r="F565" s="60">
        <v>0</v>
      </c>
      <c r="G565" s="61">
        <v>0</v>
      </c>
      <c r="H565" s="88">
        <v>0</v>
      </c>
      <c r="I565" s="89">
        <v>0</v>
      </c>
      <c r="J565" s="88">
        <v>0</v>
      </c>
      <c r="K565" s="89">
        <v>0</v>
      </c>
      <c r="L565" s="88">
        <v>0</v>
      </c>
      <c r="M565" s="89">
        <v>0</v>
      </c>
      <c r="N565" s="60">
        <v>0</v>
      </c>
      <c r="O565" s="61">
        <v>0</v>
      </c>
    </row>
    <row r="566" spans="1:15" customFormat="1" x14ac:dyDescent="0.35">
      <c r="A566" s="66" t="s">
        <v>1</v>
      </c>
      <c r="H566" s="86"/>
      <c r="I566" s="86"/>
      <c r="J566" s="86"/>
      <c r="K566" s="86"/>
      <c r="L566" s="86"/>
      <c r="M566" s="86"/>
    </row>
    <row r="567" spans="1:15" customFormat="1" x14ac:dyDescent="0.35">
      <c r="A567" s="66" t="s">
        <v>1</v>
      </c>
      <c r="H567" s="86"/>
      <c r="I567" s="86"/>
      <c r="J567" s="86"/>
      <c r="K567" s="86"/>
      <c r="L567" s="86"/>
      <c r="M567" s="86"/>
    </row>
    <row r="568" spans="1:15" customFormat="1" x14ac:dyDescent="0.35">
      <c r="A568" s="54" t="s">
        <v>271</v>
      </c>
      <c r="H568" s="86"/>
      <c r="I568" s="86"/>
      <c r="J568" s="86"/>
      <c r="K568" s="86"/>
      <c r="L568" s="86"/>
      <c r="M568" s="86"/>
    </row>
    <row r="569" spans="1:15" customFormat="1" x14ac:dyDescent="0.35">
      <c r="A569" s="55" t="s">
        <v>1</v>
      </c>
      <c r="H569" s="86"/>
      <c r="I569" s="86"/>
      <c r="J569" s="86"/>
      <c r="K569" s="86"/>
      <c r="L569" s="86"/>
      <c r="M569" s="86"/>
    </row>
    <row r="570" spans="1:15" customFormat="1" ht="25.5" customHeight="1" x14ac:dyDescent="0.35">
      <c r="A570" s="117" t="s">
        <v>1</v>
      </c>
      <c r="B570" s="116" t="s">
        <v>489</v>
      </c>
      <c r="C570" s="116" t="s">
        <v>1</v>
      </c>
      <c r="D570" s="116" t="s">
        <v>494</v>
      </c>
      <c r="E570" s="116" t="s">
        <v>1</v>
      </c>
      <c r="F570" s="116" t="s">
        <v>495</v>
      </c>
      <c r="G570" s="116" t="s">
        <v>1</v>
      </c>
      <c r="H570" s="119" t="s">
        <v>496</v>
      </c>
      <c r="I570" s="119" t="s">
        <v>1</v>
      </c>
      <c r="J570" s="119" t="s">
        <v>497</v>
      </c>
      <c r="K570" s="119" t="s">
        <v>1</v>
      </c>
      <c r="L570" s="119" t="s">
        <v>498</v>
      </c>
      <c r="M570" s="119" t="s">
        <v>1</v>
      </c>
      <c r="N570" s="119" t="s">
        <v>499</v>
      </c>
      <c r="O570" s="119" t="s">
        <v>1</v>
      </c>
    </row>
    <row r="571" spans="1:15" customFormat="1" x14ac:dyDescent="0.35">
      <c r="A571" s="118" t="s">
        <v>1</v>
      </c>
      <c r="B571" s="56" t="s">
        <v>14</v>
      </c>
      <c r="C571" s="56" t="s">
        <v>15</v>
      </c>
      <c r="D571" s="56" t="s">
        <v>14</v>
      </c>
      <c r="E571" s="56" t="s">
        <v>15</v>
      </c>
      <c r="F571" s="56" t="s">
        <v>14</v>
      </c>
      <c r="G571" s="56" t="s">
        <v>15</v>
      </c>
      <c r="H571" s="84" t="s">
        <v>14</v>
      </c>
      <c r="I571" s="84" t="s">
        <v>15</v>
      </c>
      <c r="J571" s="84" t="s">
        <v>14</v>
      </c>
      <c r="K571" s="84" t="s">
        <v>15</v>
      </c>
      <c r="L571" s="84" t="s">
        <v>14</v>
      </c>
      <c r="M571" s="84" t="s">
        <v>15</v>
      </c>
      <c r="N571" s="56" t="s">
        <v>14</v>
      </c>
      <c r="O571" s="56" t="s">
        <v>15</v>
      </c>
    </row>
    <row r="572" spans="1:15" customFormat="1" x14ac:dyDescent="0.35">
      <c r="A572" s="57" t="s">
        <v>16</v>
      </c>
      <c r="B572" s="58">
        <v>13310.000000187199</v>
      </c>
      <c r="C572" s="58">
        <v>13310.000000187199</v>
      </c>
      <c r="D572" s="58">
        <v>702.44817103599996</v>
      </c>
      <c r="E572" s="58">
        <v>702.44817103599996</v>
      </c>
      <c r="F572" s="58">
        <v>5766.4194050853002</v>
      </c>
      <c r="G572" s="58">
        <v>5766.4194050853002</v>
      </c>
      <c r="H572" s="87">
        <v>2248.2155058078001</v>
      </c>
      <c r="I572" s="87">
        <v>2248.2155058078001</v>
      </c>
      <c r="J572" s="87">
        <v>1088.3198839450999</v>
      </c>
      <c r="K572" s="87">
        <v>1088.3198839450999</v>
      </c>
      <c r="L572" s="87">
        <v>2153.5050730244002</v>
      </c>
      <c r="M572" s="87">
        <v>2153.5050730244002</v>
      </c>
      <c r="N572" s="58">
        <v>1689.8114532786999</v>
      </c>
      <c r="O572" s="58">
        <v>1689.8114532786999</v>
      </c>
    </row>
    <row r="573" spans="1:15" customFormat="1" ht="25.5" customHeight="1" x14ac:dyDescent="0.35">
      <c r="A573" s="67" t="s">
        <v>252</v>
      </c>
      <c r="B573" s="60">
        <v>753.32745019869799</v>
      </c>
      <c r="C573" s="61">
        <v>5.6598606325176902E-2</v>
      </c>
      <c r="D573" s="60">
        <v>30.274573321199998</v>
      </c>
      <c r="E573" s="61">
        <v>4.3098657765098601E-2</v>
      </c>
      <c r="F573" s="60">
        <v>310.4302412545</v>
      </c>
      <c r="G573" s="61">
        <v>5.3834142029408602E-2</v>
      </c>
      <c r="H573" s="88">
        <v>159.0170614893</v>
      </c>
      <c r="I573" s="93">
        <v>7.0730346391843807E-2</v>
      </c>
      <c r="J573" s="88">
        <v>66.119140734699997</v>
      </c>
      <c r="K573" s="89">
        <v>6.0753406888994603E-2</v>
      </c>
      <c r="L573" s="88">
        <v>91.672330847900099</v>
      </c>
      <c r="M573" s="91">
        <v>4.2568894773558498E-2</v>
      </c>
      <c r="N573" s="60">
        <v>105.0389426223</v>
      </c>
      <c r="O573" s="61">
        <v>6.2160155453139798E-2</v>
      </c>
    </row>
    <row r="574" spans="1:15" customFormat="1" x14ac:dyDescent="0.35">
      <c r="A574" s="59" t="s">
        <v>253</v>
      </c>
      <c r="B574" s="64">
        <v>4363.2589412429998</v>
      </c>
      <c r="C574" s="65">
        <v>0.32781810226759101</v>
      </c>
      <c r="D574" s="64">
        <v>162.91301472289999</v>
      </c>
      <c r="E574" s="63">
        <v>0.231921757989104</v>
      </c>
      <c r="F574" s="64">
        <v>1849.95526554399</v>
      </c>
      <c r="G574" s="65">
        <v>0.320815246964617</v>
      </c>
      <c r="H574" s="90">
        <v>877.08602143910105</v>
      </c>
      <c r="I574" s="93">
        <v>0.39012542132786199</v>
      </c>
      <c r="J574" s="90">
        <v>433.61840839270002</v>
      </c>
      <c r="K574" s="93">
        <v>0.39842918868748101</v>
      </c>
      <c r="L574" s="90">
        <v>721.73761315300101</v>
      </c>
      <c r="M574" s="92">
        <v>0.33514553654586299</v>
      </c>
      <c r="N574" s="64">
        <v>483.5283347175</v>
      </c>
      <c r="O574" s="63">
        <v>0.28614336456255002</v>
      </c>
    </row>
    <row r="575" spans="1:15" customFormat="1" ht="23" x14ac:dyDescent="0.35">
      <c r="A575" s="67" t="s">
        <v>254</v>
      </c>
      <c r="B575" s="60">
        <v>395.59989692289997</v>
      </c>
      <c r="C575" s="61">
        <v>2.9722005778913301E-2</v>
      </c>
      <c r="D575" s="60">
        <v>26.126746054600002</v>
      </c>
      <c r="E575" s="61">
        <v>3.7193841669581403E-2</v>
      </c>
      <c r="F575" s="60">
        <v>165.9284114518</v>
      </c>
      <c r="G575" s="61">
        <v>2.8774946772943798E-2</v>
      </c>
      <c r="H575" s="88">
        <v>45.619576203999799</v>
      </c>
      <c r="I575" s="91">
        <v>2.0291460532209302E-2</v>
      </c>
      <c r="J575" s="88">
        <v>35.935414246900002</v>
      </c>
      <c r="K575" s="89">
        <v>3.3019165391553897E-2</v>
      </c>
      <c r="L575" s="88">
        <v>60.347275755699798</v>
      </c>
      <c r="M575" s="89">
        <v>2.8022815693184201E-2</v>
      </c>
      <c r="N575" s="60">
        <v>65.013105767699997</v>
      </c>
      <c r="O575" s="61">
        <v>3.8473585701858402E-2</v>
      </c>
    </row>
    <row r="576" spans="1:15" customFormat="1" x14ac:dyDescent="0.35">
      <c r="A576" s="59" t="s">
        <v>255</v>
      </c>
      <c r="B576" s="64">
        <v>187.90858104259999</v>
      </c>
      <c r="C576" s="65">
        <v>1.41178498151733E-2</v>
      </c>
      <c r="D576" s="64">
        <v>4.1806583503000097</v>
      </c>
      <c r="E576" s="65">
        <v>5.95155418247326E-3</v>
      </c>
      <c r="F576" s="64">
        <v>70.547258922799998</v>
      </c>
      <c r="G576" s="65">
        <v>1.2234153287668499E-2</v>
      </c>
      <c r="H576" s="90">
        <v>41.344096753400002</v>
      </c>
      <c r="I576" s="92">
        <v>1.8389739171621299E-2</v>
      </c>
      <c r="J576" s="90">
        <v>12.9979633619</v>
      </c>
      <c r="K576" s="92">
        <v>1.19431460856739E-2</v>
      </c>
      <c r="L576" s="90">
        <v>36.900037320899997</v>
      </c>
      <c r="M576" s="92">
        <v>1.7134873645353099E-2</v>
      </c>
      <c r="N576" s="64">
        <v>28.0929659765</v>
      </c>
      <c r="O576" s="65">
        <v>1.66249115674958E-2</v>
      </c>
    </row>
    <row r="577" spans="1:15" customFormat="1" x14ac:dyDescent="0.35">
      <c r="A577" s="59" t="s">
        <v>256</v>
      </c>
      <c r="B577" s="60">
        <v>211.38603091339999</v>
      </c>
      <c r="C577" s="61">
        <v>1.5881745372684199E-2</v>
      </c>
      <c r="D577" s="60">
        <v>21.271310763799999</v>
      </c>
      <c r="E577" s="62">
        <v>3.0281680045416301E-2</v>
      </c>
      <c r="F577" s="60">
        <v>101.90498027610001</v>
      </c>
      <c r="G577" s="61">
        <v>1.7672141604239199E-2</v>
      </c>
      <c r="H577" s="88">
        <v>25.315656051200001</v>
      </c>
      <c r="I577" s="89">
        <v>1.1260333355855899E-2</v>
      </c>
      <c r="J577" s="88">
        <v>16.209373552999999</v>
      </c>
      <c r="K577" s="89">
        <v>1.4893942297775501E-2</v>
      </c>
      <c r="L577" s="88">
        <v>33.247640832000002</v>
      </c>
      <c r="M577" s="89">
        <v>1.54388495520499E-2</v>
      </c>
      <c r="N577" s="60">
        <v>19.187805186799999</v>
      </c>
      <c r="O577" s="61">
        <v>1.1354997712656301E-2</v>
      </c>
    </row>
    <row r="578" spans="1:15" customFormat="1" x14ac:dyDescent="0.35">
      <c r="A578" s="59" t="s">
        <v>257</v>
      </c>
      <c r="B578" s="64">
        <v>322.02350812729998</v>
      </c>
      <c r="C578" s="65">
        <v>2.4194102789088699E-2</v>
      </c>
      <c r="D578" s="64">
        <v>30.445357821799998</v>
      </c>
      <c r="E578" s="62">
        <v>4.3341785311929698E-2</v>
      </c>
      <c r="F578" s="64">
        <v>155.5693598325</v>
      </c>
      <c r="G578" s="65">
        <v>2.6978502412659401E-2</v>
      </c>
      <c r="H578" s="90">
        <v>61.080126404599902</v>
      </c>
      <c r="I578" s="92">
        <v>2.71682702333527E-2</v>
      </c>
      <c r="J578" s="90">
        <v>11.0381894873</v>
      </c>
      <c r="K578" s="91">
        <v>1.0142412768649601E-2</v>
      </c>
      <c r="L578" s="90">
        <v>40.860550355000001</v>
      </c>
      <c r="M578" s="92">
        <v>1.89739745064148E-2</v>
      </c>
      <c r="N578" s="64">
        <v>26.459691765399999</v>
      </c>
      <c r="O578" s="63">
        <v>1.56583692896985E-2</v>
      </c>
    </row>
    <row r="579" spans="1:15" customFormat="1" x14ac:dyDescent="0.35">
      <c r="A579" s="59" t="s">
        <v>258</v>
      </c>
      <c r="B579" s="60">
        <v>217.0590975691</v>
      </c>
      <c r="C579" s="61">
        <v>1.6307971267171099E-2</v>
      </c>
      <c r="D579" s="60">
        <v>1.7810099580000001</v>
      </c>
      <c r="E579" s="63">
        <v>2.53543255066533E-3</v>
      </c>
      <c r="F579" s="60">
        <v>121.07815194929999</v>
      </c>
      <c r="G579" s="62">
        <v>2.0997111629189401E-2</v>
      </c>
      <c r="H579" s="88">
        <v>30.4843959962</v>
      </c>
      <c r="I579" s="89">
        <v>1.35593744983298E-2</v>
      </c>
      <c r="J579" s="88">
        <v>9.8805126932999592</v>
      </c>
      <c r="K579" s="89">
        <v>9.0786843455287099E-3</v>
      </c>
      <c r="L579" s="88">
        <v>24.72680394</v>
      </c>
      <c r="M579" s="89">
        <v>1.14821201258066E-2</v>
      </c>
      <c r="N579" s="60">
        <v>28.119585037899999</v>
      </c>
      <c r="O579" s="61">
        <v>1.66406642488665E-2</v>
      </c>
    </row>
    <row r="580" spans="1:15" customFormat="1" x14ac:dyDescent="0.35">
      <c r="A580" s="59" t="s">
        <v>259</v>
      </c>
      <c r="B580" s="64">
        <v>254.32140975460001</v>
      </c>
      <c r="C580" s="65">
        <v>1.9107543933209799E-2</v>
      </c>
      <c r="D580" s="64">
        <v>14.4553020923</v>
      </c>
      <c r="E580" s="65">
        <v>2.0578460715444301E-2</v>
      </c>
      <c r="F580" s="64">
        <v>137.76826212820001</v>
      </c>
      <c r="G580" s="62">
        <v>2.3891474492248099E-2</v>
      </c>
      <c r="H580" s="90">
        <v>49.971925832399997</v>
      </c>
      <c r="I580" s="92">
        <v>2.2227373533946299E-2</v>
      </c>
      <c r="J580" s="90">
        <v>16.117185381900001</v>
      </c>
      <c r="K580" s="92">
        <v>1.4809235427617201E-2</v>
      </c>
      <c r="L580" s="90">
        <v>26.256961823800001</v>
      </c>
      <c r="M580" s="91">
        <v>1.2192663092696799E-2</v>
      </c>
      <c r="N580" s="64">
        <v>16.3542054843</v>
      </c>
      <c r="O580" s="63">
        <v>9.6781244159331106E-3</v>
      </c>
    </row>
    <row r="581" spans="1:15" customFormat="1" x14ac:dyDescent="0.35">
      <c r="A581" s="59" t="s">
        <v>260</v>
      </c>
      <c r="B581" s="60">
        <v>1883.0380767151</v>
      </c>
      <c r="C581" s="61">
        <v>0.14147543776773999</v>
      </c>
      <c r="D581" s="60">
        <v>74.7588048267</v>
      </c>
      <c r="E581" s="63">
        <v>0.10642607940233199</v>
      </c>
      <c r="F581" s="60">
        <v>929.98998854820104</v>
      </c>
      <c r="G581" s="62">
        <v>0.16127685539627201</v>
      </c>
      <c r="H581" s="88">
        <v>290.38840000760001</v>
      </c>
      <c r="I581" s="89">
        <v>0.12916395214668799</v>
      </c>
      <c r="J581" s="88">
        <v>140.74432761509999</v>
      </c>
      <c r="K581" s="89">
        <v>0.129322572978185</v>
      </c>
      <c r="L581" s="88">
        <v>289.91679462180002</v>
      </c>
      <c r="M581" s="89">
        <v>0.134625545234792</v>
      </c>
      <c r="N581" s="60">
        <v>186.44760758870001</v>
      </c>
      <c r="O581" s="63">
        <v>0.110336337954711</v>
      </c>
    </row>
    <row r="582" spans="1:15" customFormat="1" x14ac:dyDescent="0.35">
      <c r="A582" s="59" t="s">
        <v>261</v>
      </c>
      <c r="B582" s="64">
        <v>1570.4484327794</v>
      </c>
      <c r="C582" s="65">
        <v>0.117990115158326</v>
      </c>
      <c r="D582" s="64">
        <v>62.7622346737</v>
      </c>
      <c r="E582" s="63">
        <v>8.9347851217458002E-2</v>
      </c>
      <c r="F582" s="64">
        <v>621.57931370790004</v>
      </c>
      <c r="G582" s="63">
        <v>0.10779294221293401</v>
      </c>
      <c r="H582" s="90">
        <v>414.01231741779998</v>
      </c>
      <c r="I582" s="93">
        <v>0.184151526554409</v>
      </c>
      <c r="J582" s="90">
        <v>158.268351841</v>
      </c>
      <c r="K582" s="93">
        <v>0.145424478754616</v>
      </c>
      <c r="L582" s="90">
        <v>243.12824689289999</v>
      </c>
      <c r="M582" s="92">
        <v>0.11289885031543</v>
      </c>
      <c r="N582" s="64">
        <v>135.47005945769999</v>
      </c>
      <c r="O582" s="63">
        <v>8.0168742610218904E-2</v>
      </c>
    </row>
    <row r="583" spans="1:15" customFormat="1" x14ac:dyDescent="0.35">
      <c r="A583" s="59" t="s">
        <v>262</v>
      </c>
      <c r="B583" s="60">
        <v>147.3023647965</v>
      </c>
      <c r="C583" s="61">
        <v>1.10670446877857E-2</v>
      </c>
      <c r="D583" s="60">
        <v>5.0260184672000001</v>
      </c>
      <c r="E583" s="61">
        <v>7.1550025673601204E-3</v>
      </c>
      <c r="F583" s="60">
        <v>67.887345295000003</v>
      </c>
      <c r="G583" s="61">
        <v>1.17728768107175E-2</v>
      </c>
      <c r="H583" s="88">
        <v>25.298031165600001</v>
      </c>
      <c r="I583" s="89">
        <v>1.1252493855792601E-2</v>
      </c>
      <c r="J583" s="88">
        <v>12.271237834600001</v>
      </c>
      <c r="K583" s="89">
        <v>1.12753961547752E-2</v>
      </c>
      <c r="L583" s="88">
        <v>20.880811685400001</v>
      </c>
      <c r="M583" s="89">
        <v>9.6961980479919798E-3</v>
      </c>
      <c r="N583" s="60">
        <v>16.1015126434</v>
      </c>
      <c r="O583" s="61">
        <v>9.5285853413755901E-3</v>
      </c>
    </row>
    <row r="584" spans="1:15" customFormat="1" x14ac:dyDescent="0.35">
      <c r="A584" s="59" t="s">
        <v>263</v>
      </c>
      <c r="B584" s="64">
        <v>1623.9561215765</v>
      </c>
      <c r="C584" s="65">
        <v>0.122010227013799</v>
      </c>
      <c r="D584" s="64">
        <v>97.182500392900096</v>
      </c>
      <c r="E584" s="65">
        <v>0.13834828589498799</v>
      </c>
      <c r="F584" s="64">
        <v>578.6472757112</v>
      </c>
      <c r="G584" s="63">
        <v>0.100347760900101</v>
      </c>
      <c r="H584" s="90">
        <v>256.91943502509997</v>
      </c>
      <c r="I584" s="92">
        <v>0.114277049669572</v>
      </c>
      <c r="J584" s="90">
        <v>114.7771579881</v>
      </c>
      <c r="K584" s="92">
        <v>0.105462704193219</v>
      </c>
      <c r="L584" s="90">
        <v>315.42531849789998</v>
      </c>
      <c r="M584" s="93">
        <v>0.14647066424362501</v>
      </c>
      <c r="N584" s="64">
        <v>293.57057329510002</v>
      </c>
      <c r="O584" s="62">
        <v>0.17372978075482501</v>
      </c>
    </row>
    <row r="585" spans="1:15" customFormat="1" x14ac:dyDescent="0.35">
      <c r="A585" s="59" t="s">
        <v>264</v>
      </c>
      <c r="B585" s="60">
        <v>349.42940988229998</v>
      </c>
      <c r="C585" s="61">
        <v>2.6253148751118401E-2</v>
      </c>
      <c r="D585" s="60">
        <v>15.1481144752999</v>
      </c>
      <c r="E585" s="61">
        <v>2.1564743279150301E-2</v>
      </c>
      <c r="F585" s="60">
        <v>157.49200976719999</v>
      </c>
      <c r="G585" s="61">
        <v>2.73119242121568E-2</v>
      </c>
      <c r="H585" s="88">
        <v>60.813177516000202</v>
      </c>
      <c r="I585" s="89">
        <v>2.70495321106459E-2</v>
      </c>
      <c r="J585" s="88">
        <v>21.387582742799999</v>
      </c>
      <c r="K585" s="89">
        <v>1.9651926844588399E-2</v>
      </c>
      <c r="L585" s="88">
        <v>69.996176328499899</v>
      </c>
      <c r="M585" s="89">
        <v>3.2503371923891897E-2</v>
      </c>
      <c r="N585" s="60">
        <v>34.076559275999998</v>
      </c>
      <c r="O585" s="61">
        <v>2.0165894372346699E-2</v>
      </c>
    </row>
    <row r="586" spans="1:15" customFormat="1" x14ac:dyDescent="0.35">
      <c r="A586" s="59" t="s">
        <v>265</v>
      </c>
      <c r="B586" s="64">
        <v>390.735673744</v>
      </c>
      <c r="C586" s="65">
        <v>2.9356549491998798E-2</v>
      </c>
      <c r="D586" s="64">
        <v>10.634416468</v>
      </c>
      <c r="E586" s="63">
        <v>1.51390763140801E-2</v>
      </c>
      <c r="F586" s="64">
        <v>167.5601783363</v>
      </c>
      <c r="G586" s="65">
        <v>2.9057924262070101E-2</v>
      </c>
      <c r="H586" s="90">
        <v>74.487680447999907</v>
      </c>
      <c r="I586" s="92">
        <v>3.3131912957443999E-2</v>
      </c>
      <c r="J586" s="90">
        <v>43.829868768399997</v>
      </c>
      <c r="K586" s="93">
        <v>4.0272965159397003E-2</v>
      </c>
      <c r="L586" s="90">
        <v>44.986305006599999</v>
      </c>
      <c r="M586" s="91">
        <v>2.0889806841003101E-2</v>
      </c>
      <c r="N586" s="64">
        <v>62.712102954299901</v>
      </c>
      <c r="O586" s="65">
        <v>3.7111893656905502E-2</v>
      </c>
    </row>
    <row r="587" spans="1:15" customFormat="1" x14ac:dyDescent="0.35">
      <c r="A587" s="59" t="s">
        <v>266</v>
      </c>
      <c r="B587" s="60">
        <v>2950.2859608891999</v>
      </c>
      <c r="C587" s="61">
        <v>0.221659350927701</v>
      </c>
      <c r="D587" s="60">
        <v>139.62219019010001</v>
      </c>
      <c r="E587" s="61">
        <v>0.19876511313878101</v>
      </c>
      <c r="F587" s="60">
        <v>1384.181407798</v>
      </c>
      <c r="G587" s="62">
        <v>0.24004175044522699</v>
      </c>
      <c r="H587" s="88">
        <v>498.70353054530102</v>
      </c>
      <c r="I587" s="89">
        <v>0.221821942450358</v>
      </c>
      <c r="J587" s="88">
        <v>201.56607840749999</v>
      </c>
      <c r="K587" s="91">
        <v>0.185208486384384</v>
      </c>
      <c r="L587" s="88">
        <v>506.339705555899</v>
      </c>
      <c r="M587" s="89">
        <v>0.235123525780598</v>
      </c>
      <c r="N587" s="60">
        <v>292.49922248619998</v>
      </c>
      <c r="O587" s="63">
        <v>0.17309577463134801</v>
      </c>
    </row>
    <row r="588" spans="1:15" customFormat="1" x14ac:dyDescent="0.35">
      <c r="A588" s="59" t="s">
        <v>272</v>
      </c>
      <c r="B588" s="64">
        <v>449.3401971042</v>
      </c>
      <c r="C588" s="65">
        <v>3.3759594071966999E-2</v>
      </c>
      <c r="D588" s="64">
        <v>19.8994078568</v>
      </c>
      <c r="E588" s="65">
        <v>2.83286492545799E-2</v>
      </c>
      <c r="F588" s="64">
        <v>234.31910045059999</v>
      </c>
      <c r="G588" s="62">
        <v>4.0635112361747099E-2</v>
      </c>
      <c r="H588" s="90">
        <v>99.7108840743999</v>
      </c>
      <c r="I588" s="93">
        <v>4.4351123732052203E-2</v>
      </c>
      <c r="J588" s="90">
        <v>31.522727014600001</v>
      </c>
      <c r="K588" s="92">
        <v>2.8964578778375199E-2</v>
      </c>
      <c r="L588" s="90">
        <v>48.050452478500198</v>
      </c>
      <c r="M588" s="91">
        <v>2.2312672062117601E-2</v>
      </c>
      <c r="N588" s="64">
        <v>31.801596526600001</v>
      </c>
      <c r="O588" s="63">
        <v>1.8819612368525598E-2</v>
      </c>
    </row>
    <row r="589" spans="1:15" customFormat="1" x14ac:dyDescent="0.35">
      <c r="A589" s="59" t="s">
        <v>273</v>
      </c>
      <c r="B589" s="60">
        <v>904.56011140880298</v>
      </c>
      <c r="C589" s="61">
        <v>6.7960939999705303E-2</v>
      </c>
      <c r="D589" s="60">
        <v>23.1050164141</v>
      </c>
      <c r="E589" s="63">
        <v>3.2892129792328702E-2</v>
      </c>
      <c r="F589" s="60">
        <v>414.290955948999</v>
      </c>
      <c r="G589" s="61">
        <v>7.1845442872858795E-2</v>
      </c>
      <c r="H589" s="88">
        <v>178.92854067510001</v>
      </c>
      <c r="I589" s="93">
        <v>7.9586916918273701E-2</v>
      </c>
      <c r="J589" s="88">
        <v>77.311569628900003</v>
      </c>
      <c r="K589" s="89">
        <v>7.1037542150428998E-2</v>
      </c>
      <c r="L589" s="88">
        <v>130.80134209049999</v>
      </c>
      <c r="M589" s="89">
        <v>6.0738813076860597E-2</v>
      </c>
      <c r="N589" s="60">
        <v>112.3032957114</v>
      </c>
      <c r="O589" s="61">
        <v>6.6459068846705105E-2</v>
      </c>
    </row>
    <row r="590" spans="1:15" customFormat="1" x14ac:dyDescent="0.35">
      <c r="A590" s="59" t="s">
        <v>267</v>
      </c>
      <c r="B590" s="64">
        <v>569.85667704750006</v>
      </c>
      <c r="C590" s="65">
        <v>4.2814175585235599E-2</v>
      </c>
      <c r="D590" s="64">
        <v>37.223664459699997</v>
      </c>
      <c r="E590" s="65">
        <v>5.2991332306839098E-2</v>
      </c>
      <c r="F590" s="64">
        <v>263.77591181200103</v>
      </c>
      <c r="G590" s="65">
        <v>4.57434489727509E-2</v>
      </c>
      <c r="H590" s="90">
        <v>87.936718748499899</v>
      </c>
      <c r="I590" s="92">
        <v>3.9114007763639103E-2</v>
      </c>
      <c r="J590" s="90">
        <v>41.912396731999998</v>
      </c>
      <c r="K590" s="92">
        <v>3.8511100780470799E-2</v>
      </c>
      <c r="L590" s="90">
        <v>93.5857368162998</v>
      </c>
      <c r="M590" s="92">
        <v>4.3457402533474201E-2</v>
      </c>
      <c r="N590" s="64">
        <v>55.510955030300003</v>
      </c>
      <c r="O590" s="65">
        <v>3.2850383942299298E-2</v>
      </c>
    </row>
    <row r="591" spans="1:15" customFormat="1" x14ac:dyDescent="0.35">
      <c r="A591" s="59" t="s">
        <v>274</v>
      </c>
      <c r="B591" s="60">
        <v>3321.7555607406998</v>
      </c>
      <c r="C591" s="61">
        <v>0.24956841177265099</v>
      </c>
      <c r="D591" s="60">
        <v>225.1020751245</v>
      </c>
      <c r="E591" s="62">
        <v>0.32045364256911701</v>
      </c>
      <c r="F591" s="60">
        <v>1353.5108564411</v>
      </c>
      <c r="G591" s="63">
        <v>0.234722929665411</v>
      </c>
      <c r="H591" s="88">
        <v>491.94464899070101</v>
      </c>
      <c r="I591" s="91">
        <v>0.21881561074543901</v>
      </c>
      <c r="J591" s="88">
        <v>251.81746079690001</v>
      </c>
      <c r="K591" s="89">
        <v>0.23138184325372799</v>
      </c>
      <c r="L591" s="88">
        <v>542.99215447330005</v>
      </c>
      <c r="M591" s="89">
        <v>0.25214342946065899</v>
      </c>
      <c r="N591" s="60">
        <v>521.77657923059996</v>
      </c>
      <c r="O591" s="62">
        <v>0.30877798716431298</v>
      </c>
    </row>
    <row r="592" spans="1:15" customFormat="1" x14ac:dyDescent="0.35">
      <c r="A592" s="66" t="s">
        <v>1</v>
      </c>
      <c r="H592" s="86"/>
      <c r="I592" s="86"/>
      <c r="J592" s="86"/>
      <c r="K592" s="86"/>
      <c r="L592" s="86"/>
      <c r="M592" s="86"/>
    </row>
    <row r="593" spans="1:15" customFormat="1" x14ac:dyDescent="0.35">
      <c r="A593" s="66" t="s">
        <v>1</v>
      </c>
      <c r="H593" s="86"/>
      <c r="I593" s="86"/>
      <c r="J593" s="86"/>
      <c r="K593" s="86"/>
      <c r="L593" s="86"/>
      <c r="M593" s="86"/>
    </row>
    <row r="594" spans="1:15" customFormat="1" x14ac:dyDescent="0.35">
      <c r="A594" s="54" t="s">
        <v>410</v>
      </c>
      <c r="H594" s="86"/>
      <c r="I594" s="86"/>
      <c r="J594" s="86"/>
      <c r="K594" s="86"/>
      <c r="L594" s="86"/>
      <c r="M594" s="86"/>
    </row>
    <row r="595" spans="1:15" customFormat="1" x14ac:dyDescent="0.35">
      <c r="A595" s="55" t="s">
        <v>1</v>
      </c>
      <c r="H595" s="86"/>
      <c r="I595" s="86"/>
      <c r="J595" s="86"/>
      <c r="K595" s="86"/>
      <c r="L595" s="86"/>
      <c r="M595" s="86"/>
    </row>
    <row r="596" spans="1:15" customFormat="1" ht="25.5" customHeight="1" x14ac:dyDescent="0.35">
      <c r="A596" s="117" t="s">
        <v>1</v>
      </c>
      <c r="B596" s="116" t="s">
        <v>489</v>
      </c>
      <c r="C596" s="116" t="s">
        <v>1</v>
      </c>
      <c r="D596" s="116" t="s">
        <v>494</v>
      </c>
      <c r="E596" s="116" t="s">
        <v>1</v>
      </c>
      <c r="F596" s="116" t="s">
        <v>495</v>
      </c>
      <c r="G596" s="116" t="s">
        <v>1</v>
      </c>
      <c r="H596" s="119" t="s">
        <v>496</v>
      </c>
      <c r="I596" s="119" t="s">
        <v>1</v>
      </c>
      <c r="J596" s="119" t="s">
        <v>497</v>
      </c>
      <c r="K596" s="119" t="s">
        <v>1</v>
      </c>
      <c r="L596" s="119" t="s">
        <v>498</v>
      </c>
      <c r="M596" s="119" t="s">
        <v>1</v>
      </c>
      <c r="N596" s="119" t="s">
        <v>499</v>
      </c>
      <c r="O596" s="119" t="s">
        <v>1</v>
      </c>
    </row>
    <row r="597" spans="1:15" customFormat="1" x14ac:dyDescent="0.35">
      <c r="A597" s="118" t="s">
        <v>1</v>
      </c>
      <c r="B597" s="56" t="s">
        <v>14</v>
      </c>
      <c r="C597" s="56" t="s">
        <v>15</v>
      </c>
      <c r="D597" s="56" t="s">
        <v>14</v>
      </c>
      <c r="E597" s="56" t="s">
        <v>15</v>
      </c>
      <c r="F597" s="56" t="s">
        <v>14</v>
      </c>
      <c r="G597" s="56" t="s">
        <v>15</v>
      </c>
      <c r="H597" s="84" t="s">
        <v>14</v>
      </c>
      <c r="I597" s="84" t="s">
        <v>15</v>
      </c>
      <c r="J597" s="84" t="s">
        <v>14</v>
      </c>
      <c r="K597" s="84" t="s">
        <v>15</v>
      </c>
      <c r="L597" s="84" t="s">
        <v>14</v>
      </c>
      <c r="M597" s="84" t="s">
        <v>15</v>
      </c>
      <c r="N597" s="56" t="s">
        <v>14</v>
      </c>
      <c r="O597" s="56" t="s">
        <v>15</v>
      </c>
    </row>
    <row r="598" spans="1:15" customFormat="1" x14ac:dyDescent="0.35">
      <c r="A598" s="57" t="s">
        <v>16</v>
      </c>
      <c r="B598" s="58">
        <v>9988.2444394465001</v>
      </c>
      <c r="C598" s="58">
        <v>9988.2444394465001</v>
      </c>
      <c r="D598" s="58">
        <v>477.34609591150002</v>
      </c>
      <c r="E598" s="58">
        <v>477.34609591150002</v>
      </c>
      <c r="F598" s="58">
        <v>4412.9085486442</v>
      </c>
      <c r="G598" s="58">
        <v>4412.9085486442</v>
      </c>
      <c r="H598" s="87">
        <v>1756.2708568170999</v>
      </c>
      <c r="I598" s="87">
        <v>1756.2708568170999</v>
      </c>
      <c r="J598" s="87">
        <v>836.50242314820002</v>
      </c>
      <c r="K598" s="87">
        <v>836.50242314820002</v>
      </c>
      <c r="L598" s="87">
        <v>1610.5129185511</v>
      </c>
      <c r="M598" s="87">
        <v>1610.5129185511</v>
      </c>
      <c r="N598" s="58">
        <v>1168.0348740480999</v>
      </c>
      <c r="O598" s="58">
        <v>1168.0348740480999</v>
      </c>
    </row>
    <row r="599" spans="1:15" customFormat="1" ht="25.5" customHeight="1" x14ac:dyDescent="0.35">
      <c r="A599" s="67" t="s">
        <v>252</v>
      </c>
      <c r="B599" s="60">
        <v>345.25738691620001</v>
      </c>
      <c r="C599" s="61">
        <v>3.4566373401183202E-2</v>
      </c>
      <c r="D599" s="60">
        <v>9.4251887148999902</v>
      </c>
      <c r="E599" s="61">
        <v>1.9744979157947099E-2</v>
      </c>
      <c r="F599" s="60">
        <v>148.28338646430001</v>
      </c>
      <c r="G599" s="61">
        <v>3.3602188857926298E-2</v>
      </c>
      <c r="H599" s="88">
        <v>71.039473944699793</v>
      </c>
      <c r="I599" s="89">
        <v>4.0449042167359797E-2</v>
      </c>
      <c r="J599" s="88">
        <v>39.121290148099902</v>
      </c>
      <c r="K599" s="89">
        <v>4.6767694946855003E-2</v>
      </c>
      <c r="L599" s="88">
        <v>44.235446472</v>
      </c>
      <c r="M599" s="89">
        <v>2.7466682174643101E-2</v>
      </c>
      <c r="N599" s="60">
        <v>43.4410622563</v>
      </c>
      <c r="O599" s="61">
        <v>3.71915798247913E-2</v>
      </c>
    </row>
    <row r="600" spans="1:15" customFormat="1" x14ac:dyDescent="0.35">
      <c r="A600" s="59" t="s">
        <v>253</v>
      </c>
      <c r="B600" s="64">
        <v>3004.8213391423001</v>
      </c>
      <c r="C600" s="65">
        <v>0.300835783240885</v>
      </c>
      <c r="D600" s="64">
        <v>110.8289951414</v>
      </c>
      <c r="E600" s="63">
        <v>0.232177441254171</v>
      </c>
      <c r="F600" s="64">
        <v>1287.7679979546001</v>
      </c>
      <c r="G600" s="65">
        <v>0.29181841947534798</v>
      </c>
      <c r="H600" s="90">
        <v>612.83722784659699</v>
      </c>
      <c r="I600" s="93">
        <v>0.34894232029633998</v>
      </c>
      <c r="J600" s="90">
        <v>292.21410028389897</v>
      </c>
      <c r="K600" s="93">
        <v>0.34932845643667598</v>
      </c>
      <c r="L600" s="90">
        <v>490.0740073595</v>
      </c>
      <c r="M600" s="92">
        <v>0.30429684960266901</v>
      </c>
      <c r="N600" s="64">
        <v>334.79064880610002</v>
      </c>
      <c r="O600" s="65">
        <v>0.286627271363743</v>
      </c>
    </row>
    <row r="601" spans="1:15" customFormat="1" ht="23" x14ac:dyDescent="0.35">
      <c r="A601" s="67" t="s">
        <v>254</v>
      </c>
      <c r="B601" s="60">
        <v>184.1244528853</v>
      </c>
      <c r="C601" s="61">
        <v>1.8434115624777699E-2</v>
      </c>
      <c r="D601" s="60">
        <v>15.9523753048</v>
      </c>
      <c r="E601" s="62">
        <v>3.3418887137515403E-2</v>
      </c>
      <c r="F601" s="60">
        <v>72.410756951600007</v>
      </c>
      <c r="G601" s="61">
        <v>1.64088505695064E-2</v>
      </c>
      <c r="H601" s="88">
        <v>23.4423744992</v>
      </c>
      <c r="I601" s="89">
        <v>1.33478127295722E-2</v>
      </c>
      <c r="J601" s="88">
        <v>10.333531243199999</v>
      </c>
      <c r="K601" s="89">
        <v>1.23532591863984E-2</v>
      </c>
      <c r="L601" s="88">
        <v>34.500481987400001</v>
      </c>
      <c r="M601" s="89">
        <v>2.1422046100964199E-2</v>
      </c>
      <c r="N601" s="60">
        <v>27.362932690800001</v>
      </c>
      <c r="O601" s="61">
        <v>2.34264689340716E-2</v>
      </c>
    </row>
    <row r="602" spans="1:15" customFormat="1" x14ac:dyDescent="0.35">
      <c r="A602" s="59" t="s">
        <v>255</v>
      </c>
      <c r="B602" s="64">
        <v>92.088743144099993</v>
      </c>
      <c r="C602" s="65">
        <v>9.2197126033894995E-3</v>
      </c>
      <c r="D602" s="64">
        <v>0.80154546509999902</v>
      </c>
      <c r="E602" s="65">
        <v>1.67917046345469E-3</v>
      </c>
      <c r="F602" s="64">
        <v>34.552551692500003</v>
      </c>
      <c r="G602" s="65">
        <v>7.8298816555162406E-3</v>
      </c>
      <c r="H602" s="90">
        <v>16.3961644685</v>
      </c>
      <c r="I602" s="92">
        <v>9.3357834896918204E-3</v>
      </c>
      <c r="J602" s="90">
        <v>8.5336485406999998</v>
      </c>
      <c r="K602" s="92">
        <v>1.0201582571134E-2</v>
      </c>
      <c r="L602" s="90">
        <v>11.1023955178</v>
      </c>
      <c r="M602" s="92">
        <v>6.8937016213370603E-3</v>
      </c>
      <c r="N602" s="64">
        <v>24.949913175599999</v>
      </c>
      <c r="O602" s="62">
        <v>2.1360589251184101E-2</v>
      </c>
    </row>
    <row r="603" spans="1:15" customFormat="1" x14ac:dyDescent="0.35">
      <c r="A603" s="59" t="s">
        <v>256</v>
      </c>
      <c r="B603" s="60">
        <v>106.4891022578</v>
      </c>
      <c r="C603" s="61">
        <v>1.0661443350068901E-2</v>
      </c>
      <c r="D603" s="60">
        <v>16.473884759800001</v>
      </c>
      <c r="E603" s="62">
        <v>3.4511405667501799E-2</v>
      </c>
      <c r="F603" s="60">
        <v>50.590002144200099</v>
      </c>
      <c r="G603" s="61">
        <v>1.14640948450525E-2</v>
      </c>
      <c r="H603" s="88">
        <v>12.039483197899999</v>
      </c>
      <c r="I603" s="89">
        <v>6.8551403396394199E-3</v>
      </c>
      <c r="J603" s="88">
        <v>13.181900624800001</v>
      </c>
      <c r="K603" s="89">
        <v>1.5758353185863501E-2</v>
      </c>
      <c r="L603" s="88">
        <v>11.445105074100001</v>
      </c>
      <c r="M603" s="89">
        <v>7.1064969068342599E-3</v>
      </c>
      <c r="N603" s="60">
        <v>7.6684352362999997</v>
      </c>
      <c r="O603" s="61">
        <v>6.5652451024199596E-3</v>
      </c>
    </row>
    <row r="604" spans="1:15" customFormat="1" x14ac:dyDescent="0.35">
      <c r="A604" s="59" t="s">
        <v>257</v>
      </c>
      <c r="B604" s="64">
        <v>115.2565887224</v>
      </c>
      <c r="C604" s="65">
        <v>1.15392238767423E-2</v>
      </c>
      <c r="D604" s="64">
        <v>21.7186548371999</v>
      </c>
      <c r="E604" s="62">
        <v>4.5498758706149799E-2</v>
      </c>
      <c r="F604" s="64">
        <v>46.618391220899902</v>
      </c>
      <c r="G604" s="65">
        <v>1.0564096379296801E-2</v>
      </c>
      <c r="H604" s="90">
        <v>18.792732073700002</v>
      </c>
      <c r="I604" s="92">
        <v>1.07003609384934E-2</v>
      </c>
      <c r="J604" s="90">
        <v>5.1002310202999999</v>
      </c>
      <c r="K604" s="92">
        <v>6.0970905512803403E-3</v>
      </c>
      <c r="L604" s="90">
        <v>14.944373025899999</v>
      </c>
      <c r="M604" s="92">
        <v>9.2792630557380004E-3</v>
      </c>
      <c r="N604" s="64">
        <v>9.1940566623000208</v>
      </c>
      <c r="O604" s="65">
        <v>7.8713888314274599E-3</v>
      </c>
    </row>
    <row r="605" spans="1:15" customFormat="1" x14ac:dyDescent="0.35">
      <c r="A605" s="59" t="s">
        <v>258</v>
      </c>
      <c r="B605" s="60">
        <v>107.34342332689999</v>
      </c>
      <c r="C605" s="61">
        <v>1.07469760054099E-2</v>
      </c>
      <c r="D605" s="60">
        <v>1.7810099580000001</v>
      </c>
      <c r="E605" s="61">
        <v>3.7310663546941398E-3</v>
      </c>
      <c r="F605" s="60">
        <v>60.021443287899999</v>
      </c>
      <c r="G605" s="61">
        <v>1.36013340467571E-2</v>
      </c>
      <c r="H605" s="88">
        <v>21.757434516499998</v>
      </c>
      <c r="I605" s="89">
        <v>1.23884276915755E-2</v>
      </c>
      <c r="J605" s="88">
        <v>7.5721485278999898</v>
      </c>
      <c r="K605" s="89">
        <v>9.0521537276628695E-3</v>
      </c>
      <c r="L605" s="88">
        <v>1.5421116438</v>
      </c>
      <c r="M605" s="91">
        <v>9.5752826694948999E-4</v>
      </c>
      <c r="N605" s="60">
        <v>16.2785491711</v>
      </c>
      <c r="O605" s="61">
        <v>1.3936697895571301E-2</v>
      </c>
    </row>
    <row r="606" spans="1:15" customFormat="1" x14ac:dyDescent="0.35">
      <c r="A606" s="59" t="s">
        <v>259</v>
      </c>
      <c r="B606" s="64">
        <v>85.297760832899996</v>
      </c>
      <c r="C606" s="65">
        <v>8.5398151146596091E-3</v>
      </c>
      <c r="D606" s="64">
        <v>5.1939924608999997</v>
      </c>
      <c r="E606" s="65">
        <v>1.088097819462E-2</v>
      </c>
      <c r="F606" s="64">
        <v>41.651368574400003</v>
      </c>
      <c r="G606" s="65">
        <v>9.4385297395743108E-3</v>
      </c>
      <c r="H606" s="90">
        <v>18.121092704799999</v>
      </c>
      <c r="I606" s="92">
        <v>1.03179373696612E-2</v>
      </c>
      <c r="J606" s="90">
        <v>5.9397770985999898</v>
      </c>
      <c r="K606" s="92">
        <v>7.1007291003957699E-3</v>
      </c>
      <c r="L606" s="90">
        <v>8.2711049836999795</v>
      </c>
      <c r="M606" s="92">
        <v>5.1356961427798499E-3</v>
      </c>
      <c r="N606" s="64">
        <v>6.7606773569999996</v>
      </c>
      <c r="O606" s="65">
        <v>5.7880783418471698E-3</v>
      </c>
    </row>
    <row r="607" spans="1:15" customFormat="1" x14ac:dyDescent="0.35">
      <c r="A607" s="59" t="s">
        <v>260</v>
      </c>
      <c r="B607" s="60">
        <v>851.53748167560002</v>
      </c>
      <c r="C607" s="61">
        <v>8.5253968987045403E-2</v>
      </c>
      <c r="D607" s="60">
        <v>29.056659673999999</v>
      </c>
      <c r="E607" s="61">
        <v>6.0871262848637801E-2</v>
      </c>
      <c r="F607" s="60">
        <v>469.26099901560002</v>
      </c>
      <c r="G607" s="62">
        <v>0.10633825601479401</v>
      </c>
      <c r="H607" s="88">
        <v>84.252682669199899</v>
      </c>
      <c r="I607" s="91">
        <v>4.7972488037461201E-2</v>
      </c>
      <c r="J607" s="88">
        <v>57.929087051300002</v>
      </c>
      <c r="K607" s="89">
        <v>6.9251547214032302E-2</v>
      </c>
      <c r="L607" s="88">
        <v>134.5527045888</v>
      </c>
      <c r="M607" s="89">
        <v>8.3546491952297103E-2</v>
      </c>
      <c r="N607" s="60">
        <v>81.099027490200001</v>
      </c>
      <c r="O607" s="61">
        <v>6.9432025782870901E-2</v>
      </c>
    </row>
    <row r="608" spans="1:15" customFormat="1" x14ac:dyDescent="0.35">
      <c r="A608" s="59" t="s">
        <v>261</v>
      </c>
      <c r="B608" s="64">
        <v>656.27495508699997</v>
      </c>
      <c r="C608" s="65">
        <v>6.5704735107921297E-2</v>
      </c>
      <c r="D608" s="64">
        <v>27.739126296899901</v>
      </c>
      <c r="E608" s="65">
        <v>5.81111410242744E-2</v>
      </c>
      <c r="F608" s="64">
        <v>235.74608623280099</v>
      </c>
      <c r="G608" s="63">
        <v>5.34219287878126E-2</v>
      </c>
      <c r="H608" s="90">
        <v>202.66811638230001</v>
      </c>
      <c r="I608" s="93">
        <v>0.115396845307561</v>
      </c>
      <c r="J608" s="90">
        <v>73.951740727000001</v>
      </c>
      <c r="K608" s="93">
        <v>8.8405889427887796E-2</v>
      </c>
      <c r="L608" s="90">
        <v>88.938008932299795</v>
      </c>
      <c r="M608" s="92">
        <v>5.52234061011527E-2</v>
      </c>
      <c r="N608" s="64">
        <v>63.865495961400001</v>
      </c>
      <c r="O608" s="65">
        <v>5.4677730417465202E-2</v>
      </c>
    </row>
    <row r="609" spans="1:15" customFormat="1" x14ac:dyDescent="0.35">
      <c r="A609" s="59" t="s">
        <v>262</v>
      </c>
      <c r="B609" s="60">
        <v>68.975116759399995</v>
      </c>
      <c r="C609" s="61">
        <v>6.9056296306683404E-3</v>
      </c>
      <c r="D609" s="60">
        <v>3.9026049327000099</v>
      </c>
      <c r="E609" s="61">
        <v>8.17562972888238E-3</v>
      </c>
      <c r="F609" s="60">
        <v>26.545260066400001</v>
      </c>
      <c r="G609" s="61">
        <v>6.0153660049346901E-3</v>
      </c>
      <c r="H609" s="88">
        <v>8.7685225782000007</v>
      </c>
      <c r="I609" s="89">
        <v>4.9926937773660104E-3</v>
      </c>
      <c r="J609" s="88">
        <v>11.450240818999999</v>
      </c>
      <c r="K609" s="93">
        <v>1.36882338916685E-2</v>
      </c>
      <c r="L609" s="88">
        <v>13.2297023213</v>
      </c>
      <c r="M609" s="89">
        <v>8.2145893826186204E-3</v>
      </c>
      <c r="N609" s="60">
        <v>5.0787860417999999</v>
      </c>
      <c r="O609" s="61">
        <v>4.3481458941360797E-3</v>
      </c>
    </row>
    <row r="610" spans="1:15" customFormat="1" x14ac:dyDescent="0.35">
      <c r="A610" s="59" t="s">
        <v>263</v>
      </c>
      <c r="B610" s="64">
        <v>977.05633509379902</v>
      </c>
      <c r="C610" s="65">
        <v>9.7820627139952501E-2</v>
      </c>
      <c r="D610" s="64">
        <v>70.224525241400002</v>
      </c>
      <c r="E610" s="62">
        <v>0.14711448536581201</v>
      </c>
      <c r="F610" s="64">
        <v>339.42592053309897</v>
      </c>
      <c r="G610" s="63">
        <v>7.6916599741769801E-2</v>
      </c>
      <c r="H610" s="90">
        <v>111.6172674052</v>
      </c>
      <c r="I610" s="91">
        <v>6.3553561212924006E-2</v>
      </c>
      <c r="J610" s="90">
        <v>60.251625114900001</v>
      </c>
      <c r="K610" s="91">
        <v>7.2028034166525604E-2</v>
      </c>
      <c r="L610" s="90">
        <v>227.27946495960001</v>
      </c>
      <c r="M610" s="93">
        <v>0.141122410346185</v>
      </c>
      <c r="N610" s="64">
        <v>173.9866685671</v>
      </c>
      <c r="O610" s="62">
        <v>0.148956741303544</v>
      </c>
    </row>
    <row r="611" spans="1:15" customFormat="1" x14ac:dyDescent="0.35">
      <c r="A611" s="59" t="s">
        <v>264</v>
      </c>
      <c r="B611" s="60">
        <v>123.7703111357</v>
      </c>
      <c r="C611" s="61">
        <v>1.23915981317893E-2</v>
      </c>
      <c r="D611" s="60">
        <v>3.5602554000000102</v>
      </c>
      <c r="E611" s="61">
        <v>7.4584361964910098E-3</v>
      </c>
      <c r="F611" s="60">
        <v>58.9824414554001</v>
      </c>
      <c r="G611" s="61">
        <v>1.33658880090596E-2</v>
      </c>
      <c r="H611" s="88">
        <v>25.114269414500001</v>
      </c>
      <c r="I611" s="89">
        <v>1.42997700593943E-2</v>
      </c>
      <c r="J611" s="88">
        <v>10.774179012899999</v>
      </c>
      <c r="K611" s="89">
        <v>1.28800332369045E-2</v>
      </c>
      <c r="L611" s="88">
        <v>21.674575347899999</v>
      </c>
      <c r="M611" s="89">
        <v>1.3458181612973101E-2</v>
      </c>
      <c r="N611" s="60">
        <v>11.1544870637</v>
      </c>
      <c r="O611" s="61">
        <v>9.5497894040111105E-3</v>
      </c>
    </row>
    <row r="612" spans="1:15" customFormat="1" x14ac:dyDescent="0.35">
      <c r="A612" s="59" t="s">
        <v>269</v>
      </c>
      <c r="B612" s="64">
        <v>195.218003264</v>
      </c>
      <c r="C612" s="65">
        <v>1.9544776306537601E-2</v>
      </c>
      <c r="D612" s="64">
        <v>3.7306385641999902</v>
      </c>
      <c r="E612" s="65">
        <v>7.8153746226336807E-3</v>
      </c>
      <c r="F612" s="64">
        <v>91.175587328799907</v>
      </c>
      <c r="G612" s="65">
        <v>2.0661109634101199E-2</v>
      </c>
      <c r="H612" s="90">
        <v>29.5979746979</v>
      </c>
      <c r="I612" s="92">
        <v>1.68527391905486E-2</v>
      </c>
      <c r="J612" s="90">
        <v>22.561471396999998</v>
      </c>
      <c r="K612" s="92">
        <v>2.69711967026817E-2</v>
      </c>
      <c r="L612" s="90">
        <v>16.193170462000001</v>
      </c>
      <c r="M612" s="91">
        <v>1.00546666068151E-2</v>
      </c>
      <c r="N612" s="64">
        <v>37.664052790500001</v>
      </c>
      <c r="O612" s="62">
        <v>3.2245657751610098E-2</v>
      </c>
    </row>
    <row r="613" spans="1:15" customFormat="1" x14ac:dyDescent="0.35">
      <c r="A613" s="59" t="s">
        <v>266</v>
      </c>
      <c r="B613" s="60">
        <v>2162.9734807169998</v>
      </c>
      <c r="C613" s="61">
        <v>0.21655191698901399</v>
      </c>
      <c r="D613" s="60">
        <v>107.89824260250001</v>
      </c>
      <c r="E613" s="61">
        <v>0.22603776070791301</v>
      </c>
      <c r="F613" s="60">
        <v>1008.3891206785</v>
      </c>
      <c r="G613" s="61">
        <v>0.22850895493592599</v>
      </c>
      <c r="H613" s="88">
        <v>340.33584983439999</v>
      </c>
      <c r="I613" s="91">
        <v>0.19378323594755301</v>
      </c>
      <c r="J613" s="88">
        <v>157.78971417779999</v>
      </c>
      <c r="K613" s="89">
        <v>0.18863031332767</v>
      </c>
      <c r="L613" s="88">
        <v>386.67891711909999</v>
      </c>
      <c r="M613" s="93">
        <v>0.240096749715598</v>
      </c>
      <c r="N613" s="60">
        <v>213.38360688879999</v>
      </c>
      <c r="O613" s="63">
        <v>0.18268598963083099</v>
      </c>
    </row>
    <row r="614" spans="1:15" customFormat="1" x14ac:dyDescent="0.35">
      <c r="A614" s="59" t="s">
        <v>272</v>
      </c>
      <c r="B614" s="64">
        <v>115.2796132902</v>
      </c>
      <c r="C614" s="65">
        <v>1.1541529043374899E-2</v>
      </c>
      <c r="D614" s="64">
        <v>5.5825338234999897</v>
      </c>
      <c r="E614" s="65">
        <v>1.16949397330674E-2</v>
      </c>
      <c r="F614" s="64">
        <v>65.897789099500002</v>
      </c>
      <c r="G614" s="65">
        <v>1.4932960511893301E-2</v>
      </c>
      <c r="H614" s="90">
        <v>29.620653732800001</v>
      </c>
      <c r="I614" s="92">
        <v>1.6865652366675199E-2</v>
      </c>
      <c r="J614" s="90">
        <v>9.2124084023999995</v>
      </c>
      <c r="K614" s="92">
        <v>1.1013008626716E-2</v>
      </c>
      <c r="L614" s="90">
        <v>5.8035135562000004</v>
      </c>
      <c r="M614" s="91">
        <v>3.6035187854445401E-3</v>
      </c>
      <c r="N614" s="64">
        <v>4.4855775832999996</v>
      </c>
      <c r="O614" s="63">
        <v>3.8402771038455199E-3</v>
      </c>
    </row>
    <row r="615" spans="1:15" customFormat="1" x14ac:dyDescent="0.35">
      <c r="A615" s="59" t="s">
        <v>273</v>
      </c>
      <c r="B615" s="60">
        <v>341.805976579</v>
      </c>
      <c r="C615" s="61">
        <v>3.4220826157308301E-2</v>
      </c>
      <c r="D615" s="60">
        <v>12.403157480999999</v>
      </c>
      <c r="E615" s="61">
        <v>2.5983573736611299E-2</v>
      </c>
      <c r="F615" s="60">
        <v>156.5264606229</v>
      </c>
      <c r="G615" s="61">
        <v>3.5470134696308303E-2</v>
      </c>
      <c r="H615" s="88">
        <v>56.226909341599999</v>
      </c>
      <c r="I615" s="89">
        <v>3.2014941843025502E-2</v>
      </c>
      <c r="J615" s="88">
        <v>23.227325407600102</v>
      </c>
      <c r="K615" s="89">
        <v>2.7767194409531199E-2</v>
      </c>
      <c r="L615" s="88">
        <v>42.069924021299997</v>
      </c>
      <c r="M615" s="89">
        <v>2.6122065546141798E-2</v>
      </c>
      <c r="N615" s="60">
        <v>55.405239221800002</v>
      </c>
      <c r="O615" s="62">
        <v>4.7434576186736702E-2</v>
      </c>
    </row>
    <row r="616" spans="1:15" customFormat="1" x14ac:dyDescent="0.35">
      <c r="A616" s="59" t="s">
        <v>275</v>
      </c>
      <c r="B616" s="64">
        <v>454.67436861689998</v>
      </c>
      <c r="C616" s="65">
        <v>4.5520949289272299E-2</v>
      </c>
      <c r="D616" s="64">
        <v>31.072705253199999</v>
      </c>
      <c r="E616" s="62">
        <v>6.5094709099623393E-2</v>
      </c>
      <c r="F616" s="64">
        <v>219.06298532080001</v>
      </c>
      <c r="G616" s="65">
        <v>4.96414060944236E-2</v>
      </c>
      <c r="H616" s="90">
        <v>73.642627509100194</v>
      </c>
      <c r="I616" s="92">
        <v>4.1931247235157697E-2</v>
      </c>
      <c r="J616" s="90">
        <v>27.358003550799999</v>
      </c>
      <c r="K616" s="92">
        <v>3.27052292901166E-2</v>
      </c>
      <c r="L616" s="90">
        <v>57.977911178399999</v>
      </c>
      <c r="M616" s="92">
        <v>3.5999656078859597E-2</v>
      </c>
      <c r="N616" s="64">
        <v>51.465657084</v>
      </c>
      <c r="O616" s="65">
        <v>4.4061746979894199E-2</v>
      </c>
    </row>
    <row r="617" spans="1:15" customFormat="1" x14ac:dyDescent="0.35">
      <c r="A617" s="59" t="s">
        <v>274</v>
      </c>
      <c r="B617" s="60">
        <v>0</v>
      </c>
      <c r="C617" s="61">
        <v>0</v>
      </c>
      <c r="D617" s="60">
        <v>0</v>
      </c>
      <c r="E617" s="61">
        <v>0</v>
      </c>
      <c r="F617" s="60">
        <v>0</v>
      </c>
      <c r="G617" s="61">
        <v>0</v>
      </c>
      <c r="H617" s="88">
        <v>0</v>
      </c>
      <c r="I617" s="89">
        <v>0</v>
      </c>
      <c r="J617" s="88">
        <v>0</v>
      </c>
      <c r="K617" s="89">
        <v>0</v>
      </c>
      <c r="L617" s="88">
        <v>0</v>
      </c>
      <c r="M617" s="89">
        <v>0</v>
      </c>
      <c r="N617" s="60">
        <v>0</v>
      </c>
      <c r="O617" s="61">
        <v>0</v>
      </c>
    </row>
    <row r="618" spans="1:15" customFormat="1" x14ac:dyDescent="0.35">
      <c r="A618" s="66" t="s">
        <v>1</v>
      </c>
      <c r="H618" s="86"/>
      <c r="I618" s="86"/>
      <c r="J618" s="86"/>
      <c r="K618" s="86"/>
      <c r="L618" s="86"/>
      <c r="M618" s="86"/>
    </row>
    <row r="619" spans="1:15" customFormat="1" x14ac:dyDescent="0.35">
      <c r="A619" s="66" t="s">
        <v>1</v>
      </c>
      <c r="H619" s="86"/>
      <c r="I619" s="86"/>
      <c r="J619" s="86"/>
      <c r="K619" s="86"/>
      <c r="L619" s="86"/>
      <c r="M619" s="86"/>
    </row>
    <row r="620" spans="1:15" customFormat="1" x14ac:dyDescent="0.35">
      <c r="A620" s="54" t="s">
        <v>411</v>
      </c>
      <c r="H620" s="86"/>
      <c r="I620" s="86"/>
      <c r="J620" s="86"/>
      <c r="K620" s="86"/>
      <c r="L620" s="86"/>
      <c r="M620" s="86"/>
    </row>
    <row r="621" spans="1:15" customFormat="1" x14ac:dyDescent="0.35">
      <c r="A621" s="55" t="s">
        <v>1</v>
      </c>
      <c r="H621" s="86"/>
      <c r="I621" s="86"/>
      <c r="J621" s="86"/>
      <c r="K621" s="86"/>
      <c r="L621" s="86"/>
      <c r="M621" s="86"/>
    </row>
    <row r="622" spans="1:15" customFormat="1" ht="25.5" customHeight="1" x14ac:dyDescent="0.35">
      <c r="A622" s="117" t="s">
        <v>1</v>
      </c>
      <c r="B622" s="116" t="s">
        <v>489</v>
      </c>
      <c r="C622" s="116" t="s">
        <v>1</v>
      </c>
      <c r="D622" s="116" t="s">
        <v>494</v>
      </c>
      <c r="E622" s="116" t="s">
        <v>1</v>
      </c>
      <c r="F622" s="116" t="s">
        <v>495</v>
      </c>
      <c r="G622" s="116" t="s">
        <v>1</v>
      </c>
      <c r="H622" s="119" t="s">
        <v>496</v>
      </c>
      <c r="I622" s="119" t="s">
        <v>1</v>
      </c>
      <c r="J622" s="119" t="s">
        <v>497</v>
      </c>
      <c r="K622" s="119" t="s">
        <v>1</v>
      </c>
      <c r="L622" s="119" t="s">
        <v>498</v>
      </c>
      <c r="M622" s="119" t="s">
        <v>1</v>
      </c>
      <c r="N622" s="119" t="s">
        <v>499</v>
      </c>
      <c r="O622" s="119" t="s">
        <v>1</v>
      </c>
    </row>
    <row r="623" spans="1:15" customFormat="1" x14ac:dyDescent="0.35">
      <c r="A623" s="118" t="s">
        <v>1</v>
      </c>
      <c r="B623" s="56" t="s">
        <v>14</v>
      </c>
      <c r="C623" s="56" t="s">
        <v>15</v>
      </c>
      <c r="D623" s="56" t="s">
        <v>14</v>
      </c>
      <c r="E623" s="56" t="s">
        <v>15</v>
      </c>
      <c r="F623" s="56" t="s">
        <v>14</v>
      </c>
      <c r="G623" s="56" t="s">
        <v>15</v>
      </c>
      <c r="H623" s="84" t="s">
        <v>14</v>
      </c>
      <c r="I623" s="84" t="s">
        <v>15</v>
      </c>
      <c r="J623" s="84" t="s">
        <v>14</v>
      </c>
      <c r="K623" s="84" t="s">
        <v>15</v>
      </c>
      <c r="L623" s="84" t="s">
        <v>14</v>
      </c>
      <c r="M623" s="84" t="s">
        <v>15</v>
      </c>
      <c r="N623" s="56" t="s">
        <v>14</v>
      </c>
      <c r="O623" s="56" t="s">
        <v>15</v>
      </c>
    </row>
    <row r="624" spans="1:15" customFormat="1" x14ac:dyDescent="0.35">
      <c r="A624" s="57" t="s">
        <v>16</v>
      </c>
      <c r="B624" s="58">
        <v>13310.000000187199</v>
      </c>
      <c r="C624" s="58">
        <v>13310.000000187199</v>
      </c>
      <c r="D624" s="58">
        <v>702.44817103599996</v>
      </c>
      <c r="E624" s="58">
        <v>702.44817103599996</v>
      </c>
      <c r="F624" s="58">
        <v>5766.4194050853002</v>
      </c>
      <c r="G624" s="58">
        <v>5766.4194050853002</v>
      </c>
      <c r="H624" s="87">
        <v>2248.2155058078001</v>
      </c>
      <c r="I624" s="87">
        <v>2248.2155058078001</v>
      </c>
      <c r="J624" s="87">
        <v>1088.3198839450999</v>
      </c>
      <c r="K624" s="87">
        <v>1088.3198839450999</v>
      </c>
      <c r="L624" s="87">
        <v>2153.5050730244002</v>
      </c>
      <c r="M624" s="87">
        <v>2153.5050730244002</v>
      </c>
      <c r="N624" s="58">
        <v>1689.8114532786999</v>
      </c>
      <c r="O624" s="58">
        <v>1689.8114532786999</v>
      </c>
    </row>
    <row r="625" spans="1:15" customFormat="1" x14ac:dyDescent="0.35">
      <c r="A625" s="59" t="s">
        <v>276</v>
      </c>
      <c r="B625" s="60">
        <v>4243.0689722039997</v>
      </c>
      <c r="C625" s="61">
        <v>0.31878805200182803</v>
      </c>
      <c r="D625" s="60">
        <v>174.42997220730001</v>
      </c>
      <c r="E625" s="63">
        <v>0.24831721314049901</v>
      </c>
      <c r="F625" s="60">
        <v>1937.0396725213</v>
      </c>
      <c r="G625" s="62">
        <v>0.33591723675406998</v>
      </c>
      <c r="H625" s="88">
        <v>663.673175865801</v>
      </c>
      <c r="I625" s="91">
        <v>0.29519998156374999</v>
      </c>
      <c r="J625" s="88">
        <v>339.72578949479998</v>
      </c>
      <c r="K625" s="89">
        <v>0.31215619093837799</v>
      </c>
      <c r="L625" s="88">
        <v>765.53894582890098</v>
      </c>
      <c r="M625" s="93">
        <v>0.355485090524431</v>
      </c>
      <c r="N625" s="60">
        <v>466.88254710289999</v>
      </c>
      <c r="O625" s="63">
        <v>0.27629268709063298</v>
      </c>
    </row>
    <row r="626" spans="1:15" customFormat="1" x14ac:dyDescent="0.35">
      <c r="A626" s="59" t="s">
        <v>277</v>
      </c>
      <c r="B626" s="64">
        <v>3149.3747840698002</v>
      </c>
      <c r="C626" s="65">
        <v>0.236617188882457</v>
      </c>
      <c r="D626" s="64">
        <v>173.04063572210001</v>
      </c>
      <c r="E626" s="65">
        <v>0.246339364037196</v>
      </c>
      <c r="F626" s="64">
        <v>1434.6881545515</v>
      </c>
      <c r="G626" s="65">
        <v>0.24880052139223099</v>
      </c>
      <c r="H626" s="90">
        <v>534.83826847499995</v>
      </c>
      <c r="I626" s="92">
        <v>0.237894573315305</v>
      </c>
      <c r="J626" s="90">
        <v>247.67859404710001</v>
      </c>
      <c r="K626" s="92">
        <v>0.227578855905195</v>
      </c>
      <c r="L626" s="90">
        <v>583.18344227860098</v>
      </c>
      <c r="M626" s="93">
        <v>0.27080662571162301</v>
      </c>
      <c r="N626" s="64">
        <v>263.30375687280002</v>
      </c>
      <c r="O626" s="63">
        <v>0.15581842362466999</v>
      </c>
    </row>
    <row r="627" spans="1:15" customFormat="1" x14ac:dyDescent="0.35">
      <c r="A627" s="59" t="s">
        <v>278</v>
      </c>
      <c r="B627" s="60">
        <v>1841.6767576136001</v>
      </c>
      <c r="C627" s="61">
        <v>0.13836790064520599</v>
      </c>
      <c r="D627" s="60">
        <v>80.264718426300007</v>
      </c>
      <c r="E627" s="61">
        <v>0.11426425711653899</v>
      </c>
      <c r="F627" s="60">
        <v>745.78119519020004</v>
      </c>
      <c r="G627" s="61">
        <v>0.12933176427169199</v>
      </c>
      <c r="H627" s="88">
        <v>357.24397329210001</v>
      </c>
      <c r="I627" s="93">
        <v>0.15890112507863899</v>
      </c>
      <c r="J627" s="88">
        <v>158.2208664563</v>
      </c>
      <c r="K627" s="89">
        <v>0.14538084692779699</v>
      </c>
      <c r="L627" s="88">
        <v>388.71813808050001</v>
      </c>
      <c r="M627" s="93">
        <v>0.18050486295561899</v>
      </c>
      <c r="N627" s="60">
        <v>156.5372579708</v>
      </c>
      <c r="O627" s="63">
        <v>9.2635931462693402E-2</v>
      </c>
    </row>
    <row r="628" spans="1:15" customFormat="1" x14ac:dyDescent="0.35">
      <c r="A628" s="59" t="s">
        <v>279</v>
      </c>
      <c r="B628" s="64">
        <v>368.47864449330001</v>
      </c>
      <c r="C628" s="65">
        <v>2.7684345942007301E-2</v>
      </c>
      <c r="D628" s="64">
        <v>22.285185172799899</v>
      </c>
      <c r="E628" s="65">
        <v>3.1725024125171898E-2</v>
      </c>
      <c r="F628" s="64">
        <v>173.94147523219999</v>
      </c>
      <c r="G628" s="65">
        <v>3.0164554988630202E-2</v>
      </c>
      <c r="H628" s="90">
        <v>60.929388865700098</v>
      </c>
      <c r="I628" s="92">
        <v>2.71012225955659E-2</v>
      </c>
      <c r="J628" s="90">
        <v>26.882230142200001</v>
      </c>
      <c r="K628" s="92">
        <v>2.4700669847869901E-2</v>
      </c>
      <c r="L628" s="90">
        <v>50.2273218063998</v>
      </c>
      <c r="M628" s="92">
        <v>2.3323521469982102E-2</v>
      </c>
      <c r="N628" s="64">
        <v>38.7091207904</v>
      </c>
      <c r="O628" s="65">
        <v>2.29073608865022E-2</v>
      </c>
    </row>
    <row r="629" spans="1:15" customFormat="1" x14ac:dyDescent="0.35">
      <c r="A629" s="59" t="s">
        <v>280</v>
      </c>
      <c r="B629" s="60">
        <v>3582.2908584406</v>
      </c>
      <c r="C629" s="61">
        <v>0.26914281430429898</v>
      </c>
      <c r="D629" s="60">
        <v>130.5128608492</v>
      </c>
      <c r="E629" s="63">
        <v>0.18579713953374599</v>
      </c>
      <c r="F629" s="60">
        <v>1587.0911666123</v>
      </c>
      <c r="G629" s="61">
        <v>0.27522992261240498</v>
      </c>
      <c r="H629" s="88">
        <v>558.55956105290102</v>
      </c>
      <c r="I629" s="91">
        <v>0.24844573823549199</v>
      </c>
      <c r="J629" s="88">
        <v>364.16361291089999</v>
      </c>
      <c r="K629" s="93">
        <v>0.334610823787237</v>
      </c>
      <c r="L629" s="88">
        <v>661.66924031840199</v>
      </c>
      <c r="M629" s="93">
        <v>0.30725223200386798</v>
      </c>
      <c r="N629" s="60">
        <v>374.87715107290001</v>
      </c>
      <c r="O629" s="63">
        <v>0.22184554989583899</v>
      </c>
    </row>
    <row r="630" spans="1:15" customFormat="1" x14ac:dyDescent="0.35">
      <c r="A630" s="59" t="s">
        <v>281</v>
      </c>
      <c r="B630" s="64">
        <v>6206.9876728196004</v>
      </c>
      <c r="C630" s="65">
        <v>0.46634017075374201</v>
      </c>
      <c r="D630" s="64">
        <v>240.42238868039999</v>
      </c>
      <c r="E630" s="63">
        <v>0.34226352718068198</v>
      </c>
      <c r="F630" s="64">
        <v>2779.8238626907</v>
      </c>
      <c r="G630" s="62">
        <v>0.48207105092619901</v>
      </c>
      <c r="H630" s="90">
        <v>960.83685663179995</v>
      </c>
      <c r="I630" s="91">
        <v>0.42737755973556701</v>
      </c>
      <c r="J630" s="90">
        <v>461.59136495809997</v>
      </c>
      <c r="K630" s="91">
        <v>0.42413206977791901</v>
      </c>
      <c r="L630" s="90">
        <v>1068.9647710249001</v>
      </c>
      <c r="M630" s="93">
        <v>0.49638367906124198</v>
      </c>
      <c r="N630" s="64">
        <v>814.6984154086</v>
      </c>
      <c r="O630" s="65">
        <v>0.48212385697106103</v>
      </c>
    </row>
    <row r="631" spans="1:15" customFormat="1" x14ac:dyDescent="0.35">
      <c r="A631" s="59" t="s">
        <v>282</v>
      </c>
      <c r="B631" s="60">
        <v>3881.4078386113001</v>
      </c>
      <c r="C631" s="61">
        <v>0.29161591574430601</v>
      </c>
      <c r="D631" s="60">
        <v>127.56381996499999</v>
      </c>
      <c r="E631" s="63">
        <v>0.18159890683018401</v>
      </c>
      <c r="F631" s="60">
        <v>1849.3915196593</v>
      </c>
      <c r="G631" s="62">
        <v>0.320717483370765</v>
      </c>
      <c r="H631" s="88">
        <v>481.37371598310199</v>
      </c>
      <c r="I631" s="91">
        <v>0.21411368916350401</v>
      </c>
      <c r="J631" s="88">
        <v>235.00490106039999</v>
      </c>
      <c r="K631" s="91">
        <v>0.21593366484173801</v>
      </c>
      <c r="L631" s="88">
        <v>653.10653169190095</v>
      </c>
      <c r="M631" s="89">
        <v>0.303276059050408</v>
      </c>
      <c r="N631" s="60">
        <v>574.60332733689995</v>
      </c>
      <c r="O631" s="62">
        <v>0.34003990576700799</v>
      </c>
    </row>
    <row r="632" spans="1:15" customFormat="1" x14ac:dyDescent="0.35">
      <c r="A632" s="59" t="s">
        <v>283</v>
      </c>
      <c r="B632" s="64">
        <v>952.60523523730103</v>
      </c>
      <c r="C632" s="65">
        <v>7.15706412640046E-2</v>
      </c>
      <c r="D632" s="64">
        <v>55.576224690099998</v>
      </c>
      <c r="E632" s="65">
        <v>7.9117900767161006E-2</v>
      </c>
      <c r="F632" s="64">
        <v>401.4903949152</v>
      </c>
      <c r="G632" s="65">
        <v>6.9625597222625402E-2</v>
      </c>
      <c r="H632" s="90">
        <v>56.228224392199799</v>
      </c>
      <c r="I632" s="91">
        <v>2.5010157721511099E-2</v>
      </c>
      <c r="J632" s="90">
        <v>63.435334550100002</v>
      </c>
      <c r="K632" s="92">
        <v>5.8287398297043297E-2</v>
      </c>
      <c r="L632" s="90">
        <v>104.48955056699999</v>
      </c>
      <c r="M632" s="91">
        <v>4.8520689305948099E-2</v>
      </c>
      <c r="N632" s="64">
        <v>272.59444084749998</v>
      </c>
      <c r="O632" s="62">
        <v>0.16131648316064601</v>
      </c>
    </row>
    <row r="633" spans="1:15" customFormat="1" x14ac:dyDescent="0.35">
      <c r="A633" s="59" t="s">
        <v>284</v>
      </c>
      <c r="B633" s="60">
        <v>2537.3123465054</v>
      </c>
      <c r="C633" s="61">
        <v>0.190632032041301</v>
      </c>
      <c r="D633" s="60">
        <v>120.1516394647</v>
      </c>
      <c r="E633" s="61">
        <v>0.171046981711826</v>
      </c>
      <c r="F633" s="60">
        <v>1506.3675296007</v>
      </c>
      <c r="G633" s="62">
        <v>0.26123100381360798</v>
      </c>
      <c r="H633" s="88">
        <v>268.21634395400002</v>
      </c>
      <c r="I633" s="91">
        <v>0.119301883320846</v>
      </c>
      <c r="J633" s="88">
        <v>137.88668933049999</v>
      </c>
      <c r="K633" s="91">
        <v>0.12669683919645799</v>
      </c>
      <c r="L633" s="88">
        <v>329.68311424379999</v>
      </c>
      <c r="M633" s="91">
        <v>0.153091403578999</v>
      </c>
      <c r="N633" s="60">
        <v>218.9811717458</v>
      </c>
      <c r="O633" s="63">
        <v>0.12958911559092401</v>
      </c>
    </row>
    <row r="634" spans="1:15" customFormat="1" x14ac:dyDescent="0.35">
      <c r="A634" s="59" t="s">
        <v>285</v>
      </c>
      <c r="B634" s="64">
        <v>436.73264749579999</v>
      </c>
      <c r="C634" s="65">
        <v>3.2812370209591102E-2</v>
      </c>
      <c r="D634" s="64">
        <v>33.600118250300099</v>
      </c>
      <c r="E634" s="62">
        <v>4.7832878831110301E-2</v>
      </c>
      <c r="F634" s="64">
        <v>180.74444301189899</v>
      </c>
      <c r="G634" s="65">
        <v>3.1344310969213397E-2</v>
      </c>
      <c r="H634" s="90">
        <v>64.931622513199997</v>
      </c>
      <c r="I634" s="92">
        <v>2.8881404983402401E-2</v>
      </c>
      <c r="J634" s="90">
        <v>40.088107227800002</v>
      </c>
      <c r="K634" s="92">
        <v>3.6834856937909499E-2</v>
      </c>
      <c r="L634" s="90">
        <v>61.191669031600199</v>
      </c>
      <c r="M634" s="92">
        <v>2.84149175212585E-2</v>
      </c>
      <c r="N634" s="64">
        <v>72.819965187900195</v>
      </c>
      <c r="O634" s="62">
        <v>4.3093544576591203E-2</v>
      </c>
    </row>
    <row r="635" spans="1:15" customFormat="1" x14ac:dyDescent="0.35">
      <c r="A635" s="59" t="s">
        <v>286</v>
      </c>
      <c r="B635" s="60">
        <v>4550.7931276891004</v>
      </c>
      <c r="C635" s="61">
        <v>0.341907823262592</v>
      </c>
      <c r="D635" s="60">
        <v>261.51621482899998</v>
      </c>
      <c r="E635" s="61">
        <v>0.37229254144587598</v>
      </c>
      <c r="F635" s="60">
        <v>1954.5913511727899</v>
      </c>
      <c r="G635" s="61">
        <v>0.33896101096099301</v>
      </c>
      <c r="H635" s="88">
        <v>800.67184409440199</v>
      </c>
      <c r="I635" s="89">
        <v>0.356136607912378</v>
      </c>
      <c r="J635" s="88">
        <v>395.61318150440002</v>
      </c>
      <c r="K635" s="89">
        <v>0.36350818113358702</v>
      </c>
      <c r="L635" s="88">
        <v>767.4847810942</v>
      </c>
      <c r="M635" s="89">
        <v>0.35638865712832402</v>
      </c>
      <c r="N635" s="60">
        <v>490.16089882739999</v>
      </c>
      <c r="O635" s="63">
        <v>0.29006839661096701</v>
      </c>
    </row>
    <row r="636" spans="1:15" customFormat="1" x14ac:dyDescent="0.35">
      <c r="A636" s="59" t="s">
        <v>287</v>
      </c>
      <c r="B636" s="64">
        <v>2041.8682202892001</v>
      </c>
      <c r="C636" s="65">
        <v>0.153408581537226</v>
      </c>
      <c r="D636" s="64">
        <v>83.003670848599995</v>
      </c>
      <c r="E636" s="63">
        <v>0.118163409445828</v>
      </c>
      <c r="F636" s="64">
        <v>1075.6073407401</v>
      </c>
      <c r="G636" s="62">
        <v>0.18652950213637601</v>
      </c>
      <c r="H636" s="90">
        <v>246.83566708340001</v>
      </c>
      <c r="I636" s="91">
        <v>0.10979181775312501</v>
      </c>
      <c r="J636" s="90">
        <v>143.96350055120001</v>
      </c>
      <c r="K636" s="92">
        <v>0.13228050196909</v>
      </c>
      <c r="L636" s="90">
        <v>286.39383803869998</v>
      </c>
      <c r="M636" s="91">
        <v>0.132989627759031</v>
      </c>
      <c r="N636" s="64">
        <v>247.64298620849999</v>
      </c>
      <c r="O636" s="65">
        <v>0.146550661452794</v>
      </c>
    </row>
    <row r="637" spans="1:15" customFormat="1" x14ac:dyDescent="0.35">
      <c r="A637" s="59" t="s">
        <v>288</v>
      </c>
      <c r="B637" s="60">
        <v>1986.6581250265001</v>
      </c>
      <c r="C637" s="61">
        <v>0.14926056536427901</v>
      </c>
      <c r="D637" s="60">
        <v>53.471372670900102</v>
      </c>
      <c r="E637" s="63">
        <v>7.6121449062979504E-2</v>
      </c>
      <c r="F637" s="60">
        <v>359.56787271149898</v>
      </c>
      <c r="G637" s="63">
        <v>6.2355483958451502E-2</v>
      </c>
      <c r="H637" s="88">
        <v>929.66453956329997</v>
      </c>
      <c r="I637" s="93">
        <v>0.41351219985882298</v>
      </c>
      <c r="J637" s="88">
        <v>340.87042017419998</v>
      </c>
      <c r="K637" s="93">
        <v>0.31320793197176899</v>
      </c>
      <c r="L637" s="88">
        <v>320.79536640340001</v>
      </c>
      <c r="M637" s="89">
        <v>0.14896429566003899</v>
      </c>
      <c r="N637" s="60">
        <v>142.77875261310001</v>
      </c>
      <c r="O637" s="63">
        <v>8.4493895656861495E-2</v>
      </c>
    </row>
    <row r="638" spans="1:15" customFormat="1" x14ac:dyDescent="0.35">
      <c r="A638" s="59" t="s">
        <v>289</v>
      </c>
      <c r="B638" s="64">
        <v>337.6889571836</v>
      </c>
      <c r="C638" s="65">
        <v>2.5371071162949E-2</v>
      </c>
      <c r="D638" s="64">
        <v>9.9568832765999904</v>
      </c>
      <c r="E638" s="65">
        <v>1.4174545094074601E-2</v>
      </c>
      <c r="F638" s="64">
        <v>95.139073026299997</v>
      </c>
      <c r="G638" s="63">
        <v>1.6498812580714901E-2</v>
      </c>
      <c r="H638" s="90">
        <v>74.576232357699794</v>
      </c>
      <c r="I638" s="93">
        <v>3.3171300600430803E-2</v>
      </c>
      <c r="J638" s="90">
        <v>66.653526813100001</v>
      </c>
      <c r="K638" s="93">
        <v>6.1244426198926602E-2</v>
      </c>
      <c r="L638" s="90">
        <v>40.449674406100002</v>
      </c>
      <c r="M638" s="92">
        <v>1.8783180459051401E-2</v>
      </c>
      <c r="N638" s="64">
        <v>79.379555428400195</v>
      </c>
      <c r="O638" s="62">
        <v>4.6975392002688701E-2</v>
      </c>
    </row>
    <row r="639" spans="1:15" customFormat="1" x14ac:dyDescent="0.35">
      <c r="A639" s="59" t="s">
        <v>290</v>
      </c>
      <c r="B639" s="60">
        <v>413.61967583109998</v>
      </c>
      <c r="C639" s="61">
        <v>3.1075858439164699E-2</v>
      </c>
      <c r="D639" s="60">
        <v>8.9242137239999995</v>
      </c>
      <c r="E639" s="63">
        <v>1.27044443874602E-2</v>
      </c>
      <c r="F639" s="60">
        <v>160.27465537859999</v>
      </c>
      <c r="G639" s="61">
        <v>2.77944846046503E-2</v>
      </c>
      <c r="H639" s="88">
        <v>68.663815396299995</v>
      </c>
      <c r="I639" s="89">
        <v>3.05414739907812E-2</v>
      </c>
      <c r="J639" s="88">
        <v>37.769839895600001</v>
      </c>
      <c r="K639" s="89">
        <v>3.4704722805106197E-2</v>
      </c>
      <c r="L639" s="88">
        <v>99.5194825473001</v>
      </c>
      <c r="M639" s="93">
        <v>4.6212792249211702E-2</v>
      </c>
      <c r="N639" s="60">
        <v>53.316839277200003</v>
      </c>
      <c r="O639" s="61">
        <v>3.1551945735573399E-2</v>
      </c>
    </row>
    <row r="640" spans="1:15" customFormat="1" x14ac:dyDescent="0.35">
      <c r="A640" s="59" t="s">
        <v>291</v>
      </c>
      <c r="B640" s="64">
        <v>574.79596640420004</v>
      </c>
      <c r="C640" s="65">
        <v>4.3185271705192797E-2</v>
      </c>
      <c r="D640" s="64">
        <v>6.7660413219000102</v>
      </c>
      <c r="E640" s="63">
        <v>9.6320861821323593E-3</v>
      </c>
      <c r="F640" s="64">
        <v>61.950129315300103</v>
      </c>
      <c r="G640" s="63">
        <v>1.0743257637602199E-2</v>
      </c>
      <c r="H640" s="90">
        <v>288.66470644290001</v>
      </c>
      <c r="I640" s="93">
        <v>0.128397258046301</v>
      </c>
      <c r="J640" s="90">
        <v>91.910189108999901</v>
      </c>
      <c r="K640" s="93">
        <v>8.4451447101959204E-2</v>
      </c>
      <c r="L640" s="90">
        <v>137.7004073654</v>
      </c>
      <c r="M640" s="93">
        <v>6.3942457851753495E-2</v>
      </c>
      <c r="N640" s="64">
        <v>36.0337309449</v>
      </c>
      <c r="O640" s="63">
        <v>2.1324113335238998E-2</v>
      </c>
    </row>
    <row r="641" spans="1:15" customFormat="1" x14ac:dyDescent="0.35">
      <c r="A641" s="59" t="s">
        <v>292</v>
      </c>
      <c r="B641" s="60">
        <v>602.54225573639997</v>
      </c>
      <c r="C641" s="61">
        <v>4.5269891489701397E-2</v>
      </c>
      <c r="D641" s="60">
        <v>11.4377767731</v>
      </c>
      <c r="E641" s="63">
        <v>1.6282734078773502E-2</v>
      </c>
      <c r="F641" s="60">
        <v>159.1586283554</v>
      </c>
      <c r="G641" s="63">
        <v>2.76009456084726E-2</v>
      </c>
      <c r="H641" s="88">
        <v>234.84354862430001</v>
      </c>
      <c r="I641" s="93">
        <v>0.10445775683764801</v>
      </c>
      <c r="J641" s="88">
        <v>72.684668529899994</v>
      </c>
      <c r="K641" s="93">
        <v>6.6786125662265799E-2</v>
      </c>
      <c r="L641" s="88">
        <v>102.79353423009999</v>
      </c>
      <c r="M641" s="89">
        <v>4.7733128432214902E-2</v>
      </c>
      <c r="N641" s="60">
        <v>39.038392449600003</v>
      </c>
      <c r="O641" s="63">
        <v>2.31022179272455E-2</v>
      </c>
    </row>
    <row r="642" spans="1:15" customFormat="1" x14ac:dyDescent="0.35">
      <c r="A642" s="59" t="s">
        <v>293</v>
      </c>
      <c r="B642" s="64">
        <v>430.77292370089998</v>
      </c>
      <c r="C642" s="65">
        <v>3.2364607339958003E-2</v>
      </c>
      <c r="D642" s="64">
        <v>17.464241240700002</v>
      </c>
      <c r="E642" s="65">
        <v>2.4861964143123898E-2</v>
      </c>
      <c r="F642" s="64">
        <v>241.73876647989999</v>
      </c>
      <c r="G642" s="62">
        <v>4.1921814820946798E-2</v>
      </c>
      <c r="H642" s="90">
        <v>35.677936923799997</v>
      </c>
      <c r="I642" s="91">
        <v>1.5869447048840898E-2</v>
      </c>
      <c r="J642" s="90">
        <v>10.307752254</v>
      </c>
      <c r="K642" s="91">
        <v>9.4712523459876199E-3</v>
      </c>
      <c r="L642" s="90">
        <v>53.6090512942</v>
      </c>
      <c r="M642" s="92">
        <v>2.4893858837727802E-2</v>
      </c>
      <c r="N642" s="64">
        <v>76.251185263899899</v>
      </c>
      <c r="O642" s="62">
        <v>4.51240788526742E-2</v>
      </c>
    </row>
    <row r="643" spans="1:15" customFormat="1" x14ac:dyDescent="0.35">
      <c r="A643" s="59" t="s">
        <v>294</v>
      </c>
      <c r="B643" s="60">
        <v>349.6210518634</v>
      </c>
      <c r="C643" s="61">
        <v>2.62675470968056E-2</v>
      </c>
      <c r="D643" s="60">
        <v>27.654752446500002</v>
      </c>
      <c r="E643" s="62">
        <v>3.9369100222317599E-2</v>
      </c>
      <c r="F643" s="60">
        <v>131.58373049439999</v>
      </c>
      <c r="G643" s="61">
        <v>2.28189663725047E-2</v>
      </c>
      <c r="H643" s="88">
        <v>31.902171586600002</v>
      </c>
      <c r="I643" s="91">
        <v>1.41899971351444E-2</v>
      </c>
      <c r="J643" s="88">
        <v>19.681011813800001</v>
      </c>
      <c r="K643" s="89">
        <v>1.8083848420059601E-2</v>
      </c>
      <c r="L643" s="88">
        <v>61.887210695900201</v>
      </c>
      <c r="M643" s="89">
        <v>2.8737898726648999E-2</v>
      </c>
      <c r="N643" s="60">
        <v>81.0986597970997</v>
      </c>
      <c r="O643" s="62">
        <v>4.7992727022737498E-2</v>
      </c>
    </row>
    <row r="644" spans="1:15" customFormat="1" x14ac:dyDescent="0.35">
      <c r="A644" s="59" t="s">
        <v>295</v>
      </c>
      <c r="B644" s="64">
        <v>397.6641553664</v>
      </c>
      <c r="C644" s="65">
        <v>2.98770965710599E-2</v>
      </c>
      <c r="D644" s="64">
        <v>30.640374835999999</v>
      </c>
      <c r="E644" s="62">
        <v>4.36194100851744E-2</v>
      </c>
      <c r="F644" s="64">
        <v>155.3853986476</v>
      </c>
      <c r="G644" s="65">
        <v>2.6946600261258901E-2</v>
      </c>
      <c r="H644" s="90">
        <v>26.6058906779</v>
      </c>
      <c r="I644" s="91">
        <v>1.1834226126974601E-2</v>
      </c>
      <c r="J644" s="90">
        <v>18.721361701300001</v>
      </c>
      <c r="K644" s="91">
        <v>1.7202076317338E-2</v>
      </c>
      <c r="L644" s="90">
        <v>49.8498184984999</v>
      </c>
      <c r="M644" s="92">
        <v>2.3148224317154999E-2</v>
      </c>
      <c r="N644" s="64">
        <v>119.15477881770001</v>
      </c>
      <c r="O644" s="62">
        <v>7.0513653216461997E-2</v>
      </c>
    </row>
    <row r="645" spans="1:15" customFormat="1" x14ac:dyDescent="0.35">
      <c r="A645" s="59" t="s">
        <v>296</v>
      </c>
      <c r="B645" s="60">
        <v>1051.745561358</v>
      </c>
      <c r="C645" s="61">
        <v>7.9019200701968995E-2</v>
      </c>
      <c r="D645" s="60">
        <v>36.446385664300003</v>
      </c>
      <c r="E645" s="63">
        <v>5.1884803985676797E-2</v>
      </c>
      <c r="F645" s="60">
        <v>497.731578462801</v>
      </c>
      <c r="G645" s="61">
        <v>8.6315535429812795E-2</v>
      </c>
      <c r="H645" s="88">
        <v>204.47906946000001</v>
      </c>
      <c r="I645" s="89">
        <v>9.0951721012407602E-2</v>
      </c>
      <c r="J645" s="88">
        <v>86.3609667777</v>
      </c>
      <c r="K645" s="89">
        <v>7.9352558059167494E-2</v>
      </c>
      <c r="L645" s="88">
        <v>194.3660784814</v>
      </c>
      <c r="M645" s="89">
        <v>9.0255686376642996E-2</v>
      </c>
      <c r="N645" s="60">
        <v>81.233395849000203</v>
      </c>
      <c r="O645" s="63">
        <v>4.8072461392887803E-2</v>
      </c>
    </row>
    <row r="646" spans="1:15" customFormat="1" x14ac:dyDescent="0.35">
      <c r="A646" s="59" t="s">
        <v>297</v>
      </c>
      <c r="B646" s="64">
        <v>1866.0580309156001</v>
      </c>
      <c r="C646" s="65">
        <v>0.14019970179484301</v>
      </c>
      <c r="D646" s="64">
        <v>88.451179809499905</v>
      </c>
      <c r="E646" s="65">
        <v>0.12591844275008701</v>
      </c>
      <c r="F646" s="64">
        <v>969.94162598900004</v>
      </c>
      <c r="G646" s="62">
        <v>0.16820518208121099</v>
      </c>
      <c r="H646" s="90">
        <v>264.36893433829999</v>
      </c>
      <c r="I646" s="91">
        <v>0.11759056623146601</v>
      </c>
      <c r="J646" s="90">
        <v>110.8712269724</v>
      </c>
      <c r="K646" s="91">
        <v>0.101873749260647</v>
      </c>
      <c r="L646" s="90">
        <v>257.87727576679998</v>
      </c>
      <c r="M646" s="91">
        <v>0.119747698297564</v>
      </c>
      <c r="N646" s="64">
        <v>217.4236411695</v>
      </c>
      <c r="O646" s="65">
        <v>0.12866739703275101</v>
      </c>
    </row>
    <row r="647" spans="1:15" customFormat="1" x14ac:dyDescent="0.35">
      <c r="A647" s="59" t="s">
        <v>298</v>
      </c>
      <c r="B647" s="60">
        <v>1761.2308971120001</v>
      </c>
      <c r="C647" s="61">
        <v>0.13232388407868001</v>
      </c>
      <c r="D647" s="60">
        <v>77.877209596300006</v>
      </c>
      <c r="E647" s="61">
        <v>0.110865417275474</v>
      </c>
      <c r="F647" s="60">
        <v>860.41337183400003</v>
      </c>
      <c r="G647" s="62">
        <v>0.149211028784208</v>
      </c>
      <c r="H647" s="88">
        <v>249.27505347159999</v>
      </c>
      <c r="I647" s="91">
        <v>0.110876850029568</v>
      </c>
      <c r="J647" s="88">
        <v>112.8515755582</v>
      </c>
      <c r="K647" s="91">
        <v>0.103693387599535</v>
      </c>
      <c r="L647" s="88">
        <v>295.43935713180002</v>
      </c>
      <c r="M647" s="89">
        <v>0.13718999821852401</v>
      </c>
      <c r="N647" s="60">
        <v>202.57715068760001</v>
      </c>
      <c r="O647" s="61">
        <v>0.11988151121507901</v>
      </c>
    </row>
    <row r="648" spans="1:15" customFormat="1" x14ac:dyDescent="0.35">
      <c r="A648" s="59" t="s">
        <v>299</v>
      </c>
      <c r="B648" s="64">
        <v>256.18044467319999</v>
      </c>
      <c r="C648" s="65">
        <v>1.92472159781816E-2</v>
      </c>
      <c r="D648" s="64">
        <v>11.1316666108</v>
      </c>
      <c r="E648" s="65">
        <v>1.5846957924856599E-2</v>
      </c>
      <c r="F648" s="64">
        <v>124.4201883609</v>
      </c>
      <c r="G648" s="65">
        <v>2.1576680366186402E-2</v>
      </c>
      <c r="H648" s="90">
        <v>38.110603925200003</v>
      </c>
      <c r="I648" s="92">
        <v>1.6951490560735399E-2</v>
      </c>
      <c r="J648" s="90">
        <v>20.1709414645</v>
      </c>
      <c r="K648" s="92">
        <v>1.8534019052726902E-2</v>
      </c>
      <c r="L648" s="90">
        <v>43.614293612200001</v>
      </c>
      <c r="M648" s="92">
        <v>2.0252700659278099E-2</v>
      </c>
      <c r="N648" s="64">
        <v>23.773791432199999</v>
      </c>
      <c r="O648" s="65">
        <v>1.4068901821012199E-2</v>
      </c>
    </row>
    <row r="649" spans="1:15" customFormat="1" x14ac:dyDescent="0.35">
      <c r="A649" s="59" t="s">
        <v>300</v>
      </c>
      <c r="B649" s="60">
        <v>402.05222373179998</v>
      </c>
      <c r="C649" s="61">
        <v>3.02067786420845E-2</v>
      </c>
      <c r="D649" s="60">
        <v>32.169798948699899</v>
      </c>
      <c r="E649" s="62">
        <v>4.5796686894713702E-2</v>
      </c>
      <c r="F649" s="60">
        <v>188.035400727801</v>
      </c>
      <c r="G649" s="61">
        <v>3.2608693110663299E-2</v>
      </c>
      <c r="H649" s="88">
        <v>52.494527835800099</v>
      </c>
      <c r="I649" s="89">
        <v>2.3349419884433301E-2</v>
      </c>
      <c r="J649" s="88">
        <v>27.7623730231</v>
      </c>
      <c r="K649" s="89">
        <v>2.5509386929937299E-2</v>
      </c>
      <c r="L649" s="88">
        <v>53.0911683815999</v>
      </c>
      <c r="M649" s="89">
        <v>2.4653375116984701E-2</v>
      </c>
      <c r="N649" s="60">
        <v>58.507480083200001</v>
      </c>
      <c r="O649" s="61">
        <v>3.46236735285936E-2</v>
      </c>
    </row>
    <row r="650" spans="1:15" customFormat="1" x14ac:dyDescent="0.35">
      <c r="A650" s="59" t="s">
        <v>301</v>
      </c>
      <c r="B650" s="64">
        <v>406.27280605520002</v>
      </c>
      <c r="C650" s="65">
        <v>3.0523877238879501E-2</v>
      </c>
      <c r="D650" s="64">
        <v>5.8165254647999998</v>
      </c>
      <c r="E650" s="63">
        <v>8.2803624589434799E-3</v>
      </c>
      <c r="F650" s="64">
        <v>35.840230375700003</v>
      </c>
      <c r="G650" s="63">
        <v>6.2153353507539101E-3</v>
      </c>
      <c r="H650" s="90">
        <v>157.38477467249999</v>
      </c>
      <c r="I650" s="93">
        <v>7.0004309758530198E-2</v>
      </c>
      <c r="J650" s="90">
        <v>83.240178950399994</v>
      </c>
      <c r="K650" s="93">
        <v>7.6485029979107694E-2</v>
      </c>
      <c r="L650" s="90">
        <v>108.8807614278</v>
      </c>
      <c r="M650" s="93">
        <v>5.0559788686676703E-2</v>
      </c>
      <c r="N650" s="64">
        <v>65.488093082800006</v>
      </c>
      <c r="O650" s="65">
        <v>3.8754674644757001E-2</v>
      </c>
    </row>
    <row r="651" spans="1:15" customFormat="1" x14ac:dyDescent="0.35">
      <c r="A651" s="59" t="s">
        <v>302</v>
      </c>
      <c r="B651" s="60">
        <v>739.97976180819899</v>
      </c>
      <c r="C651" s="61">
        <v>5.5595774740630502E-2</v>
      </c>
      <c r="D651" s="60">
        <v>50.753433926900001</v>
      </c>
      <c r="E651" s="61">
        <v>7.2252211650073395E-2</v>
      </c>
      <c r="F651" s="60">
        <v>347.34787424780001</v>
      </c>
      <c r="G651" s="61">
        <v>6.02363182153349E-2</v>
      </c>
      <c r="H651" s="88">
        <v>105.40691586360001</v>
      </c>
      <c r="I651" s="89">
        <v>4.6884702819326302E-2</v>
      </c>
      <c r="J651" s="88">
        <v>50.192706468200001</v>
      </c>
      <c r="K651" s="89">
        <v>4.6119442646085099E-2</v>
      </c>
      <c r="L651" s="88">
        <v>97.640983266799793</v>
      </c>
      <c r="M651" s="89">
        <v>4.5340493732699799E-2</v>
      </c>
      <c r="N651" s="60">
        <v>101.6968957014</v>
      </c>
      <c r="O651" s="61">
        <v>6.0182392245052001E-2</v>
      </c>
    </row>
    <row r="652" spans="1:15" customFormat="1" x14ac:dyDescent="0.35">
      <c r="A652" s="59" t="s">
        <v>303</v>
      </c>
      <c r="B652" s="64">
        <v>288.84061713419999</v>
      </c>
      <c r="C652" s="65">
        <v>2.1701023075141799E-2</v>
      </c>
      <c r="D652" s="64">
        <v>33.779016878299998</v>
      </c>
      <c r="E652" s="62">
        <v>4.80875575894536E-2</v>
      </c>
      <c r="F652" s="64">
        <v>89.427854922500003</v>
      </c>
      <c r="G652" s="63">
        <v>1.5508385471170401E-2</v>
      </c>
      <c r="H652" s="90">
        <v>57.187894754099901</v>
      </c>
      <c r="I652" s="92">
        <v>2.5437016427636398E-2</v>
      </c>
      <c r="J652" s="90">
        <v>25.8249716234</v>
      </c>
      <c r="K652" s="92">
        <v>2.3729210505449801E-2</v>
      </c>
      <c r="L652" s="90">
        <v>40.6708512461</v>
      </c>
      <c r="M652" s="92">
        <v>1.88858859705315E-2</v>
      </c>
      <c r="N652" s="64">
        <v>48.801918372499998</v>
      </c>
      <c r="O652" s="65">
        <v>2.8880096816606901E-2</v>
      </c>
    </row>
    <row r="653" spans="1:15" customFormat="1" x14ac:dyDescent="0.35">
      <c r="A653" s="66" t="s">
        <v>1</v>
      </c>
      <c r="H653" s="86"/>
      <c r="I653" s="86"/>
      <c r="J653" s="86"/>
      <c r="K653" s="86"/>
      <c r="L653" s="86"/>
      <c r="M653" s="86"/>
    </row>
    <row r="654" spans="1:15" customFormat="1" x14ac:dyDescent="0.35">
      <c r="A654" s="66" t="s">
        <v>1</v>
      </c>
      <c r="H654" s="86"/>
      <c r="I654" s="86"/>
      <c r="J654" s="86"/>
      <c r="K654" s="86"/>
      <c r="L654" s="86"/>
      <c r="M654" s="86"/>
    </row>
    <row r="655" spans="1:15" customFormat="1" x14ac:dyDescent="0.35">
      <c r="A655" s="54" t="s">
        <v>304</v>
      </c>
      <c r="H655" s="86"/>
      <c r="I655" s="86"/>
      <c r="J655" s="86"/>
      <c r="K655" s="86"/>
      <c r="L655" s="86"/>
      <c r="M655" s="86"/>
    </row>
    <row r="656" spans="1:15" customFormat="1" x14ac:dyDescent="0.35">
      <c r="A656" s="55" t="s">
        <v>1</v>
      </c>
      <c r="H656" s="86"/>
      <c r="I656" s="86"/>
      <c r="J656" s="86"/>
      <c r="K656" s="86"/>
      <c r="L656" s="86"/>
      <c r="M656" s="86"/>
    </row>
    <row r="657" spans="1:15" customFormat="1" ht="25.5" customHeight="1" x14ac:dyDescent="0.35">
      <c r="A657" s="117" t="s">
        <v>1</v>
      </c>
      <c r="B657" s="116" t="s">
        <v>489</v>
      </c>
      <c r="C657" s="116" t="s">
        <v>1</v>
      </c>
      <c r="D657" s="116" t="s">
        <v>494</v>
      </c>
      <c r="E657" s="116" t="s">
        <v>1</v>
      </c>
      <c r="F657" s="116" t="s">
        <v>495</v>
      </c>
      <c r="G657" s="116" t="s">
        <v>1</v>
      </c>
      <c r="H657" s="119" t="s">
        <v>496</v>
      </c>
      <c r="I657" s="119" t="s">
        <v>1</v>
      </c>
      <c r="J657" s="119" t="s">
        <v>497</v>
      </c>
      <c r="K657" s="119" t="s">
        <v>1</v>
      </c>
      <c r="L657" s="119" t="s">
        <v>498</v>
      </c>
      <c r="M657" s="119" t="s">
        <v>1</v>
      </c>
      <c r="N657" s="119" t="s">
        <v>499</v>
      </c>
      <c r="O657" s="119" t="s">
        <v>1</v>
      </c>
    </row>
    <row r="658" spans="1:15" customFormat="1" x14ac:dyDescent="0.35">
      <c r="A658" s="118" t="s">
        <v>1</v>
      </c>
      <c r="B658" s="56" t="s">
        <v>14</v>
      </c>
      <c r="C658" s="56" t="s">
        <v>15</v>
      </c>
      <c r="D658" s="56" t="s">
        <v>14</v>
      </c>
      <c r="E658" s="56" t="s">
        <v>15</v>
      </c>
      <c r="F658" s="56" t="s">
        <v>14</v>
      </c>
      <c r="G658" s="56" t="s">
        <v>15</v>
      </c>
      <c r="H658" s="84" t="s">
        <v>14</v>
      </c>
      <c r="I658" s="84" t="s">
        <v>15</v>
      </c>
      <c r="J658" s="84" t="s">
        <v>14</v>
      </c>
      <c r="K658" s="84" t="s">
        <v>15</v>
      </c>
      <c r="L658" s="84" t="s">
        <v>14</v>
      </c>
      <c r="M658" s="84" t="s">
        <v>15</v>
      </c>
      <c r="N658" s="56" t="s">
        <v>14</v>
      </c>
      <c r="O658" s="56" t="s">
        <v>15</v>
      </c>
    </row>
    <row r="659" spans="1:15" customFormat="1" x14ac:dyDescent="0.35">
      <c r="A659" s="57" t="s">
        <v>16</v>
      </c>
      <c r="B659" s="58">
        <v>13021.159383053</v>
      </c>
      <c r="C659" s="58">
        <v>13021.159383053</v>
      </c>
      <c r="D659" s="58">
        <v>668.66915415769995</v>
      </c>
      <c r="E659" s="58">
        <v>668.66915415769995</v>
      </c>
      <c r="F659" s="58">
        <v>5676.9915501628002</v>
      </c>
      <c r="G659" s="58">
        <v>5676.9915501628002</v>
      </c>
      <c r="H659" s="87">
        <v>2191.0276110537002</v>
      </c>
      <c r="I659" s="87">
        <v>2191.0276110537002</v>
      </c>
      <c r="J659" s="87">
        <v>1062.4949123217</v>
      </c>
      <c r="K659" s="87">
        <v>1062.4949123217</v>
      </c>
      <c r="L659" s="87">
        <v>2112.8342217783002</v>
      </c>
      <c r="M659" s="87">
        <v>2112.8342217783002</v>
      </c>
      <c r="N659" s="58">
        <v>1641.0095349062001</v>
      </c>
      <c r="O659" s="58">
        <v>1641.0095349062001</v>
      </c>
    </row>
    <row r="660" spans="1:15" customFormat="1" x14ac:dyDescent="0.35">
      <c r="A660" s="59" t="s">
        <v>276</v>
      </c>
      <c r="B660" s="60">
        <v>722.75921798219997</v>
      </c>
      <c r="C660" s="61">
        <v>5.5506518023492497E-2</v>
      </c>
      <c r="D660" s="60">
        <v>23.646676537500099</v>
      </c>
      <c r="E660" s="63">
        <v>3.5363791481135297E-2</v>
      </c>
      <c r="F660" s="60">
        <v>327.75312605200003</v>
      </c>
      <c r="G660" s="61">
        <v>5.7733594132723498E-2</v>
      </c>
      <c r="H660" s="88">
        <v>115.3340892559</v>
      </c>
      <c r="I660" s="89">
        <v>5.2639267836717997E-2</v>
      </c>
      <c r="J660" s="88">
        <v>56.999337695500003</v>
      </c>
      <c r="K660" s="89">
        <v>5.3646692360106003E-2</v>
      </c>
      <c r="L660" s="88">
        <v>128.56591524629999</v>
      </c>
      <c r="M660" s="89">
        <v>6.08499776845201E-2</v>
      </c>
      <c r="N660" s="60">
        <v>87.389799786499793</v>
      </c>
      <c r="O660" s="61">
        <v>5.3253681912028103E-2</v>
      </c>
    </row>
    <row r="661" spans="1:15" customFormat="1" x14ac:dyDescent="0.35">
      <c r="A661" s="59" t="s">
        <v>277</v>
      </c>
      <c r="B661" s="64">
        <v>711.39340680769999</v>
      </c>
      <c r="C661" s="65">
        <v>5.4633645582556699E-2</v>
      </c>
      <c r="D661" s="64">
        <v>41.105236607899997</v>
      </c>
      <c r="E661" s="65">
        <v>6.1473205923008201E-2</v>
      </c>
      <c r="F661" s="64">
        <v>294.46216698329999</v>
      </c>
      <c r="G661" s="65">
        <v>5.18694037821592E-2</v>
      </c>
      <c r="H661" s="90">
        <v>123.6671181517</v>
      </c>
      <c r="I661" s="92">
        <v>5.6442519267124402E-2</v>
      </c>
      <c r="J661" s="90">
        <v>56.737712304699997</v>
      </c>
      <c r="K661" s="92">
        <v>5.3400455519095301E-2</v>
      </c>
      <c r="L661" s="90">
        <v>164.13766184150001</v>
      </c>
      <c r="M661" s="93">
        <v>7.7686010643727196E-2</v>
      </c>
      <c r="N661" s="64">
        <v>56.785174552800001</v>
      </c>
      <c r="O661" s="63">
        <v>3.4603805367922999E-2</v>
      </c>
    </row>
    <row r="662" spans="1:15" customFormat="1" x14ac:dyDescent="0.35">
      <c r="A662" s="59" t="s">
        <v>278</v>
      </c>
      <c r="B662" s="60">
        <v>724.80607871059999</v>
      </c>
      <c r="C662" s="61">
        <v>5.5663712991174397E-2</v>
      </c>
      <c r="D662" s="60">
        <v>45.894671038200002</v>
      </c>
      <c r="E662" s="61">
        <v>6.8635842931938404E-2</v>
      </c>
      <c r="F662" s="60">
        <v>269.28130753829998</v>
      </c>
      <c r="G662" s="63">
        <v>4.7433804535181603E-2</v>
      </c>
      <c r="H662" s="88">
        <v>176.00139423210001</v>
      </c>
      <c r="I662" s="93">
        <v>8.0328241115801405E-2</v>
      </c>
      <c r="J662" s="88">
        <v>78.919742670399998</v>
      </c>
      <c r="K662" s="93">
        <v>7.4277760538118104E-2</v>
      </c>
      <c r="L662" s="88">
        <v>131.78616404959999</v>
      </c>
      <c r="M662" s="89">
        <v>6.2374114680270598E-2</v>
      </c>
      <c r="N662" s="60">
        <v>51.1482412497</v>
      </c>
      <c r="O662" s="63">
        <v>3.1168765422574799E-2</v>
      </c>
    </row>
    <row r="663" spans="1:15" customFormat="1" x14ac:dyDescent="0.35">
      <c r="A663" s="59" t="s">
        <v>279</v>
      </c>
      <c r="B663" s="64">
        <v>35.640403199600001</v>
      </c>
      <c r="C663" s="65">
        <v>2.7371144266912098E-3</v>
      </c>
      <c r="D663" s="64">
        <v>0</v>
      </c>
      <c r="E663" s="65">
        <v>0</v>
      </c>
      <c r="F663" s="64">
        <v>11.195024503699999</v>
      </c>
      <c r="G663" s="65">
        <v>1.9719995009291401E-3</v>
      </c>
      <c r="H663" s="90">
        <v>7.4831281283999997</v>
      </c>
      <c r="I663" s="92">
        <v>3.4153509023107402E-3</v>
      </c>
      <c r="J663" s="90">
        <v>7.9472829884999898</v>
      </c>
      <c r="K663" s="93">
        <v>7.4798315703310803E-3</v>
      </c>
      <c r="L663" s="90">
        <v>6.7822239623000202</v>
      </c>
      <c r="M663" s="92">
        <v>3.2100123579935401E-3</v>
      </c>
      <c r="N663" s="64">
        <v>2.2327436167000001</v>
      </c>
      <c r="O663" s="65">
        <v>1.36059149517838E-3</v>
      </c>
    </row>
    <row r="664" spans="1:15" customFormat="1" x14ac:dyDescent="0.35">
      <c r="A664" s="59" t="s">
        <v>280</v>
      </c>
      <c r="B664" s="60">
        <v>508.06731004919999</v>
      </c>
      <c r="C664" s="61">
        <v>3.9018592362093998E-2</v>
      </c>
      <c r="D664" s="60">
        <v>28.415007473100001</v>
      </c>
      <c r="E664" s="61">
        <v>4.2494868047103798E-2</v>
      </c>
      <c r="F664" s="60">
        <v>203.02624868020101</v>
      </c>
      <c r="G664" s="61">
        <v>3.5762999977404897E-2</v>
      </c>
      <c r="H664" s="88">
        <v>56.8458701240002</v>
      </c>
      <c r="I664" s="91">
        <v>2.5944844253542699E-2</v>
      </c>
      <c r="J664" s="88">
        <v>61.142362433599999</v>
      </c>
      <c r="K664" s="93">
        <v>5.7546028432263599E-2</v>
      </c>
      <c r="L664" s="88">
        <v>135.68563941159999</v>
      </c>
      <c r="M664" s="93">
        <v>6.4219728179808699E-2</v>
      </c>
      <c r="N664" s="60">
        <v>37.662392772799997</v>
      </c>
      <c r="O664" s="63">
        <v>2.2950745849842202E-2</v>
      </c>
    </row>
    <row r="665" spans="1:15" customFormat="1" x14ac:dyDescent="0.35">
      <c r="A665" s="59" t="s">
        <v>281</v>
      </c>
      <c r="B665" s="64">
        <v>1475.5047391159001</v>
      </c>
      <c r="C665" s="65">
        <v>0.11331592646322</v>
      </c>
      <c r="D665" s="64">
        <v>67.726305502700001</v>
      </c>
      <c r="E665" s="65">
        <v>0.10128522466093499</v>
      </c>
      <c r="F665" s="64">
        <v>678.35726756149995</v>
      </c>
      <c r="G665" s="65">
        <v>0.119492386340094</v>
      </c>
      <c r="H665" s="90">
        <v>161.30374194890001</v>
      </c>
      <c r="I665" s="91">
        <v>7.3620132003414801E-2</v>
      </c>
      <c r="J665" s="90">
        <v>120.2062799758</v>
      </c>
      <c r="K665" s="92">
        <v>0.113135864070288</v>
      </c>
      <c r="L665" s="90">
        <v>261.59613978689998</v>
      </c>
      <c r="M665" s="92">
        <v>0.123812903582527</v>
      </c>
      <c r="N665" s="64">
        <v>203.76232160230001</v>
      </c>
      <c r="O665" s="65">
        <v>0.124168883402586</v>
      </c>
    </row>
    <row r="666" spans="1:15" customFormat="1" x14ac:dyDescent="0.35">
      <c r="A666" s="59" t="s">
        <v>282</v>
      </c>
      <c r="B666" s="60">
        <v>485.44902473759998</v>
      </c>
      <c r="C666" s="61">
        <v>3.72815515467394E-2</v>
      </c>
      <c r="D666" s="60">
        <v>22.2556564522</v>
      </c>
      <c r="E666" s="61">
        <v>3.32835099597718E-2</v>
      </c>
      <c r="F666" s="60">
        <v>197.675734028899</v>
      </c>
      <c r="G666" s="61">
        <v>3.4820508764581697E-2</v>
      </c>
      <c r="H666" s="88">
        <v>46.528904389699797</v>
      </c>
      <c r="I666" s="91">
        <v>2.1236110469335202E-2</v>
      </c>
      <c r="J666" s="88">
        <v>26.563729513199998</v>
      </c>
      <c r="K666" s="91">
        <v>2.5001276905086099E-2</v>
      </c>
      <c r="L666" s="88">
        <v>112.8556737957</v>
      </c>
      <c r="M666" s="93">
        <v>5.3414353399062801E-2</v>
      </c>
      <c r="N666" s="60">
        <v>75.765004610999895</v>
      </c>
      <c r="O666" s="61">
        <v>4.6169752825556097E-2</v>
      </c>
    </row>
    <row r="667" spans="1:15" customFormat="1" x14ac:dyDescent="0.35">
      <c r="A667" s="59" t="s">
        <v>283</v>
      </c>
      <c r="B667" s="64">
        <v>259.00165217</v>
      </c>
      <c r="C667" s="65">
        <v>1.9890828808000801E-2</v>
      </c>
      <c r="D667" s="64">
        <v>12.6603924791</v>
      </c>
      <c r="E667" s="65">
        <v>1.89337169217083E-2</v>
      </c>
      <c r="F667" s="64">
        <v>69.642999047999993</v>
      </c>
      <c r="G667" s="63">
        <v>1.226758899192E-2</v>
      </c>
      <c r="H667" s="90">
        <v>14.1891725709</v>
      </c>
      <c r="I667" s="91">
        <v>6.4760354909795996E-3</v>
      </c>
      <c r="J667" s="90">
        <v>12.634331166200001</v>
      </c>
      <c r="K667" s="92">
        <v>1.18911921550685E-2</v>
      </c>
      <c r="L667" s="90">
        <v>30.002338823599999</v>
      </c>
      <c r="M667" s="92">
        <v>1.4200043957233901E-2</v>
      </c>
      <c r="N667" s="64">
        <v>117.58051937330001</v>
      </c>
      <c r="O667" s="62">
        <v>7.1651332227037207E-2</v>
      </c>
    </row>
    <row r="668" spans="1:15" customFormat="1" x14ac:dyDescent="0.35">
      <c r="A668" s="59" t="s">
        <v>284</v>
      </c>
      <c r="B668" s="60">
        <v>1262.2850148146999</v>
      </c>
      <c r="C668" s="61">
        <v>9.6941061673629494E-2</v>
      </c>
      <c r="D668" s="60">
        <v>57.608568663600003</v>
      </c>
      <c r="E668" s="61">
        <v>8.6154069326209004E-2</v>
      </c>
      <c r="F668" s="60">
        <v>872.16847511890001</v>
      </c>
      <c r="G668" s="62">
        <v>0.15363216017009701</v>
      </c>
      <c r="H668" s="88">
        <v>75.278801454899806</v>
      </c>
      <c r="I668" s="91">
        <v>3.4357760292531098E-2</v>
      </c>
      <c r="J668" s="88">
        <v>22.310646209600002</v>
      </c>
      <c r="K668" s="91">
        <v>2.09983558046863E-2</v>
      </c>
      <c r="L668" s="88">
        <v>120.7860314767</v>
      </c>
      <c r="M668" s="91">
        <v>5.7167775034919002E-2</v>
      </c>
      <c r="N668" s="60">
        <v>120.4393879328</v>
      </c>
      <c r="O668" s="63">
        <v>7.3393472354007006E-2</v>
      </c>
    </row>
    <row r="669" spans="1:15" customFormat="1" x14ac:dyDescent="0.35">
      <c r="A669" s="59" t="s">
        <v>285</v>
      </c>
      <c r="B669" s="64">
        <v>203.98729493939999</v>
      </c>
      <c r="C669" s="65">
        <v>1.5665831969224601E-2</v>
      </c>
      <c r="D669" s="64">
        <v>15.2904804116001</v>
      </c>
      <c r="E669" s="65">
        <v>2.2867034192508701E-2</v>
      </c>
      <c r="F669" s="64">
        <v>93.085402042899901</v>
      </c>
      <c r="G669" s="65">
        <v>1.63969597665212E-2</v>
      </c>
      <c r="H669" s="90">
        <v>25.9592292968</v>
      </c>
      <c r="I669" s="92">
        <v>1.1847969950645999E-2</v>
      </c>
      <c r="J669" s="90">
        <v>18.948625719799999</v>
      </c>
      <c r="K669" s="92">
        <v>1.7834086074251999E-2</v>
      </c>
      <c r="L669" s="90">
        <v>18.8799862348</v>
      </c>
      <c r="M669" s="91">
        <v>8.9358578350313602E-3</v>
      </c>
      <c r="N669" s="64">
        <v>37.804413851100001</v>
      </c>
      <c r="O669" s="62">
        <v>2.3037290793841099E-2</v>
      </c>
    </row>
    <row r="670" spans="1:15" customFormat="1" x14ac:dyDescent="0.35">
      <c r="A670" s="59" t="s">
        <v>286</v>
      </c>
      <c r="B670" s="60">
        <v>1669.6685111873001</v>
      </c>
      <c r="C670" s="61">
        <v>0.12822733076751699</v>
      </c>
      <c r="D670" s="60">
        <v>126.9802555054</v>
      </c>
      <c r="E670" s="62">
        <v>0.189899974772057</v>
      </c>
      <c r="F670" s="60">
        <v>811.06962242689895</v>
      </c>
      <c r="G670" s="62">
        <v>0.14286961945603799</v>
      </c>
      <c r="H670" s="88">
        <v>216.52545209530001</v>
      </c>
      <c r="I670" s="91">
        <v>9.8823698525263903E-2</v>
      </c>
      <c r="J670" s="88">
        <v>129.19337057280001</v>
      </c>
      <c r="K670" s="89">
        <v>0.12159434278183499</v>
      </c>
      <c r="L670" s="88">
        <v>246.89401908319999</v>
      </c>
      <c r="M670" s="89">
        <v>0.116854420729421</v>
      </c>
      <c r="N670" s="60">
        <v>178.11834672609999</v>
      </c>
      <c r="O670" s="63">
        <v>0.108541932839093</v>
      </c>
    </row>
    <row r="671" spans="1:15" customFormat="1" x14ac:dyDescent="0.35">
      <c r="A671" s="59" t="s">
        <v>287</v>
      </c>
      <c r="B671" s="64">
        <v>348.99962920460001</v>
      </c>
      <c r="C671" s="65">
        <v>2.6802500371727399E-2</v>
      </c>
      <c r="D671" s="64">
        <v>17.455730521</v>
      </c>
      <c r="E671" s="65">
        <v>2.61051828284025E-2</v>
      </c>
      <c r="F671" s="64">
        <v>188.920403163299</v>
      </c>
      <c r="G671" s="62">
        <v>3.3278260412045603E-2</v>
      </c>
      <c r="H671" s="90">
        <v>52.506215880400198</v>
      </c>
      <c r="I671" s="92">
        <v>2.39641963503823E-2</v>
      </c>
      <c r="J671" s="90">
        <v>32.577435670699998</v>
      </c>
      <c r="K671" s="92">
        <v>3.06612627438505E-2</v>
      </c>
      <c r="L671" s="90">
        <v>35.235178883300001</v>
      </c>
      <c r="M671" s="91">
        <v>1.6676736167991299E-2</v>
      </c>
      <c r="N671" s="64">
        <v>38.448208728499999</v>
      </c>
      <c r="O671" s="65">
        <v>2.3429607147710901E-2</v>
      </c>
    </row>
    <row r="672" spans="1:15" customFormat="1" x14ac:dyDescent="0.35">
      <c r="A672" s="59" t="s">
        <v>288</v>
      </c>
      <c r="B672" s="60">
        <v>633.09166424750003</v>
      </c>
      <c r="C672" s="61">
        <v>4.8620222333770599E-2</v>
      </c>
      <c r="D672" s="60">
        <v>6.6754347826</v>
      </c>
      <c r="E672" s="63">
        <v>9.9831654280640794E-3</v>
      </c>
      <c r="F672" s="60">
        <v>64.752755497799896</v>
      </c>
      <c r="G672" s="63">
        <v>1.14061743664112E-2</v>
      </c>
      <c r="H672" s="88">
        <v>366.95098783679998</v>
      </c>
      <c r="I672" s="93">
        <v>0.16747894275066999</v>
      </c>
      <c r="J672" s="88">
        <v>120.2536435845</v>
      </c>
      <c r="K672" s="93">
        <v>0.113180441797814</v>
      </c>
      <c r="L672" s="88">
        <v>103.05768099719999</v>
      </c>
      <c r="M672" s="89">
        <v>4.8776983984318401E-2</v>
      </c>
      <c r="N672" s="60">
        <v>30.510197807200001</v>
      </c>
      <c r="O672" s="63">
        <v>1.8592334266323399E-2</v>
      </c>
    </row>
    <row r="673" spans="1:15" customFormat="1" x14ac:dyDescent="0.35">
      <c r="A673" s="59" t="s">
        <v>289</v>
      </c>
      <c r="B673" s="64">
        <v>210.61303289450001</v>
      </c>
      <c r="C673" s="65">
        <v>1.61746759024094E-2</v>
      </c>
      <c r="D673" s="64">
        <v>6.3436508275000003</v>
      </c>
      <c r="E673" s="65">
        <v>9.4869799033737209E-3</v>
      </c>
      <c r="F673" s="64">
        <v>53.663921364499899</v>
      </c>
      <c r="G673" s="63">
        <v>9.4528802606657202E-3</v>
      </c>
      <c r="H673" s="90">
        <v>43.167372307199997</v>
      </c>
      <c r="I673" s="92">
        <v>1.9701884216073402E-2</v>
      </c>
      <c r="J673" s="90">
        <v>32.777009454199998</v>
      </c>
      <c r="K673" s="93">
        <v>3.0849097792456901E-2</v>
      </c>
      <c r="L673" s="90">
        <v>26.317250239900002</v>
      </c>
      <c r="M673" s="92">
        <v>1.24558992696311E-2</v>
      </c>
      <c r="N673" s="64">
        <v>58.397131880099998</v>
      </c>
      <c r="O673" s="62">
        <v>3.5586101505155503E-2</v>
      </c>
    </row>
    <row r="674" spans="1:15" customFormat="1" x14ac:dyDescent="0.35">
      <c r="A674" s="59" t="s">
        <v>290</v>
      </c>
      <c r="B674" s="60">
        <v>150.6392306242</v>
      </c>
      <c r="C674" s="61">
        <v>1.1568803221950899E-2</v>
      </c>
      <c r="D674" s="60">
        <v>1.9146272877999999</v>
      </c>
      <c r="E674" s="63">
        <v>2.86334022721863E-3</v>
      </c>
      <c r="F674" s="60">
        <v>57.1344069835</v>
      </c>
      <c r="G674" s="61">
        <v>1.0064205042169099E-2</v>
      </c>
      <c r="H674" s="88">
        <v>29.396252455599999</v>
      </c>
      <c r="I674" s="89">
        <v>1.3416650847892699E-2</v>
      </c>
      <c r="J674" s="88">
        <v>9.9931322061000198</v>
      </c>
      <c r="K674" s="89">
        <v>9.40534593644652E-3</v>
      </c>
      <c r="L674" s="88">
        <v>35.525035001500001</v>
      </c>
      <c r="M674" s="89">
        <v>1.6813924460007901E-2</v>
      </c>
      <c r="N674" s="60">
        <v>21.097098011300002</v>
      </c>
      <c r="O674" s="61">
        <v>1.2856170279660101E-2</v>
      </c>
    </row>
    <row r="675" spans="1:15" customFormat="1" x14ac:dyDescent="0.35">
      <c r="A675" s="59" t="s">
        <v>291</v>
      </c>
      <c r="B675" s="64">
        <v>349.32030615169998</v>
      </c>
      <c r="C675" s="65">
        <v>2.6827127744580001E-2</v>
      </c>
      <c r="D675" s="64">
        <v>2.1437000005000102</v>
      </c>
      <c r="E675" s="63">
        <v>3.2059202778694702E-3</v>
      </c>
      <c r="F675" s="64">
        <v>29.441598632800002</v>
      </c>
      <c r="G675" s="63">
        <v>5.1861269076498304E-3</v>
      </c>
      <c r="H675" s="90">
        <v>181.5800072314</v>
      </c>
      <c r="I675" s="93">
        <v>8.2874358276149404E-2</v>
      </c>
      <c r="J675" s="90">
        <v>62.844343949500001</v>
      </c>
      <c r="K675" s="93">
        <v>5.9147901058816697E-2</v>
      </c>
      <c r="L675" s="90">
        <v>78.329574475900202</v>
      </c>
      <c r="M675" s="93">
        <v>3.70732230993365E-2</v>
      </c>
      <c r="N675" s="64">
        <v>29.066971397700001</v>
      </c>
      <c r="O675" s="63">
        <v>1.77128595412832E-2</v>
      </c>
    </row>
    <row r="676" spans="1:15" customFormat="1" x14ac:dyDescent="0.35">
      <c r="A676" s="59" t="s">
        <v>292</v>
      </c>
      <c r="B676" s="60">
        <v>292.55458365700002</v>
      </c>
      <c r="C676" s="61">
        <v>2.24676294215213E-2</v>
      </c>
      <c r="D676" s="60">
        <v>5.3130979821000004</v>
      </c>
      <c r="E676" s="63">
        <v>7.9457799856084803E-3</v>
      </c>
      <c r="F676" s="60">
        <v>71.933820981300101</v>
      </c>
      <c r="G676" s="63">
        <v>1.26711164435743E-2</v>
      </c>
      <c r="H676" s="88">
        <v>113.72605543660001</v>
      </c>
      <c r="I676" s="93">
        <v>5.1905350194061402E-2</v>
      </c>
      <c r="J676" s="88">
        <v>30.962849060300002</v>
      </c>
      <c r="K676" s="89">
        <v>2.9141644539870601E-2</v>
      </c>
      <c r="L676" s="88">
        <v>62.355410876500002</v>
      </c>
      <c r="M676" s="89">
        <v>2.9512685015115701E-2</v>
      </c>
      <c r="N676" s="60">
        <v>13.000490618100001</v>
      </c>
      <c r="O676" s="63">
        <v>7.9222517246635704E-3</v>
      </c>
    </row>
    <row r="677" spans="1:15" customFormat="1" x14ac:dyDescent="0.35">
      <c r="A677" s="59" t="s">
        <v>293</v>
      </c>
      <c r="B677" s="64">
        <v>223.69785854259999</v>
      </c>
      <c r="C677" s="65">
        <v>1.7179565349130298E-2</v>
      </c>
      <c r="D677" s="64">
        <v>4.9429457344000003</v>
      </c>
      <c r="E677" s="65">
        <v>7.3922143763704203E-3</v>
      </c>
      <c r="F677" s="64">
        <v>138.73971883780001</v>
      </c>
      <c r="G677" s="62">
        <v>2.4438951090885699E-2</v>
      </c>
      <c r="H677" s="90">
        <v>12.7088320773</v>
      </c>
      <c r="I677" s="91">
        <v>5.8003979562759201E-3</v>
      </c>
      <c r="J677" s="90">
        <v>2.2688067943000001</v>
      </c>
      <c r="K677" s="91">
        <v>2.1353577960597902E-3</v>
      </c>
      <c r="L677" s="90">
        <v>27.527022613500002</v>
      </c>
      <c r="M677" s="92">
        <v>1.3028481993410499E-2</v>
      </c>
      <c r="N677" s="64">
        <v>36.872106714700003</v>
      </c>
      <c r="O677" s="65">
        <v>2.2469160556588499E-2</v>
      </c>
    </row>
    <row r="678" spans="1:15" customFormat="1" x14ac:dyDescent="0.35">
      <c r="A678" s="59" t="s">
        <v>294</v>
      </c>
      <c r="B678" s="60">
        <v>214.9538703586</v>
      </c>
      <c r="C678" s="61">
        <v>1.6508043871912199E-2</v>
      </c>
      <c r="D678" s="60">
        <v>16.313900629399999</v>
      </c>
      <c r="E678" s="61">
        <v>2.4397567209377399E-2</v>
      </c>
      <c r="F678" s="60">
        <v>95.117781836500001</v>
      </c>
      <c r="G678" s="61">
        <v>1.6754962729118798E-2</v>
      </c>
      <c r="H678" s="88">
        <v>13.2748182357</v>
      </c>
      <c r="I678" s="91">
        <v>6.0587179133337896E-3</v>
      </c>
      <c r="J678" s="88">
        <v>9.2673331334999993</v>
      </c>
      <c r="K678" s="89">
        <v>8.7222376559428199E-3</v>
      </c>
      <c r="L678" s="88">
        <v>39.655104645400002</v>
      </c>
      <c r="M678" s="89">
        <v>1.8768677748897698E-2</v>
      </c>
      <c r="N678" s="60">
        <v>43.704231418699997</v>
      </c>
      <c r="O678" s="62">
        <v>2.6632527410145799E-2</v>
      </c>
    </row>
    <row r="679" spans="1:15" customFormat="1" x14ac:dyDescent="0.35">
      <c r="A679" s="59" t="s">
        <v>295</v>
      </c>
      <c r="B679" s="64">
        <v>309.99385241200002</v>
      </c>
      <c r="C679" s="65">
        <v>2.38069317249473E-2</v>
      </c>
      <c r="D679" s="64">
        <v>29.617702555000001</v>
      </c>
      <c r="E679" s="62">
        <v>4.4293508038827402E-2</v>
      </c>
      <c r="F679" s="64">
        <v>115.583597432</v>
      </c>
      <c r="G679" s="65">
        <v>2.0360008714243299E-2</v>
      </c>
      <c r="H679" s="90">
        <v>14.5366677521</v>
      </c>
      <c r="I679" s="91">
        <v>6.6346346703997404E-3</v>
      </c>
      <c r="J679" s="90">
        <v>12.757429656599999</v>
      </c>
      <c r="K679" s="91">
        <v>1.20070501125725E-2</v>
      </c>
      <c r="L679" s="90">
        <v>38.041129790799999</v>
      </c>
      <c r="M679" s="92">
        <v>1.8004786839727598E-2</v>
      </c>
      <c r="N679" s="64">
        <v>101.32979602250001</v>
      </c>
      <c r="O679" s="62">
        <v>6.17484504916615E-2</v>
      </c>
    </row>
    <row r="680" spans="1:15" customFormat="1" x14ac:dyDescent="0.35">
      <c r="A680" s="59" t="s">
        <v>296</v>
      </c>
      <c r="B680" s="60">
        <v>190.6529863433</v>
      </c>
      <c r="C680" s="61">
        <v>1.4641782711870799E-2</v>
      </c>
      <c r="D680" s="60">
        <v>7.3186619766999996</v>
      </c>
      <c r="E680" s="61">
        <v>1.09451167759025E-2</v>
      </c>
      <c r="F680" s="60">
        <v>96.367179385900002</v>
      </c>
      <c r="G680" s="61">
        <v>1.6975043653735301E-2</v>
      </c>
      <c r="H680" s="88">
        <v>35.330063209000002</v>
      </c>
      <c r="I680" s="89">
        <v>1.6124882694659101E-2</v>
      </c>
      <c r="J680" s="88">
        <v>16.583109555299998</v>
      </c>
      <c r="K680" s="89">
        <v>1.56077072586292E-2</v>
      </c>
      <c r="L680" s="88">
        <v>26.7316906346</v>
      </c>
      <c r="M680" s="89">
        <v>1.2652053038075499E-2</v>
      </c>
      <c r="N680" s="60">
        <v>21.2155019016</v>
      </c>
      <c r="O680" s="61">
        <v>1.2928323358470099E-2</v>
      </c>
    </row>
    <row r="681" spans="1:15" customFormat="1" x14ac:dyDescent="0.35">
      <c r="A681" s="59" t="s">
        <v>297</v>
      </c>
      <c r="B681" s="64">
        <v>647.01141624110005</v>
      </c>
      <c r="C681" s="65">
        <v>4.9689232518202897E-2</v>
      </c>
      <c r="D681" s="64">
        <v>30.888903639200102</v>
      </c>
      <c r="E681" s="65">
        <v>4.61945992979289E-2</v>
      </c>
      <c r="F681" s="64">
        <v>339.48531899580001</v>
      </c>
      <c r="G681" s="62">
        <v>5.9800215659307203E-2</v>
      </c>
      <c r="H681" s="90">
        <v>94.209872905000097</v>
      </c>
      <c r="I681" s="92">
        <v>4.2998030891857601E-2</v>
      </c>
      <c r="J681" s="90">
        <v>32.165388157499997</v>
      </c>
      <c r="K681" s="91">
        <v>3.0273451462665499E-2</v>
      </c>
      <c r="L681" s="90">
        <v>85.037249189099796</v>
      </c>
      <c r="M681" s="92">
        <v>4.0247951454292101E-2</v>
      </c>
      <c r="N681" s="64">
        <v>74.742239176300004</v>
      </c>
      <c r="O681" s="65">
        <v>4.5546499021757503E-2</v>
      </c>
    </row>
    <row r="682" spans="1:15" customFormat="1" x14ac:dyDescent="0.35">
      <c r="A682" s="59" t="s">
        <v>298</v>
      </c>
      <c r="B682" s="60">
        <v>464.67477200619999</v>
      </c>
      <c r="C682" s="61">
        <v>3.5686128887337999E-2</v>
      </c>
      <c r="D682" s="60">
        <v>22.835285641700001</v>
      </c>
      <c r="E682" s="61">
        <v>3.4150349989547302E-2</v>
      </c>
      <c r="F682" s="60">
        <v>221.24563871299901</v>
      </c>
      <c r="G682" s="61">
        <v>3.8972338915434099E-2</v>
      </c>
      <c r="H682" s="88">
        <v>64.425837486399999</v>
      </c>
      <c r="I682" s="89">
        <v>2.9404393245147899E-2</v>
      </c>
      <c r="J682" s="88">
        <v>32.061460967199999</v>
      </c>
      <c r="K682" s="89">
        <v>3.0175637168126501E-2</v>
      </c>
      <c r="L682" s="88">
        <v>73.130785641600198</v>
      </c>
      <c r="M682" s="89">
        <v>3.4612647262049899E-2</v>
      </c>
      <c r="N682" s="60">
        <v>54.303680602500002</v>
      </c>
      <c r="O682" s="61">
        <v>3.3091630150463403E-2</v>
      </c>
    </row>
    <row r="683" spans="1:15" customFormat="1" x14ac:dyDescent="0.35">
      <c r="A683" s="59" t="s">
        <v>299</v>
      </c>
      <c r="B683" s="64">
        <v>77.228333561999705</v>
      </c>
      <c r="C683" s="65">
        <v>5.9309875019664098E-3</v>
      </c>
      <c r="D683" s="64">
        <v>8.9988567157000006</v>
      </c>
      <c r="E683" s="62">
        <v>1.34578612752603E-2</v>
      </c>
      <c r="F683" s="64">
        <v>33.588299306099998</v>
      </c>
      <c r="G683" s="65">
        <v>5.9165667254052496E-3</v>
      </c>
      <c r="H683" s="90">
        <v>16.650700212299999</v>
      </c>
      <c r="I683" s="92">
        <v>7.5994935564926104E-3</v>
      </c>
      <c r="J683" s="90">
        <v>3.2043295669999998</v>
      </c>
      <c r="K683" s="92">
        <v>3.01585403359541E-3</v>
      </c>
      <c r="L683" s="90">
        <v>12.8689407517</v>
      </c>
      <c r="M683" s="92">
        <v>6.0908426316896103E-3</v>
      </c>
      <c r="N683" s="64">
        <v>3.2707793506999998</v>
      </c>
      <c r="O683" s="65">
        <v>1.9931507289425699E-3</v>
      </c>
    </row>
    <row r="684" spans="1:15" customFormat="1" x14ac:dyDescent="0.35">
      <c r="A684" s="59" t="s">
        <v>300</v>
      </c>
      <c r="B684" s="60">
        <v>172.32964794399999</v>
      </c>
      <c r="C684" s="61">
        <v>1.32345855598916E-2</v>
      </c>
      <c r="D684" s="60">
        <v>18.740278825600001</v>
      </c>
      <c r="E684" s="62">
        <v>2.80262349610047E-2</v>
      </c>
      <c r="F684" s="60">
        <v>82.315450553299996</v>
      </c>
      <c r="G684" s="61">
        <v>1.4499836722663299E-2</v>
      </c>
      <c r="H684" s="88">
        <v>18.3215228826</v>
      </c>
      <c r="I684" s="89">
        <v>8.3620684605562202E-3</v>
      </c>
      <c r="J684" s="88">
        <v>10.582739412700001</v>
      </c>
      <c r="K684" s="89">
        <v>9.9602730234022805E-3</v>
      </c>
      <c r="L684" s="88">
        <v>16.9602806153</v>
      </c>
      <c r="M684" s="89">
        <v>8.0272651968998892E-3</v>
      </c>
      <c r="N684" s="60">
        <v>25.452798939899999</v>
      </c>
      <c r="O684" s="61">
        <v>1.55104515839117E-2</v>
      </c>
    </row>
    <row r="685" spans="1:15" customFormat="1" x14ac:dyDescent="0.35">
      <c r="A685" s="59" t="s">
        <v>301</v>
      </c>
      <c r="B685" s="64">
        <v>157.0525247416</v>
      </c>
      <c r="C685" s="65">
        <v>1.20613318769451E-2</v>
      </c>
      <c r="D685" s="64">
        <v>4.4133352145000098</v>
      </c>
      <c r="E685" s="65">
        <v>6.6001776619400501E-3</v>
      </c>
      <c r="F685" s="64">
        <v>17.873740913399999</v>
      </c>
      <c r="G685" s="63">
        <v>3.1484529711670001E-3</v>
      </c>
      <c r="H685" s="90">
        <v>50.605102541299999</v>
      </c>
      <c r="I685" s="93">
        <v>2.3096515208661898E-2</v>
      </c>
      <c r="J685" s="90">
        <v>32.0331144134</v>
      </c>
      <c r="K685" s="93">
        <v>3.0148957930916698E-2</v>
      </c>
      <c r="L685" s="90">
        <v>34.006766527899998</v>
      </c>
      <c r="M685" s="92">
        <v>1.6095331179971899E-2</v>
      </c>
      <c r="N685" s="64">
        <v>35.499176543799997</v>
      </c>
      <c r="O685" s="62">
        <v>2.1632523022377899E-2</v>
      </c>
    </row>
    <row r="686" spans="1:15" customFormat="1" x14ac:dyDescent="0.35">
      <c r="A686" s="59" t="s">
        <v>305</v>
      </c>
      <c r="B686" s="60">
        <v>519.78302040790004</v>
      </c>
      <c r="C686" s="61">
        <v>3.9918336387495298E-2</v>
      </c>
      <c r="D686" s="60">
        <v>43.1697911527</v>
      </c>
      <c r="E686" s="62">
        <v>6.4560763546928607E-2</v>
      </c>
      <c r="F686" s="60">
        <v>243.11054358120001</v>
      </c>
      <c r="G686" s="61">
        <v>4.28238339678748E-2</v>
      </c>
      <c r="H686" s="88">
        <v>64.520400955400007</v>
      </c>
      <c r="I686" s="91">
        <v>2.9447552659718001E-2</v>
      </c>
      <c r="J686" s="88">
        <v>30.559365488800001</v>
      </c>
      <c r="K686" s="89">
        <v>2.87618934777048E-2</v>
      </c>
      <c r="L686" s="88">
        <v>60.083327181900202</v>
      </c>
      <c r="M686" s="91">
        <v>2.8437312574069298E-2</v>
      </c>
      <c r="N686" s="60">
        <v>85.410779717500205</v>
      </c>
      <c r="O686" s="62">
        <v>5.2047704721217301E-2</v>
      </c>
    </row>
    <row r="687" spans="1:15" customFormat="1" x14ac:dyDescent="0.35">
      <c r="A687" s="66" t="s">
        <v>1</v>
      </c>
      <c r="H687" s="86"/>
      <c r="I687" s="86"/>
      <c r="J687" s="86"/>
      <c r="K687" s="86"/>
      <c r="L687" s="86"/>
      <c r="M687" s="86"/>
    </row>
    <row r="688" spans="1:15" customFormat="1" x14ac:dyDescent="0.35">
      <c r="A688" s="66" t="s">
        <v>1</v>
      </c>
      <c r="H688" s="86"/>
      <c r="I688" s="86"/>
      <c r="J688" s="86"/>
      <c r="K688" s="86"/>
      <c r="L688" s="86"/>
      <c r="M688" s="86"/>
    </row>
    <row r="689" spans="1:15" customFormat="1" x14ac:dyDescent="0.35">
      <c r="A689" s="54" t="s">
        <v>412</v>
      </c>
      <c r="H689" s="86"/>
      <c r="I689" s="86"/>
      <c r="J689" s="86"/>
      <c r="K689" s="86"/>
      <c r="L689" s="86"/>
      <c r="M689" s="86"/>
    </row>
    <row r="690" spans="1:15" customFormat="1" x14ac:dyDescent="0.35">
      <c r="A690" s="55" t="s">
        <v>1</v>
      </c>
      <c r="H690" s="86"/>
      <c r="I690" s="86"/>
      <c r="J690" s="86"/>
      <c r="K690" s="86"/>
      <c r="L690" s="86"/>
      <c r="M690" s="86"/>
    </row>
    <row r="691" spans="1:15" customFormat="1" ht="25.5" customHeight="1" x14ac:dyDescent="0.35">
      <c r="A691" s="117" t="s">
        <v>1</v>
      </c>
      <c r="B691" s="116" t="s">
        <v>489</v>
      </c>
      <c r="C691" s="116" t="s">
        <v>1</v>
      </c>
      <c r="D691" s="116" t="s">
        <v>494</v>
      </c>
      <c r="E691" s="116" t="s">
        <v>1</v>
      </c>
      <c r="F691" s="116" t="s">
        <v>495</v>
      </c>
      <c r="G691" s="116" t="s">
        <v>1</v>
      </c>
      <c r="H691" s="119" t="s">
        <v>496</v>
      </c>
      <c r="I691" s="119" t="s">
        <v>1</v>
      </c>
      <c r="J691" s="119" t="s">
        <v>497</v>
      </c>
      <c r="K691" s="119" t="s">
        <v>1</v>
      </c>
      <c r="L691" s="119" t="s">
        <v>498</v>
      </c>
      <c r="M691" s="119" t="s">
        <v>1</v>
      </c>
      <c r="N691" s="119" t="s">
        <v>499</v>
      </c>
      <c r="O691" s="119" t="s">
        <v>1</v>
      </c>
    </row>
    <row r="692" spans="1:15" customFormat="1" x14ac:dyDescent="0.35">
      <c r="A692" s="118" t="s">
        <v>1</v>
      </c>
      <c r="B692" s="56" t="s">
        <v>14</v>
      </c>
      <c r="C692" s="56" t="s">
        <v>15</v>
      </c>
      <c r="D692" s="56" t="s">
        <v>14</v>
      </c>
      <c r="E692" s="56" t="s">
        <v>15</v>
      </c>
      <c r="F692" s="56" t="s">
        <v>14</v>
      </c>
      <c r="G692" s="56" t="s">
        <v>15</v>
      </c>
      <c r="H692" s="84" t="s">
        <v>14</v>
      </c>
      <c r="I692" s="84" t="s">
        <v>15</v>
      </c>
      <c r="J692" s="84" t="s">
        <v>14</v>
      </c>
      <c r="K692" s="84" t="s">
        <v>15</v>
      </c>
      <c r="L692" s="84" t="s">
        <v>14</v>
      </c>
      <c r="M692" s="84" t="s">
        <v>15</v>
      </c>
      <c r="N692" s="56" t="s">
        <v>14</v>
      </c>
      <c r="O692" s="56" t="s">
        <v>15</v>
      </c>
    </row>
    <row r="693" spans="1:15" customFormat="1" x14ac:dyDescent="0.35">
      <c r="A693" s="57" t="s">
        <v>16</v>
      </c>
      <c r="B693" s="58">
        <v>4243.0689722039997</v>
      </c>
      <c r="C693" s="58">
        <v>4243.0689722039997</v>
      </c>
      <c r="D693" s="58">
        <v>174.42997220730001</v>
      </c>
      <c r="E693" s="58">
        <v>174.42997220730001</v>
      </c>
      <c r="F693" s="58">
        <v>1937.0396725213</v>
      </c>
      <c r="G693" s="58">
        <v>1937.0396725213</v>
      </c>
      <c r="H693" s="87">
        <v>663.67317586579998</v>
      </c>
      <c r="I693" s="87">
        <v>663.67317586579998</v>
      </c>
      <c r="J693" s="87">
        <v>339.72578949479998</v>
      </c>
      <c r="K693" s="87">
        <v>339.72578949479998</v>
      </c>
      <c r="L693" s="87">
        <v>765.53894582889995</v>
      </c>
      <c r="M693" s="87">
        <v>765.53894582889995</v>
      </c>
      <c r="N693" s="58">
        <v>466.88254710289999</v>
      </c>
      <c r="O693" s="58">
        <v>466.88254710289999</v>
      </c>
    </row>
    <row r="694" spans="1:15" customFormat="1" x14ac:dyDescent="0.35">
      <c r="A694" s="59" t="s">
        <v>306</v>
      </c>
      <c r="B694" s="60">
        <v>984.73863842129902</v>
      </c>
      <c r="C694" s="61">
        <v>0.23208169484687699</v>
      </c>
      <c r="D694" s="60">
        <v>35.743366137999999</v>
      </c>
      <c r="E694" s="61">
        <v>0.20491527737859799</v>
      </c>
      <c r="F694" s="60">
        <v>482.14371332169998</v>
      </c>
      <c r="G694" s="61">
        <v>0.248907505696117</v>
      </c>
      <c r="H694" s="88">
        <v>87.763825196699997</v>
      </c>
      <c r="I694" s="91">
        <v>0.132239524495181</v>
      </c>
      <c r="J694" s="88">
        <v>57.377875935900001</v>
      </c>
      <c r="K694" s="91">
        <v>0.16889467243928</v>
      </c>
      <c r="L694" s="88">
        <v>182.93134974169999</v>
      </c>
      <c r="M694" s="89">
        <v>0.23895760070524999</v>
      </c>
      <c r="N694" s="60">
        <v>142.77183255419999</v>
      </c>
      <c r="O694" s="62">
        <v>0.30579817866426601</v>
      </c>
    </row>
    <row r="695" spans="1:15" customFormat="1" x14ac:dyDescent="0.35">
      <c r="A695" s="59" t="s">
        <v>307</v>
      </c>
      <c r="B695" s="64">
        <v>1376.1871893950999</v>
      </c>
      <c r="C695" s="65">
        <v>0.32433769010364699</v>
      </c>
      <c r="D695" s="64">
        <v>65.110775477100006</v>
      </c>
      <c r="E695" s="65">
        <v>0.37327745142170599</v>
      </c>
      <c r="F695" s="64">
        <v>580.20864377169903</v>
      </c>
      <c r="G695" s="63">
        <v>0.299533691541013</v>
      </c>
      <c r="H695" s="90">
        <v>267.27517185829902</v>
      </c>
      <c r="I695" s="93">
        <v>0.40272107051731298</v>
      </c>
      <c r="J695" s="90">
        <v>121.7604432712</v>
      </c>
      <c r="K695" s="92">
        <v>0.35840800738815798</v>
      </c>
      <c r="L695" s="90">
        <v>253.72937919579999</v>
      </c>
      <c r="M695" s="92">
        <v>0.33143889096467899</v>
      </c>
      <c r="N695" s="64">
        <v>136.8287842121</v>
      </c>
      <c r="O695" s="65">
        <v>0.29306896362082901</v>
      </c>
    </row>
    <row r="696" spans="1:15" customFormat="1" x14ac:dyDescent="0.35">
      <c r="A696" s="59" t="s">
        <v>308</v>
      </c>
      <c r="B696" s="60">
        <v>1882.1431443875999</v>
      </c>
      <c r="C696" s="61">
        <v>0.44358061504947599</v>
      </c>
      <c r="D696" s="60">
        <v>73.575830592200205</v>
      </c>
      <c r="E696" s="61">
        <v>0.42180727119969602</v>
      </c>
      <c r="F696" s="60">
        <v>874.68731542789806</v>
      </c>
      <c r="G696" s="61">
        <v>0.45155880276287003</v>
      </c>
      <c r="H696" s="88">
        <v>308.63417881079999</v>
      </c>
      <c r="I696" s="89">
        <v>0.46503940498750601</v>
      </c>
      <c r="J696" s="88">
        <v>160.5874702877</v>
      </c>
      <c r="K696" s="89">
        <v>0.472697320172562</v>
      </c>
      <c r="L696" s="88">
        <v>328.87821689139997</v>
      </c>
      <c r="M696" s="89">
        <v>0.42960350833007199</v>
      </c>
      <c r="N696" s="60">
        <v>187.2819303366</v>
      </c>
      <c r="O696" s="61">
        <v>0.40113285771490498</v>
      </c>
    </row>
    <row r="697" spans="1:15" customFormat="1" x14ac:dyDescent="0.35">
      <c r="A697" s="66" t="s">
        <v>1</v>
      </c>
      <c r="H697" s="86"/>
      <c r="I697" s="86"/>
      <c r="J697" s="86"/>
      <c r="K697" s="86"/>
      <c r="L697" s="86"/>
      <c r="M697" s="86"/>
    </row>
    <row r="698" spans="1:15" customFormat="1" x14ac:dyDescent="0.35">
      <c r="A698" s="66" t="s">
        <v>1</v>
      </c>
      <c r="H698" s="86"/>
      <c r="I698" s="86"/>
      <c r="J698" s="86"/>
      <c r="K698" s="86"/>
      <c r="L698" s="86"/>
      <c r="M698" s="86"/>
    </row>
    <row r="699" spans="1:15" customFormat="1" x14ac:dyDescent="0.35">
      <c r="A699" s="54" t="s">
        <v>413</v>
      </c>
      <c r="H699" s="86"/>
      <c r="I699" s="86"/>
      <c r="J699" s="86"/>
      <c r="K699" s="86"/>
      <c r="L699" s="86"/>
      <c r="M699" s="86"/>
    </row>
    <row r="700" spans="1:15" customFormat="1" x14ac:dyDescent="0.35">
      <c r="A700" s="55" t="s">
        <v>1</v>
      </c>
      <c r="H700" s="86"/>
      <c r="I700" s="86"/>
      <c r="J700" s="86"/>
      <c r="K700" s="86"/>
      <c r="L700" s="86"/>
      <c r="M700" s="86"/>
    </row>
    <row r="701" spans="1:15" customFormat="1" ht="25.5" customHeight="1" x14ac:dyDescent="0.35">
      <c r="A701" s="117" t="s">
        <v>1</v>
      </c>
      <c r="B701" s="116" t="s">
        <v>489</v>
      </c>
      <c r="C701" s="116" t="s">
        <v>1</v>
      </c>
      <c r="D701" s="116" t="s">
        <v>494</v>
      </c>
      <c r="E701" s="116" t="s">
        <v>1</v>
      </c>
      <c r="F701" s="116" t="s">
        <v>495</v>
      </c>
      <c r="G701" s="116" t="s">
        <v>1</v>
      </c>
      <c r="H701" s="119" t="s">
        <v>496</v>
      </c>
      <c r="I701" s="119" t="s">
        <v>1</v>
      </c>
      <c r="J701" s="119" t="s">
        <v>497</v>
      </c>
      <c r="K701" s="119" t="s">
        <v>1</v>
      </c>
      <c r="L701" s="119" t="s">
        <v>498</v>
      </c>
      <c r="M701" s="119" t="s">
        <v>1</v>
      </c>
      <c r="N701" s="119" t="s">
        <v>499</v>
      </c>
      <c r="O701" s="119" t="s">
        <v>1</v>
      </c>
    </row>
    <row r="702" spans="1:15" customFormat="1" x14ac:dyDescent="0.35">
      <c r="A702" s="118" t="s">
        <v>1</v>
      </c>
      <c r="B702" s="56" t="s">
        <v>14</v>
      </c>
      <c r="C702" s="56" t="s">
        <v>15</v>
      </c>
      <c r="D702" s="56" t="s">
        <v>14</v>
      </c>
      <c r="E702" s="56" t="s">
        <v>15</v>
      </c>
      <c r="F702" s="56" t="s">
        <v>14</v>
      </c>
      <c r="G702" s="56" t="s">
        <v>15</v>
      </c>
      <c r="H702" s="84" t="s">
        <v>14</v>
      </c>
      <c r="I702" s="84" t="s">
        <v>15</v>
      </c>
      <c r="J702" s="84" t="s">
        <v>14</v>
      </c>
      <c r="K702" s="84" t="s">
        <v>15</v>
      </c>
      <c r="L702" s="84" t="s">
        <v>14</v>
      </c>
      <c r="M702" s="84" t="s">
        <v>15</v>
      </c>
      <c r="N702" s="56" t="s">
        <v>14</v>
      </c>
      <c r="O702" s="56" t="s">
        <v>15</v>
      </c>
    </row>
    <row r="703" spans="1:15" customFormat="1" x14ac:dyDescent="0.35">
      <c r="A703" s="57" t="s">
        <v>16</v>
      </c>
      <c r="B703" s="58">
        <v>3149.3747840698002</v>
      </c>
      <c r="C703" s="58">
        <v>3149.3747840698002</v>
      </c>
      <c r="D703" s="58">
        <v>173.04063572210001</v>
      </c>
      <c r="E703" s="58">
        <v>173.04063572210001</v>
      </c>
      <c r="F703" s="58">
        <v>1434.6881545515</v>
      </c>
      <c r="G703" s="58">
        <v>1434.6881545515</v>
      </c>
      <c r="H703" s="87">
        <v>534.83826847499995</v>
      </c>
      <c r="I703" s="87">
        <v>534.83826847499995</v>
      </c>
      <c r="J703" s="87">
        <v>247.67859404710001</v>
      </c>
      <c r="K703" s="87">
        <v>247.67859404710001</v>
      </c>
      <c r="L703" s="87">
        <v>583.18344227859995</v>
      </c>
      <c r="M703" s="87">
        <v>583.18344227859995</v>
      </c>
      <c r="N703" s="58">
        <v>263.30375687280002</v>
      </c>
      <c r="O703" s="58">
        <v>263.30375687280002</v>
      </c>
    </row>
    <row r="704" spans="1:15" customFormat="1" x14ac:dyDescent="0.35">
      <c r="A704" s="59" t="s">
        <v>306</v>
      </c>
      <c r="B704" s="60">
        <v>741.25404423210102</v>
      </c>
      <c r="C704" s="61">
        <v>0.23536545983079499</v>
      </c>
      <c r="D704" s="60">
        <v>38.909406969099997</v>
      </c>
      <c r="E704" s="61">
        <v>0.22485705052302199</v>
      </c>
      <c r="F704" s="60">
        <v>375.69198387500001</v>
      </c>
      <c r="G704" s="62">
        <v>0.26186316704653201</v>
      </c>
      <c r="H704" s="88">
        <v>71.655992378600004</v>
      </c>
      <c r="I704" s="91">
        <v>0.133976935836912</v>
      </c>
      <c r="J704" s="88">
        <v>44.285843612199798</v>
      </c>
      <c r="K704" s="91">
        <v>0.17880367814014</v>
      </c>
      <c r="L704" s="88">
        <v>127.7014953235</v>
      </c>
      <c r="M704" s="89">
        <v>0.21897311560243901</v>
      </c>
      <c r="N704" s="60">
        <v>85.038940040199805</v>
      </c>
      <c r="O704" s="62">
        <v>0.322968958172829</v>
      </c>
    </row>
    <row r="705" spans="1:15" customFormat="1" x14ac:dyDescent="0.35">
      <c r="A705" s="59" t="s">
        <v>307</v>
      </c>
      <c r="B705" s="64">
        <v>857.57189567359899</v>
      </c>
      <c r="C705" s="65">
        <v>0.27229909250921103</v>
      </c>
      <c r="D705" s="64">
        <v>42.885148941600001</v>
      </c>
      <c r="E705" s="65">
        <v>0.24783282124825701</v>
      </c>
      <c r="F705" s="64">
        <v>409.5502191617</v>
      </c>
      <c r="G705" s="65">
        <v>0.28546288464320002</v>
      </c>
      <c r="H705" s="90">
        <v>151.97287844780001</v>
      </c>
      <c r="I705" s="92">
        <v>0.28414735333192398</v>
      </c>
      <c r="J705" s="90">
        <v>63.498871308000098</v>
      </c>
      <c r="K705" s="92">
        <v>0.256376097225119</v>
      </c>
      <c r="L705" s="90">
        <v>147.46854078070001</v>
      </c>
      <c r="M705" s="92">
        <v>0.252868188788959</v>
      </c>
      <c r="N705" s="64">
        <v>63.585123448099999</v>
      </c>
      <c r="O705" s="65">
        <v>0.241489617175563</v>
      </c>
    </row>
    <row r="706" spans="1:15" customFormat="1" x14ac:dyDescent="0.35">
      <c r="A706" s="59" t="s">
        <v>308</v>
      </c>
      <c r="B706" s="60">
        <v>1550.5488441641</v>
      </c>
      <c r="C706" s="61">
        <v>0.49233544765999299</v>
      </c>
      <c r="D706" s="60">
        <v>91.246079811399795</v>
      </c>
      <c r="E706" s="61">
        <v>0.52731012822872103</v>
      </c>
      <c r="F706" s="60">
        <v>649.44595151479996</v>
      </c>
      <c r="G706" s="63">
        <v>0.45267394831026803</v>
      </c>
      <c r="H706" s="88">
        <v>311.20939764859997</v>
      </c>
      <c r="I706" s="93">
        <v>0.58187571083116496</v>
      </c>
      <c r="J706" s="88">
        <v>139.8938791269</v>
      </c>
      <c r="K706" s="93">
        <v>0.56482022463474202</v>
      </c>
      <c r="L706" s="88">
        <v>308.01340617440002</v>
      </c>
      <c r="M706" s="89">
        <v>0.52815869560860196</v>
      </c>
      <c r="N706" s="60">
        <v>114.6796933845</v>
      </c>
      <c r="O706" s="61">
        <v>0.435541424651608</v>
      </c>
    </row>
    <row r="707" spans="1:15" customFormat="1" x14ac:dyDescent="0.35">
      <c r="A707" s="66" t="s">
        <v>1</v>
      </c>
      <c r="H707" s="86"/>
      <c r="I707" s="86"/>
      <c r="J707" s="86"/>
      <c r="K707" s="86"/>
      <c r="L707" s="86"/>
      <c r="M707" s="86"/>
    </row>
    <row r="708" spans="1:15" customFormat="1" x14ac:dyDescent="0.35">
      <c r="A708" s="66" t="s">
        <v>1</v>
      </c>
      <c r="H708" s="86"/>
      <c r="I708" s="86"/>
      <c r="J708" s="86"/>
      <c r="K708" s="86"/>
      <c r="L708" s="86"/>
      <c r="M708" s="86"/>
    </row>
    <row r="709" spans="1:15" customFormat="1" x14ac:dyDescent="0.35">
      <c r="A709" s="54" t="s">
        <v>414</v>
      </c>
      <c r="H709" s="86"/>
      <c r="I709" s="86"/>
      <c r="J709" s="86"/>
      <c r="K709" s="86"/>
      <c r="L709" s="86"/>
      <c r="M709" s="86"/>
    </row>
    <row r="710" spans="1:15" customFormat="1" x14ac:dyDescent="0.35">
      <c r="A710" s="55" t="s">
        <v>1</v>
      </c>
      <c r="H710" s="86"/>
      <c r="I710" s="86"/>
      <c r="J710" s="86"/>
      <c r="K710" s="86"/>
      <c r="L710" s="86"/>
      <c r="M710" s="86"/>
    </row>
    <row r="711" spans="1:15" customFormat="1" ht="25.5" customHeight="1" x14ac:dyDescent="0.35">
      <c r="A711" s="117" t="s">
        <v>1</v>
      </c>
      <c r="B711" s="116" t="s">
        <v>489</v>
      </c>
      <c r="C711" s="116" t="s">
        <v>1</v>
      </c>
      <c r="D711" s="116" t="s">
        <v>494</v>
      </c>
      <c r="E711" s="116" t="s">
        <v>1</v>
      </c>
      <c r="F711" s="116" t="s">
        <v>495</v>
      </c>
      <c r="G711" s="116" t="s">
        <v>1</v>
      </c>
      <c r="H711" s="119" t="s">
        <v>496</v>
      </c>
      <c r="I711" s="119" t="s">
        <v>1</v>
      </c>
      <c r="J711" s="119" t="s">
        <v>497</v>
      </c>
      <c r="K711" s="119" t="s">
        <v>1</v>
      </c>
      <c r="L711" s="119" t="s">
        <v>498</v>
      </c>
      <c r="M711" s="119" t="s">
        <v>1</v>
      </c>
      <c r="N711" s="119" t="s">
        <v>499</v>
      </c>
      <c r="O711" s="119" t="s">
        <v>1</v>
      </c>
    </row>
    <row r="712" spans="1:15" customFormat="1" x14ac:dyDescent="0.35">
      <c r="A712" s="118" t="s">
        <v>1</v>
      </c>
      <c r="B712" s="56" t="s">
        <v>14</v>
      </c>
      <c r="C712" s="56" t="s">
        <v>15</v>
      </c>
      <c r="D712" s="56" t="s">
        <v>14</v>
      </c>
      <c r="E712" s="56" t="s">
        <v>15</v>
      </c>
      <c r="F712" s="56" t="s">
        <v>14</v>
      </c>
      <c r="G712" s="56" t="s">
        <v>15</v>
      </c>
      <c r="H712" s="84" t="s">
        <v>14</v>
      </c>
      <c r="I712" s="84" t="s">
        <v>15</v>
      </c>
      <c r="J712" s="84" t="s">
        <v>14</v>
      </c>
      <c r="K712" s="84" t="s">
        <v>15</v>
      </c>
      <c r="L712" s="84" t="s">
        <v>14</v>
      </c>
      <c r="M712" s="84" t="s">
        <v>15</v>
      </c>
      <c r="N712" s="56" t="s">
        <v>14</v>
      </c>
      <c r="O712" s="56" t="s">
        <v>15</v>
      </c>
    </row>
    <row r="713" spans="1:15" customFormat="1" x14ac:dyDescent="0.35">
      <c r="A713" s="57" t="s">
        <v>16</v>
      </c>
      <c r="B713" s="58">
        <v>1841.6767576136001</v>
      </c>
      <c r="C713" s="58">
        <v>1841.6767576136001</v>
      </c>
      <c r="D713" s="58">
        <v>80.264718426300007</v>
      </c>
      <c r="E713" s="58">
        <v>80.264718426300007</v>
      </c>
      <c r="F713" s="58">
        <v>745.78119519020004</v>
      </c>
      <c r="G713" s="58">
        <v>745.78119519020004</v>
      </c>
      <c r="H713" s="87">
        <v>357.24397329210001</v>
      </c>
      <c r="I713" s="87">
        <v>357.24397329210001</v>
      </c>
      <c r="J713" s="87">
        <v>158.2208664563</v>
      </c>
      <c r="K713" s="87">
        <v>158.2208664563</v>
      </c>
      <c r="L713" s="87">
        <v>388.71813808050001</v>
      </c>
      <c r="M713" s="87">
        <v>388.71813808050001</v>
      </c>
      <c r="N713" s="58">
        <v>156.5372579708</v>
      </c>
      <c r="O713" s="58">
        <v>156.5372579708</v>
      </c>
    </row>
    <row r="714" spans="1:15" customFormat="1" x14ac:dyDescent="0.35">
      <c r="A714" s="59" t="s">
        <v>306</v>
      </c>
      <c r="B714" s="60">
        <v>381.1629049695</v>
      </c>
      <c r="C714" s="61">
        <v>0.20696514922814199</v>
      </c>
      <c r="D714" s="60">
        <v>23.355330429999999</v>
      </c>
      <c r="E714" s="61">
        <v>0.29097878729176802</v>
      </c>
      <c r="F714" s="60">
        <v>155.7365724794</v>
      </c>
      <c r="G714" s="61">
        <v>0.208823410249278</v>
      </c>
      <c r="H714" s="88">
        <v>71.1368823773999</v>
      </c>
      <c r="I714" s="89">
        <v>0.19912689281180701</v>
      </c>
      <c r="J714" s="88">
        <v>33.599156872599998</v>
      </c>
      <c r="K714" s="89">
        <v>0.21235604143199399</v>
      </c>
      <c r="L714" s="88">
        <v>82.153986675299905</v>
      </c>
      <c r="M714" s="89">
        <v>0.21134590498137901</v>
      </c>
      <c r="N714" s="60">
        <v>24.001408340299999</v>
      </c>
      <c r="O714" s="61">
        <v>0.15332712896233999</v>
      </c>
    </row>
    <row r="715" spans="1:15" customFormat="1" x14ac:dyDescent="0.35">
      <c r="A715" s="59" t="s">
        <v>307</v>
      </c>
      <c r="B715" s="64">
        <v>364.72033495599999</v>
      </c>
      <c r="C715" s="65">
        <v>0.19803710583207601</v>
      </c>
      <c r="D715" s="64">
        <v>11.978277723</v>
      </c>
      <c r="E715" s="65">
        <v>0.14923465699314201</v>
      </c>
      <c r="F715" s="64">
        <v>165.76210237629999</v>
      </c>
      <c r="G715" s="65">
        <v>0.22226640125194499</v>
      </c>
      <c r="H715" s="90">
        <v>71.742975608100096</v>
      </c>
      <c r="I715" s="92">
        <v>0.20082347351298599</v>
      </c>
      <c r="J715" s="90">
        <v>29.311667915499999</v>
      </c>
      <c r="K715" s="92">
        <v>0.18525791554551899</v>
      </c>
      <c r="L715" s="90">
        <v>71.9066534152999</v>
      </c>
      <c r="M715" s="92">
        <v>0.184984044661196</v>
      </c>
      <c r="N715" s="64">
        <v>25.487804817299999</v>
      </c>
      <c r="O715" s="65">
        <v>0.16282260943943699</v>
      </c>
    </row>
    <row r="716" spans="1:15" customFormat="1" x14ac:dyDescent="0.35">
      <c r="A716" s="59" t="s">
        <v>308</v>
      </c>
      <c r="B716" s="60">
        <v>1095.7935176881001</v>
      </c>
      <c r="C716" s="61">
        <v>0.59499774493978097</v>
      </c>
      <c r="D716" s="60">
        <v>44.9311102733</v>
      </c>
      <c r="E716" s="61">
        <v>0.55978655571508995</v>
      </c>
      <c r="F716" s="60">
        <v>424.28252033450002</v>
      </c>
      <c r="G716" s="61">
        <v>0.56891018849877695</v>
      </c>
      <c r="H716" s="88">
        <v>214.36411530660001</v>
      </c>
      <c r="I716" s="89">
        <v>0.60004963367520703</v>
      </c>
      <c r="J716" s="88">
        <v>95.310041668200199</v>
      </c>
      <c r="K716" s="89">
        <v>0.60238604302248799</v>
      </c>
      <c r="L716" s="88">
        <v>234.65749798990001</v>
      </c>
      <c r="M716" s="89">
        <v>0.60367005035742505</v>
      </c>
      <c r="N716" s="60">
        <v>107.04804481319999</v>
      </c>
      <c r="O716" s="62">
        <v>0.68385026159822204</v>
      </c>
    </row>
    <row r="717" spans="1:15" customFormat="1" x14ac:dyDescent="0.35">
      <c r="A717" s="66" t="s">
        <v>1</v>
      </c>
      <c r="H717" s="86"/>
      <c r="I717" s="86"/>
      <c r="J717" s="86"/>
      <c r="K717" s="86"/>
      <c r="L717" s="86"/>
      <c r="M717" s="86"/>
    </row>
    <row r="718" spans="1:15" customFormat="1" x14ac:dyDescent="0.35">
      <c r="A718" s="66" t="s">
        <v>1</v>
      </c>
      <c r="H718" s="86"/>
      <c r="I718" s="86"/>
      <c r="J718" s="86"/>
      <c r="K718" s="86"/>
      <c r="L718" s="86"/>
      <c r="M718" s="86"/>
    </row>
    <row r="719" spans="1:15" customFormat="1" x14ac:dyDescent="0.35">
      <c r="A719" s="54" t="s">
        <v>415</v>
      </c>
      <c r="H719" s="86"/>
      <c r="I719" s="86"/>
      <c r="J719" s="86"/>
      <c r="K719" s="86"/>
      <c r="L719" s="86"/>
      <c r="M719" s="86"/>
    </row>
    <row r="720" spans="1:15" customFormat="1" x14ac:dyDescent="0.35">
      <c r="A720" s="55" t="s">
        <v>1</v>
      </c>
      <c r="H720" s="86"/>
      <c r="I720" s="86"/>
      <c r="J720" s="86"/>
      <c r="K720" s="86"/>
      <c r="L720" s="86"/>
      <c r="M720" s="86"/>
    </row>
    <row r="721" spans="1:15" customFormat="1" ht="25.5" customHeight="1" x14ac:dyDescent="0.35">
      <c r="A721" s="117" t="s">
        <v>1</v>
      </c>
      <c r="B721" s="116" t="s">
        <v>489</v>
      </c>
      <c r="C721" s="116" t="s">
        <v>1</v>
      </c>
      <c r="D721" s="116" t="s">
        <v>494</v>
      </c>
      <c r="E721" s="116" t="s">
        <v>1</v>
      </c>
      <c r="F721" s="116" t="s">
        <v>495</v>
      </c>
      <c r="G721" s="116" t="s">
        <v>1</v>
      </c>
      <c r="H721" s="119" t="s">
        <v>496</v>
      </c>
      <c r="I721" s="119" t="s">
        <v>1</v>
      </c>
      <c r="J721" s="119" t="s">
        <v>497</v>
      </c>
      <c r="K721" s="119" t="s">
        <v>1</v>
      </c>
      <c r="L721" s="119" t="s">
        <v>498</v>
      </c>
      <c r="M721" s="119" t="s">
        <v>1</v>
      </c>
      <c r="N721" s="119" t="s">
        <v>499</v>
      </c>
      <c r="O721" s="119" t="s">
        <v>1</v>
      </c>
    </row>
    <row r="722" spans="1:15" customFormat="1" x14ac:dyDescent="0.35">
      <c r="A722" s="118" t="s">
        <v>1</v>
      </c>
      <c r="B722" s="56" t="s">
        <v>14</v>
      </c>
      <c r="C722" s="56" t="s">
        <v>15</v>
      </c>
      <c r="D722" s="56" t="s">
        <v>14</v>
      </c>
      <c r="E722" s="56" t="s">
        <v>15</v>
      </c>
      <c r="F722" s="56" t="s">
        <v>14</v>
      </c>
      <c r="G722" s="56" t="s">
        <v>15</v>
      </c>
      <c r="H722" s="84" t="s">
        <v>14</v>
      </c>
      <c r="I722" s="84" t="s">
        <v>15</v>
      </c>
      <c r="J722" s="84" t="s">
        <v>14</v>
      </c>
      <c r="K722" s="84" t="s">
        <v>15</v>
      </c>
      <c r="L722" s="84" t="s">
        <v>14</v>
      </c>
      <c r="M722" s="84" t="s">
        <v>15</v>
      </c>
      <c r="N722" s="56" t="s">
        <v>14</v>
      </c>
      <c r="O722" s="56" t="s">
        <v>15</v>
      </c>
    </row>
    <row r="723" spans="1:15" customFormat="1" x14ac:dyDescent="0.35">
      <c r="A723" s="57" t="s">
        <v>16</v>
      </c>
      <c r="B723" s="58">
        <v>368.47864449330001</v>
      </c>
      <c r="C723" s="58">
        <v>368.47864449330001</v>
      </c>
      <c r="D723" s="58">
        <v>22.285185172799999</v>
      </c>
      <c r="E723" s="58">
        <v>22.285185172799999</v>
      </c>
      <c r="F723" s="58">
        <v>173.94147523219999</v>
      </c>
      <c r="G723" s="58">
        <v>173.94147523219999</v>
      </c>
      <c r="H723" s="87">
        <v>60.929388865699998</v>
      </c>
      <c r="I723" s="87">
        <v>60.929388865699998</v>
      </c>
      <c r="J723" s="87">
        <v>26.882230142200001</v>
      </c>
      <c r="K723" s="87">
        <v>26.882230142200001</v>
      </c>
      <c r="L723" s="87">
        <v>50.227321806399999</v>
      </c>
      <c r="M723" s="87">
        <v>50.227321806399999</v>
      </c>
      <c r="N723" s="58">
        <v>38.7091207904</v>
      </c>
      <c r="O723" s="58">
        <v>38.7091207904</v>
      </c>
    </row>
    <row r="724" spans="1:15" customFormat="1" x14ac:dyDescent="0.35">
      <c r="A724" s="59" t="s">
        <v>306</v>
      </c>
      <c r="B724" s="60">
        <v>60.735368889399801</v>
      </c>
      <c r="C724" s="61">
        <v>0.16482737818610399</v>
      </c>
      <c r="D724" s="68">
        <v>2.8854111767999999</v>
      </c>
      <c r="E724" s="69">
        <v>12.9476652512709</v>
      </c>
      <c r="F724" s="60">
        <v>22.620987744099999</v>
      </c>
      <c r="G724" s="61">
        <v>0.130049418713406</v>
      </c>
      <c r="H724" s="88">
        <v>11.9263663278</v>
      </c>
      <c r="I724" s="89">
        <v>0.19574078371421</v>
      </c>
      <c r="J724" s="94">
        <v>11.6914260053</v>
      </c>
      <c r="K724" s="104">
        <v>43.491280088948699</v>
      </c>
      <c r="L724" s="88">
        <v>1.8153694300000001</v>
      </c>
      <c r="M724" s="91">
        <v>3.6143066456883699E-2</v>
      </c>
      <c r="N724" s="68">
        <v>11.2010422269</v>
      </c>
      <c r="O724" s="69">
        <v>28.936441846744</v>
      </c>
    </row>
    <row r="725" spans="1:15" customFormat="1" x14ac:dyDescent="0.35">
      <c r="A725" s="59" t="s">
        <v>307</v>
      </c>
      <c r="B725" s="64">
        <v>124.6161918271</v>
      </c>
      <c r="C725" s="65">
        <v>0.33819108295532702</v>
      </c>
      <c r="D725" s="71">
        <v>9.9638001447999809</v>
      </c>
      <c r="E725" s="72">
        <v>44.7104211499272</v>
      </c>
      <c r="F725" s="64">
        <v>48.819271303800001</v>
      </c>
      <c r="G725" s="65">
        <v>0.280664926169159</v>
      </c>
      <c r="H725" s="90">
        <v>26.198570610900099</v>
      </c>
      <c r="I725" s="92">
        <v>0.42998249446825498</v>
      </c>
      <c r="J725" s="96">
        <v>9.5077612256999995</v>
      </c>
      <c r="K725" s="97">
        <v>35.368201132891201</v>
      </c>
      <c r="L725" s="90">
        <v>21.871025340600099</v>
      </c>
      <c r="M725" s="92">
        <v>0.43544080301357402</v>
      </c>
      <c r="N725" s="71">
        <v>11.8825480427</v>
      </c>
      <c r="O725" s="72">
        <v>30.697023853992899</v>
      </c>
    </row>
    <row r="726" spans="1:15" customFormat="1" x14ac:dyDescent="0.35">
      <c r="A726" s="59" t="s">
        <v>308</v>
      </c>
      <c r="B726" s="60">
        <v>183.12708377679999</v>
      </c>
      <c r="C726" s="61">
        <v>0.49698153885856999</v>
      </c>
      <c r="D726" s="68">
        <v>9.4359738512000106</v>
      </c>
      <c r="E726" s="69">
        <v>42.341913598802002</v>
      </c>
      <c r="F726" s="60">
        <v>102.50121618430001</v>
      </c>
      <c r="G726" s="61">
        <v>0.58928565511743503</v>
      </c>
      <c r="H726" s="88">
        <v>22.804451926999899</v>
      </c>
      <c r="I726" s="89">
        <v>0.37427672181753502</v>
      </c>
      <c r="J726" s="94">
        <v>5.68304291120001</v>
      </c>
      <c r="K726" s="105">
        <v>21.1405187781601</v>
      </c>
      <c r="L726" s="88">
        <v>26.540927035799999</v>
      </c>
      <c r="M726" s="89">
        <v>0.52841613052954195</v>
      </c>
      <c r="N726" s="68">
        <v>15.6255305208</v>
      </c>
      <c r="O726" s="69">
        <v>40.366534299263101</v>
      </c>
    </row>
    <row r="727" spans="1:15" customFormat="1" x14ac:dyDescent="0.35">
      <c r="A727" s="66" t="s">
        <v>1</v>
      </c>
      <c r="H727" s="86"/>
      <c r="I727" s="86"/>
      <c r="J727" s="86"/>
      <c r="K727" s="86"/>
      <c r="L727" s="86"/>
      <c r="M727" s="86"/>
    </row>
    <row r="728" spans="1:15" customFormat="1" x14ac:dyDescent="0.35">
      <c r="A728" s="66" t="s">
        <v>1</v>
      </c>
      <c r="H728" s="86"/>
      <c r="I728" s="86"/>
      <c r="J728" s="86"/>
      <c r="K728" s="86"/>
      <c r="L728" s="86"/>
      <c r="M728" s="86"/>
    </row>
    <row r="729" spans="1:15" customFormat="1" x14ac:dyDescent="0.35">
      <c r="A729" s="54" t="s">
        <v>416</v>
      </c>
      <c r="H729" s="86"/>
      <c r="I729" s="86"/>
      <c r="J729" s="86"/>
      <c r="K729" s="86"/>
      <c r="L729" s="86"/>
      <c r="M729" s="86"/>
    </row>
    <row r="730" spans="1:15" customFormat="1" x14ac:dyDescent="0.35">
      <c r="A730" s="55" t="s">
        <v>1</v>
      </c>
      <c r="H730" s="86"/>
      <c r="I730" s="86"/>
      <c r="J730" s="86"/>
      <c r="K730" s="86"/>
      <c r="L730" s="86"/>
      <c r="M730" s="86"/>
    </row>
    <row r="731" spans="1:15" customFormat="1" ht="25.5" customHeight="1" x14ac:dyDescent="0.35">
      <c r="A731" s="117" t="s">
        <v>1</v>
      </c>
      <c r="B731" s="116" t="s">
        <v>489</v>
      </c>
      <c r="C731" s="116" t="s">
        <v>1</v>
      </c>
      <c r="D731" s="116" t="s">
        <v>494</v>
      </c>
      <c r="E731" s="116" t="s">
        <v>1</v>
      </c>
      <c r="F731" s="116" t="s">
        <v>495</v>
      </c>
      <c r="G731" s="116" t="s">
        <v>1</v>
      </c>
      <c r="H731" s="119" t="s">
        <v>496</v>
      </c>
      <c r="I731" s="119" t="s">
        <v>1</v>
      </c>
      <c r="J731" s="119" t="s">
        <v>497</v>
      </c>
      <c r="K731" s="119" t="s">
        <v>1</v>
      </c>
      <c r="L731" s="119" t="s">
        <v>498</v>
      </c>
      <c r="M731" s="119" t="s">
        <v>1</v>
      </c>
      <c r="N731" s="119" t="s">
        <v>499</v>
      </c>
      <c r="O731" s="119" t="s">
        <v>1</v>
      </c>
    </row>
    <row r="732" spans="1:15" customFormat="1" x14ac:dyDescent="0.35">
      <c r="A732" s="118" t="s">
        <v>1</v>
      </c>
      <c r="B732" s="56" t="s">
        <v>14</v>
      </c>
      <c r="C732" s="56" t="s">
        <v>15</v>
      </c>
      <c r="D732" s="56" t="s">
        <v>14</v>
      </c>
      <c r="E732" s="56" t="s">
        <v>15</v>
      </c>
      <c r="F732" s="56" t="s">
        <v>14</v>
      </c>
      <c r="G732" s="56" t="s">
        <v>15</v>
      </c>
      <c r="H732" s="84" t="s">
        <v>14</v>
      </c>
      <c r="I732" s="84" t="s">
        <v>15</v>
      </c>
      <c r="J732" s="84" t="s">
        <v>14</v>
      </c>
      <c r="K732" s="84" t="s">
        <v>15</v>
      </c>
      <c r="L732" s="84" t="s">
        <v>14</v>
      </c>
      <c r="M732" s="84" t="s">
        <v>15</v>
      </c>
      <c r="N732" s="56" t="s">
        <v>14</v>
      </c>
      <c r="O732" s="56" t="s">
        <v>15</v>
      </c>
    </row>
    <row r="733" spans="1:15" customFormat="1" x14ac:dyDescent="0.35">
      <c r="A733" s="57" t="s">
        <v>16</v>
      </c>
      <c r="B733" s="58">
        <v>3582.2908584406</v>
      </c>
      <c r="C733" s="58">
        <v>3582.2908584406</v>
      </c>
      <c r="D733" s="58">
        <v>130.5128608492</v>
      </c>
      <c r="E733" s="58">
        <v>130.5128608492</v>
      </c>
      <c r="F733" s="58">
        <v>1587.0911666123</v>
      </c>
      <c r="G733" s="58">
        <v>1587.0911666123</v>
      </c>
      <c r="H733" s="87">
        <v>558.55956105289999</v>
      </c>
      <c r="I733" s="87">
        <v>558.55956105289999</v>
      </c>
      <c r="J733" s="87">
        <v>364.16361291089999</v>
      </c>
      <c r="K733" s="87">
        <v>364.16361291089999</v>
      </c>
      <c r="L733" s="87">
        <v>661.66924031840006</v>
      </c>
      <c r="M733" s="87">
        <v>661.66924031840006</v>
      </c>
      <c r="N733" s="58">
        <v>374.87715107290001</v>
      </c>
      <c r="O733" s="58">
        <v>374.87715107290001</v>
      </c>
    </row>
    <row r="734" spans="1:15" customFormat="1" x14ac:dyDescent="0.35">
      <c r="A734" s="59" t="s">
        <v>306</v>
      </c>
      <c r="B734" s="60">
        <v>683.17829296189996</v>
      </c>
      <c r="C734" s="61">
        <v>0.190709889274399</v>
      </c>
      <c r="D734" s="60">
        <v>30.843881471700001</v>
      </c>
      <c r="E734" s="61">
        <v>0.23632829187108501</v>
      </c>
      <c r="F734" s="60">
        <v>291.57750080829999</v>
      </c>
      <c r="G734" s="61">
        <v>0.183718180116069</v>
      </c>
      <c r="H734" s="88">
        <v>83.384412452999896</v>
      </c>
      <c r="I734" s="91">
        <v>0.149284728553958</v>
      </c>
      <c r="J734" s="88">
        <v>65.039489396099896</v>
      </c>
      <c r="K734" s="89">
        <v>0.17859963788313299</v>
      </c>
      <c r="L734" s="88">
        <v>135.56929588899999</v>
      </c>
      <c r="M734" s="89">
        <v>0.20488982656011501</v>
      </c>
      <c r="N734" s="60">
        <v>80.083436911000007</v>
      </c>
      <c r="O734" s="61">
        <v>0.21362581496845301</v>
      </c>
    </row>
    <row r="735" spans="1:15" customFormat="1" x14ac:dyDescent="0.35">
      <c r="A735" s="59" t="s">
        <v>307</v>
      </c>
      <c r="B735" s="64">
        <v>894.89885682960005</v>
      </c>
      <c r="C735" s="65">
        <v>0.24981189194089001</v>
      </c>
      <c r="D735" s="64">
        <v>30.985547342499999</v>
      </c>
      <c r="E735" s="65">
        <v>0.23741374712720401</v>
      </c>
      <c r="F735" s="64">
        <v>380.11942319970001</v>
      </c>
      <c r="G735" s="65">
        <v>0.23950698686772801</v>
      </c>
      <c r="H735" s="90">
        <v>192.02847007790001</v>
      </c>
      <c r="I735" s="93">
        <v>0.34379228907284498</v>
      </c>
      <c r="J735" s="90">
        <v>97.611838399499902</v>
      </c>
      <c r="K735" s="92">
        <v>0.268043909217758</v>
      </c>
      <c r="L735" s="90">
        <v>170.852368334</v>
      </c>
      <c r="M735" s="92">
        <v>0.25821416188515101</v>
      </c>
      <c r="N735" s="64">
        <v>63.17501034</v>
      </c>
      <c r="O735" s="63">
        <v>0.16852190153279001</v>
      </c>
    </row>
    <row r="736" spans="1:15" customFormat="1" x14ac:dyDescent="0.35">
      <c r="A736" s="59" t="s">
        <v>308</v>
      </c>
      <c r="B736" s="60">
        <v>2004.2137086491</v>
      </c>
      <c r="C736" s="61">
        <v>0.55947821878471105</v>
      </c>
      <c r="D736" s="60">
        <v>68.683432034999996</v>
      </c>
      <c r="E736" s="61">
        <v>0.52625796100171096</v>
      </c>
      <c r="F736" s="60">
        <v>915.39424260429905</v>
      </c>
      <c r="G736" s="61">
        <v>0.57677483301620303</v>
      </c>
      <c r="H736" s="88">
        <v>283.146678522</v>
      </c>
      <c r="I736" s="91">
        <v>0.506922982373197</v>
      </c>
      <c r="J736" s="88">
        <v>201.51228511529999</v>
      </c>
      <c r="K736" s="89">
        <v>0.55335645289910995</v>
      </c>
      <c r="L736" s="88">
        <v>355.24757609540001</v>
      </c>
      <c r="M736" s="89">
        <v>0.53689601155473399</v>
      </c>
      <c r="N736" s="60">
        <v>231.6187038219</v>
      </c>
      <c r="O736" s="62">
        <v>0.61785228349875798</v>
      </c>
    </row>
    <row r="737" spans="1:15" customFormat="1" x14ac:dyDescent="0.35">
      <c r="A737" s="66" t="s">
        <v>1</v>
      </c>
      <c r="H737" s="86"/>
      <c r="I737" s="86"/>
      <c r="J737" s="86"/>
      <c r="K737" s="86"/>
      <c r="L737" s="86"/>
      <c r="M737" s="86"/>
    </row>
    <row r="738" spans="1:15" customFormat="1" x14ac:dyDescent="0.35">
      <c r="A738" s="66" t="s">
        <v>1</v>
      </c>
      <c r="H738" s="86"/>
      <c r="I738" s="86"/>
      <c r="J738" s="86"/>
      <c r="K738" s="86"/>
      <c r="L738" s="86"/>
      <c r="M738" s="86"/>
    </row>
    <row r="739" spans="1:15" customFormat="1" x14ac:dyDescent="0.35">
      <c r="A739" s="54" t="s">
        <v>417</v>
      </c>
      <c r="H739" s="86"/>
      <c r="I739" s="86"/>
      <c r="J739" s="86"/>
      <c r="K739" s="86"/>
      <c r="L739" s="86"/>
      <c r="M739" s="86"/>
    </row>
    <row r="740" spans="1:15" customFormat="1" x14ac:dyDescent="0.35">
      <c r="A740" s="55" t="s">
        <v>1</v>
      </c>
      <c r="H740" s="86"/>
      <c r="I740" s="86"/>
      <c r="J740" s="86"/>
      <c r="K740" s="86"/>
      <c r="L740" s="86"/>
      <c r="M740" s="86"/>
    </row>
    <row r="741" spans="1:15" customFormat="1" ht="25.5" customHeight="1" x14ac:dyDescent="0.35">
      <c r="A741" s="117" t="s">
        <v>1</v>
      </c>
      <c r="B741" s="116" t="s">
        <v>489</v>
      </c>
      <c r="C741" s="116" t="s">
        <v>1</v>
      </c>
      <c r="D741" s="116" t="s">
        <v>494</v>
      </c>
      <c r="E741" s="116" t="s">
        <v>1</v>
      </c>
      <c r="F741" s="116" t="s">
        <v>495</v>
      </c>
      <c r="G741" s="116" t="s">
        <v>1</v>
      </c>
      <c r="H741" s="119" t="s">
        <v>496</v>
      </c>
      <c r="I741" s="119" t="s">
        <v>1</v>
      </c>
      <c r="J741" s="119" t="s">
        <v>497</v>
      </c>
      <c r="K741" s="119" t="s">
        <v>1</v>
      </c>
      <c r="L741" s="119" t="s">
        <v>498</v>
      </c>
      <c r="M741" s="119" t="s">
        <v>1</v>
      </c>
      <c r="N741" s="119" t="s">
        <v>499</v>
      </c>
      <c r="O741" s="119" t="s">
        <v>1</v>
      </c>
    </row>
    <row r="742" spans="1:15" customFormat="1" x14ac:dyDescent="0.35">
      <c r="A742" s="118" t="s">
        <v>1</v>
      </c>
      <c r="B742" s="56" t="s">
        <v>14</v>
      </c>
      <c r="C742" s="56" t="s">
        <v>15</v>
      </c>
      <c r="D742" s="56" t="s">
        <v>14</v>
      </c>
      <c r="E742" s="56" t="s">
        <v>15</v>
      </c>
      <c r="F742" s="56" t="s">
        <v>14</v>
      </c>
      <c r="G742" s="56" t="s">
        <v>15</v>
      </c>
      <c r="H742" s="84" t="s">
        <v>14</v>
      </c>
      <c r="I742" s="84" t="s">
        <v>15</v>
      </c>
      <c r="J742" s="84" t="s">
        <v>14</v>
      </c>
      <c r="K742" s="84" t="s">
        <v>15</v>
      </c>
      <c r="L742" s="84" t="s">
        <v>14</v>
      </c>
      <c r="M742" s="84" t="s">
        <v>15</v>
      </c>
      <c r="N742" s="56" t="s">
        <v>14</v>
      </c>
      <c r="O742" s="56" t="s">
        <v>15</v>
      </c>
    </row>
    <row r="743" spans="1:15" customFormat="1" x14ac:dyDescent="0.35">
      <c r="A743" s="57" t="s">
        <v>16</v>
      </c>
      <c r="B743" s="58">
        <v>6206.9876728196004</v>
      </c>
      <c r="C743" s="58">
        <v>6206.9876728196004</v>
      </c>
      <c r="D743" s="58">
        <v>240.42238868039999</v>
      </c>
      <c r="E743" s="58">
        <v>240.42238868039999</v>
      </c>
      <c r="F743" s="58">
        <v>2779.8238626907</v>
      </c>
      <c r="G743" s="58">
        <v>2779.8238626907</v>
      </c>
      <c r="H743" s="87">
        <v>960.83685663179995</v>
      </c>
      <c r="I743" s="87">
        <v>960.83685663179995</v>
      </c>
      <c r="J743" s="87">
        <v>461.59136495809997</v>
      </c>
      <c r="K743" s="87">
        <v>461.59136495809997</v>
      </c>
      <c r="L743" s="87">
        <v>1068.9647710249001</v>
      </c>
      <c r="M743" s="87">
        <v>1068.9647710249001</v>
      </c>
      <c r="N743" s="58">
        <v>814.6984154086</v>
      </c>
      <c r="O743" s="58">
        <v>814.6984154086</v>
      </c>
    </row>
    <row r="744" spans="1:15" customFormat="1" x14ac:dyDescent="0.35">
      <c r="A744" s="59" t="s">
        <v>306</v>
      </c>
      <c r="B744" s="60">
        <v>1539.368294659</v>
      </c>
      <c r="C744" s="61">
        <v>0.24800569548412199</v>
      </c>
      <c r="D744" s="60">
        <v>69.388637779999797</v>
      </c>
      <c r="E744" s="61">
        <v>0.288611381663961</v>
      </c>
      <c r="F744" s="60">
        <v>669.66276387870096</v>
      </c>
      <c r="G744" s="61">
        <v>0.24090114948164601</v>
      </c>
      <c r="H744" s="88">
        <v>215.09420420239999</v>
      </c>
      <c r="I744" s="89">
        <v>0.22386131705689299</v>
      </c>
      <c r="J744" s="88">
        <v>103.96865776689999</v>
      </c>
      <c r="K744" s="89">
        <v>0.22523960727978001</v>
      </c>
      <c r="L744" s="88">
        <v>285.5696126281</v>
      </c>
      <c r="M744" s="89">
        <v>0.26714595313959899</v>
      </c>
      <c r="N744" s="60">
        <v>230.3599683512</v>
      </c>
      <c r="O744" s="62">
        <v>0.28275489922938701</v>
      </c>
    </row>
    <row r="745" spans="1:15" customFormat="1" x14ac:dyDescent="0.35">
      <c r="A745" s="59" t="s">
        <v>307</v>
      </c>
      <c r="B745" s="64">
        <v>1460.4329246814</v>
      </c>
      <c r="C745" s="65">
        <v>0.23528851701714101</v>
      </c>
      <c r="D745" s="64">
        <v>35.828562764600001</v>
      </c>
      <c r="E745" s="63">
        <v>0.149023404023441</v>
      </c>
      <c r="F745" s="64">
        <v>630.5411576386</v>
      </c>
      <c r="G745" s="65">
        <v>0.22682773757768801</v>
      </c>
      <c r="H745" s="90">
        <v>297.85619382829998</v>
      </c>
      <c r="I745" s="93">
        <v>0.30999663654913401</v>
      </c>
      <c r="J745" s="90">
        <v>126.30600603889999</v>
      </c>
      <c r="K745" s="92">
        <v>0.27363164830946302</v>
      </c>
      <c r="L745" s="90">
        <v>257.0900083807</v>
      </c>
      <c r="M745" s="92">
        <v>0.24050372411637799</v>
      </c>
      <c r="N745" s="64">
        <v>166.50613454949999</v>
      </c>
      <c r="O745" s="65">
        <v>0.20437763398127101</v>
      </c>
    </row>
    <row r="746" spans="1:15" customFormat="1" x14ac:dyDescent="0.35">
      <c r="A746" s="59" t="s">
        <v>308</v>
      </c>
      <c r="B746" s="60">
        <v>3207.1864534791998</v>
      </c>
      <c r="C746" s="61">
        <v>0.51670578749873597</v>
      </c>
      <c r="D746" s="60">
        <v>135.2051881358</v>
      </c>
      <c r="E746" s="61">
        <v>0.562365214312599</v>
      </c>
      <c r="F746" s="60">
        <v>1479.6199411734001</v>
      </c>
      <c r="G746" s="61">
        <v>0.53227111294066598</v>
      </c>
      <c r="H746" s="88">
        <v>447.8864586011</v>
      </c>
      <c r="I746" s="91">
        <v>0.466142046393973</v>
      </c>
      <c r="J746" s="88">
        <v>231.3167011523</v>
      </c>
      <c r="K746" s="89">
        <v>0.50112874441075705</v>
      </c>
      <c r="L746" s="88">
        <v>526.30515001610001</v>
      </c>
      <c r="M746" s="89">
        <v>0.49235032274402302</v>
      </c>
      <c r="N746" s="60">
        <v>417.83231250789999</v>
      </c>
      <c r="O746" s="61">
        <v>0.51286746678934203</v>
      </c>
    </row>
    <row r="747" spans="1:15" customFormat="1" x14ac:dyDescent="0.35">
      <c r="A747" s="66" t="s">
        <v>1</v>
      </c>
      <c r="H747" s="86"/>
      <c r="I747" s="86"/>
      <c r="J747" s="86"/>
      <c r="K747" s="86"/>
      <c r="L747" s="86"/>
      <c r="M747" s="86"/>
    </row>
    <row r="748" spans="1:15" customFormat="1" x14ac:dyDescent="0.35">
      <c r="A748" s="66" t="s">
        <v>1</v>
      </c>
      <c r="H748" s="86"/>
      <c r="I748" s="86"/>
      <c r="J748" s="86"/>
      <c r="K748" s="86"/>
      <c r="L748" s="86"/>
      <c r="M748" s="86"/>
    </row>
    <row r="749" spans="1:15" customFormat="1" x14ac:dyDescent="0.35">
      <c r="A749" s="54" t="s">
        <v>418</v>
      </c>
      <c r="H749" s="86"/>
      <c r="I749" s="86"/>
      <c r="J749" s="86"/>
      <c r="K749" s="86"/>
      <c r="L749" s="86"/>
      <c r="M749" s="86"/>
    </row>
    <row r="750" spans="1:15" customFormat="1" x14ac:dyDescent="0.35">
      <c r="A750" s="55" t="s">
        <v>1</v>
      </c>
      <c r="H750" s="86"/>
      <c r="I750" s="86"/>
      <c r="J750" s="86"/>
      <c r="K750" s="86"/>
      <c r="L750" s="86"/>
      <c r="M750" s="86"/>
    </row>
    <row r="751" spans="1:15" customFormat="1" ht="25.5" customHeight="1" x14ac:dyDescent="0.35">
      <c r="A751" s="117" t="s">
        <v>1</v>
      </c>
      <c r="B751" s="116" t="s">
        <v>489</v>
      </c>
      <c r="C751" s="116" t="s">
        <v>1</v>
      </c>
      <c r="D751" s="116" t="s">
        <v>494</v>
      </c>
      <c r="E751" s="116" t="s">
        <v>1</v>
      </c>
      <c r="F751" s="116" t="s">
        <v>495</v>
      </c>
      <c r="G751" s="116" t="s">
        <v>1</v>
      </c>
      <c r="H751" s="119" t="s">
        <v>496</v>
      </c>
      <c r="I751" s="119" t="s">
        <v>1</v>
      </c>
      <c r="J751" s="119" t="s">
        <v>497</v>
      </c>
      <c r="K751" s="119" t="s">
        <v>1</v>
      </c>
      <c r="L751" s="119" t="s">
        <v>498</v>
      </c>
      <c r="M751" s="119" t="s">
        <v>1</v>
      </c>
      <c r="N751" s="119" t="s">
        <v>499</v>
      </c>
      <c r="O751" s="119" t="s">
        <v>1</v>
      </c>
    </row>
    <row r="752" spans="1:15" customFormat="1" x14ac:dyDescent="0.35">
      <c r="A752" s="118" t="s">
        <v>1</v>
      </c>
      <c r="B752" s="56" t="s">
        <v>14</v>
      </c>
      <c r="C752" s="56" t="s">
        <v>15</v>
      </c>
      <c r="D752" s="56" t="s">
        <v>14</v>
      </c>
      <c r="E752" s="56" t="s">
        <v>15</v>
      </c>
      <c r="F752" s="56" t="s">
        <v>14</v>
      </c>
      <c r="G752" s="56" t="s">
        <v>15</v>
      </c>
      <c r="H752" s="84" t="s">
        <v>14</v>
      </c>
      <c r="I752" s="84" t="s">
        <v>15</v>
      </c>
      <c r="J752" s="84" t="s">
        <v>14</v>
      </c>
      <c r="K752" s="84" t="s">
        <v>15</v>
      </c>
      <c r="L752" s="84" t="s">
        <v>14</v>
      </c>
      <c r="M752" s="84" t="s">
        <v>15</v>
      </c>
      <c r="N752" s="56" t="s">
        <v>14</v>
      </c>
      <c r="O752" s="56" t="s">
        <v>15</v>
      </c>
    </row>
    <row r="753" spans="1:15" customFormat="1" x14ac:dyDescent="0.35">
      <c r="A753" s="57" t="s">
        <v>16</v>
      </c>
      <c r="B753" s="58">
        <v>3881.4078386113001</v>
      </c>
      <c r="C753" s="58">
        <v>3881.4078386113001</v>
      </c>
      <c r="D753" s="58">
        <v>127.56381996499999</v>
      </c>
      <c r="E753" s="58">
        <v>127.56381996499999</v>
      </c>
      <c r="F753" s="58">
        <v>1849.3915196593</v>
      </c>
      <c r="G753" s="58">
        <v>1849.3915196593</v>
      </c>
      <c r="H753" s="87">
        <v>481.3737159831</v>
      </c>
      <c r="I753" s="87">
        <v>481.3737159831</v>
      </c>
      <c r="J753" s="87">
        <v>235.00490106039999</v>
      </c>
      <c r="K753" s="87">
        <v>235.00490106039999</v>
      </c>
      <c r="L753" s="87">
        <v>653.10653169190005</v>
      </c>
      <c r="M753" s="87">
        <v>653.10653169190005</v>
      </c>
      <c r="N753" s="58">
        <v>574.60332733689995</v>
      </c>
      <c r="O753" s="58">
        <v>574.60332733689995</v>
      </c>
    </row>
    <row r="754" spans="1:15" customFormat="1" x14ac:dyDescent="0.35">
      <c r="A754" s="59" t="s">
        <v>306</v>
      </c>
      <c r="B754" s="60">
        <v>280.65942982410002</v>
      </c>
      <c r="C754" s="61">
        <v>7.2308667755077993E-2</v>
      </c>
      <c r="D754" s="60">
        <v>16.681156153</v>
      </c>
      <c r="E754" s="62">
        <v>0.13076714194962799</v>
      </c>
      <c r="F754" s="60">
        <v>133.0536237286</v>
      </c>
      <c r="G754" s="61">
        <v>7.1944540847203406E-2</v>
      </c>
      <c r="H754" s="88">
        <v>34.285786609600102</v>
      </c>
      <c r="I754" s="89">
        <v>7.1224883019586599E-2</v>
      </c>
      <c r="J754" s="88">
        <v>13.2400236749</v>
      </c>
      <c r="K754" s="89">
        <v>5.6339351286538102E-2</v>
      </c>
      <c r="L754" s="88">
        <v>36.3863622836001</v>
      </c>
      <c r="M754" s="89">
        <v>5.57127520824812E-2</v>
      </c>
      <c r="N754" s="60">
        <v>46.628471810299999</v>
      </c>
      <c r="O754" s="61">
        <v>8.1148976331911996E-2</v>
      </c>
    </row>
    <row r="755" spans="1:15" customFormat="1" x14ac:dyDescent="0.35">
      <c r="A755" s="59" t="s">
        <v>307</v>
      </c>
      <c r="B755" s="64">
        <v>599.26899180309897</v>
      </c>
      <c r="C755" s="65">
        <v>0.154394749719861</v>
      </c>
      <c r="D755" s="64">
        <v>20.131332061999998</v>
      </c>
      <c r="E755" s="65">
        <v>0.15781380698323</v>
      </c>
      <c r="F755" s="64">
        <v>307.25032719559999</v>
      </c>
      <c r="G755" s="65">
        <v>0.16613590141918799</v>
      </c>
      <c r="H755" s="90">
        <v>74.307131319599904</v>
      </c>
      <c r="I755" s="92">
        <v>0.15436474583545601</v>
      </c>
      <c r="J755" s="90">
        <v>33.779144032200001</v>
      </c>
      <c r="K755" s="92">
        <v>0.14373804069523699</v>
      </c>
      <c r="L755" s="90">
        <v>102.8312216301</v>
      </c>
      <c r="M755" s="92">
        <v>0.15744938480972101</v>
      </c>
      <c r="N755" s="64">
        <v>72.391330144799994</v>
      </c>
      <c r="O755" s="65">
        <v>0.12598487809026501</v>
      </c>
    </row>
    <row r="756" spans="1:15" customFormat="1" x14ac:dyDescent="0.35">
      <c r="A756" s="59" t="s">
        <v>308</v>
      </c>
      <c r="B756" s="60">
        <v>3001.4794169841098</v>
      </c>
      <c r="C756" s="61">
        <v>0.77329658252505995</v>
      </c>
      <c r="D756" s="60">
        <v>90.751331750000105</v>
      </c>
      <c r="E756" s="61">
        <v>0.71141905106714198</v>
      </c>
      <c r="F756" s="60">
        <v>1409.0875687350999</v>
      </c>
      <c r="G756" s="61">
        <v>0.76191955773360798</v>
      </c>
      <c r="H756" s="88">
        <v>372.78079805389899</v>
      </c>
      <c r="I756" s="89">
        <v>0.77441037114495803</v>
      </c>
      <c r="J756" s="88">
        <v>187.98573335329999</v>
      </c>
      <c r="K756" s="89">
        <v>0.79992260801822401</v>
      </c>
      <c r="L756" s="88">
        <v>513.88894777819996</v>
      </c>
      <c r="M756" s="89">
        <v>0.78683786310779802</v>
      </c>
      <c r="N756" s="60">
        <v>455.58352538179901</v>
      </c>
      <c r="O756" s="61">
        <v>0.79286614557782298</v>
      </c>
    </row>
    <row r="757" spans="1:15" customFormat="1" x14ac:dyDescent="0.35">
      <c r="A757" s="66" t="s">
        <v>1</v>
      </c>
      <c r="H757" s="86"/>
      <c r="I757" s="86"/>
      <c r="J757" s="86"/>
      <c r="K757" s="86"/>
      <c r="L757" s="86"/>
      <c r="M757" s="86"/>
    </row>
    <row r="758" spans="1:15" customFormat="1" x14ac:dyDescent="0.35">
      <c r="A758" s="66" t="s">
        <v>1</v>
      </c>
      <c r="H758" s="86"/>
      <c r="I758" s="86"/>
      <c r="J758" s="86"/>
      <c r="K758" s="86"/>
      <c r="L758" s="86"/>
      <c r="M758" s="86"/>
    </row>
    <row r="759" spans="1:15" customFormat="1" x14ac:dyDescent="0.35">
      <c r="A759" s="54" t="s">
        <v>419</v>
      </c>
      <c r="H759" s="86"/>
      <c r="I759" s="86"/>
      <c r="J759" s="86"/>
      <c r="K759" s="86"/>
      <c r="L759" s="86"/>
      <c r="M759" s="86"/>
    </row>
    <row r="760" spans="1:15" customFormat="1" x14ac:dyDescent="0.35">
      <c r="A760" s="55" t="s">
        <v>1</v>
      </c>
      <c r="H760" s="86"/>
      <c r="I760" s="86"/>
      <c r="J760" s="86"/>
      <c r="K760" s="86"/>
      <c r="L760" s="86"/>
      <c r="M760" s="86"/>
    </row>
    <row r="761" spans="1:15" customFormat="1" ht="25.5" customHeight="1" x14ac:dyDescent="0.35">
      <c r="A761" s="117" t="s">
        <v>1</v>
      </c>
      <c r="B761" s="116" t="s">
        <v>489</v>
      </c>
      <c r="C761" s="116" t="s">
        <v>1</v>
      </c>
      <c r="D761" s="116" t="s">
        <v>494</v>
      </c>
      <c r="E761" s="116" t="s">
        <v>1</v>
      </c>
      <c r="F761" s="116" t="s">
        <v>495</v>
      </c>
      <c r="G761" s="116" t="s">
        <v>1</v>
      </c>
      <c r="H761" s="119" t="s">
        <v>496</v>
      </c>
      <c r="I761" s="119" t="s">
        <v>1</v>
      </c>
      <c r="J761" s="119" t="s">
        <v>497</v>
      </c>
      <c r="K761" s="119" t="s">
        <v>1</v>
      </c>
      <c r="L761" s="119" t="s">
        <v>498</v>
      </c>
      <c r="M761" s="119" t="s">
        <v>1</v>
      </c>
      <c r="N761" s="119" t="s">
        <v>499</v>
      </c>
      <c r="O761" s="119" t="s">
        <v>1</v>
      </c>
    </row>
    <row r="762" spans="1:15" customFormat="1" x14ac:dyDescent="0.35">
      <c r="A762" s="118" t="s">
        <v>1</v>
      </c>
      <c r="B762" s="56" t="s">
        <v>14</v>
      </c>
      <c r="C762" s="56" t="s">
        <v>15</v>
      </c>
      <c r="D762" s="56" t="s">
        <v>14</v>
      </c>
      <c r="E762" s="56" t="s">
        <v>15</v>
      </c>
      <c r="F762" s="56" t="s">
        <v>14</v>
      </c>
      <c r="G762" s="56" t="s">
        <v>15</v>
      </c>
      <c r="H762" s="84" t="s">
        <v>14</v>
      </c>
      <c r="I762" s="84" t="s">
        <v>15</v>
      </c>
      <c r="J762" s="84" t="s">
        <v>14</v>
      </c>
      <c r="K762" s="84" t="s">
        <v>15</v>
      </c>
      <c r="L762" s="84" t="s">
        <v>14</v>
      </c>
      <c r="M762" s="84" t="s">
        <v>15</v>
      </c>
      <c r="N762" s="56" t="s">
        <v>14</v>
      </c>
      <c r="O762" s="56" t="s">
        <v>15</v>
      </c>
    </row>
    <row r="763" spans="1:15" customFormat="1" x14ac:dyDescent="0.35">
      <c r="A763" s="57" t="s">
        <v>16</v>
      </c>
      <c r="B763" s="58">
        <v>952.60523523730001</v>
      </c>
      <c r="C763" s="58">
        <v>952.60523523730001</v>
      </c>
      <c r="D763" s="58">
        <v>55.576224690099998</v>
      </c>
      <c r="E763" s="58">
        <v>55.576224690099998</v>
      </c>
      <c r="F763" s="58">
        <v>401.4903949152</v>
      </c>
      <c r="G763" s="58">
        <v>401.4903949152</v>
      </c>
      <c r="H763" s="87">
        <v>56.228224392199998</v>
      </c>
      <c r="I763" s="87">
        <v>56.228224392199998</v>
      </c>
      <c r="J763" s="87">
        <v>63.435334550100002</v>
      </c>
      <c r="K763" s="87">
        <v>63.435334550100002</v>
      </c>
      <c r="L763" s="87">
        <v>104.48955056699999</v>
      </c>
      <c r="M763" s="87">
        <v>104.48955056699999</v>
      </c>
      <c r="N763" s="58">
        <v>272.59444084749998</v>
      </c>
      <c r="O763" s="58">
        <v>272.59444084749998</v>
      </c>
    </row>
    <row r="764" spans="1:15" customFormat="1" x14ac:dyDescent="0.35">
      <c r="A764" s="59" t="s">
        <v>306</v>
      </c>
      <c r="B764" s="60">
        <v>169.65870072289999</v>
      </c>
      <c r="C764" s="61">
        <v>0.17809969381559901</v>
      </c>
      <c r="D764" s="60">
        <v>6.12543885110001</v>
      </c>
      <c r="E764" s="61">
        <v>0.110216893739296</v>
      </c>
      <c r="F764" s="60">
        <v>58.391709279000104</v>
      </c>
      <c r="G764" s="61">
        <v>0.14543737538561299</v>
      </c>
      <c r="H764" s="88">
        <v>7.1970891476999999</v>
      </c>
      <c r="I764" s="89">
        <v>0.127997802269182</v>
      </c>
      <c r="J764" s="88">
        <v>4.7717624041000004</v>
      </c>
      <c r="K764" s="89">
        <v>7.5222467697894105E-2</v>
      </c>
      <c r="L764" s="88">
        <v>17.310937545200002</v>
      </c>
      <c r="M764" s="89">
        <v>0.16567147098694801</v>
      </c>
      <c r="N764" s="60">
        <v>77.066880582700094</v>
      </c>
      <c r="O764" s="62">
        <v>0.28271625915443499</v>
      </c>
    </row>
    <row r="765" spans="1:15" customFormat="1" x14ac:dyDescent="0.35">
      <c r="A765" s="59" t="s">
        <v>307</v>
      </c>
      <c r="B765" s="64">
        <v>223.63097625040001</v>
      </c>
      <c r="C765" s="65">
        <v>0.23475724043726501</v>
      </c>
      <c r="D765" s="64">
        <v>12.0930477245</v>
      </c>
      <c r="E765" s="65">
        <v>0.21759390444263399</v>
      </c>
      <c r="F765" s="64">
        <v>89.9751366453999</v>
      </c>
      <c r="G765" s="65">
        <v>0.224102837290551</v>
      </c>
      <c r="H765" s="90">
        <v>18.737989477500001</v>
      </c>
      <c r="I765" s="92">
        <v>0.33324882085551599</v>
      </c>
      <c r="J765" s="90">
        <v>18.3935831454999</v>
      </c>
      <c r="K765" s="92">
        <v>0.28995800646362302</v>
      </c>
      <c r="L765" s="90">
        <v>35.8954032316</v>
      </c>
      <c r="M765" s="93">
        <v>0.34353103288144998</v>
      </c>
      <c r="N765" s="64">
        <v>54.3702901722001</v>
      </c>
      <c r="O765" s="65">
        <v>0.19945487517339699</v>
      </c>
    </row>
    <row r="766" spans="1:15" customFormat="1" x14ac:dyDescent="0.35">
      <c r="A766" s="59" t="s">
        <v>308</v>
      </c>
      <c r="B766" s="60">
        <v>559.31555826399904</v>
      </c>
      <c r="C766" s="61">
        <v>0.58714306574713604</v>
      </c>
      <c r="D766" s="60">
        <v>37.357738114499902</v>
      </c>
      <c r="E766" s="61">
        <v>0.67218920181806896</v>
      </c>
      <c r="F766" s="60">
        <v>253.12354899079901</v>
      </c>
      <c r="G766" s="61">
        <v>0.63045978732383601</v>
      </c>
      <c r="H766" s="88">
        <v>30.293145766999999</v>
      </c>
      <c r="I766" s="89">
        <v>0.538753376875302</v>
      </c>
      <c r="J766" s="88">
        <v>40.269989000499898</v>
      </c>
      <c r="K766" s="89">
        <v>0.634819525838483</v>
      </c>
      <c r="L766" s="88">
        <v>51.283209790199997</v>
      </c>
      <c r="M766" s="89">
        <v>0.49079749613160201</v>
      </c>
      <c r="N766" s="60">
        <v>141.15727009259999</v>
      </c>
      <c r="O766" s="61">
        <v>0.51782886567216901</v>
      </c>
    </row>
    <row r="767" spans="1:15" customFormat="1" x14ac:dyDescent="0.35">
      <c r="A767" s="66" t="s">
        <v>1</v>
      </c>
      <c r="H767" s="86"/>
      <c r="I767" s="86"/>
      <c r="J767" s="86"/>
      <c r="K767" s="86"/>
      <c r="L767" s="86"/>
      <c r="M767" s="86"/>
    </row>
    <row r="768" spans="1:15" customFormat="1" x14ac:dyDescent="0.35">
      <c r="A768" s="66" t="s">
        <v>1</v>
      </c>
      <c r="H768" s="86"/>
      <c r="I768" s="86"/>
      <c r="J768" s="86"/>
      <c r="K768" s="86"/>
      <c r="L768" s="86"/>
      <c r="M768" s="86"/>
    </row>
    <row r="769" spans="1:15" customFormat="1" x14ac:dyDescent="0.35">
      <c r="A769" s="54" t="s">
        <v>420</v>
      </c>
      <c r="H769" s="86"/>
      <c r="I769" s="86"/>
      <c r="J769" s="86"/>
      <c r="K769" s="86"/>
      <c r="L769" s="86"/>
      <c r="M769" s="86"/>
    </row>
    <row r="770" spans="1:15" customFormat="1" x14ac:dyDescent="0.35">
      <c r="A770" s="55" t="s">
        <v>1</v>
      </c>
      <c r="H770" s="86"/>
      <c r="I770" s="86"/>
      <c r="J770" s="86"/>
      <c r="K770" s="86"/>
      <c r="L770" s="86"/>
      <c r="M770" s="86"/>
    </row>
    <row r="771" spans="1:15" customFormat="1" ht="25.5" customHeight="1" x14ac:dyDescent="0.35">
      <c r="A771" s="117" t="s">
        <v>1</v>
      </c>
      <c r="B771" s="116" t="s">
        <v>489</v>
      </c>
      <c r="C771" s="116" t="s">
        <v>1</v>
      </c>
      <c r="D771" s="116" t="s">
        <v>494</v>
      </c>
      <c r="E771" s="116" t="s">
        <v>1</v>
      </c>
      <c r="F771" s="116" t="s">
        <v>495</v>
      </c>
      <c r="G771" s="116" t="s">
        <v>1</v>
      </c>
      <c r="H771" s="119" t="s">
        <v>496</v>
      </c>
      <c r="I771" s="119" t="s">
        <v>1</v>
      </c>
      <c r="J771" s="119" t="s">
        <v>497</v>
      </c>
      <c r="K771" s="119" t="s">
        <v>1</v>
      </c>
      <c r="L771" s="119" t="s">
        <v>498</v>
      </c>
      <c r="M771" s="119" t="s">
        <v>1</v>
      </c>
      <c r="N771" s="119" t="s">
        <v>499</v>
      </c>
      <c r="O771" s="119" t="s">
        <v>1</v>
      </c>
    </row>
    <row r="772" spans="1:15" customFormat="1" x14ac:dyDescent="0.35">
      <c r="A772" s="118" t="s">
        <v>1</v>
      </c>
      <c r="B772" s="56" t="s">
        <v>14</v>
      </c>
      <c r="C772" s="56" t="s">
        <v>15</v>
      </c>
      <c r="D772" s="56" t="s">
        <v>14</v>
      </c>
      <c r="E772" s="56" t="s">
        <v>15</v>
      </c>
      <c r="F772" s="56" t="s">
        <v>14</v>
      </c>
      <c r="G772" s="56" t="s">
        <v>15</v>
      </c>
      <c r="H772" s="84" t="s">
        <v>14</v>
      </c>
      <c r="I772" s="84" t="s">
        <v>15</v>
      </c>
      <c r="J772" s="84" t="s">
        <v>14</v>
      </c>
      <c r="K772" s="84" t="s">
        <v>15</v>
      </c>
      <c r="L772" s="84" t="s">
        <v>14</v>
      </c>
      <c r="M772" s="84" t="s">
        <v>15</v>
      </c>
      <c r="N772" s="56" t="s">
        <v>14</v>
      </c>
      <c r="O772" s="56" t="s">
        <v>15</v>
      </c>
    </row>
    <row r="773" spans="1:15" customFormat="1" x14ac:dyDescent="0.35">
      <c r="A773" s="57" t="s">
        <v>16</v>
      </c>
      <c r="B773" s="58">
        <v>2537.3123465054</v>
      </c>
      <c r="C773" s="58">
        <v>2537.3123465054</v>
      </c>
      <c r="D773" s="58">
        <v>120.1516394647</v>
      </c>
      <c r="E773" s="58">
        <v>120.1516394647</v>
      </c>
      <c r="F773" s="58">
        <v>1506.3675296007</v>
      </c>
      <c r="G773" s="58">
        <v>1506.3675296007</v>
      </c>
      <c r="H773" s="87">
        <v>268.21634395400002</v>
      </c>
      <c r="I773" s="87">
        <v>268.21634395400002</v>
      </c>
      <c r="J773" s="87">
        <v>137.88668933049999</v>
      </c>
      <c r="K773" s="87">
        <v>137.88668933049999</v>
      </c>
      <c r="L773" s="87">
        <v>329.68311424379999</v>
      </c>
      <c r="M773" s="87">
        <v>329.68311424379999</v>
      </c>
      <c r="N773" s="58">
        <v>218.9811717458</v>
      </c>
      <c r="O773" s="58">
        <v>218.9811717458</v>
      </c>
    </row>
    <row r="774" spans="1:15" customFormat="1" x14ac:dyDescent="0.35">
      <c r="A774" s="59" t="s">
        <v>306</v>
      </c>
      <c r="B774" s="60">
        <v>795.91639285359895</v>
      </c>
      <c r="C774" s="61">
        <v>0.31368483030865402</v>
      </c>
      <c r="D774" s="60">
        <v>32.735659086399998</v>
      </c>
      <c r="E774" s="61">
        <v>0.27245287065781199</v>
      </c>
      <c r="F774" s="60">
        <v>504.44333421980002</v>
      </c>
      <c r="G774" s="61">
        <v>0.33487400936842798</v>
      </c>
      <c r="H774" s="88">
        <v>56.584029452400102</v>
      </c>
      <c r="I774" s="91">
        <v>0.2109641367049</v>
      </c>
      <c r="J774" s="88">
        <v>22.810368920399998</v>
      </c>
      <c r="K774" s="91">
        <v>0.165428360280128</v>
      </c>
      <c r="L774" s="88">
        <v>91.652640997600102</v>
      </c>
      <c r="M774" s="89">
        <v>0.27800223013491399</v>
      </c>
      <c r="N774" s="60">
        <v>94.937441296700101</v>
      </c>
      <c r="O774" s="62">
        <v>0.43354157135895799</v>
      </c>
    </row>
    <row r="775" spans="1:15" customFormat="1" x14ac:dyDescent="0.35">
      <c r="A775" s="59" t="s">
        <v>307</v>
      </c>
      <c r="B775" s="64">
        <v>642.82127192230098</v>
      </c>
      <c r="C775" s="65">
        <v>0.253347315638001</v>
      </c>
      <c r="D775" s="64">
        <v>34.441077990499998</v>
      </c>
      <c r="E775" s="65">
        <v>0.28664675857892602</v>
      </c>
      <c r="F775" s="64">
        <v>386.24027790389999</v>
      </c>
      <c r="G775" s="65">
        <v>0.25640507400360801</v>
      </c>
      <c r="H775" s="90">
        <v>66.898509099800194</v>
      </c>
      <c r="I775" s="92">
        <v>0.24941995746267201</v>
      </c>
      <c r="J775" s="90">
        <v>41.052224503399998</v>
      </c>
      <c r="K775" s="92">
        <v>0.29772434672792902</v>
      </c>
      <c r="L775" s="90">
        <v>78.527224088100098</v>
      </c>
      <c r="M775" s="92">
        <v>0.23819000942228799</v>
      </c>
      <c r="N775" s="64">
        <v>48.867075596200202</v>
      </c>
      <c r="O775" s="65">
        <v>0.223156517095115</v>
      </c>
    </row>
    <row r="776" spans="1:15" customFormat="1" x14ac:dyDescent="0.35">
      <c r="A776" s="59" t="s">
        <v>308</v>
      </c>
      <c r="B776" s="60">
        <v>1098.5746817295001</v>
      </c>
      <c r="C776" s="61">
        <v>0.43296785405334498</v>
      </c>
      <c r="D776" s="60">
        <v>52.9749023878</v>
      </c>
      <c r="E776" s="61">
        <v>0.440900370763262</v>
      </c>
      <c r="F776" s="60">
        <v>615.68391747700002</v>
      </c>
      <c r="G776" s="61">
        <v>0.408720916627964</v>
      </c>
      <c r="H776" s="88">
        <v>144.7338054018</v>
      </c>
      <c r="I776" s="93">
        <v>0.53961590583242902</v>
      </c>
      <c r="J776" s="88">
        <v>74.024095906700097</v>
      </c>
      <c r="K776" s="93">
        <v>0.536847292991943</v>
      </c>
      <c r="L776" s="88">
        <v>159.5032491581</v>
      </c>
      <c r="M776" s="89">
        <v>0.483807760442798</v>
      </c>
      <c r="N776" s="60">
        <v>75.176654852899901</v>
      </c>
      <c r="O776" s="63">
        <v>0.34330191154592699</v>
      </c>
    </row>
    <row r="777" spans="1:15" customFormat="1" x14ac:dyDescent="0.35">
      <c r="A777" s="66" t="s">
        <v>1</v>
      </c>
      <c r="H777" s="86"/>
      <c r="I777" s="86"/>
      <c r="J777" s="86"/>
      <c r="K777" s="86"/>
      <c r="L777" s="86"/>
      <c r="M777" s="86"/>
    </row>
    <row r="778" spans="1:15" customFormat="1" x14ac:dyDescent="0.35">
      <c r="A778" s="66" t="s">
        <v>1</v>
      </c>
      <c r="H778" s="86"/>
      <c r="I778" s="86"/>
      <c r="J778" s="86"/>
      <c r="K778" s="86"/>
      <c r="L778" s="86"/>
      <c r="M778" s="86"/>
    </row>
    <row r="779" spans="1:15" customFormat="1" x14ac:dyDescent="0.35">
      <c r="A779" s="54" t="s">
        <v>421</v>
      </c>
      <c r="H779" s="86"/>
      <c r="I779" s="86"/>
      <c r="J779" s="86"/>
      <c r="K779" s="86"/>
      <c r="L779" s="86"/>
      <c r="M779" s="86"/>
    </row>
    <row r="780" spans="1:15" customFormat="1" x14ac:dyDescent="0.35">
      <c r="A780" s="55" t="s">
        <v>1</v>
      </c>
      <c r="H780" s="86"/>
      <c r="I780" s="86"/>
      <c r="J780" s="86"/>
      <c r="K780" s="86"/>
      <c r="L780" s="86"/>
      <c r="M780" s="86"/>
    </row>
    <row r="781" spans="1:15" customFormat="1" ht="25.5" customHeight="1" x14ac:dyDescent="0.35">
      <c r="A781" s="117" t="s">
        <v>1</v>
      </c>
      <c r="B781" s="116" t="s">
        <v>489</v>
      </c>
      <c r="C781" s="116" t="s">
        <v>1</v>
      </c>
      <c r="D781" s="116" t="s">
        <v>494</v>
      </c>
      <c r="E781" s="116" t="s">
        <v>1</v>
      </c>
      <c r="F781" s="116" t="s">
        <v>495</v>
      </c>
      <c r="G781" s="116" t="s">
        <v>1</v>
      </c>
      <c r="H781" s="119" t="s">
        <v>496</v>
      </c>
      <c r="I781" s="119" t="s">
        <v>1</v>
      </c>
      <c r="J781" s="119" t="s">
        <v>497</v>
      </c>
      <c r="K781" s="119" t="s">
        <v>1</v>
      </c>
      <c r="L781" s="119" t="s">
        <v>498</v>
      </c>
      <c r="M781" s="119" t="s">
        <v>1</v>
      </c>
      <c r="N781" s="119" t="s">
        <v>499</v>
      </c>
      <c r="O781" s="119" t="s">
        <v>1</v>
      </c>
    </row>
    <row r="782" spans="1:15" customFormat="1" x14ac:dyDescent="0.35">
      <c r="A782" s="118" t="s">
        <v>1</v>
      </c>
      <c r="B782" s="56" t="s">
        <v>14</v>
      </c>
      <c r="C782" s="56" t="s">
        <v>15</v>
      </c>
      <c r="D782" s="56" t="s">
        <v>14</v>
      </c>
      <c r="E782" s="56" t="s">
        <v>15</v>
      </c>
      <c r="F782" s="56" t="s">
        <v>14</v>
      </c>
      <c r="G782" s="56" t="s">
        <v>15</v>
      </c>
      <c r="H782" s="84" t="s">
        <v>14</v>
      </c>
      <c r="I782" s="84" t="s">
        <v>15</v>
      </c>
      <c r="J782" s="84" t="s">
        <v>14</v>
      </c>
      <c r="K782" s="84" t="s">
        <v>15</v>
      </c>
      <c r="L782" s="84" t="s">
        <v>14</v>
      </c>
      <c r="M782" s="84" t="s">
        <v>15</v>
      </c>
      <c r="N782" s="56" t="s">
        <v>14</v>
      </c>
      <c r="O782" s="56" t="s">
        <v>15</v>
      </c>
    </row>
    <row r="783" spans="1:15" customFormat="1" x14ac:dyDescent="0.35">
      <c r="A783" s="57" t="s">
        <v>16</v>
      </c>
      <c r="B783" s="58">
        <v>436.73264749579999</v>
      </c>
      <c r="C783" s="58">
        <v>436.73264749579999</v>
      </c>
      <c r="D783" s="58">
        <v>33.6001182503</v>
      </c>
      <c r="E783" s="58">
        <v>33.6001182503</v>
      </c>
      <c r="F783" s="58">
        <v>180.74444301189999</v>
      </c>
      <c r="G783" s="58">
        <v>180.74444301189999</v>
      </c>
      <c r="H783" s="87">
        <v>64.931622513199997</v>
      </c>
      <c r="I783" s="87">
        <v>64.931622513199997</v>
      </c>
      <c r="J783" s="87">
        <v>40.088107227800002</v>
      </c>
      <c r="K783" s="87">
        <v>40.088107227800002</v>
      </c>
      <c r="L783" s="87">
        <v>61.1916690316</v>
      </c>
      <c r="M783" s="87">
        <v>61.1916690316</v>
      </c>
      <c r="N783" s="58">
        <v>72.819965187899996</v>
      </c>
      <c r="O783" s="58">
        <v>72.819965187899996</v>
      </c>
    </row>
    <row r="784" spans="1:15" customFormat="1" x14ac:dyDescent="0.35">
      <c r="A784" s="59" t="s">
        <v>306</v>
      </c>
      <c r="B784" s="60">
        <v>178.09464662510001</v>
      </c>
      <c r="C784" s="61">
        <v>0.40778871844430298</v>
      </c>
      <c r="D784" s="68">
        <v>14.0536678676</v>
      </c>
      <c r="E784" s="69">
        <v>41.826245261724701</v>
      </c>
      <c r="F784" s="60">
        <v>85.610125057299996</v>
      </c>
      <c r="G784" s="61">
        <v>0.473652874913911</v>
      </c>
      <c r="H784" s="88">
        <v>16.872743196999998</v>
      </c>
      <c r="I784" s="91">
        <v>0.25985402095211702</v>
      </c>
      <c r="J784" s="88">
        <v>14.097359236000001</v>
      </c>
      <c r="K784" s="89">
        <v>0.351659387555815</v>
      </c>
      <c r="L784" s="88">
        <v>19.485101626300001</v>
      </c>
      <c r="M784" s="89">
        <v>0.31842736004206201</v>
      </c>
      <c r="N784" s="60">
        <v>35.023457292300002</v>
      </c>
      <c r="O784" s="61">
        <v>0.48095954456896101</v>
      </c>
    </row>
    <row r="785" spans="1:15" customFormat="1" x14ac:dyDescent="0.35">
      <c r="A785" s="59" t="s">
        <v>307</v>
      </c>
      <c r="B785" s="64">
        <v>117.40417829179999</v>
      </c>
      <c r="C785" s="65">
        <v>0.26882391084108098</v>
      </c>
      <c r="D785" s="71">
        <v>12.8509911669</v>
      </c>
      <c r="E785" s="72">
        <v>38.246862916279397</v>
      </c>
      <c r="F785" s="64">
        <v>48.953812842399998</v>
      </c>
      <c r="G785" s="65">
        <v>0.27084546571192197</v>
      </c>
      <c r="H785" s="90">
        <v>25.585860325999999</v>
      </c>
      <c r="I785" s="93">
        <v>0.39404313854622403</v>
      </c>
      <c r="J785" s="90">
        <v>16.366235173100002</v>
      </c>
      <c r="K785" s="92">
        <v>0.40825662035124599</v>
      </c>
      <c r="L785" s="90">
        <v>6.7859503215000103</v>
      </c>
      <c r="M785" s="91">
        <v>0.11089663722026701</v>
      </c>
      <c r="N785" s="64">
        <v>13.4847058992</v>
      </c>
      <c r="O785" s="65">
        <v>0.18517869192061401</v>
      </c>
    </row>
    <row r="786" spans="1:15" customFormat="1" x14ac:dyDescent="0.35">
      <c r="A786" s="59" t="s">
        <v>308</v>
      </c>
      <c r="B786" s="60">
        <v>141.2338225789</v>
      </c>
      <c r="C786" s="61">
        <v>0.32338737071461598</v>
      </c>
      <c r="D786" s="68">
        <v>6.6954592157999997</v>
      </c>
      <c r="E786" s="69">
        <v>19.926891821996001</v>
      </c>
      <c r="F786" s="60">
        <v>46.180505112200002</v>
      </c>
      <c r="G786" s="61">
        <v>0.25550165937416702</v>
      </c>
      <c r="H786" s="88">
        <v>22.4730189902</v>
      </c>
      <c r="I786" s="89">
        <v>0.34610284050165901</v>
      </c>
      <c r="J786" s="88">
        <v>9.6245128186999906</v>
      </c>
      <c r="K786" s="89">
        <v>0.24008399209293799</v>
      </c>
      <c r="L786" s="88">
        <v>34.920617083800103</v>
      </c>
      <c r="M786" s="93">
        <v>0.57067600273767105</v>
      </c>
      <c r="N786" s="60">
        <v>24.311801996400099</v>
      </c>
      <c r="O786" s="61">
        <v>0.33386176351042401</v>
      </c>
    </row>
    <row r="787" spans="1:15" customFormat="1" x14ac:dyDescent="0.35">
      <c r="A787" s="66" t="s">
        <v>1</v>
      </c>
      <c r="H787" s="86"/>
      <c r="I787" s="86"/>
      <c r="J787" s="86"/>
      <c r="K787" s="86"/>
      <c r="L787" s="86"/>
      <c r="M787" s="86"/>
    </row>
    <row r="788" spans="1:15" customFormat="1" x14ac:dyDescent="0.35">
      <c r="A788" s="66" t="s">
        <v>1</v>
      </c>
      <c r="H788" s="86"/>
      <c r="I788" s="86"/>
      <c r="J788" s="86"/>
      <c r="K788" s="86"/>
      <c r="L788" s="86"/>
      <c r="M788" s="86"/>
    </row>
    <row r="789" spans="1:15" customFormat="1" x14ac:dyDescent="0.35">
      <c r="A789" s="54" t="s">
        <v>422</v>
      </c>
      <c r="H789" s="86"/>
      <c r="I789" s="86"/>
      <c r="J789" s="86"/>
      <c r="K789" s="86"/>
      <c r="L789" s="86"/>
      <c r="M789" s="86"/>
    </row>
    <row r="790" spans="1:15" customFormat="1" x14ac:dyDescent="0.35">
      <c r="A790" s="55" t="s">
        <v>1</v>
      </c>
      <c r="H790" s="86"/>
      <c r="I790" s="86"/>
      <c r="J790" s="86"/>
      <c r="K790" s="86"/>
      <c r="L790" s="86"/>
      <c r="M790" s="86"/>
    </row>
    <row r="791" spans="1:15" customFormat="1" ht="25.5" customHeight="1" x14ac:dyDescent="0.35">
      <c r="A791" s="117" t="s">
        <v>1</v>
      </c>
      <c r="B791" s="116" t="s">
        <v>489</v>
      </c>
      <c r="C791" s="116" t="s">
        <v>1</v>
      </c>
      <c r="D791" s="116" t="s">
        <v>494</v>
      </c>
      <c r="E791" s="116" t="s">
        <v>1</v>
      </c>
      <c r="F791" s="116" t="s">
        <v>495</v>
      </c>
      <c r="G791" s="116" t="s">
        <v>1</v>
      </c>
      <c r="H791" s="119" t="s">
        <v>496</v>
      </c>
      <c r="I791" s="119" t="s">
        <v>1</v>
      </c>
      <c r="J791" s="119" t="s">
        <v>497</v>
      </c>
      <c r="K791" s="119" t="s">
        <v>1</v>
      </c>
      <c r="L791" s="119" t="s">
        <v>498</v>
      </c>
      <c r="M791" s="119" t="s">
        <v>1</v>
      </c>
      <c r="N791" s="119" t="s">
        <v>499</v>
      </c>
      <c r="O791" s="119" t="s">
        <v>1</v>
      </c>
    </row>
    <row r="792" spans="1:15" customFormat="1" x14ac:dyDescent="0.35">
      <c r="A792" s="118" t="s">
        <v>1</v>
      </c>
      <c r="B792" s="56" t="s">
        <v>14</v>
      </c>
      <c r="C792" s="56" t="s">
        <v>15</v>
      </c>
      <c r="D792" s="56" t="s">
        <v>14</v>
      </c>
      <c r="E792" s="56" t="s">
        <v>15</v>
      </c>
      <c r="F792" s="56" t="s">
        <v>14</v>
      </c>
      <c r="G792" s="56" t="s">
        <v>15</v>
      </c>
      <c r="H792" s="84" t="s">
        <v>14</v>
      </c>
      <c r="I792" s="84" t="s">
        <v>15</v>
      </c>
      <c r="J792" s="84" t="s">
        <v>14</v>
      </c>
      <c r="K792" s="84" t="s">
        <v>15</v>
      </c>
      <c r="L792" s="84" t="s">
        <v>14</v>
      </c>
      <c r="M792" s="84" t="s">
        <v>15</v>
      </c>
      <c r="N792" s="56" t="s">
        <v>14</v>
      </c>
      <c r="O792" s="56" t="s">
        <v>15</v>
      </c>
    </row>
    <row r="793" spans="1:15" customFormat="1" x14ac:dyDescent="0.35">
      <c r="A793" s="57" t="s">
        <v>16</v>
      </c>
      <c r="B793" s="58">
        <v>4550.7931276891004</v>
      </c>
      <c r="C793" s="58">
        <v>4550.7931276891004</v>
      </c>
      <c r="D793" s="58">
        <v>261.51621482899998</v>
      </c>
      <c r="E793" s="58">
        <v>261.51621482899998</v>
      </c>
      <c r="F793" s="58">
        <v>1954.5913511727999</v>
      </c>
      <c r="G793" s="58">
        <v>1954.5913511727999</v>
      </c>
      <c r="H793" s="87">
        <v>800.67184409439994</v>
      </c>
      <c r="I793" s="87">
        <v>800.67184409439994</v>
      </c>
      <c r="J793" s="87">
        <v>395.61318150440002</v>
      </c>
      <c r="K793" s="87">
        <v>395.61318150440002</v>
      </c>
      <c r="L793" s="87">
        <v>767.4847810942</v>
      </c>
      <c r="M793" s="87">
        <v>767.4847810942</v>
      </c>
      <c r="N793" s="58">
        <v>490.16089882739999</v>
      </c>
      <c r="O793" s="58">
        <v>490.16089882739999</v>
      </c>
    </row>
    <row r="794" spans="1:15" customFormat="1" x14ac:dyDescent="0.35">
      <c r="A794" s="59" t="s">
        <v>306</v>
      </c>
      <c r="B794" s="60">
        <v>960.18932344510097</v>
      </c>
      <c r="C794" s="61">
        <v>0.21099384140379199</v>
      </c>
      <c r="D794" s="60">
        <v>68.335875816300103</v>
      </c>
      <c r="E794" s="62">
        <v>0.26130645803734698</v>
      </c>
      <c r="F794" s="60">
        <v>482.0353313407</v>
      </c>
      <c r="G794" s="62">
        <v>0.24661693660491599</v>
      </c>
      <c r="H794" s="88">
        <v>91.436399004400002</v>
      </c>
      <c r="I794" s="91">
        <v>0.11419959335252899</v>
      </c>
      <c r="J794" s="88">
        <v>57.129009290400099</v>
      </c>
      <c r="K794" s="91">
        <v>0.144406233061182</v>
      </c>
      <c r="L794" s="88">
        <v>137.02368514290001</v>
      </c>
      <c r="M794" s="91">
        <v>0.178536029010954</v>
      </c>
      <c r="N794" s="60">
        <v>136.5942514331</v>
      </c>
      <c r="O794" s="62">
        <v>0.27867227222708102</v>
      </c>
    </row>
    <row r="795" spans="1:15" customFormat="1" x14ac:dyDescent="0.35">
      <c r="A795" s="59" t="s">
        <v>307</v>
      </c>
      <c r="B795" s="64">
        <v>1125.7193732445</v>
      </c>
      <c r="C795" s="65">
        <v>0.24736773165871001</v>
      </c>
      <c r="D795" s="64">
        <v>54.392670906299799</v>
      </c>
      <c r="E795" s="65">
        <v>0.20798966879306599</v>
      </c>
      <c r="F795" s="64">
        <v>495.75215355009999</v>
      </c>
      <c r="G795" s="65">
        <v>0.25363468085164598</v>
      </c>
      <c r="H795" s="90">
        <v>211.4343049588</v>
      </c>
      <c r="I795" s="92">
        <v>0.264071112926348</v>
      </c>
      <c r="J795" s="90">
        <v>92.592851414199899</v>
      </c>
      <c r="K795" s="92">
        <v>0.23404895423882699</v>
      </c>
      <c r="L795" s="90">
        <v>178.31589770349899</v>
      </c>
      <c r="M795" s="92">
        <v>0.23233802427883399</v>
      </c>
      <c r="N795" s="64">
        <v>110.43146746470001</v>
      </c>
      <c r="O795" s="65">
        <v>0.225296362335067</v>
      </c>
    </row>
    <row r="796" spans="1:15" customFormat="1" x14ac:dyDescent="0.35">
      <c r="A796" s="59" t="s">
        <v>308</v>
      </c>
      <c r="B796" s="60">
        <v>2464.8844309995002</v>
      </c>
      <c r="C796" s="61">
        <v>0.54163842693749797</v>
      </c>
      <c r="D796" s="60">
        <v>138.78766810639999</v>
      </c>
      <c r="E796" s="61">
        <v>0.530703873169587</v>
      </c>
      <c r="F796" s="60">
        <v>976.80386628199994</v>
      </c>
      <c r="G796" s="63">
        <v>0.49974838254343801</v>
      </c>
      <c r="H796" s="88">
        <v>497.80114013119999</v>
      </c>
      <c r="I796" s="93">
        <v>0.62172929372112196</v>
      </c>
      <c r="J796" s="88">
        <v>245.89132079980001</v>
      </c>
      <c r="K796" s="93">
        <v>0.62154481269999096</v>
      </c>
      <c r="L796" s="88">
        <v>452.14519824779899</v>
      </c>
      <c r="M796" s="93">
        <v>0.58912594671021201</v>
      </c>
      <c r="N796" s="60">
        <v>243.13517992959899</v>
      </c>
      <c r="O796" s="61">
        <v>0.49603136543785198</v>
      </c>
    </row>
    <row r="797" spans="1:15" customFormat="1" x14ac:dyDescent="0.35">
      <c r="A797" s="66" t="s">
        <v>1</v>
      </c>
      <c r="H797" s="86"/>
      <c r="I797" s="86"/>
      <c r="J797" s="86"/>
      <c r="K797" s="86"/>
      <c r="L797" s="86"/>
      <c r="M797" s="86"/>
    </row>
    <row r="798" spans="1:15" customFormat="1" x14ac:dyDescent="0.35">
      <c r="A798" s="66" t="s">
        <v>1</v>
      </c>
      <c r="H798" s="86"/>
      <c r="I798" s="86"/>
      <c r="J798" s="86"/>
      <c r="K798" s="86"/>
      <c r="L798" s="86"/>
      <c r="M798" s="86"/>
    </row>
    <row r="799" spans="1:15" customFormat="1" x14ac:dyDescent="0.35">
      <c r="A799" s="54" t="s">
        <v>423</v>
      </c>
      <c r="H799" s="86"/>
      <c r="I799" s="86"/>
      <c r="J799" s="86"/>
      <c r="K799" s="86"/>
      <c r="L799" s="86"/>
      <c r="M799" s="86"/>
    </row>
    <row r="800" spans="1:15" customFormat="1" x14ac:dyDescent="0.35">
      <c r="A800" s="55" t="s">
        <v>1</v>
      </c>
      <c r="H800" s="86"/>
      <c r="I800" s="86"/>
      <c r="J800" s="86"/>
      <c r="K800" s="86"/>
      <c r="L800" s="86"/>
      <c r="M800" s="86"/>
    </row>
    <row r="801" spans="1:15" customFormat="1" ht="25.5" customHeight="1" x14ac:dyDescent="0.35">
      <c r="A801" s="117" t="s">
        <v>1</v>
      </c>
      <c r="B801" s="116" t="s">
        <v>489</v>
      </c>
      <c r="C801" s="116" t="s">
        <v>1</v>
      </c>
      <c r="D801" s="116" t="s">
        <v>494</v>
      </c>
      <c r="E801" s="116" t="s">
        <v>1</v>
      </c>
      <c r="F801" s="116" t="s">
        <v>495</v>
      </c>
      <c r="G801" s="116" t="s">
        <v>1</v>
      </c>
      <c r="H801" s="119" t="s">
        <v>496</v>
      </c>
      <c r="I801" s="119" t="s">
        <v>1</v>
      </c>
      <c r="J801" s="119" t="s">
        <v>497</v>
      </c>
      <c r="K801" s="119" t="s">
        <v>1</v>
      </c>
      <c r="L801" s="119" t="s">
        <v>498</v>
      </c>
      <c r="M801" s="119" t="s">
        <v>1</v>
      </c>
      <c r="N801" s="119" t="s">
        <v>499</v>
      </c>
      <c r="O801" s="119" t="s">
        <v>1</v>
      </c>
    </row>
    <row r="802" spans="1:15" customFormat="1" x14ac:dyDescent="0.35">
      <c r="A802" s="118" t="s">
        <v>1</v>
      </c>
      <c r="B802" s="56" t="s">
        <v>14</v>
      </c>
      <c r="C802" s="56" t="s">
        <v>15</v>
      </c>
      <c r="D802" s="56" t="s">
        <v>14</v>
      </c>
      <c r="E802" s="56" t="s">
        <v>15</v>
      </c>
      <c r="F802" s="56" t="s">
        <v>14</v>
      </c>
      <c r="G802" s="56" t="s">
        <v>15</v>
      </c>
      <c r="H802" s="84" t="s">
        <v>14</v>
      </c>
      <c r="I802" s="84" t="s">
        <v>15</v>
      </c>
      <c r="J802" s="84" t="s">
        <v>14</v>
      </c>
      <c r="K802" s="84" t="s">
        <v>15</v>
      </c>
      <c r="L802" s="84" t="s">
        <v>14</v>
      </c>
      <c r="M802" s="84" t="s">
        <v>15</v>
      </c>
      <c r="N802" s="56" t="s">
        <v>14</v>
      </c>
      <c r="O802" s="56" t="s">
        <v>15</v>
      </c>
    </row>
    <row r="803" spans="1:15" customFormat="1" x14ac:dyDescent="0.35">
      <c r="A803" s="57" t="s">
        <v>16</v>
      </c>
      <c r="B803" s="58">
        <v>2041.8682202892001</v>
      </c>
      <c r="C803" s="58">
        <v>2041.8682202892001</v>
      </c>
      <c r="D803" s="58">
        <v>83.003670848599995</v>
      </c>
      <c r="E803" s="58">
        <v>83.003670848599995</v>
      </c>
      <c r="F803" s="58">
        <v>1075.6073407401</v>
      </c>
      <c r="G803" s="58">
        <v>1075.6073407401</v>
      </c>
      <c r="H803" s="87">
        <v>246.83566708340001</v>
      </c>
      <c r="I803" s="87">
        <v>246.83566708340001</v>
      </c>
      <c r="J803" s="87">
        <v>143.96350055120001</v>
      </c>
      <c r="K803" s="87">
        <v>143.96350055120001</v>
      </c>
      <c r="L803" s="87">
        <v>286.39383803869998</v>
      </c>
      <c r="M803" s="87">
        <v>286.39383803869998</v>
      </c>
      <c r="N803" s="58">
        <v>247.64298620849999</v>
      </c>
      <c r="O803" s="58">
        <v>247.64298620849999</v>
      </c>
    </row>
    <row r="804" spans="1:15" customFormat="1" x14ac:dyDescent="0.35">
      <c r="A804" s="59" t="s">
        <v>306</v>
      </c>
      <c r="B804" s="60">
        <v>405.00632054149997</v>
      </c>
      <c r="C804" s="61">
        <v>0.198350861489062</v>
      </c>
      <c r="D804" s="60">
        <v>24.4091251537</v>
      </c>
      <c r="E804" s="62">
        <v>0.29407283923891298</v>
      </c>
      <c r="F804" s="60">
        <v>206.28144721659999</v>
      </c>
      <c r="G804" s="61">
        <v>0.19178136798012399</v>
      </c>
      <c r="H804" s="88">
        <v>45.271188236699899</v>
      </c>
      <c r="I804" s="89">
        <v>0.18340618587103899</v>
      </c>
      <c r="J804" s="88">
        <v>23.558857284399998</v>
      </c>
      <c r="K804" s="89">
        <v>0.16364465433390499</v>
      </c>
      <c r="L804" s="88">
        <v>57.3040081948999</v>
      </c>
      <c r="M804" s="89">
        <v>0.20008813243794901</v>
      </c>
      <c r="N804" s="60">
        <v>52.965145502600102</v>
      </c>
      <c r="O804" s="61">
        <v>0.213877026414173</v>
      </c>
    </row>
    <row r="805" spans="1:15" customFormat="1" x14ac:dyDescent="0.35">
      <c r="A805" s="59" t="s">
        <v>307</v>
      </c>
      <c r="B805" s="64">
        <v>643.00461576329997</v>
      </c>
      <c r="C805" s="65">
        <v>0.31490994833752201</v>
      </c>
      <c r="D805" s="64">
        <v>16.885259139199999</v>
      </c>
      <c r="E805" s="63">
        <v>0.20342786007620001</v>
      </c>
      <c r="F805" s="64">
        <v>328.27107931469999</v>
      </c>
      <c r="G805" s="65">
        <v>0.30519601984942202</v>
      </c>
      <c r="H805" s="90">
        <v>69.609159577400106</v>
      </c>
      <c r="I805" s="92">
        <v>0.282006082831946</v>
      </c>
      <c r="J805" s="90">
        <v>60.664816451</v>
      </c>
      <c r="K805" s="93">
        <v>0.42139025668818603</v>
      </c>
      <c r="L805" s="90">
        <v>96.496602226900194</v>
      </c>
      <c r="M805" s="92">
        <v>0.33693672631972099</v>
      </c>
      <c r="N805" s="64">
        <v>82.895936285700003</v>
      </c>
      <c r="O805" s="65">
        <v>0.33473968940072002</v>
      </c>
    </row>
    <row r="806" spans="1:15" customFormat="1" x14ac:dyDescent="0.35">
      <c r="A806" s="59" t="s">
        <v>308</v>
      </c>
      <c r="B806" s="60">
        <v>993.85728398439801</v>
      </c>
      <c r="C806" s="61">
        <v>0.48673919017341599</v>
      </c>
      <c r="D806" s="60">
        <v>41.709286555699997</v>
      </c>
      <c r="E806" s="61">
        <v>0.50249930068488602</v>
      </c>
      <c r="F806" s="60">
        <v>541.05481420880005</v>
      </c>
      <c r="G806" s="61">
        <v>0.50302261217045297</v>
      </c>
      <c r="H806" s="88">
        <v>131.95531926929999</v>
      </c>
      <c r="I806" s="89">
        <v>0.53458773129701398</v>
      </c>
      <c r="J806" s="88">
        <v>59.739826815800001</v>
      </c>
      <c r="K806" s="89">
        <v>0.41496508897790901</v>
      </c>
      <c r="L806" s="88">
        <v>132.59322761690001</v>
      </c>
      <c r="M806" s="89">
        <v>0.46297514124233002</v>
      </c>
      <c r="N806" s="60">
        <v>111.78190442019999</v>
      </c>
      <c r="O806" s="61">
        <v>0.45138328418510698</v>
      </c>
    </row>
    <row r="807" spans="1:15" customFormat="1" x14ac:dyDescent="0.35">
      <c r="A807" s="66" t="s">
        <v>1</v>
      </c>
      <c r="H807" s="86"/>
      <c r="I807" s="86"/>
      <c r="J807" s="86"/>
      <c r="K807" s="86"/>
      <c r="L807" s="86"/>
      <c r="M807" s="86"/>
    </row>
    <row r="808" spans="1:15" customFormat="1" x14ac:dyDescent="0.35">
      <c r="A808" s="66" t="s">
        <v>1</v>
      </c>
      <c r="H808" s="86"/>
      <c r="I808" s="86"/>
      <c r="J808" s="86"/>
      <c r="K808" s="86"/>
      <c r="L808" s="86"/>
      <c r="M808" s="86"/>
    </row>
    <row r="809" spans="1:15" customFormat="1" x14ac:dyDescent="0.35">
      <c r="A809" s="54" t="s">
        <v>424</v>
      </c>
      <c r="H809" s="86"/>
      <c r="I809" s="86"/>
      <c r="J809" s="86"/>
      <c r="K809" s="86"/>
      <c r="L809" s="86"/>
      <c r="M809" s="86"/>
    </row>
    <row r="810" spans="1:15" customFormat="1" x14ac:dyDescent="0.35">
      <c r="A810" s="55" t="s">
        <v>1</v>
      </c>
      <c r="H810" s="86"/>
      <c r="I810" s="86"/>
      <c r="J810" s="86"/>
      <c r="K810" s="86"/>
      <c r="L810" s="86"/>
      <c r="M810" s="86"/>
    </row>
    <row r="811" spans="1:15" customFormat="1" ht="25.5" customHeight="1" x14ac:dyDescent="0.35">
      <c r="A811" s="117" t="s">
        <v>1</v>
      </c>
      <c r="B811" s="116" t="s">
        <v>489</v>
      </c>
      <c r="C811" s="116" t="s">
        <v>1</v>
      </c>
      <c r="D811" s="116" t="s">
        <v>494</v>
      </c>
      <c r="E811" s="116" t="s">
        <v>1</v>
      </c>
      <c r="F811" s="116" t="s">
        <v>495</v>
      </c>
      <c r="G811" s="116" t="s">
        <v>1</v>
      </c>
      <c r="H811" s="119" t="s">
        <v>496</v>
      </c>
      <c r="I811" s="119" t="s">
        <v>1</v>
      </c>
      <c r="J811" s="119" t="s">
        <v>497</v>
      </c>
      <c r="K811" s="119" t="s">
        <v>1</v>
      </c>
      <c r="L811" s="119" t="s">
        <v>498</v>
      </c>
      <c r="M811" s="119" t="s">
        <v>1</v>
      </c>
      <c r="N811" s="119" t="s">
        <v>499</v>
      </c>
      <c r="O811" s="119" t="s">
        <v>1</v>
      </c>
    </row>
    <row r="812" spans="1:15" customFormat="1" x14ac:dyDescent="0.35">
      <c r="A812" s="118" t="s">
        <v>1</v>
      </c>
      <c r="B812" s="56" t="s">
        <v>14</v>
      </c>
      <c r="C812" s="56" t="s">
        <v>15</v>
      </c>
      <c r="D812" s="56" t="s">
        <v>14</v>
      </c>
      <c r="E812" s="56" t="s">
        <v>15</v>
      </c>
      <c r="F812" s="56" t="s">
        <v>14</v>
      </c>
      <c r="G812" s="56" t="s">
        <v>15</v>
      </c>
      <c r="H812" s="84" t="s">
        <v>14</v>
      </c>
      <c r="I812" s="84" t="s">
        <v>15</v>
      </c>
      <c r="J812" s="84" t="s">
        <v>14</v>
      </c>
      <c r="K812" s="84" t="s">
        <v>15</v>
      </c>
      <c r="L812" s="84" t="s">
        <v>14</v>
      </c>
      <c r="M812" s="84" t="s">
        <v>15</v>
      </c>
      <c r="N812" s="56" t="s">
        <v>14</v>
      </c>
      <c r="O812" s="56" t="s">
        <v>15</v>
      </c>
    </row>
    <row r="813" spans="1:15" customFormat="1" x14ac:dyDescent="0.35">
      <c r="A813" s="57" t="s">
        <v>16</v>
      </c>
      <c r="B813" s="58">
        <v>1986.6581250265001</v>
      </c>
      <c r="C813" s="58">
        <v>1986.6581250265001</v>
      </c>
      <c r="D813" s="58">
        <v>53.471372670900003</v>
      </c>
      <c r="E813" s="58">
        <v>53.471372670900003</v>
      </c>
      <c r="F813" s="58">
        <v>359.5678727115</v>
      </c>
      <c r="G813" s="58">
        <v>359.5678727115</v>
      </c>
      <c r="H813" s="87">
        <v>929.66453956329997</v>
      </c>
      <c r="I813" s="87">
        <v>929.66453956329997</v>
      </c>
      <c r="J813" s="87">
        <v>340.87042017419998</v>
      </c>
      <c r="K813" s="87">
        <v>340.87042017419998</v>
      </c>
      <c r="L813" s="87">
        <v>320.79536640340001</v>
      </c>
      <c r="M813" s="87">
        <v>320.79536640340001</v>
      </c>
      <c r="N813" s="58">
        <v>142.77875261310001</v>
      </c>
      <c r="O813" s="58">
        <v>142.77875261310001</v>
      </c>
    </row>
    <row r="814" spans="1:15" customFormat="1" x14ac:dyDescent="0.35">
      <c r="A814" s="59" t="s">
        <v>306</v>
      </c>
      <c r="B814" s="60">
        <v>452.8068108384</v>
      </c>
      <c r="C814" s="61">
        <v>0.22792387131649</v>
      </c>
      <c r="D814" s="60">
        <v>20.6744584799</v>
      </c>
      <c r="E814" s="62">
        <v>0.38664536643083702</v>
      </c>
      <c r="F814" s="60">
        <v>79.661069917200095</v>
      </c>
      <c r="G814" s="61">
        <v>0.221546684125242</v>
      </c>
      <c r="H814" s="88">
        <v>209.6311382639</v>
      </c>
      <c r="I814" s="89">
        <v>0.22549116304078001</v>
      </c>
      <c r="J814" s="88">
        <v>86.951275751900098</v>
      </c>
      <c r="K814" s="89">
        <v>0.25508601100519102</v>
      </c>
      <c r="L814" s="88">
        <v>56.263841331499997</v>
      </c>
      <c r="M814" s="89">
        <v>0.175388572354715</v>
      </c>
      <c r="N814" s="60">
        <v>38.149216038799999</v>
      </c>
      <c r="O814" s="61">
        <v>0.26719112851599303</v>
      </c>
    </row>
    <row r="815" spans="1:15" customFormat="1" x14ac:dyDescent="0.35">
      <c r="A815" s="59" t="s">
        <v>307</v>
      </c>
      <c r="B815" s="64">
        <v>461.00236693289997</v>
      </c>
      <c r="C815" s="65">
        <v>0.23204916896647801</v>
      </c>
      <c r="D815" s="64">
        <v>4.7732867249000099</v>
      </c>
      <c r="E815" s="63">
        <v>8.9268079094922903E-2</v>
      </c>
      <c r="F815" s="64">
        <v>111.5914303065</v>
      </c>
      <c r="G815" s="62">
        <v>0.31034872349687298</v>
      </c>
      <c r="H815" s="90">
        <v>197.62051258139999</v>
      </c>
      <c r="I815" s="92">
        <v>0.21257185164256101</v>
      </c>
      <c r="J815" s="90">
        <v>65.455389498800102</v>
      </c>
      <c r="K815" s="92">
        <v>0.19202425797271999</v>
      </c>
      <c r="L815" s="90">
        <v>76.459509052100003</v>
      </c>
      <c r="M815" s="92">
        <v>0.23834355810474001</v>
      </c>
      <c r="N815" s="64">
        <v>34.631795189100004</v>
      </c>
      <c r="O815" s="65">
        <v>0.24255566430773301</v>
      </c>
    </row>
    <row r="816" spans="1:15" customFormat="1" x14ac:dyDescent="0.35">
      <c r="A816" s="59" t="s">
        <v>308</v>
      </c>
      <c r="B816" s="60">
        <v>1072.8489472552001</v>
      </c>
      <c r="C816" s="61">
        <v>0.54002695971703196</v>
      </c>
      <c r="D816" s="60">
        <v>28.023627466099999</v>
      </c>
      <c r="E816" s="61">
        <v>0.52408655447424002</v>
      </c>
      <c r="F816" s="60">
        <v>168.3153724878</v>
      </c>
      <c r="G816" s="63">
        <v>0.46810459237788499</v>
      </c>
      <c r="H816" s="88">
        <v>522.41288871799998</v>
      </c>
      <c r="I816" s="89">
        <v>0.56193698531665803</v>
      </c>
      <c r="J816" s="88">
        <v>188.46375492350001</v>
      </c>
      <c r="K816" s="89">
        <v>0.55288973102208905</v>
      </c>
      <c r="L816" s="88">
        <v>188.0720160198</v>
      </c>
      <c r="M816" s="89">
        <v>0.58626786954054599</v>
      </c>
      <c r="N816" s="60">
        <v>69.997741385200001</v>
      </c>
      <c r="O816" s="61">
        <v>0.49025320717627302</v>
      </c>
    </row>
    <row r="817" spans="1:15" customFormat="1" x14ac:dyDescent="0.35">
      <c r="A817" s="66" t="s">
        <v>1</v>
      </c>
      <c r="H817" s="86"/>
      <c r="I817" s="86"/>
      <c r="J817" s="86"/>
      <c r="K817" s="86"/>
      <c r="L817" s="86"/>
      <c r="M817" s="86"/>
    </row>
    <row r="818" spans="1:15" customFormat="1" x14ac:dyDescent="0.35">
      <c r="A818" s="66" t="s">
        <v>1</v>
      </c>
      <c r="H818" s="86"/>
      <c r="I818" s="86"/>
      <c r="J818" s="86"/>
      <c r="K818" s="86"/>
      <c r="L818" s="86"/>
      <c r="M818" s="86"/>
    </row>
    <row r="819" spans="1:15" customFormat="1" x14ac:dyDescent="0.35">
      <c r="A819" s="54" t="s">
        <v>425</v>
      </c>
      <c r="H819" s="86"/>
      <c r="I819" s="86"/>
      <c r="J819" s="86"/>
      <c r="K819" s="86"/>
      <c r="L819" s="86"/>
      <c r="M819" s="86"/>
    </row>
    <row r="820" spans="1:15" customFormat="1" x14ac:dyDescent="0.35">
      <c r="A820" s="55" t="s">
        <v>1</v>
      </c>
      <c r="H820" s="86"/>
      <c r="I820" s="86"/>
      <c r="J820" s="86"/>
      <c r="K820" s="86"/>
      <c r="L820" s="86"/>
      <c r="M820" s="86"/>
    </row>
    <row r="821" spans="1:15" customFormat="1" ht="25.5" customHeight="1" x14ac:dyDescent="0.35">
      <c r="A821" s="117" t="s">
        <v>1</v>
      </c>
      <c r="B821" s="116" t="s">
        <v>489</v>
      </c>
      <c r="C821" s="116" t="s">
        <v>1</v>
      </c>
      <c r="D821" s="116" t="s">
        <v>494</v>
      </c>
      <c r="E821" s="116" t="s">
        <v>1</v>
      </c>
      <c r="F821" s="116" t="s">
        <v>495</v>
      </c>
      <c r="G821" s="116" t="s">
        <v>1</v>
      </c>
      <c r="H821" s="119" t="s">
        <v>496</v>
      </c>
      <c r="I821" s="119" t="s">
        <v>1</v>
      </c>
      <c r="J821" s="119" t="s">
        <v>497</v>
      </c>
      <c r="K821" s="119" t="s">
        <v>1</v>
      </c>
      <c r="L821" s="119" t="s">
        <v>498</v>
      </c>
      <c r="M821" s="119" t="s">
        <v>1</v>
      </c>
      <c r="N821" s="119" t="s">
        <v>499</v>
      </c>
      <c r="O821" s="119" t="s">
        <v>1</v>
      </c>
    </row>
    <row r="822" spans="1:15" customFormat="1" x14ac:dyDescent="0.35">
      <c r="A822" s="118" t="s">
        <v>1</v>
      </c>
      <c r="B822" s="56" t="s">
        <v>14</v>
      </c>
      <c r="C822" s="56" t="s">
        <v>15</v>
      </c>
      <c r="D822" s="56" t="s">
        <v>14</v>
      </c>
      <c r="E822" s="56" t="s">
        <v>15</v>
      </c>
      <c r="F822" s="56" t="s">
        <v>14</v>
      </c>
      <c r="G822" s="56" t="s">
        <v>15</v>
      </c>
      <c r="H822" s="84" t="s">
        <v>14</v>
      </c>
      <c r="I822" s="84" t="s">
        <v>15</v>
      </c>
      <c r="J822" s="84" t="s">
        <v>14</v>
      </c>
      <c r="K822" s="84" t="s">
        <v>15</v>
      </c>
      <c r="L822" s="84" t="s">
        <v>14</v>
      </c>
      <c r="M822" s="84" t="s">
        <v>15</v>
      </c>
      <c r="N822" s="56" t="s">
        <v>14</v>
      </c>
      <c r="O822" s="56" t="s">
        <v>15</v>
      </c>
    </row>
    <row r="823" spans="1:15" customFormat="1" x14ac:dyDescent="0.35">
      <c r="A823" s="57" t="s">
        <v>16</v>
      </c>
      <c r="B823" s="58">
        <v>337.6889571836</v>
      </c>
      <c r="C823" s="58">
        <v>337.6889571836</v>
      </c>
      <c r="D823" s="58">
        <v>9.9568832765999993</v>
      </c>
      <c r="E823" s="58">
        <v>9.9568832765999993</v>
      </c>
      <c r="F823" s="58">
        <v>95.139073026299997</v>
      </c>
      <c r="G823" s="58">
        <v>95.139073026299997</v>
      </c>
      <c r="H823" s="87">
        <v>74.576232357699993</v>
      </c>
      <c r="I823" s="87">
        <v>74.576232357699993</v>
      </c>
      <c r="J823" s="87">
        <v>66.653526813100001</v>
      </c>
      <c r="K823" s="87">
        <v>66.653526813100001</v>
      </c>
      <c r="L823" s="87">
        <v>40.449674406100002</v>
      </c>
      <c r="M823" s="87">
        <v>40.449674406100002</v>
      </c>
      <c r="N823" s="58">
        <v>79.379555428399996</v>
      </c>
      <c r="O823" s="58">
        <v>79.379555428399996</v>
      </c>
    </row>
    <row r="824" spans="1:15" customFormat="1" x14ac:dyDescent="0.35">
      <c r="A824" s="59" t="s">
        <v>306</v>
      </c>
      <c r="B824" s="60">
        <v>145.32918517979999</v>
      </c>
      <c r="C824" s="61">
        <v>0.43036404385822202</v>
      </c>
      <c r="D824" s="68">
        <v>5.6427983553000001</v>
      </c>
      <c r="E824" s="69">
        <v>56.672336096992602</v>
      </c>
      <c r="F824" s="60">
        <v>28.439858817699999</v>
      </c>
      <c r="G824" s="63">
        <v>0.29892932433594499</v>
      </c>
      <c r="H824" s="88">
        <v>32.531743401100002</v>
      </c>
      <c r="I824" s="89">
        <v>0.43622133181874401</v>
      </c>
      <c r="J824" s="88">
        <v>31.095697915399999</v>
      </c>
      <c r="K824" s="89">
        <v>0.46652742026080601</v>
      </c>
      <c r="L824" s="94">
        <v>9.2750822084000006</v>
      </c>
      <c r="M824" s="95">
        <v>22.929930449579299</v>
      </c>
      <c r="N824" s="60">
        <v>46.5168559862</v>
      </c>
      <c r="O824" s="62">
        <v>0.58600549896198395</v>
      </c>
    </row>
    <row r="825" spans="1:15" customFormat="1" x14ac:dyDescent="0.35">
      <c r="A825" s="59" t="s">
        <v>307</v>
      </c>
      <c r="B825" s="64">
        <v>103.8624145926</v>
      </c>
      <c r="C825" s="65">
        <v>0.30756828845940198</v>
      </c>
      <c r="D825" s="71">
        <v>3.5286389371000002</v>
      </c>
      <c r="E825" s="72">
        <v>35.439191552970897</v>
      </c>
      <c r="F825" s="64">
        <v>39.101922347699997</v>
      </c>
      <c r="G825" s="65">
        <v>0.410997512419432</v>
      </c>
      <c r="H825" s="90">
        <v>19.5992739584999</v>
      </c>
      <c r="I825" s="92">
        <v>0.262808583095126</v>
      </c>
      <c r="J825" s="90">
        <v>17.5904022516001</v>
      </c>
      <c r="K825" s="92">
        <v>0.26390804947087698</v>
      </c>
      <c r="L825" s="96">
        <v>19.662700594099999</v>
      </c>
      <c r="M825" s="97">
        <v>48.6102814986683</v>
      </c>
      <c r="N825" s="64">
        <v>14.354356599500001</v>
      </c>
      <c r="O825" s="65">
        <v>0.18083190970309199</v>
      </c>
    </row>
    <row r="826" spans="1:15" customFormat="1" x14ac:dyDescent="0.35">
      <c r="A826" s="59" t="s">
        <v>308</v>
      </c>
      <c r="B826" s="60">
        <v>88.497357411200099</v>
      </c>
      <c r="C826" s="61">
        <v>0.26206766768237699</v>
      </c>
      <c r="D826" s="68">
        <v>0.7854459842</v>
      </c>
      <c r="E826" s="69">
        <v>7.8884723500365102</v>
      </c>
      <c r="F826" s="60">
        <v>27.5972918609</v>
      </c>
      <c r="G826" s="61">
        <v>0.29007316324462301</v>
      </c>
      <c r="H826" s="88">
        <v>22.445214998099999</v>
      </c>
      <c r="I826" s="89">
        <v>0.30097008508612999</v>
      </c>
      <c r="J826" s="88">
        <v>17.967426646099899</v>
      </c>
      <c r="K826" s="89">
        <v>0.269564530268317</v>
      </c>
      <c r="L826" s="94">
        <v>11.511891603600001</v>
      </c>
      <c r="M826" s="95">
        <v>28.459788051752401</v>
      </c>
      <c r="N826" s="60">
        <v>18.508342842700099</v>
      </c>
      <c r="O826" s="61">
        <v>0.23316259133492401</v>
      </c>
    </row>
    <row r="827" spans="1:15" customFormat="1" x14ac:dyDescent="0.35">
      <c r="A827" s="66" t="s">
        <v>1</v>
      </c>
      <c r="H827" s="86"/>
      <c r="I827" s="86"/>
      <c r="J827" s="86"/>
      <c r="K827" s="86"/>
      <c r="L827" s="86"/>
      <c r="M827" s="86"/>
    </row>
    <row r="828" spans="1:15" customFormat="1" x14ac:dyDescent="0.35">
      <c r="A828" s="66" t="s">
        <v>1</v>
      </c>
      <c r="H828" s="86"/>
      <c r="I828" s="86"/>
      <c r="J828" s="86"/>
      <c r="K828" s="86"/>
      <c r="L828" s="86"/>
      <c r="M828" s="86"/>
    </row>
    <row r="829" spans="1:15" customFormat="1" x14ac:dyDescent="0.35">
      <c r="A829" s="54" t="s">
        <v>426</v>
      </c>
      <c r="H829" s="86"/>
      <c r="I829" s="86"/>
      <c r="J829" s="86"/>
      <c r="K829" s="86"/>
      <c r="L829" s="86"/>
      <c r="M829" s="86"/>
    </row>
    <row r="830" spans="1:15" customFormat="1" x14ac:dyDescent="0.35">
      <c r="A830" s="55" t="s">
        <v>1</v>
      </c>
      <c r="H830" s="86"/>
      <c r="I830" s="86"/>
      <c r="J830" s="86"/>
      <c r="K830" s="86"/>
      <c r="L830" s="86"/>
      <c r="M830" s="86"/>
    </row>
    <row r="831" spans="1:15" customFormat="1" ht="25.5" customHeight="1" x14ac:dyDescent="0.35">
      <c r="A831" s="117" t="s">
        <v>1</v>
      </c>
      <c r="B831" s="116" t="s">
        <v>489</v>
      </c>
      <c r="C831" s="116" t="s">
        <v>1</v>
      </c>
      <c r="D831" s="116" t="s">
        <v>494</v>
      </c>
      <c r="E831" s="116" t="s">
        <v>1</v>
      </c>
      <c r="F831" s="116" t="s">
        <v>495</v>
      </c>
      <c r="G831" s="116" t="s">
        <v>1</v>
      </c>
      <c r="H831" s="119" t="s">
        <v>496</v>
      </c>
      <c r="I831" s="119" t="s">
        <v>1</v>
      </c>
      <c r="J831" s="119" t="s">
        <v>497</v>
      </c>
      <c r="K831" s="119" t="s">
        <v>1</v>
      </c>
      <c r="L831" s="119" t="s">
        <v>498</v>
      </c>
      <c r="M831" s="119" t="s">
        <v>1</v>
      </c>
      <c r="N831" s="119" t="s">
        <v>499</v>
      </c>
      <c r="O831" s="119" t="s">
        <v>1</v>
      </c>
    </row>
    <row r="832" spans="1:15" customFormat="1" x14ac:dyDescent="0.35">
      <c r="A832" s="118" t="s">
        <v>1</v>
      </c>
      <c r="B832" s="56" t="s">
        <v>14</v>
      </c>
      <c r="C832" s="56" t="s">
        <v>15</v>
      </c>
      <c r="D832" s="56" t="s">
        <v>14</v>
      </c>
      <c r="E832" s="56" t="s">
        <v>15</v>
      </c>
      <c r="F832" s="56" t="s">
        <v>14</v>
      </c>
      <c r="G832" s="56" t="s">
        <v>15</v>
      </c>
      <c r="H832" s="84" t="s">
        <v>14</v>
      </c>
      <c r="I832" s="84" t="s">
        <v>15</v>
      </c>
      <c r="J832" s="84" t="s">
        <v>14</v>
      </c>
      <c r="K832" s="84" t="s">
        <v>15</v>
      </c>
      <c r="L832" s="84" t="s">
        <v>14</v>
      </c>
      <c r="M832" s="84" t="s">
        <v>15</v>
      </c>
      <c r="N832" s="56" t="s">
        <v>14</v>
      </c>
      <c r="O832" s="56" t="s">
        <v>15</v>
      </c>
    </row>
    <row r="833" spans="1:15" customFormat="1" x14ac:dyDescent="0.35">
      <c r="A833" s="57" t="s">
        <v>16</v>
      </c>
      <c r="B833" s="58">
        <v>413.61967583109998</v>
      </c>
      <c r="C833" s="58">
        <v>413.61967583109998</v>
      </c>
      <c r="D833" s="58">
        <v>8.9242137239999995</v>
      </c>
      <c r="E833" s="58">
        <v>8.9242137239999995</v>
      </c>
      <c r="F833" s="58">
        <v>160.27465537859999</v>
      </c>
      <c r="G833" s="58">
        <v>160.27465537859999</v>
      </c>
      <c r="H833" s="87">
        <v>68.663815396299995</v>
      </c>
      <c r="I833" s="87">
        <v>68.663815396299995</v>
      </c>
      <c r="J833" s="87">
        <v>37.769839895600001</v>
      </c>
      <c r="K833" s="87">
        <v>37.769839895600001</v>
      </c>
      <c r="L833" s="87">
        <v>99.519482547300001</v>
      </c>
      <c r="M833" s="87">
        <v>99.519482547300001</v>
      </c>
      <c r="N833" s="58">
        <v>53.316839277200003</v>
      </c>
      <c r="O833" s="58">
        <v>53.316839277200003</v>
      </c>
    </row>
    <row r="834" spans="1:15" customFormat="1" x14ac:dyDescent="0.35">
      <c r="A834" s="59" t="s">
        <v>306</v>
      </c>
      <c r="B834" s="60">
        <v>145.58311076710001</v>
      </c>
      <c r="C834" s="61">
        <v>0.351973368951984</v>
      </c>
      <c r="D834" s="68">
        <v>2.96172743419999</v>
      </c>
      <c r="E834" s="69">
        <v>33.187544872832802</v>
      </c>
      <c r="F834" s="60">
        <v>38.625914545699999</v>
      </c>
      <c r="G834" s="63">
        <v>0.24099826921766301</v>
      </c>
      <c r="H834" s="88">
        <v>18.020110091199999</v>
      </c>
      <c r="I834" s="89">
        <v>0.26243968511209498</v>
      </c>
      <c r="J834" s="88">
        <v>18.056923365900001</v>
      </c>
      <c r="K834" s="89">
        <v>0.47807783712642998</v>
      </c>
      <c r="L834" s="88">
        <v>39.393444911099998</v>
      </c>
      <c r="M834" s="89">
        <v>0.39583651263838598</v>
      </c>
      <c r="N834" s="60">
        <v>32.353298967199898</v>
      </c>
      <c r="O834" s="62">
        <v>0.60681202047615201</v>
      </c>
    </row>
    <row r="835" spans="1:15" customFormat="1" x14ac:dyDescent="0.35">
      <c r="A835" s="59" t="s">
        <v>307</v>
      </c>
      <c r="B835" s="64">
        <v>146.14299489870001</v>
      </c>
      <c r="C835" s="65">
        <v>0.35332698959509101</v>
      </c>
      <c r="D835" s="71">
        <v>4.5460330734000003</v>
      </c>
      <c r="E835" s="72">
        <v>50.940432557932802</v>
      </c>
      <c r="F835" s="64">
        <v>55.378668898599997</v>
      </c>
      <c r="G835" s="65">
        <v>0.345523556221567</v>
      </c>
      <c r="H835" s="90">
        <v>30.5564419293001</v>
      </c>
      <c r="I835" s="92">
        <v>0.445015205650028</v>
      </c>
      <c r="J835" s="90">
        <v>14.1420096701</v>
      </c>
      <c r="K835" s="92">
        <v>0.37442598933937998</v>
      </c>
      <c r="L835" s="90">
        <v>44.427928226399999</v>
      </c>
      <c r="M835" s="92">
        <v>0.44642442956115802</v>
      </c>
      <c r="N835" s="64">
        <v>7.7430038450999898</v>
      </c>
      <c r="O835" s="63">
        <v>0.14522623527706299</v>
      </c>
    </row>
    <row r="836" spans="1:15" customFormat="1" x14ac:dyDescent="0.35">
      <c r="A836" s="59" t="s">
        <v>308</v>
      </c>
      <c r="B836" s="60">
        <v>121.89357016530001</v>
      </c>
      <c r="C836" s="61">
        <v>0.29469964145292399</v>
      </c>
      <c r="D836" s="68">
        <v>1.4164532164000001</v>
      </c>
      <c r="E836" s="69">
        <v>15.872022569234501</v>
      </c>
      <c r="F836" s="60">
        <v>66.270071934300205</v>
      </c>
      <c r="G836" s="62">
        <v>0.41347817456077002</v>
      </c>
      <c r="H836" s="88">
        <v>20.087263375799999</v>
      </c>
      <c r="I836" s="89">
        <v>0.29254510923787702</v>
      </c>
      <c r="J836" s="88">
        <v>5.5709068596000098</v>
      </c>
      <c r="K836" s="89">
        <v>0.14749617353419001</v>
      </c>
      <c r="L836" s="88">
        <v>15.698109409800001</v>
      </c>
      <c r="M836" s="91">
        <v>0.157739057800456</v>
      </c>
      <c r="N836" s="60">
        <v>13.2205364649</v>
      </c>
      <c r="O836" s="61">
        <v>0.24796174424678499</v>
      </c>
    </row>
    <row r="837" spans="1:15" customFormat="1" x14ac:dyDescent="0.35">
      <c r="A837" s="66" t="s">
        <v>1</v>
      </c>
      <c r="H837" s="86"/>
      <c r="I837" s="86"/>
      <c r="J837" s="86"/>
      <c r="K837" s="86"/>
      <c r="L837" s="86"/>
      <c r="M837" s="86"/>
    </row>
    <row r="838" spans="1:15" customFormat="1" x14ac:dyDescent="0.35">
      <c r="A838" s="66" t="s">
        <v>1</v>
      </c>
      <c r="H838" s="86"/>
      <c r="I838" s="86"/>
      <c r="J838" s="86"/>
      <c r="K838" s="86"/>
      <c r="L838" s="86"/>
      <c r="M838" s="86"/>
    </row>
    <row r="839" spans="1:15" customFormat="1" x14ac:dyDescent="0.35">
      <c r="A839" s="54" t="s">
        <v>427</v>
      </c>
      <c r="H839" s="86"/>
      <c r="I839" s="86"/>
      <c r="J839" s="86"/>
      <c r="K839" s="86"/>
      <c r="L839" s="86"/>
      <c r="M839" s="86"/>
    </row>
    <row r="840" spans="1:15" customFormat="1" x14ac:dyDescent="0.35">
      <c r="A840" s="55" t="s">
        <v>1</v>
      </c>
      <c r="H840" s="86"/>
      <c r="I840" s="86"/>
      <c r="J840" s="86"/>
      <c r="K840" s="86"/>
      <c r="L840" s="86"/>
      <c r="M840" s="86"/>
    </row>
    <row r="841" spans="1:15" customFormat="1" ht="25.5" customHeight="1" x14ac:dyDescent="0.35">
      <c r="A841" s="117" t="s">
        <v>1</v>
      </c>
      <c r="B841" s="116" t="s">
        <v>489</v>
      </c>
      <c r="C841" s="116" t="s">
        <v>1</v>
      </c>
      <c r="D841" s="116" t="s">
        <v>494</v>
      </c>
      <c r="E841" s="116" t="s">
        <v>1</v>
      </c>
      <c r="F841" s="116" t="s">
        <v>495</v>
      </c>
      <c r="G841" s="116" t="s">
        <v>1</v>
      </c>
      <c r="H841" s="119" t="s">
        <v>496</v>
      </c>
      <c r="I841" s="119" t="s">
        <v>1</v>
      </c>
      <c r="J841" s="119" t="s">
        <v>497</v>
      </c>
      <c r="K841" s="119" t="s">
        <v>1</v>
      </c>
      <c r="L841" s="119" t="s">
        <v>498</v>
      </c>
      <c r="M841" s="119" t="s">
        <v>1</v>
      </c>
      <c r="N841" s="119" t="s">
        <v>499</v>
      </c>
      <c r="O841" s="119" t="s">
        <v>1</v>
      </c>
    </row>
    <row r="842" spans="1:15" customFormat="1" x14ac:dyDescent="0.35">
      <c r="A842" s="118" t="s">
        <v>1</v>
      </c>
      <c r="B842" s="56" t="s">
        <v>14</v>
      </c>
      <c r="C842" s="56" t="s">
        <v>15</v>
      </c>
      <c r="D842" s="56" t="s">
        <v>14</v>
      </c>
      <c r="E842" s="56" t="s">
        <v>15</v>
      </c>
      <c r="F842" s="56" t="s">
        <v>14</v>
      </c>
      <c r="G842" s="56" t="s">
        <v>15</v>
      </c>
      <c r="H842" s="84" t="s">
        <v>14</v>
      </c>
      <c r="I842" s="84" t="s">
        <v>15</v>
      </c>
      <c r="J842" s="84" t="s">
        <v>14</v>
      </c>
      <c r="K842" s="84" t="s">
        <v>15</v>
      </c>
      <c r="L842" s="84" t="s">
        <v>14</v>
      </c>
      <c r="M842" s="84" t="s">
        <v>15</v>
      </c>
      <c r="N842" s="56" t="s">
        <v>14</v>
      </c>
      <c r="O842" s="56" t="s">
        <v>15</v>
      </c>
    </row>
    <row r="843" spans="1:15" customFormat="1" x14ac:dyDescent="0.35">
      <c r="A843" s="57" t="s">
        <v>16</v>
      </c>
      <c r="B843" s="58">
        <v>574.79596640420004</v>
      </c>
      <c r="C843" s="58">
        <v>574.79596640420004</v>
      </c>
      <c r="D843" s="58">
        <v>6.7660413219000004</v>
      </c>
      <c r="E843" s="58">
        <v>6.7660413219000004</v>
      </c>
      <c r="F843" s="58">
        <v>61.950129315300003</v>
      </c>
      <c r="G843" s="58">
        <v>61.950129315300003</v>
      </c>
      <c r="H843" s="87">
        <v>288.66470644290001</v>
      </c>
      <c r="I843" s="87">
        <v>288.66470644290001</v>
      </c>
      <c r="J843" s="87">
        <v>91.910189109000001</v>
      </c>
      <c r="K843" s="87">
        <v>91.910189109000001</v>
      </c>
      <c r="L843" s="87">
        <v>137.7004073654</v>
      </c>
      <c r="M843" s="87">
        <v>137.7004073654</v>
      </c>
      <c r="N843" s="58">
        <v>36.0337309449</v>
      </c>
      <c r="O843" s="58">
        <v>36.0337309449</v>
      </c>
    </row>
    <row r="844" spans="1:15" customFormat="1" x14ac:dyDescent="0.35">
      <c r="A844" s="59" t="s">
        <v>306</v>
      </c>
      <c r="B844" s="60">
        <v>318.77847076540002</v>
      </c>
      <c r="C844" s="61">
        <v>0.55459413321845197</v>
      </c>
      <c r="D844" s="68">
        <v>3.0912096796000101</v>
      </c>
      <c r="E844" s="69">
        <v>45.687123866573501</v>
      </c>
      <c r="F844" s="60">
        <v>39.027613210399998</v>
      </c>
      <c r="G844" s="61">
        <v>0.62998437035968002</v>
      </c>
      <c r="H844" s="88">
        <v>167.18336572769999</v>
      </c>
      <c r="I844" s="89">
        <v>0.57916108895969298</v>
      </c>
      <c r="J844" s="88">
        <v>61.6282052595</v>
      </c>
      <c r="K844" s="93">
        <v>0.67052636771764895</v>
      </c>
      <c r="L844" s="88">
        <v>68.514986326599995</v>
      </c>
      <c r="M844" s="89">
        <v>0.49756560374428999</v>
      </c>
      <c r="N844" s="68">
        <v>12.7866921515</v>
      </c>
      <c r="O844" s="69">
        <v>35.485340585609698</v>
      </c>
    </row>
    <row r="845" spans="1:15" customFormat="1" x14ac:dyDescent="0.35">
      <c r="A845" s="59" t="s">
        <v>307</v>
      </c>
      <c r="B845" s="64">
        <v>198.95084022719999</v>
      </c>
      <c r="C845" s="65">
        <v>0.34612428036298498</v>
      </c>
      <c r="D845" s="71">
        <v>0</v>
      </c>
      <c r="E845" s="72">
        <v>0</v>
      </c>
      <c r="F845" s="64">
        <v>19.314697175199999</v>
      </c>
      <c r="G845" s="65">
        <v>0.31177815750628002</v>
      </c>
      <c r="H845" s="90">
        <v>97.193599486900098</v>
      </c>
      <c r="I845" s="92">
        <v>0.336700667998447</v>
      </c>
      <c r="J845" s="90">
        <v>24.150585307299998</v>
      </c>
      <c r="K845" s="92">
        <v>0.262762872554411</v>
      </c>
      <c r="L845" s="90">
        <v>56.821404614999999</v>
      </c>
      <c r="M845" s="92">
        <v>0.41264514537142599</v>
      </c>
      <c r="N845" s="71">
        <v>14.004964015900001</v>
      </c>
      <c r="O845" s="72">
        <v>38.866261274235796</v>
      </c>
    </row>
    <row r="846" spans="1:15" customFormat="1" x14ac:dyDescent="0.35">
      <c r="A846" s="59" t="s">
        <v>308</v>
      </c>
      <c r="B846" s="60">
        <v>57.066655411600003</v>
      </c>
      <c r="C846" s="61">
        <v>9.9281586418562995E-2</v>
      </c>
      <c r="D846" s="68">
        <v>3.6748316422999898</v>
      </c>
      <c r="E846" s="70">
        <v>54.312876133426499</v>
      </c>
      <c r="F846" s="60">
        <v>3.6078189297000001</v>
      </c>
      <c r="G846" s="61">
        <v>5.8237472134040701E-2</v>
      </c>
      <c r="H846" s="88">
        <v>24.2877412283</v>
      </c>
      <c r="I846" s="89">
        <v>8.4138243041860405E-2</v>
      </c>
      <c r="J846" s="88">
        <v>6.1313985422000004</v>
      </c>
      <c r="K846" s="89">
        <v>6.6710759727939703E-2</v>
      </c>
      <c r="L846" s="88">
        <v>12.364016423800001</v>
      </c>
      <c r="M846" s="89">
        <v>8.9789250884283897E-2</v>
      </c>
      <c r="N846" s="68">
        <v>9.2420747775000098</v>
      </c>
      <c r="O846" s="70">
        <v>25.648398140154502</v>
      </c>
    </row>
    <row r="847" spans="1:15" customFormat="1" x14ac:dyDescent="0.35">
      <c r="A847" s="66" t="s">
        <v>1</v>
      </c>
      <c r="H847" s="86"/>
      <c r="I847" s="86"/>
      <c r="J847" s="86"/>
      <c r="K847" s="86"/>
      <c r="L847" s="86"/>
      <c r="M847" s="86"/>
    </row>
    <row r="848" spans="1:15" customFormat="1" x14ac:dyDescent="0.35">
      <c r="A848" s="66" t="s">
        <v>1</v>
      </c>
      <c r="H848" s="86"/>
      <c r="I848" s="86"/>
      <c r="J848" s="86"/>
      <c r="K848" s="86"/>
      <c r="L848" s="86"/>
      <c r="M848" s="86"/>
    </row>
    <row r="849" spans="1:15" customFormat="1" x14ac:dyDescent="0.35">
      <c r="A849" s="54" t="s">
        <v>428</v>
      </c>
      <c r="H849" s="86"/>
      <c r="I849" s="86"/>
      <c r="J849" s="86"/>
      <c r="K849" s="86"/>
      <c r="L849" s="86"/>
      <c r="M849" s="86"/>
    </row>
    <row r="850" spans="1:15" customFormat="1" x14ac:dyDescent="0.35">
      <c r="A850" s="55" t="s">
        <v>1</v>
      </c>
      <c r="H850" s="86"/>
      <c r="I850" s="86"/>
      <c r="J850" s="86"/>
      <c r="K850" s="86"/>
      <c r="L850" s="86"/>
      <c r="M850" s="86"/>
    </row>
    <row r="851" spans="1:15" customFormat="1" ht="25.5" customHeight="1" x14ac:dyDescent="0.35">
      <c r="A851" s="117" t="s">
        <v>1</v>
      </c>
      <c r="B851" s="116" t="s">
        <v>489</v>
      </c>
      <c r="C851" s="116" t="s">
        <v>1</v>
      </c>
      <c r="D851" s="116" t="s">
        <v>494</v>
      </c>
      <c r="E851" s="116" t="s">
        <v>1</v>
      </c>
      <c r="F851" s="116" t="s">
        <v>495</v>
      </c>
      <c r="G851" s="116" t="s">
        <v>1</v>
      </c>
      <c r="H851" s="119" t="s">
        <v>496</v>
      </c>
      <c r="I851" s="119" t="s">
        <v>1</v>
      </c>
      <c r="J851" s="119" t="s">
        <v>497</v>
      </c>
      <c r="K851" s="119" t="s">
        <v>1</v>
      </c>
      <c r="L851" s="119" t="s">
        <v>498</v>
      </c>
      <c r="M851" s="119" t="s">
        <v>1</v>
      </c>
      <c r="N851" s="119" t="s">
        <v>499</v>
      </c>
      <c r="O851" s="119" t="s">
        <v>1</v>
      </c>
    </row>
    <row r="852" spans="1:15" customFormat="1" x14ac:dyDescent="0.35">
      <c r="A852" s="118" t="s">
        <v>1</v>
      </c>
      <c r="B852" s="56" t="s">
        <v>14</v>
      </c>
      <c r="C852" s="56" t="s">
        <v>15</v>
      </c>
      <c r="D852" s="56" t="s">
        <v>14</v>
      </c>
      <c r="E852" s="56" t="s">
        <v>15</v>
      </c>
      <c r="F852" s="56" t="s">
        <v>14</v>
      </c>
      <c r="G852" s="56" t="s">
        <v>15</v>
      </c>
      <c r="H852" s="84" t="s">
        <v>14</v>
      </c>
      <c r="I852" s="84" t="s">
        <v>15</v>
      </c>
      <c r="J852" s="84" t="s">
        <v>14</v>
      </c>
      <c r="K852" s="84" t="s">
        <v>15</v>
      </c>
      <c r="L852" s="84" t="s">
        <v>14</v>
      </c>
      <c r="M852" s="84" t="s">
        <v>15</v>
      </c>
      <c r="N852" s="56" t="s">
        <v>14</v>
      </c>
      <c r="O852" s="56" t="s">
        <v>15</v>
      </c>
    </row>
    <row r="853" spans="1:15" customFormat="1" x14ac:dyDescent="0.35">
      <c r="A853" s="57" t="s">
        <v>16</v>
      </c>
      <c r="B853" s="58">
        <v>602.54225573639997</v>
      </c>
      <c r="C853" s="58">
        <v>602.54225573639997</v>
      </c>
      <c r="D853" s="58">
        <v>11.4377767731</v>
      </c>
      <c r="E853" s="58">
        <v>11.4377767731</v>
      </c>
      <c r="F853" s="58">
        <v>159.1586283554</v>
      </c>
      <c r="G853" s="58">
        <v>159.1586283554</v>
      </c>
      <c r="H853" s="87">
        <v>234.84354862430001</v>
      </c>
      <c r="I853" s="87">
        <v>234.84354862430001</v>
      </c>
      <c r="J853" s="87">
        <v>72.684668529899994</v>
      </c>
      <c r="K853" s="87">
        <v>72.684668529899994</v>
      </c>
      <c r="L853" s="87">
        <v>102.79353423009999</v>
      </c>
      <c r="M853" s="87">
        <v>102.79353423009999</v>
      </c>
      <c r="N853" s="58">
        <v>39.038392449600003</v>
      </c>
      <c r="O853" s="58">
        <v>39.038392449600003</v>
      </c>
    </row>
    <row r="854" spans="1:15" customFormat="1" x14ac:dyDescent="0.35">
      <c r="A854" s="59" t="s">
        <v>306</v>
      </c>
      <c r="B854" s="60">
        <v>272.90956385369901</v>
      </c>
      <c r="C854" s="61">
        <v>0.45293016590207802</v>
      </c>
      <c r="D854" s="68">
        <v>4.5259296778999998</v>
      </c>
      <c r="E854" s="69">
        <v>39.570012316941998</v>
      </c>
      <c r="F854" s="60">
        <v>73.630177282299996</v>
      </c>
      <c r="G854" s="61">
        <v>0.46262133597862098</v>
      </c>
      <c r="H854" s="88">
        <v>103.3241272401</v>
      </c>
      <c r="I854" s="89">
        <v>0.43997004748636598</v>
      </c>
      <c r="J854" s="88">
        <v>43.533954637599997</v>
      </c>
      <c r="K854" s="93">
        <v>0.59894274154516602</v>
      </c>
      <c r="L854" s="88">
        <v>40.214800141300003</v>
      </c>
      <c r="M854" s="89">
        <v>0.39121916025652398</v>
      </c>
      <c r="N854" s="68">
        <v>14.0455762259</v>
      </c>
      <c r="O854" s="69">
        <v>35.978879622241998</v>
      </c>
    </row>
    <row r="855" spans="1:15" customFormat="1" x14ac:dyDescent="0.35">
      <c r="A855" s="59" t="s">
        <v>307</v>
      </c>
      <c r="B855" s="64">
        <v>242.15857106280001</v>
      </c>
      <c r="C855" s="65">
        <v>0.40189475303577599</v>
      </c>
      <c r="D855" s="71">
        <v>4.9072227262999997</v>
      </c>
      <c r="E855" s="72">
        <v>42.903641360103101</v>
      </c>
      <c r="F855" s="64">
        <v>57.180057940700003</v>
      </c>
      <c r="G855" s="65">
        <v>0.35926458107578901</v>
      </c>
      <c r="H855" s="90">
        <v>106.182902383</v>
      </c>
      <c r="I855" s="92">
        <v>0.45214315234552199</v>
      </c>
      <c r="J855" s="90">
        <v>25.3239943564</v>
      </c>
      <c r="K855" s="92">
        <v>0.348409023093812</v>
      </c>
      <c r="L855" s="90">
        <v>46.105311053299999</v>
      </c>
      <c r="M855" s="92">
        <v>0.44852345430690999</v>
      </c>
      <c r="N855" s="71">
        <v>14.840156439599999</v>
      </c>
      <c r="O855" s="72">
        <v>38.014261111697103</v>
      </c>
    </row>
    <row r="856" spans="1:15" customFormat="1" x14ac:dyDescent="0.35">
      <c r="A856" s="59" t="s">
        <v>308</v>
      </c>
      <c r="B856" s="60">
        <v>87.474120819899895</v>
      </c>
      <c r="C856" s="61">
        <v>0.14517508106214599</v>
      </c>
      <c r="D856" s="68">
        <v>2.0046243689000001</v>
      </c>
      <c r="E856" s="69">
        <v>17.5263463229549</v>
      </c>
      <c r="F856" s="60">
        <v>28.348393132399998</v>
      </c>
      <c r="G856" s="61">
        <v>0.17811408294559</v>
      </c>
      <c r="H856" s="88">
        <v>25.336519001199999</v>
      </c>
      <c r="I856" s="89">
        <v>0.107886800168111</v>
      </c>
      <c r="J856" s="88">
        <v>3.8267195359000001</v>
      </c>
      <c r="K856" s="91">
        <v>5.2648235361021402E-2</v>
      </c>
      <c r="L856" s="88">
        <v>16.473423035500002</v>
      </c>
      <c r="M856" s="89">
        <v>0.16025738543656601</v>
      </c>
      <c r="N856" s="68">
        <v>10.152659784100001</v>
      </c>
      <c r="O856" s="69">
        <v>26.0068592660609</v>
      </c>
    </row>
    <row r="857" spans="1:15" customFormat="1" x14ac:dyDescent="0.35">
      <c r="A857" s="66" t="s">
        <v>1</v>
      </c>
      <c r="H857" s="86"/>
      <c r="I857" s="86"/>
      <c r="J857" s="86"/>
      <c r="K857" s="86"/>
      <c r="L857" s="86"/>
      <c r="M857" s="86"/>
    </row>
    <row r="858" spans="1:15" customFormat="1" x14ac:dyDescent="0.35">
      <c r="A858" s="66" t="s">
        <v>1</v>
      </c>
      <c r="H858" s="86"/>
      <c r="I858" s="86"/>
      <c r="J858" s="86"/>
      <c r="K858" s="86"/>
      <c r="L858" s="86"/>
      <c r="M858" s="86"/>
    </row>
    <row r="859" spans="1:15" customFormat="1" x14ac:dyDescent="0.35">
      <c r="A859" s="54" t="s">
        <v>429</v>
      </c>
      <c r="H859" s="86"/>
      <c r="I859" s="86"/>
      <c r="J859" s="86"/>
      <c r="K859" s="86"/>
      <c r="L859" s="86"/>
      <c r="M859" s="86"/>
    </row>
    <row r="860" spans="1:15" customFormat="1" x14ac:dyDescent="0.35">
      <c r="A860" s="55" t="s">
        <v>1</v>
      </c>
      <c r="H860" s="86"/>
      <c r="I860" s="86"/>
      <c r="J860" s="86"/>
      <c r="K860" s="86"/>
      <c r="L860" s="86"/>
      <c r="M860" s="86"/>
    </row>
    <row r="861" spans="1:15" customFormat="1" ht="25.5" customHeight="1" x14ac:dyDescent="0.35">
      <c r="A861" s="117" t="s">
        <v>1</v>
      </c>
      <c r="B861" s="116" t="s">
        <v>489</v>
      </c>
      <c r="C861" s="116" t="s">
        <v>1</v>
      </c>
      <c r="D861" s="116" t="s">
        <v>494</v>
      </c>
      <c r="E861" s="116" t="s">
        <v>1</v>
      </c>
      <c r="F861" s="116" t="s">
        <v>495</v>
      </c>
      <c r="G861" s="116" t="s">
        <v>1</v>
      </c>
      <c r="H861" s="119" t="s">
        <v>496</v>
      </c>
      <c r="I861" s="119" t="s">
        <v>1</v>
      </c>
      <c r="J861" s="119" t="s">
        <v>497</v>
      </c>
      <c r="K861" s="119" t="s">
        <v>1</v>
      </c>
      <c r="L861" s="119" t="s">
        <v>498</v>
      </c>
      <c r="M861" s="119" t="s">
        <v>1</v>
      </c>
      <c r="N861" s="119" t="s">
        <v>499</v>
      </c>
      <c r="O861" s="119" t="s">
        <v>1</v>
      </c>
    </row>
    <row r="862" spans="1:15" customFormat="1" x14ac:dyDescent="0.35">
      <c r="A862" s="118" t="s">
        <v>1</v>
      </c>
      <c r="B862" s="56" t="s">
        <v>14</v>
      </c>
      <c r="C862" s="56" t="s">
        <v>15</v>
      </c>
      <c r="D862" s="56" t="s">
        <v>14</v>
      </c>
      <c r="E862" s="56" t="s">
        <v>15</v>
      </c>
      <c r="F862" s="56" t="s">
        <v>14</v>
      </c>
      <c r="G862" s="56" t="s">
        <v>15</v>
      </c>
      <c r="H862" s="84" t="s">
        <v>14</v>
      </c>
      <c r="I862" s="84" t="s">
        <v>15</v>
      </c>
      <c r="J862" s="84" t="s">
        <v>14</v>
      </c>
      <c r="K862" s="84" t="s">
        <v>15</v>
      </c>
      <c r="L862" s="84" t="s">
        <v>14</v>
      </c>
      <c r="M862" s="84" t="s">
        <v>15</v>
      </c>
      <c r="N862" s="56" t="s">
        <v>14</v>
      </c>
      <c r="O862" s="56" t="s">
        <v>15</v>
      </c>
    </row>
    <row r="863" spans="1:15" customFormat="1" x14ac:dyDescent="0.35">
      <c r="A863" s="57" t="s">
        <v>16</v>
      </c>
      <c r="B863" s="58">
        <v>430.77292370089998</v>
      </c>
      <c r="C863" s="58">
        <v>430.77292370089998</v>
      </c>
      <c r="D863" s="58">
        <v>17.464241240700002</v>
      </c>
      <c r="E863" s="58">
        <v>17.464241240700002</v>
      </c>
      <c r="F863" s="58">
        <v>241.73876647989999</v>
      </c>
      <c r="G863" s="58">
        <v>241.73876647989999</v>
      </c>
      <c r="H863" s="87">
        <v>35.677936923799997</v>
      </c>
      <c r="I863" s="87">
        <v>35.677936923799997</v>
      </c>
      <c r="J863" s="87">
        <v>10.307752254</v>
      </c>
      <c r="K863" s="87">
        <v>10.307752254</v>
      </c>
      <c r="L863" s="87">
        <v>53.6090512942</v>
      </c>
      <c r="M863" s="87">
        <v>53.6090512942</v>
      </c>
      <c r="N863" s="58">
        <v>76.251185263899998</v>
      </c>
      <c r="O863" s="58">
        <v>76.251185263899998</v>
      </c>
    </row>
    <row r="864" spans="1:15" customFormat="1" x14ac:dyDescent="0.35">
      <c r="A864" s="59" t="s">
        <v>306</v>
      </c>
      <c r="B864" s="60">
        <v>235.09025149339999</v>
      </c>
      <c r="C864" s="61">
        <v>0.54574054811446604</v>
      </c>
      <c r="D864" s="68">
        <v>11.930376729700001</v>
      </c>
      <c r="E864" s="69">
        <v>68.313169551830001</v>
      </c>
      <c r="F864" s="60">
        <v>137.81029068359999</v>
      </c>
      <c r="G864" s="61">
        <v>0.57007939889135895</v>
      </c>
      <c r="H864" s="88">
        <v>12.9600926063</v>
      </c>
      <c r="I864" s="91">
        <v>0.36325229886413601</v>
      </c>
      <c r="J864" s="94">
        <v>6.6057783644999999</v>
      </c>
      <c r="K864" s="95">
        <v>64.085536804947694</v>
      </c>
      <c r="L864" s="88">
        <v>27.4621957134</v>
      </c>
      <c r="M864" s="89">
        <v>0.51226789227607805</v>
      </c>
      <c r="N864" s="60">
        <v>41.578163318800001</v>
      </c>
      <c r="O864" s="61">
        <v>0.54527891172971099</v>
      </c>
    </row>
    <row r="865" spans="1:15" customFormat="1" x14ac:dyDescent="0.35">
      <c r="A865" s="59" t="s">
        <v>307</v>
      </c>
      <c r="B865" s="64">
        <v>107.43644224649999</v>
      </c>
      <c r="C865" s="65">
        <v>0.24940388853477899</v>
      </c>
      <c r="D865" s="71">
        <v>3.4674531282999999</v>
      </c>
      <c r="E865" s="72">
        <v>19.8545879005564</v>
      </c>
      <c r="F865" s="64">
        <v>53.9086151117002</v>
      </c>
      <c r="G865" s="65">
        <v>0.22300359969853001</v>
      </c>
      <c r="H865" s="90">
        <v>11.148947617099999</v>
      </c>
      <c r="I865" s="92">
        <v>0.31248857356611298</v>
      </c>
      <c r="J865" s="96">
        <v>2.1581875436</v>
      </c>
      <c r="K865" s="97">
        <v>20.937518582312599</v>
      </c>
      <c r="L865" s="90">
        <v>13.5282996568</v>
      </c>
      <c r="M865" s="92">
        <v>0.25235103644267698</v>
      </c>
      <c r="N865" s="64">
        <v>23.426621267600002</v>
      </c>
      <c r="O865" s="65">
        <v>0.30722960156648199</v>
      </c>
    </row>
    <row r="866" spans="1:15" customFormat="1" x14ac:dyDescent="0.35">
      <c r="A866" s="59" t="s">
        <v>308</v>
      </c>
      <c r="B866" s="60">
        <v>88.246229960999898</v>
      </c>
      <c r="C866" s="61">
        <v>0.204855563350756</v>
      </c>
      <c r="D866" s="68">
        <v>2.0664113827000001</v>
      </c>
      <c r="E866" s="69">
        <v>11.832242547613699</v>
      </c>
      <c r="F866" s="60">
        <v>50.019860684599799</v>
      </c>
      <c r="G866" s="61">
        <v>0.20691700141011099</v>
      </c>
      <c r="H866" s="88">
        <v>11.5688967004</v>
      </c>
      <c r="I866" s="89">
        <v>0.324259127569751</v>
      </c>
      <c r="J866" s="94">
        <v>1.5437863459000001</v>
      </c>
      <c r="K866" s="95">
        <v>14.976944612739601</v>
      </c>
      <c r="L866" s="88">
        <v>12.618555924000001</v>
      </c>
      <c r="M866" s="89">
        <v>0.235381071281245</v>
      </c>
      <c r="N866" s="60">
        <v>11.2464006775</v>
      </c>
      <c r="O866" s="61">
        <v>0.14749148670380699</v>
      </c>
    </row>
    <row r="867" spans="1:15" customFormat="1" x14ac:dyDescent="0.35">
      <c r="A867" s="66" t="s">
        <v>1</v>
      </c>
      <c r="H867" s="86"/>
      <c r="I867" s="86"/>
      <c r="J867" s="86"/>
      <c r="K867" s="86"/>
      <c r="L867" s="86"/>
      <c r="M867" s="86"/>
    </row>
    <row r="868" spans="1:15" customFormat="1" x14ac:dyDescent="0.35">
      <c r="A868" s="66" t="s">
        <v>1</v>
      </c>
      <c r="H868" s="86"/>
      <c r="I868" s="86"/>
      <c r="J868" s="86"/>
      <c r="K868" s="86"/>
      <c r="L868" s="86"/>
      <c r="M868" s="86"/>
    </row>
    <row r="869" spans="1:15" customFormat="1" x14ac:dyDescent="0.35">
      <c r="A869" s="54" t="s">
        <v>430</v>
      </c>
      <c r="H869" s="86"/>
      <c r="I869" s="86"/>
      <c r="J869" s="86"/>
      <c r="K869" s="86"/>
      <c r="L869" s="86"/>
      <c r="M869" s="86"/>
    </row>
    <row r="870" spans="1:15" customFormat="1" x14ac:dyDescent="0.35">
      <c r="A870" s="55" t="s">
        <v>1</v>
      </c>
      <c r="H870" s="86"/>
      <c r="I870" s="86"/>
      <c r="J870" s="86"/>
      <c r="K870" s="86"/>
      <c r="L870" s="86"/>
      <c r="M870" s="86"/>
    </row>
    <row r="871" spans="1:15" customFormat="1" ht="25.5" customHeight="1" x14ac:dyDescent="0.35">
      <c r="A871" s="117" t="s">
        <v>1</v>
      </c>
      <c r="B871" s="116" t="s">
        <v>489</v>
      </c>
      <c r="C871" s="116" t="s">
        <v>1</v>
      </c>
      <c r="D871" s="116" t="s">
        <v>494</v>
      </c>
      <c r="E871" s="116" t="s">
        <v>1</v>
      </c>
      <c r="F871" s="116" t="s">
        <v>495</v>
      </c>
      <c r="G871" s="116" t="s">
        <v>1</v>
      </c>
      <c r="H871" s="119" t="s">
        <v>496</v>
      </c>
      <c r="I871" s="119" t="s">
        <v>1</v>
      </c>
      <c r="J871" s="119" t="s">
        <v>497</v>
      </c>
      <c r="K871" s="119" t="s">
        <v>1</v>
      </c>
      <c r="L871" s="119" t="s">
        <v>498</v>
      </c>
      <c r="M871" s="119" t="s">
        <v>1</v>
      </c>
      <c r="N871" s="119" t="s">
        <v>499</v>
      </c>
      <c r="O871" s="119" t="s">
        <v>1</v>
      </c>
    </row>
    <row r="872" spans="1:15" customFormat="1" x14ac:dyDescent="0.35">
      <c r="A872" s="118" t="s">
        <v>1</v>
      </c>
      <c r="B872" s="56" t="s">
        <v>14</v>
      </c>
      <c r="C872" s="56" t="s">
        <v>15</v>
      </c>
      <c r="D872" s="56" t="s">
        <v>14</v>
      </c>
      <c r="E872" s="56" t="s">
        <v>15</v>
      </c>
      <c r="F872" s="56" t="s">
        <v>14</v>
      </c>
      <c r="G872" s="56" t="s">
        <v>15</v>
      </c>
      <c r="H872" s="84" t="s">
        <v>14</v>
      </c>
      <c r="I872" s="84" t="s">
        <v>15</v>
      </c>
      <c r="J872" s="84" t="s">
        <v>14</v>
      </c>
      <c r="K872" s="84" t="s">
        <v>15</v>
      </c>
      <c r="L872" s="84" t="s">
        <v>14</v>
      </c>
      <c r="M872" s="84" t="s">
        <v>15</v>
      </c>
      <c r="N872" s="56" t="s">
        <v>14</v>
      </c>
      <c r="O872" s="56" t="s">
        <v>15</v>
      </c>
    </row>
    <row r="873" spans="1:15" customFormat="1" x14ac:dyDescent="0.35">
      <c r="A873" s="57" t="s">
        <v>16</v>
      </c>
      <c r="B873" s="58">
        <v>349.6210518634</v>
      </c>
      <c r="C873" s="58">
        <v>349.6210518634</v>
      </c>
      <c r="D873" s="58">
        <v>27.654752446500002</v>
      </c>
      <c r="E873" s="58">
        <v>27.654752446500002</v>
      </c>
      <c r="F873" s="58">
        <v>131.58373049439999</v>
      </c>
      <c r="G873" s="58">
        <v>131.58373049439999</v>
      </c>
      <c r="H873" s="87">
        <v>31.902171586600002</v>
      </c>
      <c r="I873" s="87">
        <v>31.902171586600002</v>
      </c>
      <c r="J873" s="87">
        <v>19.681011813800001</v>
      </c>
      <c r="K873" s="87">
        <v>19.681011813800001</v>
      </c>
      <c r="L873" s="87">
        <v>61.887210695900002</v>
      </c>
      <c r="M873" s="87">
        <v>61.887210695900002</v>
      </c>
      <c r="N873" s="58">
        <v>81.098659797099998</v>
      </c>
      <c r="O873" s="58">
        <v>81.098659797099998</v>
      </c>
    </row>
    <row r="874" spans="1:15" customFormat="1" x14ac:dyDescent="0.35">
      <c r="A874" s="59" t="s">
        <v>306</v>
      </c>
      <c r="B874" s="60">
        <v>243.26245186809999</v>
      </c>
      <c r="C874" s="61">
        <v>0.695788913658279</v>
      </c>
      <c r="D874" s="68">
        <v>24.292543209000002</v>
      </c>
      <c r="E874" s="69">
        <v>87.842200923676998</v>
      </c>
      <c r="F874" s="60">
        <v>105.263426982</v>
      </c>
      <c r="G874" s="62">
        <v>0.79997296464003098</v>
      </c>
      <c r="H874" s="88">
        <v>13.1799979175</v>
      </c>
      <c r="I874" s="91">
        <v>0.413137954628645</v>
      </c>
      <c r="J874" s="94">
        <v>7.9475600389000203</v>
      </c>
      <c r="K874" s="105">
        <v>40.381867121929702</v>
      </c>
      <c r="L874" s="88">
        <v>30.504920522599999</v>
      </c>
      <c r="M874" s="91">
        <v>0.49291154310531798</v>
      </c>
      <c r="N874" s="60">
        <v>63.893839283299997</v>
      </c>
      <c r="O874" s="61">
        <v>0.78785320797107405</v>
      </c>
    </row>
    <row r="875" spans="1:15" customFormat="1" x14ac:dyDescent="0.35">
      <c r="A875" s="59" t="s">
        <v>307</v>
      </c>
      <c r="B875" s="64">
        <v>71.4279545726001</v>
      </c>
      <c r="C875" s="65">
        <v>0.20430106880551199</v>
      </c>
      <c r="D875" s="71">
        <v>2.7502628605999999</v>
      </c>
      <c r="E875" s="72">
        <v>9.9449917909067196</v>
      </c>
      <c r="F875" s="64">
        <v>10.396085230700001</v>
      </c>
      <c r="G875" s="63">
        <v>7.9007375696362694E-2</v>
      </c>
      <c r="H875" s="90">
        <v>9.9511851952000008</v>
      </c>
      <c r="I875" s="92">
        <v>0.31192814470911601</v>
      </c>
      <c r="J875" s="96">
        <v>11.733451774900001</v>
      </c>
      <c r="K875" s="104">
        <v>59.618132878070298</v>
      </c>
      <c r="L875" s="90">
        <v>28.925847013199999</v>
      </c>
      <c r="M875" s="93">
        <v>0.46739619847039399</v>
      </c>
      <c r="N875" s="64">
        <v>10.037771383700001</v>
      </c>
      <c r="O875" s="65">
        <v>0.123772346038929</v>
      </c>
    </row>
    <row r="876" spans="1:15" customFormat="1" x14ac:dyDescent="0.35">
      <c r="A876" s="59" t="s">
        <v>308</v>
      </c>
      <c r="B876" s="60">
        <v>34.930645422699897</v>
      </c>
      <c r="C876" s="61">
        <v>9.9910017536208595E-2</v>
      </c>
      <c r="D876" s="68">
        <v>0.61194637690000098</v>
      </c>
      <c r="E876" s="69">
        <v>2.2128072854163201</v>
      </c>
      <c r="F876" s="60">
        <v>15.9242182817</v>
      </c>
      <c r="G876" s="61">
        <v>0.12101965966360601</v>
      </c>
      <c r="H876" s="88">
        <v>8.7709884739000099</v>
      </c>
      <c r="I876" s="93">
        <v>0.27493390066223899</v>
      </c>
      <c r="J876" s="94">
        <v>0</v>
      </c>
      <c r="K876" s="95">
        <v>0</v>
      </c>
      <c r="L876" s="88">
        <v>2.4564431601000001</v>
      </c>
      <c r="M876" s="89">
        <v>3.9692258424287599E-2</v>
      </c>
      <c r="N876" s="60">
        <v>7.1670491300999997</v>
      </c>
      <c r="O876" s="61">
        <v>8.8374445989997594E-2</v>
      </c>
    </row>
    <row r="877" spans="1:15" customFormat="1" x14ac:dyDescent="0.35">
      <c r="A877" s="66" t="s">
        <v>1</v>
      </c>
      <c r="H877" s="86"/>
      <c r="I877" s="86"/>
      <c r="J877" s="86"/>
      <c r="K877" s="86"/>
      <c r="L877" s="86"/>
      <c r="M877" s="86"/>
    </row>
    <row r="878" spans="1:15" customFormat="1" x14ac:dyDescent="0.35">
      <c r="A878" s="66" t="s">
        <v>1</v>
      </c>
      <c r="H878" s="86"/>
      <c r="I878" s="86"/>
      <c r="J878" s="86"/>
      <c r="K878" s="86"/>
      <c r="L878" s="86"/>
      <c r="M878" s="86"/>
    </row>
    <row r="879" spans="1:15" customFormat="1" x14ac:dyDescent="0.35">
      <c r="A879" s="54" t="s">
        <v>431</v>
      </c>
      <c r="H879" s="86"/>
      <c r="I879" s="86"/>
      <c r="J879" s="86"/>
      <c r="K879" s="86"/>
      <c r="L879" s="86"/>
      <c r="M879" s="86"/>
    </row>
    <row r="880" spans="1:15" customFormat="1" x14ac:dyDescent="0.35">
      <c r="A880" s="55" t="s">
        <v>1</v>
      </c>
      <c r="H880" s="86"/>
      <c r="I880" s="86"/>
      <c r="J880" s="86"/>
      <c r="K880" s="86"/>
      <c r="L880" s="86"/>
      <c r="M880" s="86"/>
    </row>
    <row r="881" spans="1:15" customFormat="1" ht="25.5" customHeight="1" x14ac:dyDescent="0.35">
      <c r="A881" s="117" t="s">
        <v>1</v>
      </c>
      <c r="B881" s="116" t="s">
        <v>489</v>
      </c>
      <c r="C881" s="116" t="s">
        <v>1</v>
      </c>
      <c r="D881" s="116" t="s">
        <v>494</v>
      </c>
      <c r="E881" s="116" t="s">
        <v>1</v>
      </c>
      <c r="F881" s="116" t="s">
        <v>495</v>
      </c>
      <c r="G881" s="116" t="s">
        <v>1</v>
      </c>
      <c r="H881" s="119" t="s">
        <v>496</v>
      </c>
      <c r="I881" s="119" t="s">
        <v>1</v>
      </c>
      <c r="J881" s="119" t="s">
        <v>497</v>
      </c>
      <c r="K881" s="119" t="s">
        <v>1</v>
      </c>
      <c r="L881" s="119" t="s">
        <v>498</v>
      </c>
      <c r="M881" s="119" t="s">
        <v>1</v>
      </c>
      <c r="N881" s="119" t="s">
        <v>499</v>
      </c>
      <c r="O881" s="119" t="s">
        <v>1</v>
      </c>
    </row>
    <row r="882" spans="1:15" customFormat="1" x14ac:dyDescent="0.35">
      <c r="A882" s="118" t="s">
        <v>1</v>
      </c>
      <c r="B882" s="56" t="s">
        <v>14</v>
      </c>
      <c r="C882" s="56" t="s">
        <v>15</v>
      </c>
      <c r="D882" s="56" t="s">
        <v>14</v>
      </c>
      <c r="E882" s="56" t="s">
        <v>15</v>
      </c>
      <c r="F882" s="56" t="s">
        <v>14</v>
      </c>
      <c r="G882" s="56" t="s">
        <v>15</v>
      </c>
      <c r="H882" s="84" t="s">
        <v>14</v>
      </c>
      <c r="I882" s="84" t="s">
        <v>15</v>
      </c>
      <c r="J882" s="84" t="s">
        <v>14</v>
      </c>
      <c r="K882" s="84" t="s">
        <v>15</v>
      </c>
      <c r="L882" s="84" t="s">
        <v>14</v>
      </c>
      <c r="M882" s="84" t="s">
        <v>15</v>
      </c>
      <c r="N882" s="56" t="s">
        <v>14</v>
      </c>
      <c r="O882" s="56" t="s">
        <v>15</v>
      </c>
    </row>
    <row r="883" spans="1:15" customFormat="1" x14ac:dyDescent="0.35">
      <c r="A883" s="57" t="s">
        <v>16</v>
      </c>
      <c r="B883" s="58">
        <v>397.6641553664</v>
      </c>
      <c r="C883" s="58">
        <v>397.6641553664</v>
      </c>
      <c r="D883" s="58">
        <v>30.640374835999999</v>
      </c>
      <c r="E883" s="58">
        <v>30.640374835999999</v>
      </c>
      <c r="F883" s="58">
        <v>155.3853986476</v>
      </c>
      <c r="G883" s="58">
        <v>155.3853986476</v>
      </c>
      <c r="H883" s="87">
        <v>26.6058906779</v>
      </c>
      <c r="I883" s="87">
        <v>26.6058906779</v>
      </c>
      <c r="J883" s="87">
        <v>18.721361701300001</v>
      </c>
      <c r="K883" s="87">
        <v>18.721361701300001</v>
      </c>
      <c r="L883" s="87">
        <v>49.849818498499999</v>
      </c>
      <c r="M883" s="87">
        <v>49.849818498499999</v>
      </c>
      <c r="N883" s="58">
        <v>119.15477881770001</v>
      </c>
      <c r="O883" s="58">
        <v>119.15477881770001</v>
      </c>
    </row>
    <row r="884" spans="1:15" customFormat="1" x14ac:dyDescent="0.35">
      <c r="A884" s="59" t="s">
        <v>306</v>
      </c>
      <c r="B884" s="60">
        <v>275.7131299257</v>
      </c>
      <c r="C884" s="61">
        <v>0.693331612127986</v>
      </c>
      <c r="D884" s="68">
        <v>22.7667846029</v>
      </c>
      <c r="E884" s="69">
        <v>74.303218301855907</v>
      </c>
      <c r="F884" s="60">
        <v>110.4147485161</v>
      </c>
      <c r="G884" s="61">
        <v>0.710586383772845</v>
      </c>
      <c r="H884" s="94">
        <v>8.5953025496999906</v>
      </c>
      <c r="I884" s="105">
        <v>32.306013182410098</v>
      </c>
      <c r="J884" s="94">
        <v>12.0015452327</v>
      </c>
      <c r="K884" s="95">
        <v>64.106155439893101</v>
      </c>
      <c r="L884" s="88">
        <v>30.5414787136</v>
      </c>
      <c r="M884" s="89">
        <v>0.61266980770489698</v>
      </c>
      <c r="N884" s="60">
        <v>91.438559201400096</v>
      </c>
      <c r="O884" s="61">
        <v>0.76739313444822699</v>
      </c>
    </row>
    <row r="885" spans="1:15" customFormat="1" x14ac:dyDescent="0.35">
      <c r="A885" s="59" t="s">
        <v>307</v>
      </c>
      <c r="B885" s="64">
        <v>81.589757695599999</v>
      </c>
      <c r="C885" s="65">
        <v>0.205172522075631</v>
      </c>
      <c r="D885" s="71">
        <v>7.8735902331000096</v>
      </c>
      <c r="E885" s="72">
        <v>25.6967816981441</v>
      </c>
      <c r="F885" s="64">
        <v>24.609143404600001</v>
      </c>
      <c r="G885" s="65">
        <v>0.15837487703983899</v>
      </c>
      <c r="H885" s="96">
        <v>11.7561679281</v>
      </c>
      <c r="I885" s="104">
        <v>44.186334787375401</v>
      </c>
      <c r="J885" s="96">
        <v>5.6079663506999902</v>
      </c>
      <c r="K885" s="97">
        <v>29.954906273247101</v>
      </c>
      <c r="L885" s="90">
        <v>17.3138789124</v>
      </c>
      <c r="M885" s="93">
        <v>0.34732080143724098</v>
      </c>
      <c r="N885" s="64">
        <v>15.965339670700001</v>
      </c>
      <c r="O885" s="65">
        <v>0.13398824477804699</v>
      </c>
    </row>
    <row r="886" spans="1:15" customFormat="1" x14ac:dyDescent="0.35">
      <c r="A886" s="59" t="s">
        <v>308</v>
      </c>
      <c r="B886" s="60">
        <v>40.361267745100001</v>
      </c>
      <c r="C886" s="61">
        <v>0.10149586579638301</v>
      </c>
      <c r="D886" s="68">
        <v>0</v>
      </c>
      <c r="E886" s="69">
        <v>0</v>
      </c>
      <c r="F886" s="60">
        <v>20.3615067269</v>
      </c>
      <c r="G886" s="61">
        <v>0.13103873918731601</v>
      </c>
      <c r="H886" s="94">
        <v>6.2544202001000002</v>
      </c>
      <c r="I886" s="104">
        <v>23.507652030214501</v>
      </c>
      <c r="J886" s="94">
        <v>1.1118501179</v>
      </c>
      <c r="K886" s="95">
        <v>5.93893828685973</v>
      </c>
      <c r="L886" s="88">
        <v>1.9944608724999999</v>
      </c>
      <c r="M886" s="89">
        <v>4.0009390857862703E-2</v>
      </c>
      <c r="N886" s="60">
        <v>11.750879945599999</v>
      </c>
      <c r="O886" s="61">
        <v>9.8618620773726406E-2</v>
      </c>
    </row>
    <row r="887" spans="1:15" customFormat="1" x14ac:dyDescent="0.35">
      <c r="A887" s="66" t="s">
        <v>1</v>
      </c>
      <c r="H887" s="86"/>
      <c r="I887" s="86"/>
      <c r="J887" s="86"/>
      <c r="K887" s="86"/>
      <c r="L887" s="86"/>
      <c r="M887" s="86"/>
    </row>
    <row r="888" spans="1:15" customFormat="1" x14ac:dyDescent="0.35">
      <c r="A888" s="66" t="s">
        <v>1</v>
      </c>
      <c r="H888" s="86"/>
      <c r="I888" s="86"/>
      <c r="J888" s="86"/>
      <c r="K888" s="86"/>
      <c r="L888" s="86"/>
      <c r="M888" s="86"/>
    </row>
    <row r="889" spans="1:15" customFormat="1" x14ac:dyDescent="0.35">
      <c r="A889" s="54" t="s">
        <v>432</v>
      </c>
      <c r="H889" s="86"/>
      <c r="I889" s="86"/>
      <c r="J889" s="86"/>
      <c r="K889" s="86"/>
      <c r="L889" s="86"/>
      <c r="M889" s="86"/>
    </row>
    <row r="890" spans="1:15" customFormat="1" x14ac:dyDescent="0.35">
      <c r="A890" s="55" t="s">
        <v>1</v>
      </c>
      <c r="H890" s="86"/>
      <c r="I890" s="86"/>
      <c r="J890" s="86"/>
      <c r="K890" s="86"/>
      <c r="L890" s="86"/>
      <c r="M890" s="86"/>
    </row>
    <row r="891" spans="1:15" customFormat="1" ht="25.5" customHeight="1" x14ac:dyDescent="0.35">
      <c r="A891" s="117" t="s">
        <v>1</v>
      </c>
      <c r="B891" s="116" t="s">
        <v>489</v>
      </c>
      <c r="C891" s="116" t="s">
        <v>1</v>
      </c>
      <c r="D891" s="116" t="s">
        <v>494</v>
      </c>
      <c r="E891" s="116" t="s">
        <v>1</v>
      </c>
      <c r="F891" s="116" t="s">
        <v>495</v>
      </c>
      <c r="G891" s="116" t="s">
        <v>1</v>
      </c>
      <c r="H891" s="119" t="s">
        <v>496</v>
      </c>
      <c r="I891" s="119" t="s">
        <v>1</v>
      </c>
      <c r="J891" s="119" t="s">
        <v>497</v>
      </c>
      <c r="K891" s="119" t="s">
        <v>1</v>
      </c>
      <c r="L891" s="119" t="s">
        <v>498</v>
      </c>
      <c r="M891" s="119" t="s">
        <v>1</v>
      </c>
      <c r="N891" s="119" t="s">
        <v>499</v>
      </c>
      <c r="O891" s="119" t="s">
        <v>1</v>
      </c>
    </row>
    <row r="892" spans="1:15" customFormat="1" x14ac:dyDescent="0.35">
      <c r="A892" s="118" t="s">
        <v>1</v>
      </c>
      <c r="B892" s="56" t="s">
        <v>14</v>
      </c>
      <c r="C892" s="56" t="s">
        <v>15</v>
      </c>
      <c r="D892" s="56" t="s">
        <v>14</v>
      </c>
      <c r="E892" s="56" t="s">
        <v>15</v>
      </c>
      <c r="F892" s="56" t="s">
        <v>14</v>
      </c>
      <c r="G892" s="56" t="s">
        <v>15</v>
      </c>
      <c r="H892" s="84" t="s">
        <v>14</v>
      </c>
      <c r="I892" s="84" t="s">
        <v>15</v>
      </c>
      <c r="J892" s="84" t="s">
        <v>14</v>
      </c>
      <c r="K892" s="84" t="s">
        <v>15</v>
      </c>
      <c r="L892" s="84" t="s">
        <v>14</v>
      </c>
      <c r="M892" s="84" t="s">
        <v>15</v>
      </c>
      <c r="N892" s="56" t="s">
        <v>14</v>
      </c>
      <c r="O892" s="56" t="s">
        <v>15</v>
      </c>
    </row>
    <row r="893" spans="1:15" customFormat="1" x14ac:dyDescent="0.35">
      <c r="A893" s="57" t="s">
        <v>16</v>
      </c>
      <c r="B893" s="58">
        <v>1051.745561358</v>
      </c>
      <c r="C893" s="58">
        <v>1051.745561358</v>
      </c>
      <c r="D893" s="58">
        <v>36.446385664300003</v>
      </c>
      <c r="E893" s="58">
        <v>36.446385664300003</v>
      </c>
      <c r="F893" s="58">
        <v>497.73157846279997</v>
      </c>
      <c r="G893" s="58">
        <v>497.73157846279997</v>
      </c>
      <c r="H893" s="87">
        <v>204.47906946000001</v>
      </c>
      <c r="I893" s="87">
        <v>204.47906946000001</v>
      </c>
      <c r="J893" s="87">
        <v>86.3609667777</v>
      </c>
      <c r="K893" s="87">
        <v>86.3609667777</v>
      </c>
      <c r="L893" s="87">
        <v>194.3660784814</v>
      </c>
      <c r="M893" s="87">
        <v>194.3660784814</v>
      </c>
      <c r="N893" s="58">
        <v>81.233395849000004</v>
      </c>
      <c r="O893" s="58">
        <v>81.233395849000004</v>
      </c>
    </row>
    <row r="894" spans="1:15" customFormat="1" x14ac:dyDescent="0.35">
      <c r="A894" s="59" t="s">
        <v>306</v>
      </c>
      <c r="B894" s="60">
        <v>222.71039947290001</v>
      </c>
      <c r="C894" s="61">
        <v>0.211753115635058</v>
      </c>
      <c r="D894" s="60">
        <v>10.945780129299999</v>
      </c>
      <c r="E894" s="61">
        <v>0.30032553104495102</v>
      </c>
      <c r="F894" s="60">
        <v>91.406062261999907</v>
      </c>
      <c r="G894" s="61">
        <v>0.183645294406072</v>
      </c>
      <c r="H894" s="88">
        <v>38.766044242200003</v>
      </c>
      <c r="I894" s="89">
        <v>0.189584412451483</v>
      </c>
      <c r="J894" s="88">
        <v>23.663835588000001</v>
      </c>
      <c r="K894" s="89">
        <v>0.274010776754186</v>
      </c>
      <c r="L894" s="88">
        <v>45.797545986000003</v>
      </c>
      <c r="M894" s="89">
        <v>0.23562519933426901</v>
      </c>
      <c r="N894" s="60">
        <v>27.563126627500001</v>
      </c>
      <c r="O894" s="62">
        <v>0.33930782210232202</v>
      </c>
    </row>
    <row r="895" spans="1:15" customFormat="1" x14ac:dyDescent="0.35">
      <c r="A895" s="59" t="s">
        <v>307</v>
      </c>
      <c r="B895" s="64">
        <v>337.72164283929999</v>
      </c>
      <c r="C895" s="65">
        <v>0.321105840849224</v>
      </c>
      <c r="D895" s="64">
        <v>16.732281305299999</v>
      </c>
      <c r="E895" s="65">
        <v>0.459093021168615</v>
      </c>
      <c r="F895" s="64">
        <v>156.33335871099999</v>
      </c>
      <c r="G895" s="65">
        <v>0.31409170218578802</v>
      </c>
      <c r="H895" s="90">
        <v>68.993896082499802</v>
      </c>
      <c r="I895" s="92">
        <v>0.33741299911381201</v>
      </c>
      <c r="J895" s="90">
        <v>25.6604450538</v>
      </c>
      <c r="K895" s="92">
        <v>0.297130127316106</v>
      </c>
      <c r="L895" s="90">
        <v>70.2089937458001</v>
      </c>
      <c r="M895" s="92">
        <v>0.36122040581540399</v>
      </c>
      <c r="N895" s="64">
        <v>13.513274599900001</v>
      </c>
      <c r="O895" s="63">
        <v>0.16635122117779</v>
      </c>
    </row>
    <row r="896" spans="1:15" customFormat="1" x14ac:dyDescent="0.35">
      <c r="A896" s="59" t="s">
        <v>308</v>
      </c>
      <c r="B896" s="60">
        <v>491.31351904579998</v>
      </c>
      <c r="C896" s="61">
        <v>0.467141043515717</v>
      </c>
      <c r="D896" s="60">
        <v>8.7683242296999904</v>
      </c>
      <c r="E896" s="63">
        <v>0.24058144778643301</v>
      </c>
      <c r="F896" s="60">
        <v>249.99215748980001</v>
      </c>
      <c r="G896" s="61">
        <v>0.50226300340814001</v>
      </c>
      <c r="H896" s="88">
        <v>96.719129135299895</v>
      </c>
      <c r="I896" s="89">
        <v>0.473002588434706</v>
      </c>
      <c r="J896" s="88">
        <v>37.036686135899998</v>
      </c>
      <c r="K896" s="89">
        <v>0.428859095929708</v>
      </c>
      <c r="L896" s="88">
        <v>78.359538749600205</v>
      </c>
      <c r="M896" s="89">
        <v>0.403154394850327</v>
      </c>
      <c r="N896" s="60">
        <v>40.156994621599999</v>
      </c>
      <c r="O896" s="61">
        <v>0.49434095671988798</v>
      </c>
    </row>
    <row r="897" spans="1:15" customFormat="1" x14ac:dyDescent="0.35">
      <c r="A897" s="66" t="s">
        <v>1</v>
      </c>
      <c r="H897" s="86"/>
      <c r="I897" s="86"/>
      <c r="J897" s="86"/>
      <c r="K897" s="86"/>
      <c r="L897" s="86"/>
      <c r="M897" s="86"/>
    </row>
    <row r="898" spans="1:15" customFormat="1" x14ac:dyDescent="0.35">
      <c r="A898" s="66" t="s">
        <v>1</v>
      </c>
      <c r="H898" s="86"/>
      <c r="I898" s="86"/>
      <c r="J898" s="86"/>
      <c r="K898" s="86"/>
      <c r="L898" s="86"/>
      <c r="M898" s="86"/>
    </row>
    <row r="899" spans="1:15" customFormat="1" x14ac:dyDescent="0.35">
      <c r="A899" s="54" t="s">
        <v>433</v>
      </c>
      <c r="H899" s="86"/>
      <c r="I899" s="86"/>
      <c r="J899" s="86"/>
      <c r="K899" s="86"/>
      <c r="L899" s="86"/>
      <c r="M899" s="86"/>
    </row>
    <row r="900" spans="1:15" customFormat="1" x14ac:dyDescent="0.35">
      <c r="A900" s="55" t="s">
        <v>1</v>
      </c>
      <c r="H900" s="86"/>
      <c r="I900" s="86"/>
      <c r="J900" s="86"/>
      <c r="K900" s="86"/>
      <c r="L900" s="86"/>
      <c r="M900" s="86"/>
    </row>
    <row r="901" spans="1:15" customFormat="1" ht="25.5" customHeight="1" x14ac:dyDescent="0.35">
      <c r="A901" s="117" t="s">
        <v>1</v>
      </c>
      <c r="B901" s="116" t="s">
        <v>489</v>
      </c>
      <c r="C901" s="116" t="s">
        <v>1</v>
      </c>
      <c r="D901" s="116" t="s">
        <v>494</v>
      </c>
      <c r="E901" s="116" t="s">
        <v>1</v>
      </c>
      <c r="F901" s="116" t="s">
        <v>495</v>
      </c>
      <c r="G901" s="116" t="s">
        <v>1</v>
      </c>
      <c r="H901" s="119" t="s">
        <v>496</v>
      </c>
      <c r="I901" s="119" t="s">
        <v>1</v>
      </c>
      <c r="J901" s="119" t="s">
        <v>497</v>
      </c>
      <c r="K901" s="119" t="s">
        <v>1</v>
      </c>
      <c r="L901" s="119" t="s">
        <v>498</v>
      </c>
      <c r="M901" s="119" t="s">
        <v>1</v>
      </c>
      <c r="N901" s="119" t="s">
        <v>499</v>
      </c>
      <c r="O901" s="119" t="s">
        <v>1</v>
      </c>
    </row>
    <row r="902" spans="1:15" customFormat="1" x14ac:dyDescent="0.35">
      <c r="A902" s="118" t="s">
        <v>1</v>
      </c>
      <c r="B902" s="56" t="s">
        <v>14</v>
      </c>
      <c r="C902" s="56" t="s">
        <v>15</v>
      </c>
      <c r="D902" s="56" t="s">
        <v>14</v>
      </c>
      <c r="E902" s="56" t="s">
        <v>15</v>
      </c>
      <c r="F902" s="56" t="s">
        <v>14</v>
      </c>
      <c r="G902" s="56" t="s">
        <v>15</v>
      </c>
      <c r="H902" s="84" t="s">
        <v>14</v>
      </c>
      <c r="I902" s="84" t="s">
        <v>15</v>
      </c>
      <c r="J902" s="84" t="s">
        <v>14</v>
      </c>
      <c r="K902" s="84" t="s">
        <v>15</v>
      </c>
      <c r="L902" s="84" t="s">
        <v>14</v>
      </c>
      <c r="M902" s="84" t="s">
        <v>15</v>
      </c>
      <c r="N902" s="56" t="s">
        <v>14</v>
      </c>
      <c r="O902" s="56" t="s">
        <v>15</v>
      </c>
    </row>
    <row r="903" spans="1:15" customFormat="1" x14ac:dyDescent="0.35">
      <c r="A903" s="57" t="s">
        <v>16</v>
      </c>
      <c r="B903" s="58">
        <v>1866.0580309156001</v>
      </c>
      <c r="C903" s="58">
        <v>1866.0580309156001</v>
      </c>
      <c r="D903" s="58">
        <v>88.451179809500005</v>
      </c>
      <c r="E903" s="58">
        <v>88.451179809500005</v>
      </c>
      <c r="F903" s="58">
        <v>969.94162598900004</v>
      </c>
      <c r="G903" s="58">
        <v>969.94162598900004</v>
      </c>
      <c r="H903" s="87">
        <v>264.36893433829999</v>
      </c>
      <c r="I903" s="87">
        <v>264.36893433829999</v>
      </c>
      <c r="J903" s="87">
        <v>110.8712269724</v>
      </c>
      <c r="K903" s="87">
        <v>110.8712269724</v>
      </c>
      <c r="L903" s="87">
        <v>257.87727576679998</v>
      </c>
      <c r="M903" s="87">
        <v>257.87727576679998</v>
      </c>
      <c r="N903" s="58">
        <v>217.4236411695</v>
      </c>
      <c r="O903" s="58">
        <v>217.4236411695</v>
      </c>
    </row>
    <row r="904" spans="1:15" customFormat="1" x14ac:dyDescent="0.35">
      <c r="A904" s="59" t="s">
        <v>306</v>
      </c>
      <c r="B904" s="60">
        <v>779.31130119739805</v>
      </c>
      <c r="C904" s="61">
        <v>0.41762436552684401</v>
      </c>
      <c r="D904" s="60">
        <v>46.824514461500002</v>
      </c>
      <c r="E904" s="62">
        <v>0.52938258779981695</v>
      </c>
      <c r="F904" s="60">
        <v>425.11962686480001</v>
      </c>
      <c r="G904" s="61">
        <v>0.43829403283040602</v>
      </c>
      <c r="H904" s="88">
        <v>91.885215062399993</v>
      </c>
      <c r="I904" s="91">
        <v>0.34756434333853697</v>
      </c>
      <c r="J904" s="88">
        <v>41.954121706199999</v>
      </c>
      <c r="K904" s="89">
        <v>0.37840405352999201</v>
      </c>
      <c r="L904" s="88">
        <v>111.9964603051</v>
      </c>
      <c r="M904" s="89">
        <v>0.43430139383967697</v>
      </c>
      <c r="N904" s="60">
        <v>75.288561390199902</v>
      </c>
      <c r="O904" s="61">
        <v>0.34627587407344601</v>
      </c>
    </row>
    <row r="905" spans="1:15" customFormat="1" x14ac:dyDescent="0.35">
      <c r="A905" s="59" t="s">
        <v>307</v>
      </c>
      <c r="B905" s="64">
        <v>609.85519227300097</v>
      </c>
      <c r="C905" s="65">
        <v>0.32681469824053</v>
      </c>
      <c r="D905" s="64">
        <v>23.652848849000002</v>
      </c>
      <c r="E905" s="65">
        <v>0.26741134374851599</v>
      </c>
      <c r="F905" s="64">
        <v>280.1581941641</v>
      </c>
      <c r="G905" s="63">
        <v>0.28884026281317399</v>
      </c>
      <c r="H905" s="90">
        <v>109.940833344</v>
      </c>
      <c r="I905" s="93">
        <v>0.41586139316699799</v>
      </c>
      <c r="J905" s="90">
        <v>45.528130741399998</v>
      </c>
      <c r="K905" s="92">
        <v>0.410639730294801</v>
      </c>
      <c r="L905" s="90">
        <v>92.375592789699994</v>
      </c>
      <c r="M905" s="92">
        <v>0.35821532748482998</v>
      </c>
      <c r="N905" s="64">
        <v>75.523461081699807</v>
      </c>
      <c r="O905" s="65">
        <v>0.34735625194880798</v>
      </c>
    </row>
    <row r="906" spans="1:15" customFormat="1" x14ac:dyDescent="0.35">
      <c r="A906" s="59" t="s">
        <v>308</v>
      </c>
      <c r="B906" s="60">
        <v>476.89153744520002</v>
      </c>
      <c r="C906" s="61">
        <v>0.25556093623262499</v>
      </c>
      <c r="D906" s="60">
        <v>17.973816499000002</v>
      </c>
      <c r="E906" s="61">
        <v>0.203206068451667</v>
      </c>
      <c r="F906" s="60">
        <v>264.66380496009998</v>
      </c>
      <c r="G906" s="61">
        <v>0.27286570435641999</v>
      </c>
      <c r="H906" s="88">
        <v>62.542885931900202</v>
      </c>
      <c r="I906" s="89">
        <v>0.236574263494465</v>
      </c>
      <c r="J906" s="88">
        <v>23.388974524799998</v>
      </c>
      <c r="K906" s="89">
        <v>0.21095621617520599</v>
      </c>
      <c r="L906" s="88">
        <v>53.505222672000102</v>
      </c>
      <c r="M906" s="89">
        <v>0.20748327867549299</v>
      </c>
      <c r="N906" s="60">
        <v>66.611618697599795</v>
      </c>
      <c r="O906" s="61">
        <v>0.30636787397774601</v>
      </c>
    </row>
    <row r="907" spans="1:15" customFormat="1" x14ac:dyDescent="0.35">
      <c r="A907" s="66" t="s">
        <v>1</v>
      </c>
      <c r="H907" s="86"/>
      <c r="I907" s="86"/>
      <c r="J907" s="86"/>
      <c r="K907" s="86"/>
      <c r="L907" s="86"/>
      <c r="M907" s="86"/>
    </row>
    <row r="908" spans="1:15" customFormat="1" x14ac:dyDescent="0.35">
      <c r="A908" s="66" t="s">
        <v>1</v>
      </c>
      <c r="H908" s="86"/>
      <c r="I908" s="86"/>
      <c r="J908" s="86"/>
      <c r="K908" s="86"/>
      <c r="L908" s="86"/>
      <c r="M908" s="86"/>
    </row>
    <row r="909" spans="1:15" customFormat="1" x14ac:dyDescent="0.35">
      <c r="A909" s="54" t="s">
        <v>434</v>
      </c>
      <c r="H909" s="86"/>
      <c r="I909" s="86"/>
      <c r="J909" s="86"/>
      <c r="K909" s="86"/>
      <c r="L909" s="86"/>
      <c r="M909" s="86"/>
    </row>
    <row r="910" spans="1:15" customFormat="1" x14ac:dyDescent="0.35">
      <c r="A910" s="55" t="s">
        <v>1</v>
      </c>
      <c r="H910" s="86"/>
      <c r="I910" s="86"/>
      <c r="J910" s="86"/>
      <c r="K910" s="86"/>
      <c r="L910" s="86"/>
      <c r="M910" s="86"/>
    </row>
    <row r="911" spans="1:15" customFormat="1" ht="25.5" customHeight="1" x14ac:dyDescent="0.35">
      <c r="A911" s="117" t="s">
        <v>1</v>
      </c>
      <c r="B911" s="116" t="s">
        <v>489</v>
      </c>
      <c r="C911" s="116" t="s">
        <v>1</v>
      </c>
      <c r="D911" s="116" t="s">
        <v>494</v>
      </c>
      <c r="E911" s="116" t="s">
        <v>1</v>
      </c>
      <c r="F911" s="116" t="s">
        <v>495</v>
      </c>
      <c r="G911" s="116" t="s">
        <v>1</v>
      </c>
      <c r="H911" s="119" t="s">
        <v>496</v>
      </c>
      <c r="I911" s="119" t="s">
        <v>1</v>
      </c>
      <c r="J911" s="119" t="s">
        <v>497</v>
      </c>
      <c r="K911" s="119" t="s">
        <v>1</v>
      </c>
      <c r="L911" s="119" t="s">
        <v>498</v>
      </c>
      <c r="M911" s="119" t="s">
        <v>1</v>
      </c>
      <c r="N911" s="119" t="s">
        <v>499</v>
      </c>
      <c r="O911" s="119" t="s">
        <v>1</v>
      </c>
    </row>
    <row r="912" spans="1:15" customFormat="1" x14ac:dyDescent="0.35">
      <c r="A912" s="118" t="s">
        <v>1</v>
      </c>
      <c r="B912" s="56" t="s">
        <v>14</v>
      </c>
      <c r="C912" s="56" t="s">
        <v>15</v>
      </c>
      <c r="D912" s="56" t="s">
        <v>14</v>
      </c>
      <c r="E912" s="56" t="s">
        <v>15</v>
      </c>
      <c r="F912" s="56" t="s">
        <v>14</v>
      </c>
      <c r="G912" s="56" t="s">
        <v>15</v>
      </c>
      <c r="H912" s="84" t="s">
        <v>14</v>
      </c>
      <c r="I912" s="84" t="s">
        <v>15</v>
      </c>
      <c r="J912" s="84" t="s">
        <v>14</v>
      </c>
      <c r="K912" s="84" t="s">
        <v>15</v>
      </c>
      <c r="L912" s="84" t="s">
        <v>14</v>
      </c>
      <c r="M912" s="84" t="s">
        <v>15</v>
      </c>
      <c r="N912" s="56" t="s">
        <v>14</v>
      </c>
      <c r="O912" s="56" t="s">
        <v>15</v>
      </c>
    </row>
    <row r="913" spans="1:15" customFormat="1" x14ac:dyDescent="0.35">
      <c r="A913" s="57" t="s">
        <v>16</v>
      </c>
      <c r="B913" s="58">
        <v>1761.2308971120001</v>
      </c>
      <c r="C913" s="58">
        <v>1761.2308971120001</v>
      </c>
      <c r="D913" s="58">
        <v>77.877209596300006</v>
      </c>
      <c r="E913" s="58">
        <v>77.877209596300006</v>
      </c>
      <c r="F913" s="58">
        <v>860.41337183400003</v>
      </c>
      <c r="G913" s="58">
        <v>860.41337183400003</v>
      </c>
      <c r="H913" s="87">
        <v>249.27505347159999</v>
      </c>
      <c r="I913" s="87">
        <v>249.27505347159999</v>
      </c>
      <c r="J913" s="87">
        <v>112.8515755582</v>
      </c>
      <c r="K913" s="87">
        <v>112.8515755582</v>
      </c>
      <c r="L913" s="87">
        <v>295.43935713180002</v>
      </c>
      <c r="M913" s="87">
        <v>295.43935713180002</v>
      </c>
      <c r="N913" s="58">
        <v>202.57715068760001</v>
      </c>
      <c r="O913" s="58">
        <v>202.57715068760001</v>
      </c>
    </row>
    <row r="914" spans="1:15" customFormat="1" x14ac:dyDescent="0.35">
      <c r="A914" s="59" t="s">
        <v>306</v>
      </c>
      <c r="B914" s="60">
        <v>510.14576624839998</v>
      </c>
      <c r="C914" s="61">
        <v>0.28965297343177299</v>
      </c>
      <c r="D914" s="60">
        <v>28.980456350399901</v>
      </c>
      <c r="E914" s="61">
        <v>0.37213013281586399</v>
      </c>
      <c r="F914" s="60">
        <v>240.42148420180101</v>
      </c>
      <c r="G914" s="61">
        <v>0.27942555528784202</v>
      </c>
      <c r="H914" s="88">
        <v>51.038894374899797</v>
      </c>
      <c r="I914" s="91">
        <v>0.204749306695926</v>
      </c>
      <c r="J914" s="88">
        <v>26.855745618099998</v>
      </c>
      <c r="K914" s="89">
        <v>0.23797404232296199</v>
      </c>
      <c r="L914" s="88">
        <v>108.5254480775</v>
      </c>
      <c r="M914" s="93">
        <v>0.36733578468045902</v>
      </c>
      <c r="N914" s="60">
        <v>64.841032353600099</v>
      </c>
      <c r="O914" s="61">
        <v>0.32008068103195503</v>
      </c>
    </row>
    <row r="915" spans="1:15" customFormat="1" x14ac:dyDescent="0.35">
      <c r="A915" s="59" t="s">
        <v>307</v>
      </c>
      <c r="B915" s="64">
        <v>630.38774439320196</v>
      </c>
      <c r="C915" s="65">
        <v>0.35792453188669698</v>
      </c>
      <c r="D915" s="64">
        <v>27.025617437600101</v>
      </c>
      <c r="E915" s="65">
        <v>0.34702857970509499</v>
      </c>
      <c r="F915" s="64">
        <v>283.00302610789998</v>
      </c>
      <c r="G915" s="65">
        <v>0.32891518817829302</v>
      </c>
      <c r="H915" s="90">
        <v>114.7813932408</v>
      </c>
      <c r="I915" s="93">
        <v>0.46046081082829698</v>
      </c>
      <c r="J915" s="90">
        <v>43.722420684699998</v>
      </c>
      <c r="K915" s="92">
        <v>0.38743296642900099</v>
      </c>
      <c r="L915" s="90">
        <v>103.97752929710001</v>
      </c>
      <c r="M915" s="92">
        <v>0.35194203746765501</v>
      </c>
      <c r="N915" s="64">
        <v>68.477579259100096</v>
      </c>
      <c r="O915" s="65">
        <v>0.33803209802620399</v>
      </c>
    </row>
    <row r="916" spans="1:15" customFormat="1" x14ac:dyDescent="0.35">
      <c r="A916" s="59" t="s">
        <v>308</v>
      </c>
      <c r="B916" s="60">
        <v>620.69738647040197</v>
      </c>
      <c r="C916" s="61">
        <v>0.35242249468152997</v>
      </c>
      <c r="D916" s="60">
        <v>21.8711358083</v>
      </c>
      <c r="E916" s="61">
        <v>0.28084128747904102</v>
      </c>
      <c r="F916" s="60">
        <v>336.98886152429998</v>
      </c>
      <c r="G916" s="62">
        <v>0.39165925653386502</v>
      </c>
      <c r="H916" s="88">
        <v>83.454765855899893</v>
      </c>
      <c r="I916" s="89">
        <v>0.33478988247577701</v>
      </c>
      <c r="J916" s="88">
        <v>42.273409255399997</v>
      </c>
      <c r="K916" s="89">
        <v>0.37459299124803702</v>
      </c>
      <c r="L916" s="88">
        <v>82.936379757200001</v>
      </c>
      <c r="M916" s="91">
        <v>0.28072217785188602</v>
      </c>
      <c r="N916" s="60">
        <v>69.258539074899801</v>
      </c>
      <c r="O916" s="61">
        <v>0.34188722094183999</v>
      </c>
    </row>
    <row r="917" spans="1:15" customFormat="1" x14ac:dyDescent="0.35">
      <c r="A917" s="66" t="s">
        <v>1</v>
      </c>
      <c r="H917" s="86"/>
      <c r="I917" s="86"/>
      <c r="J917" s="86"/>
      <c r="K917" s="86"/>
      <c r="L917" s="86"/>
      <c r="M917" s="86"/>
    </row>
    <row r="918" spans="1:15" customFormat="1" x14ac:dyDescent="0.35">
      <c r="A918" s="66" t="s">
        <v>1</v>
      </c>
      <c r="H918" s="86"/>
      <c r="I918" s="86"/>
      <c r="J918" s="86"/>
      <c r="K918" s="86"/>
      <c r="L918" s="86"/>
      <c r="M918" s="86"/>
    </row>
    <row r="919" spans="1:15" customFormat="1" x14ac:dyDescent="0.35">
      <c r="A919" s="54" t="s">
        <v>435</v>
      </c>
      <c r="H919" s="86"/>
      <c r="I919" s="86"/>
      <c r="J919" s="86"/>
      <c r="K919" s="86"/>
      <c r="L919" s="86"/>
      <c r="M919" s="86"/>
    </row>
    <row r="920" spans="1:15" customFormat="1" x14ac:dyDescent="0.35">
      <c r="A920" s="55" t="s">
        <v>1</v>
      </c>
      <c r="H920" s="86"/>
      <c r="I920" s="86"/>
      <c r="J920" s="86"/>
      <c r="K920" s="86"/>
      <c r="L920" s="86"/>
      <c r="M920" s="86"/>
    </row>
    <row r="921" spans="1:15" customFormat="1" ht="25.5" customHeight="1" x14ac:dyDescent="0.35">
      <c r="A921" s="117" t="s">
        <v>1</v>
      </c>
      <c r="B921" s="116" t="s">
        <v>489</v>
      </c>
      <c r="C921" s="116" t="s">
        <v>1</v>
      </c>
      <c r="D921" s="116" t="s">
        <v>494</v>
      </c>
      <c r="E921" s="116" t="s">
        <v>1</v>
      </c>
      <c r="F921" s="116" t="s">
        <v>495</v>
      </c>
      <c r="G921" s="116" t="s">
        <v>1</v>
      </c>
      <c r="H921" s="119" t="s">
        <v>496</v>
      </c>
      <c r="I921" s="119" t="s">
        <v>1</v>
      </c>
      <c r="J921" s="119" t="s">
        <v>497</v>
      </c>
      <c r="K921" s="119" t="s">
        <v>1</v>
      </c>
      <c r="L921" s="119" t="s">
        <v>498</v>
      </c>
      <c r="M921" s="119" t="s">
        <v>1</v>
      </c>
      <c r="N921" s="119" t="s">
        <v>499</v>
      </c>
      <c r="O921" s="119" t="s">
        <v>1</v>
      </c>
    </row>
    <row r="922" spans="1:15" customFormat="1" x14ac:dyDescent="0.35">
      <c r="A922" s="118" t="s">
        <v>1</v>
      </c>
      <c r="B922" s="56" t="s">
        <v>14</v>
      </c>
      <c r="C922" s="56" t="s">
        <v>15</v>
      </c>
      <c r="D922" s="56" t="s">
        <v>14</v>
      </c>
      <c r="E922" s="56" t="s">
        <v>15</v>
      </c>
      <c r="F922" s="56" t="s">
        <v>14</v>
      </c>
      <c r="G922" s="56" t="s">
        <v>15</v>
      </c>
      <c r="H922" s="84" t="s">
        <v>14</v>
      </c>
      <c r="I922" s="84" t="s">
        <v>15</v>
      </c>
      <c r="J922" s="84" t="s">
        <v>14</v>
      </c>
      <c r="K922" s="84" t="s">
        <v>15</v>
      </c>
      <c r="L922" s="84" t="s">
        <v>14</v>
      </c>
      <c r="M922" s="84" t="s">
        <v>15</v>
      </c>
      <c r="N922" s="56" t="s">
        <v>14</v>
      </c>
      <c r="O922" s="56" t="s">
        <v>15</v>
      </c>
    </row>
    <row r="923" spans="1:15" customFormat="1" x14ac:dyDescent="0.35">
      <c r="A923" s="57" t="s">
        <v>16</v>
      </c>
      <c r="B923" s="58">
        <v>256.18044467319999</v>
      </c>
      <c r="C923" s="58">
        <v>256.18044467319999</v>
      </c>
      <c r="D923" s="58">
        <v>11.1316666108</v>
      </c>
      <c r="E923" s="58">
        <v>11.1316666108</v>
      </c>
      <c r="F923" s="58">
        <v>124.4201883609</v>
      </c>
      <c r="G923" s="58">
        <v>124.4201883609</v>
      </c>
      <c r="H923" s="87">
        <v>38.110603925200003</v>
      </c>
      <c r="I923" s="87">
        <v>38.110603925200003</v>
      </c>
      <c r="J923" s="87">
        <v>20.1709414645</v>
      </c>
      <c r="K923" s="87">
        <v>20.1709414645</v>
      </c>
      <c r="L923" s="87">
        <v>43.614293612200001</v>
      </c>
      <c r="M923" s="87">
        <v>43.614293612200001</v>
      </c>
      <c r="N923" s="58">
        <v>23.773791432199999</v>
      </c>
      <c r="O923" s="58">
        <v>23.773791432199999</v>
      </c>
    </row>
    <row r="924" spans="1:15" customFormat="1" x14ac:dyDescent="0.35">
      <c r="A924" s="59" t="s">
        <v>306</v>
      </c>
      <c r="B924" s="60">
        <v>88.863347519900003</v>
      </c>
      <c r="C924" s="61">
        <v>0.34687795016227602</v>
      </c>
      <c r="D924" s="68">
        <v>3.2153280019000001</v>
      </c>
      <c r="E924" s="69">
        <v>28.884515808086402</v>
      </c>
      <c r="F924" s="60">
        <v>46.594304788300001</v>
      </c>
      <c r="G924" s="61">
        <v>0.37449151461775698</v>
      </c>
      <c r="H924" s="88">
        <v>8.5766644455000094</v>
      </c>
      <c r="I924" s="89">
        <v>0.225046668437307</v>
      </c>
      <c r="J924" s="94">
        <v>10.2602846416</v>
      </c>
      <c r="K924" s="95">
        <v>50.866662122130798</v>
      </c>
      <c r="L924" s="88">
        <v>18.609637207399999</v>
      </c>
      <c r="M924" s="89">
        <v>0.42668665857274002</v>
      </c>
      <c r="N924" s="68">
        <v>4.2197563256999802</v>
      </c>
      <c r="O924" s="69">
        <v>17.749614476656902</v>
      </c>
    </row>
    <row r="925" spans="1:15" customFormat="1" x14ac:dyDescent="0.35">
      <c r="A925" s="59" t="s">
        <v>307</v>
      </c>
      <c r="B925" s="64">
        <v>98.624940653500005</v>
      </c>
      <c r="C925" s="65">
        <v>0.38498231502139901</v>
      </c>
      <c r="D925" s="71">
        <v>7.5718590139000002</v>
      </c>
      <c r="E925" s="72">
        <v>68.0208928154006</v>
      </c>
      <c r="F925" s="64">
        <v>38.602549205499997</v>
      </c>
      <c r="G925" s="65">
        <v>0.310259530338656</v>
      </c>
      <c r="H925" s="90">
        <v>20.653497745599999</v>
      </c>
      <c r="I925" s="92">
        <v>0.54193572440197502</v>
      </c>
      <c r="J925" s="96">
        <v>6.9374360634000096</v>
      </c>
      <c r="K925" s="97">
        <v>34.393218956138398</v>
      </c>
      <c r="L925" s="90">
        <v>15.834907083899999</v>
      </c>
      <c r="M925" s="92">
        <v>0.36306691619718401</v>
      </c>
      <c r="N925" s="71">
        <v>9.5862476768999798</v>
      </c>
      <c r="O925" s="72">
        <v>40.322755014650603</v>
      </c>
    </row>
    <row r="926" spans="1:15" customFormat="1" x14ac:dyDescent="0.35">
      <c r="A926" s="59" t="s">
        <v>308</v>
      </c>
      <c r="B926" s="60">
        <v>68.692156499800006</v>
      </c>
      <c r="C926" s="61">
        <v>0.26813973481632503</v>
      </c>
      <c r="D926" s="68">
        <v>0.34447959500000003</v>
      </c>
      <c r="E926" s="69">
        <v>3.0945913765130602</v>
      </c>
      <c r="F926" s="60">
        <v>39.223334367100001</v>
      </c>
      <c r="G926" s="61">
        <v>0.31524895504358702</v>
      </c>
      <c r="H926" s="88">
        <v>8.8804417340999908</v>
      </c>
      <c r="I926" s="89">
        <v>0.23301760716071901</v>
      </c>
      <c r="J926" s="94">
        <v>2.9732207595000002</v>
      </c>
      <c r="K926" s="95">
        <v>14.740118921730801</v>
      </c>
      <c r="L926" s="88">
        <v>9.1697493208999994</v>
      </c>
      <c r="M926" s="89">
        <v>0.210246425230076</v>
      </c>
      <c r="N926" s="68">
        <v>9.9677874295999906</v>
      </c>
      <c r="O926" s="69">
        <v>41.927630508692502</v>
      </c>
    </row>
    <row r="927" spans="1:15" customFormat="1" x14ac:dyDescent="0.35">
      <c r="A927" s="66" t="s">
        <v>1</v>
      </c>
      <c r="H927" s="86"/>
      <c r="I927" s="86"/>
      <c r="J927" s="86"/>
      <c r="K927" s="86"/>
      <c r="L927" s="86"/>
      <c r="M927" s="86"/>
    </row>
    <row r="928" spans="1:15" customFormat="1" x14ac:dyDescent="0.35">
      <c r="A928" s="66" t="s">
        <v>1</v>
      </c>
      <c r="H928" s="86"/>
      <c r="I928" s="86"/>
      <c r="J928" s="86"/>
      <c r="K928" s="86"/>
      <c r="L928" s="86"/>
      <c r="M928" s="86"/>
    </row>
    <row r="929" spans="1:15" customFormat="1" x14ac:dyDescent="0.35">
      <c r="A929" s="54" t="s">
        <v>436</v>
      </c>
      <c r="H929" s="86"/>
      <c r="I929" s="86"/>
      <c r="J929" s="86"/>
      <c r="K929" s="86"/>
      <c r="L929" s="86"/>
      <c r="M929" s="86"/>
    </row>
    <row r="930" spans="1:15" customFormat="1" x14ac:dyDescent="0.35">
      <c r="A930" s="55" t="s">
        <v>1</v>
      </c>
      <c r="H930" s="86"/>
      <c r="I930" s="86"/>
      <c r="J930" s="86"/>
      <c r="K930" s="86"/>
      <c r="L930" s="86"/>
      <c r="M930" s="86"/>
    </row>
    <row r="931" spans="1:15" customFormat="1" ht="25.5" customHeight="1" x14ac:dyDescent="0.35">
      <c r="A931" s="117" t="s">
        <v>1</v>
      </c>
      <c r="B931" s="116" t="s">
        <v>489</v>
      </c>
      <c r="C931" s="116" t="s">
        <v>1</v>
      </c>
      <c r="D931" s="116" t="s">
        <v>494</v>
      </c>
      <c r="E931" s="116" t="s">
        <v>1</v>
      </c>
      <c r="F931" s="116" t="s">
        <v>495</v>
      </c>
      <c r="G931" s="116" t="s">
        <v>1</v>
      </c>
      <c r="H931" s="119" t="s">
        <v>496</v>
      </c>
      <c r="I931" s="119" t="s">
        <v>1</v>
      </c>
      <c r="J931" s="119" t="s">
        <v>497</v>
      </c>
      <c r="K931" s="119" t="s">
        <v>1</v>
      </c>
      <c r="L931" s="119" t="s">
        <v>498</v>
      </c>
      <c r="M931" s="119" t="s">
        <v>1</v>
      </c>
      <c r="N931" s="119" t="s">
        <v>499</v>
      </c>
      <c r="O931" s="119" t="s">
        <v>1</v>
      </c>
    </row>
    <row r="932" spans="1:15" customFormat="1" x14ac:dyDescent="0.35">
      <c r="A932" s="118" t="s">
        <v>1</v>
      </c>
      <c r="B932" s="56" t="s">
        <v>14</v>
      </c>
      <c r="C932" s="56" t="s">
        <v>15</v>
      </c>
      <c r="D932" s="56" t="s">
        <v>14</v>
      </c>
      <c r="E932" s="56" t="s">
        <v>15</v>
      </c>
      <c r="F932" s="56" t="s">
        <v>14</v>
      </c>
      <c r="G932" s="56" t="s">
        <v>15</v>
      </c>
      <c r="H932" s="84" t="s">
        <v>14</v>
      </c>
      <c r="I932" s="84" t="s">
        <v>15</v>
      </c>
      <c r="J932" s="84" t="s">
        <v>14</v>
      </c>
      <c r="K932" s="84" t="s">
        <v>15</v>
      </c>
      <c r="L932" s="84" t="s">
        <v>14</v>
      </c>
      <c r="M932" s="84" t="s">
        <v>15</v>
      </c>
      <c r="N932" s="56" t="s">
        <v>14</v>
      </c>
      <c r="O932" s="56" t="s">
        <v>15</v>
      </c>
    </row>
    <row r="933" spans="1:15" customFormat="1" x14ac:dyDescent="0.35">
      <c r="A933" s="57" t="s">
        <v>16</v>
      </c>
      <c r="B933" s="58">
        <v>402.05222373179998</v>
      </c>
      <c r="C933" s="58">
        <v>402.05222373179998</v>
      </c>
      <c r="D933" s="58">
        <v>32.169798948699999</v>
      </c>
      <c r="E933" s="58">
        <v>32.169798948699999</v>
      </c>
      <c r="F933" s="58">
        <v>188.03540072780001</v>
      </c>
      <c r="G933" s="58">
        <v>188.03540072780001</v>
      </c>
      <c r="H933" s="87">
        <v>52.4945278358</v>
      </c>
      <c r="I933" s="87">
        <v>52.4945278358</v>
      </c>
      <c r="J933" s="87">
        <v>27.7623730231</v>
      </c>
      <c r="K933" s="87">
        <v>27.7623730231</v>
      </c>
      <c r="L933" s="87">
        <v>53.091168381599999</v>
      </c>
      <c r="M933" s="87">
        <v>53.091168381599999</v>
      </c>
      <c r="N933" s="58">
        <v>58.507480083200001</v>
      </c>
      <c r="O933" s="58">
        <v>58.507480083200001</v>
      </c>
    </row>
    <row r="934" spans="1:15" customFormat="1" x14ac:dyDescent="0.35">
      <c r="A934" s="59" t="s">
        <v>306</v>
      </c>
      <c r="B934" s="60">
        <v>204.93606468460001</v>
      </c>
      <c r="C934" s="61">
        <v>0.50972498742180405</v>
      </c>
      <c r="D934" s="60">
        <v>14.747292763500001</v>
      </c>
      <c r="E934" s="61">
        <v>0.45842042056330401</v>
      </c>
      <c r="F934" s="60">
        <v>111.86236908230001</v>
      </c>
      <c r="G934" s="62">
        <v>0.59490058068497398</v>
      </c>
      <c r="H934" s="88">
        <v>11.380543727899999</v>
      </c>
      <c r="I934" s="91">
        <v>0.21679485838024301</v>
      </c>
      <c r="J934" s="94">
        <v>12.829496648799999</v>
      </c>
      <c r="K934" s="95">
        <v>46.211815676293497</v>
      </c>
      <c r="L934" s="88">
        <v>29.652755502800002</v>
      </c>
      <c r="M934" s="89">
        <v>0.55852520120986604</v>
      </c>
      <c r="N934" s="60">
        <v>26.647576836799999</v>
      </c>
      <c r="O934" s="61">
        <v>0.45545589724435398</v>
      </c>
    </row>
    <row r="935" spans="1:15" customFormat="1" x14ac:dyDescent="0.35">
      <c r="A935" s="59" t="s">
        <v>307</v>
      </c>
      <c r="B935" s="64">
        <v>110.9835504783</v>
      </c>
      <c r="C935" s="65">
        <v>0.27604262314025801</v>
      </c>
      <c r="D935" s="64">
        <v>4.29692263200001</v>
      </c>
      <c r="E935" s="65">
        <v>0.133570080399077</v>
      </c>
      <c r="F935" s="64">
        <v>47.2621016127</v>
      </c>
      <c r="G935" s="65">
        <v>0.25134682846830902</v>
      </c>
      <c r="H935" s="90">
        <v>29.0619497666999</v>
      </c>
      <c r="I935" s="93">
        <v>0.55361865254992304</v>
      </c>
      <c r="J935" s="96">
        <v>11.0343575544</v>
      </c>
      <c r="K935" s="97">
        <v>39.745729031227803</v>
      </c>
      <c r="L935" s="90">
        <v>9.8841116539999998</v>
      </c>
      <c r="M935" s="92">
        <v>0.186172426701115</v>
      </c>
      <c r="N935" s="64">
        <v>14.4354550708</v>
      </c>
      <c r="O935" s="65">
        <v>0.246728367898809</v>
      </c>
    </row>
    <row r="936" spans="1:15" customFormat="1" x14ac:dyDescent="0.35">
      <c r="A936" s="59" t="s">
        <v>308</v>
      </c>
      <c r="B936" s="60">
        <v>86.132608568899897</v>
      </c>
      <c r="C936" s="61">
        <v>0.21423238943793799</v>
      </c>
      <c r="D936" s="60">
        <v>13.1255835532</v>
      </c>
      <c r="E936" s="62">
        <v>0.40800949903761902</v>
      </c>
      <c r="F936" s="60">
        <v>28.9109300328</v>
      </c>
      <c r="G936" s="61">
        <v>0.153752590846718</v>
      </c>
      <c r="H936" s="88">
        <v>12.052034341200001</v>
      </c>
      <c r="I936" s="89">
        <v>0.229586489069834</v>
      </c>
      <c r="J936" s="94">
        <v>3.8985188198999898</v>
      </c>
      <c r="K936" s="95">
        <v>14.042455292478801</v>
      </c>
      <c r="L936" s="88">
        <v>13.5543012248</v>
      </c>
      <c r="M936" s="89">
        <v>0.25530237208901901</v>
      </c>
      <c r="N936" s="60">
        <v>17.424448175599998</v>
      </c>
      <c r="O936" s="61">
        <v>0.29781573485683799</v>
      </c>
    </row>
    <row r="937" spans="1:15" customFormat="1" x14ac:dyDescent="0.35">
      <c r="A937" s="66" t="s">
        <v>1</v>
      </c>
      <c r="H937" s="86"/>
      <c r="I937" s="86"/>
      <c r="J937" s="86"/>
      <c r="K937" s="86"/>
      <c r="L937" s="86"/>
      <c r="M937" s="86"/>
    </row>
    <row r="938" spans="1:15" customFormat="1" x14ac:dyDescent="0.35">
      <c r="A938" s="66" t="s">
        <v>1</v>
      </c>
      <c r="H938" s="86"/>
      <c r="I938" s="86"/>
      <c r="J938" s="86"/>
      <c r="K938" s="86"/>
      <c r="L938" s="86"/>
      <c r="M938" s="86"/>
    </row>
    <row r="939" spans="1:15" customFormat="1" x14ac:dyDescent="0.35">
      <c r="A939" s="54" t="s">
        <v>437</v>
      </c>
      <c r="H939" s="86"/>
      <c r="I939" s="86"/>
      <c r="J939" s="86"/>
      <c r="K939" s="86"/>
      <c r="L939" s="86"/>
      <c r="M939" s="86"/>
    </row>
    <row r="940" spans="1:15" customFormat="1" x14ac:dyDescent="0.35">
      <c r="A940" s="55" t="s">
        <v>1</v>
      </c>
      <c r="H940" s="86"/>
      <c r="I940" s="86"/>
      <c r="J940" s="86"/>
      <c r="K940" s="86"/>
      <c r="L940" s="86"/>
      <c r="M940" s="86"/>
    </row>
    <row r="941" spans="1:15" customFormat="1" ht="25.5" customHeight="1" x14ac:dyDescent="0.35">
      <c r="A941" s="117" t="s">
        <v>1</v>
      </c>
      <c r="B941" s="116" t="s">
        <v>489</v>
      </c>
      <c r="C941" s="116" t="s">
        <v>1</v>
      </c>
      <c r="D941" s="116" t="s">
        <v>494</v>
      </c>
      <c r="E941" s="116" t="s">
        <v>1</v>
      </c>
      <c r="F941" s="116" t="s">
        <v>495</v>
      </c>
      <c r="G941" s="116" t="s">
        <v>1</v>
      </c>
      <c r="H941" s="119" t="s">
        <v>496</v>
      </c>
      <c r="I941" s="119" t="s">
        <v>1</v>
      </c>
      <c r="J941" s="119" t="s">
        <v>497</v>
      </c>
      <c r="K941" s="119" t="s">
        <v>1</v>
      </c>
      <c r="L941" s="119" t="s">
        <v>498</v>
      </c>
      <c r="M941" s="119" t="s">
        <v>1</v>
      </c>
      <c r="N941" s="119" t="s">
        <v>499</v>
      </c>
      <c r="O941" s="119" t="s">
        <v>1</v>
      </c>
    </row>
    <row r="942" spans="1:15" customFormat="1" x14ac:dyDescent="0.35">
      <c r="A942" s="118" t="s">
        <v>1</v>
      </c>
      <c r="B942" s="56" t="s">
        <v>14</v>
      </c>
      <c r="C942" s="56" t="s">
        <v>15</v>
      </c>
      <c r="D942" s="56" t="s">
        <v>14</v>
      </c>
      <c r="E942" s="56" t="s">
        <v>15</v>
      </c>
      <c r="F942" s="56" t="s">
        <v>14</v>
      </c>
      <c r="G942" s="56" t="s">
        <v>15</v>
      </c>
      <c r="H942" s="84" t="s">
        <v>14</v>
      </c>
      <c r="I942" s="84" t="s">
        <v>15</v>
      </c>
      <c r="J942" s="84" t="s">
        <v>14</v>
      </c>
      <c r="K942" s="84" t="s">
        <v>15</v>
      </c>
      <c r="L942" s="84" t="s">
        <v>14</v>
      </c>
      <c r="M942" s="84" t="s">
        <v>15</v>
      </c>
      <c r="N942" s="56" t="s">
        <v>14</v>
      </c>
      <c r="O942" s="56" t="s">
        <v>15</v>
      </c>
    </row>
    <row r="943" spans="1:15" customFormat="1" x14ac:dyDescent="0.35">
      <c r="A943" s="57" t="s">
        <v>16</v>
      </c>
      <c r="B943" s="58">
        <v>406.27280605520002</v>
      </c>
      <c r="C943" s="58">
        <v>406.27280605520002</v>
      </c>
      <c r="D943" s="58">
        <v>5.8165254647999998</v>
      </c>
      <c r="E943" s="58">
        <v>5.8165254647999998</v>
      </c>
      <c r="F943" s="58">
        <v>35.840230375700003</v>
      </c>
      <c r="G943" s="58">
        <v>35.840230375700003</v>
      </c>
      <c r="H943" s="87">
        <v>157.38477467249999</v>
      </c>
      <c r="I943" s="87">
        <v>157.38477467249999</v>
      </c>
      <c r="J943" s="87">
        <v>83.240178950399994</v>
      </c>
      <c r="K943" s="87">
        <v>83.240178950399994</v>
      </c>
      <c r="L943" s="87">
        <v>108.8807614278</v>
      </c>
      <c r="M943" s="87">
        <v>108.8807614278</v>
      </c>
      <c r="N943" s="58">
        <v>65.488093082800006</v>
      </c>
      <c r="O943" s="58">
        <v>65.488093082800006</v>
      </c>
    </row>
    <row r="944" spans="1:15" customFormat="1" x14ac:dyDescent="0.35">
      <c r="A944" s="59" t="s">
        <v>306</v>
      </c>
      <c r="B944" s="60">
        <v>151.5372973721</v>
      </c>
      <c r="C944" s="61">
        <v>0.37299394671153702</v>
      </c>
      <c r="D944" s="68">
        <v>1.8169979506</v>
      </c>
      <c r="E944" s="69">
        <v>31.238545444285698</v>
      </c>
      <c r="F944" s="60">
        <v>15.438726348399999</v>
      </c>
      <c r="G944" s="61">
        <v>0.43076526536134102</v>
      </c>
      <c r="H944" s="88">
        <v>48.679982108799997</v>
      </c>
      <c r="I944" s="89">
        <v>0.309305536130147</v>
      </c>
      <c r="J944" s="88">
        <v>23.363652919100002</v>
      </c>
      <c r="K944" s="89">
        <v>0.280677591202941</v>
      </c>
      <c r="L944" s="88">
        <v>35.891330437699999</v>
      </c>
      <c r="M944" s="89">
        <v>0.32963886334961001</v>
      </c>
      <c r="N944" s="60">
        <v>40.4367952335</v>
      </c>
      <c r="O944" s="62">
        <v>0.61746789881900599</v>
      </c>
    </row>
    <row r="945" spans="1:15" customFormat="1" x14ac:dyDescent="0.35">
      <c r="A945" s="59" t="s">
        <v>307</v>
      </c>
      <c r="B945" s="64">
        <v>147.6121657429</v>
      </c>
      <c r="C945" s="65">
        <v>0.36333262660667498</v>
      </c>
      <c r="D945" s="71">
        <v>0</v>
      </c>
      <c r="E945" s="72">
        <v>0</v>
      </c>
      <c r="F945" s="64">
        <v>8.9298575874000097</v>
      </c>
      <c r="G945" s="65">
        <v>0.24915737130569701</v>
      </c>
      <c r="H945" s="90">
        <v>57.343050334899999</v>
      </c>
      <c r="I945" s="92">
        <v>0.364349413431029</v>
      </c>
      <c r="J945" s="90">
        <v>32.003281117299998</v>
      </c>
      <c r="K945" s="92">
        <v>0.38446915324833297</v>
      </c>
      <c r="L945" s="90">
        <v>48.441396854799997</v>
      </c>
      <c r="M945" s="92">
        <v>0.44490317866597601</v>
      </c>
      <c r="N945" s="64">
        <v>20.341200190799999</v>
      </c>
      <c r="O945" s="65">
        <v>0.31060913874956703</v>
      </c>
    </row>
    <row r="946" spans="1:15" customFormat="1" x14ac:dyDescent="0.35">
      <c r="A946" s="59" t="s">
        <v>308</v>
      </c>
      <c r="B946" s="60">
        <v>107.1233429402</v>
      </c>
      <c r="C946" s="61">
        <v>0.263673426681788</v>
      </c>
      <c r="D946" s="68">
        <v>3.9995275141999902</v>
      </c>
      <c r="E946" s="69">
        <v>68.761454555714295</v>
      </c>
      <c r="F946" s="60">
        <v>11.471646439900001</v>
      </c>
      <c r="G946" s="61">
        <v>0.32007736333296199</v>
      </c>
      <c r="H946" s="88">
        <v>51.361742228799997</v>
      </c>
      <c r="I946" s="89">
        <v>0.326345050438824</v>
      </c>
      <c r="J946" s="88">
        <v>27.873244914000001</v>
      </c>
      <c r="K946" s="89">
        <v>0.33485325554872603</v>
      </c>
      <c r="L946" s="88">
        <v>24.5480341353</v>
      </c>
      <c r="M946" s="89">
        <v>0.22545795798441501</v>
      </c>
      <c r="N946" s="60">
        <v>4.7100976584999996</v>
      </c>
      <c r="O946" s="63">
        <v>7.1922962431426707E-2</v>
      </c>
    </row>
    <row r="947" spans="1:15" customFormat="1" x14ac:dyDescent="0.35">
      <c r="A947" s="66" t="s">
        <v>1</v>
      </c>
      <c r="H947" s="86"/>
      <c r="I947" s="86"/>
      <c r="J947" s="86"/>
      <c r="K947" s="86"/>
      <c r="L947" s="86"/>
      <c r="M947" s="86"/>
    </row>
    <row r="948" spans="1:15" customFormat="1" x14ac:dyDescent="0.35">
      <c r="A948" s="66" t="s">
        <v>1</v>
      </c>
      <c r="H948" s="86"/>
      <c r="I948" s="86"/>
      <c r="J948" s="86"/>
      <c r="K948" s="86"/>
      <c r="L948" s="86"/>
      <c r="M948" s="86"/>
    </row>
    <row r="949" spans="1:15" customFormat="1" x14ac:dyDescent="0.35">
      <c r="A949" s="54" t="s">
        <v>438</v>
      </c>
      <c r="H949" s="86"/>
      <c r="I949" s="86"/>
      <c r="J949" s="86"/>
      <c r="K949" s="86"/>
      <c r="L949" s="86"/>
      <c r="M949" s="86"/>
    </row>
    <row r="950" spans="1:15" customFormat="1" x14ac:dyDescent="0.35">
      <c r="A950" s="55" t="s">
        <v>1</v>
      </c>
      <c r="H950" s="86"/>
      <c r="I950" s="86"/>
      <c r="J950" s="86"/>
      <c r="K950" s="86"/>
      <c r="L950" s="86"/>
      <c r="M950" s="86"/>
    </row>
    <row r="951" spans="1:15" customFormat="1" ht="25.5" customHeight="1" x14ac:dyDescent="0.35">
      <c r="A951" s="117" t="s">
        <v>1</v>
      </c>
      <c r="B951" s="116" t="s">
        <v>489</v>
      </c>
      <c r="C951" s="116" t="s">
        <v>1</v>
      </c>
      <c r="D951" s="116" t="s">
        <v>494</v>
      </c>
      <c r="E951" s="116" t="s">
        <v>1</v>
      </c>
      <c r="F951" s="116" t="s">
        <v>495</v>
      </c>
      <c r="G951" s="116" t="s">
        <v>1</v>
      </c>
      <c r="H951" s="119" t="s">
        <v>496</v>
      </c>
      <c r="I951" s="119" t="s">
        <v>1</v>
      </c>
      <c r="J951" s="119" t="s">
        <v>497</v>
      </c>
      <c r="K951" s="119" t="s">
        <v>1</v>
      </c>
      <c r="L951" s="119" t="s">
        <v>498</v>
      </c>
      <c r="M951" s="119" t="s">
        <v>1</v>
      </c>
      <c r="N951" s="119" t="s">
        <v>499</v>
      </c>
      <c r="O951" s="119" t="s">
        <v>1</v>
      </c>
    </row>
    <row r="952" spans="1:15" customFormat="1" x14ac:dyDescent="0.35">
      <c r="A952" s="118" t="s">
        <v>1</v>
      </c>
      <c r="B952" s="56" t="s">
        <v>14</v>
      </c>
      <c r="C952" s="56" t="s">
        <v>15</v>
      </c>
      <c r="D952" s="56" t="s">
        <v>14</v>
      </c>
      <c r="E952" s="56" t="s">
        <v>15</v>
      </c>
      <c r="F952" s="56" t="s">
        <v>14</v>
      </c>
      <c r="G952" s="56" t="s">
        <v>15</v>
      </c>
      <c r="H952" s="84" t="s">
        <v>14</v>
      </c>
      <c r="I952" s="84" t="s">
        <v>15</v>
      </c>
      <c r="J952" s="84" t="s">
        <v>14</v>
      </c>
      <c r="K952" s="84" t="s">
        <v>15</v>
      </c>
      <c r="L952" s="84" t="s">
        <v>14</v>
      </c>
      <c r="M952" s="84" t="s">
        <v>15</v>
      </c>
      <c r="N952" s="56" t="s">
        <v>14</v>
      </c>
      <c r="O952" s="56" t="s">
        <v>15</v>
      </c>
    </row>
    <row r="953" spans="1:15" customFormat="1" x14ac:dyDescent="0.35">
      <c r="A953" s="57" t="s">
        <v>16</v>
      </c>
      <c r="B953" s="58">
        <v>739.97976180820001</v>
      </c>
      <c r="C953" s="58">
        <v>739.97976180820001</v>
      </c>
      <c r="D953" s="58">
        <v>50.753433926900001</v>
      </c>
      <c r="E953" s="58">
        <v>50.753433926900001</v>
      </c>
      <c r="F953" s="58">
        <v>347.34787424780001</v>
      </c>
      <c r="G953" s="58">
        <v>347.34787424780001</v>
      </c>
      <c r="H953" s="87">
        <v>105.40691586360001</v>
      </c>
      <c r="I953" s="87">
        <v>105.40691586360001</v>
      </c>
      <c r="J953" s="87">
        <v>50.192706468200001</v>
      </c>
      <c r="K953" s="87">
        <v>50.192706468200001</v>
      </c>
      <c r="L953" s="87">
        <v>97.640983266800006</v>
      </c>
      <c r="M953" s="87">
        <v>97.640983266800006</v>
      </c>
      <c r="N953" s="58">
        <v>101.6968957014</v>
      </c>
      <c r="O953" s="58">
        <v>101.6968957014</v>
      </c>
    </row>
    <row r="954" spans="1:15" customFormat="1" x14ac:dyDescent="0.35">
      <c r="A954" s="59" t="s">
        <v>306</v>
      </c>
      <c r="B954" s="60">
        <v>477.27291563469902</v>
      </c>
      <c r="C954" s="61">
        <v>0.64498103903334503</v>
      </c>
      <c r="D954" s="60">
        <v>39.000296229200003</v>
      </c>
      <c r="E954" s="62">
        <v>0.76842674892445695</v>
      </c>
      <c r="F954" s="60">
        <v>226.49413195490001</v>
      </c>
      <c r="G954" s="61">
        <v>0.65206713138920103</v>
      </c>
      <c r="H954" s="88">
        <v>47.965964128099998</v>
      </c>
      <c r="I954" s="91">
        <v>0.45505519002348499</v>
      </c>
      <c r="J954" s="88">
        <v>24.8716898682001</v>
      </c>
      <c r="K954" s="91">
        <v>0.49552398382736501</v>
      </c>
      <c r="L954" s="88">
        <v>62.302947463499997</v>
      </c>
      <c r="M954" s="89">
        <v>0.63808193423513304</v>
      </c>
      <c r="N954" s="60">
        <v>80.275122252700001</v>
      </c>
      <c r="O954" s="62">
        <v>0.78935666323977005</v>
      </c>
    </row>
    <row r="955" spans="1:15" customFormat="1" x14ac:dyDescent="0.35">
      <c r="A955" s="59" t="s">
        <v>307</v>
      </c>
      <c r="B955" s="64">
        <v>132.98980817509999</v>
      </c>
      <c r="C955" s="65">
        <v>0.17972087216294799</v>
      </c>
      <c r="D955" s="64">
        <v>5.4847417445</v>
      </c>
      <c r="E955" s="65">
        <v>0.10806641679456901</v>
      </c>
      <c r="F955" s="64">
        <v>59.3704702154999</v>
      </c>
      <c r="G955" s="65">
        <v>0.17092510021565499</v>
      </c>
      <c r="H955" s="90">
        <v>29.893598102199999</v>
      </c>
      <c r="I955" s="93">
        <v>0.28360186670183302</v>
      </c>
      <c r="J955" s="90">
        <v>11.1646442206</v>
      </c>
      <c r="K955" s="92">
        <v>0.22243558887730899</v>
      </c>
      <c r="L955" s="90">
        <v>19.996224187599999</v>
      </c>
      <c r="M955" s="92">
        <v>0.20479335130168799</v>
      </c>
      <c r="N955" s="64">
        <v>9.4893896491999996</v>
      </c>
      <c r="O955" s="63">
        <v>9.3310514384455895E-2</v>
      </c>
    </row>
    <row r="956" spans="1:15" customFormat="1" x14ac:dyDescent="0.35">
      <c r="A956" s="59" t="s">
        <v>308</v>
      </c>
      <c r="B956" s="60">
        <v>129.7170379984</v>
      </c>
      <c r="C956" s="61">
        <v>0.17529808880370701</v>
      </c>
      <c r="D956" s="60">
        <v>6.2683959532000104</v>
      </c>
      <c r="E956" s="61">
        <v>0.123506834280974</v>
      </c>
      <c r="F956" s="60">
        <v>61.483272077400002</v>
      </c>
      <c r="G956" s="61">
        <v>0.17700776839514301</v>
      </c>
      <c r="H956" s="88">
        <v>27.547353633299998</v>
      </c>
      <c r="I956" s="93">
        <v>0.26134294327468199</v>
      </c>
      <c r="J956" s="88">
        <v>14.1563723794</v>
      </c>
      <c r="K956" s="93">
        <v>0.28204042729532602</v>
      </c>
      <c r="L956" s="88">
        <v>15.341811615699999</v>
      </c>
      <c r="M956" s="89">
        <v>0.15712471446317899</v>
      </c>
      <c r="N956" s="60">
        <v>11.9323837995</v>
      </c>
      <c r="O956" s="61">
        <v>0.117332822375774</v>
      </c>
    </row>
    <row r="957" spans="1:15" customFormat="1" x14ac:dyDescent="0.35">
      <c r="A957" s="66" t="s">
        <v>1</v>
      </c>
      <c r="H957" s="86"/>
      <c r="I957" s="86"/>
      <c r="J957" s="86"/>
      <c r="K957" s="86"/>
      <c r="L957" s="86"/>
      <c r="M957" s="86"/>
    </row>
    <row r="958" spans="1:15" customFormat="1" x14ac:dyDescent="0.35">
      <c r="A958" s="66" t="s">
        <v>1</v>
      </c>
      <c r="H958" s="86"/>
      <c r="I958" s="86"/>
      <c r="J958" s="86"/>
      <c r="K958" s="86"/>
      <c r="L958" s="86"/>
      <c r="M958" s="86"/>
    </row>
    <row r="959" spans="1:15" customFormat="1" x14ac:dyDescent="0.35">
      <c r="A959" s="54" t="s">
        <v>309</v>
      </c>
      <c r="H959" s="86"/>
      <c r="I959" s="86"/>
      <c r="J959" s="86"/>
      <c r="K959" s="86"/>
      <c r="L959" s="86"/>
      <c r="M959" s="86"/>
    </row>
    <row r="960" spans="1:15" customFormat="1" x14ac:dyDescent="0.35">
      <c r="A960" s="55" t="s">
        <v>1</v>
      </c>
      <c r="H960" s="86"/>
      <c r="I960" s="86"/>
      <c r="J960" s="86"/>
      <c r="K960" s="86"/>
      <c r="L960" s="86"/>
      <c r="M960" s="86"/>
    </row>
    <row r="961" spans="1:15" customFormat="1" ht="25.5" customHeight="1" x14ac:dyDescent="0.35">
      <c r="A961" s="117" t="s">
        <v>1</v>
      </c>
      <c r="B961" s="116" t="s">
        <v>489</v>
      </c>
      <c r="C961" s="116" t="s">
        <v>1</v>
      </c>
      <c r="D961" s="116" t="s">
        <v>494</v>
      </c>
      <c r="E961" s="116" t="s">
        <v>1</v>
      </c>
      <c r="F961" s="116" t="s">
        <v>495</v>
      </c>
      <c r="G961" s="116" t="s">
        <v>1</v>
      </c>
      <c r="H961" s="119" t="s">
        <v>496</v>
      </c>
      <c r="I961" s="119" t="s">
        <v>1</v>
      </c>
      <c r="J961" s="119" t="s">
        <v>497</v>
      </c>
      <c r="K961" s="119" t="s">
        <v>1</v>
      </c>
      <c r="L961" s="119" t="s">
        <v>498</v>
      </c>
      <c r="M961" s="119" t="s">
        <v>1</v>
      </c>
      <c r="N961" s="119" t="s">
        <v>499</v>
      </c>
      <c r="O961" s="119" t="s">
        <v>1</v>
      </c>
    </row>
    <row r="962" spans="1:15" customFormat="1" x14ac:dyDescent="0.35">
      <c r="A962" s="118" t="s">
        <v>1</v>
      </c>
      <c r="B962" s="56" t="s">
        <v>14</v>
      </c>
      <c r="C962" s="56" t="s">
        <v>15</v>
      </c>
      <c r="D962" s="56" t="s">
        <v>14</v>
      </c>
      <c r="E962" s="56" t="s">
        <v>15</v>
      </c>
      <c r="F962" s="56" t="s">
        <v>14</v>
      </c>
      <c r="G962" s="56" t="s">
        <v>15</v>
      </c>
      <c r="H962" s="84" t="s">
        <v>14</v>
      </c>
      <c r="I962" s="84" t="s">
        <v>15</v>
      </c>
      <c r="J962" s="84" t="s">
        <v>14</v>
      </c>
      <c r="K962" s="84" t="s">
        <v>15</v>
      </c>
      <c r="L962" s="84" t="s">
        <v>14</v>
      </c>
      <c r="M962" s="84" t="s">
        <v>15</v>
      </c>
      <c r="N962" s="56" t="s">
        <v>14</v>
      </c>
      <c r="O962" s="56" t="s">
        <v>15</v>
      </c>
    </row>
    <row r="963" spans="1:15" customFormat="1" x14ac:dyDescent="0.35">
      <c r="A963" s="57" t="s">
        <v>16</v>
      </c>
      <c r="B963" s="58">
        <v>4243.0689722039997</v>
      </c>
      <c r="C963" s="58">
        <v>4243.0689722039997</v>
      </c>
      <c r="D963" s="58">
        <v>174.42997220730001</v>
      </c>
      <c r="E963" s="58">
        <v>174.42997220730001</v>
      </c>
      <c r="F963" s="58">
        <v>1937.0396725213</v>
      </c>
      <c r="G963" s="58">
        <v>1937.0396725213</v>
      </c>
      <c r="H963" s="87">
        <v>663.67317586579998</v>
      </c>
      <c r="I963" s="87">
        <v>663.67317586579998</v>
      </c>
      <c r="J963" s="87">
        <v>339.72578949479998</v>
      </c>
      <c r="K963" s="87">
        <v>339.72578949479998</v>
      </c>
      <c r="L963" s="87">
        <v>765.53894582889995</v>
      </c>
      <c r="M963" s="87">
        <v>765.53894582889995</v>
      </c>
      <c r="N963" s="58">
        <v>466.88254710289999</v>
      </c>
      <c r="O963" s="58">
        <v>466.88254710289999</v>
      </c>
    </row>
    <row r="964" spans="1:15" customFormat="1" x14ac:dyDescent="0.35">
      <c r="A964" s="59" t="s">
        <v>310</v>
      </c>
      <c r="B964" s="60">
        <v>43.779152570999997</v>
      </c>
      <c r="C964" s="61">
        <v>1.03178036599908E-2</v>
      </c>
      <c r="D964" s="60">
        <v>0.92142717690000098</v>
      </c>
      <c r="E964" s="61">
        <v>5.2825048656485298E-3</v>
      </c>
      <c r="F964" s="60">
        <v>27.4539951032</v>
      </c>
      <c r="G964" s="61">
        <v>1.41731713049868E-2</v>
      </c>
      <c r="H964" s="88">
        <v>2.1470598624999999</v>
      </c>
      <c r="I964" s="89">
        <v>3.2351162297602799E-3</v>
      </c>
      <c r="J964" s="88">
        <v>8.2583244144999899</v>
      </c>
      <c r="K964" s="93">
        <v>2.4308794533322901E-2</v>
      </c>
      <c r="L964" s="88">
        <v>4.7034478800999997</v>
      </c>
      <c r="M964" s="89">
        <v>6.1439694292852202E-3</v>
      </c>
      <c r="N964" s="60">
        <v>0.82009909410000004</v>
      </c>
      <c r="O964" s="61">
        <v>1.7565426233832899E-3</v>
      </c>
    </row>
    <row r="965" spans="1:15" customFormat="1" x14ac:dyDescent="0.35">
      <c r="A965" s="59" t="s">
        <v>311</v>
      </c>
      <c r="B965" s="64">
        <v>4024.3856366058899</v>
      </c>
      <c r="C965" s="65">
        <v>0.94846104623076399</v>
      </c>
      <c r="D965" s="64">
        <v>165.67316963510001</v>
      </c>
      <c r="E965" s="65">
        <v>0.94979760380977996</v>
      </c>
      <c r="F965" s="64">
        <v>1842.7977466345999</v>
      </c>
      <c r="G965" s="65">
        <v>0.951347446712832</v>
      </c>
      <c r="H965" s="90">
        <v>632.5963847086</v>
      </c>
      <c r="I965" s="92">
        <v>0.95317455596023104</v>
      </c>
      <c r="J965" s="90">
        <v>311.4764205537</v>
      </c>
      <c r="K965" s="91">
        <v>0.91684655738644605</v>
      </c>
      <c r="L965" s="90">
        <v>726.28295514089996</v>
      </c>
      <c r="M965" s="92">
        <v>0.94872110569698698</v>
      </c>
      <c r="N965" s="64">
        <v>440.94262798189999</v>
      </c>
      <c r="O965" s="65">
        <v>0.94444016105985895</v>
      </c>
    </row>
    <row r="966" spans="1:15" customFormat="1" x14ac:dyDescent="0.35">
      <c r="A966" s="59" t="s">
        <v>312</v>
      </c>
      <c r="B966" s="74">
        <v>4.3471634879896301</v>
      </c>
      <c r="C966" s="74">
        <v>4.3471634879896301</v>
      </c>
      <c r="D966" s="74">
        <v>4.2910495354047598</v>
      </c>
      <c r="E966" s="74">
        <v>4.2910495354047598</v>
      </c>
      <c r="F966" s="74">
        <v>4.3742907443629404</v>
      </c>
      <c r="G966" s="74">
        <v>4.3742907443629404</v>
      </c>
      <c r="H966" s="98">
        <v>4.33672037308102</v>
      </c>
      <c r="I966" s="98">
        <v>4.33672037308102</v>
      </c>
      <c r="J966" s="98">
        <v>4.2536328353156101</v>
      </c>
      <c r="K966" s="101">
        <v>4.2536328353156101</v>
      </c>
      <c r="L966" s="98">
        <v>4.3630645677717403</v>
      </c>
      <c r="M966" s="98">
        <v>4.3630645677717403</v>
      </c>
      <c r="N966" s="74">
        <v>4.2946777752051597</v>
      </c>
      <c r="O966" s="74">
        <v>4.2946777752051597</v>
      </c>
    </row>
    <row r="967" spans="1:15" customFormat="1" x14ac:dyDescent="0.35">
      <c r="A967" s="66" t="s">
        <v>1</v>
      </c>
      <c r="H967" s="86"/>
      <c r="I967" s="86"/>
      <c r="J967" s="86"/>
      <c r="K967" s="86"/>
      <c r="L967" s="86"/>
      <c r="M967" s="86"/>
    </row>
    <row r="968" spans="1:15" customFormat="1" x14ac:dyDescent="0.35">
      <c r="A968" s="66" t="s">
        <v>1</v>
      </c>
      <c r="H968" s="86"/>
      <c r="I968" s="86"/>
      <c r="J968" s="86"/>
      <c r="K968" s="86"/>
      <c r="L968" s="86"/>
      <c r="M968" s="86"/>
    </row>
    <row r="969" spans="1:15" customFormat="1" x14ac:dyDescent="0.35">
      <c r="A969" s="54" t="s">
        <v>439</v>
      </c>
      <c r="H969" s="86"/>
      <c r="I969" s="86"/>
      <c r="J969" s="86"/>
      <c r="K969" s="86"/>
      <c r="L969" s="86"/>
      <c r="M969" s="86"/>
    </row>
    <row r="970" spans="1:15" customFormat="1" x14ac:dyDescent="0.35">
      <c r="A970" s="55" t="s">
        <v>1</v>
      </c>
      <c r="H970" s="86"/>
      <c r="I970" s="86"/>
      <c r="J970" s="86"/>
      <c r="K970" s="86"/>
      <c r="L970" s="86"/>
      <c r="M970" s="86"/>
    </row>
    <row r="971" spans="1:15" customFormat="1" ht="25.5" customHeight="1" x14ac:dyDescent="0.35">
      <c r="A971" s="117" t="s">
        <v>1</v>
      </c>
      <c r="B971" s="116" t="s">
        <v>489</v>
      </c>
      <c r="C971" s="116" t="s">
        <v>1</v>
      </c>
      <c r="D971" s="116" t="s">
        <v>494</v>
      </c>
      <c r="E971" s="116" t="s">
        <v>1</v>
      </c>
      <c r="F971" s="116" t="s">
        <v>495</v>
      </c>
      <c r="G971" s="116" t="s">
        <v>1</v>
      </c>
      <c r="H971" s="119" t="s">
        <v>496</v>
      </c>
      <c r="I971" s="119" t="s">
        <v>1</v>
      </c>
      <c r="J971" s="119" t="s">
        <v>497</v>
      </c>
      <c r="K971" s="119" t="s">
        <v>1</v>
      </c>
      <c r="L971" s="119" t="s">
        <v>498</v>
      </c>
      <c r="M971" s="119" t="s">
        <v>1</v>
      </c>
      <c r="N971" s="119" t="s">
        <v>499</v>
      </c>
      <c r="O971" s="119" t="s">
        <v>1</v>
      </c>
    </row>
    <row r="972" spans="1:15" customFormat="1" x14ac:dyDescent="0.35">
      <c r="A972" s="118" t="s">
        <v>1</v>
      </c>
      <c r="B972" s="56" t="s">
        <v>14</v>
      </c>
      <c r="C972" s="56" t="s">
        <v>15</v>
      </c>
      <c r="D972" s="56" t="s">
        <v>14</v>
      </c>
      <c r="E972" s="56" t="s">
        <v>15</v>
      </c>
      <c r="F972" s="56" t="s">
        <v>14</v>
      </c>
      <c r="G972" s="56" t="s">
        <v>15</v>
      </c>
      <c r="H972" s="84" t="s">
        <v>14</v>
      </c>
      <c r="I972" s="84" t="s">
        <v>15</v>
      </c>
      <c r="J972" s="84" t="s">
        <v>14</v>
      </c>
      <c r="K972" s="84" t="s">
        <v>15</v>
      </c>
      <c r="L972" s="84" t="s">
        <v>14</v>
      </c>
      <c r="M972" s="84" t="s">
        <v>15</v>
      </c>
      <c r="N972" s="56" t="s">
        <v>14</v>
      </c>
      <c r="O972" s="56" t="s">
        <v>15</v>
      </c>
    </row>
    <row r="973" spans="1:15" customFormat="1" x14ac:dyDescent="0.35">
      <c r="A973" s="57" t="s">
        <v>16</v>
      </c>
      <c r="B973" s="58">
        <v>3149.3747840698002</v>
      </c>
      <c r="C973" s="58">
        <v>3149.3747840698002</v>
      </c>
      <c r="D973" s="58">
        <v>173.04063572210001</v>
      </c>
      <c r="E973" s="58">
        <v>173.04063572210001</v>
      </c>
      <c r="F973" s="58">
        <v>1434.6881545515</v>
      </c>
      <c r="G973" s="58">
        <v>1434.6881545515</v>
      </c>
      <c r="H973" s="87">
        <v>534.83826847499995</v>
      </c>
      <c r="I973" s="87">
        <v>534.83826847499995</v>
      </c>
      <c r="J973" s="87">
        <v>247.67859404710001</v>
      </c>
      <c r="K973" s="87">
        <v>247.67859404710001</v>
      </c>
      <c r="L973" s="87">
        <v>583.18344227859995</v>
      </c>
      <c r="M973" s="87">
        <v>583.18344227859995</v>
      </c>
      <c r="N973" s="58">
        <v>263.30375687280002</v>
      </c>
      <c r="O973" s="58">
        <v>263.30375687280002</v>
      </c>
    </row>
    <row r="974" spans="1:15" customFormat="1" x14ac:dyDescent="0.35">
      <c r="A974" s="59" t="s">
        <v>310</v>
      </c>
      <c r="B974" s="60">
        <v>37.035102982700103</v>
      </c>
      <c r="C974" s="61">
        <v>1.1759509592199501E-2</v>
      </c>
      <c r="D974" s="60">
        <v>0</v>
      </c>
      <c r="E974" s="61">
        <v>0</v>
      </c>
      <c r="F974" s="60">
        <v>27.225294863199998</v>
      </c>
      <c r="G974" s="62">
        <v>1.8976454762540999E-2</v>
      </c>
      <c r="H974" s="88">
        <v>1.9286079594000001</v>
      </c>
      <c r="I974" s="89">
        <v>3.6059647805290699E-3</v>
      </c>
      <c r="J974" s="88">
        <v>1.2937003866000001</v>
      </c>
      <c r="K974" s="89">
        <v>5.2233031747345197E-3</v>
      </c>
      <c r="L974" s="88">
        <v>4.4369154899999996</v>
      </c>
      <c r="M974" s="89">
        <v>7.6080957865747902E-3</v>
      </c>
      <c r="N974" s="60">
        <v>2.5523025126999999</v>
      </c>
      <c r="O974" s="61">
        <v>9.69337674104284E-3</v>
      </c>
    </row>
    <row r="975" spans="1:15" customFormat="1" x14ac:dyDescent="0.35">
      <c r="A975" s="59" t="s">
        <v>311</v>
      </c>
      <c r="B975" s="64">
        <v>3043.3932002544998</v>
      </c>
      <c r="C975" s="65">
        <v>0.96634837354024095</v>
      </c>
      <c r="D975" s="64">
        <v>171.5368532967</v>
      </c>
      <c r="E975" s="65">
        <v>0.99130965730029397</v>
      </c>
      <c r="F975" s="64">
        <v>1381.5707684654999</v>
      </c>
      <c r="G975" s="65">
        <v>0.96297635418715399</v>
      </c>
      <c r="H975" s="90">
        <v>525.00415286379996</v>
      </c>
      <c r="I975" s="92">
        <v>0.98161291704267795</v>
      </c>
      <c r="J975" s="90">
        <v>240.80815206189999</v>
      </c>
      <c r="K975" s="92">
        <v>0.97226065493615699</v>
      </c>
      <c r="L975" s="90">
        <v>563.02347126430004</v>
      </c>
      <c r="M975" s="92">
        <v>0.96543116701748</v>
      </c>
      <c r="N975" s="64">
        <v>250.00035060479999</v>
      </c>
      <c r="O975" s="65">
        <v>0.949475060948611</v>
      </c>
    </row>
    <row r="976" spans="1:15" customFormat="1" x14ac:dyDescent="0.35">
      <c r="A976" s="59" t="s">
        <v>312</v>
      </c>
      <c r="B976" s="74">
        <v>4.59119856296818</v>
      </c>
      <c r="C976" s="74">
        <v>4.59119856296818</v>
      </c>
      <c r="D976" s="74">
        <v>4.7012913276849497</v>
      </c>
      <c r="E976" s="76">
        <v>4.7012913276849497</v>
      </c>
      <c r="F976" s="74">
        <v>4.5898462883297002</v>
      </c>
      <c r="G976" s="74">
        <v>4.5898462883297002</v>
      </c>
      <c r="H976" s="98">
        <v>4.5510900285797096</v>
      </c>
      <c r="I976" s="98">
        <v>4.5510900285797096</v>
      </c>
      <c r="J976" s="98">
        <v>4.6296068979765996</v>
      </c>
      <c r="K976" s="98">
        <v>4.6296068979765996</v>
      </c>
      <c r="L976" s="98">
        <v>4.5883174761089496</v>
      </c>
      <c r="M976" s="98">
        <v>4.5883174761089496</v>
      </c>
      <c r="N976" s="74">
        <v>4.56832969935477</v>
      </c>
      <c r="O976" s="74">
        <v>4.56832969935477</v>
      </c>
    </row>
    <row r="977" spans="1:15" customFormat="1" x14ac:dyDescent="0.35">
      <c r="A977" s="66" t="s">
        <v>1</v>
      </c>
      <c r="H977" s="86"/>
      <c r="I977" s="86"/>
      <c r="J977" s="86"/>
      <c r="K977" s="86"/>
      <c r="L977" s="86"/>
      <c r="M977" s="86"/>
    </row>
    <row r="978" spans="1:15" customFormat="1" x14ac:dyDescent="0.35">
      <c r="A978" s="66" t="s">
        <v>1</v>
      </c>
      <c r="H978" s="86"/>
      <c r="I978" s="86"/>
      <c r="J978" s="86"/>
      <c r="K978" s="86"/>
      <c r="L978" s="86"/>
      <c r="M978" s="86"/>
    </row>
    <row r="979" spans="1:15" customFormat="1" x14ac:dyDescent="0.35">
      <c r="A979" s="54" t="s">
        <v>440</v>
      </c>
      <c r="H979" s="86"/>
      <c r="I979" s="86"/>
      <c r="J979" s="86"/>
      <c r="K979" s="86"/>
      <c r="L979" s="86"/>
      <c r="M979" s="86"/>
    </row>
    <row r="980" spans="1:15" customFormat="1" x14ac:dyDescent="0.35">
      <c r="A980" s="55" t="s">
        <v>1</v>
      </c>
      <c r="H980" s="86"/>
      <c r="I980" s="86"/>
      <c r="J980" s="86"/>
      <c r="K980" s="86"/>
      <c r="L980" s="86"/>
      <c r="M980" s="86"/>
    </row>
    <row r="981" spans="1:15" customFormat="1" ht="25.5" customHeight="1" x14ac:dyDescent="0.35">
      <c r="A981" s="117" t="s">
        <v>1</v>
      </c>
      <c r="B981" s="116" t="s">
        <v>489</v>
      </c>
      <c r="C981" s="116" t="s">
        <v>1</v>
      </c>
      <c r="D981" s="116" t="s">
        <v>494</v>
      </c>
      <c r="E981" s="116" t="s">
        <v>1</v>
      </c>
      <c r="F981" s="116" t="s">
        <v>495</v>
      </c>
      <c r="G981" s="116" t="s">
        <v>1</v>
      </c>
      <c r="H981" s="119" t="s">
        <v>496</v>
      </c>
      <c r="I981" s="119" t="s">
        <v>1</v>
      </c>
      <c r="J981" s="119" t="s">
        <v>497</v>
      </c>
      <c r="K981" s="119" t="s">
        <v>1</v>
      </c>
      <c r="L981" s="119" t="s">
        <v>498</v>
      </c>
      <c r="M981" s="119" t="s">
        <v>1</v>
      </c>
      <c r="N981" s="119" t="s">
        <v>499</v>
      </c>
      <c r="O981" s="119" t="s">
        <v>1</v>
      </c>
    </row>
    <row r="982" spans="1:15" customFormat="1" x14ac:dyDescent="0.35">
      <c r="A982" s="118" t="s">
        <v>1</v>
      </c>
      <c r="B982" s="56" t="s">
        <v>14</v>
      </c>
      <c r="C982" s="56" t="s">
        <v>15</v>
      </c>
      <c r="D982" s="56" t="s">
        <v>14</v>
      </c>
      <c r="E982" s="56" t="s">
        <v>15</v>
      </c>
      <c r="F982" s="56" t="s">
        <v>14</v>
      </c>
      <c r="G982" s="56" t="s">
        <v>15</v>
      </c>
      <c r="H982" s="84" t="s">
        <v>14</v>
      </c>
      <c r="I982" s="84" t="s">
        <v>15</v>
      </c>
      <c r="J982" s="84" t="s">
        <v>14</v>
      </c>
      <c r="K982" s="84" t="s">
        <v>15</v>
      </c>
      <c r="L982" s="84" t="s">
        <v>14</v>
      </c>
      <c r="M982" s="84" t="s">
        <v>15</v>
      </c>
      <c r="N982" s="56" t="s">
        <v>14</v>
      </c>
      <c r="O982" s="56" t="s">
        <v>15</v>
      </c>
    </row>
    <row r="983" spans="1:15" customFormat="1" x14ac:dyDescent="0.35">
      <c r="A983" s="57" t="s">
        <v>16</v>
      </c>
      <c r="B983" s="58">
        <v>1841.6767576136001</v>
      </c>
      <c r="C983" s="58">
        <v>1841.6767576136001</v>
      </c>
      <c r="D983" s="58">
        <v>80.264718426300007</v>
      </c>
      <c r="E983" s="58">
        <v>80.264718426300007</v>
      </c>
      <c r="F983" s="58">
        <v>745.78119519020004</v>
      </c>
      <c r="G983" s="58">
        <v>745.78119519020004</v>
      </c>
      <c r="H983" s="87">
        <v>357.24397329210001</v>
      </c>
      <c r="I983" s="87">
        <v>357.24397329210001</v>
      </c>
      <c r="J983" s="87">
        <v>158.2208664563</v>
      </c>
      <c r="K983" s="87">
        <v>158.2208664563</v>
      </c>
      <c r="L983" s="87">
        <v>388.71813808050001</v>
      </c>
      <c r="M983" s="87">
        <v>388.71813808050001</v>
      </c>
      <c r="N983" s="58">
        <v>156.5372579708</v>
      </c>
      <c r="O983" s="58">
        <v>156.5372579708</v>
      </c>
    </row>
    <row r="984" spans="1:15" customFormat="1" x14ac:dyDescent="0.35">
      <c r="A984" s="59" t="s">
        <v>310</v>
      </c>
      <c r="B984" s="60">
        <v>13.104712085099999</v>
      </c>
      <c r="C984" s="61">
        <v>7.1156417818297102E-3</v>
      </c>
      <c r="D984" s="60">
        <v>0</v>
      </c>
      <c r="E984" s="61">
        <v>0</v>
      </c>
      <c r="F984" s="60">
        <v>4.5545338380000002</v>
      </c>
      <c r="G984" s="61">
        <v>6.1070644679347801E-3</v>
      </c>
      <c r="H984" s="88">
        <v>5.0490157099999902</v>
      </c>
      <c r="I984" s="89">
        <v>1.4133242510634801E-2</v>
      </c>
      <c r="J984" s="88">
        <v>3.5162970023</v>
      </c>
      <c r="K984" s="93">
        <v>2.2223977665241701E-2</v>
      </c>
      <c r="L984" s="88">
        <v>2.6260955808000102</v>
      </c>
      <c r="M984" s="89">
        <v>6.7557834933243098E-3</v>
      </c>
      <c r="N984" s="60">
        <v>0.87506695630000098</v>
      </c>
      <c r="O984" s="61">
        <v>5.5901513009971896E-3</v>
      </c>
    </row>
    <row r="985" spans="1:15" customFormat="1" x14ac:dyDescent="0.35">
      <c r="A985" s="59" t="s">
        <v>311</v>
      </c>
      <c r="B985" s="64">
        <v>1794.5424647397999</v>
      </c>
      <c r="C985" s="65">
        <v>0.97440685903270297</v>
      </c>
      <c r="D985" s="64">
        <v>77.439790818099993</v>
      </c>
      <c r="E985" s="65">
        <v>0.96480486490718997</v>
      </c>
      <c r="F985" s="64">
        <v>728.19514078750001</v>
      </c>
      <c r="G985" s="65">
        <v>0.976419284213495</v>
      </c>
      <c r="H985" s="90">
        <v>348.23594461250002</v>
      </c>
      <c r="I985" s="92">
        <v>0.974784658796092</v>
      </c>
      <c r="J985" s="90">
        <v>149.64578996239999</v>
      </c>
      <c r="K985" s="91">
        <v>0.94580312517585396</v>
      </c>
      <c r="L985" s="90">
        <v>382.08383270229899</v>
      </c>
      <c r="M985" s="92">
        <v>0.98293286387159495</v>
      </c>
      <c r="N985" s="64">
        <v>149.59847359809999</v>
      </c>
      <c r="O985" s="65">
        <v>0.95567327253174195</v>
      </c>
    </row>
    <row r="986" spans="1:15" customFormat="1" x14ac:dyDescent="0.35">
      <c r="A986" s="59" t="s">
        <v>312</v>
      </c>
      <c r="B986" s="74">
        <v>4.6858326655112599</v>
      </c>
      <c r="C986" s="74">
        <v>4.6858326655112599</v>
      </c>
      <c r="D986" s="74">
        <v>4.6800674684248902</v>
      </c>
      <c r="E986" s="74">
        <v>4.6800674684248902</v>
      </c>
      <c r="F986" s="74">
        <v>4.7031763717534902</v>
      </c>
      <c r="G986" s="74">
        <v>4.7031763717534902</v>
      </c>
      <c r="H986" s="98">
        <v>4.6528676728931098</v>
      </c>
      <c r="I986" s="98">
        <v>4.6528676728931098</v>
      </c>
      <c r="J986" s="98">
        <v>4.5769938895386799</v>
      </c>
      <c r="K986" s="101">
        <v>4.5769938895386799</v>
      </c>
      <c r="L986" s="98">
        <v>4.6898894674895901</v>
      </c>
      <c r="M986" s="98">
        <v>4.6898894674895901</v>
      </c>
      <c r="N986" s="74">
        <v>4.6667520694620901</v>
      </c>
      <c r="O986" s="74">
        <v>4.6667520694620901</v>
      </c>
    </row>
    <row r="987" spans="1:15" customFormat="1" x14ac:dyDescent="0.35">
      <c r="A987" s="66" t="s">
        <v>1</v>
      </c>
      <c r="H987" s="86"/>
      <c r="I987" s="86"/>
      <c r="J987" s="86"/>
      <c r="K987" s="86"/>
      <c r="L987" s="86"/>
      <c r="M987" s="86"/>
    </row>
    <row r="988" spans="1:15" customFormat="1" x14ac:dyDescent="0.35">
      <c r="A988" s="66" t="s">
        <v>1</v>
      </c>
      <c r="H988" s="86"/>
      <c r="I988" s="86"/>
      <c r="J988" s="86"/>
      <c r="K988" s="86"/>
      <c r="L988" s="86"/>
      <c r="M988" s="86"/>
    </row>
    <row r="989" spans="1:15" customFormat="1" x14ac:dyDescent="0.35">
      <c r="A989" s="54" t="s">
        <v>441</v>
      </c>
      <c r="H989" s="86"/>
      <c r="I989" s="86"/>
      <c r="J989" s="86"/>
      <c r="K989" s="86"/>
      <c r="L989" s="86"/>
      <c r="M989" s="86"/>
    </row>
    <row r="990" spans="1:15" customFormat="1" x14ac:dyDescent="0.35">
      <c r="A990" s="55" t="s">
        <v>1</v>
      </c>
      <c r="H990" s="86"/>
      <c r="I990" s="86"/>
      <c r="J990" s="86"/>
      <c r="K990" s="86"/>
      <c r="L990" s="86"/>
      <c r="M990" s="86"/>
    </row>
    <row r="991" spans="1:15" customFormat="1" ht="25.5" customHeight="1" x14ac:dyDescent="0.35">
      <c r="A991" s="117" t="s">
        <v>1</v>
      </c>
      <c r="B991" s="116" t="s">
        <v>489</v>
      </c>
      <c r="C991" s="116" t="s">
        <v>1</v>
      </c>
      <c r="D991" s="116" t="s">
        <v>494</v>
      </c>
      <c r="E991" s="116" t="s">
        <v>1</v>
      </c>
      <c r="F991" s="116" t="s">
        <v>495</v>
      </c>
      <c r="G991" s="116" t="s">
        <v>1</v>
      </c>
      <c r="H991" s="119" t="s">
        <v>496</v>
      </c>
      <c r="I991" s="119" t="s">
        <v>1</v>
      </c>
      <c r="J991" s="119" t="s">
        <v>497</v>
      </c>
      <c r="K991" s="119" t="s">
        <v>1</v>
      </c>
      <c r="L991" s="119" t="s">
        <v>498</v>
      </c>
      <c r="M991" s="119" t="s">
        <v>1</v>
      </c>
      <c r="N991" s="119" t="s">
        <v>499</v>
      </c>
      <c r="O991" s="119" t="s">
        <v>1</v>
      </c>
    </row>
    <row r="992" spans="1:15" customFormat="1" x14ac:dyDescent="0.35">
      <c r="A992" s="118" t="s">
        <v>1</v>
      </c>
      <c r="B992" s="56" t="s">
        <v>14</v>
      </c>
      <c r="C992" s="56" t="s">
        <v>15</v>
      </c>
      <c r="D992" s="56" t="s">
        <v>14</v>
      </c>
      <c r="E992" s="56" t="s">
        <v>15</v>
      </c>
      <c r="F992" s="56" t="s">
        <v>14</v>
      </c>
      <c r="G992" s="56" t="s">
        <v>15</v>
      </c>
      <c r="H992" s="84" t="s">
        <v>14</v>
      </c>
      <c r="I992" s="84" t="s">
        <v>15</v>
      </c>
      <c r="J992" s="84" t="s">
        <v>14</v>
      </c>
      <c r="K992" s="84" t="s">
        <v>15</v>
      </c>
      <c r="L992" s="84" t="s">
        <v>14</v>
      </c>
      <c r="M992" s="84" t="s">
        <v>15</v>
      </c>
      <c r="N992" s="56" t="s">
        <v>14</v>
      </c>
      <c r="O992" s="56" t="s">
        <v>15</v>
      </c>
    </row>
    <row r="993" spans="1:15" customFormat="1" x14ac:dyDescent="0.35">
      <c r="A993" s="57" t="s">
        <v>16</v>
      </c>
      <c r="B993" s="58">
        <v>368.47864449330001</v>
      </c>
      <c r="C993" s="58">
        <v>368.47864449330001</v>
      </c>
      <c r="D993" s="58">
        <v>22.285185172799999</v>
      </c>
      <c r="E993" s="58">
        <v>22.285185172799999</v>
      </c>
      <c r="F993" s="58">
        <v>173.94147523219999</v>
      </c>
      <c r="G993" s="58">
        <v>173.94147523219999</v>
      </c>
      <c r="H993" s="87">
        <v>60.929388865699998</v>
      </c>
      <c r="I993" s="87">
        <v>60.929388865699998</v>
      </c>
      <c r="J993" s="87">
        <v>26.882230142200001</v>
      </c>
      <c r="K993" s="87">
        <v>26.882230142200001</v>
      </c>
      <c r="L993" s="87">
        <v>50.227321806399999</v>
      </c>
      <c r="M993" s="87">
        <v>50.227321806399999</v>
      </c>
      <c r="N993" s="58">
        <v>38.7091207904</v>
      </c>
      <c r="O993" s="58">
        <v>38.7091207904</v>
      </c>
    </row>
    <row r="994" spans="1:15" customFormat="1" x14ac:dyDescent="0.35">
      <c r="A994" s="59" t="s">
        <v>310</v>
      </c>
      <c r="B994" s="60">
        <v>12.144636066</v>
      </c>
      <c r="C994" s="61">
        <v>3.2958860024846902E-2</v>
      </c>
      <c r="D994" s="68">
        <v>2.8007654366999999</v>
      </c>
      <c r="E994" s="70">
        <v>12.567835604608099</v>
      </c>
      <c r="F994" s="60">
        <v>1.4101516055000001</v>
      </c>
      <c r="G994" s="61">
        <v>8.1070463707263798E-3</v>
      </c>
      <c r="H994" s="88">
        <v>1.2079830352000001</v>
      </c>
      <c r="I994" s="89">
        <v>1.9825950295720599E-2</v>
      </c>
      <c r="J994" s="94">
        <v>6.7257359885999897</v>
      </c>
      <c r="K994" s="104">
        <v>25.019263480085598</v>
      </c>
      <c r="L994" s="88">
        <v>0</v>
      </c>
      <c r="M994" s="89">
        <v>0</v>
      </c>
      <c r="N994" s="68">
        <v>0</v>
      </c>
      <c r="O994" s="69">
        <v>0</v>
      </c>
    </row>
    <row r="995" spans="1:15" customFormat="1" x14ac:dyDescent="0.35">
      <c r="A995" s="59" t="s">
        <v>311</v>
      </c>
      <c r="B995" s="64">
        <v>327.04053270190002</v>
      </c>
      <c r="C995" s="65">
        <v>0.88754270454836803</v>
      </c>
      <c r="D995" s="71">
        <v>18.933139283199999</v>
      </c>
      <c r="E995" s="72">
        <v>84.958411323001599</v>
      </c>
      <c r="F995" s="64">
        <v>155.7481998566</v>
      </c>
      <c r="G995" s="65">
        <v>0.89540576592607801</v>
      </c>
      <c r="H995" s="90">
        <v>55.731385232100003</v>
      </c>
      <c r="I995" s="92">
        <v>0.91468807203930103</v>
      </c>
      <c r="J995" s="96">
        <v>18.460430181700001</v>
      </c>
      <c r="K995" s="105">
        <v>68.671498175743395</v>
      </c>
      <c r="L995" s="90">
        <v>49.414001311699998</v>
      </c>
      <c r="M995" s="92">
        <v>0.98380720959331802</v>
      </c>
      <c r="N995" s="71">
        <v>32.428457337399998</v>
      </c>
      <c r="O995" s="72">
        <v>83.774719433675102</v>
      </c>
    </row>
    <row r="996" spans="1:15" customFormat="1" x14ac:dyDescent="0.35">
      <c r="A996" s="59" t="s">
        <v>312</v>
      </c>
      <c r="B996" s="74">
        <v>4.1447178282960797</v>
      </c>
      <c r="C996" s="74">
        <v>4.1447178282960797</v>
      </c>
      <c r="D996" s="77">
        <v>4.0210701785854202</v>
      </c>
      <c r="E996" s="77">
        <v>4.0210701785854202</v>
      </c>
      <c r="F996" s="74">
        <v>4.1761363697757101</v>
      </c>
      <c r="G996" s="74">
        <v>4.1761363697757101</v>
      </c>
      <c r="H996" s="98">
        <v>4.1649058473234799</v>
      </c>
      <c r="I996" s="98">
        <v>4.1649058473234799</v>
      </c>
      <c r="J996" s="100">
        <v>3.9206226130639998</v>
      </c>
      <c r="K996" s="100">
        <v>3.9206226130639998</v>
      </c>
      <c r="L996" s="98">
        <v>4.3586906706720798</v>
      </c>
      <c r="M996" s="99">
        <v>4.3586906706720798</v>
      </c>
      <c r="N996" s="77">
        <v>4.0119870310620698</v>
      </c>
      <c r="O996" s="77">
        <v>4.0119870310620698</v>
      </c>
    </row>
    <row r="997" spans="1:15" customFormat="1" x14ac:dyDescent="0.35">
      <c r="A997" s="66" t="s">
        <v>1</v>
      </c>
      <c r="H997" s="86"/>
      <c r="I997" s="86"/>
      <c r="J997" s="86"/>
      <c r="K997" s="86"/>
      <c r="L997" s="86"/>
      <c r="M997" s="86"/>
    </row>
    <row r="998" spans="1:15" customFormat="1" x14ac:dyDescent="0.35">
      <c r="A998" s="66" t="s">
        <v>1</v>
      </c>
      <c r="H998" s="86"/>
      <c r="I998" s="86"/>
      <c r="J998" s="86"/>
      <c r="K998" s="86"/>
      <c r="L998" s="86"/>
      <c r="M998" s="86"/>
    </row>
    <row r="999" spans="1:15" customFormat="1" x14ac:dyDescent="0.35">
      <c r="A999" s="54" t="s">
        <v>442</v>
      </c>
      <c r="H999" s="86"/>
      <c r="I999" s="86"/>
      <c r="J999" s="86"/>
      <c r="K999" s="86"/>
      <c r="L999" s="86"/>
      <c r="M999" s="86"/>
    </row>
    <row r="1000" spans="1:15" customFormat="1" x14ac:dyDescent="0.35">
      <c r="A1000" s="55" t="s">
        <v>1</v>
      </c>
      <c r="H1000" s="86"/>
      <c r="I1000" s="86"/>
      <c r="J1000" s="86"/>
      <c r="K1000" s="86"/>
      <c r="L1000" s="86"/>
      <c r="M1000" s="86"/>
    </row>
    <row r="1001" spans="1:15" customFormat="1" ht="25.5" customHeight="1" x14ac:dyDescent="0.35">
      <c r="A1001" s="117" t="s">
        <v>1</v>
      </c>
      <c r="B1001" s="116" t="s">
        <v>489</v>
      </c>
      <c r="C1001" s="116" t="s">
        <v>1</v>
      </c>
      <c r="D1001" s="116" t="s">
        <v>494</v>
      </c>
      <c r="E1001" s="116" t="s">
        <v>1</v>
      </c>
      <c r="F1001" s="116" t="s">
        <v>495</v>
      </c>
      <c r="G1001" s="116" t="s">
        <v>1</v>
      </c>
      <c r="H1001" s="119" t="s">
        <v>496</v>
      </c>
      <c r="I1001" s="119" t="s">
        <v>1</v>
      </c>
      <c r="J1001" s="119" t="s">
        <v>497</v>
      </c>
      <c r="K1001" s="119" t="s">
        <v>1</v>
      </c>
      <c r="L1001" s="119" t="s">
        <v>498</v>
      </c>
      <c r="M1001" s="119" t="s">
        <v>1</v>
      </c>
      <c r="N1001" s="119" t="s">
        <v>499</v>
      </c>
      <c r="O1001" s="119" t="s">
        <v>1</v>
      </c>
    </row>
    <row r="1002" spans="1:15" customFormat="1" x14ac:dyDescent="0.35">
      <c r="A1002" s="118" t="s">
        <v>1</v>
      </c>
      <c r="B1002" s="56" t="s">
        <v>14</v>
      </c>
      <c r="C1002" s="56" t="s">
        <v>15</v>
      </c>
      <c r="D1002" s="56" t="s">
        <v>14</v>
      </c>
      <c r="E1002" s="56" t="s">
        <v>15</v>
      </c>
      <c r="F1002" s="56" t="s">
        <v>14</v>
      </c>
      <c r="G1002" s="56" t="s">
        <v>15</v>
      </c>
      <c r="H1002" s="84" t="s">
        <v>14</v>
      </c>
      <c r="I1002" s="84" t="s">
        <v>15</v>
      </c>
      <c r="J1002" s="84" t="s">
        <v>14</v>
      </c>
      <c r="K1002" s="84" t="s">
        <v>15</v>
      </c>
      <c r="L1002" s="84" t="s">
        <v>14</v>
      </c>
      <c r="M1002" s="84" t="s">
        <v>15</v>
      </c>
      <c r="N1002" s="56" t="s">
        <v>14</v>
      </c>
      <c r="O1002" s="56" t="s">
        <v>15</v>
      </c>
    </row>
    <row r="1003" spans="1:15" customFormat="1" x14ac:dyDescent="0.35">
      <c r="A1003" s="57" t="s">
        <v>16</v>
      </c>
      <c r="B1003" s="58">
        <v>3582.2908584406</v>
      </c>
      <c r="C1003" s="58">
        <v>3582.2908584406</v>
      </c>
      <c r="D1003" s="58">
        <v>130.5128608492</v>
      </c>
      <c r="E1003" s="58">
        <v>130.5128608492</v>
      </c>
      <c r="F1003" s="58">
        <v>1587.0911666123</v>
      </c>
      <c r="G1003" s="58">
        <v>1587.0911666123</v>
      </c>
      <c r="H1003" s="87">
        <v>558.55956105289999</v>
      </c>
      <c r="I1003" s="87">
        <v>558.55956105289999</v>
      </c>
      <c r="J1003" s="87">
        <v>364.16361291089999</v>
      </c>
      <c r="K1003" s="87">
        <v>364.16361291089999</v>
      </c>
      <c r="L1003" s="87">
        <v>661.66924031840006</v>
      </c>
      <c r="M1003" s="87">
        <v>661.66924031840006</v>
      </c>
      <c r="N1003" s="58">
        <v>374.87715107290001</v>
      </c>
      <c r="O1003" s="58">
        <v>374.87715107290001</v>
      </c>
    </row>
    <row r="1004" spans="1:15" customFormat="1" x14ac:dyDescent="0.35">
      <c r="A1004" s="59" t="s">
        <v>310</v>
      </c>
      <c r="B1004" s="60">
        <v>56.3918970685001</v>
      </c>
      <c r="C1004" s="61">
        <v>1.5741853271246602E-2</v>
      </c>
      <c r="D1004" s="60">
        <v>0.50761947659999995</v>
      </c>
      <c r="E1004" s="61">
        <v>3.88942111372859E-3</v>
      </c>
      <c r="F1004" s="60">
        <v>33.473283609500001</v>
      </c>
      <c r="G1004" s="61">
        <v>2.10909645984294E-2</v>
      </c>
      <c r="H1004" s="88">
        <v>7.1886680178999898</v>
      </c>
      <c r="I1004" s="89">
        <v>1.28700115782624E-2</v>
      </c>
      <c r="J1004" s="88">
        <v>1.9217767387</v>
      </c>
      <c r="K1004" s="89">
        <v>5.2772343819265698E-3</v>
      </c>
      <c r="L1004" s="88">
        <v>14.3227119179</v>
      </c>
      <c r="M1004" s="89">
        <v>2.1646331800172301E-2</v>
      </c>
      <c r="N1004" s="60">
        <v>0.2412093257</v>
      </c>
      <c r="O1004" s="63">
        <v>6.4343565621339702E-4</v>
      </c>
    </row>
    <row r="1005" spans="1:15" customFormat="1" x14ac:dyDescent="0.35">
      <c r="A1005" s="59" t="s">
        <v>311</v>
      </c>
      <c r="B1005" s="64">
        <v>3248.2782906703901</v>
      </c>
      <c r="C1005" s="65">
        <v>0.90676006472696102</v>
      </c>
      <c r="D1005" s="64">
        <v>123.1849960049</v>
      </c>
      <c r="E1005" s="65">
        <v>0.94385331225888203</v>
      </c>
      <c r="F1005" s="64">
        <v>1421.2073766433</v>
      </c>
      <c r="G1005" s="65">
        <v>0.89547935653684896</v>
      </c>
      <c r="H1005" s="90">
        <v>505.33830404579999</v>
      </c>
      <c r="I1005" s="92">
        <v>0.90471695282276399</v>
      </c>
      <c r="J1005" s="90">
        <v>339.10249985410002</v>
      </c>
      <c r="K1005" s="92">
        <v>0.93118172115968201</v>
      </c>
      <c r="L1005" s="90">
        <v>609.22701502329903</v>
      </c>
      <c r="M1005" s="92">
        <v>0.92074253705693698</v>
      </c>
      <c r="N1005" s="64">
        <v>343.97451363800002</v>
      </c>
      <c r="O1005" s="65">
        <v>0.91756596168516402</v>
      </c>
    </row>
    <row r="1006" spans="1:15" customFormat="1" x14ac:dyDescent="0.35">
      <c r="A1006" s="59" t="s">
        <v>312</v>
      </c>
      <c r="B1006" s="74">
        <v>4.2451600594392103</v>
      </c>
      <c r="C1006" s="74">
        <v>4.2451600594392103</v>
      </c>
      <c r="D1006" s="74">
        <v>4.4225490712170101</v>
      </c>
      <c r="E1006" s="76">
        <v>4.4225490712170101</v>
      </c>
      <c r="F1006" s="74">
        <v>4.2111029311802302</v>
      </c>
      <c r="G1006" s="74">
        <v>4.2111029311802302</v>
      </c>
      <c r="H1006" s="98">
        <v>4.1921292202493303</v>
      </c>
      <c r="I1006" s="98">
        <v>4.1921292202493303</v>
      </c>
      <c r="J1006" s="98">
        <v>4.2849371771975697</v>
      </c>
      <c r="K1006" s="98">
        <v>4.2849371771975697</v>
      </c>
      <c r="L1006" s="98">
        <v>4.27233909011691</v>
      </c>
      <c r="M1006" s="98">
        <v>4.27233909011691</v>
      </c>
      <c r="N1006" s="74">
        <v>4.3336757403893298</v>
      </c>
      <c r="O1006" s="76">
        <v>4.3336757403893298</v>
      </c>
    </row>
    <row r="1007" spans="1:15" customFormat="1" x14ac:dyDescent="0.35">
      <c r="A1007" s="66" t="s">
        <v>1</v>
      </c>
      <c r="H1007" s="86"/>
      <c r="I1007" s="86"/>
      <c r="J1007" s="86"/>
      <c r="K1007" s="86"/>
      <c r="L1007" s="86"/>
      <c r="M1007" s="86"/>
    </row>
    <row r="1008" spans="1:15" customFormat="1" x14ac:dyDescent="0.35">
      <c r="A1008" s="66" t="s">
        <v>1</v>
      </c>
      <c r="H1008" s="86"/>
      <c r="I1008" s="86"/>
      <c r="J1008" s="86"/>
      <c r="K1008" s="86"/>
      <c r="L1008" s="86"/>
      <c r="M1008" s="86"/>
    </row>
    <row r="1009" spans="1:15" customFormat="1" x14ac:dyDescent="0.35">
      <c r="A1009" s="54" t="s">
        <v>443</v>
      </c>
      <c r="H1009" s="86"/>
      <c r="I1009" s="86"/>
      <c r="J1009" s="86"/>
      <c r="K1009" s="86"/>
      <c r="L1009" s="86"/>
      <c r="M1009" s="86"/>
    </row>
    <row r="1010" spans="1:15" customFormat="1" x14ac:dyDescent="0.35">
      <c r="A1010" s="55" t="s">
        <v>1</v>
      </c>
      <c r="H1010" s="86"/>
      <c r="I1010" s="86"/>
      <c r="J1010" s="86"/>
      <c r="K1010" s="86"/>
      <c r="L1010" s="86"/>
      <c r="M1010" s="86"/>
    </row>
    <row r="1011" spans="1:15" customFormat="1" ht="25.5" customHeight="1" x14ac:dyDescent="0.35">
      <c r="A1011" s="117" t="s">
        <v>1</v>
      </c>
      <c r="B1011" s="116" t="s">
        <v>489</v>
      </c>
      <c r="C1011" s="116" t="s">
        <v>1</v>
      </c>
      <c r="D1011" s="116" t="s">
        <v>494</v>
      </c>
      <c r="E1011" s="116" t="s">
        <v>1</v>
      </c>
      <c r="F1011" s="116" t="s">
        <v>495</v>
      </c>
      <c r="G1011" s="116" t="s">
        <v>1</v>
      </c>
      <c r="H1011" s="119" t="s">
        <v>496</v>
      </c>
      <c r="I1011" s="119" t="s">
        <v>1</v>
      </c>
      <c r="J1011" s="119" t="s">
        <v>497</v>
      </c>
      <c r="K1011" s="119" t="s">
        <v>1</v>
      </c>
      <c r="L1011" s="119" t="s">
        <v>498</v>
      </c>
      <c r="M1011" s="119" t="s">
        <v>1</v>
      </c>
      <c r="N1011" s="119" t="s">
        <v>499</v>
      </c>
      <c r="O1011" s="119" t="s">
        <v>1</v>
      </c>
    </row>
    <row r="1012" spans="1:15" customFormat="1" x14ac:dyDescent="0.35">
      <c r="A1012" s="118" t="s">
        <v>1</v>
      </c>
      <c r="B1012" s="56" t="s">
        <v>14</v>
      </c>
      <c r="C1012" s="56" t="s">
        <v>15</v>
      </c>
      <c r="D1012" s="56" t="s">
        <v>14</v>
      </c>
      <c r="E1012" s="56" t="s">
        <v>15</v>
      </c>
      <c r="F1012" s="56" t="s">
        <v>14</v>
      </c>
      <c r="G1012" s="56" t="s">
        <v>15</v>
      </c>
      <c r="H1012" s="84" t="s">
        <v>14</v>
      </c>
      <c r="I1012" s="84" t="s">
        <v>15</v>
      </c>
      <c r="J1012" s="84" t="s">
        <v>14</v>
      </c>
      <c r="K1012" s="84" t="s">
        <v>15</v>
      </c>
      <c r="L1012" s="84" t="s">
        <v>14</v>
      </c>
      <c r="M1012" s="84" t="s">
        <v>15</v>
      </c>
      <c r="N1012" s="56" t="s">
        <v>14</v>
      </c>
      <c r="O1012" s="56" t="s">
        <v>15</v>
      </c>
    </row>
    <row r="1013" spans="1:15" customFormat="1" x14ac:dyDescent="0.35">
      <c r="A1013" s="57" t="s">
        <v>16</v>
      </c>
      <c r="B1013" s="58">
        <v>6206.9876728196004</v>
      </c>
      <c r="C1013" s="58">
        <v>6206.9876728196004</v>
      </c>
      <c r="D1013" s="58">
        <v>240.42238868039999</v>
      </c>
      <c r="E1013" s="58">
        <v>240.42238868039999</v>
      </c>
      <c r="F1013" s="58">
        <v>2779.8238626907</v>
      </c>
      <c r="G1013" s="58">
        <v>2779.8238626907</v>
      </c>
      <c r="H1013" s="87">
        <v>960.83685663179995</v>
      </c>
      <c r="I1013" s="87">
        <v>960.83685663179995</v>
      </c>
      <c r="J1013" s="87">
        <v>461.59136495809997</v>
      </c>
      <c r="K1013" s="87">
        <v>461.59136495809997</v>
      </c>
      <c r="L1013" s="87">
        <v>1068.9647710249001</v>
      </c>
      <c r="M1013" s="87">
        <v>1068.9647710249001</v>
      </c>
      <c r="N1013" s="58">
        <v>814.6984154086</v>
      </c>
      <c r="O1013" s="58">
        <v>814.6984154086</v>
      </c>
    </row>
    <row r="1014" spans="1:15" customFormat="1" x14ac:dyDescent="0.35">
      <c r="A1014" s="59" t="s">
        <v>310</v>
      </c>
      <c r="B1014" s="60">
        <v>40.821352768700002</v>
      </c>
      <c r="C1014" s="61">
        <v>6.57667695192254E-3</v>
      </c>
      <c r="D1014" s="60">
        <v>2.6272203717</v>
      </c>
      <c r="E1014" s="61">
        <v>1.09275196295984E-2</v>
      </c>
      <c r="F1014" s="60">
        <v>19.785823296099998</v>
      </c>
      <c r="G1014" s="61">
        <v>7.1176535900906099E-3</v>
      </c>
      <c r="H1014" s="88">
        <v>8.2797723130000005</v>
      </c>
      <c r="I1014" s="89">
        <v>8.6172509472884108E-3</v>
      </c>
      <c r="J1014" s="88">
        <v>2.32170808189999</v>
      </c>
      <c r="K1014" s="89">
        <v>5.0297909756408599E-3</v>
      </c>
      <c r="L1014" s="88">
        <v>3.7491079898000002</v>
      </c>
      <c r="M1014" s="89">
        <v>3.50723250328019E-3</v>
      </c>
      <c r="N1014" s="60">
        <v>0.97889246870000102</v>
      </c>
      <c r="O1014" s="61">
        <v>1.2015396742965901E-3</v>
      </c>
    </row>
    <row r="1015" spans="1:15" customFormat="1" x14ac:dyDescent="0.35">
      <c r="A1015" s="59" t="s">
        <v>311</v>
      </c>
      <c r="B1015" s="64">
        <v>5901.3160681079999</v>
      </c>
      <c r="C1015" s="65">
        <v>0.95075363109707201</v>
      </c>
      <c r="D1015" s="64">
        <v>228.28801564790001</v>
      </c>
      <c r="E1015" s="65">
        <v>0.94952893905138502</v>
      </c>
      <c r="F1015" s="64">
        <v>2650.8737555823</v>
      </c>
      <c r="G1015" s="65">
        <v>0.95361213030829095</v>
      </c>
      <c r="H1015" s="90">
        <v>901.10228867590001</v>
      </c>
      <c r="I1015" s="92">
        <v>0.93783068629850597</v>
      </c>
      <c r="J1015" s="90">
        <v>434.40191305249903</v>
      </c>
      <c r="K1015" s="92">
        <v>0.94109627265651297</v>
      </c>
      <c r="L1015" s="90">
        <v>1018.1379072191</v>
      </c>
      <c r="M1015" s="92">
        <v>0.95245225550598001</v>
      </c>
      <c r="N1015" s="64">
        <v>775.67029726680005</v>
      </c>
      <c r="O1015" s="65">
        <v>0.95209501159735799</v>
      </c>
    </row>
    <row r="1016" spans="1:15" customFormat="1" x14ac:dyDescent="0.35">
      <c r="A1016" s="59" t="s">
        <v>312</v>
      </c>
      <c r="B1016" s="74">
        <v>4.4408491761474602</v>
      </c>
      <c r="C1016" s="74">
        <v>4.4408491761474602</v>
      </c>
      <c r="D1016" s="74">
        <v>4.4202979574589198</v>
      </c>
      <c r="E1016" s="74">
        <v>4.4202979574589198</v>
      </c>
      <c r="F1016" s="74">
        <v>4.4786383911013203</v>
      </c>
      <c r="G1016" s="76">
        <v>4.4786383911013203</v>
      </c>
      <c r="H1016" s="98">
        <v>4.3446069174009798</v>
      </c>
      <c r="I1016" s="101">
        <v>4.3446069174009798</v>
      </c>
      <c r="J1016" s="98">
        <v>4.3771634508508503</v>
      </c>
      <c r="K1016" s="101">
        <v>4.3771634508508503</v>
      </c>
      <c r="L1016" s="98">
        <v>4.45819166818388</v>
      </c>
      <c r="M1016" s="98">
        <v>4.45819166818388</v>
      </c>
      <c r="N1016" s="74">
        <v>4.4458485067853202</v>
      </c>
      <c r="O1016" s="74">
        <v>4.4458485067853202</v>
      </c>
    </row>
    <row r="1017" spans="1:15" customFormat="1" x14ac:dyDescent="0.35">
      <c r="A1017" s="66" t="s">
        <v>1</v>
      </c>
      <c r="H1017" s="86"/>
      <c r="I1017" s="86"/>
      <c r="J1017" s="86"/>
      <c r="K1017" s="86"/>
      <c r="L1017" s="86"/>
      <c r="M1017" s="86"/>
    </row>
    <row r="1018" spans="1:15" customFormat="1" x14ac:dyDescent="0.35">
      <c r="A1018" s="66" t="s">
        <v>1</v>
      </c>
      <c r="H1018" s="86"/>
      <c r="I1018" s="86"/>
      <c r="J1018" s="86"/>
      <c r="K1018" s="86"/>
      <c r="L1018" s="86"/>
      <c r="M1018" s="86"/>
    </row>
    <row r="1019" spans="1:15" customFormat="1" x14ac:dyDescent="0.35">
      <c r="A1019" s="54" t="s">
        <v>444</v>
      </c>
      <c r="H1019" s="86"/>
      <c r="I1019" s="86"/>
      <c r="J1019" s="86"/>
      <c r="K1019" s="86"/>
      <c r="L1019" s="86"/>
      <c r="M1019" s="86"/>
    </row>
    <row r="1020" spans="1:15" customFormat="1" x14ac:dyDescent="0.35">
      <c r="A1020" s="55" t="s">
        <v>1</v>
      </c>
      <c r="H1020" s="86"/>
      <c r="I1020" s="86"/>
      <c r="J1020" s="86"/>
      <c r="K1020" s="86"/>
      <c r="L1020" s="86"/>
      <c r="M1020" s="86"/>
    </row>
    <row r="1021" spans="1:15" customFormat="1" ht="25.5" customHeight="1" x14ac:dyDescent="0.35">
      <c r="A1021" s="117" t="s">
        <v>1</v>
      </c>
      <c r="B1021" s="116" t="s">
        <v>489</v>
      </c>
      <c r="C1021" s="116" t="s">
        <v>1</v>
      </c>
      <c r="D1021" s="116" t="s">
        <v>494</v>
      </c>
      <c r="E1021" s="116" t="s">
        <v>1</v>
      </c>
      <c r="F1021" s="116" t="s">
        <v>495</v>
      </c>
      <c r="G1021" s="116" t="s">
        <v>1</v>
      </c>
      <c r="H1021" s="119" t="s">
        <v>496</v>
      </c>
      <c r="I1021" s="119" t="s">
        <v>1</v>
      </c>
      <c r="J1021" s="119" t="s">
        <v>497</v>
      </c>
      <c r="K1021" s="119" t="s">
        <v>1</v>
      </c>
      <c r="L1021" s="119" t="s">
        <v>498</v>
      </c>
      <c r="M1021" s="119" t="s">
        <v>1</v>
      </c>
      <c r="N1021" s="119" t="s">
        <v>499</v>
      </c>
      <c r="O1021" s="119" t="s">
        <v>1</v>
      </c>
    </row>
    <row r="1022" spans="1:15" customFormat="1" x14ac:dyDescent="0.35">
      <c r="A1022" s="118" t="s">
        <v>1</v>
      </c>
      <c r="B1022" s="56" t="s">
        <v>14</v>
      </c>
      <c r="C1022" s="56" t="s">
        <v>15</v>
      </c>
      <c r="D1022" s="56" t="s">
        <v>14</v>
      </c>
      <c r="E1022" s="56" t="s">
        <v>15</v>
      </c>
      <c r="F1022" s="56" t="s">
        <v>14</v>
      </c>
      <c r="G1022" s="56" t="s">
        <v>15</v>
      </c>
      <c r="H1022" s="84" t="s">
        <v>14</v>
      </c>
      <c r="I1022" s="84" t="s">
        <v>15</v>
      </c>
      <c r="J1022" s="84" t="s">
        <v>14</v>
      </c>
      <c r="K1022" s="84" t="s">
        <v>15</v>
      </c>
      <c r="L1022" s="84" t="s">
        <v>14</v>
      </c>
      <c r="M1022" s="84" t="s">
        <v>15</v>
      </c>
      <c r="N1022" s="56" t="s">
        <v>14</v>
      </c>
      <c r="O1022" s="56" t="s">
        <v>15</v>
      </c>
    </row>
    <row r="1023" spans="1:15" customFormat="1" x14ac:dyDescent="0.35">
      <c r="A1023" s="57" t="s">
        <v>16</v>
      </c>
      <c r="B1023" s="58">
        <v>3881.4078386113001</v>
      </c>
      <c r="C1023" s="58">
        <v>3881.4078386113001</v>
      </c>
      <c r="D1023" s="58">
        <v>127.56381996499999</v>
      </c>
      <c r="E1023" s="58">
        <v>127.56381996499999</v>
      </c>
      <c r="F1023" s="58">
        <v>1849.3915196593</v>
      </c>
      <c r="G1023" s="58">
        <v>1849.3915196593</v>
      </c>
      <c r="H1023" s="87">
        <v>481.3737159831</v>
      </c>
      <c r="I1023" s="87">
        <v>481.3737159831</v>
      </c>
      <c r="J1023" s="87">
        <v>235.00490106039999</v>
      </c>
      <c r="K1023" s="87">
        <v>235.00490106039999</v>
      </c>
      <c r="L1023" s="87">
        <v>653.10653169190005</v>
      </c>
      <c r="M1023" s="87">
        <v>653.10653169190005</v>
      </c>
      <c r="N1023" s="58">
        <v>574.60332733689995</v>
      </c>
      <c r="O1023" s="58">
        <v>574.60332733689995</v>
      </c>
    </row>
    <row r="1024" spans="1:15" customFormat="1" x14ac:dyDescent="0.35">
      <c r="A1024" s="59" t="s">
        <v>310</v>
      </c>
      <c r="B1024" s="60">
        <v>46.238879798799999</v>
      </c>
      <c r="C1024" s="61">
        <v>1.19129145200427E-2</v>
      </c>
      <c r="D1024" s="60">
        <v>0.95720586750000303</v>
      </c>
      <c r="E1024" s="61">
        <v>7.5037410118529799E-3</v>
      </c>
      <c r="F1024" s="60">
        <v>14.0903323437</v>
      </c>
      <c r="G1024" s="61">
        <v>7.6189017814333702E-3</v>
      </c>
      <c r="H1024" s="88">
        <v>7.6998849340000097</v>
      </c>
      <c r="I1024" s="89">
        <v>1.59956488656109E-2</v>
      </c>
      <c r="J1024" s="88">
        <v>2.4688659418999999</v>
      </c>
      <c r="K1024" s="89">
        <v>1.05055934185197E-2</v>
      </c>
      <c r="L1024" s="88">
        <v>5.1290882753</v>
      </c>
      <c r="M1024" s="89">
        <v>7.8533715809163303E-3</v>
      </c>
      <c r="N1024" s="60">
        <v>17.801733633000001</v>
      </c>
      <c r="O1024" s="62">
        <v>3.0980909413638898E-2</v>
      </c>
    </row>
    <row r="1025" spans="1:15" customFormat="1" x14ac:dyDescent="0.35">
      <c r="A1025" s="59" t="s">
        <v>311</v>
      </c>
      <c r="B1025" s="64">
        <v>3691.6203167865901</v>
      </c>
      <c r="C1025" s="65">
        <v>0.95110343212667803</v>
      </c>
      <c r="D1025" s="64">
        <v>124.2685041757</v>
      </c>
      <c r="E1025" s="65">
        <v>0.97416731648359101</v>
      </c>
      <c r="F1025" s="64">
        <v>1771.3037681086</v>
      </c>
      <c r="G1025" s="65">
        <v>0.95777651691347399</v>
      </c>
      <c r="H1025" s="90">
        <v>446.676438085001</v>
      </c>
      <c r="I1025" s="91">
        <v>0.92792028989942099</v>
      </c>
      <c r="J1025" s="90">
        <v>223.5113125371</v>
      </c>
      <c r="K1025" s="92">
        <v>0.95109213266856096</v>
      </c>
      <c r="L1025" s="90">
        <v>623.75052087259996</v>
      </c>
      <c r="M1025" s="92">
        <v>0.95505172679370998</v>
      </c>
      <c r="N1025" s="64">
        <v>539.07276248430003</v>
      </c>
      <c r="O1025" s="65">
        <v>0.93816505550485996</v>
      </c>
    </row>
    <row r="1026" spans="1:15" customFormat="1" x14ac:dyDescent="0.35">
      <c r="A1026" s="59" t="s">
        <v>312</v>
      </c>
      <c r="B1026" s="74">
        <v>4.4305963628679796</v>
      </c>
      <c r="C1026" s="74">
        <v>4.4305963628679796</v>
      </c>
      <c r="D1026" s="74">
        <v>4.5058708689682199</v>
      </c>
      <c r="E1026" s="74">
        <v>4.5058708689682199</v>
      </c>
      <c r="F1026" s="74">
        <v>4.4702354814892704</v>
      </c>
      <c r="G1026" s="76">
        <v>4.4702354814892704</v>
      </c>
      <c r="H1026" s="98">
        <v>4.29888270074321</v>
      </c>
      <c r="I1026" s="101">
        <v>4.29888270074321</v>
      </c>
      <c r="J1026" s="98">
        <v>4.3542500661361299</v>
      </c>
      <c r="K1026" s="98">
        <v>4.3542500661361299</v>
      </c>
      <c r="L1026" s="98">
        <v>4.48472057119921</v>
      </c>
      <c r="M1026" s="98">
        <v>4.48472057119921</v>
      </c>
      <c r="N1026" s="74">
        <v>4.3522630249657803</v>
      </c>
      <c r="O1026" s="75">
        <v>4.3522630249657803</v>
      </c>
    </row>
    <row r="1027" spans="1:15" customFormat="1" x14ac:dyDescent="0.35">
      <c r="A1027" s="66" t="s">
        <v>1</v>
      </c>
      <c r="H1027" s="86"/>
      <c r="I1027" s="86"/>
      <c r="J1027" s="86"/>
      <c r="K1027" s="86"/>
      <c r="L1027" s="86"/>
      <c r="M1027" s="86"/>
    </row>
    <row r="1028" spans="1:15" customFormat="1" x14ac:dyDescent="0.35">
      <c r="A1028" s="66" t="s">
        <v>1</v>
      </c>
      <c r="H1028" s="86"/>
      <c r="I1028" s="86"/>
      <c r="J1028" s="86"/>
      <c r="K1028" s="86"/>
      <c r="L1028" s="86"/>
      <c r="M1028" s="86"/>
    </row>
    <row r="1029" spans="1:15" customFormat="1" x14ac:dyDescent="0.35">
      <c r="A1029" s="54" t="s">
        <v>445</v>
      </c>
      <c r="H1029" s="86"/>
      <c r="I1029" s="86"/>
      <c r="J1029" s="86"/>
      <c r="K1029" s="86"/>
      <c r="L1029" s="86"/>
      <c r="M1029" s="86"/>
    </row>
    <row r="1030" spans="1:15" customFormat="1" x14ac:dyDescent="0.35">
      <c r="A1030" s="55" t="s">
        <v>1</v>
      </c>
      <c r="H1030" s="86"/>
      <c r="I1030" s="86"/>
      <c r="J1030" s="86"/>
      <c r="K1030" s="86"/>
      <c r="L1030" s="86"/>
      <c r="M1030" s="86"/>
    </row>
    <row r="1031" spans="1:15" customFormat="1" ht="25.5" customHeight="1" x14ac:dyDescent="0.35">
      <c r="A1031" s="117" t="s">
        <v>1</v>
      </c>
      <c r="B1031" s="116" t="s">
        <v>489</v>
      </c>
      <c r="C1031" s="116" t="s">
        <v>1</v>
      </c>
      <c r="D1031" s="116" t="s">
        <v>494</v>
      </c>
      <c r="E1031" s="116" t="s">
        <v>1</v>
      </c>
      <c r="F1031" s="116" t="s">
        <v>495</v>
      </c>
      <c r="G1031" s="116" t="s">
        <v>1</v>
      </c>
      <c r="H1031" s="119" t="s">
        <v>496</v>
      </c>
      <c r="I1031" s="119" t="s">
        <v>1</v>
      </c>
      <c r="J1031" s="119" t="s">
        <v>497</v>
      </c>
      <c r="K1031" s="119" t="s">
        <v>1</v>
      </c>
      <c r="L1031" s="119" t="s">
        <v>498</v>
      </c>
      <c r="M1031" s="119" t="s">
        <v>1</v>
      </c>
      <c r="N1031" s="119" t="s">
        <v>499</v>
      </c>
      <c r="O1031" s="119" t="s">
        <v>1</v>
      </c>
    </row>
    <row r="1032" spans="1:15" customFormat="1" x14ac:dyDescent="0.35">
      <c r="A1032" s="118" t="s">
        <v>1</v>
      </c>
      <c r="B1032" s="56" t="s">
        <v>14</v>
      </c>
      <c r="C1032" s="56" t="s">
        <v>15</v>
      </c>
      <c r="D1032" s="56" t="s">
        <v>14</v>
      </c>
      <c r="E1032" s="56" t="s">
        <v>15</v>
      </c>
      <c r="F1032" s="56" t="s">
        <v>14</v>
      </c>
      <c r="G1032" s="56" t="s">
        <v>15</v>
      </c>
      <c r="H1032" s="84" t="s">
        <v>14</v>
      </c>
      <c r="I1032" s="84" t="s">
        <v>15</v>
      </c>
      <c r="J1032" s="84" t="s">
        <v>14</v>
      </c>
      <c r="K1032" s="84" t="s">
        <v>15</v>
      </c>
      <c r="L1032" s="84" t="s">
        <v>14</v>
      </c>
      <c r="M1032" s="84" t="s">
        <v>15</v>
      </c>
      <c r="N1032" s="56" t="s">
        <v>14</v>
      </c>
      <c r="O1032" s="56" t="s">
        <v>15</v>
      </c>
    </row>
    <row r="1033" spans="1:15" customFormat="1" x14ac:dyDescent="0.35">
      <c r="A1033" s="57" t="s">
        <v>16</v>
      </c>
      <c r="B1033" s="58">
        <v>952.60523523730001</v>
      </c>
      <c r="C1033" s="58">
        <v>952.60523523730001</v>
      </c>
      <c r="D1033" s="58">
        <v>55.576224690099998</v>
      </c>
      <c r="E1033" s="58">
        <v>55.576224690099998</v>
      </c>
      <c r="F1033" s="58">
        <v>401.4903949152</v>
      </c>
      <c r="G1033" s="58">
        <v>401.4903949152</v>
      </c>
      <c r="H1033" s="87">
        <v>56.228224392199998</v>
      </c>
      <c r="I1033" s="87">
        <v>56.228224392199998</v>
      </c>
      <c r="J1033" s="87">
        <v>63.435334550100002</v>
      </c>
      <c r="K1033" s="87">
        <v>63.435334550100002</v>
      </c>
      <c r="L1033" s="87">
        <v>104.48955056699999</v>
      </c>
      <c r="M1033" s="87">
        <v>104.48955056699999</v>
      </c>
      <c r="N1033" s="58">
        <v>272.59444084749998</v>
      </c>
      <c r="O1033" s="58">
        <v>272.59444084749998</v>
      </c>
    </row>
    <row r="1034" spans="1:15" customFormat="1" x14ac:dyDescent="0.35">
      <c r="A1034" s="59" t="s">
        <v>310</v>
      </c>
      <c r="B1034" s="60">
        <v>8.5642362519000006</v>
      </c>
      <c r="C1034" s="61">
        <v>8.9903308685539592E-3</v>
      </c>
      <c r="D1034" s="60">
        <v>0</v>
      </c>
      <c r="E1034" s="61">
        <v>0</v>
      </c>
      <c r="F1034" s="60">
        <v>1.8612521231000001</v>
      </c>
      <c r="G1034" s="61">
        <v>4.6358571628920802E-3</v>
      </c>
      <c r="H1034" s="88">
        <v>0</v>
      </c>
      <c r="I1034" s="89">
        <v>0</v>
      </c>
      <c r="J1034" s="88">
        <v>0.80154546510000002</v>
      </c>
      <c r="K1034" s="89">
        <v>1.26356307692672E-2</v>
      </c>
      <c r="L1034" s="88">
        <v>0.715331788400001</v>
      </c>
      <c r="M1034" s="89">
        <v>6.8459648311083596E-3</v>
      </c>
      <c r="N1034" s="60">
        <v>5.1861068753000001</v>
      </c>
      <c r="O1034" s="61">
        <v>1.9024991335759901E-2</v>
      </c>
    </row>
    <row r="1035" spans="1:15" customFormat="1" x14ac:dyDescent="0.35">
      <c r="A1035" s="59" t="s">
        <v>311</v>
      </c>
      <c r="B1035" s="64">
        <v>861.54700871980003</v>
      </c>
      <c r="C1035" s="65">
        <v>0.90441137299144003</v>
      </c>
      <c r="D1035" s="64">
        <v>53.821772312999997</v>
      </c>
      <c r="E1035" s="65">
        <v>0.96843160205855905</v>
      </c>
      <c r="F1035" s="64">
        <v>367.24343669320001</v>
      </c>
      <c r="G1035" s="65">
        <v>0.91470042956013098</v>
      </c>
      <c r="H1035" s="90">
        <v>46.223126196099997</v>
      </c>
      <c r="I1035" s="91">
        <v>0.82206270419793104</v>
      </c>
      <c r="J1035" s="90">
        <v>52.1489079778</v>
      </c>
      <c r="K1035" s="92">
        <v>0.82207981320905299</v>
      </c>
      <c r="L1035" s="90">
        <v>88.370229948000002</v>
      </c>
      <c r="M1035" s="92">
        <v>0.845732702155092</v>
      </c>
      <c r="N1035" s="64">
        <v>251.4976289066</v>
      </c>
      <c r="O1035" s="65">
        <v>0.922607328765364</v>
      </c>
    </row>
    <row r="1036" spans="1:15" customFormat="1" x14ac:dyDescent="0.35">
      <c r="A1036" s="59" t="s">
        <v>312</v>
      </c>
      <c r="B1036" s="74">
        <v>4.3440511879500496</v>
      </c>
      <c r="C1036" s="74">
        <v>4.3440511879500496</v>
      </c>
      <c r="D1036" s="74">
        <v>4.4454205428100897</v>
      </c>
      <c r="E1036" s="74">
        <v>4.4454205428100897</v>
      </c>
      <c r="F1036" s="74">
        <v>4.39563267813688</v>
      </c>
      <c r="G1036" s="74">
        <v>4.39563267813688</v>
      </c>
      <c r="H1036" s="98">
        <v>4.1551914655790902</v>
      </c>
      <c r="I1036" s="101">
        <v>4.1551914655790902</v>
      </c>
      <c r="J1036" s="98">
        <v>4.0542926558410501</v>
      </c>
      <c r="K1036" s="101">
        <v>4.0542926558410501</v>
      </c>
      <c r="L1036" s="98">
        <v>4.2668647222037199</v>
      </c>
      <c r="M1036" s="98">
        <v>4.2668647222037199</v>
      </c>
      <c r="N1036" s="74">
        <v>4.3723392045492302</v>
      </c>
      <c r="O1036" s="74">
        <v>4.3723392045492302</v>
      </c>
    </row>
    <row r="1037" spans="1:15" customFormat="1" x14ac:dyDescent="0.35">
      <c r="A1037" s="66" t="s">
        <v>1</v>
      </c>
      <c r="H1037" s="86"/>
      <c r="I1037" s="86"/>
      <c r="J1037" s="86"/>
      <c r="K1037" s="86"/>
      <c r="L1037" s="86"/>
      <c r="M1037" s="86"/>
    </row>
    <row r="1038" spans="1:15" customFormat="1" x14ac:dyDescent="0.35">
      <c r="A1038" s="66" t="s">
        <v>1</v>
      </c>
      <c r="H1038" s="86"/>
      <c r="I1038" s="86"/>
      <c r="J1038" s="86"/>
      <c r="K1038" s="86"/>
      <c r="L1038" s="86"/>
      <c r="M1038" s="86"/>
    </row>
    <row r="1039" spans="1:15" customFormat="1" x14ac:dyDescent="0.35">
      <c r="A1039" s="54" t="s">
        <v>446</v>
      </c>
      <c r="H1039" s="86"/>
      <c r="I1039" s="86"/>
      <c r="J1039" s="86"/>
      <c r="K1039" s="86"/>
      <c r="L1039" s="86"/>
      <c r="M1039" s="86"/>
    </row>
    <row r="1040" spans="1:15" customFormat="1" x14ac:dyDescent="0.35">
      <c r="A1040" s="55" t="s">
        <v>1</v>
      </c>
      <c r="H1040" s="86"/>
      <c r="I1040" s="86"/>
      <c r="J1040" s="86"/>
      <c r="K1040" s="86"/>
      <c r="L1040" s="86"/>
      <c r="M1040" s="86"/>
    </row>
    <row r="1041" spans="1:15" customFormat="1" ht="25.5" customHeight="1" x14ac:dyDescent="0.35">
      <c r="A1041" s="117" t="s">
        <v>1</v>
      </c>
      <c r="B1041" s="116" t="s">
        <v>489</v>
      </c>
      <c r="C1041" s="116" t="s">
        <v>1</v>
      </c>
      <c r="D1041" s="116" t="s">
        <v>494</v>
      </c>
      <c r="E1041" s="116" t="s">
        <v>1</v>
      </c>
      <c r="F1041" s="116" t="s">
        <v>495</v>
      </c>
      <c r="G1041" s="116" t="s">
        <v>1</v>
      </c>
      <c r="H1041" s="119" t="s">
        <v>496</v>
      </c>
      <c r="I1041" s="119" t="s">
        <v>1</v>
      </c>
      <c r="J1041" s="119" t="s">
        <v>497</v>
      </c>
      <c r="K1041" s="119" t="s">
        <v>1</v>
      </c>
      <c r="L1041" s="119" t="s">
        <v>498</v>
      </c>
      <c r="M1041" s="119" t="s">
        <v>1</v>
      </c>
      <c r="N1041" s="119" t="s">
        <v>499</v>
      </c>
      <c r="O1041" s="119" t="s">
        <v>1</v>
      </c>
    </row>
    <row r="1042" spans="1:15" customFormat="1" x14ac:dyDescent="0.35">
      <c r="A1042" s="118" t="s">
        <v>1</v>
      </c>
      <c r="B1042" s="56" t="s">
        <v>14</v>
      </c>
      <c r="C1042" s="56" t="s">
        <v>15</v>
      </c>
      <c r="D1042" s="56" t="s">
        <v>14</v>
      </c>
      <c r="E1042" s="56" t="s">
        <v>15</v>
      </c>
      <c r="F1042" s="56" t="s">
        <v>14</v>
      </c>
      <c r="G1042" s="56" t="s">
        <v>15</v>
      </c>
      <c r="H1042" s="84" t="s">
        <v>14</v>
      </c>
      <c r="I1042" s="84" t="s">
        <v>15</v>
      </c>
      <c r="J1042" s="84" t="s">
        <v>14</v>
      </c>
      <c r="K1042" s="84" t="s">
        <v>15</v>
      </c>
      <c r="L1042" s="84" t="s">
        <v>14</v>
      </c>
      <c r="M1042" s="84" t="s">
        <v>15</v>
      </c>
      <c r="N1042" s="56" t="s">
        <v>14</v>
      </c>
      <c r="O1042" s="56" t="s">
        <v>15</v>
      </c>
    </row>
    <row r="1043" spans="1:15" customFormat="1" x14ac:dyDescent="0.35">
      <c r="A1043" s="57" t="s">
        <v>16</v>
      </c>
      <c r="B1043" s="58">
        <v>2537.3123465054</v>
      </c>
      <c r="C1043" s="58">
        <v>2537.3123465054</v>
      </c>
      <c r="D1043" s="58">
        <v>120.1516394647</v>
      </c>
      <c r="E1043" s="58">
        <v>120.1516394647</v>
      </c>
      <c r="F1043" s="58">
        <v>1506.3675296007</v>
      </c>
      <c r="G1043" s="58">
        <v>1506.3675296007</v>
      </c>
      <c r="H1043" s="87">
        <v>268.21634395400002</v>
      </c>
      <c r="I1043" s="87">
        <v>268.21634395400002</v>
      </c>
      <c r="J1043" s="87">
        <v>137.88668933049999</v>
      </c>
      <c r="K1043" s="87">
        <v>137.88668933049999</v>
      </c>
      <c r="L1043" s="87">
        <v>329.68311424379999</v>
      </c>
      <c r="M1043" s="87">
        <v>329.68311424379999</v>
      </c>
      <c r="N1043" s="58">
        <v>218.9811717458</v>
      </c>
      <c r="O1043" s="58">
        <v>218.9811717458</v>
      </c>
    </row>
    <row r="1044" spans="1:15" customFormat="1" x14ac:dyDescent="0.35">
      <c r="A1044" s="59" t="s">
        <v>310</v>
      </c>
      <c r="B1044" s="60">
        <v>27.198734938600001</v>
      </c>
      <c r="C1044" s="61">
        <v>1.07195060064483E-2</v>
      </c>
      <c r="D1044" s="60">
        <v>0</v>
      </c>
      <c r="E1044" s="61">
        <v>0</v>
      </c>
      <c r="F1044" s="60">
        <v>22.801924593199999</v>
      </c>
      <c r="G1044" s="61">
        <v>1.5137026087680101E-2</v>
      </c>
      <c r="H1044" s="88">
        <v>0.69879836169999998</v>
      </c>
      <c r="I1044" s="89">
        <v>2.6053533927069199E-3</v>
      </c>
      <c r="J1044" s="88">
        <v>1.9067813969</v>
      </c>
      <c r="K1044" s="89">
        <v>1.3828611058531099E-2</v>
      </c>
      <c r="L1044" s="88">
        <v>2.1202799972999999</v>
      </c>
      <c r="M1044" s="89">
        <v>6.4312665881093804E-3</v>
      </c>
      <c r="N1044" s="60">
        <v>0.36974895120000001</v>
      </c>
      <c r="O1044" s="61">
        <v>1.68849654174477E-3</v>
      </c>
    </row>
    <row r="1045" spans="1:15" customFormat="1" x14ac:dyDescent="0.35">
      <c r="A1045" s="59" t="s">
        <v>311</v>
      </c>
      <c r="B1045" s="64">
        <v>2433.7473674101002</v>
      </c>
      <c r="C1045" s="65">
        <v>0.95918319664587703</v>
      </c>
      <c r="D1045" s="64">
        <v>111.1264929605</v>
      </c>
      <c r="E1045" s="65">
        <v>0.92488536532327903</v>
      </c>
      <c r="F1045" s="64">
        <v>1442.2166001922999</v>
      </c>
      <c r="G1045" s="65">
        <v>0.95741349428488798</v>
      </c>
      <c r="H1045" s="90">
        <v>256.52113735400002</v>
      </c>
      <c r="I1045" s="92">
        <v>0.95639636858965704</v>
      </c>
      <c r="J1045" s="90">
        <v>134.59550670799999</v>
      </c>
      <c r="K1045" s="92">
        <v>0.97613125212825003</v>
      </c>
      <c r="L1045" s="90">
        <v>316.89077924399902</v>
      </c>
      <c r="M1045" s="92">
        <v>0.96119808856713196</v>
      </c>
      <c r="N1045" s="64">
        <v>215.0732391823</v>
      </c>
      <c r="O1045" s="65">
        <v>0.98215402478512404</v>
      </c>
    </row>
    <row r="1046" spans="1:15" customFormat="1" x14ac:dyDescent="0.35">
      <c r="A1046" s="59" t="s">
        <v>312</v>
      </c>
      <c r="B1046" s="74">
        <v>4.6428053174560002</v>
      </c>
      <c r="C1046" s="74">
        <v>4.6428053174560002</v>
      </c>
      <c r="D1046" s="74">
        <v>4.5004251880661696</v>
      </c>
      <c r="E1046" s="75">
        <v>4.5004251880661696</v>
      </c>
      <c r="F1046" s="74">
        <v>4.6697630600387701</v>
      </c>
      <c r="G1046" s="74">
        <v>4.6697630600387701</v>
      </c>
      <c r="H1046" s="98">
        <v>4.5693846727976997</v>
      </c>
      <c r="I1046" s="101">
        <v>4.5693846727976997</v>
      </c>
      <c r="J1046" s="98">
        <v>4.5154418445347302</v>
      </c>
      <c r="K1046" s="101">
        <v>4.5154418445347302</v>
      </c>
      <c r="L1046" s="98">
        <v>4.6371949138919302</v>
      </c>
      <c r="M1046" s="98">
        <v>4.6371949138919302</v>
      </c>
      <c r="N1046" s="74">
        <v>4.6837530038962898</v>
      </c>
      <c r="O1046" s="74">
        <v>4.6837530038962898</v>
      </c>
    </row>
    <row r="1047" spans="1:15" customFormat="1" x14ac:dyDescent="0.35">
      <c r="A1047" s="66" t="s">
        <v>1</v>
      </c>
      <c r="H1047" s="86"/>
      <c r="I1047" s="86"/>
      <c r="J1047" s="86"/>
      <c r="K1047" s="86"/>
      <c r="L1047" s="86"/>
      <c r="M1047" s="86"/>
    </row>
    <row r="1048" spans="1:15" customFormat="1" x14ac:dyDescent="0.35">
      <c r="A1048" s="66" t="s">
        <v>1</v>
      </c>
      <c r="H1048" s="86"/>
      <c r="I1048" s="86"/>
      <c r="J1048" s="86"/>
      <c r="K1048" s="86"/>
      <c r="L1048" s="86"/>
      <c r="M1048" s="86"/>
    </row>
    <row r="1049" spans="1:15" customFormat="1" x14ac:dyDescent="0.35">
      <c r="A1049" s="54" t="s">
        <v>447</v>
      </c>
      <c r="H1049" s="86"/>
      <c r="I1049" s="86"/>
      <c r="J1049" s="86"/>
      <c r="K1049" s="86"/>
      <c r="L1049" s="86"/>
      <c r="M1049" s="86"/>
    </row>
    <row r="1050" spans="1:15" customFormat="1" x14ac:dyDescent="0.35">
      <c r="A1050" s="55" t="s">
        <v>1</v>
      </c>
      <c r="H1050" s="86"/>
      <c r="I1050" s="86"/>
      <c r="J1050" s="86"/>
      <c r="K1050" s="86"/>
      <c r="L1050" s="86"/>
      <c r="M1050" s="86"/>
    </row>
    <row r="1051" spans="1:15" customFormat="1" ht="25.5" customHeight="1" x14ac:dyDescent="0.35">
      <c r="A1051" s="117" t="s">
        <v>1</v>
      </c>
      <c r="B1051" s="116" t="s">
        <v>489</v>
      </c>
      <c r="C1051" s="116" t="s">
        <v>1</v>
      </c>
      <c r="D1051" s="116" t="s">
        <v>494</v>
      </c>
      <c r="E1051" s="116" t="s">
        <v>1</v>
      </c>
      <c r="F1051" s="116" t="s">
        <v>495</v>
      </c>
      <c r="G1051" s="116" t="s">
        <v>1</v>
      </c>
      <c r="H1051" s="119" t="s">
        <v>496</v>
      </c>
      <c r="I1051" s="119" t="s">
        <v>1</v>
      </c>
      <c r="J1051" s="119" t="s">
        <v>497</v>
      </c>
      <c r="K1051" s="119" t="s">
        <v>1</v>
      </c>
      <c r="L1051" s="119" t="s">
        <v>498</v>
      </c>
      <c r="M1051" s="119" t="s">
        <v>1</v>
      </c>
      <c r="N1051" s="119" t="s">
        <v>499</v>
      </c>
      <c r="O1051" s="119" t="s">
        <v>1</v>
      </c>
    </row>
    <row r="1052" spans="1:15" customFormat="1" x14ac:dyDescent="0.35">
      <c r="A1052" s="118" t="s">
        <v>1</v>
      </c>
      <c r="B1052" s="56" t="s">
        <v>14</v>
      </c>
      <c r="C1052" s="56" t="s">
        <v>15</v>
      </c>
      <c r="D1052" s="56" t="s">
        <v>14</v>
      </c>
      <c r="E1052" s="56" t="s">
        <v>15</v>
      </c>
      <c r="F1052" s="56" t="s">
        <v>14</v>
      </c>
      <c r="G1052" s="56" t="s">
        <v>15</v>
      </c>
      <c r="H1052" s="84" t="s">
        <v>14</v>
      </c>
      <c r="I1052" s="84" t="s">
        <v>15</v>
      </c>
      <c r="J1052" s="84" t="s">
        <v>14</v>
      </c>
      <c r="K1052" s="84" t="s">
        <v>15</v>
      </c>
      <c r="L1052" s="84" t="s">
        <v>14</v>
      </c>
      <c r="M1052" s="84" t="s">
        <v>15</v>
      </c>
      <c r="N1052" s="56" t="s">
        <v>14</v>
      </c>
      <c r="O1052" s="56" t="s">
        <v>15</v>
      </c>
    </row>
    <row r="1053" spans="1:15" customFormat="1" x14ac:dyDescent="0.35">
      <c r="A1053" s="57" t="s">
        <v>16</v>
      </c>
      <c r="B1053" s="58">
        <v>436.73264749579999</v>
      </c>
      <c r="C1053" s="58">
        <v>436.73264749579999</v>
      </c>
      <c r="D1053" s="58">
        <v>33.6001182503</v>
      </c>
      <c r="E1053" s="58">
        <v>33.6001182503</v>
      </c>
      <c r="F1053" s="58">
        <v>180.74444301189999</v>
      </c>
      <c r="G1053" s="58">
        <v>180.74444301189999</v>
      </c>
      <c r="H1053" s="87">
        <v>64.931622513199997</v>
      </c>
      <c r="I1053" s="87">
        <v>64.931622513199997</v>
      </c>
      <c r="J1053" s="87">
        <v>40.088107227800002</v>
      </c>
      <c r="K1053" s="87">
        <v>40.088107227800002</v>
      </c>
      <c r="L1053" s="87">
        <v>61.1916690316</v>
      </c>
      <c r="M1053" s="87">
        <v>61.1916690316</v>
      </c>
      <c r="N1053" s="58">
        <v>72.819965187899996</v>
      </c>
      <c r="O1053" s="58">
        <v>72.819965187899996</v>
      </c>
    </row>
    <row r="1054" spans="1:15" customFormat="1" x14ac:dyDescent="0.35">
      <c r="A1054" s="59" t="s">
        <v>310</v>
      </c>
      <c r="B1054" s="60">
        <v>9.1369049307000001</v>
      </c>
      <c r="C1054" s="61">
        <v>2.09210485707686E-2</v>
      </c>
      <c r="D1054" s="68">
        <v>0</v>
      </c>
      <c r="E1054" s="69">
        <v>0</v>
      </c>
      <c r="F1054" s="60">
        <v>2.8724914646999999</v>
      </c>
      <c r="G1054" s="61">
        <v>1.58925575626736E-2</v>
      </c>
      <c r="H1054" s="88">
        <v>1.4670294705</v>
      </c>
      <c r="I1054" s="89">
        <v>2.2593451599053599E-2</v>
      </c>
      <c r="J1054" s="88">
        <v>1.4670294705</v>
      </c>
      <c r="K1054" s="89">
        <v>3.6595129377489197E-2</v>
      </c>
      <c r="L1054" s="88">
        <v>4.3477976045999904</v>
      </c>
      <c r="M1054" s="89">
        <v>7.1052116626443895E-2</v>
      </c>
      <c r="N1054" s="60">
        <v>0.44958639090000002</v>
      </c>
      <c r="O1054" s="61">
        <v>6.1739440514688004E-3</v>
      </c>
    </row>
    <row r="1055" spans="1:15" customFormat="1" x14ac:dyDescent="0.35">
      <c r="A1055" s="59" t="s">
        <v>311</v>
      </c>
      <c r="B1055" s="64">
        <v>410.19534462019999</v>
      </c>
      <c r="C1055" s="65">
        <v>0.93923673206534197</v>
      </c>
      <c r="D1055" s="71">
        <v>33.6001182502999</v>
      </c>
      <c r="E1055" s="72">
        <v>100</v>
      </c>
      <c r="F1055" s="64">
        <v>166.40526009390001</v>
      </c>
      <c r="G1055" s="65">
        <v>0.92066598187444204</v>
      </c>
      <c r="H1055" s="90">
        <v>61.677486696900097</v>
      </c>
      <c r="I1055" s="92">
        <v>0.94988365159613197</v>
      </c>
      <c r="J1055" s="90">
        <v>36.3792376902</v>
      </c>
      <c r="K1055" s="92">
        <v>0.90748204906446595</v>
      </c>
      <c r="L1055" s="90">
        <v>56.042325961899998</v>
      </c>
      <c r="M1055" s="92">
        <v>0.91584895213365003</v>
      </c>
      <c r="N1055" s="64">
        <v>70.5927815882999</v>
      </c>
      <c r="O1055" s="65">
        <v>0.96941520647732904</v>
      </c>
    </row>
    <row r="1056" spans="1:15" customFormat="1" x14ac:dyDescent="0.35">
      <c r="A1056" s="59" t="s">
        <v>312</v>
      </c>
      <c r="B1056" s="74">
        <v>4.5038293605453097</v>
      </c>
      <c r="C1056" s="74">
        <v>4.5038293605453097</v>
      </c>
      <c r="D1056" s="77">
        <v>4.44276106248725</v>
      </c>
      <c r="E1056" s="77">
        <v>4.44276106248725</v>
      </c>
      <c r="F1056" s="74">
        <v>4.5536280164523699</v>
      </c>
      <c r="G1056" s="74">
        <v>4.5536280164523699</v>
      </c>
      <c r="H1056" s="98">
        <v>4.5217481510031696</v>
      </c>
      <c r="I1056" s="98">
        <v>4.5217481510031696</v>
      </c>
      <c r="J1056" s="98">
        <v>4.24625237482039</v>
      </c>
      <c r="K1056" s="98">
        <v>4.24625237482039</v>
      </c>
      <c r="L1056" s="98">
        <v>4.3855023412863297</v>
      </c>
      <c r="M1056" s="98">
        <v>4.3855023412863297</v>
      </c>
      <c r="N1056" s="74">
        <v>4.6107315241011699</v>
      </c>
      <c r="O1056" s="74">
        <v>4.6107315241011699</v>
      </c>
    </row>
    <row r="1057" spans="1:15" customFormat="1" x14ac:dyDescent="0.35">
      <c r="A1057" s="66" t="s">
        <v>1</v>
      </c>
      <c r="H1057" s="86"/>
      <c r="I1057" s="86"/>
      <c r="J1057" s="86"/>
      <c r="K1057" s="86"/>
      <c r="L1057" s="86"/>
      <c r="M1057" s="86"/>
    </row>
    <row r="1058" spans="1:15" customFormat="1" x14ac:dyDescent="0.35">
      <c r="A1058" s="66" t="s">
        <v>1</v>
      </c>
      <c r="H1058" s="86"/>
      <c r="I1058" s="86"/>
      <c r="J1058" s="86"/>
      <c r="K1058" s="86"/>
      <c r="L1058" s="86"/>
      <c r="M1058" s="86"/>
    </row>
    <row r="1059" spans="1:15" customFormat="1" x14ac:dyDescent="0.35">
      <c r="A1059" s="54" t="s">
        <v>448</v>
      </c>
      <c r="H1059" s="86"/>
      <c r="I1059" s="86"/>
      <c r="J1059" s="86"/>
      <c r="K1059" s="86"/>
      <c r="L1059" s="86"/>
      <c r="M1059" s="86"/>
    </row>
    <row r="1060" spans="1:15" customFormat="1" x14ac:dyDescent="0.35">
      <c r="A1060" s="55" t="s">
        <v>1</v>
      </c>
      <c r="H1060" s="86"/>
      <c r="I1060" s="86"/>
      <c r="J1060" s="86"/>
      <c r="K1060" s="86"/>
      <c r="L1060" s="86"/>
      <c r="M1060" s="86"/>
    </row>
    <row r="1061" spans="1:15" customFormat="1" ht="25.5" customHeight="1" x14ac:dyDescent="0.35">
      <c r="A1061" s="117" t="s">
        <v>1</v>
      </c>
      <c r="B1061" s="116" t="s">
        <v>489</v>
      </c>
      <c r="C1061" s="116" t="s">
        <v>1</v>
      </c>
      <c r="D1061" s="116" t="s">
        <v>494</v>
      </c>
      <c r="E1061" s="116" t="s">
        <v>1</v>
      </c>
      <c r="F1061" s="116" t="s">
        <v>495</v>
      </c>
      <c r="G1061" s="116" t="s">
        <v>1</v>
      </c>
      <c r="H1061" s="119" t="s">
        <v>496</v>
      </c>
      <c r="I1061" s="119" t="s">
        <v>1</v>
      </c>
      <c r="J1061" s="119" t="s">
        <v>497</v>
      </c>
      <c r="K1061" s="119" t="s">
        <v>1</v>
      </c>
      <c r="L1061" s="119" t="s">
        <v>498</v>
      </c>
      <c r="M1061" s="119" t="s">
        <v>1</v>
      </c>
      <c r="N1061" s="119" t="s">
        <v>499</v>
      </c>
      <c r="O1061" s="119" t="s">
        <v>1</v>
      </c>
    </row>
    <row r="1062" spans="1:15" customFormat="1" x14ac:dyDescent="0.35">
      <c r="A1062" s="118" t="s">
        <v>1</v>
      </c>
      <c r="B1062" s="56" t="s">
        <v>14</v>
      </c>
      <c r="C1062" s="56" t="s">
        <v>15</v>
      </c>
      <c r="D1062" s="56" t="s">
        <v>14</v>
      </c>
      <c r="E1062" s="56" t="s">
        <v>15</v>
      </c>
      <c r="F1062" s="56" t="s">
        <v>14</v>
      </c>
      <c r="G1062" s="56" t="s">
        <v>15</v>
      </c>
      <c r="H1062" s="84" t="s">
        <v>14</v>
      </c>
      <c r="I1062" s="84" t="s">
        <v>15</v>
      </c>
      <c r="J1062" s="84" t="s">
        <v>14</v>
      </c>
      <c r="K1062" s="84" t="s">
        <v>15</v>
      </c>
      <c r="L1062" s="84" t="s">
        <v>14</v>
      </c>
      <c r="M1062" s="84" t="s">
        <v>15</v>
      </c>
      <c r="N1062" s="56" t="s">
        <v>14</v>
      </c>
      <c r="O1062" s="56" t="s">
        <v>15</v>
      </c>
    </row>
    <row r="1063" spans="1:15" customFormat="1" x14ac:dyDescent="0.35">
      <c r="A1063" s="57" t="s">
        <v>16</v>
      </c>
      <c r="B1063" s="58">
        <v>4550.7931276891004</v>
      </c>
      <c r="C1063" s="58">
        <v>4550.7931276891004</v>
      </c>
      <c r="D1063" s="58">
        <v>261.51621482899998</v>
      </c>
      <c r="E1063" s="58">
        <v>261.51621482899998</v>
      </c>
      <c r="F1063" s="58">
        <v>1954.5913511727999</v>
      </c>
      <c r="G1063" s="58">
        <v>1954.5913511727999</v>
      </c>
      <c r="H1063" s="87">
        <v>800.67184409439994</v>
      </c>
      <c r="I1063" s="87">
        <v>800.67184409439994</v>
      </c>
      <c r="J1063" s="87">
        <v>395.61318150440002</v>
      </c>
      <c r="K1063" s="87">
        <v>395.61318150440002</v>
      </c>
      <c r="L1063" s="87">
        <v>767.4847810942</v>
      </c>
      <c r="M1063" s="87">
        <v>767.4847810942</v>
      </c>
      <c r="N1063" s="58">
        <v>490.16089882739999</v>
      </c>
      <c r="O1063" s="58">
        <v>490.16089882739999</v>
      </c>
    </row>
    <row r="1064" spans="1:15" customFormat="1" x14ac:dyDescent="0.35">
      <c r="A1064" s="59" t="s">
        <v>310</v>
      </c>
      <c r="B1064" s="60">
        <v>23.113129816299999</v>
      </c>
      <c r="C1064" s="61">
        <v>5.0789234245057603E-3</v>
      </c>
      <c r="D1064" s="60">
        <v>0.87084878479999805</v>
      </c>
      <c r="E1064" s="61">
        <v>3.3299991947704998E-3</v>
      </c>
      <c r="F1064" s="60">
        <v>13.823946077700001</v>
      </c>
      <c r="G1064" s="61">
        <v>7.0725505202943401E-3</v>
      </c>
      <c r="H1064" s="88">
        <v>5.5158471448000004</v>
      </c>
      <c r="I1064" s="89">
        <v>6.8890234938118796E-3</v>
      </c>
      <c r="J1064" s="88">
        <v>1.9037162248999999</v>
      </c>
      <c r="K1064" s="89">
        <v>4.8120646983013304E-3</v>
      </c>
      <c r="L1064" s="88">
        <v>1.7559657134</v>
      </c>
      <c r="M1064" s="89">
        <v>2.2879485778161302E-3</v>
      </c>
      <c r="N1064" s="60">
        <v>0.31890669500000102</v>
      </c>
      <c r="O1064" s="61">
        <v>6.5061635018809696E-4</v>
      </c>
    </row>
    <row r="1065" spans="1:15" customFormat="1" x14ac:dyDescent="0.35">
      <c r="A1065" s="59" t="s">
        <v>311</v>
      </c>
      <c r="B1065" s="64">
        <v>4410.7422241141903</v>
      </c>
      <c r="C1065" s="65">
        <v>0.96922494614778998</v>
      </c>
      <c r="D1065" s="64">
        <v>253.1708277411</v>
      </c>
      <c r="E1065" s="65">
        <v>0.96808845259038001</v>
      </c>
      <c r="F1065" s="64">
        <v>1889.4839216731</v>
      </c>
      <c r="G1065" s="65">
        <v>0.96669000430159802</v>
      </c>
      <c r="H1065" s="90">
        <v>769.45173346770002</v>
      </c>
      <c r="I1065" s="92">
        <v>0.96100760772721905</v>
      </c>
      <c r="J1065" s="90">
        <v>380.740604057501</v>
      </c>
      <c r="K1065" s="92">
        <v>0.96240626414331298</v>
      </c>
      <c r="L1065" s="90">
        <v>753.02580489750096</v>
      </c>
      <c r="M1065" s="92">
        <v>0.98116056949548103</v>
      </c>
      <c r="N1065" s="64">
        <v>478.84523201420001</v>
      </c>
      <c r="O1065" s="65">
        <v>0.97691438292962596</v>
      </c>
    </row>
    <row r="1066" spans="1:15" customFormat="1" x14ac:dyDescent="0.35">
      <c r="A1066" s="59" t="s">
        <v>312</v>
      </c>
      <c r="B1066" s="74">
        <v>4.60897160749085</v>
      </c>
      <c r="C1066" s="74">
        <v>4.60897160749085</v>
      </c>
      <c r="D1066" s="74">
        <v>4.6148400029286503</v>
      </c>
      <c r="E1066" s="74">
        <v>4.6148400029286503</v>
      </c>
      <c r="F1066" s="74">
        <v>4.6427820791743297</v>
      </c>
      <c r="G1066" s="76">
        <v>4.6427820791743297</v>
      </c>
      <c r="H1066" s="98">
        <v>4.5139587260757796</v>
      </c>
      <c r="I1066" s="101">
        <v>4.5139587260757796</v>
      </c>
      <c r="J1066" s="98">
        <v>4.5694142311703896</v>
      </c>
      <c r="K1066" s="98">
        <v>4.5694142311703896</v>
      </c>
      <c r="L1066" s="98">
        <v>4.6199096004305202</v>
      </c>
      <c r="M1066" s="98">
        <v>4.6199096004305202</v>
      </c>
      <c r="N1066" s="74">
        <v>4.6248720671312604</v>
      </c>
      <c r="O1066" s="74">
        <v>4.6248720671312604</v>
      </c>
    </row>
    <row r="1067" spans="1:15" customFormat="1" x14ac:dyDescent="0.35">
      <c r="A1067" s="66" t="s">
        <v>1</v>
      </c>
      <c r="H1067" s="86"/>
      <c r="I1067" s="86"/>
      <c r="J1067" s="86"/>
      <c r="K1067" s="86"/>
      <c r="L1067" s="86"/>
      <c r="M1067" s="86"/>
    </row>
    <row r="1068" spans="1:15" customFormat="1" x14ac:dyDescent="0.35">
      <c r="A1068" s="66" t="s">
        <v>1</v>
      </c>
      <c r="H1068" s="86"/>
      <c r="I1068" s="86"/>
      <c r="J1068" s="86"/>
      <c r="K1068" s="86"/>
      <c r="L1068" s="86"/>
      <c r="M1068" s="86"/>
    </row>
    <row r="1069" spans="1:15" customFormat="1" x14ac:dyDescent="0.35">
      <c r="A1069" s="54" t="s">
        <v>449</v>
      </c>
      <c r="H1069" s="86"/>
      <c r="I1069" s="86"/>
      <c r="J1069" s="86"/>
      <c r="K1069" s="86"/>
      <c r="L1069" s="86"/>
      <c r="M1069" s="86"/>
    </row>
    <row r="1070" spans="1:15" customFormat="1" x14ac:dyDescent="0.35">
      <c r="A1070" s="55" t="s">
        <v>1</v>
      </c>
      <c r="H1070" s="86"/>
      <c r="I1070" s="86"/>
      <c r="J1070" s="86"/>
      <c r="K1070" s="86"/>
      <c r="L1070" s="86"/>
      <c r="M1070" s="86"/>
    </row>
    <row r="1071" spans="1:15" customFormat="1" ht="25.5" customHeight="1" x14ac:dyDescent="0.35">
      <c r="A1071" s="117" t="s">
        <v>1</v>
      </c>
      <c r="B1071" s="116" t="s">
        <v>489</v>
      </c>
      <c r="C1071" s="116" t="s">
        <v>1</v>
      </c>
      <c r="D1071" s="116" t="s">
        <v>494</v>
      </c>
      <c r="E1071" s="116" t="s">
        <v>1</v>
      </c>
      <c r="F1071" s="116" t="s">
        <v>495</v>
      </c>
      <c r="G1071" s="116" t="s">
        <v>1</v>
      </c>
      <c r="H1071" s="119" t="s">
        <v>496</v>
      </c>
      <c r="I1071" s="119" t="s">
        <v>1</v>
      </c>
      <c r="J1071" s="119" t="s">
        <v>497</v>
      </c>
      <c r="K1071" s="119" t="s">
        <v>1</v>
      </c>
      <c r="L1071" s="119" t="s">
        <v>498</v>
      </c>
      <c r="M1071" s="119" t="s">
        <v>1</v>
      </c>
      <c r="N1071" s="119" t="s">
        <v>499</v>
      </c>
      <c r="O1071" s="119" t="s">
        <v>1</v>
      </c>
    </row>
    <row r="1072" spans="1:15" customFormat="1" x14ac:dyDescent="0.35">
      <c r="A1072" s="118" t="s">
        <v>1</v>
      </c>
      <c r="B1072" s="56" t="s">
        <v>14</v>
      </c>
      <c r="C1072" s="56" t="s">
        <v>15</v>
      </c>
      <c r="D1072" s="56" t="s">
        <v>14</v>
      </c>
      <c r="E1072" s="56" t="s">
        <v>15</v>
      </c>
      <c r="F1072" s="56" t="s">
        <v>14</v>
      </c>
      <c r="G1072" s="56" t="s">
        <v>15</v>
      </c>
      <c r="H1072" s="84" t="s">
        <v>14</v>
      </c>
      <c r="I1072" s="84" t="s">
        <v>15</v>
      </c>
      <c r="J1072" s="84" t="s">
        <v>14</v>
      </c>
      <c r="K1072" s="84" t="s">
        <v>15</v>
      </c>
      <c r="L1072" s="84" t="s">
        <v>14</v>
      </c>
      <c r="M1072" s="84" t="s">
        <v>15</v>
      </c>
      <c r="N1072" s="56" t="s">
        <v>14</v>
      </c>
      <c r="O1072" s="56" t="s">
        <v>15</v>
      </c>
    </row>
    <row r="1073" spans="1:15" customFormat="1" x14ac:dyDescent="0.35">
      <c r="A1073" s="57" t="s">
        <v>16</v>
      </c>
      <c r="B1073" s="58">
        <v>2041.8682202892001</v>
      </c>
      <c r="C1073" s="58">
        <v>2041.8682202892001</v>
      </c>
      <c r="D1073" s="58">
        <v>83.003670848599995</v>
      </c>
      <c r="E1073" s="58">
        <v>83.003670848599995</v>
      </c>
      <c r="F1073" s="58">
        <v>1075.6073407401</v>
      </c>
      <c r="G1073" s="58">
        <v>1075.6073407401</v>
      </c>
      <c r="H1073" s="87">
        <v>246.83566708340001</v>
      </c>
      <c r="I1073" s="87">
        <v>246.83566708340001</v>
      </c>
      <c r="J1073" s="87">
        <v>143.96350055120001</v>
      </c>
      <c r="K1073" s="87">
        <v>143.96350055120001</v>
      </c>
      <c r="L1073" s="87">
        <v>286.39383803869998</v>
      </c>
      <c r="M1073" s="87">
        <v>286.39383803869998</v>
      </c>
      <c r="N1073" s="58">
        <v>247.64298620849999</v>
      </c>
      <c r="O1073" s="58">
        <v>247.64298620849999</v>
      </c>
    </row>
    <row r="1074" spans="1:15" customFormat="1" x14ac:dyDescent="0.35">
      <c r="A1074" s="59" t="s">
        <v>310</v>
      </c>
      <c r="B1074" s="60">
        <v>23.520946982600002</v>
      </c>
      <c r="C1074" s="61">
        <v>1.1519326638654801E-2</v>
      </c>
      <c r="D1074" s="60">
        <v>0</v>
      </c>
      <c r="E1074" s="61">
        <v>0</v>
      </c>
      <c r="F1074" s="60">
        <v>2.2757818585999998</v>
      </c>
      <c r="G1074" s="63">
        <v>2.11581101430015E-3</v>
      </c>
      <c r="H1074" s="88">
        <v>11.080827129699999</v>
      </c>
      <c r="I1074" s="93">
        <v>4.4891515317176799E-2</v>
      </c>
      <c r="J1074" s="88">
        <v>12.338071452299999</v>
      </c>
      <c r="K1074" s="93">
        <v>8.5702774696785194E-2</v>
      </c>
      <c r="L1074" s="88">
        <v>0</v>
      </c>
      <c r="M1074" s="89">
        <v>0</v>
      </c>
      <c r="N1074" s="60">
        <v>0.87506695629999998</v>
      </c>
      <c r="O1074" s="61">
        <v>3.5335826372375001E-3</v>
      </c>
    </row>
    <row r="1075" spans="1:15" customFormat="1" x14ac:dyDescent="0.35">
      <c r="A1075" s="59" t="s">
        <v>311</v>
      </c>
      <c r="B1075" s="64">
        <v>1915.0907848079</v>
      </c>
      <c r="C1075" s="65">
        <v>0.93791105898923099</v>
      </c>
      <c r="D1075" s="64">
        <v>80.334420352400002</v>
      </c>
      <c r="E1075" s="65">
        <v>0.967841777732111</v>
      </c>
      <c r="F1075" s="64">
        <v>1027.2711649471</v>
      </c>
      <c r="G1075" s="62">
        <v>0.95506150435925696</v>
      </c>
      <c r="H1075" s="90">
        <v>213.85217288429999</v>
      </c>
      <c r="I1075" s="91">
        <v>0.86637468325047395</v>
      </c>
      <c r="J1075" s="90">
        <v>127.99630541480001</v>
      </c>
      <c r="K1075" s="91">
        <v>0.88908858790411704</v>
      </c>
      <c r="L1075" s="90">
        <v>267.33813096120002</v>
      </c>
      <c r="M1075" s="92">
        <v>0.93346327837219401</v>
      </c>
      <c r="N1075" s="64">
        <v>234.75954439610001</v>
      </c>
      <c r="O1075" s="65">
        <v>0.94797574520623396</v>
      </c>
    </row>
    <row r="1076" spans="1:15" customFormat="1" x14ac:dyDescent="0.35">
      <c r="A1076" s="59" t="s">
        <v>312</v>
      </c>
      <c r="B1076" s="74">
        <v>4.3187896476451</v>
      </c>
      <c r="C1076" s="74">
        <v>4.3187896476451</v>
      </c>
      <c r="D1076" s="74">
        <v>4.3803386738638004</v>
      </c>
      <c r="E1076" s="74">
        <v>4.3803386738638004</v>
      </c>
      <c r="F1076" s="74">
        <v>4.3818702288829998</v>
      </c>
      <c r="G1076" s="76">
        <v>4.3818702288829998</v>
      </c>
      <c r="H1076" s="98">
        <v>4.1410944175033499</v>
      </c>
      <c r="I1076" s="101">
        <v>4.1410944175033499</v>
      </c>
      <c r="J1076" s="98">
        <v>4.0612726736000901</v>
      </c>
      <c r="K1076" s="101">
        <v>4.0612726736000901</v>
      </c>
      <c r="L1076" s="98">
        <v>4.3274613935837296</v>
      </c>
      <c r="M1076" s="98">
        <v>4.3274613935837296</v>
      </c>
      <c r="N1076" s="74">
        <v>4.3100223374618798</v>
      </c>
      <c r="O1076" s="74">
        <v>4.3100223374618798</v>
      </c>
    </row>
    <row r="1077" spans="1:15" customFormat="1" x14ac:dyDescent="0.35">
      <c r="A1077" s="66" t="s">
        <v>1</v>
      </c>
      <c r="H1077" s="86"/>
      <c r="I1077" s="86"/>
      <c r="J1077" s="86"/>
      <c r="K1077" s="86"/>
      <c r="L1077" s="86"/>
      <c r="M1077" s="86"/>
    </row>
    <row r="1078" spans="1:15" customFormat="1" x14ac:dyDescent="0.35">
      <c r="A1078" s="66" t="s">
        <v>1</v>
      </c>
      <c r="H1078" s="86"/>
      <c r="I1078" s="86"/>
      <c r="J1078" s="86"/>
      <c r="K1078" s="86"/>
      <c r="L1078" s="86"/>
      <c r="M1078" s="86"/>
    </row>
    <row r="1079" spans="1:15" customFormat="1" x14ac:dyDescent="0.35">
      <c r="A1079" s="54" t="s">
        <v>450</v>
      </c>
      <c r="H1079" s="86"/>
      <c r="I1079" s="86"/>
      <c r="J1079" s="86"/>
      <c r="K1079" s="86"/>
      <c r="L1079" s="86"/>
      <c r="M1079" s="86"/>
    </row>
    <row r="1080" spans="1:15" customFormat="1" x14ac:dyDescent="0.35">
      <c r="A1080" s="55" t="s">
        <v>1</v>
      </c>
      <c r="H1080" s="86"/>
      <c r="I1080" s="86"/>
      <c r="J1080" s="86"/>
      <c r="K1080" s="86"/>
      <c r="L1080" s="86"/>
      <c r="M1080" s="86"/>
    </row>
    <row r="1081" spans="1:15" customFormat="1" ht="25.5" customHeight="1" x14ac:dyDescent="0.35">
      <c r="A1081" s="117" t="s">
        <v>1</v>
      </c>
      <c r="B1081" s="116" t="s">
        <v>489</v>
      </c>
      <c r="C1081" s="116" t="s">
        <v>1</v>
      </c>
      <c r="D1081" s="116" t="s">
        <v>494</v>
      </c>
      <c r="E1081" s="116" t="s">
        <v>1</v>
      </c>
      <c r="F1081" s="116" t="s">
        <v>495</v>
      </c>
      <c r="G1081" s="116" t="s">
        <v>1</v>
      </c>
      <c r="H1081" s="119" t="s">
        <v>496</v>
      </c>
      <c r="I1081" s="119" t="s">
        <v>1</v>
      </c>
      <c r="J1081" s="119" t="s">
        <v>497</v>
      </c>
      <c r="K1081" s="119" t="s">
        <v>1</v>
      </c>
      <c r="L1081" s="119" t="s">
        <v>498</v>
      </c>
      <c r="M1081" s="119" t="s">
        <v>1</v>
      </c>
      <c r="N1081" s="119" t="s">
        <v>499</v>
      </c>
      <c r="O1081" s="119" t="s">
        <v>1</v>
      </c>
    </row>
    <row r="1082" spans="1:15" customFormat="1" x14ac:dyDescent="0.35">
      <c r="A1082" s="118" t="s">
        <v>1</v>
      </c>
      <c r="B1082" s="56" t="s">
        <v>14</v>
      </c>
      <c r="C1082" s="56" t="s">
        <v>15</v>
      </c>
      <c r="D1082" s="56" t="s">
        <v>14</v>
      </c>
      <c r="E1082" s="56" t="s">
        <v>15</v>
      </c>
      <c r="F1082" s="56" t="s">
        <v>14</v>
      </c>
      <c r="G1082" s="56" t="s">
        <v>15</v>
      </c>
      <c r="H1082" s="84" t="s">
        <v>14</v>
      </c>
      <c r="I1082" s="84" t="s">
        <v>15</v>
      </c>
      <c r="J1082" s="84" t="s">
        <v>14</v>
      </c>
      <c r="K1082" s="84" t="s">
        <v>15</v>
      </c>
      <c r="L1082" s="84" t="s">
        <v>14</v>
      </c>
      <c r="M1082" s="84" t="s">
        <v>15</v>
      </c>
      <c r="N1082" s="56" t="s">
        <v>14</v>
      </c>
      <c r="O1082" s="56" t="s">
        <v>15</v>
      </c>
    </row>
    <row r="1083" spans="1:15" customFormat="1" x14ac:dyDescent="0.35">
      <c r="A1083" s="57" t="s">
        <v>16</v>
      </c>
      <c r="B1083" s="58">
        <v>1986.6581250265001</v>
      </c>
      <c r="C1083" s="58">
        <v>1986.6581250265001</v>
      </c>
      <c r="D1083" s="58">
        <v>53.471372670900003</v>
      </c>
      <c r="E1083" s="58">
        <v>53.471372670900003</v>
      </c>
      <c r="F1083" s="58">
        <v>359.5678727115</v>
      </c>
      <c r="G1083" s="58">
        <v>359.5678727115</v>
      </c>
      <c r="H1083" s="87">
        <v>929.66453956329997</v>
      </c>
      <c r="I1083" s="87">
        <v>929.66453956329997</v>
      </c>
      <c r="J1083" s="87">
        <v>340.87042017419998</v>
      </c>
      <c r="K1083" s="87">
        <v>340.87042017419998</v>
      </c>
      <c r="L1083" s="87">
        <v>320.79536640340001</v>
      </c>
      <c r="M1083" s="87">
        <v>320.79536640340001</v>
      </c>
      <c r="N1083" s="58">
        <v>142.77875261310001</v>
      </c>
      <c r="O1083" s="58">
        <v>142.77875261310001</v>
      </c>
    </row>
    <row r="1084" spans="1:15" customFormat="1" x14ac:dyDescent="0.35">
      <c r="A1084" s="59" t="s">
        <v>310</v>
      </c>
      <c r="B1084" s="60">
        <v>30.809782992100001</v>
      </c>
      <c r="C1084" s="61">
        <v>1.55083467074583E-2</v>
      </c>
      <c r="D1084" s="60">
        <v>0</v>
      </c>
      <c r="E1084" s="61">
        <v>0</v>
      </c>
      <c r="F1084" s="60">
        <v>4.4213089044</v>
      </c>
      <c r="G1084" s="61">
        <v>1.2296173379058899E-2</v>
      </c>
      <c r="H1084" s="88">
        <v>18.313976871400001</v>
      </c>
      <c r="I1084" s="89">
        <v>1.9699554077864299E-2</v>
      </c>
      <c r="J1084" s="88">
        <v>3.65361532639999</v>
      </c>
      <c r="K1084" s="89">
        <v>1.0718487466682599E-2</v>
      </c>
      <c r="L1084" s="88">
        <v>2.7765347851</v>
      </c>
      <c r="M1084" s="89">
        <v>8.6551586334588995E-3</v>
      </c>
      <c r="N1084" s="60">
        <v>1.3739708584999999</v>
      </c>
      <c r="O1084" s="61">
        <v>9.6230764967051401E-3</v>
      </c>
    </row>
    <row r="1085" spans="1:15" customFormat="1" x14ac:dyDescent="0.35">
      <c r="A1085" s="59" t="s">
        <v>311</v>
      </c>
      <c r="B1085" s="64">
        <v>1841.4832537913001</v>
      </c>
      <c r="C1085" s="65">
        <v>0.926925086200594</v>
      </c>
      <c r="D1085" s="64">
        <v>53.471372670900003</v>
      </c>
      <c r="E1085" s="62">
        <v>1</v>
      </c>
      <c r="F1085" s="64">
        <v>328.95708119190101</v>
      </c>
      <c r="G1085" s="65">
        <v>0.91486783485753598</v>
      </c>
      <c r="H1085" s="90">
        <v>848.01504601269903</v>
      </c>
      <c r="I1085" s="92">
        <v>0.91217316561417505</v>
      </c>
      <c r="J1085" s="90">
        <v>317.21146475959898</v>
      </c>
      <c r="K1085" s="92">
        <v>0.93059252427210004</v>
      </c>
      <c r="L1085" s="90">
        <v>307.7551865099</v>
      </c>
      <c r="M1085" s="92">
        <v>0.95935047304548104</v>
      </c>
      <c r="N1085" s="64">
        <v>135.98583144849999</v>
      </c>
      <c r="O1085" s="65">
        <v>0.95242344508354604</v>
      </c>
    </row>
    <row r="1086" spans="1:15" customFormat="1" x14ac:dyDescent="0.35">
      <c r="A1086" s="59" t="s">
        <v>312</v>
      </c>
      <c r="B1086" s="74">
        <v>4.3518997030691002</v>
      </c>
      <c r="C1086" s="74">
        <v>4.3518997030691002</v>
      </c>
      <c r="D1086" s="74">
        <v>4.3175279057262701</v>
      </c>
      <c r="E1086" s="74">
        <v>4.3175279057262701</v>
      </c>
      <c r="F1086" s="74">
        <v>4.3588856747073104</v>
      </c>
      <c r="G1086" s="74">
        <v>4.3588856747073104</v>
      </c>
      <c r="H1086" s="98">
        <v>4.3382057455903897</v>
      </c>
      <c r="I1086" s="98">
        <v>4.3382057455903897</v>
      </c>
      <c r="J1086" s="98">
        <v>4.3768699201912904</v>
      </c>
      <c r="K1086" s="98">
        <v>4.3768699201912904</v>
      </c>
      <c r="L1086" s="98">
        <v>4.3721375292450197</v>
      </c>
      <c r="M1086" s="98">
        <v>4.3721375292450197</v>
      </c>
      <c r="N1086" s="74">
        <v>4.3269906611728999</v>
      </c>
      <c r="O1086" s="74">
        <v>4.3269906611728999</v>
      </c>
    </row>
    <row r="1087" spans="1:15" customFormat="1" x14ac:dyDescent="0.35">
      <c r="A1087" s="66" t="s">
        <v>1</v>
      </c>
      <c r="H1087" s="86"/>
      <c r="I1087" s="86"/>
      <c r="J1087" s="86"/>
      <c r="K1087" s="86"/>
      <c r="L1087" s="86"/>
      <c r="M1087" s="86"/>
    </row>
    <row r="1088" spans="1:15" customFormat="1" x14ac:dyDescent="0.35">
      <c r="A1088" s="66" t="s">
        <v>1</v>
      </c>
      <c r="H1088" s="86"/>
      <c r="I1088" s="86"/>
      <c r="J1088" s="86"/>
      <c r="K1088" s="86"/>
      <c r="L1088" s="86"/>
      <c r="M1088" s="86"/>
    </row>
    <row r="1089" spans="1:15" customFormat="1" x14ac:dyDescent="0.35">
      <c r="A1089" s="54" t="s">
        <v>451</v>
      </c>
      <c r="H1089" s="86"/>
      <c r="I1089" s="86"/>
      <c r="J1089" s="86"/>
      <c r="K1089" s="86"/>
      <c r="L1089" s="86"/>
      <c r="M1089" s="86"/>
    </row>
    <row r="1090" spans="1:15" customFormat="1" x14ac:dyDescent="0.35">
      <c r="A1090" s="55" t="s">
        <v>1</v>
      </c>
      <c r="H1090" s="86"/>
      <c r="I1090" s="86"/>
      <c r="J1090" s="86"/>
      <c r="K1090" s="86"/>
      <c r="L1090" s="86"/>
      <c r="M1090" s="86"/>
    </row>
    <row r="1091" spans="1:15" customFormat="1" ht="25.5" customHeight="1" x14ac:dyDescent="0.35">
      <c r="A1091" s="117" t="s">
        <v>1</v>
      </c>
      <c r="B1091" s="116" t="s">
        <v>489</v>
      </c>
      <c r="C1091" s="116" t="s">
        <v>1</v>
      </c>
      <c r="D1091" s="116" t="s">
        <v>494</v>
      </c>
      <c r="E1091" s="116" t="s">
        <v>1</v>
      </c>
      <c r="F1091" s="116" t="s">
        <v>495</v>
      </c>
      <c r="G1091" s="116" t="s">
        <v>1</v>
      </c>
      <c r="H1091" s="119" t="s">
        <v>496</v>
      </c>
      <c r="I1091" s="119" t="s">
        <v>1</v>
      </c>
      <c r="J1091" s="119" t="s">
        <v>497</v>
      </c>
      <c r="K1091" s="119" t="s">
        <v>1</v>
      </c>
      <c r="L1091" s="119" t="s">
        <v>498</v>
      </c>
      <c r="M1091" s="119" t="s">
        <v>1</v>
      </c>
      <c r="N1091" s="119" t="s">
        <v>499</v>
      </c>
      <c r="O1091" s="119" t="s">
        <v>1</v>
      </c>
    </row>
    <row r="1092" spans="1:15" customFormat="1" x14ac:dyDescent="0.35">
      <c r="A1092" s="118" t="s">
        <v>1</v>
      </c>
      <c r="B1092" s="56" t="s">
        <v>14</v>
      </c>
      <c r="C1092" s="56" t="s">
        <v>15</v>
      </c>
      <c r="D1092" s="56" t="s">
        <v>14</v>
      </c>
      <c r="E1092" s="56" t="s">
        <v>15</v>
      </c>
      <c r="F1092" s="56" t="s">
        <v>14</v>
      </c>
      <c r="G1092" s="56" t="s">
        <v>15</v>
      </c>
      <c r="H1092" s="84" t="s">
        <v>14</v>
      </c>
      <c r="I1092" s="84" t="s">
        <v>15</v>
      </c>
      <c r="J1092" s="84" t="s">
        <v>14</v>
      </c>
      <c r="K1092" s="84" t="s">
        <v>15</v>
      </c>
      <c r="L1092" s="84" t="s">
        <v>14</v>
      </c>
      <c r="M1092" s="84" t="s">
        <v>15</v>
      </c>
      <c r="N1092" s="56" t="s">
        <v>14</v>
      </c>
      <c r="O1092" s="56" t="s">
        <v>15</v>
      </c>
    </row>
    <row r="1093" spans="1:15" customFormat="1" x14ac:dyDescent="0.35">
      <c r="A1093" s="57" t="s">
        <v>16</v>
      </c>
      <c r="B1093" s="58">
        <v>337.6889571836</v>
      </c>
      <c r="C1093" s="58">
        <v>337.6889571836</v>
      </c>
      <c r="D1093" s="58">
        <v>9.9568832765999993</v>
      </c>
      <c r="E1093" s="58">
        <v>9.9568832765999993</v>
      </c>
      <c r="F1093" s="58">
        <v>95.139073026299997</v>
      </c>
      <c r="G1093" s="58">
        <v>95.139073026299997</v>
      </c>
      <c r="H1093" s="87">
        <v>74.576232357699993</v>
      </c>
      <c r="I1093" s="87">
        <v>74.576232357699993</v>
      </c>
      <c r="J1093" s="87">
        <v>66.653526813100001</v>
      </c>
      <c r="K1093" s="87">
        <v>66.653526813100001</v>
      </c>
      <c r="L1093" s="87">
        <v>40.449674406100002</v>
      </c>
      <c r="M1093" s="87">
        <v>40.449674406100002</v>
      </c>
      <c r="N1093" s="58">
        <v>79.379555428399996</v>
      </c>
      <c r="O1093" s="58">
        <v>79.379555428399996</v>
      </c>
    </row>
    <row r="1094" spans="1:15" customFormat="1" x14ac:dyDescent="0.35">
      <c r="A1094" s="59" t="s">
        <v>310</v>
      </c>
      <c r="B1094" s="60">
        <v>1.7810099580000001</v>
      </c>
      <c r="C1094" s="61">
        <v>5.2741137076379799E-3</v>
      </c>
      <c r="D1094" s="68">
        <v>0</v>
      </c>
      <c r="E1094" s="69">
        <v>0</v>
      </c>
      <c r="F1094" s="60">
        <v>1.7810099580000101</v>
      </c>
      <c r="G1094" s="61">
        <v>1.87200684361058E-2</v>
      </c>
      <c r="H1094" s="88">
        <v>0</v>
      </c>
      <c r="I1094" s="89">
        <v>0</v>
      </c>
      <c r="J1094" s="88">
        <v>0</v>
      </c>
      <c r="K1094" s="89">
        <v>0</v>
      </c>
      <c r="L1094" s="94">
        <v>0</v>
      </c>
      <c r="M1094" s="95">
        <v>0</v>
      </c>
      <c r="N1094" s="60">
        <v>0</v>
      </c>
      <c r="O1094" s="61">
        <v>0</v>
      </c>
    </row>
    <row r="1095" spans="1:15" customFormat="1" x14ac:dyDescent="0.35">
      <c r="A1095" s="59" t="s">
        <v>311</v>
      </c>
      <c r="B1095" s="64">
        <v>298.549276477099</v>
      </c>
      <c r="C1095" s="65">
        <v>0.88409546751859003</v>
      </c>
      <c r="D1095" s="71">
        <v>9.9568832765999904</v>
      </c>
      <c r="E1095" s="72">
        <v>100</v>
      </c>
      <c r="F1095" s="64">
        <v>81.041092113800005</v>
      </c>
      <c r="G1095" s="65">
        <v>0.85181712976536195</v>
      </c>
      <c r="H1095" s="90">
        <v>61.977126810400001</v>
      </c>
      <c r="I1095" s="92">
        <v>0.831057360381667</v>
      </c>
      <c r="J1095" s="90">
        <v>57.171084407999999</v>
      </c>
      <c r="K1095" s="92">
        <v>0.85773532386831897</v>
      </c>
      <c r="L1095" s="96">
        <v>32.364977811199999</v>
      </c>
      <c r="M1095" s="97">
        <v>80.012950132224603</v>
      </c>
      <c r="N1095" s="64">
        <v>76.928439173499996</v>
      </c>
      <c r="O1095" s="65">
        <v>0.96912156736489996</v>
      </c>
    </row>
    <row r="1096" spans="1:15" customFormat="1" x14ac:dyDescent="0.35">
      <c r="A1096" s="59" t="s">
        <v>312</v>
      </c>
      <c r="B1096" s="74">
        <v>4.4996465122478497</v>
      </c>
      <c r="C1096" s="74">
        <v>4.4996465122478497</v>
      </c>
      <c r="D1096" s="77">
        <v>4.6991518192505204</v>
      </c>
      <c r="E1096" s="77">
        <v>4.6991518192505204</v>
      </c>
      <c r="F1096" s="74">
        <v>4.4591981183569303</v>
      </c>
      <c r="G1096" s="74">
        <v>4.4591981183569303</v>
      </c>
      <c r="H1096" s="98">
        <v>4.3130180876024102</v>
      </c>
      <c r="I1096" s="98">
        <v>4.3130180876024102</v>
      </c>
      <c r="J1096" s="98">
        <v>4.4720427483053502</v>
      </c>
      <c r="K1096" s="98">
        <v>4.4720427483053502</v>
      </c>
      <c r="L1096" s="100">
        <v>4.4459412194571302</v>
      </c>
      <c r="M1096" s="100">
        <v>4.4459412194571302</v>
      </c>
      <c r="N1096" s="74">
        <v>4.6378974720546697</v>
      </c>
      <c r="O1096" s="74">
        <v>4.6378974720546697</v>
      </c>
    </row>
    <row r="1097" spans="1:15" customFormat="1" x14ac:dyDescent="0.35">
      <c r="A1097" s="66" t="s">
        <v>1</v>
      </c>
      <c r="H1097" s="86"/>
      <c r="I1097" s="86"/>
      <c r="J1097" s="86"/>
      <c r="K1097" s="86"/>
      <c r="L1097" s="86"/>
      <c r="M1097" s="86"/>
    </row>
    <row r="1098" spans="1:15" customFormat="1" x14ac:dyDescent="0.35">
      <c r="A1098" s="66" t="s">
        <v>1</v>
      </c>
      <c r="H1098" s="86"/>
      <c r="I1098" s="86"/>
      <c r="J1098" s="86"/>
      <c r="K1098" s="86"/>
      <c r="L1098" s="86"/>
      <c r="M1098" s="86"/>
    </row>
    <row r="1099" spans="1:15" customFormat="1" x14ac:dyDescent="0.35">
      <c r="A1099" s="54" t="s">
        <v>452</v>
      </c>
      <c r="H1099" s="86"/>
      <c r="I1099" s="86"/>
      <c r="J1099" s="86"/>
      <c r="K1099" s="86"/>
      <c r="L1099" s="86"/>
      <c r="M1099" s="86"/>
    </row>
    <row r="1100" spans="1:15" customFormat="1" x14ac:dyDescent="0.35">
      <c r="A1100" s="55" t="s">
        <v>1</v>
      </c>
      <c r="H1100" s="86"/>
      <c r="I1100" s="86"/>
      <c r="J1100" s="86"/>
      <c r="K1100" s="86"/>
      <c r="L1100" s="86"/>
      <c r="M1100" s="86"/>
    </row>
    <row r="1101" spans="1:15" customFormat="1" ht="25.5" customHeight="1" x14ac:dyDescent="0.35">
      <c r="A1101" s="117" t="s">
        <v>1</v>
      </c>
      <c r="B1101" s="116" t="s">
        <v>489</v>
      </c>
      <c r="C1101" s="116" t="s">
        <v>1</v>
      </c>
      <c r="D1101" s="116" t="s">
        <v>494</v>
      </c>
      <c r="E1101" s="116" t="s">
        <v>1</v>
      </c>
      <c r="F1101" s="116" t="s">
        <v>495</v>
      </c>
      <c r="G1101" s="116" t="s">
        <v>1</v>
      </c>
      <c r="H1101" s="119" t="s">
        <v>496</v>
      </c>
      <c r="I1101" s="119" t="s">
        <v>1</v>
      </c>
      <c r="J1101" s="119" t="s">
        <v>497</v>
      </c>
      <c r="K1101" s="119" t="s">
        <v>1</v>
      </c>
      <c r="L1101" s="119" t="s">
        <v>498</v>
      </c>
      <c r="M1101" s="119" t="s">
        <v>1</v>
      </c>
      <c r="N1101" s="119" t="s">
        <v>499</v>
      </c>
      <c r="O1101" s="119" t="s">
        <v>1</v>
      </c>
    </row>
    <row r="1102" spans="1:15" customFormat="1" x14ac:dyDescent="0.35">
      <c r="A1102" s="118" t="s">
        <v>1</v>
      </c>
      <c r="B1102" s="56" t="s">
        <v>14</v>
      </c>
      <c r="C1102" s="56" t="s">
        <v>15</v>
      </c>
      <c r="D1102" s="56" t="s">
        <v>14</v>
      </c>
      <c r="E1102" s="56" t="s">
        <v>15</v>
      </c>
      <c r="F1102" s="56" t="s">
        <v>14</v>
      </c>
      <c r="G1102" s="56" t="s">
        <v>15</v>
      </c>
      <c r="H1102" s="84" t="s">
        <v>14</v>
      </c>
      <c r="I1102" s="84" t="s">
        <v>15</v>
      </c>
      <c r="J1102" s="84" t="s">
        <v>14</v>
      </c>
      <c r="K1102" s="84" t="s">
        <v>15</v>
      </c>
      <c r="L1102" s="84" t="s">
        <v>14</v>
      </c>
      <c r="M1102" s="84" t="s">
        <v>15</v>
      </c>
      <c r="N1102" s="56" t="s">
        <v>14</v>
      </c>
      <c r="O1102" s="56" t="s">
        <v>15</v>
      </c>
    </row>
    <row r="1103" spans="1:15" customFormat="1" x14ac:dyDescent="0.35">
      <c r="A1103" s="57" t="s">
        <v>16</v>
      </c>
      <c r="B1103" s="58">
        <v>413.61967583109998</v>
      </c>
      <c r="C1103" s="58">
        <v>413.61967583109998</v>
      </c>
      <c r="D1103" s="58">
        <v>8.9242137239999995</v>
      </c>
      <c r="E1103" s="58">
        <v>8.9242137239999995</v>
      </c>
      <c r="F1103" s="58">
        <v>160.27465537859999</v>
      </c>
      <c r="G1103" s="58">
        <v>160.27465537859999</v>
      </c>
      <c r="H1103" s="87">
        <v>68.663815396299995</v>
      </c>
      <c r="I1103" s="87">
        <v>68.663815396299995</v>
      </c>
      <c r="J1103" s="87">
        <v>37.769839895600001</v>
      </c>
      <c r="K1103" s="87">
        <v>37.769839895600001</v>
      </c>
      <c r="L1103" s="87">
        <v>99.519482547300001</v>
      </c>
      <c r="M1103" s="87">
        <v>99.519482547300001</v>
      </c>
      <c r="N1103" s="58">
        <v>53.316839277200003</v>
      </c>
      <c r="O1103" s="58">
        <v>53.316839277200003</v>
      </c>
    </row>
    <row r="1104" spans="1:15" customFormat="1" x14ac:dyDescent="0.35">
      <c r="A1104" s="59" t="s">
        <v>310</v>
      </c>
      <c r="B1104" s="60">
        <v>10.992644267699999</v>
      </c>
      <c r="C1104" s="61">
        <v>2.6576695718384499E-2</v>
      </c>
      <c r="D1104" s="68">
        <v>0</v>
      </c>
      <c r="E1104" s="69">
        <v>0</v>
      </c>
      <c r="F1104" s="60">
        <v>1.8011431764000001</v>
      </c>
      <c r="G1104" s="61">
        <v>1.1237853995975501E-2</v>
      </c>
      <c r="H1104" s="88">
        <v>0.50740881169999896</v>
      </c>
      <c r="I1104" s="89">
        <v>7.3897555615201399E-3</v>
      </c>
      <c r="J1104" s="88">
        <v>7.7470843103000098</v>
      </c>
      <c r="K1104" s="93">
        <v>0.20511297722505001</v>
      </c>
      <c r="L1104" s="88">
        <v>0</v>
      </c>
      <c r="M1104" s="89">
        <v>0</v>
      </c>
      <c r="N1104" s="60">
        <v>0.35154047869999899</v>
      </c>
      <c r="O1104" s="61">
        <v>6.5934230810701898E-3</v>
      </c>
    </row>
    <row r="1105" spans="1:15" customFormat="1" x14ac:dyDescent="0.35">
      <c r="A1105" s="59" t="s">
        <v>311</v>
      </c>
      <c r="B1105" s="64">
        <v>364.59935977420002</v>
      </c>
      <c r="C1105" s="65">
        <v>0.88148456439263501</v>
      </c>
      <c r="D1105" s="71">
        <v>8.9242137239999906</v>
      </c>
      <c r="E1105" s="72">
        <v>100</v>
      </c>
      <c r="F1105" s="64">
        <v>152.76468506960001</v>
      </c>
      <c r="G1105" s="62">
        <v>0.95314311990713696</v>
      </c>
      <c r="H1105" s="90">
        <v>54.939227133099898</v>
      </c>
      <c r="I1105" s="92">
        <v>0.80011905566291097</v>
      </c>
      <c r="J1105" s="90">
        <v>29.471475132399899</v>
      </c>
      <c r="K1105" s="92">
        <v>0.78029123803178402</v>
      </c>
      <c r="L1105" s="90">
        <v>82.634601099799994</v>
      </c>
      <c r="M1105" s="92">
        <v>0.83033592000968404</v>
      </c>
      <c r="N1105" s="64">
        <v>51.299795493799898</v>
      </c>
      <c r="O1105" s="65">
        <v>0.96216872922805596</v>
      </c>
    </row>
    <row r="1106" spans="1:15" customFormat="1" x14ac:dyDescent="0.35">
      <c r="A1106" s="59" t="s">
        <v>312</v>
      </c>
      <c r="B1106" s="74">
        <v>4.3186098767210801</v>
      </c>
      <c r="C1106" s="74">
        <v>4.3186098767210801</v>
      </c>
      <c r="D1106" s="77">
        <v>4.6512019074992699</v>
      </c>
      <c r="E1106" s="79">
        <v>4.6512019074992699</v>
      </c>
      <c r="F1106" s="74">
        <v>4.4648031364262399</v>
      </c>
      <c r="G1106" s="76">
        <v>4.4648031364262399</v>
      </c>
      <c r="H1106" s="98">
        <v>4.1791903918838003</v>
      </c>
      <c r="I1106" s="98">
        <v>4.1791903918838003</v>
      </c>
      <c r="J1106" s="98">
        <v>3.7303507486859502</v>
      </c>
      <c r="K1106" s="101">
        <v>3.7303507486859502</v>
      </c>
      <c r="L1106" s="98">
        <v>4.2569205344861896</v>
      </c>
      <c r="M1106" s="98">
        <v>4.2569205344861896</v>
      </c>
      <c r="N1106" s="74">
        <v>4.5842940441730597</v>
      </c>
      <c r="O1106" s="76">
        <v>4.5842940441730597</v>
      </c>
    </row>
    <row r="1107" spans="1:15" customFormat="1" x14ac:dyDescent="0.35">
      <c r="A1107" s="66" t="s">
        <v>1</v>
      </c>
      <c r="H1107" s="86"/>
      <c r="I1107" s="86"/>
      <c r="J1107" s="86"/>
      <c r="K1107" s="86"/>
      <c r="L1107" s="86"/>
      <c r="M1107" s="86"/>
    </row>
    <row r="1108" spans="1:15" customFormat="1" x14ac:dyDescent="0.35">
      <c r="A1108" s="66" t="s">
        <v>1</v>
      </c>
      <c r="H1108" s="86"/>
      <c r="I1108" s="86"/>
      <c r="J1108" s="86"/>
      <c r="K1108" s="86"/>
      <c r="L1108" s="86"/>
      <c r="M1108" s="86"/>
    </row>
    <row r="1109" spans="1:15" customFormat="1" x14ac:dyDescent="0.35">
      <c r="A1109" s="54" t="s">
        <v>453</v>
      </c>
      <c r="H1109" s="86"/>
      <c r="I1109" s="86"/>
      <c r="J1109" s="86"/>
      <c r="K1109" s="86"/>
      <c r="L1109" s="86"/>
      <c r="M1109" s="86"/>
    </row>
    <row r="1110" spans="1:15" customFormat="1" x14ac:dyDescent="0.35">
      <c r="A1110" s="55" t="s">
        <v>1</v>
      </c>
      <c r="H1110" s="86"/>
      <c r="I1110" s="86"/>
      <c r="J1110" s="86"/>
      <c r="K1110" s="86"/>
      <c r="L1110" s="86"/>
      <c r="M1110" s="86"/>
    </row>
    <row r="1111" spans="1:15" customFormat="1" ht="25.5" customHeight="1" x14ac:dyDescent="0.35">
      <c r="A1111" s="117" t="s">
        <v>1</v>
      </c>
      <c r="B1111" s="116" t="s">
        <v>489</v>
      </c>
      <c r="C1111" s="116" t="s">
        <v>1</v>
      </c>
      <c r="D1111" s="116" t="s">
        <v>494</v>
      </c>
      <c r="E1111" s="116" t="s">
        <v>1</v>
      </c>
      <c r="F1111" s="116" t="s">
        <v>495</v>
      </c>
      <c r="G1111" s="116" t="s">
        <v>1</v>
      </c>
      <c r="H1111" s="119" t="s">
        <v>496</v>
      </c>
      <c r="I1111" s="119" t="s">
        <v>1</v>
      </c>
      <c r="J1111" s="119" t="s">
        <v>497</v>
      </c>
      <c r="K1111" s="119" t="s">
        <v>1</v>
      </c>
      <c r="L1111" s="119" t="s">
        <v>498</v>
      </c>
      <c r="M1111" s="119" t="s">
        <v>1</v>
      </c>
      <c r="N1111" s="119" t="s">
        <v>499</v>
      </c>
      <c r="O1111" s="119" t="s">
        <v>1</v>
      </c>
    </row>
    <row r="1112" spans="1:15" customFormat="1" x14ac:dyDescent="0.35">
      <c r="A1112" s="118" t="s">
        <v>1</v>
      </c>
      <c r="B1112" s="56" t="s">
        <v>14</v>
      </c>
      <c r="C1112" s="56" t="s">
        <v>15</v>
      </c>
      <c r="D1112" s="56" t="s">
        <v>14</v>
      </c>
      <c r="E1112" s="56" t="s">
        <v>15</v>
      </c>
      <c r="F1112" s="56" t="s">
        <v>14</v>
      </c>
      <c r="G1112" s="56" t="s">
        <v>15</v>
      </c>
      <c r="H1112" s="84" t="s">
        <v>14</v>
      </c>
      <c r="I1112" s="84" t="s">
        <v>15</v>
      </c>
      <c r="J1112" s="84" t="s">
        <v>14</v>
      </c>
      <c r="K1112" s="84" t="s">
        <v>15</v>
      </c>
      <c r="L1112" s="84" t="s">
        <v>14</v>
      </c>
      <c r="M1112" s="84" t="s">
        <v>15</v>
      </c>
      <c r="N1112" s="56" t="s">
        <v>14</v>
      </c>
      <c r="O1112" s="56" t="s">
        <v>15</v>
      </c>
    </row>
    <row r="1113" spans="1:15" customFormat="1" x14ac:dyDescent="0.35">
      <c r="A1113" s="57" t="s">
        <v>16</v>
      </c>
      <c r="B1113" s="58">
        <v>574.79596640420004</v>
      </c>
      <c r="C1113" s="58">
        <v>574.79596640420004</v>
      </c>
      <c r="D1113" s="58">
        <v>6.7660413219000004</v>
      </c>
      <c r="E1113" s="58">
        <v>6.7660413219000004</v>
      </c>
      <c r="F1113" s="58">
        <v>61.950129315300003</v>
      </c>
      <c r="G1113" s="58">
        <v>61.950129315300003</v>
      </c>
      <c r="H1113" s="87">
        <v>288.66470644290001</v>
      </c>
      <c r="I1113" s="87">
        <v>288.66470644290001</v>
      </c>
      <c r="J1113" s="87">
        <v>91.910189109000001</v>
      </c>
      <c r="K1113" s="87">
        <v>91.910189109000001</v>
      </c>
      <c r="L1113" s="87">
        <v>137.7004073654</v>
      </c>
      <c r="M1113" s="87">
        <v>137.7004073654</v>
      </c>
      <c r="N1113" s="58">
        <v>36.0337309449</v>
      </c>
      <c r="O1113" s="58">
        <v>36.0337309449</v>
      </c>
    </row>
    <row r="1114" spans="1:15" customFormat="1" x14ac:dyDescent="0.35">
      <c r="A1114" s="59" t="s">
        <v>310</v>
      </c>
      <c r="B1114" s="60">
        <v>2.9464950520999902</v>
      </c>
      <c r="C1114" s="61">
        <v>5.1261581923280402E-3</v>
      </c>
      <c r="D1114" s="68">
        <v>0</v>
      </c>
      <c r="E1114" s="69">
        <v>0</v>
      </c>
      <c r="F1114" s="60">
        <v>0.96993183169999997</v>
      </c>
      <c r="G1114" s="61">
        <v>1.5656655481112201E-2</v>
      </c>
      <c r="H1114" s="88">
        <v>0.374264030999999</v>
      </c>
      <c r="I1114" s="89">
        <v>1.29653547055304E-3</v>
      </c>
      <c r="J1114" s="88">
        <v>1.2185137774000001</v>
      </c>
      <c r="K1114" s="89">
        <v>1.3257657167421499E-2</v>
      </c>
      <c r="L1114" s="88">
        <v>0.38378541199999999</v>
      </c>
      <c r="M1114" s="89">
        <v>2.7871044054473401E-3</v>
      </c>
      <c r="N1114" s="68">
        <v>0</v>
      </c>
      <c r="O1114" s="69">
        <v>0</v>
      </c>
    </row>
    <row r="1115" spans="1:15" customFormat="1" x14ac:dyDescent="0.35">
      <c r="A1115" s="59" t="s">
        <v>311</v>
      </c>
      <c r="B1115" s="64">
        <v>517.47958816170001</v>
      </c>
      <c r="C1115" s="65">
        <v>0.90028395884358903</v>
      </c>
      <c r="D1115" s="71">
        <v>3.9652758852000001</v>
      </c>
      <c r="E1115" s="73">
        <v>58.605552294890401</v>
      </c>
      <c r="F1115" s="64">
        <v>55.789228805099903</v>
      </c>
      <c r="G1115" s="65">
        <v>0.90055064326268597</v>
      </c>
      <c r="H1115" s="90">
        <v>276.19800683049999</v>
      </c>
      <c r="I1115" s="93">
        <v>0.95681252562524099</v>
      </c>
      <c r="J1115" s="90">
        <v>84.018216297699993</v>
      </c>
      <c r="K1115" s="92">
        <v>0.91413386385332596</v>
      </c>
      <c r="L1115" s="90">
        <v>117.1536538995</v>
      </c>
      <c r="M1115" s="92">
        <v>0.85078654552286603</v>
      </c>
      <c r="N1115" s="71">
        <v>27.173591581</v>
      </c>
      <c r="O1115" s="73">
        <v>75.411540432912005</v>
      </c>
    </row>
    <row r="1116" spans="1:15" customFormat="1" x14ac:dyDescent="0.35">
      <c r="A1116" s="59" t="s">
        <v>312</v>
      </c>
      <c r="B1116" s="74">
        <v>4.4273830002340997</v>
      </c>
      <c r="C1116" s="74">
        <v>4.4273830002340997</v>
      </c>
      <c r="D1116" s="77">
        <v>3.9028877588918598</v>
      </c>
      <c r="E1116" s="77">
        <v>3.9028877588918598</v>
      </c>
      <c r="F1116" s="74">
        <v>4.2606553741528996</v>
      </c>
      <c r="G1116" s="74">
        <v>4.2606553741528996</v>
      </c>
      <c r="H1116" s="98">
        <v>4.5059586259404796</v>
      </c>
      <c r="I1116" s="98">
        <v>4.5059586259404796</v>
      </c>
      <c r="J1116" s="98">
        <v>4.4943803096468899</v>
      </c>
      <c r="K1116" s="98">
        <v>4.4943803096468899</v>
      </c>
      <c r="L1116" s="98">
        <v>4.4741794933520804</v>
      </c>
      <c r="M1116" s="98">
        <v>4.4741794933520804</v>
      </c>
      <c r="N1116" s="77">
        <v>4.1383434609233998</v>
      </c>
      <c r="O1116" s="77">
        <v>4.1383434609233998</v>
      </c>
    </row>
    <row r="1117" spans="1:15" customFormat="1" x14ac:dyDescent="0.35">
      <c r="A1117" s="66" t="s">
        <v>1</v>
      </c>
      <c r="H1117" s="86"/>
      <c r="I1117" s="86"/>
      <c r="J1117" s="86"/>
      <c r="K1117" s="86"/>
      <c r="L1117" s="86"/>
      <c r="M1117" s="86"/>
    </row>
    <row r="1118" spans="1:15" customFormat="1" x14ac:dyDescent="0.35">
      <c r="A1118" s="66" t="s">
        <v>1</v>
      </c>
      <c r="H1118" s="86"/>
      <c r="I1118" s="86"/>
      <c r="J1118" s="86"/>
      <c r="K1118" s="86"/>
      <c r="L1118" s="86"/>
      <c r="M1118" s="86"/>
    </row>
    <row r="1119" spans="1:15" customFormat="1" x14ac:dyDescent="0.35">
      <c r="A1119" s="54" t="s">
        <v>454</v>
      </c>
      <c r="H1119" s="86"/>
      <c r="I1119" s="86"/>
      <c r="J1119" s="86"/>
      <c r="K1119" s="86"/>
      <c r="L1119" s="86"/>
      <c r="M1119" s="86"/>
    </row>
    <row r="1120" spans="1:15" customFormat="1" x14ac:dyDescent="0.35">
      <c r="A1120" s="55" t="s">
        <v>1</v>
      </c>
      <c r="H1120" s="86"/>
      <c r="I1120" s="86"/>
      <c r="J1120" s="86"/>
      <c r="K1120" s="86"/>
      <c r="L1120" s="86"/>
      <c r="M1120" s="86"/>
    </row>
    <row r="1121" spans="1:15" customFormat="1" ht="25.5" customHeight="1" x14ac:dyDescent="0.35">
      <c r="A1121" s="117" t="s">
        <v>1</v>
      </c>
      <c r="B1121" s="116" t="s">
        <v>489</v>
      </c>
      <c r="C1121" s="116" t="s">
        <v>1</v>
      </c>
      <c r="D1121" s="116" t="s">
        <v>494</v>
      </c>
      <c r="E1121" s="116" t="s">
        <v>1</v>
      </c>
      <c r="F1121" s="116" t="s">
        <v>495</v>
      </c>
      <c r="G1121" s="116" t="s">
        <v>1</v>
      </c>
      <c r="H1121" s="119" t="s">
        <v>496</v>
      </c>
      <c r="I1121" s="119" t="s">
        <v>1</v>
      </c>
      <c r="J1121" s="119" t="s">
        <v>497</v>
      </c>
      <c r="K1121" s="119" t="s">
        <v>1</v>
      </c>
      <c r="L1121" s="119" t="s">
        <v>498</v>
      </c>
      <c r="M1121" s="119" t="s">
        <v>1</v>
      </c>
      <c r="N1121" s="119" t="s">
        <v>499</v>
      </c>
      <c r="O1121" s="119" t="s">
        <v>1</v>
      </c>
    </row>
    <row r="1122" spans="1:15" customFormat="1" x14ac:dyDescent="0.35">
      <c r="A1122" s="118" t="s">
        <v>1</v>
      </c>
      <c r="B1122" s="56" t="s">
        <v>14</v>
      </c>
      <c r="C1122" s="56" t="s">
        <v>15</v>
      </c>
      <c r="D1122" s="56" t="s">
        <v>14</v>
      </c>
      <c r="E1122" s="56" t="s">
        <v>15</v>
      </c>
      <c r="F1122" s="56" t="s">
        <v>14</v>
      </c>
      <c r="G1122" s="56" t="s">
        <v>15</v>
      </c>
      <c r="H1122" s="84" t="s">
        <v>14</v>
      </c>
      <c r="I1122" s="84" t="s">
        <v>15</v>
      </c>
      <c r="J1122" s="84" t="s">
        <v>14</v>
      </c>
      <c r="K1122" s="84" t="s">
        <v>15</v>
      </c>
      <c r="L1122" s="84" t="s">
        <v>14</v>
      </c>
      <c r="M1122" s="84" t="s">
        <v>15</v>
      </c>
      <c r="N1122" s="56" t="s">
        <v>14</v>
      </c>
      <c r="O1122" s="56" t="s">
        <v>15</v>
      </c>
    </row>
    <row r="1123" spans="1:15" customFormat="1" x14ac:dyDescent="0.35">
      <c r="A1123" s="57" t="s">
        <v>16</v>
      </c>
      <c r="B1123" s="58">
        <v>602.54225573639997</v>
      </c>
      <c r="C1123" s="58">
        <v>602.54225573639997</v>
      </c>
      <c r="D1123" s="58">
        <v>11.4377767731</v>
      </c>
      <c r="E1123" s="58">
        <v>11.4377767731</v>
      </c>
      <c r="F1123" s="58">
        <v>159.1586283554</v>
      </c>
      <c r="G1123" s="58">
        <v>159.1586283554</v>
      </c>
      <c r="H1123" s="87">
        <v>234.84354862430001</v>
      </c>
      <c r="I1123" s="87">
        <v>234.84354862430001</v>
      </c>
      <c r="J1123" s="87">
        <v>72.684668529899994</v>
      </c>
      <c r="K1123" s="87">
        <v>72.684668529899994</v>
      </c>
      <c r="L1123" s="87">
        <v>102.79353423009999</v>
      </c>
      <c r="M1123" s="87">
        <v>102.79353423009999</v>
      </c>
      <c r="N1123" s="58">
        <v>39.038392449600003</v>
      </c>
      <c r="O1123" s="58">
        <v>39.038392449600003</v>
      </c>
    </row>
    <row r="1124" spans="1:15" customFormat="1" x14ac:dyDescent="0.35">
      <c r="A1124" s="59" t="s">
        <v>310</v>
      </c>
      <c r="B1124" s="60">
        <v>14.893105782899999</v>
      </c>
      <c r="C1124" s="61">
        <v>2.4717114262299E-2</v>
      </c>
      <c r="D1124" s="68">
        <v>0</v>
      </c>
      <c r="E1124" s="69">
        <v>0</v>
      </c>
      <c r="F1124" s="60">
        <v>4.1392106474999997</v>
      </c>
      <c r="G1124" s="61">
        <v>2.6006825330620299E-2</v>
      </c>
      <c r="H1124" s="88">
        <v>9.68858389409999</v>
      </c>
      <c r="I1124" s="89">
        <v>4.1255482430133397E-2</v>
      </c>
      <c r="J1124" s="88">
        <v>0.46722243460000001</v>
      </c>
      <c r="K1124" s="89">
        <v>6.4280740911379503E-3</v>
      </c>
      <c r="L1124" s="88">
        <v>0</v>
      </c>
      <c r="M1124" s="89">
        <v>0</v>
      </c>
      <c r="N1124" s="68">
        <v>0</v>
      </c>
      <c r="O1124" s="69">
        <v>0</v>
      </c>
    </row>
    <row r="1125" spans="1:15" customFormat="1" x14ac:dyDescent="0.35">
      <c r="A1125" s="59" t="s">
        <v>311</v>
      </c>
      <c r="B1125" s="64">
        <v>554.05481885309905</v>
      </c>
      <c r="C1125" s="65">
        <v>0.91952857011822198</v>
      </c>
      <c r="D1125" s="71">
        <v>11.4377767731</v>
      </c>
      <c r="E1125" s="72">
        <v>100</v>
      </c>
      <c r="F1125" s="64">
        <v>143.2860888532</v>
      </c>
      <c r="G1125" s="65">
        <v>0.90027220222860505</v>
      </c>
      <c r="H1125" s="90">
        <v>207.6399830988</v>
      </c>
      <c r="I1125" s="92">
        <v>0.88416302817404602</v>
      </c>
      <c r="J1125" s="90">
        <v>70.972599277399993</v>
      </c>
      <c r="K1125" s="92">
        <v>0.97644524922342202</v>
      </c>
      <c r="L1125" s="90">
        <v>98.986388814600303</v>
      </c>
      <c r="M1125" s="92">
        <v>0.96296318203265796</v>
      </c>
      <c r="N1125" s="71">
        <v>39.038392449600103</v>
      </c>
      <c r="O1125" s="72">
        <v>100</v>
      </c>
    </row>
    <row r="1126" spans="1:15" customFormat="1" x14ac:dyDescent="0.35">
      <c r="A1126" s="59" t="s">
        <v>312</v>
      </c>
      <c r="B1126" s="74">
        <v>4.4439216261370698</v>
      </c>
      <c r="C1126" s="74">
        <v>4.4439216261370698</v>
      </c>
      <c r="D1126" s="77">
        <v>4.5211502554691299</v>
      </c>
      <c r="E1126" s="77">
        <v>4.5211502554691299</v>
      </c>
      <c r="F1126" s="74">
        <v>4.4532209777563896</v>
      </c>
      <c r="G1126" s="74">
        <v>4.4532209777563896</v>
      </c>
      <c r="H1126" s="98">
        <v>4.3258287904413102</v>
      </c>
      <c r="I1126" s="101">
        <v>4.3258287904413102</v>
      </c>
      <c r="J1126" s="98">
        <v>4.52596427476138</v>
      </c>
      <c r="K1126" s="98">
        <v>4.52596427476138</v>
      </c>
      <c r="L1126" s="98">
        <v>4.6543832919600403</v>
      </c>
      <c r="M1126" s="99">
        <v>4.6543832919600403</v>
      </c>
      <c r="N1126" s="77">
        <v>4.3548367691723904</v>
      </c>
      <c r="O1126" s="77">
        <v>4.3548367691723904</v>
      </c>
    </row>
    <row r="1127" spans="1:15" customFormat="1" x14ac:dyDescent="0.35">
      <c r="A1127" s="66" t="s">
        <v>1</v>
      </c>
      <c r="H1127" s="86"/>
      <c r="I1127" s="86"/>
      <c r="J1127" s="86"/>
      <c r="K1127" s="86"/>
      <c r="L1127" s="86"/>
      <c r="M1127" s="86"/>
    </row>
    <row r="1128" spans="1:15" customFormat="1" x14ac:dyDescent="0.35">
      <c r="A1128" s="66" t="s">
        <v>1</v>
      </c>
      <c r="H1128" s="86"/>
      <c r="I1128" s="86"/>
      <c r="J1128" s="86"/>
      <c r="K1128" s="86"/>
      <c r="L1128" s="86"/>
      <c r="M1128" s="86"/>
    </row>
    <row r="1129" spans="1:15" customFormat="1" x14ac:dyDescent="0.35">
      <c r="A1129" s="54" t="s">
        <v>455</v>
      </c>
      <c r="H1129" s="86"/>
      <c r="I1129" s="86"/>
      <c r="J1129" s="86"/>
      <c r="K1129" s="86"/>
      <c r="L1129" s="86"/>
      <c r="M1129" s="86"/>
    </row>
    <row r="1130" spans="1:15" customFormat="1" x14ac:dyDescent="0.35">
      <c r="A1130" s="55" t="s">
        <v>1</v>
      </c>
      <c r="H1130" s="86"/>
      <c r="I1130" s="86"/>
      <c r="J1130" s="86"/>
      <c r="K1130" s="86"/>
      <c r="L1130" s="86"/>
      <c r="M1130" s="86"/>
    </row>
    <row r="1131" spans="1:15" customFormat="1" ht="25.5" customHeight="1" x14ac:dyDescent="0.35">
      <c r="A1131" s="117" t="s">
        <v>1</v>
      </c>
      <c r="B1131" s="116" t="s">
        <v>489</v>
      </c>
      <c r="C1131" s="116" t="s">
        <v>1</v>
      </c>
      <c r="D1131" s="116" t="s">
        <v>494</v>
      </c>
      <c r="E1131" s="116" t="s">
        <v>1</v>
      </c>
      <c r="F1131" s="116" t="s">
        <v>495</v>
      </c>
      <c r="G1131" s="116" t="s">
        <v>1</v>
      </c>
      <c r="H1131" s="119" t="s">
        <v>496</v>
      </c>
      <c r="I1131" s="119" t="s">
        <v>1</v>
      </c>
      <c r="J1131" s="119" t="s">
        <v>497</v>
      </c>
      <c r="K1131" s="119" t="s">
        <v>1</v>
      </c>
      <c r="L1131" s="119" t="s">
        <v>498</v>
      </c>
      <c r="M1131" s="119" t="s">
        <v>1</v>
      </c>
      <c r="N1131" s="119" t="s">
        <v>499</v>
      </c>
      <c r="O1131" s="119" t="s">
        <v>1</v>
      </c>
    </row>
    <row r="1132" spans="1:15" customFormat="1" x14ac:dyDescent="0.35">
      <c r="A1132" s="118" t="s">
        <v>1</v>
      </c>
      <c r="B1132" s="56" t="s">
        <v>14</v>
      </c>
      <c r="C1132" s="56" t="s">
        <v>15</v>
      </c>
      <c r="D1132" s="56" t="s">
        <v>14</v>
      </c>
      <c r="E1132" s="56" t="s">
        <v>15</v>
      </c>
      <c r="F1132" s="56" t="s">
        <v>14</v>
      </c>
      <c r="G1132" s="56" t="s">
        <v>15</v>
      </c>
      <c r="H1132" s="84" t="s">
        <v>14</v>
      </c>
      <c r="I1132" s="84" t="s">
        <v>15</v>
      </c>
      <c r="J1132" s="84" t="s">
        <v>14</v>
      </c>
      <c r="K1132" s="84" t="s">
        <v>15</v>
      </c>
      <c r="L1132" s="84" t="s">
        <v>14</v>
      </c>
      <c r="M1132" s="84" t="s">
        <v>15</v>
      </c>
      <c r="N1132" s="56" t="s">
        <v>14</v>
      </c>
      <c r="O1132" s="56" t="s">
        <v>15</v>
      </c>
    </row>
    <row r="1133" spans="1:15" customFormat="1" x14ac:dyDescent="0.35">
      <c r="A1133" s="57" t="s">
        <v>16</v>
      </c>
      <c r="B1133" s="58">
        <v>430.77292370089998</v>
      </c>
      <c r="C1133" s="58">
        <v>430.77292370089998</v>
      </c>
      <c r="D1133" s="58">
        <v>17.464241240700002</v>
      </c>
      <c r="E1133" s="58">
        <v>17.464241240700002</v>
      </c>
      <c r="F1133" s="58">
        <v>241.73876647989999</v>
      </c>
      <c r="G1133" s="58">
        <v>241.73876647989999</v>
      </c>
      <c r="H1133" s="87">
        <v>35.677936923799997</v>
      </c>
      <c r="I1133" s="87">
        <v>35.677936923799997</v>
      </c>
      <c r="J1133" s="87">
        <v>10.307752254</v>
      </c>
      <c r="K1133" s="87">
        <v>10.307752254</v>
      </c>
      <c r="L1133" s="87">
        <v>53.6090512942</v>
      </c>
      <c r="M1133" s="87">
        <v>53.6090512942</v>
      </c>
      <c r="N1133" s="58">
        <v>76.251185263899998</v>
      </c>
      <c r="O1133" s="58">
        <v>76.251185263899998</v>
      </c>
    </row>
    <row r="1134" spans="1:15" customFormat="1" x14ac:dyDescent="0.35">
      <c r="A1134" s="59" t="s">
        <v>310</v>
      </c>
      <c r="B1134" s="60">
        <v>2.2903177787</v>
      </c>
      <c r="C1134" s="61">
        <v>5.3167635491645797E-3</v>
      </c>
      <c r="D1134" s="68">
        <v>0</v>
      </c>
      <c r="E1134" s="69">
        <v>0</v>
      </c>
      <c r="F1134" s="60">
        <v>1.3051699644000001</v>
      </c>
      <c r="G1134" s="61">
        <v>5.39909251381293E-3</v>
      </c>
      <c r="H1134" s="88">
        <v>0</v>
      </c>
      <c r="I1134" s="89">
        <v>0</v>
      </c>
      <c r="J1134" s="94">
        <v>0</v>
      </c>
      <c r="K1134" s="95">
        <v>0</v>
      </c>
      <c r="L1134" s="88">
        <v>0</v>
      </c>
      <c r="M1134" s="89">
        <v>0</v>
      </c>
      <c r="N1134" s="60">
        <v>0.98514781429999898</v>
      </c>
      <c r="O1134" s="61">
        <v>1.29197705044252E-2</v>
      </c>
    </row>
    <row r="1135" spans="1:15" customFormat="1" x14ac:dyDescent="0.35">
      <c r="A1135" s="59" t="s">
        <v>311</v>
      </c>
      <c r="B1135" s="64">
        <v>390.77436999249898</v>
      </c>
      <c r="C1135" s="65">
        <v>0.90714701062276504</v>
      </c>
      <c r="D1135" s="71">
        <v>17.178839816</v>
      </c>
      <c r="E1135" s="72">
        <v>98.365795451594593</v>
      </c>
      <c r="F1135" s="64">
        <v>213.92718529429999</v>
      </c>
      <c r="G1135" s="65">
        <v>0.884951919005045</v>
      </c>
      <c r="H1135" s="90">
        <v>28.693610857699898</v>
      </c>
      <c r="I1135" s="92">
        <v>0.80423963187622305</v>
      </c>
      <c r="J1135" s="96">
        <v>9.3507570514000093</v>
      </c>
      <c r="K1135" s="97">
        <v>90.7157721778904</v>
      </c>
      <c r="L1135" s="90">
        <v>51.291124517199897</v>
      </c>
      <c r="M1135" s="92">
        <v>0.95676239886657399</v>
      </c>
      <c r="N1135" s="64">
        <v>74.461530610100098</v>
      </c>
      <c r="O1135" s="65">
        <v>0.97652948413055995</v>
      </c>
    </row>
    <row r="1136" spans="1:15" customFormat="1" x14ac:dyDescent="0.35">
      <c r="A1136" s="59" t="s">
        <v>312</v>
      </c>
      <c r="B1136" s="74">
        <v>4.4726825852530796</v>
      </c>
      <c r="C1136" s="74">
        <v>4.4726825852530796</v>
      </c>
      <c r="D1136" s="77">
        <v>4.3709108522163502</v>
      </c>
      <c r="E1136" s="77">
        <v>4.3709108522163502</v>
      </c>
      <c r="F1136" s="74">
        <v>4.4387974992554797</v>
      </c>
      <c r="G1136" s="74">
        <v>4.4387974992554797</v>
      </c>
      <c r="H1136" s="98">
        <v>4.1023623653293804</v>
      </c>
      <c r="I1136" s="101">
        <v>4.1023623653293804</v>
      </c>
      <c r="J1136" s="100">
        <v>4.4520887889685499</v>
      </c>
      <c r="K1136" s="100">
        <v>4.4520887889685499</v>
      </c>
      <c r="L1136" s="98">
        <v>4.6885407371952503</v>
      </c>
      <c r="M1136" s="99">
        <v>4.6885407371952503</v>
      </c>
      <c r="N1136" s="74">
        <v>4.6399038348575097</v>
      </c>
      <c r="O1136" s="76">
        <v>4.6399038348575097</v>
      </c>
    </row>
    <row r="1137" spans="1:15" customFormat="1" x14ac:dyDescent="0.35">
      <c r="A1137" s="66" t="s">
        <v>1</v>
      </c>
      <c r="H1137" s="86"/>
      <c r="I1137" s="86"/>
      <c r="J1137" s="86"/>
      <c r="K1137" s="86"/>
      <c r="L1137" s="86"/>
      <c r="M1137" s="86"/>
    </row>
    <row r="1138" spans="1:15" customFormat="1" x14ac:dyDescent="0.35">
      <c r="A1138" s="66" t="s">
        <v>1</v>
      </c>
      <c r="H1138" s="86"/>
      <c r="I1138" s="86"/>
      <c r="J1138" s="86"/>
      <c r="K1138" s="86"/>
      <c r="L1138" s="86"/>
      <c r="M1138" s="86"/>
    </row>
    <row r="1139" spans="1:15" customFormat="1" x14ac:dyDescent="0.35">
      <c r="A1139" s="54" t="s">
        <v>456</v>
      </c>
      <c r="H1139" s="86"/>
      <c r="I1139" s="86"/>
      <c r="J1139" s="86"/>
      <c r="K1139" s="86"/>
      <c r="L1139" s="86"/>
      <c r="M1139" s="86"/>
    </row>
    <row r="1140" spans="1:15" customFormat="1" x14ac:dyDescent="0.35">
      <c r="A1140" s="55" t="s">
        <v>1</v>
      </c>
      <c r="H1140" s="86"/>
      <c r="I1140" s="86"/>
      <c r="J1140" s="86"/>
      <c r="K1140" s="86"/>
      <c r="L1140" s="86"/>
      <c r="M1140" s="86"/>
    </row>
    <row r="1141" spans="1:15" customFormat="1" ht="25.5" customHeight="1" x14ac:dyDescent="0.35">
      <c r="A1141" s="117" t="s">
        <v>1</v>
      </c>
      <c r="B1141" s="116" t="s">
        <v>489</v>
      </c>
      <c r="C1141" s="116" t="s">
        <v>1</v>
      </c>
      <c r="D1141" s="116" t="s">
        <v>494</v>
      </c>
      <c r="E1141" s="116" t="s">
        <v>1</v>
      </c>
      <c r="F1141" s="116" t="s">
        <v>495</v>
      </c>
      <c r="G1141" s="116" t="s">
        <v>1</v>
      </c>
      <c r="H1141" s="119" t="s">
        <v>496</v>
      </c>
      <c r="I1141" s="119" t="s">
        <v>1</v>
      </c>
      <c r="J1141" s="119" t="s">
        <v>497</v>
      </c>
      <c r="K1141" s="119" t="s">
        <v>1</v>
      </c>
      <c r="L1141" s="119" t="s">
        <v>498</v>
      </c>
      <c r="M1141" s="119" t="s">
        <v>1</v>
      </c>
      <c r="N1141" s="119" t="s">
        <v>499</v>
      </c>
      <c r="O1141" s="119" t="s">
        <v>1</v>
      </c>
    </row>
    <row r="1142" spans="1:15" customFormat="1" x14ac:dyDescent="0.35">
      <c r="A1142" s="118" t="s">
        <v>1</v>
      </c>
      <c r="B1142" s="56" t="s">
        <v>14</v>
      </c>
      <c r="C1142" s="56" t="s">
        <v>15</v>
      </c>
      <c r="D1142" s="56" t="s">
        <v>14</v>
      </c>
      <c r="E1142" s="56" t="s">
        <v>15</v>
      </c>
      <c r="F1142" s="56" t="s">
        <v>14</v>
      </c>
      <c r="G1142" s="56" t="s">
        <v>15</v>
      </c>
      <c r="H1142" s="84" t="s">
        <v>14</v>
      </c>
      <c r="I1142" s="84" t="s">
        <v>15</v>
      </c>
      <c r="J1142" s="84" t="s">
        <v>14</v>
      </c>
      <c r="K1142" s="84" t="s">
        <v>15</v>
      </c>
      <c r="L1142" s="84" t="s">
        <v>14</v>
      </c>
      <c r="M1142" s="84" t="s">
        <v>15</v>
      </c>
      <c r="N1142" s="56" t="s">
        <v>14</v>
      </c>
      <c r="O1142" s="56" t="s">
        <v>15</v>
      </c>
    </row>
    <row r="1143" spans="1:15" customFormat="1" x14ac:dyDescent="0.35">
      <c r="A1143" s="57" t="s">
        <v>16</v>
      </c>
      <c r="B1143" s="58">
        <v>349.6210518634</v>
      </c>
      <c r="C1143" s="58">
        <v>349.6210518634</v>
      </c>
      <c r="D1143" s="58">
        <v>27.654752446500002</v>
      </c>
      <c r="E1143" s="58">
        <v>27.654752446500002</v>
      </c>
      <c r="F1143" s="58">
        <v>131.58373049439999</v>
      </c>
      <c r="G1143" s="58">
        <v>131.58373049439999</v>
      </c>
      <c r="H1143" s="87">
        <v>31.902171586600002</v>
      </c>
      <c r="I1143" s="87">
        <v>31.902171586600002</v>
      </c>
      <c r="J1143" s="87">
        <v>19.681011813800001</v>
      </c>
      <c r="K1143" s="87">
        <v>19.681011813800001</v>
      </c>
      <c r="L1143" s="87">
        <v>61.887210695900002</v>
      </c>
      <c r="M1143" s="87">
        <v>61.887210695900002</v>
      </c>
      <c r="N1143" s="58">
        <v>81.098659797099998</v>
      </c>
      <c r="O1143" s="58">
        <v>81.098659797099998</v>
      </c>
    </row>
    <row r="1144" spans="1:15" customFormat="1" x14ac:dyDescent="0.35">
      <c r="A1144" s="59" t="s">
        <v>310</v>
      </c>
      <c r="B1144" s="60">
        <v>0.46722243460000101</v>
      </c>
      <c r="C1144" s="61">
        <v>1.3363681394750399E-3</v>
      </c>
      <c r="D1144" s="68">
        <v>0</v>
      </c>
      <c r="E1144" s="69">
        <v>0</v>
      </c>
      <c r="F1144" s="60">
        <v>0</v>
      </c>
      <c r="G1144" s="61">
        <v>0</v>
      </c>
      <c r="H1144" s="88">
        <v>0</v>
      </c>
      <c r="I1144" s="89">
        <v>0</v>
      </c>
      <c r="J1144" s="94">
        <v>0</v>
      </c>
      <c r="K1144" s="95">
        <v>0</v>
      </c>
      <c r="L1144" s="88">
        <v>0</v>
      </c>
      <c r="M1144" s="89">
        <v>0</v>
      </c>
      <c r="N1144" s="60">
        <v>0.46722243460000001</v>
      </c>
      <c r="O1144" s="61">
        <v>5.76116098304139E-3</v>
      </c>
    </row>
    <row r="1145" spans="1:15" customFormat="1" x14ac:dyDescent="0.35">
      <c r="A1145" s="59" t="s">
        <v>311</v>
      </c>
      <c r="B1145" s="64">
        <v>325.23420462599898</v>
      </c>
      <c r="C1145" s="65">
        <v>0.93024777224533906</v>
      </c>
      <c r="D1145" s="71">
        <v>23.968139829399998</v>
      </c>
      <c r="E1145" s="72">
        <v>86.669153433096199</v>
      </c>
      <c r="F1145" s="64">
        <v>125.6184196066</v>
      </c>
      <c r="G1145" s="65">
        <v>0.95466528524927396</v>
      </c>
      <c r="H1145" s="90">
        <v>29.866506896499999</v>
      </c>
      <c r="I1145" s="92">
        <v>0.93619040369794004</v>
      </c>
      <c r="J1145" s="96">
        <v>15.074021194</v>
      </c>
      <c r="K1145" s="105">
        <v>76.591698316193003</v>
      </c>
      <c r="L1145" s="90">
        <v>55.719019269299999</v>
      </c>
      <c r="M1145" s="92">
        <v>0.90033172674546402</v>
      </c>
      <c r="N1145" s="64">
        <v>79.174582801100001</v>
      </c>
      <c r="O1145" s="65">
        <v>0.97627486075831804</v>
      </c>
    </row>
    <row r="1146" spans="1:15" customFormat="1" x14ac:dyDescent="0.35">
      <c r="A1146" s="59" t="s">
        <v>312</v>
      </c>
      <c r="B1146" s="74">
        <v>4.5633072600005704</v>
      </c>
      <c r="C1146" s="74">
        <v>4.5633072600005704</v>
      </c>
      <c r="D1146" s="77">
        <v>4.45654344506075</v>
      </c>
      <c r="E1146" s="77">
        <v>4.45654344506075</v>
      </c>
      <c r="F1146" s="74">
        <v>4.6781751357710899</v>
      </c>
      <c r="G1146" s="76">
        <v>4.6781751357710899</v>
      </c>
      <c r="H1146" s="98">
        <v>4.3307725546756304</v>
      </c>
      <c r="I1146" s="101">
        <v>4.3307725546756304</v>
      </c>
      <c r="J1146" s="100">
        <v>4.2754369507059096</v>
      </c>
      <c r="K1146" s="100">
        <v>4.2754369507059096</v>
      </c>
      <c r="L1146" s="98">
        <v>4.4366304004744901</v>
      </c>
      <c r="M1146" s="98">
        <v>4.4366304004744901</v>
      </c>
      <c r="N1146" s="74">
        <v>4.6710082936661603</v>
      </c>
      <c r="O1146" s="74">
        <v>4.6710082936661603</v>
      </c>
    </row>
    <row r="1147" spans="1:15" customFormat="1" x14ac:dyDescent="0.35">
      <c r="A1147" s="66" t="s">
        <v>1</v>
      </c>
      <c r="H1147" s="86"/>
      <c r="I1147" s="86"/>
      <c r="J1147" s="86"/>
      <c r="K1147" s="86"/>
      <c r="L1147" s="86"/>
      <c r="M1147" s="86"/>
    </row>
    <row r="1148" spans="1:15" customFormat="1" x14ac:dyDescent="0.35">
      <c r="A1148" s="66" t="s">
        <v>1</v>
      </c>
      <c r="H1148" s="86"/>
      <c r="I1148" s="86"/>
      <c r="J1148" s="86"/>
      <c r="K1148" s="86"/>
      <c r="L1148" s="86"/>
      <c r="M1148" s="86"/>
    </row>
    <row r="1149" spans="1:15" customFormat="1" x14ac:dyDescent="0.35">
      <c r="A1149" s="54" t="s">
        <v>457</v>
      </c>
      <c r="H1149" s="86"/>
      <c r="I1149" s="86"/>
      <c r="J1149" s="86"/>
      <c r="K1149" s="86"/>
      <c r="L1149" s="86"/>
      <c r="M1149" s="86"/>
    </row>
    <row r="1150" spans="1:15" customFormat="1" x14ac:dyDescent="0.35">
      <c r="A1150" s="55" t="s">
        <v>1</v>
      </c>
      <c r="H1150" s="86"/>
      <c r="I1150" s="86"/>
      <c r="J1150" s="86"/>
      <c r="K1150" s="86"/>
      <c r="L1150" s="86"/>
      <c r="M1150" s="86"/>
    </row>
    <row r="1151" spans="1:15" customFormat="1" ht="25.5" customHeight="1" x14ac:dyDescent="0.35">
      <c r="A1151" s="117" t="s">
        <v>1</v>
      </c>
      <c r="B1151" s="116" t="s">
        <v>489</v>
      </c>
      <c r="C1151" s="116" t="s">
        <v>1</v>
      </c>
      <c r="D1151" s="116" t="s">
        <v>494</v>
      </c>
      <c r="E1151" s="116" t="s">
        <v>1</v>
      </c>
      <c r="F1151" s="116" t="s">
        <v>495</v>
      </c>
      <c r="G1151" s="116" t="s">
        <v>1</v>
      </c>
      <c r="H1151" s="119" t="s">
        <v>496</v>
      </c>
      <c r="I1151" s="119" t="s">
        <v>1</v>
      </c>
      <c r="J1151" s="119" t="s">
        <v>497</v>
      </c>
      <c r="K1151" s="119" t="s">
        <v>1</v>
      </c>
      <c r="L1151" s="119" t="s">
        <v>498</v>
      </c>
      <c r="M1151" s="119" t="s">
        <v>1</v>
      </c>
      <c r="N1151" s="119" t="s">
        <v>499</v>
      </c>
      <c r="O1151" s="119" t="s">
        <v>1</v>
      </c>
    </row>
    <row r="1152" spans="1:15" customFormat="1" x14ac:dyDescent="0.35">
      <c r="A1152" s="118" t="s">
        <v>1</v>
      </c>
      <c r="B1152" s="56" t="s">
        <v>14</v>
      </c>
      <c r="C1152" s="56" t="s">
        <v>15</v>
      </c>
      <c r="D1152" s="56" t="s">
        <v>14</v>
      </c>
      <c r="E1152" s="56" t="s">
        <v>15</v>
      </c>
      <c r="F1152" s="56" t="s">
        <v>14</v>
      </c>
      <c r="G1152" s="56" t="s">
        <v>15</v>
      </c>
      <c r="H1152" s="84" t="s">
        <v>14</v>
      </c>
      <c r="I1152" s="84" t="s">
        <v>15</v>
      </c>
      <c r="J1152" s="84" t="s">
        <v>14</v>
      </c>
      <c r="K1152" s="84" t="s">
        <v>15</v>
      </c>
      <c r="L1152" s="84" t="s">
        <v>14</v>
      </c>
      <c r="M1152" s="84" t="s">
        <v>15</v>
      </c>
      <c r="N1152" s="56" t="s">
        <v>14</v>
      </c>
      <c r="O1152" s="56" t="s">
        <v>15</v>
      </c>
    </row>
    <row r="1153" spans="1:15" customFormat="1" x14ac:dyDescent="0.35">
      <c r="A1153" s="57" t="s">
        <v>16</v>
      </c>
      <c r="B1153" s="58">
        <v>397.6641553664</v>
      </c>
      <c r="C1153" s="58">
        <v>397.6641553664</v>
      </c>
      <c r="D1153" s="58">
        <v>30.640374835999999</v>
      </c>
      <c r="E1153" s="58">
        <v>30.640374835999999</v>
      </c>
      <c r="F1153" s="58">
        <v>155.3853986476</v>
      </c>
      <c r="G1153" s="58">
        <v>155.3853986476</v>
      </c>
      <c r="H1153" s="87">
        <v>26.6058906779</v>
      </c>
      <c r="I1153" s="87">
        <v>26.6058906779</v>
      </c>
      <c r="J1153" s="87">
        <v>18.721361701300001</v>
      </c>
      <c r="K1153" s="87">
        <v>18.721361701300001</v>
      </c>
      <c r="L1153" s="87">
        <v>49.849818498499999</v>
      </c>
      <c r="M1153" s="87">
        <v>49.849818498499999</v>
      </c>
      <c r="N1153" s="58">
        <v>119.15477881770001</v>
      </c>
      <c r="O1153" s="58">
        <v>119.15477881770001</v>
      </c>
    </row>
    <row r="1154" spans="1:15" customFormat="1" x14ac:dyDescent="0.35">
      <c r="A1154" s="59" t="s">
        <v>310</v>
      </c>
      <c r="B1154" s="60">
        <v>6.0501091003000003</v>
      </c>
      <c r="C1154" s="61">
        <v>1.52141172862954E-2</v>
      </c>
      <c r="D1154" s="68">
        <v>0</v>
      </c>
      <c r="E1154" s="69">
        <v>0</v>
      </c>
      <c r="F1154" s="60">
        <v>0</v>
      </c>
      <c r="G1154" s="61">
        <v>0</v>
      </c>
      <c r="H1154" s="94">
        <v>3.1429828885000002</v>
      </c>
      <c r="I1154" s="104">
        <v>11.8131090838116</v>
      </c>
      <c r="J1154" s="94">
        <v>0.67438259509999798</v>
      </c>
      <c r="K1154" s="95">
        <v>3.6022091013452902</v>
      </c>
      <c r="L1154" s="88">
        <v>0</v>
      </c>
      <c r="M1154" s="89">
        <v>0</v>
      </c>
      <c r="N1154" s="60">
        <v>2.2327436167000001</v>
      </c>
      <c r="O1154" s="61">
        <v>1.8738179356750501E-2</v>
      </c>
    </row>
    <row r="1155" spans="1:15" customFormat="1" x14ac:dyDescent="0.35">
      <c r="A1155" s="59" t="s">
        <v>311</v>
      </c>
      <c r="B1155" s="64">
        <v>366.63985859470102</v>
      </c>
      <c r="C1155" s="65">
        <v>0.92198367302399997</v>
      </c>
      <c r="D1155" s="71">
        <v>30.640374835999999</v>
      </c>
      <c r="E1155" s="72">
        <v>100</v>
      </c>
      <c r="F1155" s="64">
        <v>146.74429499129999</v>
      </c>
      <c r="G1155" s="65">
        <v>0.94438921718830704</v>
      </c>
      <c r="H1155" s="96">
        <v>19.446320778099999</v>
      </c>
      <c r="I1155" s="105">
        <v>73.090282950959207</v>
      </c>
      <c r="J1155" s="96">
        <v>14.5806564985</v>
      </c>
      <c r="K1155" s="105">
        <v>77.882457115753098</v>
      </c>
      <c r="L1155" s="90">
        <v>48.8178860091001</v>
      </c>
      <c r="M1155" s="92">
        <v>0.97929917258513099</v>
      </c>
      <c r="N1155" s="64">
        <v>109.1037932943</v>
      </c>
      <c r="O1155" s="65">
        <v>0.91564765070163601</v>
      </c>
    </row>
    <row r="1156" spans="1:15" customFormat="1" x14ac:dyDescent="0.35">
      <c r="A1156" s="59" t="s">
        <v>312</v>
      </c>
      <c r="B1156" s="74">
        <v>4.5759218500596104</v>
      </c>
      <c r="C1156" s="74">
        <v>4.5759218500596104</v>
      </c>
      <c r="D1156" s="77">
        <v>4.9049648752834898</v>
      </c>
      <c r="E1156" s="79">
        <v>4.9049648752834898</v>
      </c>
      <c r="F1156" s="74">
        <v>4.6156574275442601</v>
      </c>
      <c r="G1156" s="74">
        <v>4.6156574275442601</v>
      </c>
      <c r="H1156" s="100">
        <v>4.1007278577982804</v>
      </c>
      <c r="I1156" s="106">
        <v>4.1007278577982804</v>
      </c>
      <c r="J1156" s="100">
        <v>4.2266720236383897</v>
      </c>
      <c r="K1156" s="100">
        <v>4.2266720236383897</v>
      </c>
      <c r="L1156" s="98">
        <v>4.6736398853137802</v>
      </c>
      <c r="M1156" s="98">
        <v>4.6736398853137802</v>
      </c>
      <c r="N1156" s="74">
        <v>4.56316654626555</v>
      </c>
      <c r="O1156" s="74">
        <v>4.56316654626555</v>
      </c>
    </row>
    <row r="1157" spans="1:15" customFormat="1" x14ac:dyDescent="0.35">
      <c r="A1157" s="66" t="s">
        <v>1</v>
      </c>
      <c r="H1157" s="86"/>
      <c r="I1157" s="86"/>
      <c r="J1157" s="86"/>
      <c r="K1157" s="86"/>
      <c r="L1157" s="86"/>
      <c r="M1157" s="86"/>
    </row>
    <row r="1158" spans="1:15" customFormat="1" x14ac:dyDescent="0.35">
      <c r="A1158" s="66" t="s">
        <v>1</v>
      </c>
      <c r="H1158" s="86"/>
      <c r="I1158" s="86"/>
      <c r="J1158" s="86"/>
      <c r="K1158" s="86"/>
      <c r="L1158" s="86"/>
      <c r="M1158" s="86"/>
    </row>
    <row r="1159" spans="1:15" customFormat="1" x14ac:dyDescent="0.35">
      <c r="A1159" s="54" t="s">
        <v>458</v>
      </c>
      <c r="H1159" s="86"/>
      <c r="I1159" s="86"/>
      <c r="J1159" s="86"/>
      <c r="K1159" s="86"/>
      <c r="L1159" s="86"/>
      <c r="M1159" s="86"/>
    </row>
    <row r="1160" spans="1:15" customFormat="1" x14ac:dyDescent="0.35">
      <c r="A1160" s="55" t="s">
        <v>1</v>
      </c>
      <c r="H1160" s="86"/>
      <c r="I1160" s="86"/>
      <c r="J1160" s="86"/>
      <c r="K1160" s="86"/>
      <c r="L1160" s="86"/>
      <c r="M1160" s="86"/>
    </row>
    <row r="1161" spans="1:15" customFormat="1" ht="25.5" customHeight="1" x14ac:dyDescent="0.35">
      <c r="A1161" s="117" t="s">
        <v>1</v>
      </c>
      <c r="B1161" s="116" t="s">
        <v>489</v>
      </c>
      <c r="C1161" s="116" t="s">
        <v>1</v>
      </c>
      <c r="D1161" s="116" t="s">
        <v>494</v>
      </c>
      <c r="E1161" s="116" t="s">
        <v>1</v>
      </c>
      <c r="F1161" s="116" t="s">
        <v>495</v>
      </c>
      <c r="G1161" s="116" t="s">
        <v>1</v>
      </c>
      <c r="H1161" s="119" t="s">
        <v>496</v>
      </c>
      <c r="I1161" s="119" t="s">
        <v>1</v>
      </c>
      <c r="J1161" s="119" t="s">
        <v>497</v>
      </c>
      <c r="K1161" s="119" t="s">
        <v>1</v>
      </c>
      <c r="L1161" s="119" t="s">
        <v>498</v>
      </c>
      <c r="M1161" s="119" t="s">
        <v>1</v>
      </c>
      <c r="N1161" s="119" t="s">
        <v>499</v>
      </c>
      <c r="O1161" s="119" t="s">
        <v>1</v>
      </c>
    </row>
    <row r="1162" spans="1:15" customFormat="1" x14ac:dyDescent="0.35">
      <c r="A1162" s="118" t="s">
        <v>1</v>
      </c>
      <c r="B1162" s="56" t="s">
        <v>14</v>
      </c>
      <c r="C1162" s="56" t="s">
        <v>15</v>
      </c>
      <c r="D1162" s="56" t="s">
        <v>14</v>
      </c>
      <c r="E1162" s="56" t="s">
        <v>15</v>
      </c>
      <c r="F1162" s="56" t="s">
        <v>14</v>
      </c>
      <c r="G1162" s="56" t="s">
        <v>15</v>
      </c>
      <c r="H1162" s="84" t="s">
        <v>14</v>
      </c>
      <c r="I1162" s="84" t="s">
        <v>15</v>
      </c>
      <c r="J1162" s="84" t="s">
        <v>14</v>
      </c>
      <c r="K1162" s="84" t="s">
        <v>15</v>
      </c>
      <c r="L1162" s="84" t="s">
        <v>14</v>
      </c>
      <c r="M1162" s="84" t="s">
        <v>15</v>
      </c>
      <c r="N1162" s="56" t="s">
        <v>14</v>
      </c>
      <c r="O1162" s="56" t="s">
        <v>15</v>
      </c>
    </row>
    <row r="1163" spans="1:15" customFormat="1" x14ac:dyDescent="0.35">
      <c r="A1163" s="57" t="s">
        <v>16</v>
      </c>
      <c r="B1163" s="58">
        <v>1051.745561358</v>
      </c>
      <c r="C1163" s="58">
        <v>1051.745561358</v>
      </c>
      <c r="D1163" s="58">
        <v>36.446385664300003</v>
      </c>
      <c r="E1163" s="58">
        <v>36.446385664300003</v>
      </c>
      <c r="F1163" s="58">
        <v>497.73157846279997</v>
      </c>
      <c r="G1163" s="58">
        <v>497.73157846279997</v>
      </c>
      <c r="H1163" s="87">
        <v>204.47906946000001</v>
      </c>
      <c r="I1163" s="87">
        <v>204.47906946000001</v>
      </c>
      <c r="J1163" s="87">
        <v>86.3609667777</v>
      </c>
      <c r="K1163" s="87">
        <v>86.3609667777</v>
      </c>
      <c r="L1163" s="87">
        <v>194.3660784814</v>
      </c>
      <c r="M1163" s="87">
        <v>194.3660784814</v>
      </c>
      <c r="N1163" s="58">
        <v>81.233395849000004</v>
      </c>
      <c r="O1163" s="58">
        <v>81.233395849000004</v>
      </c>
    </row>
    <row r="1164" spans="1:15" customFormat="1" x14ac:dyDescent="0.35">
      <c r="A1164" s="59" t="s">
        <v>310</v>
      </c>
      <c r="B1164" s="60">
        <v>16.8211410529</v>
      </c>
      <c r="C1164" s="61">
        <v>1.59935460352034E-2</v>
      </c>
      <c r="D1164" s="60">
        <v>1.1666349081</v>
      </c>
      <c r="E1164" s="61">
        <v>3.20096186997973E-2</v>
      </c>
      <c r="F1164" s="60">
        <v>8.0336320375000092</v>
      </c>
      <c r="G1164" s="61">
        <v>1.6140490949582E-2</v>
      </c>
      <c r="H1164" s="88">
        <v>4.7918234011000003</v>
      </c>
      <c r="I1164" s="89">
        <v>2.3434297768248499E-2</v>
      </c>
      <c r="J1164" s="88">
        <v>3.1650262106999998</v>
      </c>
      <c r="K1164" s="89">
        <v>3.6648804764391203E-2</v>
      </c>
      <c r="L1164" s="88">
        <v>0.82009909410000204</v>
      </c>
      <c r="M1164" s="89">
        <v>4.2193529884818901E-3</v>
      </c>
      <c r="N1164" s="60">
        <v>1.1615318517</v>
      </c>
      <c r="O1164" s="61">
        <v>1.42986987009518E-2</v>
      </c>
    </row>
    <row r="1165" spans="1:15" customFormat="1" x14ac:dyDescent="0.35">
      <c r="A1165" s="59" t="s">
        <v>311</v>
      </c>
      <c r="B1165" s="64">
        <v>952.87210841439605</v>
      </c>
      <c r="C1165" s="65">
        <v>0.90599109083385598</v>
      </c>
      <c r="D1165" s="64">
        <v>35.279750756199903</v>
      </c>
      <c r="E1165" s="65">
        <v>0.96799038130020298</v>
      </c>
      <c r="F1165" s="64">
        <v>449.59045923559898</v>
      </c>
      <c r="G1165" s="65">
        <v>0.90327895333488895</v>
      </c>
      <c r="H1165" s="90">
        <v>190.60765846109999</v>
      </c>
      <c r="I1165" s="92">
        <v>0.93216219618207197</v>
      </c>
      <c r="J1165" s="90">
        <v>77.974433654400002</v>
      </c>
      <c r="K1165" s="92">
        <v>0.90288977258803005</v>
      </c>
      <c r="L1165" s="90">
        <v>174.71408663669999</v>
      </c>
      <c r="M1165" s="92">
        <v>0.898891864268483</v>
      </c>
      <c r="N1165" s="64">
        <v>71.615053994600004</v>
      </c>
      <c r="O1165" s="65">
        <v>0.88159621109181496</v>
      </c>
    </row>
    <row r="1166" spans="1:15" customFormat="1" x14ac:dyDescent="0.35">
      <c r="A1166" s="59" t="s">
        <v>312</v>
      </c>
      <c r="B1166" s="74">
        <v>4.2419117529046098</v>
      </c>
      <c r="C1166" s="74">
        <v>4.2419117529046098</v>
      </c>
      <c r="D1166" s="74">
        <v>4.2409512294054998</v>
      </c>
      <c r="E1166" s="74">
        <v>4.2409512294054998</v>
      </c>
      <c r="F1166" s="74">
        <v>4.2198171915780502</v>
      </c>
      <c r="G1166" s="74">
        <v>4.2198171915780502</v>
      </c>
      <c r="H1166" s="98">
        <v>4.2859576162098998</v>
      </c>
      <c r="I1166" s="98">
        <v>4.2859576162098998</v>
      </c>
      <c r="J1166" s="98">
        <v>4.24894284457514</v>
      </c>
      <c r="K1166" s="98">
        <v>4.24894284457514</v>
      </c>
      <c r="L1166" s="98">
        <v>4.2945580031773796</v>
      </c>
      <c r="M1166" s="98">
        <v>4.2945580031773796</v>
      </c>
      <c r="N1166" s="74">
        <v>4.1716666964950999</v>
      </c>
      <c r="O1166" s="74">
        <v>4.1716666964950999</v>
      </c>
    </row>
    <row r="1167" spans="1:15" customFormat="1" x14ac:dyDescent="0.35">
      <c r="A1167" s="66" t="s">
        <v>1</v>
      </c>
      <c r="H1167" s="86"/>
      <c r="I1167" s="86"/>
      <c r="J1167" s="86"/>
      <c r="K1167" s="86"/>
      <c r="L1167" s="86"/>
      <c r="M1167" s="86"/>
    </row>
    <row r="1168" spans="1:15" customFormat="1" x14ac:dyDescent="0.35">
      <c r="A1168" s="66" t="s">
        <v>1</v>
      </c>
      <c r="H1168" s="86"/>
      <c r="I1168" s="86"/>
      <c r="J1168" s="86"/>
      <c r="K1168" s="86"/>
      <c r="L1168" s="86"/>
      <c r="M1168" s="86"/>
    </row>
    <row r="1169" spans="1:15" customFormat="1" x14ac:dyDescent="0.35">
      <c r="A1169" s="54" t="s">
        <v>459</v>
      </c>
      <c r="H1169" s="86"/>
      <c r="I1169" s="86"/>
      <c r="J1169" s="86"/>
      <c r="K1169" s="86"/>
      <c r="L1169" s="86"/>
      <c r="M1169" s="86"/>
    </row>
    <row r="1170" spans="1:15" customFormat="1" x14ac:dyDescent="0.35">
      <c r="A1170" s="55" t="s">
        <v>1</v>
      </c>
      <c r="H1170" s="86"/>
      <c r="I1170" s="86"/>
      <c r="J1170" s="86"/>
      <c r="K1170" s="86"/>
      <c r="L1170" s="86"/>
      <c r="M1170" s="86"/>
    </row>
    <row r="1171" spans="1:15" customFormat="1" ht="25.5" customHeight="1" x14ac:dyDescent="0.35">
      <c r="A1171" s="117" t="s">
        <v>1</v>
      </c>
      <c r="B1171" s="116" t="s">
        <v>489</v>
      </c>
      <c r="C1171" s="116" t="s">
        <v>1</v>
      </c>
      <c r="D1171" s="116" t="s">
        <v>494</v>
      </c>
      <c r="E1171" s="116" t="s">
        <v>1</v>
      </c>
      <c r="F1171" s="116" t="s">
        <v>495</v>
      </c>
      <c r="G1171" s="116" t="s">
        <v>1</v>
      </c>
      <c r="H1171" s="119" t="s">
        <v>496</v>
      </c>
      <c r="I1171" s="119" t="s">
        <v>1</v>
      </c>
      <c r="J1171" s="119" t="s">
        <v>497</v>
      </c>
      <c r="K1171" s="119" t="s">
        <v>1</v>
      </c>
      <c r="L1171" s="119" t="s">
        <v>498</v>
      </c>
      <c r="M1171" s="119" t="s">
        <v>1</v>
      </c>
      <c r="N1171" s="119" t="s">
        <v>499</v>
      </c>
      <c r="O1171" s="119" t="s">
        <v>1</v>
      </c>
    </row>
    <row r="1172" spans="1:15" customFormat="1" x14ac:dyDescent="0.35">
      <c r="A1172" s="118" t="s">
        <v>1</v>
      </c>
      <c r="B1172" s="56" t="s">
        <v>14</v>
      </c>
      <c r="C1172" s="56" t="s">
        <v>15</v>
      </c>
      <c r="D1172" s="56" t="s">
        <v>14</v>
      </c>
      <c r="E1172" s="56" t="s">
        <v>15</v>
      </c>
      <c r="F1172" s="56" t="s">
        <v>14</v>
      </c>
      <c r="G1172" s="56" t="s">
        <v>15</v>
      </c>
      <c r="H1172" s="84" t="s">
        <v>14</v>
      </c>
      <c r="I1172" s="84" t="s">
        <v>15</v>
      </c>
      <c r="J1172" s="84" t="s">
        <v>14</v>
      </c>
      <c r="K1172" s="84" t="s">
        <v>15</v>
      </c>
      <c r="L1172" s="84" t="s">
        <v>14</v>
      </c>
      <c r="M1172" s="84" t="s">
        <v>15</v>
      </c>
      <c r="N1172" s="56" t="s">
        <v>14</v>
      </c>
      <c r="O1172" s="56" t="s">
        <v>15</v>
      </c>
    </row>
    <row r="1173" spans="1:15" customFormat="1" x14ac:dyDescent="0.35">
      <c r="A1173" s="57" t="s">
        <v>16</v>
      </c>
      <c r="B1173" s="58">
        <v>1866.0580309156001</v>
      </c>
      <c r="C1173" s="58">
        <v>1866.0580309156001</v>
      </c>
      <c r="D1173" s="58">
        <v>88.451179809500005</v>
      </c>
      <c r="E1173" s="58">
        <v>88.451179809500005</v>
      </c>
      <c r="F1173" s="58">
        <v>969.94162598900004</v>
      </c>
      <c r="G1173" s="58">
        <v>969.94162598900004</v>
      </c>
      <c r="H1173" s="87">
        <v>264.36893433829999</v>
      </c>
      <c r="I1173" s="87">
        <v>264.36893433829999</v>
      </c>
      <c r="J1173" s="87">
        <v>110.8712269724</v>
      </c>
      <c r="K1173" s="87">
        <v>110.8712269724</v>
      </c>
      <c r="L1173" s="87">
        <v>257.87727576679998</v>
      </c>
      <c r="M1173" s="87">
        <v>257.87727576679998</v>
      </c>
      <c r="N1173" s="58">
        <v>217.4236411695</v>
      </c>
      <c r="O1173" s="58">
        <v>217.4236411695</v>
      </c>
    </row>
    <row r="1174" spans="1:15" customFormat="1" x14ac:dyDescent="0.35">
      <c r="A1174" s="59" t="s">
        <v>310</v>
      </c>
      <c r="B1174" s="60">
        <v>16.351049687100002</v>
      </c>
      <c r="C1174" s="61">
        <v>8.7623479099828393E-3</v>
      </c>
      <c r="D1174" s="60">
        <v>0.50761947659999995</v>
      </c>
      <c r="E1174" s="61">
        <v>5.7389791486476003E-3</v>
      </c>
      <c r="F1174" s="60">
        <v>11.8801159232</v>
      </c>
      <c r="G1174" s="61">
        <v>1.2248279282875901E-2</v>
      </c>
      <c r="H1174" s="88">
        <v>1.8806889198000001</v>
      </c>
      <c r="I1174" s="89">
        <v>7.1138801709333E-3</v>
      </c>
      <c r="J1174" s="88">
        <v>0.65840472090000002</v>
      </c>
      <c r="K1174" s="89">
        <v>5.93846337665138E-3</v>
      </c>
      <c r="L1174" s="88">
        <v>0</v>
      </c>
      <c r="M1174" s="89">
        <v>0</v>
      </c>
      <c r="N1174" s="60">
        <v>1.4242206466</v>
      </c>
      <c r="O1174" s="61">
        <v>6.5504406003839303E-3</v>
      </c>
    </row>
    <row r="1175" spans="1:15" customFormat="1" x14ac:dyDescent="0.35">
      <c r="A1175" s="59" t="s">
        <v>311</v>
      </c>
      <c r="B1175" s="64">
        <v>1800.5172847097001</v>
      </c>
      <c r="C1175" s="65">
        <v>0.96487743407757698</v>
      </c>
      <c r="D1175" s="64">
        <v>85.330137905699999</v>
      </c>
      <c r="E1175" s="65">
        <v>0.96471452488794496</v>
      </c>
      <c r="F1175" s="64">
        <v>932.39435724800001</v>
      </c>
      <c r="G1175" s="65">
        <v>0.96128914592905002</v>
      </c>
      <c r="H1175" s="90">
        <v>255.0503443929</v>
      </c>
      <c r="I1175" s="92">
        <v>0.96475156973823795</v>
      </c>
      <c r="J1175" s="90">
        <v>105.1128222329</v>
      </c>
      <c r="K1175" s="92">
        <v>0.94806222591066402</v>
      </c>
      <c r="L1175" s="90">
        <v>254.77068911890001</v>
      </c>
      <c r="M1175" s="92">
        <v>0.98795323613272001</v>
      </c>
      <c r="N1175" s="64">
        <v>206.74663704049999</v>
      </c>
      <c r="O1175" s="65">
        <v>0.95089308562965102</v>
      </c>
    </row>
    <row r="1176" spans="1:15" customFormat="1" x14ac:dyDescent="0.35">
      <c r="A1176" s="59" t="s">
        <v>312</v>
      </c>
      <c r="B1176" s="74">
        <v>4.4951909582847902</v>
      </c>
      <c r="C1176" s="74">
        <v>4.4951909582847902</v>
      </c>
      <c r="D1176" s="74">
        <v>4.6280134730941898</v>
      </c>
      <c r="E1176" s="76">
        <v>4.6280134730941898</v>
      </c>
      <c r="F1176" s="74">
        <v>4.4891132918695202</v>
      </c>
      <c r="G1176" s="74">
        <v>4.4891132918695202</v>
      </c>
      <c r="H1176" s="98">
        <v>4.4325929350445303</v>
      </c>
      <c r="I1176" s="98">
        <v>4.4325929350445303</v>
      </c>
      <c r="J1176" s="98">
        <v>4.2950772126806598</v>
      </c>
      <c r="K1176" s="101">
        <v>4.2950772126806598</v>
      </c>
      <c r="L1176" s="98">
        <v>4.55940226263633</v>
      </c>
      <c r="M1176" s="98">
        <v>4.55940226263633</v>
      </c>
      <c r="N1176" s="74">
        <v>4.5186824030523498</v>
      </c>
      <c r="O1176" s="74">
        <v>4.5186824030523498</v>
      </c>
    </row>
    <row r="1177" spans="1:15" customFormat="1" x14ac:dyDescent="0.35">
      <c r="A1177" s="66" t="s">
        <v>1</v>
      </c>
      <c r="H1177" s="86"/>
      <c r="I1177" s="86"/>
      <c r="J1177" s="86"/>
      <c r="K1177" s="86"/>
      <c r="L1177" s="86"/>
      <c r="M1177" s="86"/>
    </row>
    <row r="1178" spans="1:15" customFormat="1" x14ac:dyDescent="0.35">
      <c r="A1178" s="66" t="s">
        <v>1</v>
      </c>
      <c r="H1178" s="86"/>
      <c r="I1178" s="86"/>
      <c r="J1178" s="86"/>
      <c r="K1178" s="86"/>
      <c r="L1178" s="86"/>
      <c r="M1178" s="86"/>
    </row>
    <row r="1179" spans="1:15" customFormat="1" x14ac:dyDescent="0.35">
      <c r="A1179" s="54" t="s">
        <v>460</v>
      </c>
      <c r="H1179" s="86"/>
      <c r="I1179" s="86"/>
      <c r="J1179" s="86"/>
      <c r="K1179" s="86"/>
      <c r="L1179" s="86"/>
      <c r="M1179" s="86"/>
    </row>
    <row r="1180" spans="1:15" customFormat="1" x14ac:dyDescent="0.35">
      <c r="A1180" s="55" t="s">
        <v>1</v>
      </c>
      <c r="H1180" s="86"/>
      <c r="I1180" s="86"/>
      <c r="J1180" s="86"/>
      <c r="K1180" s="86"/>
      <c r="L1180" s="86"/>
      <c r="M1180" s="86"/>
    </row>
    <row r="1181" spans="1:15" customFormat="1" ht="25.5" customHeight="1" x14ac:dyDescent="0.35">
      <c r="A1181" s="117" t="s">
        <v>1</v>
      </c>
      <c r="B1181" s="116" t="s">
        <v>489</v>
      </c>
      <c r="C1181" s="116" t="s">
        <v>1</v>
      </c>
      <c r="D1181" s="116" t="s">
        <v>494</v>
      </c>
      <c r="E1181" s="116" t="s">
        <v>1</v>
      </c>
      <c r="F1181" s="116" t="s">
        <v>495</v>
      </c>
      <c r="G1181" s="116" t="s">
        <v>1</v>
      </c>
      <c r="H1181" s="119" t="s">
        <v>496</v>
      </c>
      <c r="I1181" s="119" t="s">
        <v>1</v>
      </c>
      <c r="J1181" s="119" t="s">
        <v>497</v>
      </c>
      <c r="K1181" s="119" t="s">
        <v>1</v>
      </c>
      <c r="L1181" s="119" t="s">
        <v>498</v>
      </c>
      <c r="M1181" s="119" t="s">
        <v>1</v>
      </c>
      <c r="N1181" s="119" t="s">
        <v>499</v>
      </c>
      <c r="O1181" s="119" t="s">
        <v>1</v>
      </c>
    </row>
    <row r="1182" spans="1:15" customFormat="1" x14ac:dyDescent="0.35">
      <c r="A1182" s="118" t="s">
        <v>1</v>
      </c>
      <c r="B1182" s="56" t="s">
        <v>14</v>
      </c>
      <c r="C1182" s="56" t="s">
        <v>15</v>
      </c>
      <c r="D1182" s="56" t="s">
        <v>14</v>
      </c>
      <c r="E1182" s="56" t="s">
        <v>15</v>
      </c>
      <c r="F1182" s="56" t="s">
        <v>14</v>
      </c>
      <c r="G1182" s="56" t="s">
        <v>15</v>
      </c>
      <c r="H1182" s="84" t="s">
        <v>14</v>
      </c>
      <c r="I1182" s="84" t="s">
        <v>15</v>
      </c>
      <c r="J1182" s="84" t="s">
        <v>14</v>
      </c>
      <c r="K1182" s="84" t="s">
        <v>15</v>
      </c>
      <c r="L1182" s="84" t="s">
        <v>14</v>
      </c>
      <c r="M1182" s="84" t="s">
        <v>15</v>
      </c>
      <c r="N1182" s="56" t="s">
        <v>14</v>
      </c>
      <c r="O1182" s="56" t="s">
        <v>15</v>
      </c>
    </row>
    <row r="1183" spans="1:15" customFormat="1" x14ac:dyDescent="0.35">
      <c r="A1183" s="57" t="s">
        <v>16</v>
      </c>
      <c r="B1183" s="58">
        <v>1761.2308971120001</v>
      </c>
      <c r="C1183" s="58">
        <v>1761.2308971120001</v>
      </c>
      <c r="D1183" s="58">
        <v>77.877209596300006</v>
      </c>
      <c r="E1183" s="58">
        <v>77.877209596300006</v>
      </c>
      <c r="F1183" s="58">
        <v>860.41337183400003</v>
      </c>
      <c r="G1183" s="58">
        <v>860.41337183400003</v>
      </c>
      <c r="H1183" s="87">
        <v>249.27505347159999</v>
      </c>
      <c r="I1183" s="87">
        <v>249.27505347159999</v>
      </c>
      <c r="J1183" s="87">
        <v>112.8515755582</v>
      </c>
      <c r="K1183" s="87">
        <v>112.8515755582</v>
      </c>
      <c r="L1183" s="87">
        <v>295.43935713180002</v>
      </c>
      <c r="M1183" s="87">
        <v>295.43935713180002</v>
      </c>
      <c r="N1183" s="58">
        <v>202.57715068760001</v>
      </c>
      <c r="O1183" s="58">
        <v>202.57715068760001</v>
      </c>
    </row>
    <row r="1184" spans="1:15" customFormat="1" x14ac:dyDescent="0.35">
      <c r="A1184" s="59" t="s">
        <v>310</v>
      </c>
      <c r="B1184" s="60">
        <v>28.331977015900002</v>
      </c>
      <c r="C1184" s="61">
        <v>1.60864637693773E-2</v>
      </c>
      <c r="D1184" s="60">
        <v>0</v>
      </c>
      <c r="E1184" s="61">
        <v>0</v>
      </c>
      <c r="F1184" s="60">
        <v>11.8906423869</v>
      </c>
      <c r="G1184" s="61">
        <v>1.3819685718685099E-2</v>
      </c>
      <c r="H1184" s="88">
        <v>4.0605472745999798</v>
      </c>
      <c r="I1184" s="89">
        <v>1.6289424946658901E-2</v>
      </c>
      <c r="J1184" s="88">
        <v>0.44958639090000002</v>
      </c>
      <c r="K1184" s="89">
        <v>3.98387340784745E-3</v>
      </c>
      <c r="L1184" s="88">
        <v>10.915259197599999</v>
      </c>
      <c r="M1184" s="93">
        <v>3.6945853469111598E-2</v>
      </c>
      <c r="N1184" s="60">
        <v>1.0159417659000001</v>
      </c>
      <c r="O1184" s="61">
        <v>5.0150856720594002E-3</v>
      </c>
    </row>
    <row r="1185" spans="1:15" customFormat="1" x14ac:dyDescent="0.35">
      <c r="A1185" s="59" t="s">
        <v>311</v>
      </c>
      <c r="B1185" s="64">
        <v>1660.8607943756001</v>
      </c>
      <c r="C1185" s="65">
        <v>0.94301138885254399</v>
      </c>
      <c r="D1185" s="64">
        <v>75.560661628299997</v>
      </c>
      <c r="E1185" s="65">
        <v>0.97025383960200196</v>
      </c>
      <c r="F1185" s="64">
        <v>819.43736491259995</v>
      </c>
      <c r="G1185" s="65">
        <v>0.952376371331772</v>
      </c>
      <c r="H1185" s="90">
        <v>235.02344421270001</v>
      </c>
      <c r="I1185" s="92">
        <v>0.94282777574241405</v>
      </c>
      <c r="J1185" s="90">
        <v>105.46455199099999</v>
      </c>
      <c r="K1185" s="92">
        <v>0.93454213172778999</v>
      </c>
      <c r="L1185" s="90">
        <v>264.77566528049999</v>
      </c>
      <c r="M1185" s="91">
        <v>0.89620986130964098</v>
      </c>
      <c r="N1185" s="64">
        <v>196.59546325100001</v>
      </c>
      <c r="O1185" s="65">
        <v>0.97047205266587799</v>
      </c>
    </row>
    <row r="1186" spans="1:15" customFormat="1" x14ac:dyDescent="0.35">
      <c r="A1186" s="59" t="s">
        <v>312</v>
      </c>
      <c r="B1186" s="74">
        <v>4.38303424836164</v>
      </c>
      <c r="C1186" s="74">
        <v>4.38303424836164</v>
      </c>
      <c r="D1186" s="74">
        <v>4.4218332215611502</v>
      </c>
      <c r="E1186" s="74">
        <v>4.4218332215611502</v>
      </c>
      <c r="F1186" s="74">
        <v>4.4257538016619504</v>
      </c>
      <c r="G1186" s="74">
        <v>4.4257538016619504</v>
      </c>
      <c r="H1186" s="98">
        <v>4.3146604009704301</v>
      </c>
      <c r="I1186" s="98">
        <v>4.3146604009704301</v>
      </c>
      <c r="J1186" s="98">
        <v>4.3081477735609104</v>
      </c>
      <c r="K1186" s="98">
        <v>4.3081477735609104</v>
      </c>
      <c r="L1186" s="98">
        <v>4.2815915858414098</v>
      </c>
      <c r="M1186" s="101">
        <v>4.2815915858414098</v>
      </c>
      <c r="N1186" s="74">
        <v>4.4734312739628797</v>
      </c>
      <c r="O1186" s="76">
        <v>4.4734312739628797</v>
      </c>
    </row>
    <row r="1187" spans="1:15" customFormat="1" x14ac:dyDescent="0.35">
      <c r="A1187" s="66" t="s">
        <v>1</v>
      </c>
      <c r="H1187" s="86"/>
      <c r="I1187" s="86"/>
      <c r="J1187" s="86"/>
      <c r="K1187" s="86"/>
      <c r="L1187" s="86"/>
      <c r="M1187" s="86"/>
    </row>
    <row r="1188" spans="1:15" customFormat="1" x14ac:dyDescent="0.35">
      <c r="A1188" s="66" t="s">
        <v>1</v>
      </c>
      <c r="H1188" s="86"/>
      <c r="I1188" s="86"/>
      <c r="J1188" s="86"/>
      <c r="K1188" s="86"/>
      <c r="L1188" s="86"/>
      <c r="M1188" s="86"/>
    </row>
    <row r="1189" spans="1:15" customFormat="1" x14ac:dyDescent="0.35">
      <c r="A1189" s="54" t="s">
        <v>461</v>
      </c>
      <c r="H1189" s="86"/>
      <c r="I1189" s="86"/>
      <c r="J1189" s="86"/>
      <c r="K1189" s="86"/>
      <c r="L1189" s="86"/>
      <c r="M1189" s="86"/>
    </row>
    <row r="1190" spans="1:15" customFormat="1" x14ac:dyDescent="0.35">
      <c r="A1190" s="55" t="s">
        <v>1</v>
      </c>
      <c r="H1190" s="86"/>
      <c r="I1190" s="86"/>
      <c r="J1190" s="86"/>
      <c r="K1190" s="86"/>
      <c r="L1190" s="86"/>
      <c r="M1190" s="86"/>
    </row>
    <row r="1191" spans="1:15" customFormat="1" ht="25.5" customHeight="1" x14ac:dyDescent="0.35">
      <c r="A1191" s="117" t="s">
        <v>1</v>
      </c>
      <c r="B1191" s="116" t="s">
        <v>489</v>
      </c>
      <c r="C1191" s="116" t="s">
        <v>1</v>
      </c>
      <c r="D1191" s="116" t="s">
        <v>494</v>
      </c>
      <c r="E1191" s="116" t="s">
        <v>1</v>
      </c>
      <c r="F1191" s="116" t="s">
        <v>495</v>
      </c>
      <c r="G1191" s="116" t="s">
        <v>1</v>
      </c>
      <c r="H1191" s="119" t="s">
        <v>496</v>
      </c>
      <c r="I1191" s="119" t="s">
        <v>1</v>
      </c>
      <c r="J1191" s="119" t="s">
        <v>497</v>
      </c>
      <c r="K1191" s="119" t="s">
        <v>1</v>
      </c>
      <c r="L1191" s="119" t="s">
        <v>498</v>
      </c>
      <c r="M1191" s="119" t="s">
        <v>1</v>
      </c>
      <c r="N1191" s="119" t="s">
        <v>499</v>
      </c>
      <c r="O1191" s="119" t="s">
        <v>1</v>
      </c>
    </row>
    <row r="1192" spans="1:15" customFormat="1" x14ac:dyDescent="0.35">
      <c r="A1192" s="118" t="s">
        <v>1</v>
      </c>
      <c r="B1192" s="56" t="s">
        <v>14</v>
      </c>
      <c r="C1192" s="56" t="s">
        <v>15</v>
      </c>
      <c r="D1192" s="56" t="s">
        <v>14</v>
      </c>
      <c r="E1192" s="56" t="s">
        <v>15</v>
      </c>
      <c r="F1192" s="56" t="s">
        <v>14</v>
      </c>
      <c r="G1192" s="56" t="s">
        <v>15</v>
      </c>
      <c r="H1192" s="84" t="s">
        <v>14</v>
      </c>
      <c r="I1192" s="84" t="s">
        <v>15</v>
      </c>
      <c r="J1192" s="84" t="s">
        <v>14</v>
      </c>
      <c r="K1192" s="84" t="s">
        <v>15</v>
      </c>
      <c r="L1192" s="84" t="s">
        <v>14</v>
      </c>
      <c r="M1192" s="84" t="s">
        <v>15</v>
      </c>
      <c r="N1192" s="56" t="s">
        <v>14</v>
      </c>
      <c r="O1192" s="56" t="s">
        <v>15</v>
      </c>
    </row>
    <row r="1193" spans="1:15" customFormat="1" x14ac:dyDescent="0.35">
      <c r="A1193" s="57" t="s">
        <v>16</v>
      </c>
      <c r="B1193" s="58">
        <v>256.18044467319999</v>
      </c>
      <c r="C1193" s="58">
        <v>256.18044467319999</v>
      </c>
      <c r="D1193" s="58">
        <v>11.1316666108</v>
      </c>
      <c r="E1193" s="58">
        <v>11.1316666108</v>
      </c>
      <c r="F1193" s="58">
        <v>124.4201883609</v>
      </c>
      <c r="G1193" s="58">
        <v>124.4201883609</v>
      </c>
      <c r="H1193" s="87">
        <v>38.110603925200003</v>
      </c>
      <c r="I1193" s="87">
        <v>38.110603925200003</v>
      </c>
      <c r="J1193" s="87">
        <v>20.1709414645</v>
      </c>
      <c r="K1193" s="87">
        <v>20.1709414645</v>
      </c>
      <c r="L1193" s="87">
        <v>43.614293612200001</v>
      </c>
      <c r="M1193" s="87">
        <v>43.614293612200001</v>
      </c>
      <c r="N1193" s="58">
        <v>23.773791432199999</v>
      </c>
      <c r="O1193" s="58">
        <v>23.773791432199999</v>
      </c>
    </row>
    <row r="1194" spans="1:15" customFormat="1" x14ac:dyDescent="0.35">
      <c r="A1194" s="59" t="s">
        <v>310</v>
      </c>
      <c r="B1194" s="60">
        <v>4.3223728720000096</v>
      </c>
      <c r="C1194" s="61">
        <v>1.6872376334243201E-2</v>
      </c>
      <c r="D1194" s="68">
        <v>0</v>
      </c>
      <c r="E1194" s="69">
        <v>0</v>
      </c>
      <c r="F1194" s="60">
        <v>4.3223728719999999</v>
      </c>
      <c r="G1194" s="61">
        <v>3.4740124805648802E-2</v>
      </c>
      <c r="H1194" s="88">
        <v>0</v>
      </c>
      <c r="I1194" s="89">
        <v>0</v>
      </c>
      <c r="J1194" s="94">
        <v>0</v>
      </c>
      <c r="K1194" s="95">
        <v>0</v>
      </c>
      <c r="L1194" s="88">
        <v>0</v>
      </c>
      <c r="M1194" s="89">
        <v>0</v>
      </c>
      <c r="N1194" s="68">
        <v>0</v>
      </c>
      <c r="O1194" s="69">
        <v>0</v>
      </c>
    </row>
    <row r="1195" spans="1:15" customFormat="1" x14ac:dyDescent="0.35">
      <c r="A1195" s="59" t="s">
        <v>311</v>
      </c>
      <c r="B1195" s="64">
        <v>205.12646162600001</v>
      </c>
      <c r="C1195" s="65">
        <v>0.80071085007160603</v>
      </c>
      <c r="D1195" s="71">
        <v>5.0236528515999996</v>
      </c>
      <c r="E1195" s="73">
        <v>45.129386526236999</v>
      </c>
      <c r="F1195" s="64">
        <v>108.9588643905</v>
      </c>
      <c r="G1195" s="65">
        <v>0.87573299659736903</v>
      </c>
      <c r="H1195" s="90">
        <v>27.0865708225001</v>
      </c>
      <c r="I1195" s="92">
        <v>0.71073580664486602</v>
      </c>
      <c r="J1195" s="96">
        <v>11.9440909091</v>
      </c>
      <c r="K1195" s="105">
        <v>59.214345201095803</v>
      </c>
      <c r="L1195" s="90">
        <v>36.4707099618999</v>
      </c>
      <c r="M1195" s="92">
        <v>0.83621003440253405</v>
      </c>
      <c r="N1195" s="71">
        <v>18.820365563799999</v>
      </c>
      <c r="O1195" s="72">
        <v>79.164342033846097</v>
      </c>
    </row>
    <row r="1196" spans="1:15" customFormat="1" x14ac:dyDescent="0.35">
      <c r="A1196" s="59" t="s">
        <v>312</v>
      </c>
      <c r="B1196" s="74">
        <v>4.28665297628622</v>
      </c>
      <c r="C1196" s="74">
        <v>4.28665297628622</v>
      </c>
      <c r="D1196" s="77">
        <v>3.74193520987119</v>
      </c>
      <c r="E1196" s="77">
        <v>3.74193520987119</v>
      </c>
      <c r="F1196" s="74">
        <v>4.3131329078580896</v>
      </c>
      <c r="G1196" s="74">
        <v>4.3131329078580896</v>
      </c>
      <c r="H1196" s="98">
        <v>4.18793068097155</v>
      </c>
      <c r="I1196" s="98">
        <v>4.18793068097155</v>
      </c>
      <c r="J1196" s="100">
        <v>3.8819551617017698</v>
      </c>
      <c r="K1196" s="100">
        <v>3.8819551617017698</v>
      </c>
      <c r="L1196" s="98">
        <v>4.5609354594397598</v>
      </c>
      <c r="M1196" s="98">
        <v>4.5609354594397598</v>
      </c>
      <c r="N1196" s="77">
        <v>4.3961988615683101</v>
      </c>
      <c r="O1196" s="77">
        <v>4.3961988615683101</v>
      </c>
    </row>
    <row r="1197" spans="1:15" customFormat="1" x14ac:dyDescent="0.35">
      <c r="A1197" s="66" t="s">
        <v>1</v>
      </c>
      <c r="H1197" s="86"/>
      <c r="I1197" s="86"/>
      <c r="J1197" s="86"/>
      <c r="K1197" s="86"/>
      <c r="L1197" s="86"/>
      <c r="M1197" s="86"/>
    </row>
    <row r="1198" spans="1:15" customFormat="1" x14ac:dyDescent="0.35">
      <c r="A1198" s="66" t="s">
        <v>1</v>
      </c>
      <c r="H1198" s="86"/>
      <c r="I1198" s="86"/>
      <c r="J1198" s="86"/>
      <c r="K1198" s="86"/>
      <c r="L1198" s="86"/>
      <c r="M1198" s="86"/>
    </row>
    <row r="1199" spans="1:15" customFormat="1" x14ac:dyDescent="0.35">
      <c r="A1199" s="54" t="s">
        <v>462</v>
      </c>
      <c r="H1199" s="86"/>
      <c r="I1199" s="86"/>
      <c r="J1199" s="86"/>
      <c r="K1199" s="86"/>
      <c r="L1199" s="86"/>
      <c r="M1199" s="86"/>
    </row>
    <row r="1200" spans="1:15" customFormat="1" x14ac:dyDescent="0.35">
      <c r="A1200" s="55" t="s">
        <v>1</v>
      </c>
      <c r="H1200" s="86"/>
      <c r="I1200" s="86"/>
      <c r="J1200" s="86"/>
      <c r="K1200" s="86"/>
      <c r="L1200" s="86"/>
      <c r="M1200" s="86"/>
    </row>
    <row r="1201" spans="1:15" customFormat="1" ht="25.5" customHeight="1" x14ac:dyDescent="0.35">
      <c r="A1201" s="117" t="s">
        <v>1</v>
      </c>
      <c r="B1201" s="116" t="s">
        <v>489</v>
      </c>
      <c r="C1201" s="116" t="s">
        <v>1</v>
      </c>
      <c r="D1201" s="116" t="s">
        <v>494</v>
      </c>
      <c r="E1201" s="116" t="s">
        <v>1</v>
      </c>
      <c r="F1201" s="116" t="s">
        <v>495</v>
      </c>
      <c r="G1201" s="116" t="s">
        <v>1</v>
      </c>
      <c r="H1201" s="119" t="s">
        <v>496</v>
      </c>
      <c r="I1201" s="119" t="s">
        <v>1</v>
      </c>
      <c r="J1201" s="119" t="s">
        <v>497</v>
      </c>
      <c r="K1201" s="119" t="s">
        <v>1</v>
      </c>
      <c r="L1201" s="119" t="s">
        <v>498</v>
      </c>
      <c r="M1201" s="119" t="s">
        <v>1</v>
      </c>
      <c r="N1201" s="119" t="s">
        <v>499</v>
      </c>
      <c r="O1201" s="119" t="s">
        <v>1</v>
      </c>
    </row>
    <row r="1202" spans="1:15" customFormat="1" x14ac:dyDescent="0.35">
      <c r="A1202" s="118" t="s">
        <v>1</v>
      </c>
      <c r="B1202" s="56" t="s">
        <v>14</v>
      </c>
      <c r="C1202" s="56" t="s">
        <v>15</v>
      </c>
      <c r="D1202" s="56" t="s">
        <v>14</v>
      </c>
      <c r="E1202" s="56" t="s">
        <v>15</v>
      </c>
      <c r="F1202" s="56" t="s">
        <v>14</v>
      </c>
      <c r="G1202" s="56" t="s">
        <v>15</v>
      </c>
      <c r="H1202" s="84" t="s">
        <v>14</v>
      </c>
      <c r="I1202" s="84" t="s">
        <v>15</v>
      </c>
      <c r="J1202" s="84" t="s">
        <v>14</v>
      </c>
      <c r="K1202" s="84" t="s">
        <v>15</v>
      </c>
      <c r="L1202" s="84" t="s">
        <v>14</v>
      </c>
      <c r="M1202" s="84" t="s">
        <v>15</v>
      </c>
      <c r="N1202" s="56" t="s">
        <v>14</v>
      </c>
      <c r="O1202" s="56" t="s">
        <v>15</v>
      </c>
    </row>
    <row r="1203" spans="1:15" customFormat="1" x14ac:dyDescent="0.35">
      <c r="A1203" s="57" t="s">
        <v>16</v>
      </c>
      <c r="B1203" s="58">
        <v>402.05222373179998</v>
      </c>
      <c r="C1203" s="58">
        <v>402.05222373179998</v>
      </c>
      <c r="D1203" s="58">
        <v>32.169798948699999</v>
      </c>
      <c r="E1203" s="58">
        <v>32.169798948699999</v>
      </c>
      <c r="F1203" s="58">
        <v>188.03540072780001</v>
      </c>
      <c r="G1203" s="58">
        <v>188.03540072780001</v>
      </c>
      <c r="H1203" s="87">
        <v>52.4945278358</v>
      </c>
      <c r="I1203" s="87">
        <v>52.4945278358</v>
      </c>
      <c r="J1203" s="87">
        <v>27.7623730231</v>
      </c>
      <c r="K1203" s="87">
        <v>27.7623730231</v>
      </c>
      <c r="L1203" s="87">
        <v>53.091168381599999</v>
      </c>
      <c r="M1203" s="87">
        <v>53.091168381599999</v>
      </c>
      <c r="N1203" s="58">
        <v>58.507480083200001</v>
      </c>
      <c r="O1203" s="58">
        <v>58.507480083200001</v>
      </c>
    </row>
    <row r="1204" spans="1:15" customFormat="1" x14ac:dyDescent="0.35">
      <c r="A1204" s="59" t="s">
        <v>310</v>
      </c>
      <c r="B1204" s="60">
        <v>5.4339205155999997</v>
      </c>
      <c r="C1204" s="61">
        <v>1.35154594225671E-2</v>
      </c>
      <c r="D1204" s="60">
        <v>0</v>
      </c>
      <c r="E1204" s="61">
        <v>0</v>
      </c>
      <c r="F1204" s="60">
        <v>3.5478446154999999</v>
      </c>
      <c r="G1204" s="61">
        <v>1.88679610422713E-2</v>
      </c>
      <c r="H1204" s="88">
        <v>0.46049675449999999</v>
      </c>
      <c r="I1204" s="89">
        <v>8.7722811021447508E-3</v>
      </c>
      <c r="J1204" s="94">
        <v>1.1118501179</v>
      </c>
      <c r="K1204" s="95">
        <v>4.00488141620629</v>
      </c>
      <c r="L1204" s="88">
        <v>0.313729027700001</v>
      </c>
      <c r="M1204" s="89">
        <v>5.9092507711457796E-3</v>
      </c>
      <c r="N1204" s="60">
        <v>0</v>
      </c>
      <c r="O1204" s="61">
        <v>0</v>
      </c>
    </row>
    <row r="1205" spans="1:15" customFormat="1" x14ac:dyDescent="0.35">
      <c r="A1205" s="59" t="s">
        <v>311</v>
      </c>
      <c r="B1205" s="64">
        <v>370.63647639739901</v>
      </c>
      <c r="C1205" s="65">
        <v>0.92186152574209701</v>
      </c>
      <c r="D1205" s="64">
        <v>30.699193873599999</v>
      </c>
      <c r="E1205" s="65">
        <v>0.95428615897024605</v>
      </c>
      <c r="F1205" s="64">
        <v>174.72626537549999</v>
      </c>
      <c r="G1205" s="65">
        <v>0.92922005483655501</v>
      </c>
      <c r="H1205" s="90">
        <v>46.993401340299997</v>
      </c>
      <c r="I1205" s="92">
        <v>0.89520571529460702</v>
      </c>
      <c r="J1205" s="96">
        <v>20.096682319700001</v>
      </c>
      <c r="K1205" s="105">
        <v>72.388200759993794</v>
      </c>
      <c r="L1205" s="90">
        <v>52.7774393539</v>
      </c>
      <c r="M1205" s="92">
        <v>0.99409074922885399</v>
      </c>
      <c r="N1205" s="64">
        <v>55.335529226699997</v>
      </c>
      <c r="O1205" s="65">
        <v>0.945785549950376</v>
      </c>
    </row>
    <row r="1206" spans="1:15" customFormat="1" x14ac:dyDescent="0.35">
      <c r="A1206" s="59" t="s">
        <v>312</v>
      </c>
      <c r="B1206" s="74">
        <v>4.43409535311116</v>
      </c>
      <c r="C1206" s="74">
        <v>4.43409535311116</v>
      </c>
      <c r="D1206" s="74">
        <v>4.3968218982641796</v>
      </c>
      <c r="E1206" s="74">
        <v>4.3968218982641796</v>
      </c>
      <c r="F1206" s="74">
        <v>4.51712496668772</v>
      </c>
      <c r="G1206" s="74">
        <v>4.51712496668772</v>
      </c>
      <c r="H1206" s="98">
        <v>4.51606852977587</v>
      </c>
      <c r="I1206" s="98">
        <v>4.51606852977587</v>
      </c>
      <c r="J1206" s="100">
        <v>4.0008291082855498</v>
      </c>
      <c r="K1206" s="106">
        <v>4.0008291082855498</v>
      </c>
      <c r="L1206" s="98">
        <v>4.3319763388388397</v>
      </c>
      <c r="M1206" s="98">
        <v>4.3319763388388397</v>
      </c>
      <c r="N1206" s="74">
        <v>4.38993919828666</v>
      </c>
      <c r="O1206" s="74">
        <v>4.38993919828666</v>
      </c>
    </row>
    <row r="1207" spans="1:15" customFormat="1" x14ac:dyDescent="0.35">
      <c r="A1207" s="66" t="s">
        <v>1</v>
      </c>
      <c r="H1207" s="86"/>
      <c r="I1207" s="86"/>
      <c r="J1207" s="86"/>
      <c r="K1207" s="86"/>
      <c r="L1207" s="86"/>
      <c r="M1207" s="86"/>
    </row>
    <row r="1208" spans="1:15" customFormat="1" x14ac:dyDescent="0.35">
      <c r="A1208" s="66" t="s">
        <v>1</v>
      </c>
      <c r="H1208" s="86"/>
      <c r="I1208" s="86"/>
      <c r="J1208" s="86"/>
      <c r="K1208" s="86"/>
      <c r="L1208" s="86"/>
      <c r="M1208" s="86"/>
    </row>
    <row r="1209" spans="1:15" customFormat="1" x14ac:dyDescent="0.35">
      <c r="A1209" s="54" t="s">
        <v>463</v>
      </c>
      <c r="H1209" s="86"/>
      <c r="I1209" s="86"/>
      <c r="J1209" s="86"/>
      <c r="K1209" s="86"/>
      <c r="L1209" s="86"/>
      <c r="M1209" s="86"/>
    </row>
    <row r="1210" spans="1:15" customFormat="1" x14ac:dyDescent="0.35">
      <c r="A1210" s="55" t="s">
        <v>1</v>
      </c>
      <c r="H1210" s="86"/>
      <c r="I1210" s="86"/>
      <c r="J1210" s="86"/>
      <c r="K1210" s="86"/>
      <c r="L1210" s="86"/>
      <c r="M1210" s="86"/>
    </row>
    <row r="1211" spans="1:15" customFormat="1" ht="25.5" customHeight="1" x14ac:dyDescent="0.35">
      <c r="A1211" s="117" t="s">
        <v>1</v>
      </c>
      <c r="B1211" s="116" t="s">
        <v>489</v>
      </c>
      <c r="C1211" s="116" t="s">
        <v>1</v>
      </c>
      <c r="D1211" s="116" t="s">
        <v>494</v>
      </c>
      <c r="E1211" s="116" t="s">
        <v>1</v>
      </c>
      <c r="F1211" s="116" t="s">
        <v>495</v>
      </c>
      <c r="G1211" s="116" t="s">
        <v>1</v>
      </c>
      <c r="H1211" s="119" t="s">
        <v>496</v>
      </c>
      <c r="I1211" s="119" t="s">
        <v>1</v>
      </c>
      <c r="J1211" s="119" t="s">
        <v>497</v>
      </c>
      <c r="K1211" s="119" t="s">
        <v>1</v>
      </c>
      <c r="L1211" s="119" t="s">
        <v>498</v>
      </c>
      <c r="M1211" s="119" t="s">
        <v>1</v>
      </c>
      <c r="N1211" s="119" t="s">
        <v>499</v>
      </c>
      <c r="O1211" s="119" t="s">
        <v>1</v>
      </c>
    </row>
    <row r="1212" spans="1:15" customFormat="1" x14ac:dyDescent="0.35">
      <c r="A1212" s="118" t="s">
        <v>1</v>
      </c>
      <c r="B1212" s="56" t="s">
        <v>14</v>
      </c>
      <c r="C1212" s="56" t="s">
        <v>15</v>
      </c>
      <c r="D1212" s="56" t="s">
        <v>14</v>
      </c>
      <c r="E1212" s="56" t="s">
        <v>15</v>
      </c>
      <c r="F1212" s="56" t="s">
        <v>14</v>
      </c>
      <c r="G1212" s="56" t="s">
        <v>15</v>
      </c>
      <c r="H1212" s="84" t="s">
        <v>14</v>
      </c>
      <c r="I1212" s="84" t="s">
        <v>15</v>
      </c>
      <c r="J1212" s="84" t="s">
        <v>14</v>
      </c>
      <c r="K1212" s="84" t="s">
        <v>15</v>
      </c>
      <c r="L1212" s="84" t="s">
        <v>14</v>
      </c>
      <c r="M1212" s="84" t="s">
        <v>15</v>
      </c>
      <c r="N1212" s="56" t="s">
        <v>14</v>
      </c>
      <c r="O1212" s="56" t="s">
        <v>15</v>
      </c>
    </row>
    <row r="1213" spans="1:15" customFormat="1" x14ac:dyDescent="0.35">
      <c r="A1213" s="57" t="s">
        <v>16</v>
      </c>
      <c r="B1213" s="58">
        <v>406.27280605520002</v>
      </c>
      <c r="C1213" s="58">
        <v>406.27280605520002</v>
      </c>
      <c r="D1213" s="58">
        <v>5.8165254647999998</v>
      </c>
      <c r="E1213" s="58">
        <v>5.8165254647999998</v>
      </c>
      <c r="F1213" s="58">
        <v>35.840230375700003</v>
      </c>
      <c r="G1213" s="58">
        <v>35.840230375700003</v>
      </c>
      <c r="H1213" s="87">
        <v>157.38477467249999</v>
      </c>
      <c r="I1213" s="87">
        <v>157.38477467249999</v>
      </c>
      <c r="J1213" s="87">
        <v>83.240178950399994</v>
      </c>
      <c r="K1213" s="87">
        <v>83.240178950399994</v>
      </c>
      <c r="L1213" s="87">
        <v>108.8807614278</v>
      </c>
      <c r="M1213" s="87">
        <v>108.8807614278</v>
      </c>
      <c r="N1213" s="58">
        <v>65.488093082800006</v>
      </c>
      <c r="O1213" s="58">
        <v>65.488093082800006</v>
      </c>
    </row>
    <row r="1214" spans="1:15" customFormat="1" x14ac:dyDescent="0.35">
      <c r="A1214" s="59" t="s">
        <v>310</v>
      </c>
      <c r="B1214" s="60">
        <v>7.8511187764999901</v>
      </c>
      <c r="C1214" s="61">
        <v>1.93247459822188E-2</v>
      </c>
      <c r="D1214" s="68">
        <v>0</v>
      </c>
      <c r="E1214" s="69">
        <v>0</v>
      </c>
      <c r="F1214" s="60">
        <v>2.2325096571</v>
      </c>
      <c r="G1214" s="61">
        <v>6.22906056601037E-2</v>
      </c>
      <c r="H1214" s="88">
        <v>3.1343655239000001</v>
      </c>
      <c r="I1214" s="89">
        <v>1.9915303309499002E-2</v>
      </c>
      <c r="J1214" s="88">
        <v>1.2032636942999999</v>
      </c>
      <c r="K1214" s="89">
        <v>1.44553232522119E-2</v>
      </c>
      <c r="L1214" s="88">
        <v>1.8265918441</v>
      </c>
      <c r="M1214" s="89">
        <v>1.6776075223456598E-2</v>
      </c>
      <c r="N1214" s="60">
        <v>0.65765175139999899</v>
      </c>
      <c r="O1214" s="61">
        <v>1.00423102955296E-2</v>
      </c>
    </row>
    <row r="1215" spans="1:15" customFormat="1" x14ac:dyDescent="0.35">
      <c r="A1215" s="59" t="s">
        <v>311</v>
      </c>
      <c r="B1215" s="64">
        <v>373.712658509101</v>
      </c>
      <c r="C1215" s="65">
        <v>0.91985644359943697</v>
      </c>
      <c r="D1215" s="71">
        <v>5.81652546479999</v>
      </c>
      <c r="E1215" s="72">
        <v>100</v>
      </c>
      <c r="F1215" s="64">
        <v>31.852050791100002</v>
      </c>
      <c r="G1215" s="65">
        <v>0.88872338311463495</v>
      </c>
      <c r="H1215" s="90">
        <v>147.7238604943</v>
      </c>
      <c r="I1215" s="92">
        <v>0.93861595444474699</v>
      </c>
      <c r="J1215" s="90">
        <v>78.728726854000001</v>
      </c>
      <c r="K1215" s="92">
        <v>0.94580198945645899</v>
      </c>
      <c r="L1215" s="90">
        <v>91.580042294999998</v>
      </c>
      <c r="M1215" s="91">
        <v>0.84110398470833403</v>
      </c>
      <c r="N1215" s="64">
        <v>64.830441331399996</v>
      </c>
      <c r="O1215" s="65">
        <v>0.98995768970446996</v>
      </c>
    </row>
    <row r="1216" spans="1:15" customFormat="1" x14ac:dyDescent="0.35">
      <c r="A1216" s="59" t="s">
        <v>312</v>
      </c>
      <c r="B1216" s="74">
        <v>4.3363323447196596</v>
      </c>
      <c r="C1216" s="74">
        <v>4.3363323447196596</v>
      </c>
      <c r="D1216" s="77">
        <v>4.6876145455571399</v>
      </c>
      <c r="E1216" s="77">
        <v>4.6876145455571399</v>
      </c>
      <c r="F1216" s="74">
        <v>4.2237659776912997</v>
      </c>
      <c r="G1216" s="74">
        <v>4.2237659776912997</v>
      </c>
      <c r="H1216" s="98">
        <v>4.3478714745077998</v>
      </c>
      <c r="I1216" s="98">
        <v>4.3478714745077998</v>
      </c>
      <c r="J1216" s="98">
        <v>4.4215353927843903</v>
      </c>
      <c r="K1216" s="98">
        <v>4.4215353927843903</v>
      </c>
      <c r="L1216" s="98">
        <v>4.2400744600296596</v>
      </c>
      <c r="M1216" s="98">
        <v>4.2400744600296596</v>
      </c>
      <c r="N1216" s="74">
        <v>4.3551373341669102</v>
      </c>
      <c r="O1216" s="74">
        <v>4.3551373341669102</v>
      </c>
    </row>
    <row r="1217" spans="1:15" customFormat="1" x14ac:dyDescent="0.35">
      <c r="A1217" s="66" t="s">
        <v>1</v>
      </c>
      <c r="H1217" s="86"/>
      <c r="I1217" s="86"/>
      <c r="J1217" s="86"/>
      <c r="K1217" s="86"/>
      <c r="L1217" s="86"/>
      <c r="M1217" s="86"/>
    </row>
    <row r="1218" spans="1:15" customFormat="1" x14ac:dyDescent="0.35">
      <c r="A1218" s="66" t="s">
        <v>1</v>
      </c>
      <c r="H1218" s="86"/>
      <c r="I1218" s="86"/>
      <c r="J1218" s="86"/>
      <c r="K1218" s="86"/>
      <c r="L1218" s="86"/>
      <c r="M1218" s="86"/>
    </row>
    <row r="1219" spans="1:15" customFormat="1" x14ac:dyDescent="0.35">
      <c r="A1219" s="54" t="s">
        <v>464</v>
      </c>
      <c r="H1219" s="86"/>
      <c r="I1219" s="86"/>
      <c r="J1219" s="86"/>
      <c r="K1219" s="86"/>
      <c r="L1219" s="86"/>
      <c r="M1219" s="86"/>
    </row>
    <row r="1220" spans="1:15" customFormat="1" x14ac:dyDescent="0.35">
      <c r="A1220" s="55" t="s">
        <v>1</v>
      </c>
      <c r="H1220" s="86"/>
      <c r="I1220" s="86"/>
      <c r="J1220" s="86"/>
      <c r="K1220" s="86"/>
      <c r="L1220" s="86"/>
      <c r="M1220" s="86"/>
    </row>
    <row r="1221" spans="1:15" customFormat="1" ht="25.5" customHeight="1" x14ac:dyDescent="0.35">
      <c r="A1221" s="117" t="s">
        <v>1</v>
      </c>
      <c r="B1221" s="116" t="s">
        <v>489</v>
      </c>
      <c r="C1221" s="116" t="s">
        <v>1</v>
      </c>
      <c r="D1221" s="116" t="s">
        <v>494</v>
      </c>
      <c r="E1221" s="116" t="s">
        <v>1</v>
      </c>
      <c r="F1221" s="116" t="s">
        <v>495</v>
      </c>
      <c r="G1221" s="116" t="s">
        <v>1</v>
      </c>
      <c r="H1221" s="119" t="s">
        <v>496</v>
      </c>
      <c r="I1221" s="119" t="s">
        <v>1</v>
      </c>
      <c r="J1221" s="119" t="s">
        <v>497</v>
      </c>
      <c r="K1221" s="119" t="s">
        <v>1</v>
      </c>
      <c r="L1221" s="119" t="s">
        <v>498</v>
      </c>
      <c r="M1221" s="119" t="s">
        <v>1</v>
      </c>
      <c r="N1221" s="119" t="s">
        <v>499</v>
      </c>
      <c r="O1221" s="119" t="s">
        <v>1</v>
      </c>
    </row>
    <row r="1222" spans="1:15" customFormat="1" x14ac:dyDescent="0.35">
      <c r="A1222" s="118" t="s">
        <v>1</v>
      </c>
      <c r="B1222" s="56" t="s">
        <v>14</v>
      </c>
      <c r="C1222" s="56" t="s">
        <v>15</v>
      </c>
      <c r="D1222" s="56" t="s">
        <v>14</v>
      </c>
      <c r="E1222" s="56" t="s">
        <v>15</v>
      </c>
      <c r="F1222" s="56" t="s">
        <v>14</v>
      </c>
      <c r="G1222" s="56" t="s">
        <v>15</v>
      </c>
      <c r="H1222" s="84" t="s">
        <v>14</v>
      </c>
      <c r="I1222" s="84" t="s">
        <v>15</v>
      </c>
      <c r="J1222" s="84" t="s">
        <v>14</v>
      </c>
      <c r="K1222" s="84" t="s">
        <v>15</v>
      </c>
      <c r="L1222" s="84" t="s">
        <v>14</v>
      </c>
      <c r="M1222" s="84" t="s">
        <v>15</v>
      </c>
      <c r="N1222" s="56" t="s">
        <v>14</v>
      </c>
      <c r="O1222" s="56" t="s">
        <v>15</v>
      </c>
    </row>
    <row r="1223" spans="1:15" customFormat="1" x14ac:dyDescent="0.35">
      <c r="A1223" s="57" t="s">
        <v>16</v>
      </c>
      <c r="B1223" s="58">
        <v>739.97976180820001</v>
      </c>
      <c r="C1223" s="58">
        <v>739.97976180820001</v>
      </c>
      <c r="D1223" s="58">
        <v>50.753433926900001</v>
      </c>
      <c r="E1223" s="58">
        <v>50.753433926900001</v>
      </c>
      <c r="F1223" s="58">
        <v>347.34787424780001</v>
      </c>
      <c r="G1223" s="58">
        <v>347.34787424780001</v>
      </c>
      <c r="H1223" s="87">
        <v>105.40691586360001</v>
      </c>
      <c r="I1223" s="87">
        <v>105.40691586360001</v>
      </c>
      <c r="J1223" s="87">
        <v>50.192706468200001</v>
      </c>
      <c r="K1223" s="87">
        <v>50.192706468200001</v>
      </c>
      <c r="L1223" s="87">
        <v>97.640983266800006</v>
      </c>
      <c r="M1223" s="87">
        <v>97.640983266800006</v>
      </c>
      <c r="N1223" s="58">
        <v>101.6968957014</v>
      </c>
      <c r="O1223" s="58">
        <v>101.6968957014</v>
      </c>
    </row>
    <row r="1224" spans="1:15" customFormat="1" x14ac:dyDescent="0.35">
      <c r="A1224" s="59" t="s">
        <v>310</v>
      </c>
      <c r="B1224" s="60">
        <v>8.0675779287000005</v>
      </c>
      <c r="C1224" s="61">
        <v>1.09024305056482E-2</v>
      </c>
      <c r="D1224" s="60">
        <v>0.42384980230000002</v>
      </c>
      <c r="E1224" s="61">
        <v>8.3511551732729904E-3</v>
      </c>
      <c r="F1224" s="60">
        <v>4.0496609968000099</v>
      </c>
      <c r="G1224" s="61">
        <v>1.16588046078294E-2</v>
      </c>
      <c r="H1224" s="88">
        <v>1.5097043868</v>
      </c>
      <c r="I1224" s="89">
        <v>1.43226312470199E-2</v>
      </c>
      <c r="J1224" s="88">
        <v>0</v>
      </c>
      <c r="K1224" s="89">
        <v>0</v>
      </c>
      <c r="L1224" s="88">
        <v>0</v>
      </c>
      <c r="M1224" s="89">
        <v>0</v>
      </c>
      <c r="N1224" s="60">
        <v>2.0843627427999998</v>
      </c>
      <c r="O1224" s="61">
        <v>2.0495834493513498E-2</v>
      </c>
    </row>
    <row r="1225" spans="1:15" customFormat="1" x14ac:dyDescent="0.35">
      <c r="A1225" s="59" t="s">
        <v>311</v>
      </c>
      <c r="B1225" s="64">
        <v>708.70750635690001</v>
      </c>
      <c r="C1225" s="65">
        <v>0.95773903954496897</v>
      </c>
      <c r="D1225" s="64">
        <v>49.308323601799998</v>
      </c>
      <c r="E1225" s="65">
        <v>0.97152684629809705</v>
      </c>
      <c r="F1225" s="64">
        <v>332.38004333779901</v>
      </c>
      <c r="G1225" s="65">
        <v>0.95690824093161997</v>
      </c>
      <c r="H1225" s="90">
        <v>101.0856991637</v>
      </c>
      <c r="I1225" s="92">
        <v>0.95900442903109095</v>
      </c>
      <c r="J1225" s="90">
        <v>48.198708920800101</v>
      </c>
      <c r="K1225" s="92">
        <v>0.96027316142708297</v>
      </c>
      <c r="L1225" s="90">
        <v>96.638098950900002</v>
      </c>
      <c r="M1225" s="92">
        <v>0.98972885890385098</v>
      </c>
      <c r="N1225" s="64">
        <v>94.405945060600004</v>
      </c>
      <c r="O1225" s="65">
        <v>0.928307048209146</v>
      </c>
    </row>
    <row r="1226" spans="1:15" customFormat="1" x14ac:dyDescent="0.35">
      <c r="A1226" s="59" t="s">
        <v>312</v>
      </c>
      <c r="B1226" s="74">
        <v>4.6385015563701897</v>
      </c>
      <c r="C1226" s="74">
        <v>4.6385015563701897</v>
      </c>
      <c r="D1226" s="74">
        <v>4.6715991428757597</v>
      </c>
      <c r="E1226" s="74">
        <v>4.6715991428757597</v>
      </c>
      <c r="F1226" s="74">
        <v>4.6289737616242199</v>
      </c>
      <c r="G1226" s="74">
        <v>4.6289737616242199</v>
      </c>
      <c r="H1226" s="98">
        <v>4.6837853250887003</v>
      </c>
      <c r="I1226" s="98">
        <v>4.6837853250887003</v>
      </c>
      <c r="J1226" s="98">
        <v>4.6834534212037102</v>
      </c>
      <c r="K1226" s="98">
        <v>4.6834534212037102</v>
      </c>
      <c r="L1226" s="98">
        <v>4.7597035367152998</v>
      </c>
      <c r="M1226" s="99">
        <v>4.7597035367152998</v>
      </c>
      <c r="N1226" s="74">
        <v>4.5080507224724302</v>
      </c>
      <c r="O1226" s="74">
        <v>4.5080507224724302</v>
      </c>
    </row>
    <row r="1227" spans="1:15" customFormat="1" x14ac:dyDescent="0.35">
      <c r="A1227" s="66" t="s">
        <v>1</v>
      </c>
      <c r="H1227" s="86"/>
      <c r="I1227" s="86"/>
      <c r="J1227" s="86"/>
      <c r="K1227" s="86"/>
      <c r="L1227" s="86"/>
      <c r="M1227" s="86"/>
    </row>
    <row r="1228" spans="1:15" customFormat="1" x14ac:dyDescent="0.35">
      <c r="A1228" s="66" t="s">
        <v>1</v>
      </c>
      <c r="H1228" s="86"/>
      <c r="I1228" s="86"/>
      <c r="J1228" s="86"/>
      <c r="K1228" s="86"/>
      <c r="L1228" s="86"/>
      <c r="M1228" s="86"/>
    </row>
    <row r="1229" spans="1:15" customFormat="1" x14ac:dyDescent="0.35">
      <c r="A1229" s="54" t="s">
        <v>465</v>
      </c>
      <c r="H1229" s="86"/>
      <c r="I1229" s="86"/>
      <c r="J1229" s="86"/>
      <c r="K1229" s="86"/>
      <c r="L1229" s="86"/>
      <c r="M1229" s="86"/>
    </row>
    <row r="1230" spans="1:15" customFormat="1" x14ac:dyDescent="0.35">
      <c r="A1230" s="55" t="s">
        <v>1</v>
      </c>
      <c r="H1230" s="86"/>
      <c r="I1230" s="86"/>
      <c r="J1230" s="86"/>
      <c r="K1230" s="86"/>
      <c r="L1230" s="86"/>
      <c r="M1230" s="86"/>
    </row>
    <row r="1231" spans="1:15" customFormat="1" ht="25.5" customHeight="1" x14ac:dyDescent="0.35">
      <c r="A1231" s="117" t="s">
        <v>1</v>
      </c>
      <c r="B1231" s="116" t="s">
        <v>489</v>
      </c>
      <c r="C1231" s="116" t="s">
        <v>1</v>
      </c>
      <c r="D1231" s="116" t="s">
        <v>494</v>
      </c>
      <c r="E1231" s="116" t="s">
        <v>1</v>
      </c>
      <c r="F1231" s="116" t="s">
        <v>495</v>
      </c>
      <c r="G1231" s="116" t="s">
        <v>1</v>
      </c>
      <c r="H1231" s="119" t="s">
        <v>496</v>
      </c>
      <c r="I1231" s="119" t="s">
        <v>1</v>
      </c>
      <c r="J1231" s="119" t="s">
        <v>497</v>
      </c>
      <c r="K1231" s="119" t="s">
        <v>1</v>
      </c>
      <c r="L1231" s="119" t="s">
        <v>498</v>
      </c>
      <c r="M1231" s="119" t="s">
        <v>1</v>
      </c>
      <c r="N1231" s="119" t="s">
        <v>499</v>
      </c>
      <c r="O1231" s="119" t="s">
        <v>1</v>
      </c>
    </row>
    <row r="1232" spans="1:15" customFormat="1" x14ac:dyDescent="0.35">
      <c r="A1232" s="118" t="s">
        <v>1</v>
      </c>
      <c r="B1232" s="56" t="s">
        <v>14</v>
      </c>
      <c r="C1232" s="56" t="s">
        <v>15</v>
      </c>
      <c r="D1232" s="56" t="s">
        <v>14</v>
      </c>
      <c r="E1232" s="56" t="s">
        <v>15</v>
      </c>
      <c r="F1232" s="56" t="s">
        <v>14</v>
      </c>
      <c r="G1232" s="56" t="s">
        <v>15</v>
      </c>
      <c r="H1232" s="84" t="s">
        <v>14</v>
      </c>
      <c r="I1232" s="84" t="s">
        <v>15</v>
      </c>
      <c r="J1232" s="84" t="s">
        <v>14</v>
      </c>
      <c r="K1232" s="84" t="s">
        <v>15</v>
      </c>
      <c r="L1232" s="84" t="s">
        <v>14</v>
      </c>
      <c r="M1232" s="84" t="s">
        <v>15</v>
      </c>
      <c r="N1232" s="56" t="s">
        <v>14</v>
      </c>
      <c r="O1232" s="56" t="s">
        <v>15</v>
      </c>
    </row>
    <row r="1233" spans="1:15" customFormat="1" x14ac:dyDescent="0.35">
      <c r="A1233" s="57" t="s">
        <v>16</v>
      </c>
      <c r="B1233" s="58">
        <v>13310.000000187199</v>
      </c>
      <c r="C1233" s="58">
        <v>13310.000000187199</v>
      </c>
      <c r="D1233" s="58">
        <v>702.44817103599996</v>
      </c>
      <c r="E1233" s="58">
        <v>702.44817103599996</v>
      </c>
      <c r="F1233" s="58">
        <v>5766.4194050853002</v>
      </c>
      <c r="G1233" s="58">
        <v>5766.4194050853002</v>
      </c>
      <c r="H1233" s="87">
        <v>2248.2155058078001</v>
      </c>
      <c r="I1233" s="87">
        <v>2248.2155058078001</v>
      </c>
      <c r="J1233" s="87">
        <v>1088.3198839450999</v>
      </c>
      <c r="K1233" s="87">
        <v>1088.3198839450999</v>
      </c>
      <c r="L1233" s="87">
        <v>2153.5050730244002</v>
      </c>
      <c r="M1233" s="87">
        <v>2153.5050730244002</v>
      </c>
      <c r="N1233" s="58">
        <v>1689.8114532786999</v>
      </c>
      <c r="O1233" s="58">
        <v>1689.8114532786999</v>
      </c>
    </row>
    <row r="1234" spans="1:15" customFormat="1" x14ac:dyDescent="0.35">
      <c r="A1234" s="59" t="s">
        <v>276</v>
      </c>
      <c r="B1234" s="60">
        <v>142.89598235299999</v>
      </c>
      <c r="C1234" s="61">
        <v>1.0735986652966999E-2</v>
      </c>
      <c r="D1234" s="60">
        <v>7.4351821685999999</v>
      </c>
      <c r="E1234" s="61">
        <v>1.05846701225434E-2</v>
      </c>
      <c r="F1234" s="60">
        <v>50.956005566699901</v>
      </c>
      <c r="G1234" s="61">
        <v>8.8366804401640991E-3</v>
      </c>
      <c r="H1234" s="88">
        <v>38.761279999199999</v>
      </c>
      <c r="I1234" s="93">
        <v>1.7240909467561401E-2</v>
      </c>
      <c r="J1234" s="88">
        <v>21.196778373400001</v>
      </c>
      <c r="K1234" s="93">
        <v>1.9476606727576101E-2</v>
      </c>
      <c r="L1234" s="88">
        <v>19.508197219300001</v>
      </c>
      <c r="M1234" s="89">
        <v>9.0588118243448302E-3</v>
      </c>
      <c r="N1234" s="60">
        <v>7.56524483430002</v>
      </c>
      <c r="O1234" s="63">
        <v>4.4769757120661797E-3</v>
      </c>
    </row>
    <row r="1235" spans="1:15" customFormat="1" x14ac:dyDescent="0.35">
      <c r="A1235" s="59" t="s">
        <v>291</v>
      </c>
      <c r="B1235" s="64">
        <v>119.9835680913</v>
      </c>
      <c r="C1235" s="65">
        <v>9.0145430570708097E-3</v>
      </c>
      <c r="D1235" s="64">
        <v>1.7600568803000001</v>
      </c>
      <c r="E1235" s="65">
        <v>2.50560390484638E-3</v>
      </c>
      <c r="F1235" s="64">
        <v>41.018358110800001</v>
      </c>
      <c r="G1235" s="65">
        <v>7.11331507982695E-3</v>
      </c>
      <c r="H1235" s="90">
        <v>48.231945240199799</v>
      </c>
      <c r="I1235" s="93">
        <v>2.14534350090562E-2</v>
      </c>
      <c r="J1235" s="90">
        <v>14.167247613100001</v>
      </c>
      <c r="K1235" s="92">
        <v>1.30175399917757E-2</v>
      </c>
      <c r="L1235" s="90">
        <v>13.4894241556</v>
      </c>
      <c r="M1235" s="92">
        <v>6.2639388801881699E-3</v>
      </c>
      <c r="N1235" s="64">
        <v>11.9696293711</v>
      </c>
      <c r="O1235" s="65">
        <v>7.0834111982586096E-3</v>
      </c>
    </row>
    <row r="1236" spans="1:15" customFormat="1" x14ac:dyDescent="0.35">
      <c r="A1236" s="59" t="s">
        <v>292</v>
      </c>
      <c r="B1236" s="60">
        <v>115.5160873775</v>
      </c>
      <c r="C1236" s="61">
        <v>8.6788946187735007E-3</v>
      </c>
      <c r="D1236" s="60">
        <v>6.6495963574000001</v>
      </c>
      <c r="E1236" s="61">
        <v>9.4663159953750006E-3</v>
      </c>
      <c r="F1236" s="60">
        <v>42.963121998799899</v>
      </c>
      <c r="G1236" s="61">
        <v>7.4505718333480204E-3</v>
      </c>
      <c r="H1236" s="88">
        <v>23.098195948600001</v>
      </c>
      <c r="I1236" s="89">
        <v>1.0274013273607699E-2</v>
      </c>
      <c r="J1236" s="88">
        <v>12.0357867315</v>
      </c>
      <c r="K1236" s="89">
        <v>1.10590524983068E-2</v>
      </c>
      <c r="L1236" s="88">
        <v>15.3628991856</v>
      </c>
      <c r="M1236" s="89">
        <v>7.1339043395074204E-3</v>
      </c>
      <c r="N1236" s="60">
        <v>11.717753441199999</v>
      </c>
      <c r="O1236" s="61">
        <v>6.9343555569257899E-3</v>
      </c>
    </row>
    <row r="1237" spans="1:15" customFormat="1" x14ac:dyDescent="0.35">
      <c r="A1237" s="59" t="s">
        <v>293</v>
      </c>
      <c r="B1237" s="64">
        <v>139.61828180250001</v>
      </c>
      <c r="C1237" s="65">
        <v>1.0489728159318999E-2</v>
      </c>
      <c r="D1237" s="64">
        <v>7.6059929659999996</v>
      </c>
      <c r="E1237" s="65">
        <v>1.0827835105303701E-2</v>
      </c>
      <c r="F1237" s="64">
        <v>63.615933372999997</v>
      </c>
      <c r="G1237" s="65">
        <v>1.10321377797977E-2</v>
      </c>
      <c r="H1237" s="90">
        <v>22.933892917800001</v>
      </c>
      <c r="I1237" s="92">
        <v>1.0200931742777799E-2</v>
      </c>
      <c r="J1237" s="90">
        <v>19.2193671767</v>
      </c>
      <c r="K1237" s="93">
        <v>1.7659667401307502E-2</v>
      </c>
      <c r="L1237" s="90">
        <v>15.401020490100001</v>
      </c>
      <c r="M1237" s="92">
        <v>7.15160631986378E-3</v>
      </c>
      <c r="N1237" s="64">
        <v>19.456928811499999</v>
      </c>
      <c r="O1237" s="65">
        <v>1.15142602292985E-2</v>
      </c>
    </row>
    <row r="1238" spans="1:15" customFormat="1" x14ac:dyDescent="0.35">
      <c r="A1238" s="59" t="s">
        <v>294</v>
      </c>
      <c r="B1238" s="60">
        <v>80.004308555799597</v>
      </c>
      <c r="C1238" s="61">
        <v>6.0108421153023898E-3</v>
      </c>
      <c r="D1238" s="60">
        <v>7.4291293805000098</v>
      </c>
      <c r="E1238" s="61">
        <v>1.0576053418351401E-2</v>
      </c>
      <c r="F1238" s="60">
        <v>25.899390601</v>
      </c>
      <c r="G1238" s="61">
        <v>4.4914163853846303E-3</v>
      </c>
      <c r="H1238" s="88">
        <v>17.147524170200001</v>
      </c>
      <c r="I1238" s="89">
        <v>7.6271710278231399E-3</v>
      </c>
      <c r="J1238" s="88">
        <v>13.174486230599999</v>
      </c>
      <c r="K1238" s="93">
        <v>1.21053436815316E-2</v>
      </c>
      <c r="L1238" s="88">
        <v>12.295808595800001</v>
      </c>
      <c r="M1238" s="89">
        <v>5.7096724543730304E-3</v>
      </c>
      <c r="N1238" s="60">
        <v>6.8873874069000003</v>
      </c>
      <c r="O1238" s="61">
        <v>4.0758318885438802E-3</v>
      </c>
    </row>
    <row r="1239" spans="1:15" customFormat="1" x14ac:dyDescent="0.35">
      <c r="A1239" s="59" t="s">
        <v>295</v>
      </c>
      <c r="B1239" s="64">
        <v>114.6351581271</v>
      </c>
      <c r="C1239" s="65">
        <v>8.6127091003371705E-3</v>
      </c>
      <c r="D1239" s="64">
        <v>1.5853816540000001</v>
      </c>
      <c r="E1239" s="65">
        <v>2.2569375498007402E-3</v>
      </c>
      <c r="F1239" s="64">
        <v>42.563911332999901</v>
      </c>
      <c r="G1239" s="65">
        <v>7.3813415818252204E-3</v>
      </c>
      <c r="H1239" s="90">
        <v>17.15057449</v>
      </c>
      <c r="I1239" s="92">
        <v>7.6285278015808698E-3</v>
      </c>
      <c r="J1239" s="90">
        <v>15.2501447913</v>
      </c>
      <c r="K1239" s="92">
        <v>1.40125573521813E-2</v>
      </c>
      <c r="L1239" s="90">
        <v>24.111663353000001</v>
      </c>
      <c r="M1239" s="92">
        <v>1.11964739043486E-2</v>
      </c>
      <c r="N1239" s="64">
        <v>15.517241396799999</v>
      </c>
      <c r="O1239" s="65">
        <v>9.1828241350194895E-3</v>
      </c>
    </row>
    <row r="1240" spans="1:15" customFormat="1" x14ac:dyDescent="0.35">
      <c r="A1240" s="59" t="s">
        <v>296</v>
      </c>
      <c r="B1240" s="60">
        <v>296.38029709680001</v>
      </c>
      <c r="C1240" s="61">
        <v>2.2267490390130099E-2</v>
      </c>
      <c r="D1240" s="60">
        <v>16.822437036599901</v>
      </c>
      <c r="E1240" s="61">
        <v>2.3948296444119999E-2</v>
      </c>
      <c r="F1240" s="60">
        <v>131.28921057240001</v>
      </c>
      <c r="G1240" s="61">
        <v>2.27678913636803E-2</v>
      </c>
      <c r="H1240" s="88">
        <v>60.2766999161001</v>
      </c>
      <c r="I1240" s="89">
        <v>2.6810908367275101E-2</v>
      </c>
      <c r="J1240" s="88">
        <v>28.668771923800001</v>
      </c>
      <c r="K1240" s="89">
        <v>2.63422292900478E-2</v>
      </c>
      <c r="L1240" s="88">
        <v>36.801913423199998</v>
      </c>
      <c r="M1240" s="89">
        <v>1.7089308905836501E-2</v>
      </c>
      <c r="N1240" s="60">
        <v>28.9162413472</v>
      </c>
      <c r="O1240" s="61">
        <v>1.7112111112215798E-2</v>
      </c>
    </row>
    <row r="1241" spans="1:15" customFormat="1" x14ac:dyDescent="0.35">
      <c r="A1241" s="59" t="s">
        <v>297</v>
      </c>
      <c r="B1241" s="64">
        <v>184.18385546549999</v>
      </c>
      <c r="C1241" s="65">
        <v>1.3838005669640101E-2</v>
      </c>
      <c r="D1241" s="64">
        <v>7.2768769484</v>
      </c>
      <c r="E1241" s="65">
        <v>1.03593079866202E-2</v>
      </c>
      <c r="F1241" s="64">
        <v>77.289786341600006</v>
      </c>
      <c r="G1241" s="65">
        <v>1.34034278313921E-2</v>
      </c>
      <c r="H1241" s="90">
        <v>39.718347766299999</v>
      </c>
      <c r="I1241" s="92">
        <v>1.7666610546762902E-2</v>
      </c>
      <c r="J1241" s="90">
        <v>19.9974209642</v>
      </c>
      <c r="K1241" s="92">
        <v>1.8374580175554999E-2</v>
      </c>
      <c r="L1241" s="90">
        <v>33.154131408399998</v>
      </c>
      <c r="M1241" s="92">
        <v>1.5395427586264301E-2</v>
      </c>
      <c r="N1241" s="64">
        <v>9.6060071762999897</v>
      </c>
      <c r="O1241" s="63">
        <v>5.6846621305955197E-3</v>
      </c>
    </row>
    <row r="1242" spans="1:15" customFormat="1" x14ac:dyDescent="0.35">
      <c r="A1242" s="59" t="s">
        <v>298</v>
      </c>
      <c r="B1242" s="60">
        <v>153.01707060160001</v>
      </c>
      <c r="C1242" s="61">
        <v>1.14963989931967E-2</v>
      </c>
      <c r="D1242" s="60">
        <v>4.1101104687000003</v>
      </c>
      <c r="E1242" s="61">
        <v>5.8511227421067001E-3</v>
      </c>
      <c r="F1242" s="60">
        <v>59.611183586099898</v>
      </c>
      <c r="G1242" s="61">
        <v>1.0337642720460101E-2</v>
      </c>
      <c r="H1242" s="88">
        <v>31.119382485199999</v>
      </c>
      <c r="I1242" s="89">
        <v>1.38418147214133E-2</v>
      </c>
      <c r="J1242" s="88">
        <v>11.1873326653</v>
      </c>
      <c r="K1242" s="89">
        <v>1.0279452604271599E-2</v>
      </c>
      <c r="L1242" s="88">
        <v>35.5338653369</v>
      </c>
      <c r="M1242" s="89">
        <v>1.6500479047860301E-2</v>
      </c>
      <c r="N1242" s="60">
        <v>14.5160058145</v>
      </c>
      <c r="O1242" s="61">
        <v>8.5903109405105205E-3</v>
      </c>
    </row>
    <row r="1243" spans="1:15" customFormat="1" x14ac:dyDescent="0.35">
      <c r="A1243" s="59" t="s">
        <v>299</v>
      </c>
      <c r="B1243" s="64">
        <v>82.661815457899706</v>
      </c>
      <c r="C1243" s="65">
        <v>6.2105045422041604E-3</v>
      </c>
      <c r="D1243" s="64">
        <v>1.275738209</v>
      </c>
      <c r="E1243" s="65">
        <v>1.8161314408698501E-3</v>
      </c>
      <c r="F1243" s="64">
        <v>23.839184745599901</v>
      </c>
      <c r="G1243" s="65">
        <v>4.1341399351869298E-3</v>
      </c>
      <c r="H1243" s="90">
        <v>23.553202344799999</v>
      </c>
      <c r="I1243" s="93">
        <v>1.04763988523143E-2</v>
      </c>
      <c r="J1243" s="90">
        <v>11.111399410900001</v>
      </c>
      <c r="K1243" s="92">
        <v>1.02096815236177E-2</v>
      </c>
      <c r="L1243" s="90">
        <v>19.143469633500001</v>
      </c>
      <c r="M1243" s="92">
        <v>8.8894471962468E-3</v>
      </c>
      <c r="N1243" s="64">
        <v>7.9455452633000201</v>
      </c>
      <c r="O1243" s="65">
        <v>4.7020306602156402E-3</v>
      </c>
    </row>
    <row r="1244" spans="1:15" customFormat="1" x14ac:dyDescent="0.35">
      <c r="A1244" s="59" t="s">
        <v>300</v>
      </c>
      <c r="B1244" s="60">
        <v>105.9436727766</v>
      </c>
      <c r="C1244" s="61">
        <v>7.9597049417813592E-3</v>
      </c>
      <c r="D1244" s="60">
        <v>4.7423050452000099</v>
      </c>
      <c r="E1244" s="61">
        <v>6.7511102466191204E-3</v>
      </c>
      <c r="F1244" s="60">
        <v>45.004908413300001</v>
      </c>
      <c r="G1244" s="61">
        <v>7.8046540238837E-3</v>
      </c>
      <c r="H1244" s="88">
        <v>18.106877627599999</v>
      </c>
      <c r="I1244" s="89">
        <v>8.0538887757088395E-3</v>
      </c>
      <c r="J1244" s="88">
        <v>11.7855923682</v>
      </c>
      <c r="K1244" s="89">
        <v>1.0829162034123501E-2</v>
      </c>
      <c r="L1244" s="88">
        <v>18.035596207800001</v>
      </c>
      <c r="M1244" s="89">
        <v>8.3749959234926102E-3</v>
      </c>
      <c r="N1244" s="60">
        <v>9.7104426798000301</v>
      </c>
      <c r="O1244" s="61">
        <v>5.7464651816385003E-3</v>
      </c>
    </row>
    <row r="1245" spans="1:15" customFormat="1" x14ac:dyDescent="0.35">
      <c r="A1245" s="59" t="s">
        <v>277</v>
      </c>
      <c r="B1245" s="64">
        <v>150.60004453560001</v>
      </c>
      <c r="C1245" s="65">
        <v>1.13148042474442E-2</v>
      </c>
      <c r="D1245" s="64">
        <v>9.3876020419999993</v>
      </c>
      <c r="E1245" s="65">
        <v>1.33641205559049E-2</v>
      </c>
      <c r="F1245" s="64">
        <v>53.778216551099902</v>
      </c>
      <c r="G1245" s="65">
        <v>9.3261021741973798E-3</v>
      </c>
      <c r="H1245" s="90">
        <v>27.212485742799998</v>
      </c>
      <c r="I1245" s="92">
        <v>1.21040379236342E-2</v>
      </c>
      <c r="J1245" s="90">
        <v>16.3433985472</v>
      </c>
      <c r="K1245" s="92">
        <v>1.50170908280717E-2</v>
      </c>
      <c r="L1245" s="90">
        <v>27.314138184499999</v>
      </c>
      <c r="M1245" s="92">
        <v>1.2683572714384099E-2</v>
      </c>
      <c r="N1245" s="64">
        <v>11.9454918739</v>
      </c>
      <c r="O1245" s="65">
        <v>7.0691270619112302E-3</v>
      </c>
    </row>
    <row r="1246" spans="1:15" customFormat="1" x14ac:dyDescent="0.35">
      <c r="A1246" s="59" t="s">
        <v>278</v>
      </c>
      <c r="B1246" s="60">
        <v>161.3994081749</v>
      </c>
      <c r="C1246" s="61">
        <v>1.21261764216852E-2</v>
      </c>
      <c r="D1246" s="60">
        <v>7.1452259725999898</v>
      </c>
      <c r="E1246" s="61">
        <v>1.0171890635093999E-2</v>
      </c>
      <c r="F1246" s="60">
        <v>51.507080883</v>
      </c>
      <c r="G1246" s="63">
        <v>8.9322467314078592E-3</v>
      </c>
      <c r="H1246" s="88">
        <v>55.132746605099904</v>
      </c>
      <c r="I1246" s="93">
        <v>2.4522892250621001E-2</v>
      </c>
      <c r="J1246" s="88">
        <v>15.135361774</v>
      </c>
      <c r="K1246" s="89">
        <v>1.3907089264174E-2</v>
      </c>
      <c r="L1246" s="88">
        <v>34.115841424000003</v>
      </c>
      <c r="M1246" s="89">
        <v>1.5842006527566399E-2</v>
      </c>
      <c r="N1246" s="60">
        <v>7.3816321617000202</v>
      </c>
      <c r="O1246" s="63">
        <v>4.3683170376065299E-3</v>
      </c>
    </row>
    <row r="1247" spans="1:15" customFormat="1" x14ac:dyDescent="0.35">
      <c r="A1247" s="59" t="s">
        <v>279</v>
      </c>
      <c r="B1247" s="64">
        <v>60.280084770800002</v>
      </c>
      <c r="C1247" s="65">
        <v>4.5289319887266899E-3</v>
      </c>
      <c r="D1247" s="64">
        <v>2.0963288387999999</v>
      </c>
      <c r="E1247" s="65">
        <v>2.9843181678560699E-3</v>
      </c>
      <c r="F1247" s="64">
        <v>23.1359800048</v>
      </c>
      <c r="G1247" s="65">
        <v>4.0121916876869603E-3</v>
      </c>
      <c r="H1247" s="90">
        <v>10.1088424645</v>
      </c>
      <c r="I1247" s="92">
        <v>4.4963849944037399E-3</v>
      </c>
      <c r="J1247" s="90">
        <v>12.181499796500001</v>
      </c>
      <c r="K1247" s="93">
        <v>1.1192940583188401E-2</v>
      </c>
      <c r="L1247" s="90">
        <v>10.182689680099999</v>
      </c>
      <c r="M1247" s="92">
        <v>4.7284261400876802E-3</v>
      </c>
      <c r="N1247" s="64">
        <v>3.3411819431000001</v>
      </c>
      <c r="O1247" s="65">
        <v>1.9772513297961099E-3</v>
      </c>
    </row>
    <row r="1248" spans="1:15" customFormat="1" x14ac:dyDescent="0.35">
      <c r="A1248" s="59" t="s">
        <v>301</v>
      </c>
      <c r="B1248" s="60">
        <v>97.3223823005996</v>
      </c>
      <c r="C1248" s="61">
        <v>7.3119746280414103E-3</v>
      </c>
      <c r="D1248" s="60">
        <v>1.0180925681999999</v>
      </c>
      <c r="E1248" s="61">
        <v>1.44934901986929E-3</v>
      </c>
      <c r="F1248" s="60">
        <v>17.876825385099998</v>
      </c>
      <c r="G1248" s="63">
        <v>3.1001604512732399E-3</v>
      </c>
      <c r="H1248" s="88">
        <v>27.598828583500001</v>
      </c>
      <c r="I1248" s="93">
        <v>1.2275882143951099E-2</v>
      </c>
      <c r="J1248" s="88">
        <v>6.1668851702999996</v>
      </c>
      <c r="K1248" s="89">
        <v>5.66642699565993E-3</v>
      </c>
      <c r="L1248" s="88">
        <v>30.197762718</v>
      </c>
      <c r="M1248" s="93">
        <v>1.4022610439264E-2</v>
      </c>
      <c r="N1248" s="60">
        <v>16.811374044800001</v>
      </c>
      <c r="O1248" s="61">
        <v>9.9486685406122103E-3</v>
      </c>
    </row>
    <row r="1249" spans="1:15" customFormat="1" x14ac:dyDescent="0.35">
      <c r="A1249" s="59" t="s">
        <v>280</v>
      </c>
      <c r="B1249" s="64">
        <v>225.36270227310001</v>
      </c>
      <c r="C1249" s="65">
        <v>1.6931833378657401E-2</v>
      </c>
      <c r="D1249" s="64">
        <v>16.691630515300002</v>
      </c>
      <c r="E1249" s="65">
        <v>2.3762081251749102E-2</v>
      </c>
      <c r="F1249" s="64">
        <v>92.016922463699999</v>
      </c>
      <c r="G1249" s="65">
        <v>1.5957375972783398E-2</v>
      </c>
      <c r="H1249" s="90">
        <v>46.460293241899997</v>
      </c>
      <c r="I1249" s="92">
        <v>2.06654091308771E-2</v>
      </c>
      <c r="J1249" s="90">
        <v>22.898697414800001</v>
      </c>
      <c r="K1249" s="92">
        <v>2.1040410776832899E-2</v>
      </c>
      <c r="L1249" s="90">
        <v>29.518817968499999</v>
      </c>
      <c r="M1249" s="92">
        <v>1.37073361647779E-2</v>
      </c>
      <c r="N1249" s="64">
        <v>25.271784290500001</v>
      </c>
      <c r="O1249" s="65">
        <v>1.49553870294025E-2</v>
      </c>
    </row>
    <row r="1250" spans="1:15" customFormat="1" x14ac:dyDescent="0.35">
      <c r="A1250" s="59" t="s">
        <v>281</v>
      </c>
      <c r="B1250" s="60">
        <v>145.35071771689999</v>
      </c>
      <c r="C1250" s="61">
        <v>1.0920414554083799E-2</v>
      </c>
      <c r="D1250" s="60">
        <v>19.2928319052</v>
      </c>
      <c r="E1250" s="62">
        <v>2.74651322342346E-2</v>
      </c>
      <c r="F1250" s="60">
        <v>45.902809435299901</v>
      </c>
      <c r="G1250" s="63">
        <v>7.9603660800009E-3</v>
      </c>
      <c r="H1250" s="88">
        <v>36.431178392</v>
      </c>
      <c r="I1250" s="93">
        <v>1.6204486757558399E-2</v>
      </c>
      <c r="J1250" s="88">
        <v>14.751371908699999</v>
      </c>
      <c r="K1250" s="89">
        <v>1.3554261138027801E-2</v>
      </c>
      <c r="L1250" s="88">
        <v>8.2756262741999898</v>
      </c>
      <c r="M1250" s="91">
        <v>3.8428636077358501E-3</v>
      </c>
      <c r="N1250" s="60">
        <v>22.837065465999999</v>
      </c>
      <c r="O1250" s="61">
        <v>1.3514564256083E-2</v>
      </c>
    </row>
    <row r="1251" spans="1:15" customFormat="1" x14ac:dyDescent="0.35">
      <c r="A1251" s="59" t="s">
        <v>282</v>
      </c>
      <c r="B1251" s="64">
        <v>229.92853658679999</v>
      </c>
      <c r="C1251" s="65">
        <v>1.7274871268487299E-2</v>
      </c>
      <c r="D1251" s="64">
        <v>17.905522166499999</v>
      </c>
      <c r="E1251" s="65">
        <v>2.5490168392199201E-2</v>
      </c>
      <c r="F1251" s="64">
        <v>95.778624941499899</v>
      </c>
      <c r="G1251" s="65">
        <v>1.6609722292664799E-2</v>
      </c>
      <c r="H1251" s="90">
        <v>38.867386709900003</v>
      </c>
      <c r="I1251" s="92">
        <v>1.7288105437176401E-2</v>
      </c>
      <c r="J1251" s="90">
        <v>24.372646494200001</v>
      </c>
      <c r="K1251" s="92">
        <v>2.2394745197386701E-2</v>
      </c>
      <c r="L1251" s="90">
        <v>39.710132582500002</v>
      </c>
      <c r="M1251" s="92">
        <v>1.84397673727003E-2</v>
      </c>
      <c r="N1251" s="64">
        <v>22.963962503099999</v>
      </c>
      <c r="O1251" s="65">
        <v>1.3589659638383701E-2</v>
      </c>
    </row>
    <row r="1252" spans="1:15" customFormat="1" x14ac:dyDescent="0.35">
      <c r="A1252" s="59" t="s">
        <v>283</v>
      </c>
      <c r="B1252" s="60">
        <v>132.64274945759999</v>
      </c>
      <c r="C1252" s="61">
        <v>9.9656460898373007E-3</v>
      </c>
      <c r="D1252" s="60">
        <v>10.950391848900001</v>
      </c>
      <c r="E1252" s="61">
        <v>1.5588896519938099E-2</v>
      </c>
      <c r="F1252" s="60">
        <v>54.441821110699998</v>
      </c>
      <c r="G1252" s="61">
        <v>9.4411830437946907E-3</v>
      </c>
      <c r="H1252" s="88">
        <v>14.828991115599999</v>
      </c>
      <c r="I1252" s="89">
        <v>6.5958939778203501E-3</v>
      </c>
      <c r="J1252" s="88">
        <v>10.385277934799999</v>
      </c>
      <c r="K1252" s="89">
        <v>9.5424866236514406E-3</v>
      </c>
      <c r="L1252" s="88">
        <v>14.3996918301</v>
      </c>
      <c r="M1252" s="89">
        <v>6.6866300945727297E-3</v>
      </c>
      <c r="N1252" s="60">
        <v>30.215938616399999</v>
      </c>
      <c r="O1252" s="62">
        <v>1.78812485604668E-2</v>
      </c>
    </row>
    <row r="1253" spans="1:15" customFormat="1" x14ac:dyDescent="0.35">
      <c r="A1253" s="59" t="s">
        <v>284</v>
      </c>
      <c r="B1253" s="64">
        <v>128.15822127359999</v>
      </c>
      <c r="C1253" s="65">
        <v>9.6287168498720901E-3</v>
      </c>
      <c r="D1253" s="64">
        <v>5.0643975948</v>
      </c>
      <c r="E1253" s="65">
        <v>7.2096388084131697E-3</v>
      </c>
      <c r="F1253" s="64">
        <v>45.938985434400003</v>
      </c>
      <c r="G1253" s="65">
        <v>7.9666396436387007E-3</v>
      </c>
      <c r="H1253" s="90">
        <v>22.206081223399998</v>
      </c>
      <c r="I1253" s="92">
        <v>9.8772031266732094E-3</v>
      </c>
      <c r="J1253" s="90">
        <v>10.3277204978</v>
      </c>
      <c r="K1253" s="92">
        <v>9.4896001167989099E-3</v>
      </c>
      <c r="L1253" s="90">
        <v>23.906475504199999</v>
      </c>
      <c r="M1253" s="92">
        <v>1.1101193028825999E-2</v>
      </c>
      <c r="N1253" s="64">
        <v>21.400253750000001</v>
      </c>
      <c r="O1253" s="65">
        <v>1.2664284946393E-2</v>
      </c>
    </row>
    <row r="1254" spans="1:15" customFormat="1" x14ac:dyDescent="0.35">
      <c r="A1254" s="59" t="s">
        <v>285</v>
      </c>
      <c r="B1254" s="60">
        <v>53.077243682999999</v>
      </c>
      <c r="C1254" s="61">
        <v>3.98777187695368E-3</v>
      </c>
      <c r="D1254" s="60">
        <v>0.42384980230000002</v>
      </c>
      <c r="E1254" s="61">
        <v>6.0338943110192496E-4</v>
      </c>
      <c r="F1254" s="60">
        <v>14.499032185300001</v>
      </c>
      <c r="G1254" s="61">
        <v>2.5143908492874399E-3</v>
      </c>
      <c r="H1254" s="88">
        <v>22.158652035700001</v>
      </c>
      <c r="I1254" s="93">
        <v>9.85610675598389E-3</v>
      </c>
      <c r="J1254" s="88">
        <v>9.9624118718000307</v>
      </c>
      <c r="K1254" s="93">
        <v>9.1539372006020896E-3</v>
      </c>
      <c r="L1254" s="88">
        <v>2.2433715110999999</v>
      </c>
      <c r="M1254" s="89">
        <v>1.0417303117607199E-3</v>
      </c>
      <c r="N1254" s="60">
        <v>8.3118362507999795</v>
      </c>
      <c r="O1254" s="61">
        <v>4.9187950730673197E-3</v>
      </c>
    </row>
    <row r="1255" spans="1:15" customFormat="1" x14ac:dyDescent="0.35">
      <c r="A1255" s="59" t="s">
        <v>286</v>
      </c>
      <c r="B1255" s="64">
        <v>229.49102707189999</v>
      </c>
      <c r="C1255" s="65">
        <v>1.7242000531079799E-2</v>
      </c>
      <c r="D1255" s="64">
        <v>11.289825902500001</v>
      </c>
      <c r="E1255" s="65">
        <v>1.6072112318050901E-2</v>
      </c>
      <c r="F1255" s="64">
        <v>111.5359469382</v>
      </c>
      <c r="G1255" s="65">
        <v>1.93423230436271E-2</v>
      </c>
      <c r="H1255" s="90">
        <v>31.289521624900001</v>
      </c>
      <c r="I1255" s="92">
        <v>1.3917492137239499E-2</v>
      </c>
      <c r="J1255" s="90">
        <v>10.3189823845</v>
      </c>
      <c r="K1255" s="92">
        <v>9.4815711232751308E-3</v>
      </c>
      <c r="L1255" s="90">
        <v>29.124717035</v>
      </c>
      <c r="M1255" s="92">
        <v>1.35243317509798E-2</v>
      </c>
      <c r="N1255" s="64">
        <v>26.268558458099999</v>
      </c>
      <c r="O1255" s="65">
        <v>1.55452600390012E-2</v>
      </c>
    </row>
    <row r="1256" spans="1:15" customFormat="1" x14ac:dyDescent="0.35">
      <c r="A1256" s="59" t="s">
        <v>287</v>
      </c>
      <c r="B1256" s="60">
        <v>142.1175966143</v>
      </c>
      <c r="C1256" s="61">
        <v>1.06775053803382E-2</v>
      </c>
      <c r="D1256" s="60">
        <v>3.9297202005999998</v>
      </c>
      <c r="E1256" s="61">
        <v>5.5943204959937199E-3</v>
      </c>
      <c r="F1256" s="60">
        <v>49.866523406300097</v>
      </c>
      <c r="G1256" s="61">
        <v>8.6477447967665405E-3</v>
      </c>
      <c r="H1256" s="88">
        <v>25.0125328548</v>
      </c>
      <c r="I1256" s="89">
        <v>1.1125505001715901E-2</v>
      </c>
      <c r="J1256" s="88">
        <v>14.6671171622</v>
      </c>
      <c r="K1256" s="89">
        <v>1.34768438751964E-2</v>
      </c>
      <c r="L1256" s="88">
        <v>31.758358604600001</v>
      </c>
      <c r="M1256" s="89">
        <v>1.47472875742978E-2</v>
      </c>
      <c r="N1256" s="60">
        <v>21.402194537300002</v>
      </c>
      <c r="O1256" s="61">
        <v>1.26654334693814E-2</v>
      </c>
    </row>
    <row r="1257" spans="1:15" customFormat="1" x14ac:dyDescent="0.35">
      <c r="A1257" s="59" t="s">
        <v>288</v>
      </c>
      <c r="B1257" s="64">
        <v>288.82501121090002</v>
      </c>
      <c r="C1257" s="65">
        <v>2.1699850579026101E-2</v>
      </c>
      <c r="D1257" s="64">
        <v>12.756272170400001</v>
      </c>
      <c r="E1257" s="65">
        <v>1.8159734335398001E-2</v>
      </c>
      <c r="F1257" s="64">
        <v>114.0597913022</v>
      </c>
      <c r="G1257" s="65">
        <v>1.9780002682706799E-2</v>
      </c>
      <c r="H1257" s="90">
        <v>80.900364069600002</v>
      </c>
      <c r="I1257" s="93">
        <v>3.5984256785263999E-2</v>
      </c>
      <c r="J1257" s="90">
        <v>32.283403875700003</v>
      </c>
      <c r="K1257" s="92">
        <v>2.9663524807315302E-2</v>
      </c>
      <c r="L1257" s="90">
        <v>37.721722268699999</v>
      </c>
      <c r="M1257" s="92">
        <v>1.7516430651228199E-2</v>
      </c>
      <c r="N1257" s="64">
        <v>23.968099355900002</v>
      </c>
      <c r="O1257" s="65">
        <v>1.41838897525492E-2</v>
      </c>
    </row>
    <row r="1258" spans="1:15" customFormat="1" x14ac:dyDescent="0.35">
      <c r="A1258" s="59" t="s">
        <v>313</v>
      </c>
      <c r="B1258" s="60">
        <v>118.5072045408</v>
      </c>
      <c r="C1258" s="61">
        <v>8.9036216783721402E-3</v>
      </c>
      <c r="D1258" s="60">
        <v>0.95190139679999997</v>
      </c>
      <c r="E1258" s="63">
        <v>1.3551197597910999E-3</v>
      </c>
      <c r="F1258" s="60">
        <v>26.971819538799998</v>
      </c>
      <c r="G1258" s="63">
        <v>4.6773946957472503E-3</v>
      </c>
      <c r="H1258" s="88">
        <v>25.239642304</v>
      </c>
      <c r="I1258" s="89">
        <v>1.12265226526543E-2</v>
      </c>
      <c r="J1258" s="88">
        <v>20.636857174900001</v>
      </c>
      <c r="K1258" s="93">
        <v>1.89621245364851E-2</v>
      </c>
      <c r="L1258" s="88">
        <v>34.481612741600003</v>
      </c>
      <c r="M1258" s="93">
        <v>1.601185582218E-2</v>
      </c>
      <c r="N1258" s="60">
        <v>19.861462101400001</v>
      </c>
      <c r="O1258" s="61">
        <v>1.17536557483164E-2</v>
      </c>
    </row>
    <row r="1259" spans="1:15" customFormat="1" x14ac:dyDescent="0.35">
      <c r="A1259" s="59" t="s">
        <v>290</v>
      </c>
      <c r="B1259" s="64">
        <v>169.2484259375</v>
      </c>
      <c r="C1259" s="65">
        <v>1.2715884743435E-2</v>
      </c>
      <c r="D1259" s="64">
        <v>7.1767193508</v>
      </c>
      <c r="E1259" s="65">
        <v>1.02167243744339E-2</v>
      </c>
      <c r="F1259" s="64">
        <v>63.499455213300003</v>
      </c>
      <c r="G1259" s="65">
        <v>1.10119383888902E-2</v>
      </c>
      <c r="H1259" s="90">
        <v>33.469688885899998</v>
      </c>
      <c r="I1259" s="92">
        <v>1.48872244673333E-2</v>
      </c>
      <c r="J1259" s="90">
        <v>16.323397121999999</v>
      </c>
      <c r="K1259" s="92">
        <v>1.4998712568614099E-2</v>
      </c>
      <c r="L1259" s="90">
        <v>33.294826178500003</v>
      </c>
      <c r="M1259" s="92">
        <v>1.54607605041489E-2</v>
      </c>
      <c r="N1259" s="64">
        <v>17.9518405108</v>
      </c>
      <c r="O1259" s="65">
        <v>1.0623576065819901E-2</v>
      </c>
    </row>
    <row r="1260" spans="1:15" customFormat="1" x14ac:dyDescent="0.35">
      <c r="A1260" s="59" t="s">
        <v>63</v>
      </c>
      <c r="B1260" s="60">
        <v>86.5646158631003</v>
      </c>
      <c r="C1260" s="61">
        <v>6.5037277131391796E-3</v>
      </c>
      <c r="D1260" s="60">
        <v>3.7119700381000098</v>
      </c>
      <c r="E1260" s="61">
        <v>5.28433298164252E-3</v>
      </c>
      <c r="F1260" s="60">
        <v>37.235754844100001</v>
      </c>
      <c r="G1260" s="61">
        <v>6.4573441902721204E-3</v>
      </c>
      <c r="H1260" s="88">
        <v>16.107478098000001</v>
      </c>
      <c r="I1260" s="89">
        <v>7.1645614294491202E-3</v>
      </c>
      <c r="J1260" s="88">
        <v>9.5818794783000101</v>
      </c>
      <c r="K1260" s="89">
        <v>8.8042859637611406E-3</v>
      </c>
      <c r="L1260" s="88">
        <v>16.605174271799999</v>
      </c>
      <c r="M1260" s="89">
        <v>7.7107662664938903E-3</v>
      </c>
      <c r="N1260" s="60">
        <v>7.33801785859999</v>
      </c>
      <c r="O1260" s="61">
        <v>4.3425068781266802E-3</v>
      </c>
    </row>
    <row r="1261" spans="1:15" customFormat="1" x14ac:dyDescent="0.35">
      <c r="A1261" s="59" t="s">
        <v>314</v>
      </c>
      <c r="B1261" s="64">
        <v>10977.0189176615</v>
      </c>
      <c r="C1261" s="65">
        <v>0.82471967824997106</v>
      </c>
      <c r="D1261" s="64">
        <v>579.21809057639905</v>
      </c>
      <c r="E1261" s="65">
        <v>0.82457057254792898</v>
      </c>
      <c r="F1261" s="64">
        <v>4841.4307736654</v>
      </c>
      <c r="G1261" s="62">
        <v>0.83959046915592594</v>
      </c>
      <c r="H1261" s="90">
        <v>1759.7860518913001</v>
      </c>
      <c r="I1261" s="91">
        <v>0.78274793824046496</v>
      </c>
      <c r="J1261" s="90">
        <v>848.45453526159997</v>
      </c>
      <c r="K1261" s="91">
        <v>0.77960032503127596</v>
      </c>
      <c r="L1261" s="90">
        <v>1767.4004902002</v>
      </c>
      <c r="M1261" s="92">
        <v>0.82070876560232497</v>
      </c>
      <c r="N1261" s="64">
        <v>1454.3490188999001</v>
      </c>
      <c r="O1261" s="62">
        <v>0.86065756985968001</v>
      </c>
    </row>
    <row r="1262" spans="1:15" customFormat="1" x14ac:dyDescent="0.35">
      <c r="A1262" s="66" t="s">
        <v>1</v>
      </c>
      <c r="H1262" s="86"/>
      <c r="I1262" s="86"/>
      <c r="J1262" s="86"/>
      <c r="K1262" s="86"/>
      <c r="L1262" s="86"/>
      <c r="M1262" s="86"/>
    </row>
    <row r="1263" spans="1:15" customFormat="1" x14ac:dyDescent="0.35">
      <c r="A1263" s="66" t="s">
        <v>1</v>
      </c>
      <c r="H1263" s="86"/>
      <c r="I1263" s="86"/>
      <c r="J1263" s="86"/>
      <c r="K1263" s="86"/>
      <c r="L1263" s="86"/>
      <c r="M1263" s="86"/>
    </row>
    <row r="1264" spans="1:15" customFormat="1" x14ac:dyDescent="0.35">
      <c r="A1264" s="54" t="s">
        <v>315</v>
      </c>
      <c r="H1264" s="86"/>
      <c r="I1264" s="86"/>
      <c r="J1264" s="86"/>
      <c r="K1264" s="86"/>
      <c r="L1264" s="86"/>
      <c r="M1264" s="86"/>
    </row>
    <row r="1265" spans="1:15" customFormat="1" x14ac:dyDescent="0.35">
      <c r="A1265" s="55" t="s">
        <v>1</v>
      </c>
      <c r="H1265" s="86"/>
      <c r="I1265" s="86"/>
      <c r="J1265" s="86"/>
      <c r="K1265" s="86"/>
      <c r="L1265" s="86"/>
      <c r="M1265" s="86"/>
    </row>
    <row r="1266" spans="1:15" customFormat="1" ht="25.5" customHeight="1" x14ac:dyDescent="0.35">
      <c r="A1266" s="117" t="s">
        <v>1</v>
      </c>
      <c r="B1266" s="116" t="s">
        <v>489</v>
      </c>
      <c r="C1266" s="116" t="s">
        <v>1</v>
      </c>
      <c r="D1266" s="116" t="s">
        <v>494</v>
      </c>
      <c r="E1266" s="116" t="s">
        <v>1</v>
      </c>
      <c r="F1266" s="116" t="s">
        <v>495</v>
      </c>
      <c r="G1266" s="116" t="s">
        <v>1</v>
      </c>
      <c r="H1266" s="119" t="s">
        <v>496</v>
      </c>
      <c r="I1266" s="119" t="s">
        <v>1</v>
      </c>
      <c r="J1266" s="119" t="s">
        <v>497</v>
      </c>
      <c r="K1266" s="119" t="s">
        <v>1</v>
      </c>
      <c r="L1266" s="119" t="s">
        <v>498</v>
      </c>
      <c r="M1266" s="119" t="s">
        <v>1</v>
      </c>
      <c r="N1266" s="119" t="s">
        <v>499</v>
      </c>
      <c r="O1266" s="119" t="s">
        <v>1</v>
      </c>
    </row>
    <row r="1267" spans="1:15" customFormat="1" x14ac:dyDescent="0.35">
      <c r="A1267" s="118" t="s">
        <v>1</v>
      </c>
      <c r="B1267" s="56" t="s">
        <v>14</v>
      </c>
      <c r="C1267" s="56" t="s">
        <v>15</v>
      </c>
      <c r="D1267" s="56" t="s">
        <v>14</v>
      </c>
      <c r="E1267" s="56" t="s">
        <v>15</v>
      </c>
      <c r="F1267" s="56" t="s">
        <v>14</v>
      </c>
      <c r="G1267" s="56" t="s">
        <v>15</v>
      </c>
      <c r="H1267" s="84" t="s">
        <v>14</v>
      </c>
      <c r="I1267" s="84" t="s">
        <v>15</v>
      </c>
      <c r="J1267" s="84" t="s">
        <v>14</v>
      </c>
      <c r="K1267" s="84" t="s">
        <v>15</v>
      </c>
      <c r="L1267" s="84" t="s">
        <v>14</v>
      </c>
      <c r="M1267" s="84" t="s">
        <v>15</v>
      </c>
      <c r="N1267" s="56" t="s">
        <v>14</v>
      </c>
      <c r="O1267" s="56" t="s">
        <v>15</v>
      </c>
    </row>
    <row r="1268" spans="1:15" customFormat="1" x14ac:dyDescent="0.35">
      <c r="A1268" s="57" t="s">
        <v>16</v>
      </c>
      <c r="B1268" s="58">
        <v>13310.000000187199</v>
      </c>
      <c r="C1268" s="58">
        <v>13310.000000187199</v>
      </c>
      <c r="D1268" s="58">
        <v>702.44817103599996</v>
      </c>
      <c r="E1268" s="58">
        <v>702.44817103599996</v>
      </c>
      <c r="F1268" s="58">
        <v>5766.4194050853002</v>
      </c>
      <c r="G1268" s="58">
        <v>5766.4194050853002</v>
      </c>
      <c r="H1268" s="87">
        <v>2248.2155058078001</v>
      </c>
      <c r="I1268" s="87">
        <v>2248.2155058078001</v>
      </c>
      <c r="J1268" s="87">
        <v>1088.3198839450999</v>
      </c>
      <c r="K1268" s="87">
        <v>1088.3198839450999</v>
      </c>
      <c r="L1268" s="87">
        <v>2153.5050730244002</v>
      </c>
      <c r="M1268" s="87">
        <v>2153.5050730244002</v>
      </c>
      <c r="N1268" s="58">
        <v>1689.8114532786999</v>
      </c>
      <c r="O1268" s="58">
        <v>1689.8114532786999</v>
      </c>
    </row>
    <row r="1269" spans="1:15" customFormat="1" x14ac:dyDescent="0.35">
      <c r="A1269" s="59" t="s">
        <v>316</v>
      </c>
      <c r="B1269" s="60">
        <v>102.4008536282</v>
      </c>
      <c r="C1269" s="61">
        <v>7.6935276954740598E-3</v>
      </c>
      <c r="D1269" s="60">
        <v>3.1828699305999999</v>
      </c>
      <c r="E1269" s="61">
        <v>4.5311099976326598E-3</v>
      </c>
      <c r="F1269" s="60">
        <v>50.854452029999898</v>
      </c>
      <c r="G1269" s="61">
        <v>8.8190692451458504E-3</v>
      </c>
      <c r="H1269" s="88">
        <v>10.0757079323</v>
      </c>
      <c r="I1269" s="89">
        <v>4.48164684669752E-3</v>
      </c>
      <c r="J1269" s="88">
        <v>6.5797955939000001</v>
      </c>
      <c r="K1269" s="89">
        <v>6.0458287043774301E-3</v>
      </c>
      <c r="L1269" s="88">
        <v>19.776233680099999</v>
      </c>
      <c r="M1269" s="89">
        <v>9.1832770341822804E-3</v>
      </c>
      <c r="N1269" s="60">
        <v>16.5444581404</v>
      </c>
      <c r="O1269" s="61">
        <v>9.7907125131026802E-3</v>
      </c>
    </row>
    <row r="1270" spans="1:15" customFormat="1" x14ac:dyDescent="0.35">
      <c r="A1270" s="59" t="s">
        <v>317</v>
      </c>
      <c r="B1270" s="64">
        <v>23.9783065851</v>
      </c>
      <c r="C1270" s="65">
        <v>1.8015256637687999E-3</v>
      </c>
      <c r="D1270" s="64">
        <v>0</v>
      </c>
      <c r="E1270" s="65">
        <v>0</v>
      </c>
      <c r="F1270" s="64">
        <v>10.6134836219</v>
      </c>
      <c r="G1270" s="65">
        <v>1.8405674087008199E-3</v>
      </c>
      <c r="H1270" s="90">
        <v>0</v>
      </c>
      <c r="I1270" s="91">
        <v>0</v>
      </c>
      <c r="J1270" s="90">
        <v>1.1601762302</v>
      </c>
      <c r="K1270" s="92">
        <v>1.06602502381416E-3</v>
      </c>
      <c r="L1270" s="90">
        <v>6.6155259354999796</v>
      </c>
      <c r="M1270" s="92">
        <v>3.0719806599800998E-3</v>
      </c>
      <c r="N1270" s="64">
        <v>5.5891207974999997</v>
      </c>
      <c r="O1270" s="65">
        <v>3.3075410790094702E-3</v>
      </c>
    </row>
    <row r="1271" spans="1:15" customFormat="1" x14ac:dyDescent="0.35">
      <c r="A1271" s="59" t="s">
        <v>237</v>
      </c>
      <c r="B1271" s="60">
        <v>47.327734356199997</v>
      </c>
      <c r="C1271" s="61">
        <v>3.5558027314451001E-3</v>
      </c>
      <c r="D1271" s="60">
        <v>1.0904677048</v>
      </c>
      <c r="E1271" s="61">
        <v>1.55238172688489E-3</v>
      </c>
      <c r="F1271" s="60">
        <v>19.664598304999899</v>
      </c>
      <c r="G1271" s="61">
        <v>3.4101921701460299E-3</v>
      </c>
      <c r="H1271" s="88">
        <v>12.9171462666</v>
      </c>
      <c r="I1271" s="89">
        <v>5.74551070981906E-3</v>
      </c>
      <c r="J1271" s="88">
        <v>4.6268388931000004</v>
      </c>
      <c r="K1271" s="89">
        <v>4.2513593304277101E-3</v>
      </c>
      <c r="L1271" s="88">
        <v>3.8084725768999999</v>
      </c>
      <c r="M1271" s="89">
        <v>1.7684994684277E-3</v>
      </c>
      <c r="N1271" s="60">
        <v>8.9550673455000105</v>
      </c>
      <c r="O1271" s="61">
        <v>5.2994476562013499E-3</v>
      </c>
    </row>
    <row r="1272" spans="1:15" customFormat="1" x14ac:dyDescent="0.35">
      <c r="A1272" s="59" t="s">
        <v>238</v>
      </c>
      <c r="B1272" s="64">
        <v>61.401442563400003</v>
      </c>
      <c r="C1272" s="65">
        <v>4.6131812593941703E-3</v>
      </c>
      <c r="D1272" s="64">
        <v>2.2625025170000099</v>
      </c>
      <c r="E1272" s="65">
        <v>3.2208817821579201E-3</v>
      </c>
      <c r="F1272" s="64">
        <v>17.033686250399999</v>
      </c>
      <c r="G1272" s="65">
        <v>2.95394508338715E-3</v>
      </c>
      <c r="H1272" s="90">
        <v>8.9732139319000197</v>
      </c>
      <c r="I1272" s="92">
        <v>3.9912605836582597E-3</v>
      </c>
      <c r="J1272" s="90">
        <v>8.8069862833000006</v>
      </c>
      <c r="K1272" s="92">
        <v>8.0922772920174503E-3</v>
      </c>
      <c r="L1272" s="90">
        <v>22.766272645000001</v>
      </c>
      <c r="M1272" s="93">
        <v>1.05717292845876E-2</v>
      </c>
      <c r="N1272" s="64">
        <v>4.6448326473000003</v>
      </c>
      <c r="O1272" s="65">
        <v>2.7487283497148402E-3</v>
      </c>
    </row>
    <row r="1273" spans="1:15" customFormat="1" x14ac:dyDescent="0.35">
      <c r="A1273" s="59" t="s">
        <v>239</v>
      </c>
      <c r="B1273" s="60">
        <v>87.798339929699793</v>
      </c>
      <c r="C1273" s="61">
        <v>6.5964192282843802E-3</v>
      </c>
      <c r="D1273" s="60">
        <v>2.8868692030999998</v>
      </c>
      <c r="E1273" s="61">
        <v>4.1097255600257704E-3</v>
      </c>
      <c r="F1273" s="60">
        <v>23.691719480299898</v>
      </c>
      <c r="G1273" s="63">
        <v>4.1085668273463999E-3</v>
      </c>
      <c r="H1273" s="88">
        <v>12.6504876038</v>
      </c>
      <c r="I1273" s="89">
        <v>5.6269016787403496E-3</v>
      </c>
      <c r="J1273" s="88">
        <v>12.2170074624</v>
      </c>
      <c r="K1273" s="89">
        <v>1.1225566713082599E-2</v>
      </c>
      <c r="L1273" s="88">
        <v>20.451112269700001</v>
      </c>
      <c r="M1273" s="89">
        <v>9.4966631497079793E-3</v>
      </c>
      <c r="N1273" s="60">
        <v>21.369244010900001</v>
      </c>
      <c r="O1273" s="62">
        <v>1.26459339409955E-2</v>
      </c>
    </row>
    <row r="1274" spans="1:15" customFormat="1" x14ac:dyDescent="0.35">
      <c r="A1274" s="59" t="s">
        <v>318</v>
      </c>
      <c r="B1274" s="64">
        <v>453.57845136140003</v>
      </c>
      <c r="C1274" s="65">
        <v>3.40780203873043E-2</v>
      </c>
      <c r="D1274" s="64">
        <v>28.569132298900001</v>
      </c>
      <c r="E1274" s="65">
        <v>4.06708045901309E-2</v>
      </c>
      <c r="F1274" s="64">
        <v>193.5006981537</v>
      </c>
      <c r="G1274" s="65">
        <v>3.3556473187339703E-2</v>
      </c>
      <c r="H1274" s="90">
        <v>54.250317576500102</v>
      </c>
      <c r="I1274" s="91">
        <v>2.4130390274578001E-2</v>
      </c>
      <c r="J1274" s="90">
        <v>33.501046787200004</v>
      </c>
      <c r="K1274" s="92">
        <v>3.07823529473343E-2</v>
      </c>
      <c r="L1274" s="90">
        <v>84.208800772999794</v>
      </c>
      <c r="M1274" s="92">
        <v>3.9103135547638397E-2</v>
      </c>
      <c r="N1274" s="64">
        <v>60.700828332100102</v>
      </c>
      <c r="O1274" s="65">
        <v>3.5921657540149601E-2</v>
      </c>
    </row>
    <row r="1275" spans="1:15" customFormat="1" x14ac:dyDescent="0.35">
      <c r="A1275" s="59" t="s">
        <v>319</v>
      </c>
      <c r="B1275" s="60">
        <v>717.24014884760004</v>
      </c>
      <c r="C1275" s="61">
        <v>5.3887313962247399E-2</v>
      </c>
      <c r="D1275" s="60">
        <v>51.361077715299899</v>
      </c>
      <c r="E1275" s="62">
        <v>7.3117248834957502E-2</v>
      </c>
      <c r="F1275" s="60">
        <v>255.40232060129901</v>
      </c>
      <c r="G1275" s="63">
        <v>4.4291318868701302E-2</v>
      </c>
      <c r="H1275" s="88">
        <v>150.44879597810001</v>
      </c>
      <c r="I1275" s="93">
        <v>6.6919205738705495E-2</v>
      </c>
      <c r="J1275" s="88">
        <v>56.770201603300002</v>
      </c>
      <c r="K1275" s="89">
        <v>5.2163157579654902E-2</v>
      </c>
      <c r="L1275" s="88">
        <v>137.83729747320001</v>
      </c>
      <c r="M1275" s="89">
        <v>6.4006024039507003E-2</v>
      </c>
      <c r="N1275" s="60">
        <v>82.287011575400101</v>
      </c>
      <c r="O1275" s="61">
        <v>4.8695972213787797E-2</v>
      </c>
    </row>
    <row r="1276" spans="1:15" customFormat="1" x14ac:dyDescent="0.35">
      <c r="A1276" s="59" t="s">
        <v>320</v>
      </c>
      <c r="B1276" s="64">
        <v>2725.2334503615002</v>
      </c>
      <c r="C1276" s="65">
        <v>0.20475082271398701</v>
      </c>
      <c r="D1276" s="64">
        <v>121.6625371504</v>
      </c>
      <c r="E1276" s="63">
        <v>0.17319788443746201</v>
      </c>
      <c r="F1276" s="64">
        <v>1090.6028723144</v>
      </c>
      <c r="G1276" s="63">
        <v>0.18912999483745799</v>
      </c>
      <c r="H1276" s="90">
        <v>494.315364086199</v>
      </c>
      <c r="I1276" s="92">
        <v>0.21987009822200701</v>
      </c>
      <c r="J1276" s="90">
        <v>265.25813219849999</v>
      </c>
      <c r="K1276" s="93">
        <v>0.243731770513053</v>
      </c>
      <c r="L1276" s="90">
        <v>425.2429895034</v>
      </c>
      <c r="M1276" s="92">
        <v>0.19746551555886799</v>
      </c>
      <c r="N1276" s="64">
        <v>380.15947123500001</v>
      </c>
      <c r="O1276" s="65">
        <v>0.22497153188149199</v>
      </c>
    </row>
    <row r="1277" spans="1:15" customFormat="1" x14ac:dyDescent="0.35">
      <c r="A1277" s="59" t="s">
        <v>321</v>
      </c>
      <c r="B1277" s="60">
        <v>5037.2575676291999</v>
      </c>
      <c r="C1277" s="61">
        <v>0.37845661664600699</v>
      </c>
      <c r="D1277" s="60">
        <v>285.97048191089999</v>
      </c>
      <c r="E1277" s="61">
        <v>0.407105454469529</v>
      </c>
      <c r="F1277" s="60">
        <v>2305.7823542199999</v>
      </c>
      <c r="G1277" s="62">
        <v>0.39986379627305202</v>
      </c>
      <c r="H1277" s="88">
        <v>836.76081481700101</v>
      </c>
      <c r="I1277" s="89">
        <v>0.37218888165098102</v>
      </c>
      <c r="J1277" s="88">
        <v>431.8549671646</v>
      </c>
      <c r="K1277" s="89">
        <v>0.39680885513103897</v>
      </c>
      <c r="L1277" s="88">
        <v>674.59986924229997</v>
      </c>
      <c r="M1277" s="91">
        <v>0.31325668914951099</v>
      </c>
      <c r="N1277" s="60">
        <v>642.94314775849796</v>
      </c>
      <c r="O1277" s="61">
        <v>0.38048218131733802</v>
      </c>
    </row>
    <row r="1278" spans="1:15" customFormat="1" x14ac:dyDescent="0.35">
      <c r="A1278" s="59" t="s">
        <v>322</v>
      </c>
      <c r="B1278" s="64">
        <v>2207.4843044341001</v>
      </c>
      <c r="C1278" s="65">
        <v>0.16585156306559401</v>
      </c>
      <c r="D1278" s="64">
        <v>87.355913625199904</v>
      </c>
      <c r="E1278" s="63">
        <v>0.124359229943419</v>
      </c>
      <c r="F1278" s="64">
        <v>991.17039328939904</v>
      </c>
      <c r="G1278" s="65">
        <v>0.171886629060541</v>
      </c>
      <c r="H1278" s="90">
        <v>383.20817526259998</v>
      </c>
      <c r="I1278" s="92">
        <v>0.17044992985443799</v>
      </c>
      <c r="J1278" s="90">
        <v>137.31187994839999</v>
      </c>
      <c r="K1278" s="91">
        <v>0.126168677035149</v>
      </c>
      <c r="L1278" s="90">
        <v>403.23230605880002</v>
      </c>
      <c r="M1278" s="93">
        <v>0.18724465110848201</v>
      </c>
      <c r="N1278" s="64">
        <v>258.59678119040001</v>
      </c>
      <c r="O1278" s="65">
        <v>0.15303292014541101</v>
      </c>
    </row>
    <row r="1279" spans="1:15" customFormat="1" x14ac:dyDescent="0.35">
      <c r="A1279" s="59" t="s">
        <v>323</v>
      </c>
      <c r="B1279" s="60">
        <v>1846.2994004908001</v>
      </c>
      <c r="C1279" s="61">
        <v>0.138715206646494</v>
      </c>
      <c r="D1279" s="60">
        <v>118.10631897979999</v>
      </c>
      <c r="E1279" s="62">
        <v>0.16813527865780001</v>
      </c>
      <c r="F1279" s="60">
        <v>808.10282681889998</v>
      </c>
      <c r="G1279" s="61">
        <v>0.14013944703818301</v>
      </c>
      <c r="H1279" s="88">
        <v>284.61548235279997</v>
      </c>
      <c r="I1279" s="89">
        <v>0.12659617444037499</v>
      </c>
      <c r="J1279" s="88">
        <v>130.23285178020001</v>
      </c>
      <c r="K1279" s="89">
        <v>0.119664129730051</v>
      </c>
      <c r="L1279" s="88">
        <v>354.96619286650002</v>
      </c>
      <c r="M1279" s="93">
        <v>0.164831834999108</v>
      </c>
      <c r="N1279" s="60">
        <v>208.02149024569999</v>
      </c>
      <c r="O1279" s="61">
        <v>0.123103373362798</v>
      </c>
    </row>
    <row r="1280" spans="1:15" customFormat="1" x14ac:dyDescent="0.35">
      <c r="A1280" s="59" t="s">
        <v>312</v>
      </c>
      <c r="B1280" s="80">
        <v>7.8835771637492202</v>
      </c>
      <c r="C1280" s="80">
        <v>7.8835771637492202</v>
      </c>
      <c r="D1280" s="80">
        <v>7.9410785098879897</v>
      </c>
      <c r="E1280" s="80">
        <v>7.9410785098879897</v>
      </c>
      <c r="F1280" s="80">
        <v>7.9386817994307597</v>
      </c>
      <c r="G1280" s="76">
        <v>7.9386817994307597</v>
      </c>
      <c r="H1280" s="102">
        <v>7.8847524495462897</v>
      </c>
      <c r="I1280" s="102">
        <v>7.8847524495462897</v>
      </c>
      <c r="J1280" s="102">
        <v>7.7583911778841799</v>
      </c>
      <c r="K1280" s="101">
        <v>7.7583911778841799</v>
      </c>
      <c r="L1280" s="102">
        <v>7.8776949741002502</v>
      </c>
      <c r="M1280" s="102">
        <v>7.8776949741002502</v>
      </c>
      <c r="N1280" s="80">
        <v>7.7715086668338396</v>
      </c>
      <c r="O1280" s="75">
        <v>7.7715086668338396</v>
      </c>
    </row>
    <row r="1281" spans="1:15" customFormat="1" x14ac:dyDescent="0.35">
      <c r="A1281" s="66" t="s">
        <v>1</v>
      </c>
      <c r="H1281" s="86"/>
      <c r="I1281" s="86"/>
      <c r="J1281" s="86"/>
      <c r="K1281" s="86"/>
      <c r="L1281" s="86"/>
      <c r="M1281" s="86"/>
    </row>
    <row r="1282" spans="1:15" customFormat="1" x14ac:dyDescent="0.35">
      <c r="A1282" s="66" t="s">
        <v>1</v>
      </c>
      <c r="H1282" s="86"/>
      <c r="I1282" s="86"/>
      <c r="J1282" s="86"/>
      <c r="K1282" s="86"/>
      <c r="L1282" s="86"/>
      <c r="M1282" s="86"/>
    </row>
    <row r="1283" spans="1:15" customFormat="1" x14ac:dyDescent="0.35">
      <c r="A1283" s="54" t="s">
        <v>324</v>
      </c>
      <c r="H1283" s="86"/>
      <c r="I1283" s="86"/>
      <c r="J1283" s="86"/>
      <c r="K1283" s="86"/>
      <c r="L1283" s="86"/>
      <c r="M1283" s="86"/>
    </row>
    <row r="1284" spans="1:15" customFormat="1" x14ac:dyDescent="0.35">
      <c r="A1284" s="55" t="s">
        <v>1</v>
      </c>
      <c r="H1284" s="86"/>
      <c r="I1284" s="86"/>
      <c r="J1284" s="86"/>
      <c r="K1284" s="86"/>
      <c r="L1284" s="86"/>
      <c r="M1284" s="86"/>
    </row>
    <row r="1285" spans="1:15" customFormat="1" ht="25.5" customHeight="1" x14ac:dyDescent="0.35">
      <c r="A1285" s="117" t="s">
        <v>1</v>
      </c>
      <c r="B1285" s="116" t="s">
        <v>489</v>
      </c>
      <c r="C1285" s="116" t="s">
        <v>1</v>
      </c>
      <c r="D1285" s="116" t="s">
        <v>494</v>
      </c>
      <c r="E1285" s="116" t="s">
        <v>1</v>
      </c>
      <c r="F1285" s="116" t="s">
        <v>495</v>
      </c>
      <c r="G1285" s="116" t="s">
        <v>1</v>
      </c>
      <c r="H1285" s="119" t="s">
        <v>496</v>
      </c>
      <c r="I1285" s="119" t="s">
        <v>1</v>
      </c>
      <c r="J1285" s="119" t="s">
        <v>497</v>
      </c>
      <c r="K1285" s="119" t="s">
        <v>1</v>
      </c>
      <c r="L1285" s="119" t="s">
        <v>498</v>
      </c>
      <c r="M1285" s="119" t="s">
        <v>1</v>
      </c>
      <c r="N1285" s="119" t="s">
        <v>499</v>
      </c>
      <c r="O1285" s="119" t="s">
        <v>1</v>
      </c>
    </row>
    <row r="1286" spans="1:15" customFormat="1" x14ac:dyDescent="0.35">
      <c r="A1286" s="118" t="s">
        <v>1</v>
      </c>
      <c r="B1286" s="56" t="s">
        <v>14</v>
      </c>
      <c r="C1286" s="56" t="s">
        <v>15</v>
      </c>
      <c r="D1286" s="56" t="s">
        <v>14</v>
      </c>
      <c r="E1286" s="56" t="s">
        <v>15</v>
      </c>
      <c r="F1286" s="56" t="s">
        <v>14</v>
      </c>
      <c r="G1286" s="56" t="s">
        <v>15</v>
      </c>
      <c r="H1286" s="84" t="s">
        <v>14</v>
      </c>
      <c r="I1286" s="84" t="s">
        <v>15</v>
      </c>
      <c r="J1286" s="84" t="s">
        <v>14</v>
      </c>
      <c r="K1286" s="84" t="s">
        <v>15</v>
      </c>
      <c r="L1286" s="84" t="s">
        <v>14</v>
      </c>
      <c r="M1286" s="84" t="s">
        <v>15</v>
      </c>
      <c r="N1286" s="56" t="s">
        <v>14</v>
      </c>
      <c r="O1286" s="56" t="s">
        <v>15</v>
      </c>
    </row>
    <row r="1287" spans="1:15" customFormat="1" x14ac:dyDescent="0.35">
      <c r="A1287" s="57" t="s">
        <v>16</v>
      </c>
      <c r="B1287" s="58">
        <v>13310.000000187199</v>
      </c>
      <c r="C1287" s="58">
        <v>13310.000000187199</v>
      </c>
      <c r="D1287" s="58">
        <v>702.44817103599996</v>
      </c>
      <c r="E1287" s="58">
        <v>702.44817103599996</v>
      </c>
      <c r="F1287" s="58">
        <v>5766.4194050853002</v>
      </c>
      <c r="G1287" s="58">
        <v>5766.4194050853002</v>
      </c>
      <c r="H1287" s="87">
        <v>2248.2155058078001</v>
      </c>
      <c r="I1287" s="87">
        <v>2248.2155058078001</v>
      </c>
      <c r="J1287" s="87">
        <v>1088.3198839450999</v>
      </c>
      <c r="K1287" s="87">
        <v>1088.3198839450999</v>
      </c>
      <c r="L1287" s="87">
        <v>2153.5050730244002</v>
      </c>
      <c r="M1287" s="87">
        <v>2153.5050730244002</v>
      </c>
      <c r="N1287" s="58">
        <v>1689.8114532786999</v>
      </c>
      <c r="O1287" s="58">
        <v>1689.8114532786999</v>
      </c>
    </row>
    <row r="1288" spans="1:15" customFormat="1" x14ac:dyDescent="0.35">
      <c r="A1288" s="59" t="s">
        <v>325</v>
      </c>
      <c r="B1288" s="60">
        <v>205.23024450490001</v>
      </c>
      <c r="C1288" s="61">
        <v>1.5419252028701201E-2</v>
      </c>
      <c r="D1288" s="60">
        <v>4.2963063734000002</v>
      </c>
      <c r="E1288" s="63">
        <v>6.1161898493715602E-3</v>
      </c>
      <c r="F1288" s="60">
        <v>72.520599756599907</v>
      </c>
      <c r="G1288" s="61">
        <v>1.25763657934151E-2</v>
      </c>
      <c r="H1288" s="88">
        <v>54.901750930299897</v>
      </c>
      <c r="I1288" s="93">
        <v>2.4420146017351398E-2</v>
      </c>
      <c r="J1288" s="88">
        <v>33.040641564200001</v>
      </c>
      <c r="K1288" s="93">
        <v>3.0359310761124299E-2</v>
      </c>
      <c r="L1288" s="88">
        <v>39.344192792000001</v>
      </c>
      <c r="M1288" s="89">
        <v>1.8269839846137299E-2</v>
      </c>
      <c r="N1288" s="60">
        <v>21.1435027813</v>
      </c>
      <c r="O1288" s="61">
        <v>1.25123443448533E-2</v>
      </c>
    </row>
    <row r="1289" spans="1:15" customFormat="1" x14ac:dyDescent="0.35">
      <c r="A1289" s="59" t="s">
        <v>326</v>
      </c>
      <c r="B1289" s="64">
        <v>1234.4748745873001</v>
      </c>
      <c r="C1289" s="65">
        <v>9.2747924460551301E-2</v>
      </c>
      <c r="D1289" s="64">
        <v>45.691874429499897</v>
      </c>
      <c r="E1289" s="63">
        <v>6.5046613136043499E-2</v>
      </c>
      <c r="F1289" s="64">
        <v>577.901385135699</v>
      </c>
      <c r="G1289" s="65">
        <v>0.100218410167332</v>
      </c>
      <c r="H1289" s="90">
        <v>207.28710066229999</v>
      </c>
      <c r="I1289" s="92">
        <v>9.2200725476190598E-2</v>
      </c>
      <c r="J1289" s="90">
        <v>92.650655409900196</v>
      </c>
      <c r="K1289" s="92">
        <v>8.5131822708270702E-2</v>
      </c>
      <c r="L1289" s="90">
        <v>178.94403341509999</v>
      </c>
      <c r="M1289" s="92">
        <v>8.3094317100349105E-2</v>
      </c>
      <c r="N1289" s="64">
        <v>166.8275024884</v>
      </c>
      <c r="O1289" s="65">
        <v>9.8725512935013401E-2</v>
      </c>
    </row>
    <row r="1290" spans="1:15" customFormat="1" x14ac:dyDescent="0.35">
      <c r="A1290" s="59" t="s">
        <v>327</v>
      </c>
      <c r="B1290" s="60">
        <v>4429.4917654136998</v>
      </c>
      <c r="C1290" s="61">
        <v>0.33279427237801701</v>
      </c>
      <c r="D1290" s="60">
        <v>177.482823973</v>
      </c>
      <c r="E1290" s="63">
        <v>0.252663230244078</v>
      </c>
      <c r="F1290" s="60">
        <v>1809.2798979122099</v>
      </c>
      <c r="G1290" s="63">
        <v>0.313761412552932</v>
      </c>
      <c r="H1290" s="88">
        <v>789.38384173239899</v>
      </c>
      <c r="I1290" s="89">
        <v>0.35111573587727202</v>
      </c>
      <c r="J1290" s="88">
        <v>406.01926582879997</v>
      </c>
      <c r="K1290" s="93">
        <v>0.37306978565621901</v>
      </c>
      <c r="L1290" s="88">
        <v>718.92980713110103</v>
      </c>
      <c r="M1290" s="89">
        <v>0.33384170584814499</v>
      </c>
      <c r="N1290" s="60">
        <v>634.90578185810296</v>
      </c>
      <c r="O1290" s="62">
        <v>0.37572581285693601</v>
      </c>
    </row>
    <row r="1291" spans="1:15" customFormat="1" x14ac:dyDescent="0.35">
      <c r="A1291" s="59" t="s">
        <v>328</v>
      </c>
      <c r="B1291" s="64">
        <v>3937.0622447912001</v>
      </c>
      <c r="C1291" s="65">
        <v>0.29579731365408202</v>
      </c>
      <c r="D1291" s="64">
        <v>232.06994834700001</v>
      </c>
      <c r="E1291" s="65">
        <v>0.33037305514616599</v>
      </c>
      <c r="F1291" s="64">
        <v>1707.6347027126001</v>
      </c>
      <c r="G1291" s="65">
        <v>0.29613432231562398</v>
      </c>
      <c r="H1291" s="90">
        <v>703.78583974760102</v>
      </c>
      <c r="I1291" s="92">
        <v>0.31304198282127099</v>
      </c>
      <c r="J1291" s="90">
        <v>294.45082172320002</v>
      </c>
      <c r="K1291" s="92">
        <v>0.270555400178697</v>
      </c>
      <c r="L1291" s="90">
        <v>585.17511319870096</v>
      </c>
      <c r="M1291" s="91">
        <v>0.27173147652578999</v>
      </c>
      <c r="N1291" s="64">
        <v>523.56201842910002</v>
      </c>
      <c r="O1291" s="65">
        <v>0.30983457794255398</v>
      </c>
    </row>
    <row r="1292" spans="1:15" customFormat="1" x14ac:dyDescent="0.35">
      <c r="A1292" s="59" t="s">
        <v>329</v>
      </c>
      <c r="B1292" s="60">
        <v>3503.7408708900998</v>
      </c>
      <c r="C1292" s="61">
        <v>0.26324123747864903</v>
      </c>
      <c r="D1292" s="60">
        <v>242.9072179131</v>
      </c>
      <c r="E1292" s="62">
        <v>0.34580091162434101</v>
      </c>
      <c r="F1292" s="60">
        <v>1599.0828195682</v>
      </c>
      <c r="G1292" s="62">
        <v>0.27730948917069698</v>
      </c>
      <c r="H1292" s="88">
        <v>492.856972735201</v>
      </c>
      <c r="I1292" s="91">
        <v>0.21922140980791499</v>
      </c>
      <c r="J1292" s="88">
        <v>262.15849941900001</v>
      </c>
      <c r="K1292" s="89">
        <v>0.240883680695688</v>
      </c>
      <c r="L1292" s="88">
        <v>631.11192648749795</v>
      </c>
      <c r="M1292" s="93">
        <v>0.29306266067957798</v>
      </c>
      <c r="N1292" s="60">
        <v>343.37264772179998</v>
      </c>
      <c r="O1292" s="63">
        <v>0.20320175192064299</v>
      </c>
    </row>
    <row r="1293" spans="1:15" customFormat="1" x14ac:dyDescent="0.35">
      <c r="A1293" s="59" t="s">
        <v>330</v>
      </c>
      <c r="B1293" s="64">
        <v>1439.7051190922</v>
      </c>
      <c r="C1293" s="65">
        <v>0.108167176489253</v>
      </c>
      <c r="D1293" s="64">
        <v>49.988180802899997</v>
      </c>
      <c r="E1293" s="63">
        <v>7.1162802985414997E-2</v>
      </c>
      <c r="F1293" s="64">
        <v>650.421984892301</v>
      </c>
      <c r="G1293" s="65">
        <v>0.112794775960747</v>
      </c>
      <c r="H1293" s="90">
        <v>262.18885159259997</v>
      </c>
      <c r="I1293" s="92">
        <v>0.116620871493542</v>
      </c>
      <c r="J1293" s="90">
        <v>125.6912969741</v>
      </c>
      <c r="K1293" s="92">
        <v>0.115491133469395</v>
      </c>
      <c r="L1293" s="90">
        <v>218.2882262071</v>
      </c>
      <c r="M1293" s="92">
        <v>0.101364156946486</v>
      </c>
      <c r="N1293" s="64">
        <v>187.97100526969999</v>
      </c>
      <c r="O1293" s="65">
        <v>0.111237857279867</v>
      </c>
    </row>
    <row r="1294" spans="1:15" customFormat="1" x14ac:dyDescent="0.35">
      <c r="A1294" s="59" t="s">
        <v>331</v>
      </c>
      <c r="B1294" s="60">
        <v>7440.8031156813004</v>
      </c>
      <c r="C1294" s="61">
        <v>0.55903855113273104</v>
      </c>
      <c r="D1294" s="60">
        <v>474.97716626009901</v>
      </c>
      <c r="E1294" s="62">
        <v>0.67617396677050701</v>
      </c>
      <c r="F1294" s="60">
        <v>3306.7175222808</v>
      </c>
      <c r="G1294" s="61">
        <v>0.57344381148632095</v>
      </c>
      <c r="H1294" s="88">
        <v>1196.6428124828001</v>
      </c>
      <c r="I1294" s="91">
        <v>0.53226339262918598</v>
      </c>
      <c r="J1294" s="88">
        <v>556.60932114219997</v>
      </c>
      <c r="K1294" s="91">
        <v>0.51143908087438605</v>
      </c>
      <c r="L1294" s="88">
        <v>1216.2870396861999</v>
      </c>
      <c r="M1294" s="89">
        <v>0.56479413720536897</v>
      </c>
      <c r="N1294" s="60">
        <v>866.93466615090199</v>
      </c>
      <c r="O1294" s="63">
        <v>0.51303632986319703</v>
      </c>
    </row>
    <row r="1295" spans="1:15" customFormat="1" x14ac:dyDescent="0.35">
      <c r="A1295" s="66" t="s">
        <v>1</v>
      </c>
      <c r="H1295" s="86"/>
      <c r="I1295" s="86"/>
      <c r="J1295" s="86"/>
      <c r="K1295" s="86"/>
      <c r="L1295" s="86"/>
      <c r="M1295" s="86"/>
    </row>
    <row r="1296" spans="1:15" customFormat="1" x14ac:dyDescent="0.35">
      <c r="A1296" s="66" t="s">
        <v>1</v>
      </c>
      <c r="H1296" s="86"/>
      <c r="I1296" s="86"/>
      <c r="J1296" s="86"/>
      <c r="K1296" s="86"/>
      <c r="L1296" s="86"/>
      <c r="M1296" s="86"/>
    </row>
    <row r="1297" spans="1:15" customFormat="1" x14ac:dyDescent="0.35">
      <c r="A1297" s="54" t="s">
        <v>466</v>
      </c>
      <c r="H1297" s="86"/>
      <c r="I1297" s="86"/>
      <c r="J1297" s="86"/>
      <c r="K1297" s="86"/>
      <c r="L1297" s="86"/>
      <c r="M1297" s="86"/>
    </row>
    <row r="1298" spans="1:15" customFormat="1" x14ac:dyDescent="0.35">
      <c r="A1298" s="55" t="s">
        <v>1</v>
      </c>
      <c r="H1298" s="86"/>
      <c r="I1298" s="86"/>
      <c r="J1298" s="86"/>
      <c r="K1298" s="86"/>
      <c r="L1298" s="86"/>
      <c r="M1298" s="86"/>
    </row>
    <row r="1299" spans="1:15" customFormat="1" ht="25.5" customHeight="1" x14ac:dyDescent="0.35">
      <c r="A1299" s="117" t="s">
        <v>1</v>
      </c>
      <c r="B1299" s="116" t="s">
        <v>489</v>
      </c>
      <c r="C1299" s="116" t="s">
        <v>1</v>
      </c>
      <c r="D1299" s="116" t="s">
        <v>494</v>
      </c>
      <c r="E1299" s="116" t="s">
        <v>1</v>
      </c>
      <c r="F1299" s="116" t="s">
        <v>495</v>
      </c>
      <c r="G1299" s="116" t="s">
        <v>1</v>
      </c>
      <c r="H1299" s="119" t="s">
        <v>496</v>
      </c>
      <c r="I1299" s="119" t="s">
        <v>1</v>
      </c>
      <c r="J1299" s="119" t="s">
        <v>497</v>
      </c>
      <c r="K1299" s="119" t="s">
        <v>1</v>
      </c>
      <c r="L1299" s="119" t="s">
        <v>498</v>
      </c>
      <c r="M1299" s="119" t="s">
        <v>1</v>
      </c>
      <c r="N1299" s="119" t="s">
        <v>499</v>
      </c>
      <c r="O1299" s="119" t="s">
        <v>1</v>
      </c>
    </row>
    <row r="1300" spans="1:15" customFormat="1" x14ac:dyDescent="0.35">
      <c r="A1300" s="118" t="s">
        <v>1</v>
      </c>
      <c r="B1300" s="56" t="s">
        <v>14</v>
      </c>
      <c r="C1300" s="56" t="s">
        <v>15</v>
      </c>
      <c r="D1300" s="56" t="s">
        <v>14</v>
      </c>
      <c r="E1300" s="56" t="s">
        <v>15</v>
      </c>
      <c r="F1300" s="56" t="s">
        <v>14</v>
      </c>
      <c r="G1300" s="56" t="s">
        <v>15</v>
      </c>
      <c r="H1300" s="84" t="s">
        <v>14</v>
      </c>
      <c r="I1300" s="84" t="s">
        <v>15</v>
      </c>
      <c r="J1300" s="84" t="s">
        <v>14</v>
      </c>
      <c r="K1300" s="84" t="s">
        <v>15</v>
      </c>
      <c r="L1300" s="84" t="s">
        <v>14</v>
      </c>
      <c r="M1300" s="84" t="s">
        <v>15</v>
      </c>
      <c r="N1300" s="56" t="s">
        <v>14</v>
      </c>
      <c r="O1300" s="56" t="s">
        <v>15</v>
      </c>
    </row>
    <row r="1301" spans="1:15" customFormat="1" x14ac:dyDescent="0.35">
      <c r="A1301" s="57" t="s">
        <v>16</v>
      </c>
      <c r="B1301" s="58">
        <v>13310.000000187199</v>
      </c>
      <c r="C1301" s="58">
        <v>13310.000000187199</v>
      </c>
      <c r="D1301" s="58">
        <v>702.44817103599996</v>
      </c>
      <c r="E1301" s="58">
        <v>702.44817103599996</v>
      </c>
      <c r="F1301" s="58">
        <v>5766.4194050853002</v>
      </c>
      <c r="G1301" s="58">
        <v>5766.4194050853002</v>
      </c>
      <c r="H1301" s="87">
        <v>2248.2155058078001</v>
      </c>
      <c r="I1301" s="87">
        <v>2248.2155058078001</v>
      </c>
      <c r="J1301" s="87">
        <v>1088.3198839450999</v>
      </c>
      <c r="K1301" s="87">
        <v>1088.3198839450999</v>
      </c>
      <c r="L1301" s="87">
        <v>2153.5050730244002</v>
      </c>
      <c r="M1301" s="87">
        <v>2153.5050730244002</v>
      </c>
      <c r="N1301" s="58">
        <v>1689.8114532786999</v>
      </c>
      <c r="O1301" s="58">
        <v>1689.8114532786999</v>
      </c>
    </row>
    <row r="1302" spans="1:15" customFormat="1" x14ac:dyDescent="0.35">
      <c r="A1302" s="59" t="s">
        <v>332</v>
      </c>
      <c r="B1302" s="60">
        <v>22.7833664393</v>
      </c>
      <c r="C1302" s="61">
        <v>1.7117480419969601E-3</v>
      </c>
      <c r="D1302" s="60">
        <v>0</v>
      </c>
      <c r="E1302" s="61">
        <v>0</v>
      </c>
      <c r="F1302" s="60">
        <v>5.7381213520000003</v>
      </c>
      <c r="G1302" s="61">
        <v>9.9509261274676906E-4</v>
      </c>
      <c r="H1302" s="88">
        <v>6.2661430629000199</v>
      </c>
      <c r="I1302" s="89">
        <v>2.7871629951455798E-3</v>
      </c>
      <c r="J1302" s="88">
        <v>1.6935276225</v>
      </c>
      <c r="K1302" s="89">
        <v>1.55609361501423E-3</v>
      </c>
      <c r="L1302" s="88">
        <v>6.33383247569998</v>
      </c>
      <c r="M1302" s="89">
        <v>2.9411736963334502E-3</v>
      </c>
      <c r="N1302" s="60">
        <v>2.7517419261999998</v>
      </c>
      <c r="O1302" s="61">
        <v>1.6284313382187499E-3</v>
      </c>
    </row>
    <row r="1303" spans="1:15" customFormat="1" x14ac:dyDescent="0.35">
      <c r="A1303" s="59" t="s">
        <v>333</v>
      </c>
      <c r="B1303" s="64">
        <v>93.500585504099703</v>
      </c>
      <c r="C1303" s="65">
        <v>7.0248373781205799E-3</v>
      </c>
      <c r="D1303" s="64">
        <v>5.1805309423999901</v>
      </c>
      <c r="E1303" s="65">
        <v>7.3749653796657101E-3</v>
      </c>
      <c r="F1303" s="64">
        <v>43.637823974700098</v>
      </c>
      <c r="G1303" s="65">
        <v>7.5675771929139598E-3</v>
      </c>
      <c r="H1303" s="90">
        <v>15.4918867867</v>
      </c>
      <c r="I1303" s="92">
        <v>6.8907481274281396E-3</v>
      </c>
      <c r="J1303" s="90">
        <v>6.0440449064999999</v>
      </c>
      <c r="K1303" s="92">
        <v>5.5535555268830198E-3</v>
      </c>
      <c r="L1303" s="90">
        <v>16.3310309391</v>
      </c>
      <c r="M1303" s="92">
        <v>7.5834652742027501E-3</v>
      </c>
      <c r="N1303" s="64">
        <v>9.4617591928999705</v>
      </c>
      <c r="O1303" s="65">
        <v>5.5992987706063799E-3</v>
      </c>
    </row>
    <row r="1304" spans="1:15" customFormat="1" x14ac:dyDescent="0.35">
      <c r="A1304" s="59" t="s">
        <v>334</v>
      </c>
      <c r="B1304" s="60">
        <v>708.99577515600004</v>
      </c>
      <c r="C1304" s="61">
        <v>5.3267901964389797E-2</v>
      </c>
      <c r="D1304" s="60">
        <v>19.867295197099999</v>
      </c>
      <c r="E1304" s="63">
        <v>2.82829339106953E-2</v>
      </c>
      <c r="F1304" s="60">
        <v>273.92055237050101</v>
      </c>
      <c r="G1304" s="61">
        <v>4.7502710629916102E-2</v>
      </c>
      <c r="H1304" s="88">
        <v>119.885100158</v>
      </c>
      <c r="I1304" s="89">
        <v>5.33245588994034E-2</v>
      </c>
      <c r="J1304" s="88">
        <v>63.815525718000004</v>
      </c>
      <c r="K1304" s="89">
        <v>5.86367359995962E-2</v>
      </c>
      <c r="L1304" s="88">
        <v>115.2967310409</v>
      </c>
      <c r="M1304" s="89">
        <v>5.3539103522508201E-2</v>
      </c>
      <c r="N1304" s="60">
        <v>127.8246661636</v>
      </c>
      <c r="O1304" s="62">
        <v>7.5644336482383806E-2</v>
      </c>
    </row>
    <row r="1305" spans="1:15" customFormat="1" x14ac:dyDescent="0.35">
      <c r="A1305" s="59" t="s">
        <v>335</v>
      </c>
      <c r="B1305" s="64">
        <v>7005.1119585860997</v>
      </c>
      <c r="C1305" s="65">
        <v>0.52630442963843604</v>
      </c>
      <c r="D1305" s="64">
        <v>388.23878995860002</v>
      </c>
      <c r="E1305" s="65">
        <v>0.552693858375358</v>
      </c>
      <c r="F1305" s="64">
        <v>2948.1073362395</v>
      </c>
      <c r="G1305" s="63">
        <v>0.51125440748198403</v>
      </c>
      <c r="H1305" s="90">
        <v>1253.9249027679</v>
      </c>
      <c r="I1305" s="93">
        <v>0.55774230696685601</v>
      </c>
      <c r="J1305" s="90">
        <v>620.35235671539999</v>
      </c>
      <c r="K1305" s="93">
        <v>0.57000920948596201</v>
      </c>
      <c r="L1305" s="90">
        <v>1091.9962983671001</v>
      </c>
      <c r="M1305" s="92">
        <v>0.50707858181800902</v>
      </c>
      <c r="N1305" s="64">
        <v>902.18699857600097</v>
      </c>
      <c r="O1305" s="65">
        <v>0.53389802562026001</v>
      </c>
    </row>
    <row r="1306" spans="1:15" customFormat="1" x14ac:dyDescent="0.35">
      <c r="A1306" s="59" t="s">
        <v>336</v>
      </c>
      <c r="B1306" s="60">
        <v>5128.1010640239001</v>
      </c>
      <c r="C1306" s="61">
        <v>0.38528182298661001</v>
      </c>
      <c r="D1306" s="60">
        <v>268.04004745079999</v>
      </c>
      <c r="E1306" s="61">
        <v>0.38157982112115602</v>
      </c>
      <c r="F1306" s="60">
        <v>2371.3391790026999</v>
      </c>
      <c r="G1306" s="62">
        <v>0.41123251924954701</v>
      </c>
      <c r="H1306" s="88">
        <v>783.83247779259898</v>
      </c>
      <c r="I1306" s="91">
        <v>0.34864650464678798</v>
      </c>
      <c r="J1306" s="88">
        <v>370.87344640319998</v>
      </c>
      <c r="K1306" s="91">
        <v>0.340776137488919</v>
      </c>
      <c r="L1306" s="88">
        <v>857.74404216320204</v>
      </c>
      <c r="M1306" s="89">
        <v>0.39830137987953601</v>
      </c>
      <c r="N1306" s="60">
        <v>581.60741819199995</v>
      </c>
      <c r="O1306" s="63">
        <v>0.344184800655435</v>
      </c>
    </row>
    <row r="1307" spans="1:15" customFormat="1" x14ac:dyDescent="0.35">
      <c r="A1307" s="59" t="s">
        <v>337</v>
      </c>
      <c r="B1307" s="64">
        <v>351.50725047780003</v>
      </c>
      <c r="C1307" s="65">
        <v>2.6409259990447499E-2</v>
      </c>
      <c r="D1307" s="64">
        <v>21.121507487100001</v>
      </c>
      <c r="E1307" s="65">
        <v>3.0068421213125401E-2</v>
      </c>
      <c r="F1307" s="64">
        <v>123.6763921459</v>
      </c>
      <c r="G1307" s="63">
        <v>2.1447692832892499E-2</v>
      </c>
      <c r="H1307" s="90">
        <v>68.814995239700195</v>
      </c>
      <c r="I1307" s="92">
        <v>3.06087183643786E-2</v>
      </c>
      <c r="J1307" s="90">
        <v>25.5409825795</v>
      </c>
      <c r="K1307" s="92">
        <v>2.3468267883625701E-2</v>
      </c>
      <c r="L1307" s="90">
        <v>65.803138038399894</v>
      </c>
      <c r="M1307" s="92">
        <v>3.0556295809410602E-2</v>
      </c>
      <c r="N1307" s="64">
        <v>65.978869227999994</v>
      </c>
      <c r="O1307" s="62">
        <v>3.90451071330963E-2</v>
      </c>
    </row>
    <row r="1308" spans="1:15" customFormat="1" x14ac:dyDescent="0.35">
      <c r="A1308" s="59" t="s">
        <v>310</v>
      </c>
      <c r="B1308" s="60">
        <v>116.2839519434</v>
      </c>
      <c r="C1308" s="61">
        <v>8.7365854201175396E-3</v>
      </c>
      <c r="D1308" s="60">
        <v>5.1805309423999901</v>
      </c>
      <c r="E1308" s="61">
        <v>7.3749653796657101E-3</v>
      </c>
      <c r="F1308" s="60">
        <v>49.375945326699998</v>
      </c>
      <c r="G1308" s="61">
        <v>8.5626698056607293E-3</v>
      </c>
      <c r="H1308" s="88">
        <v>21.7580298496</v>
      </c>
      <c r="I1308" s="89">
        <v>9.6779111225737194E-3</v>
      </c>
      <c r="J1308" s="88">
        <v>7.7375725290000004</v>
      </c>
      <c r="K1308" s="89">
        <v>7.1096491418972596E-3</v>
      </c>
      <c r="L1308" s="88">
        <v>22.664863414799999</v>
      </c>
      <c r="M1308" s="89">
        <v>1.0524638970536199E-2</v>
      </c>
      <c r="N1308" s="60">
        <v>12.2135011191</v>
      </c>
      <c r="O1308" s="61">
        <v>7.2277301088251198E-3</v>
      </c>
    </row>
    <row r="1309" spans="1:15" customFormat="1" x14ac:dyDescent="0.35">
      <c r="A1309" s="59" t="s">
        <v>311</v>
      </c>
      <c r="B1309" s="64">
        <v>12133.21302261</v>
      </c>
      <c r="C1309" s="65">
        <v>0.911586252625045</v>
      </c>
      <c r="D1309" s="64">
        <v>656.27883740939899</v>
      </c>
      <c r="E1309" s="62">
        <v>0.93427367949651396</v>
      </c>
      <c r="F1309" s="64">
        <v>5319.4465152421999</v>
      </c>
      <c r="G1309" s="62">
        <v>0.92248692673153099</v>
      </c>
      <c r="H1309" s="90">
        <v>2037.7573805605</v>
      </c>
      <c r="I1309" s="92">
        <v>0.90638881161364404</v>
      </c>
      <c r="J1309" s="90">
        <v>991.22580311859701</v>
      </c>
      <c r="K1309" s="92">
        <v>0.910785346974881</v>
      </c>
      <c r="L1309" s="90">
        <v>1949.7403405303</v>
      </c>
      <c r="M1309" s="92">
        <v>0.90537996169754498</v>
      </c>
      <c r="N1309" s="64">
        <v>1483.794416768</v>
      </c>
      <c r="O1309" s="63">
        <v>0.87808282627569501</v>
      </c>
    </row>
    <row r="1310" spans="1:15" customFormat="1" x14ac:dyDescent="0.35">
      <c r="A1310" s="66" t="s">
        <v>1</v>
      </c>
      <c r="H1310" s="86"/>
      <c r="I1310" s="86"/>
      <c r="J1310" s="86"/>
      <c r="K1310" s="86"/>
      <c r="L1310" s="86"/>
      <c r="M1310" s="86"/>
    </row>
    <row r="1311" spans="1:15" customFormat="1" x14ac:dyDescent="0.35">
      <c r="A1311" s="66" t="s">
        <v>1</v>
      </c>
      <c r="H1311" s="86"/>
      <c r="I1311" s="86"/>
      <c r="J1311" s="86"/>
      <c r="K1311" s="86"/>
      <c r="L1311" s="86"/>
      <c r="M1311" s="86"/>
    </row>
    <row r="1312" spans="1:15" customFormat="1" x14ac:dyDescent="0.35">
      <c r="A1312" s="54" t="s">
        <v>467</v>
      </c>
      <c r="H1312" s="86"/>
      <c r="I1312" s="86"/>
      <c r="J1312" s="86"/>
      <c r="K1312" s="86"/>
      <c r="L1312" s="86"/>
      <c r="M1312" s="86"/>
    </row>
    <row r="1313" spans="1:15" customFormat="1" x14ac:dyDescent="0.35">
      <c r="A1313" s="55" t="s">
        <v>1</v>
      </c>
      <c r="H1313" s="86"/>
      <c r="I1313" s="86"/>
      <c r="J1313" s="86"/>
      <c r="K1313" s="86"/>
      <c r="L1313" s="86"/>
      <c r="M1313" s="86"/>
    </row>
    <row r="1314" spans="1:15" customFormat="1" ht="25.5" customHeight="1" x14ac:dyDescent="0.35">
      <c r="A1314" s="117" t="s">
        <v>1</v>
      </c>
      <c r="B1314" s="116" t="s">
        <v>489</v>
      </c>
      <c r="C1314" s="116" t="s">
        <v>1</v>
      </c>
      <c r="D1314" s="116" t="s">
        <v>494</v>
      </c>
      <c r="E1314" s="116" t="s">
        <v>1</v>
      </c>
      <c r="F1314" s="116" t="s">
        <v>495</v>
      </c>
      <c r="G1314" s="116" t="s">
        <v>1</v>
      </c>
      <c r="H1314" s="119" t="s">
        <v>496</v>
      </c>
      <c r="I1314" s="119" t="s">
        <v>1</v>
      </c>
      <c r="J1314" s="119" t="s">
        <v>497</v>
      </c>
      <c r="K1314" s="119" t="s">
        <v>1</v>
      </c>
      <c r="L1314" s="119" t="s">
        <v>498</v>
      </c>
      <c r="M1314" s="119" t="s">
        <v>1</v>
      </c>
      <c r="N1314" s="119" t="s">
        <v>499</v>
      </c>
      <c r="O1314" s="119" t="s">
        <v>1</v>
      </c>
    </row>
    <row r="1315" spans="1:15" customFormat="1" x14ac:dyDescent="0.35">
      <c r="A1315" s="118" t="s">
        <v>1</v>
      </c>
      <c r="B1315" s="56" t="s">
        <v>14</v>
      </c>
      <c r="C1315" s="56" t="s">
        <v>15</v>
      </c>
      <c r="D1315" s="56" t="s">
        <v>14</v>
      </c>
      <c r="E1315" s="56" t="s">
        <v>15</v>
      </c>
      <c r="F1315" s="56" t="s">
        <v>14</v>
      </c>
      <c r="G1315" s="56" t="s">
        <v>15</v>
      </c>
      <c r="H1315" s="84" t="s">
        <v>14</v>
      </c>
      <c r="I1315" s="84" t="s">
        <v>15</v>
      </c>
      <c r="J1315" s="84" t="s">
        <v>14</v>
      </c>
      <c r="K1315" s="84" t="s">
        <v>15</v>
      </c>
      <c r="L1315" s="84" t="s">
        <v>14</v>
      </c>
      <c r="M1315" s="84" t="s">
        <v>15</v>
      </c>
      <c r="N1315" s="56" t="s">
        <v>14</v>
      </c>
      <c r="O1315" s="56" t="s">
        <v>15</v>
      </c>
    </row>
    <row r="1316" spans="1:15" customFormat="1" x14ac:dyDescent="0.35">
      <c r="A1316" s="57" t="s">
        <v>16</v>
      </c>
      <c r="B1316" s="58">
        <v>13310.000000187199</v>
      </c>
      <c r="C1316" s="58">
        <v>13310.000000187199</v>
      </c>
      <c r="D1316" s="58">
        <v>702.44817103599996</v>
      </c>
      <c r="E1316" s="58">
        <v>702.44817103599996</v>
      </c>
      <c r="F1316" s="58">
        <v>5766.4194050853002</v>
      </c>
      <c r="G1316" s="58">
        <v>5766.4194050853002</v>
      </c>
      <c r="H1316" s="87">
        <v>2248.2155058078001</v>
      </c>
      <c r="I1316" s="87">
        <v>2248.2155058078001</v>
      </c>
      <c r="J1316" s="87">
        <v>1088.3198839450999</v>
      </c>
      <c r="K1316" s="87">
        <v>1088.3198839450999</v>
      </c>
      <c r="L1316" s="87">
        <v>2153.5050730244002</v>
      </c>
      <c r="M1316" s="87">
        <v>2153.5050730244002</v>
      </c>
      <c r="N1316" s="58">
        <v>1689.8114532786999</v>
      </c>
      <c r="O1316" s="58">
        <v>1689.8114532786999</v>
      </c>
    </row>
    <row r="1317" spans="1:15" customFormat="1" x14ac:dyDescent="0.35">
      <c r="A1317" s="59" t="s">
        <v>332</v>
      </c>
      <c r="B1317" s="60">
        <v>55.179504599099999</v>
      </c>
      <c r="C1317" s="61">
        <v>4.1457178511137404E-3</v>
      </c>
      <c r="D1317" s="60">
        <v>1.8579740547000101</v>
      </c>
      <c r="E1317" s="61">
        <v>2.6449980672022802E-3</v>
      </c>
      <c r="F1317" s="60">
        <v>17.212821994599999</v>
      </c>
      <c r="G1317" s="61">
        <v>2.9850104172825698E-3</v>
      </c>
      <c r="H1317" s="88">
        <v>18.695384808</v>
      </c>
      <c r="I1317" s="93">
        <v>8.3156551316830394E-3</v>
      </c>
      <c r="J1317" s="88">
        <v>4.8159735512999999</v>
      </c>
      <c r="K1317" s="89">
        <v>4.4251452374851003E-3</v>
      </c>
      <c r="L1317" s="88">
        <v>11.7936843174</v>
      </c>
      <c r="M1317" s="89">
        <v>5.4765064011838404E-3</v>
      </c>
      <c r="N1317" s="60">
        <v>2.9883102412000002</v>
      </c>
      <c r="O1317" s="61">
        <v>1.7684282086039001E-3</v>
      </c>
    </row>
    <row r="1318" spans="1:15" customFormat="1" x14ac:dyDescent="0.35">
      <c r="A1318" s="59" t="s">
        <v>333</v>
      </c>
      <c r="B1318" s="64">
        <v>174.67572270880001</v>
      </c>
      <c r="C1318" s="65">
        <v>1.31236455827456E-2</v>
      </c>
      <c r="D1318" s="64">
        <v>9.2656306025999999</v>
      </c>
      <c r="E1318" s="65">
        <v>1.31904829205188E-2</v>
      </c>
      <c r="F1318" s="64">
        <v>61.173835366799999</v>
      </c>
      <c r="G1318" s="65">
        <v>1.06086344175472E-2</v>
      </c>
      <c r="H1318" s="90">
        <v>31.984526197699999</v>
      </c>
      <c r="I1318" s="92">
        <v>1.4226628236961501E-2</v>
      </c>
      <c r="J1318" s="90">
        <v>13.378621342800001</v>
      </c>
      <c r="K1318" s="92">
        <v>1.2292912718182799E-2</v>
      </c>
      <c r="L1318" s="90">
        <v>45.8448467423</v>
      </c>
      <c r="M1318" s="93">
        <v>2.1288478637254901E-2</v>
      </c>
      <c r="N1318" s="64">
        <v>19.386498770700001</v>
      </c>
      <c r="O1318" s="65">
        <v>1.1472580998954001E-2</v>
      </c>
    </row>
    <row r="1319" spans="1:15" customFormat="1" x14ac:dyDescent="0.35">
      <c r="A1319" s="59" t="s">
        <v>334</v>
      </c>
      <c r="B1319" s="60">
        <v>702.6042428577</v>
      </c>
      <c r="C1319" s="61">
        <v>5.2787696682781202E-2</v>
      </c>
      <c r="D1319" s="60">
        <v>25.906954778300001</v>
      </c>
      <c r="E1319" s="61">
        <v>3.6880948440781498E-2</v>
      </c>
      <c r="F1319" s="60">
        <v>267.2923937914</v>
      </c>
      <c r="G1319" s="61">
        <v>4.6353269683380903E-2</v>
      </c>
      <c r="H1319" s="88">
        <v>155.21916656210001</v>
      </c>
      <c r="I1319" s="93">
        <v>6.9041053298103894E-2</v>
      </c>
      <c r="J1319" s="88">
        <v>59.4622292954</v>
      </c>
      <c r="K1319" s="89">
        <v>5.4636720483184298E-2</v>
      </c>
      <c r="L1319" s="88">
        <v>116.7211003183</v>
      </c>
      <c r="M1319" s="89">
        <v>5.4200522571500598E-2</v>
      </c>
      <c r="N1319" s="60">
        <v>91.085148807399804</v>
      </c>
      <c r="O1319" s="61">
        <v>5.3902551453695997E-2</v>
      </c>
    </row>
    <row r="1320" spans="1:15" customFormat="1" x14ac:dyDescent="0.35">
      <c r="A1320" s="59" t="s">
        <v>335</v>
      </c>
      <c r="B1320" s="64">
        <v>6197.1455679294004</v>
      </c>
      <c r="C1320" s="65">
        <v>0.46560071884614901</v>
      </c>
      <c r="D1320" s="64">
        <v>350.78791576240002</v>
      </c>
      <c r="E1320" s="65">
        <v>0.49937907197486697</v>
      </c>
      <c r="F1320" s="64">
        <v>2482.74182984349</v>
      </c>
      <c r="G1320" s="63">
        <v>0.43055172637183098</v>
      </c>
      <c r="H1320" s="90">
        <v>1098.1521303539</v>
      </c>
      <c r="I1320" s="93">
        <v>0.48845501132656099</v>
      </c>
      <c r="J1320" s="90">
        <v>572.44287366080096</v>
      </c>
      <c r="K1320" s="93">
        <v>0.52598770095583103</v>
      </c>
      <c r="L1320" s="90">
        <v>1006.92063738</v>
      </c>
      <c r="M1320" s="92">
        <v>0.46757291171172999</v>
      </c>
      <c r="N1320" s="64">
        <v>870.237162119</v>
      </c>
      <c r="O1320" s="62">
        <v>0.51499068752936905</v>
      </c>
    </row>
    <row r="1321" spans="1:15" customFormat="1" x14ac:dyDescent="0.35">
      <c r="A1321" s="59" t="s">
        <v>336</v>
      </c>
      <c r="B1321" s="60">
        <v>5906.6530320509</v>
      </c>
      <c r="C1321" s="61">
        <v>0.443775584670761</v>
      </c>
      <c r="D1321" s="60">
        <v>290.18484239830002</v>
      </c>
      <c r="E1321" s="61">
        <v>0.41310498676411</v>
      </c>
      <c r="F1321" s="60">
        <v>2791.56280318779</v>
      </c>
      <c r="G1321" s="62">
        <v>0.48410679263564699</v>
      </c>
      <c r="H1321" s="88">
        <v>913.68827456190104</v>
      </c>
      <c r="I1321" s="91">
        <v>0.40640600164956397</v>
      </c>
      <c r="J1321" s="88">
        <v>416.7031801297</v>
      </c>
      <c r="K1321" s="91">
        <v>0.382886673557019</v>
      </c>
      <c r="L1321" s="88">
        <v>943.382143201801</v>
      </c>
      <c r="M1321" s="89">
        <v>0.438068224226148</v>
      </c>
      <c r="N1321" s="60">
        <v>679.94252199509697</v>
      </c>
      <c r="O1321" s="63">
        <v>0.40237774497020001</v>
      </c>
    </row>
    <row r="1322" spans="1:15" customFormat="1" x14ac:dyDescent="0.35">
      <c r="A1322" s="59" t="s">
        <v>337</v>
      </c>
      <c r="B1322" s="64">
        <v>273.74193004130001</v>
      </c>
      <c r="C1322" s="65">
        <v>2.0566636366450002E-2</v>
      </c>
      <c r="D1322" s="64">
        <v>24.444853439699902</v>
      </c>
      <c r="E1322" s="62">
        <v>3.4799511832521002E-2</v>
      </c>
      <c r="F1322" s="64">
        <v>146.4357209012</v>
      </c>
      <c r="G1322" s="62">
        <v>2.5394566474311799E-2</v>
      </c>
      <c r="H1322" s="90">
        <v>30.4760233242</v>
      </c>
      <c r="I1322" s="91">
        <v>1.35556503571261E-2</v>
      </c>
      <c r="J1322" s="90">
        <v>21.517005965100001</v>
      </c>
      <c r="K1322" s="92">
        <v>1.9770847048297999E-2</v>
      </c>
      <c r="L1322" s="90">
        <v>28.842661064600001</v>
      </c>
      <c r="M1322" s="91">
        <v>1.3393356452182901E-2</v>
      </c>
      <c r="N1322" s="64">
        <v>26.1718113453</v>
      </c>
      <c r="O1322" s="65">
        <v>1.54880068391769E-2</v>
      </c>
    </row>
    <row r="1323" spans="1:15" customFormat="1" x14ac:dyDescent="0.35">
      <c r="A1323" s="59" t="s">
        <v>310</v>
      </c>
      <c r="B1323" s="60">
        <v>229.85522730790001</v>
      </c>
      <c r="C1323" s="61">
        <v>1.7269363433859299E-2</v>
      </c>
      <c r="D1323" s="60">
        <v>11.1236046573</v>
      </c>
      <c r="E1323" s="61">
        <v>1.5835480987721001E-2</v>
      </c>
      <c r="F1323" s="60">
        <v>78.386657361399898</v>
      </c>
      <c r="G1323" s="61">
        <v>1.3593644834829799E-2</v>
      </c>
      <c r="H1323" s="88">
        <v>50.6799110056999</v>
      </c>
      <c r="I1323" s="89">
        <v>2.2542283368644601E-2</v>
      </c>
      <c r="J1323" s="88">
        <v>18.1945948941</v>
      </c>
      <c r="K1323" s="89">
        <v>1.6718057955668001E-2</v>
      </c>
      <c r="L1323" s="88">
        <v>57.638531059699801</v>
      </c>
      <c r="M1323" s="93">
        <v>2.6764985038438702E-2</v>
      </c>
      <c r="N1323" s="60">
        <v>22.374809011899998</v>
      </c>
      <c r="O1323" s="61">
        <v>1.3241009207557899E-2</v>
      </c>
    </row>
    <row r="1324" spans="1:15" customFormat="1" x14ac:dyDescent="0.35">
      <c r="A1324" s="59" t="s">
        <v>311</v>
      </c>
      <c r="B1324" s="64">
        <v>12103.7985999803</v>
      </c>
      <c r="C1324" s="65">
        <v>0.90937630351691001</v>
      </c>
      <c r="D1324" s="64">
        <v>640.97275816069998</v>
      </c>
      <c r="E1324" s="65">
        <v>0.91248405873897598</v>
      </c>
      <c r="F1324" s="64">
        <v>5274.3046330313</v>
      </c>
      <c r="G1324" s="65">
        <v>0.91465851900747797</v>
      </c>
      <c r="H1324" s="90">
        <v>2011.8404049158</v>
      </c>
      <c r="I1324" s="91">
        <v>0.89486101297612497</v>
      </c>
      <c r="J1324" s="90">
        <v>989.14605379049897</v>
      </c>
      <c r="K1324" s="92">
        <v>0.90887437451285003</v>
      </c>
      <c r="L1324" s="90">
        <v>1950.3027805818001</v>
      </c>
      <c r="M1324" s="92">
        <v>0.90564113593787798</v>
      </c>
      <c r="N1324" s="64">
        <v>1550.1796841140999</v>
      </c>
      <c r="O1324" s="65">
        <v>0.91736843249956901</v>
      </c>
    </row>
    <row r="1325" spans="1:15" customFormat="1" x14ac:dyDescent="0.35">
      <c r="A1325" s="66" t="s">
        <v>1</v>
      </c>
      <c r="H1325" s="86"/>
      <c r="I1325" s="86"/>
      <c r="J1325" s="86"/>
      <c r="K1325" s="86"/>
      <c r="L1325" s="86"/>
      <c r="M1325" s="86"/>
    </row>
    <row r="1326" spans="1:15" customFormat="1" x14ac:dyDescent="0.35">
      <c r="A1326" s="66" t="s">
        <v>1</v>
      </c>
      <c r="H1326" s="86"/>
      <c r="I1326" s="86"/>
      <c r="J1326" s="86"/>
      <c r="K1326" s="86"/>
      <c r="L1326" s="86"/>
      <c r="M1326" s="86"/>
    </row>
    <row r="1327" spans="1:15" customFormat="1" x14ac:dyDescent="0.35">
      <c r="A1327" s="54" t="s">
        <v>468</v>
      </c>
      <c r="H1327" s="86"/>
      <c r="I1327" s="86"/>
      <c r="J1327" s="86"/>
      <c r="K1327" s="86"/>
      <c r="L1327" s="86"/>
      <c r="M1327" s="86"/>
    </row>
    <row r="1328" spans="1:15" customFormat="1" x14ac:dyDescent="0.35">
      <c r="A1328" s="55" t="s">
        <v>1</v>
      </c>
      <c r="H1328" s="86"/>
      <c r="I1328" s="86"/>
      <c r="J1328" s="86"/>
      <c r="K1328" s="86"/>
      <c r="L1328" s="86"/>
      <c r="M1328" s="86"/>
    </row>
    <row r="1329" spans="1:15" customFormat="1" ht="25.5" customHeight="1" x14ac:dyDescent="0.35">
      <c r="A1329" s="117" t="s">
        <v>1</v>
      </c>
      <c r="B1329" s="116" t="s">
        <v>489</v>
      </c>
      <c r="C1329" s="116" t="s">
        <v>1</v>
      </c>
      <c r="D1329" s="116" t="s">
        <v>494</v>
      </c>
      <c r="E1329" s="116" t="s">
        <v>1</v>
      </c>
      <c r="F1329" s="116" t="s">
        <v>495</v>
      </c>
      <c r="G1329" s="116" t="s">
        <v>1</v>
      </c>
      <c r="H1329" s="119" t="s">
        <v>496</v>
      </c>
      <c r="I1329" s="119" t="s">
        <v>1</v>
      </c>
      <c r="J1329" s="119" t="s">
        <v>497</v>
      </c>
      <c r="K1329" s="119" t="s">
        <v>1</v>
      </c>
      <c r="L1329" s="119" t="s">
        <v>498</v>
      </c>
      <c r="M1329" s="119" t="s">
        <v>1</v>
      </c>
      <c r="N1329" s="119" t="s">
        <v>499</v>
      </c>
      <c r="O1329" s="119" t="s">
        <v>1</v>
      </c>
    </row>
    <row r="1330" spans="1:15" customFormat="1" x14ac:dyDescent="0.35">
      <c r="A1330" s="118" t="s">
        <v>1</v>
      </c>
      <c r="B1330" s="56" t="s">
        <v>14</v>
      </c>
      <c r="C1330" s="56" t="s">
        <v>15</v>
      </c>
      <c r="D1330" s="56" t="s">
        <v>14</v>
      </c>
      <c r="E1330" s="56" t="s">
        <v>15</v>
      </c>
      <c r="F1330" s="56" t="s">
        <v>14</v>
      </c>
      <c r="G1330" s="56" t="s">
        <v>15</v>
      </c>
      <c r="H1330" s="84" t="s">
        <v>14</v>
      </c>
      <c r="I1330" s="84" t="s">
        <v>15</v>
      </c>
      <c r="J1330" s="84" t="s">
        <v>14</v>
      </c>
      <c r="K1330" s="84" t="s">
        <v>15</v>
      </c>
      <c r="L1330" s="84" t="s">
        <v>14</v>
      </c>
      <c r="M1330" s="84" t="s">
        <v>15</v>
      </c>
      <c r="N1330" s="56" t="s">
        <v>14</v>
      </c>
      <c r="O1330" s="56" t="s">
        <v>15</v>
      </c>
    </row>
    <row r="1331" spans="1:15" customFormat="1" x14ac:dyDescent="0.35">
      <c r="A1331" s="57" t="s">
        <v>16</v>
      </c>
      <c r="B1331" s="58">
        <v>13310.000000187199</v>
      </c>
      <c r="C1331" s="58">
        <v>13310.000000187199</v>
      </c>
      <c r="D1331" s="58">
        <v>702.44817103599996</v>
      </c>
      <c r="E1331" s="58">
        <v>702.44817103599996</v>
      </c>
      <c r="F1331" s="58">
        <v>5766.4194050853002</v>
      </c>
      <c r="G1331" s="58">
        <v>5766.4194050853002</v>
      </c>
      <c r="H1331" s="87">
        <v>2248.2155058078001</v>
      </c>
      <c r="I1331" s="87">
        <v>2248.2155058078001</v>
      </c>
      <c r="J1331" s="87">
        <v>1088.3198839450999</v>
      </c>
      <c r="K1331" s="87">
        <v>1088.3198839450999</v>
      </c>
      <c r="L1331" s="87">
        <v>2153.5050730244002</v>
      </c>
      <c r="M1331" s="87">
        <v>2153.5050730244002</v>
      </c>
      <c r="N1331" s="58">
        <v>1689.8114532786999</v>
      </c>
      <c r="O1331" s="58">
        <v>1689.8114532786999</v>
      </c>
    </row>
    <row r="1332" spans="1:15" customFormat="1" x14ac:dyDescent="0.35">
      <c r="A1332" s="59" t="s">
        <v>332</v>
      </c>
      <c r="B1332" s="60">
        <v>26.738117370400001</v>
      </c>
      <c r="C1332" s="61">
        <v>2.0088743328342601E-3</v>
      </c>
      <c r="D1332" s="60">
        <v>1.4340754143999901</v>
      </c>
      <c r="E1332" s="61">
        <v>2.0415391106862199E-3</v>
      </c>
      <c r="F1332" s="60">
        <v>7.3343320823999898</v>
      </c>
      <c r="G1332" s="61">
        <v>1.2719040304165199E-3</v>
      </c>
      <c r="H1332" s="88">
        <v>4.6061459541000103</v>
      </c>
      <c r="I1332" s="89">
        <v>2.0488009010706399E-3</v>
      </c>
      <c r="J1332" s="88">
        <v>3.0498811839000002</v>
      </c>
      <c r="K1332" s="89">
        <v>2.80237568833563E-3</v>
      </c>
      <c r="L1332" s="88">
        <v>8.0198836968999903</v>
      </c>
      <c r="M1332" s="89">
        <v>3.7241071764167301E-3</v>
      </c>
      <c r="N1332" s="60">
        <v>4.7317338457</v>
      </c>
      <c r="O1332" s="61">
        <v>2.8001549146321201E-3</v>
      </c>
    </row>
    <row r="1333" spans="1:15" customFormat="1" x14ac:dyDescent="0.35">
      <c r="A1333" s="59" t="s">
        <v>333</v>
      </c>
      <c r="B1333" s="64">
        <v>149.5460182226</v>
      </c>
      <c r="C1333" s="65">
        <v>1.12356136904956E-2</v>
      </c>
      <c r="D1333" s="64">
        <v>10.3412258652</v>
      </c>
      <c r="E1333" s="65">
        <v>1.47216923491285E-2</v>
      </c>
      <c r="F1333" s="64">
        <v>41.913318245799999</v>
      </c>
      <c r="G1333" s="63">
        <v>7.2685171336717902E-3</v>
      </c>
      <c r="H1333" s="90">
        <v>24.578900067599999</v>
      </c>
      <c r="I1333" s="92">
        <v>1.09326263448079E-2</v>
      </c>
      <c r="J1333" s="90">
        <v>12.7525220359</v>
      </c>
      <c r="K1333" s="92">
        <v>1.1717622937911201E-2</v>
      </c>
      <c r="L1333" s="90">
        <v>30.251760374900002</v>
      </c>
      <c r="M1333" s="92">
        <v>1.40476847507093E-2</v>
      </c>
      <c r="N1333" s="64">
        <v>37.007191691499997</v>
      </c>
      <c r="O1333" s="62">
        <v>2.1900189881951498E-2</v>
      </c>
    </row>
    <row r="1334" spans="1:15" customFormat="1" x14ac:dyDescent="0.35">
      <c r="A1334" s="59" t="s">
        <v>334</v>
      </c>
      <c r="B1334" s="60">
        <v>755.26312074979796</v>
      </c>
      <c r="C1334" s="61">
        <v>5.6744036118645903E-2</v>
      </c>
      <c r="D1334" s="60">
        <v>49.9439646736</v>
      </c>
      <c r="E1334" s="61">
        <v>7.1099857232086699E-2</v>
      </c>
      <c r="F1334" s="60">
        <v>278.049174725299</v>
      </c>
      <c r="G1334" s="63">
        <v>4.8218687402462199E-2</v>
      </c>
      <c r="H1334" s="88">
        <v>105.98780773919999</v>
      </c>
      <c r="I1334" s="89">
        <v>4.7143081908919499E-2</v>
      </c>
      <c r="J1334" s="88">
        <v>71.322191605499995</v>
      </c>
      <c r="K1334" s="89">
        <v>6.5534217152186006E-2</v>
      </c>
      <c r="L1334" s="88">
        <v>142.20560244020001</v>
      </c>
      <c r="M1334" s="89">
        <v>6.6034486856576299E-2</v>
      </c>
      <c r="N1334" s="60">
        <v>130.968125754</v>
      </c>
      <c r="O1334" s="62">
        <v>7.75045792830234E-2</v>
      </c>
    </row>
    <row r="1335" spans="1:15" customFormat="1" x14ac:dyDescent="0.35">
      <c r="A1335" s="59" t="s">
        <v>335</v>
      </c>
      <c r="B1335" s="64">
        <v>6754.0540204831996</v>
      </c>
      <c r="C1335" s="65">
        <v>0.50744207516064699</v>
      </c>
      <c r="D1335" s="64">
        <v>350.47214579560102</v>
      </c>
      <c r="E1335" s="65">
        <v>0.49892954419499602</v>
      </c>
      <c r="F1335" s="64">
        <v>2830.9405945756098</v>
      </c>
      <c r="G1335" s="63">
        <v>0.49093560417735899</v>
      </c>
      <c r="H1335" s="90">
        <v>1183.4633274378</v>
      </c>
      <c r="I1335" s="92">
        <v>0.52640119436084598</v>
      </c>
      <c r="J1335" s="90">
        <v>582.60372892359999</v>
      </c>
      <c r="K1335" s="92">
        <v>0.53532397736931303</v>
      </c>
      <c r="L1335" s="90">
        <v>1127.371891641</v>
      </c>
      <c r="M1335" s="92">
        <v>0.52350556576944096</v>
      </c>
      <c r="N1335" s="64">
        <v>850.14482806880005</v>
      </c>
      <c r="O1335" s="65">
        <v>0.50310040591764504</v>
      </c>
    </row>
    <row r="1336" spans="1:15" customFormat="1" x14ac:dyDescent="0.35">
      <c r="A1336" s="59" t="s">
        <v>336</v>
      </c>
      <c r="B1336" s="60">
        <v>4912.4884687910999</v>
      </c>
      <c r="C1336" s="61">
        <v>0.36908252958091697</v>
      </c>
      <c r="D1336" s="60">
        <v>251.63890150260099</v>
      </c>
      <c r="E1336" s="61">
        <v>0.35823127154202999</v>
      </c>
      <c r="F1336" s="60">
        <v>2249.0352831565901</v>
      </c>
      <c r="G1336" s="62">
        <v>0.39002284176090601</v>
      </c>
      <c r="H1336" s="88">
        <v>842.20743840140199</v>
      </c>
      <c r="I1336" s="89">
        <v>0.374611524662885</v>
      </c>
      <c r="J1336" s="88">
        <v>376.0461790553</v>
      </c>
      <c r="K1336" s="89">
        <v>0.34552908993278098</v>
      </c>
      <c r="L1336" s="88">
        <v>745.04679790380101</v>
      </c>
      <c r="M1336" s="89">
        <v>0.34596937208856898</v>
      </c>
      <c r="N1336" s="60">
        <v>573.79684741710003</v>
      </c>
      <c r="O1336" s="63">
        <v>0.33956264546779802</v>
      </c>
    </row>
    <row r="1337" spans="1:15" customFormat="1" x14ac:dyDescent="0.35">
      <c r="A1337" s="59" t="s">
        <v>337</v>
      </c>
      <c r="B1337" s="64">
        <v>711.91025457010005</v>
      </c>
      <c r="C1337" s="65">
        <v>5.3486871116460298E-2</v>
      </c>
      <c r="D1337" s="64">
        <v>38.617857784599998</v>
      </c>
      <c r="E1337" s="65">
        <v>5.4976095571072199E-2</v>
      </c>
      <c r="F1337" s="64">
        <v>359.14670229960097</v>
      </c>
      <c r="G1337" s="62">
        <v>6.22824454951846E-2</v>
      </c>
      <c r="H1337" s="90">
        <v>87.371886207700101</v>
      </c>
      <c r="I1337" s="91">
        <v>3.8862771821470299E-2</v>
      </c>
      <c r="J1337" s="90">
        <v>42.545381140899998</v>
      </c>
      <c r="K1337" s="91">
        <v>3.9092716919473497E-2</v>
      </c>
      <c r="L1337" s="90">
        <v>100.60913696759999</v>
      </c>
      <c r="M1337" s="92">
        <v>4.6718783358287497E-2</v>
      </c>
      <c r="N1337" s="64">
        <v>93.162726501600105</v>
      </c>
      <c r="O1337" s="65">
        <v>5.5132024534949503E-2</v>
      </c>
    </row>
    <row r="1338" spans="1:15" customFormat="1" x14ac:dyDescent="0.35">
      <c r="A1338" s="59" t="s">
        <v>310</v>
      </c>
      <c r="B1338" s="60">
        <v>176.284135593</v>
      </c>
      <c r="C1338" s="61">
        <v>1.3244488023329899E-2</v>
      </c>
      <c r="D1338" s="60">
        <v>11.775301279600001</v>
      </c>
      <c r="E1338" s="61">
        <v>1.67632314598147E-2</v>
      </c>
      <c r="F1338" s="60">
        <v>49.247650328200002</v>
      </c>
      <c r="G1338" s="63">
        <v>8.5404211640883101E-3</v>
      </c>
      <c r="H1338" s="88">
        <v>29.1850460217</v>
      </c>
      <c r="I1338" s="89">
        <v>1.29814272458785E-2</v>
      </c>
      <c r="J1338" s="88">
        <v>15.8024032198</v>
      </c>
      <c r="K1338" s="89">
        <v>1.4519998626246901E-2</v>
      </c>
      <c r="L1338" s="88">
        <v>38.271644071799997</v>
      </c>
      <c r="M1338" s="89">
        <v>1.7771791927126E-2</v>
      </c>
      <c r="N1338" s="60">
        <v>41.738925537199997</v>
      </c>
      <c r="O1338" s="62">
        <v>2.47003447965836E-2</v>
      </c>
    </row>
    <row r="1339" spans="1:15" customFormat="1" x14ac:dyDescent="0.35">
      <c r="A1339" s="59" t="s">
        <v>311</v>
      </c>
      <c r="B1339" s="64">
        <v>11666.542489274299</v>
      </c>
      <c r="C1339" s="65">
        <v>0.87652460474156402</v>
      </c>
      <c r="D1339" s="64">
        <v>602.11104729819999</v>
      </c>
      <c r="E1339" s="65">
        <v>0.85716081573702596</v>
      </c>
      <c r="F1339" s="64">
        <v>5079.9758777322004</v>
      </c>
      <c r="G1339" s="65">
        <v>0.880958445938265</v>
      </c>
      <c r="H1339" s="90">
        <v>2025.6707658391999</v>
      </c>
      <c r="I1339" s="93">
        <v>0.90101271902373203</v>
      </c>
      <c r="J1339" s="90">
        <v>958.649907978903</v>
      </c>
      <c r="K1339" s="92">
        <v>0.88085306730209401</v>
      </c>
      <c r="L1339" s="90">
        <v>1872.4186895447999</v>
      </c>
      <c r="M1339" s="92">
        <v>0.86947493785801</v>
      </c>
      <c r="N1339" s="64">
        <v>1423.9416754859001</v>
      </c>
      <c r="O1339" s="63">
        <v>0.84266305138544395</v>
      </c>
    </row>
    <row r="1340" spans="1:15" customFormat="1" x14ac:dyDescent="0.35">
      <c r="A1340" s="66" t="s">
        <v>1</v>
      </c>
      <c r="H1340" s="86"/>
      <c r="I1340" s="86"/>
      <c r="J1340" s="86"/>
      <c r="K1340" s="86"/>
      <c r="L1340" s="86"/>
      <c r="M1340" s="86"/>
    </row>
    <row r="1341" spans="1:15" customFormat="1" x14ac:dyDescent="0.35">
      <c r="A1341" s="66" t="s">
        <v>1</v>
      </c>
      <c r="H1341" s="86"/>
      <c r="I1341" s="86"/>
      <c r="J1341" s="86"/>
      <c r="K1341" s="86"/>
      <c r="L1341" s="86"/>
      <c r="M1341" s="86"/>
    </row>
    <row r="1342" spans="1:15" customFormat="1" x14ac:dyDescent="0.35">
      <c r="A1342" s="54" t="s">
        <v>469</v>
      </c>
      <c r="H1342" s="86"/>
      <c r="I1342" s="86"/>
      <c r="J1342" s="86"/>
      <c r="K1342" s="86"/>
      <c r="L1342" s="86"/>
      <c r="M1342" s="86"/>
    </row>
    <row r="1343" spans="1:15" customFormat="1" x14ac:dyDescent="0.35">
      <c r="A1343" s="55" t="s">
        <v>1</v>
      </c>
      <c r="H1343" s="86"/>
      <c r="I1343" s="86"/>
      <c r="J1343" s="86"/>
      <c r="K1343" s="86"/>
      <c r="L1343" s="86"/>
      <c r="M1343" s="86"/>
    </row>
    <row r="1344" spans="1:15" customFormat="1" ht="25.5" customHeight="1" x14ac:dyDescent="0.35">
      <c r="A1344" s="117" t="s">
        <v>1</v>
      </c>
      <c r="B1344" s="116" t="s">
        <v>489</v>
      </c>
      <c r="C1344" s="116" t="s">
        <v>1</v>
      </c>
      <c r="D1344" s="116" t="s">
        <v>494</v>
      </c>
      <c r="E1344" s="116" t="s">
        <v>1</v>
      </c>
      <c r="F1344" s="116" t="s">
        <v>495</v>
      </c>
      <c r="G1344" s="116" t="s">
        <v>1</v>
      </c>
      <c r="H1344" s="119" t="s">
        <v>496</v>
      </c>
      <c r="I1344" s="119" t="s">
        <v>1</v>
      </c>
      <c r="J1344" s="119" t="s">
        <v>497</v>
      </c>
      <c r="K1344" s="119" t="s">
        <v>1</v>
      </c>
      <c r="L1344" s="119" t="s">
        <v>498</v>
      </c>
      <c r="M1344" s="119" t="s">
        <v>1</v>
      </c>
      <c r="N1344" s="119" t="s">
        <v>499</v>
      </c>
      <c r="O1344" s="119" t="s">
        <v>1</v>
      </c>
    </row>
    <row r="1345" spans="1:15" customFormat="1" x14ac:dyDescent="0.35">
      <c r="A1345" s="118" t="s">
        <v>1</v>
      </c>
      <c r="B1345" s="56" t="s">
        <v>14</v>
      </c>
      <c r="C1345" s="56" t="s">
        <v>15</v>
      </c>
      <c r="D1345" s="56" t="s">
        <v>14</v>
      </c>
      <c r="E1345" s="56" t="s">
        <v>15</v>
      </c>
      <c r="F1345" s="56" t="s">
        <v>14</v>
      </c>
      <c r="G1345" s="56" t="s">
        <v>15</v>
      </c>
      <c r="H1345" s="84" t="s">
        <v>14</v>
      </c>
      <c r="I1345" s="84" t="s">
        <v>15</v>
      </c>
      <c r="J1345" s="84" t="s">
        <v>14</v>
      </c>
      <c r="K1345" s="84" t="s">
        <v>15</v>
      </c>
      <c r="L1345" s="84" t="s">
        <v>14</v>
      </c>
      <c r="M1345" s="84" t="s">
        <v>15</v>
      </c>
      <c r="N1345" s="56" t="s">
        <v>14</v>
      </c>
      <c r="O1345" s="56" t="s">
        <v>15</v>
      </c>
    </row>
    <row r="1346" spans="1:15" customFormat="1" x14ac:dyDescent="0.35">
      <c r="A1346" s="57" t="s">
        <v>16</v>
      </c>
      <c r="B1346" s="58">
        <v>13310.000000187199</v>
      </c>
      <c r="C1346" s="58">
        <v>13310.000000187199</v>
      </c>
      <c r="D1346" s="58">
        <v>702.44817103599996</v>
      </c>
      <c r="E1346" s="58">
        <v>702.44817103599996</v>
      </c>
      <c r="F1346" s="58">
        <v>5766.4194050853002</v>
      </c>
      <c r="G1346" s="58">
        <v>5766.4194050853002</v>
      </c>
      <c r="H1346" s="87">
        <v>2248.2155058078001</v>
      </c>
      <c r="I1346" s="87">
        <v>2248.2155058078001</v>
      </c>
      <c r="J1346" s="87">
        <v>1088.3198839450999</v>
      </c>
      <c r="K1346" s="87">
        <v>1088.3198839450999</v>
      </c>
      <c r="L1346" s="87">
        <v>2153.5050730244002</v>
      </c>
      <c r="M1346" s="87">
        <v>2153.5050730244002</v>
      </c>
      <c r="N1346" s="58">
        <v>1689.8114532786999</v>
      </c>
      <c r="O1346" s="58">
        <v>1689.8114532786999</v>
      </c>
    </row>
    <row r="1347" spans="1:15" customFormat="1" x14ac:dyDescent="0.35">
      <c r="A1347" s="59" t="s">
        <v>332</v>
      </c>
      <c r="B1347" s="60">
        <v>28.660888598500001</v>
      </c>
      <c r="C1347" s="61">
        <v>2.1533349810741501E-3</v>
      </c>
      <c r="D1347" s="60">
        <v>1.1400534761000001</v>
      </c>
      <c r="E1347" s="61">
        <v>1.6229716626902199E-3</v>
      </c>
      <c r="F1347" s="60">
        <v>13.2223813614</v>
      </c>
      <c r="G1347" s="61">
        <v>2.2929968204774402E-3</v>
      </c>
      <c r="H1347" s="88">
        <v>6.0031704801000103</v>
      </c>
      <c r="I1347" s="89">
        <v>2.6701935221921801E-3</v>
      </c>
      <c r="J1347" s="88">
        <v>3.6143988052</v>
      </c>
      <c r="K1347" s="89">
        <v>3.3210812910060999E-3</v>
      </c>
      <c r="L1347" s="88">
        <v>2.8685639050999998</v>
      </c>
      <c r="M1347" s="89">
        <v>1.33204418277565E-3</v>
      </c>
      <c r="N1347" s="60">
        <v>4.6940282323</v>
      </c>
      <c r="O1347" s="61">
        <v>2.7778414113552698E-3</v>
      </c>
    </row>
    <row r="1348" spans="1:15" customFormat="1" x14ac:dyDescent="0.35">
      <c r="A1348" s="59" t="s">
        <v>333</v>
      </c>
      <c r="B1348" s="64">
        <v>133.39755172119999</v>
      </c>
      <c r="C1348" s="65">
        <v>1.00223555010762E-2</v>
      </c>
      <c r="D1348" s="64">
        <v>7.5686908033</v>
      </c>
      <c r="E1348" s="65">
        <v>1.07747320234849E-2</v>
      </c>
      <c r="F1348" s="64">
        <v>40.821164551000102</v>
      </c>
      <c r="G1348" s="63">
        <v>7.0791181985480596E-3</v>
      </c>
      <c r="H1348" s="90">
        <v>39.4834263682</v>
      </c>
      <c r="I1348" s="93">
        <v>1.7562118162695099E-2</v>
      </c>
      <c r="J1348" s="90">
        <v>20.647729461800001</v>
      </c>
      <c r="K1348" s="93">
        <v>1.8972114510076899E-2</v>
      </c>
      <c r="L1348" s="90">
        <v>21.039175114399999</v>
      </c>
      <c r="M1348" s="92">
        <v>9.7697355710671292E-3</v>
      </c>
      <c r="N1348" s="64">
        <v>12.3479903271</v>
      </c>
      <c r="O1348" s="65">
        <v>7.3073184011988399E-3</v>
      </c>
    </row>
    <row r="1349" spans="1:15" customFormat="1" x14ac:dyDescent="0.35">
      <c r="A1349" s="59" t="s">
        <v>334</v>
      </c>
      <c r="B1349" s="60">
        <v>1214.8920886591</v>
      </c>
      <c r="C1349" s="61">
        <v>9.1276640769497597E-2</v>
      </c>
      <c r="D1349" s="60">
        <v>49.984047623200098</v>
      </c>
      <c r="E1349" s="61">
        <v>7.1156919021486603E-2</v>
      </c>
      <c r="F1349" s="60">
        <v>517.62361612610005</v>
      </c>
      <c r="G1349" s="61">
        <v>8.9765169642294404E-2</v>
      </c>
      <c r="H1349" s="88">
        <v>193.4772255163</v>
      </c>
      <c r="I1349" s="89">
        <v>8.6058131445358094E-2</v>
      </c>
      <c r="J1349" s="88">
        <v>122.2715215087</v>
      </c>
      <c r="K1349" s="93">
        <v>0.11234888134679</v>
      </c>
      <c r="L1349" s="88">
        <v>209.77599128369999</v>
      </c>
      <c r="M1349" s="89">
        <v>9.7411421923928404E-2</v>
      </c>
      <c r="N1349" s="60">
        <v>145.48102978590001</v>
      </c>
      <c r="O1349" s="61">
        <v>8.6093054644426001E-2</v>
      </c>
    </row>
    <row r="1350" spans="1:15" customFormat="1" x14ac:dyDescent="0.35">
      <c r="A1350" s="59" t="s">
        <v>335</v>
      </c>
      <c r="B1350" s="64">
        <v>6767.1605767195997</v>
      </c>
      <c r="C1350" s="65">
        <v>0.50842679012955805</v>
      </c>
      <c r="D1350" s="64">
        <v>298.0896173644</v>
      </c>
      <c r="E1350" s="63">
        <v>0.42435816570604101</v>
      </c>
      <c r="F1350" s="64">
        <v>2854.1798557504899</v>
      </c>
      <c r="G1350" s="65">
        <v>0.49496570666251799</v>
      </c>
      <c r="H1350" s="90">
        <v>1184.5965741996999</v>
      </c>
      <c r="I1350" s="92">
        <v>0.52690525936661303</v>
      </c>
      <c r="J1350" s="90">
        <v>579.3064955461</v>
      </c>
      <c r="K1350" s="92">
        <v>0.53229432273730604</v>
      </c>
      <c r="L1350" s="90">
        <v>1167.1363049772001</v>
      </c>
      <c r="M1350" s="93">
        <v>0.54197053891220404</v>
      </c>
      <c r="N1350" s="64">
        <v>866.74880821479803</v>
      </c>
      <c r="O1350" s="65">
        <v>0.51292634248221503</v>
      </c>
    </row>
    <row r="1351" spans="1:15" customFormat="1" x14ac:dyDescent="0.35">
      <c r="A1351" s="59" t="s">
        <v>336</v>
      </c>
      <c r="B1351" s="60">
        <v>3533.1464597978002</v>
      </c>
      <c r="C1351" s="61">
        <v>0.26545052289617599</v>
      </c>
      <c r="D1351" s="60">
        <v>208.56583565150001</v>
      </c>
      <c r="E1351" s="61">
        <v>0.29691277485127199</v>
      </c>
      <c r="F1351" s="60">
        <v>1422.8250736498001</v>
      </c>
      <c r="G1351" s="63">
        <v>0.24674325152191301</v>
      </c>
      <c r="H1351" s="88">
        <v>754.055666156298</v>
      </c>
      <c r="I1351" s="93">
        <v>0.33540186170247199</v>
      </c>
      <c r="J1351" s="88">
        <v>294.75373100719997</v>
      </c>
      <c r="K1351" s="89">
        <v>0.27083372761575703</v>
      </c>
      <c r="L1351" s="88">
        <v>520.49297295600104</v>
      </c>
      <c r="M1351" s="91">
        <v>0.24169572641174</v>
      </c>
      <c r="N1351" s="60">
        <v>446.1602371523</v>
      </c>
      <c r="O1351" s="61">
        <v>0.26402959708115697</v>
      </c>
    </row>
    <row r="1352" spans="1:15" customFormat="1" x14ac:dyDescent="0.35">
      <c r="A1352" s="59" t="s">
        <v>337</v>
      </c>
      <c r="B1352" s="64">
        <v>1632.742434691</v>
      </c>
      <c r="C1352" s="65">
        <v>0.122670355722617</v>
      </c>
      <c r="D1352" s="64">
        <v>137.09992611749999</v>
      </c>
      <c r="E1352" s="62">
        <v>0.19517443673502499</v>
      </c>
      <c r="F1352" s="64">
        <v>917.74731364649904</v>
      </c>
      <c r="G1352" s="62">
        <v>0.15915375715425001</v>
      </c>
      <c r="H1352" s="90">
        <v>70.599443087199802</v>
      </c>
      <c r="I1352" s="91">
        <v>3.1402435800669898E-2</v>
      </c>
      <c r="J1352" s="90">
        <v>67.726007616100006</v>
      </c>
      <c r="K1352" s="91">
        <v>6.2229872499064302E-2</v>
      </c>
      <c r="L1352" s="90">
        <v>232.19206478800001</v>
      </c>
      <c r="M1352" s="92">
        <v>0.10782053299828399</v>
      </c>
      <c r="N1352" s="64">
        <v>214.3793595663</v>
      </c>
      <c r="O1352" s="65">
        <v>0.12686584597964801</v>
      </c>
    </row>
    <row r="1353" spans="1:15" customFormat="1" x14ac:dyDescent="0.35">
      <c r="A1353" s="59" t="s">
        <v>310</v>
      </c>
      <c r="B1353" s="60">
        <v>162.0584403197</v>
      </c>
      <c r="C1353" s="61">
        <v>1.21756904821503E-2</v>
      </c>
      <c r="D1353" s="60">
        <v>8.7087442793999994</v>
      </c>
      <c r="E1353" s="61">
        <v>1.2397703686175101E-2</v>
      </c>
      <c r="F1353" s="60">
        <v>54.043545912399999</v>
      </c>
      <c r="G1353" s="61">
        <v>9.3721150190255002E-3</v>
      </c>
      <c r="H1353" s="88">
        <v>45.486596848299897</v>
      </c>
      <c r="I1353" s="93">
        <v>2.0232311684887299E-2</v>
      </c>
      <c r="J1353" s="88">
        <v>24.262128267000001</v>
      </c>
      <c r="K1353" s="93">
        <v>2.2293195801083E-2</v>
      </c>
      <c r="L1353" s="88">
        <v>23.907739019499999</v>
      </c>
      <c r="M1353" s="89">
        <v>1.11017797538428E-2</v>
      </c>
      <c r="N1353" s="60">
        <v>17.042018559399999</v>
      </c>
      <c r="O1353" s="61">
        <v>1.00851598125541E-2</v>
      </c>
    </row>
    <row r="1354" spans="1:15" customFormat="1" x14ac:dyDescent="0.35">
      <c r="A1354" s="59" t="s">
        <v>311</v>
      </c>
      <c r="B1354" s="64">
        <v>10300.307036517401</v>
      </c>
      <c r="C1354" s="65">
        <v>0.77387731302573504</v>
      </c>
      <c r="D1354" s="64">
        <v>506.65545301589998</v>
      </c>
      <c r="E1354" s="63">
        <v>0.721270940557313</v>
      </c>
      <c r="F1354" s="64">
        <v>4277.0049294003002</v>
      </c>
      <c r="G1354" s="63">
        <v>0.74170895818442995</v>
      </c>
      <c r="H1354" s="90">
        <v>1938.652240356</v>
      </c>
      <c r="I1354" s="93">
        <v>0.86230712106908403</v>
      </c>
      <c r="J1354" s="90">
        <v>874.06022655330003</v>
      </c>
      <c r="K1354" s="93">
        <v>0.80312805035306301</v>
      </c>
      <c r="L1354" s="90">
        <v>1687.6292779332</v>
      </c>
      <c r="M1354" s="92">
        <v>0.78366626532394401</v>
      </c>
      <c r="N1354" s="64">
        <v>1312.9090453670999</v>
      </c>
      <c r="O1354" s="65">
        <v>0.77695593956337194</v>
      </c>
    </row>
    <row r="1355" spans="1:15" customFormat="1" x14ac:dyDescent="0.35">
      <c r="A1355" s="66" t="s">
        <v>1</v>
      </c>
      <c r="H1355" s="86"/>
      <c r="I1355" s="86"/>
      <c r="J1355" s="86"/>
      <c r="K1355" s="86"/>
      <c r="L1355" s="86"/>
      <c r="M1355" s="86"/>
    </row>
    <row r="1356" spans="1:15" customFormat="1" x14ac:dyDescent="0.35">
      <c r="A1356" s="66" t="s">
        <v>1</v>
      </c>
      <c r="H1356" s="86"/>
      <c r="I1356" s="86"/>
      <c r="J1356" s="86"/>
      <c r="K1356" s="86"/>
      <c r="L1356" s="86"/>
      <c r="M1356" s="86"/>
    </row>
    <row r="1357" spans="1:15" customFormat="1" x14ac:dyDescent="0.35">
      <c r="A1357" s="54" t="s">
        <v>470</v>
      </c>
      <c r="H1357" s="86"/>
      <c r="I1357" s="86"/>
      <c r="J1357" s="86"/>
      <c r="K1357" s="86"/>
      <c r="L1357" s="86"/>
      <c r="M1357" s="86"/>
    </row>
    <row r="1358" spans="1:15" customFormat="1" x14ac:dyDescent="0.35">
      <c r="A1358" s="55" t="s">
        <v>1</v>
      </c>
      <c r="H1358" s="86"/>
      <c r="I1358" s="86"/>
      <c r="J1358" s="86"/>
      <c r="K1358" s="86"/>
      <c r="L1358" s="86"/>
      <c r="M1358" s="86"/>
    </row>
    <row r="1359" spans="1:15" customFormat="1" ht="25.5" customHeight="1" x14ac:dyDescent="0.35">
      <c r="A1359" s="117" t="s">
        <v>1</v>
      </c>
      <c r="B1359" s="116" t="s">
        <v>489</v>
      </c>
      <c r="C1359" s="116" t="s">
        <v>1</v>
      </c>
      <c r="D1359" s="116" t="s">
        <v>494</v>
      </c>
      <c r="E1359" s="116" t="s">
        <v>1</v>
      </c>
      <c r="F1359" s="116" t="s">
        <v>495</v>
      </c>
      <c r="G1359" s="116" t="s">
        <v>1</v>
      </c>
      <c r="H1359" s="119" t="s">
        <v>496</v>
      </c>
      <c r="I1359" s="119" t="s">
        <v>1</v>
      </c>
      <c r="J1359" s="119" t="s">
        <v>497</v>
      </c>
      <c r="K1359" s="119" t="s">
        <v>1</v>
      </c>
      <c r="L1359" s="119" t="s">
        <v>498</v>
      </c>
      <c r="M1359" s="119" t="s">
        <v>1</v>
      </c>
      <c r="N1359" s="119" t="s">
        <v>499</v>
      </c>
      <c r="O1359" s="119" t="s">
        <v>1</v>
      </c>
    </row>
    <row r="1360" spans="1:15" customFormat="1" x14ac:dyDescent="0.35">
      <c r="A1360" s="118" t="s">
        <v>1</v>
      </c>
      <c r="B1360" s="56" t="s">
        <v>14</v>
      </c>
      <c r="C1360" s="56" t="s">
        <v>15</v>
      </c>
      <c r="D1360" s="56" t="s">
        <v>14</v>
      </c>
      <c r="E1360" s="56" t="s">
        <v>15</v>
      </c>
      <c r="F1360" s="56" t="s">
        <v>14</v>
      </c>
      <c r="G1360" s="56" t="s">
        <v>15</v>
      </c>
      <c r="H1360" s="84" t="s">
        <v>14</v>
      </c>
      <c r="I1360" s="84" t="s">
        <v>15</v>
      </c>
      <c r="J1360" s="84" t="s">
        <v>14</v>
      </c>
      <c r="K1360" s="84" t="s">
        <v>15</v>
      </c>
      <c r="L1360" s="84" t="s">
        <v>14</v>
      </c>
      <c r="M1360" s="84" t="s">
        <v>15</v>
      </c>
      <c r="N1360" s="56" t="s">
        <v>14</v>
      </c>
      <c r="O1360" s="56" t="s">
        <v>15</v>
      </c>
    </row>
    <row r="1361" spans="1:15" customFormat="1" x14ac:dyDescent="0.35">
      <c r="A1361" s="57" t="s">
        <v>16</v>
      </c>
      <c r="B1361" s="58">
        <v>13310.000000187199</v>
      </c>
      <c r="C1361" s="58">
        <v>13310.000000187199</v>
      </c>
      <c r="D1361" s="58">
        <v>702.44817103599996</v>
      </c>
      <c r="E1361" s="58">
        <v>702.44817103599996</v>
      </c>
      <c r="F1361" s="58">
        <v>5766.4194050853002</v>
      </c>
      <c r="G1361" s="58">
        <v>5766.4194050853002</v>
      </c>
      <c r="H1361" s="87">
        <v>2248.2155058078001</v>
      </c>
      <c r="I1361" s="87">
        <v>2248.2155058078001</v>
      </c>
      <c r="J1361" s="87">
        <v>1088.3198839450999</v>
      </c>
      <c r="K1361" s="87">
        <v>1088.3198839450999</v>
      </c>
      <c r="L1361" s="87">
        <v>2153.5050730244002</v>
      </c>
      <c r="M1361" s="87">
        <v>2153.5050730244002</v>
      </c>
      <c r="N1361" s="58">
        <v>1689.8114532786999</v>
      </c>
      <c r="O1361" s="58">
        <v>1689.8114532786999</v>
      </c>
    </row>
    <row r="1362" spans="1:15" customFormat="1" x14ac:dyDescent="0.35">
      <c r="A1362" s="59" t="s">
        <v>332</v>
      </c>
      <c r="B1362" s="60">
        <v>14.0479266791</v>
      </c>
      <c r="C1362" s="61">
        <v>1.0554415235839499E-3</v>
      </c>
      <c r="D1362" s="60">
        <v>0.397680217599999</v>
      </c>
      <c r="E1362" s="61">
        <v>5.6613460465486701E-4</v>
      </c>
      <c r="F1362" s="60">
        <v>9.5576219670999993</v>
      </c>
      <c r="G1362" s="61">
        <v>1.65746216077716E-3</v>
      </c>
      <c r="H1362" s="88">
        <v>2.7265409827</v>
      </c>
      <c r="I1362" s="89">
        <v>1.2127578408993899E-3</v>
      </c>
      <c r="J1362" s="88">
        <v>0.67438259509999998</v>
      </c>
      <c r="K1362" s="89">
        <v>6.1965475872351097E-4</v>
      </c>
      <c r="L1362" s="88">
        <v>0.46722243460000001</v>
      </c>
      <c r="M1362" s="89">
        <v>2.1695905918801901E-4</v>
      </c>
      <c r="N1362" s="60">
        <v>0.89886107710000096</v>
      </c>
      <c r="O1362" s="61">
        <v>5.3192980516019199E-4</v>
      </c>
    </row>
    <row r="1363" spans="1:15" customFormat="1" x14ac:dyDescent="0.35">
      <c r="A1363" s="59" t="s">
        <v>333</v>
      </c>
      <c r="B1363" s="64">
        <v>100.7186250665</v>
      </c>
      <c r="C1363" s="65">
        <v>7.5671393737853799E-3</v>
      </c>
      <c r="D1363" s="64">
        <v>8.8477680731999904</v>
      </c>
      <c r="E1363" s="65">
        <v>1.2595616926656601E-2</v>
      </c>
      <c r="F1363" s="64">
        <v>40.632231748899997</v>
      </c>
      <c r="G1363" s="65">
        <v>7.0463538800294599E-3</v>
      </c>
      <c r="H1363" s="90">
        <v>26.256071298599998</v>
      </c>
      <c r="I1363" s="93">
        <v>1.1678627440640301E-2</v>
      </c>
      <c r="J1363" s="90">
        <v>10.540758588699999</v>
      </c>
      <c r="K1363" s="92">
        <v>9.6853496331339006E-3</v>
      </c>
      <c r="L1363" s="90">
        <v>7.50216877310001</v>
      </c>
      <c r="M1363" s="92">
        <v>3.48370146282678E-3</v>
      </c>
      <c r="N1363" s="64">
        <v>11.178982677</v>
      </c>
      <c r="O1363" s="65">
        <v>6.6155207170064401E-3</v>
      </c>
    </row>
    <row r="1364" spans="1:15" customFormat="1" x14ac:dyDescent="0.35">
      <c r="A1364" s="59" t="s">
        <v>334</v>
      </c>
      <c r="B1364" s="60">
        <v>644.4699344997</v>
      </c>
      <c r="C1364" s="61">
        <v>4.8419980051888502E-2</v>
      </c>
      <c r="D1364" s="60">
        <v>21.608312132599998</v>
      </c>
      <c r="E1364" s="63">
        <v>3.0761432691512498E-2</v>
      </c>
      <c r="F1364" s="60">
        <v>272.73661302350001</v>
      </c>
      <c r="G1364" s="61">
        <v>4.7297394425209298E-2</v>
      </c>
      <c r="H1364" s="88">
        <v>116.10024453360001</v>
      </c>
      <c r="I1364" s="89">
        <v>5.16410656512594E-2</v>
      </c>
      <c r="J1364" s="88">
        <v>56.390400243899997</v>
      </c>
      <c r="K1364" s="89">
        <v>5.1814178051666097E-2</v>
      </c>
      <c r="L1364" s="88">
        <v>113.1935244493</v>
      </c>
      <c r="M1364" s="89">
        <v>5.2562460087604998E-2</v>
      </c>
      <c r="N1364" s="60">
        <v>82.574231251200203</v>
      </c>
      <c r="O1364" s="61">
        <v>4.8865943647726597E-2</v>
      </c>
    </row>
    <row r="1365" spans="1:15" customFormat="1" x14ac:dyDescent="0.35">
      <c r="A1365" s="59" t="s">
        <v>335</v>
      </c>
      <c r="B1365" s="64">
        <v>5621.8745779259998</v>
      </c>
      <c r="C1365" s="65">
        <v>0.42237975791487098</v>
      </c>
      <c r="D1365" s="64">
        <v>304.36433147870002</v>
      </c>
      <c r="E1365" s="65">
        <v>0.43329080212396398</v>
      </c>
      <c r="F1365" s="64">
        <v>2343.7934571629999</v>
      </c>
      <c r="G1365" s="63">
        <v>0.406455599656184</v>
      </c>
      <c r="H1365" s="90">
        <v>997.41030632709806</v>
      </c>
      <c r="I1365" s="92">
        <v>0.44364532837287901</v>
      </c>
      <c r="J1365" s="90">
        <v>460.1071488897</v>
      </c>
      <c r="K1365" s="92">
        <v>0.42276830156023298</v>
      </c>
      <c r="L1365" s="90">
        <v>965.76285397869799</v>
      </c>
      <c r="M1365" s="93">
        <v>0.44846091429093998</v>
      </c>
      <c r="N1365" s="64">
        <v>700.63923134119705</v>
      </c>
      <c r="O1365" s="65">
        <v>0.41462568500276598</v>
      </c>
    </row>
    <row r="1366" spans="1:15" customFormat="1" x14ac:dyDescent="0.35">
      <c r="A1366" s="59" t="s">
        <v>336</v>
      </c>
      <c r="B1366" s="60">
        <v>5131.562686704</v>
      </c>
      <c r="C1366" s="61">
        <v>0.38554189982207598</v>
      </c>
      <c r="D1366" s="60">
        <v>275.13189823919998</v>
      </c>
      <c r="E1366" s="61">
        <v>0.39167572724038002</v>
      </c>
      <c r="F1366" s="60">
        <v>2260.30826447651</v>
      </c>
      <c r="G1366" s="61">
        <v>0.39197777783613402</v>
      </c>
      <c r="H1366" s="88">
        <v>850.36403894699799</v>
      </c>
      <c r="I1366" s="89">
        <v>0.378239557885025</v>
      </c>
      <c r="J1366" s="88">
        <v>447.05686762430003</v>
      </c>
      <c r="K1366" s="89">
        <v>0.410777083299942</v>
      </c>
      <c r="L1366" s="88">
        <v>880.97716559530204</v>
      </c>
      <c r="M1366" s="89">
        <v>0.40908989564535803</v>
      </c>
      <c r="N1366" s="60">
        <v>553.35398357659994</v>
      </c>
      <c r="O1366" s="63">
        <v>0.32746492663601101</v>
      </c>
    </row>
    <row r="1367" spans="1:15" customFormat="1" x14ac:dyDescent="0.35">
      <c r="A1367" s="59" t="s">
        <v>337</v>
      </c>
      <c r="B1367" s="64">
        <v>1797.3262493119</v>
      </c>
      <c r="C1367" s="65">
        <v>0.13503578131379601</v>
      </c>
      <c r="D1367" s="64">
        <v>92.098180894699993</v>
      </c>
      <c r="E1367" s="65">
        <v>0.13111028641283201</v>
      </c>
      <c r="F1367" s="64">
        <v>839.39121670630004</v>
      </c>
      <c r="G1367" s="62">
        <v>0.14556541204166601</v>
      </c>
      <c r="H1367" s="90">
        <v>255.35830371879999</v>
      </c>
      <c r="I1367" s="91">
        <v>0.11358266280929701</v>
      </c>
      <c r="J1367" s="90">
        <v>113.5503260034</v>
      </c>
      <c r="K1367" s="91">
        <v>0.10433543269630099</v>
      </c>
      <c r="L1367" s="90">
        <v>185.6021377934</v>
      </c>
      <c r="M1367" s="91">
        <v>8.6186069454082595E-2</v>
      </c>
      <c r="N1367" s="64">
        <v>341.16616335560002</v>
      </c>
      <c r="O1367" s="62">
        <v>0.20189599419133</v>
      </c>
    </row>
    <row r="1368" spans="1:15" customFormat="1" x14ac:dyDescent="0.35">
      <c r="A1368" s="59" t="s">
        <v>310</v>
      </c>
      <c r="B1368" s="60">
        <v>114.7665517456</v>
      </c>
      <c r="C1368" s="61">
        <v>8.6225808973693398E-3</v>
      </c>
      <c r="D1368" s="60">
        <v>9.2454482908000006</v>
      </c>
      <c r="E1368" s="61">
        <v>1.31617515313114E-2</v>
      </c>
      <c r="F1368" s="60">
        <v>50.189853716000002</v>
      </c>
      <c r="G1368" s="61">
        <v>8.7038160408066199E-3</v>
      </c>
      <c r="H1368" s="88">
        <v>28.9826122813</v>
      </c>
      <c r="I1368" s="93">
        <v>1.28913852815397E-2</v>
      </c>
      <c r="J1368" s="88">
        <v>11.2151411838</v>
      </c>
      <c r="K1368" s="89">
        <v>1.03050043918574E-2</v>
      </c>
      <c r="L1368" s="88">
        <v>7.9693912077000002</v>
      </c>
      <c r="M1368" s="91">
        <v>3.7006605220148E-3</v>
      </c>
      <c r="N1368" s="60">
        <v>12.0778437541</v>
      </c>
      <c r="O1368" s="61">
        <v>7.1474505221666299E-3</v>
      </c>
    </row>
    <row r="1369" spans="1:15" customFormat="1" x14ac:dyDescent="0.35">
      <c r="A1369" s="59" t="s">
        <v>311</v>
      </c>
      <c r="B1369" s="64">
        <v>10753.43726463</v>
      </c>
      <c r="C1369" s="65">
        <v>0.80792165773694602</v>
      </c>
      <c r="D1369" s="64">
        <v>579.49622971790097</v>
      </c>
      <c r="E1369" s="65">
        <v>0.824966529364344</v>
      </c>
      <c r="F1369" s="64">
        <v>4604.1017216394903</v>
      </c>
      <c r="G1369" s="65">
        <v>0.79843337749231802</v>
      </c>
      <c r="H1369" s="90">
        <v>1847.7743452740999</v>
      </c>
      <c r="I1369" s="92">
        <v>0.82188488625790401</v>
      </c>
      <c r="J1369" s="90">
        <v>907.16401651399997</v>
      </c>
      <c r="K1369" s="93">
        <v>0.83354538486017604</v>
      </c>
      <c r="L1369" s="90">
        <v>1846.7400195739999</v>
      </c>
      <c r="M1369" s="93">
        <v>0.85755080993629795</v>
      </c>
      <c r="N1369" s="64">
        <v>1253.9932149178001</v>
      </c>
      <c r="O1369" s="63">
        <v>0.74209061163877599</v>
      </c>
    </row>
    <row r="1370" spans="1:15" customFormat="1" x14ac:dyDescent="0.35">
      <c r="A1370" s="66" t="s">
        <v>1</v>
      </c>
      <c r="H1370" s="86"/>
      <c r="I1370" s="86"/>
      <c r="J1370" s="86"/>
      <c r="K1370" s="86"/>
      <c r="L1370" s="86"/>
      <c r="M1370" s="86"/>
    </row>
    <row r="1371" spans="1:15" customFormat="1" x14ac:dyDescent="0.35">
      <c r="A1371" s="66" t="s">
        <v>1</v>
      </c>
      <c r="H1371" s="86"/>
      <c r="I1371" s="86"/>
      <c r="J1371" s="86"/>
      <c r="K1371" s="86"/>
      <c r="L1371" s="86"/>
      <c r="M1371" s="86"/>
    </row>
    <row r="1372" spans="1:15" customFormat="1" x14ac:dyDescent="0.35">
      <c r="A1372" s="54" t="s">
        <v>471</v>
      </c>
      <c r="H1372" s="86"/>
      <c r="I1372" s="86"/>
      <c r="J1372" s="86"/>
      <c r="K1372" s="86"/>
      <c r="L1372" s="86"/>
      <c r="M1372" s="86"/>
    </row>
    <row r="1373" spans="1:15" customFormat="1" x14ac:dyDescent="0.35">
      <c r="A1373" s="55" t="s">
        <v>1</v>
      </c>
      <c r="H1373" s="86"/>
      <c r="I1373" s="86"/>
      <c r="J1373" s="86"/>
      <c r="K1373" s="86"/>
      <c r="L1373" s="86"/>
      <c r="M1373" s="86"/>
    </row>
    <row r="1374" spans="1:15" customFormat="1" ht="25.5" customHeight="1" x14ac:dyDescent="0.35">
      <c r="A1374" s="117" t="s">
        <v>1</v>
      </c>
      <c r="B1374" s="116" t="s">
        <v>489</v>
      </c>
      <c r="C1374" s="116" t="s">
        <v>1</v>
      </c>
      <c r="D1374" s="116" t="s">
        <v>494</v>
      </c>
      <c r="E1374" s="116" t="s">
        <v>1</v>
      </c>
      <c r="F1374" s="116" t="s">
        <v>495</v>
      </c>
      <c r="G1374" s="116" t="s">
        <v>1</v>
      </c>
      <c r="H1374" s="119" t="s">
        <v>496</v>
      </c>
      <c r="I1374" s="119" t="s">
        <v>1</v>
      </c>
      <c r="J1374" s="119" t="s">
        <v>497</v>
      </c>
      <c r="K1374" s="119" t="s">
        <v>1</v>
      </c>
      <c r="L1374" s="119" t="s">
        <v>498</v>
      </c>
      <c r="M1374" s="119" t="s">
        <v>1</v>
      </c>
      <c r="N1374" s="119" t="s">
        <v>499</v>
      </c>
      <c r="O1374" s="119" t="s">
        <v>1</v>
      </c>
    </row>
    <row r="1375" spans="1:15" customFormat="1" x14ac:dyDescent="0.35">
      <c r="A1375" s="118" t="s">
        <v>1</v>
      </c>
      <c r="B1375" s="56" t="s">
        <v>14</v>
      </c>
      <c r="C1375" s="56" t="s">
        <v>15</v>
      </c>
      <c r="D1375" s="56" t="s">
        <v>14</v>
      </c>
      <c r="E1375" s="56" t="s">
        <v>15</v>
      </c>
      <c r="F1375" s="56" t="s">
        <v>14</v>
      </c>
      <c r="G1375" s="56" t="s">
        <v>15</v>
      </c>
      <c r="H1375" s="84" t="s">
        <v>14</v>
      </c>
      <c r="I1375" s="84" t="s">
        <v>15</v>
      </c>
      <c r="J1375" s="84" t="s">
        <v>14</v>
      </c>
      <c r="K1375" s="84" t="s">
        <v>15</v>
      </c>
      <c r="L1375" s="84" t="s">
        <v>14</v>
      </c>
      <c r="M1375" s="84" t="s">
        <v>15</v>
      </c>
      <c r="N1375" s="56" t="s">
        <v>14</v>
      </c>
      <c r="O1375" s="56" t="s">
        <v>15</v>
      </c>
    </row>
    <row r="1376" spans="1:15" customFormat="1" x14ac:dyDescent="0.35">
      <c r="A1376" s="57" t="s">
        <v>16</v>
      </c>
      <c r="B1376" s="58">
        <v>13310.000000187199</v>
      </c>
      <c r="C1376" s="58">
        <v>13310.000000187199</v>
      </c>
      <c r="D1376" s="58">
        <v>702.44817103599996</v>
      </c>
      <c r="E1376" s="58">
        <v>702.44817103599996</v>
      </c>
      <c r="F1376" s="58">
        <v>5766.4194050853002</v>
      </c>
      <c r="G1376" s="58">
        <v>5766.4194050853002</v>
      </c>
      <c r="H1376" s="87">
        <v>2248.2155058078001</v>
      </c>
      <c r="I1376" s="87">
        <v>2248.2155058078001</v>
      </c>
      <c r="J1376" s="87">
        <v>1088.3198839450999</v>
      </c>
      <c r="K1376" s="87">
        <v>1088.3198839450999</v>
      </c>
      <c r="L1376" s="87">
        <v>2153.5050730244002</v>
      </c>
      <c r="M1376" s="87">
        <v>2153.5050730244002</v>
      </c>
      <c r="N1376" s="58">
        <v>1689.8114532786999</v>
      </c>
      <c r="O1376" s="58">
        <v>1689.8114532786999</v>
      </c>
    </row>
    <row r="1377" spans="1:15" customFormat="1" x14ac:dyDescent="0.35">
      <c r="A1377" s="59" t="s">
        <v>332</v>
      </c>
      <c r="B1377" s="60">
        <v>15.293574875799999</v>
      </c>
      <c r="C1377" s="61">
        <v>1.14902891627234E-3</v>
      </c>
      <c r="D1377" s="60">
        <v>0.42384980230000002</v>
      </c>
      <c r="E1377" s="61">
        <v>6.0338943110192496E-4</v>
      </c>
      <c r="F1377" s="60">
        <v>9.8326622546000007</v>
      </c>
      <c r="G1377" s="61">
        <v>1.70515905345504E-3</v>
      </c>
      <c r="H1377" s="88">
        <v>1.6097012643999999</v>
      </c>
      <c r="I1377" s="89">
        <v>7.1599064246361996E-4</v>
      </c>
      <c r="J1377" s="88">
        <v>3.0665807539999999</v>
      </c>
      <c r="K1377" s="89">
        <v>2.8177200465030702E-3</v>
      </c>
      <c r="L1377" s="88">
        <v>0.76249902969999905</v>
      </c>
      <c r="M1377" s="89">
        <v>3.54073477351572E-4</v>
      </c>
      <c r="N1377" s="60">
        <v>0</v>
      </c>
      <c r="O1377" s="61">
        <v>0</v>
      </c>
    </row>
    <row r="1378" spans="1:15" customFormat="1" x14ac:dyDescent="0.35">
      <c r="A1378" s="59" t="s">
        <v>333</v>
      </c>
      <c r="B1378" s="64">
        <v>81.453534048900195</v>
      </c>
      <c r="C1378" s="65">
        <v>6.1197245715818504E-3</v>
      </c>
      <c r="D1378" s="64">
        <v>0</v>
      </c>
      <c r="E1378" s="63">
        <v>0</v>
      </c>
      <c r="F1378" s="64">
        <v>30.8776414411</v>
      </c>
      <c r="G1378" s="65">
        <v>5.35473389498335E-3</v>
      </c>
      <c r="H1378" s="90">
        <v>14.8411080179</v>
      </c>
      <c r="I1378" s="92">
        <v>6.6012835422409799E-3</v>
      </c>
      <c r="J1378" s="90">
        <v>13.6795577806</v>
      </c>
      <c r="K1378" s="93">
        <v>1.2569427410452499E-2</v>
      </c>
      <c r="L1378" s="90">
        <v>18.412553241800001</v>
      </c>
      <c r="M1378" s="92">
        <v>8.5500394089814101E-3</v>
      </c>
      <c r="N1378" s="64">
        <v>12.3568143892</v>
      </c>
      <c r="O1378" s="65">
        <v>7.3125403223089601E-3</v>
      </c>
    </row>
    <row r="1379" spans="1:15" customFormat="1" x14ac:dyDescent="0.35">
      <c r="A1379" s="59" t="s">
        <v>334</v>
      </c>
      <c r="B1379" s="60">
        <v>602.11153189619995</v>
      </c>
      <c r="C1379" s="61">
        <v>4.5237530570077497E-2</v>
      </c>
      <c r="D1379" s="60">
        <v>12.997910383000001</v>
      </c>
      <c r="E1379" s="63">
        <v>1.85037287004821E-2</v>
      </c>
      <c r="F1379" s="60">
        <v>219.625879655799</v>
      </c>
      <c r="G1379" s="63">
        <v>3.8087045743172301E-2</v>
      </c>
      <c r="H1379" s="88">
        <v>147.5307146426</v>
      </c>
      <c r="I1379" s="93">
        <v>6.5621251281954507E-2</v>
      </c>
      <c r="J1379" s="88">
        <v>68.750023621400004</v>
      </c>
      <c r="K1379" s="93">
        <v>6.3170787041200605E-2</v>
      </c>
      <c r="L1379" s="88">
        <v>100.379958051</v>
      </c>
      <c r="M1379" s="89">
        <v>4.6612362008521098E-2</v>
      </c>
      <c r="N1379" s="60">
        <v>81.824319888100305</v>
      </c>
      <c r="O1379" s="61">
        <v>4.8422159602089503E-2</v>
      </c>
    </row>
    <row r="1380" spans="1:15" customFormat="1" x14ac:dyDescent="0.35">
      <c r="A1380" s="59" t="s">
        <v>335</v>
      </c>
      <c r="B1380" s="64">
        <v>4104.6779828813997</v>
      </c>
      <c r="C1380" s="65">
        <v>0.30839053214302597</v>
      </c>
      <c r="D1380" s="64">
        <v>250.2883913384</v>
      </c>
      <c r="E1380" s="62">
        <v>0.35630869530098502</v>
      </c>
      <c r="F1380" s="64">
        <v>1559.1499110484001</v>
      </c>
      <c r="G1380" s="63">
        <v>0.270384410414791</v>
      </c>
      <c r="H1380" s="90">
        <v>817.011186197499</v>
      </c>
      <c r="I1380" s="93">
        <v>0.36340430180599698</v>
      </c>
      <c r="J1380" s="90">
        <v>372.88059923119999</v>
      </c>
      <c r="K1380" s="93">
        <v>0.34262040483862899</v>
      </c>
      <c r="L1380" s="90">
        <v>683.10657922360099</v>
      </c>
      <c r="M1380" s="92">
        <v>0.31720685861410097</v>
      </c>
      <c r="N1380" s="64">
        <v>541.52895767029997</v>
      </c>
      <c r="O1380" s="65">
        <v>0.32046708916523498</v>
      </c>
    </row>
    <row r="1381" spans="1:15" customFormat="1" x14ac:dyDescent="0.35">
      <c r="A1381" s="59" t="s">
        <v>336</v>
      </c>
      <c r="B1381" s="60">
        <v>4220.4785505973005</v>
      </c>
      <c r="C1381" s="61">
        <v>0.31709080019067898</v>
      </c>
      <c r="D1381" s="60">
        <v>226.8133169262</v>
      </c>
      <c r="E1381" s="61">
        <v>0.322889753690562</v>
      </c>
      <c r="F1381" s="60">
        <v>2108.5029639003101</v>
      </c>
      <c r="G1381" s="62">
        <v>0.36565203045079397</v>
      </c>
      <c r="H1381" s="88">
        <v>578.97958867389798</v>
      </c>
      <c r="I1381" s="91">
        <v>0.25752850969056401</v>
      </c>
      <c r="J1381" s="88">
        <v>304.77206882830001</v>
      </c>
      <c r="K1381" s="91">
        <v>0.280039052234824</v>
      </c>
      <c r="L1381" s="88">
        <v>667.37035520909899</v>
      </c>
      <c r="M1381" s="89">
        <v>0.30989959743714002</v>
      </c>
      <c r="N1381" s="60">
        <v>422.75511925410001</v>
      </c>
      <c r="O1381" s="63">
        <v>0.25017886962112801</v>
      </c>
    </row>
    <row r="1382" spans="1:15" customFormat="1" x14ac:dyDescent="0.35">
      <c r="A1382" s="59" t="s">
        <v>337</v>
      </c>
      <c r="B1382" s="64">
        <v>4285.9848258876</v>
      </c>
      <c r="C1382" s="65">
        <v>0.32201238360836398</v>
      </c>
      <c r="D1382" s="64">
        <v>211.92470258610001</v>
      </c>
      <c r="E1382" s="65">
        <v>0.30169443287686898</v>
      </c>
      <c r="F1382" s="64">
        <v>1838.4303467851</v>
      </c>
      <c r="G1382" s="65">
        <v>0.31881662044280401</v>
      </c>
      <c r="H1382" s="90">
        <v>688.24320701149895</v>
      </c>
      <c r="I1382" s="92">
        <v>0.30612866303677999</v>
      </c>
      <c r="J1382" s="90">
        <v>325.17105372959998</v>
      </c>
      <c r="K1382" s="92">
        <v>0.29878260842839</v>
      </c>
      <c r="L1382" s="90">
        <v>683.47312826920097</v>
      </c>
      <c r="M1382" s="92">
        <v>0.317377069053905</v>
      </c>
      <c r="N1382" s="64">
        <v>631.34624207699903</v>
      </c>
      <c r="O1382" s="62">
        <v>0.37361934128923902</v>
      </c>
    </row>
    <row r="1383" spans="1:15" customFormat="1" x14ac:dyDescent="0.35">
      <c r="A1383" s="59" t="s">
        <v>310</v>
      </c>
      <c r="B1383" s="60">
        <v>96.7471089247001</v>
      </c>
      <c r="C1383" s="61">
        <v>7.2687534878541904E-3</v>
      </c>
      <c r="D1383" s="60">
        <v>0.42384980230000002</v>
      </c>
      <c r="E1383" s="63">
        <v>6.0338943110192496E-4</v>
      </c>
      <c r="F1383" s="60">
        <v>40.710303695699999</v>
      </c>
      <c r="G1383" s="61">
        <v>7.0598929484383902E-3</v>
      </c>
      <c r="H1383" s="88">
        <v>16.4508092823</v>
      </c>
      <c r="I1383" s="89">
        <v>7.3172741847046001E-3</v>
      </c>
      <c r="J1383" s="88">
        <v>16.7461385346</v>
      </c>
      <c r="K1383" s="93">
        <v>1.53871474569555E-2</v>
      </c>
      <c r="L1383" s="88">
        <v>19.1750522715</v>
      </c>
      <c r="M1383" s="89">
        <v>8.9041128863329797E-3</v>
      </c>
      <c r="N1383" s="60">
        <v>12.3568143892</v>
      </c>
      <c r="O1383" s="61">
        <v>7.3125403223089601E-3</v>
      </c>
    </row>
    <row r="1384" spans="1:15" customFormat="1" x14ac:dyDescent="0.35">
      <c r="A1384" s="59" t="s">
        <v>311</v>
      </c>
      <c r="B1384" s="64">
        <v>8325.1565334786992</v>
      </c>
      <c r="C1384" s="65">
        <v>0.62548133233370495</v>
      </c>
      <c r="D1384" s="64">
        <v>477.10170826460097</v>
      </c>
      <c r="E1384" s="62">
        <v>0.67919844899154702</v>
      </c>
      <c r="F1384" s="64">
        <v>3667.6528749487002</v>
      </c>
      <c r="G1384" s="65">
        <v>0.63603644086558497</v>
      </c>
      <c r="H1384" s="90">
        <v>1395.9907748713999</v>
      </c>
      <c r="I1384" s="92">
        <v>0.62093281149656099</v>
      </c>
      <c r="J1384" s="90">
        <v>677.6526680595</v>
      </c>
      <c r="K1384" s="92">
        <v>0.62265945707345405</v>
      </c>
      <c r="L1384" s="90">
        <v>1350.4769344327001</v>
      </c>
      <c r="M1384" s="92">
        <v>0.62710645605124105</v>
      </c>
      <c r="N1384" s="64">
        <v>964.28407692439998</v>
      </c>
      <c r="O1384" s="63">
        <v>0.57064595878636204</v>
      </c>
    </row>
    <row r="1385" spans="1:15" customFormat="1" x14ac:dyDescent="0.35">
      <c r="A1385" s="66" t="s">
        <v>1</v>
      </c>
      <c r="H1385" s="86"/>
      <c r="I1385" s="86"/>
      <c r="J1385" s="86"/>
      <c r="K1385" s="86"/>
      <c r="L1385" s="86"/>
      <c r="M1385" s="86"/>
    </row>
    <row r="1386" spans="1:15" customFormat="1" x14ac:dyDescent="0.35">
      <c r="A1386" s="66" t="s">
        <v>1</v>
      </c>
      <c r="H1386" s="86"/>
      <c r="I1386" s="86"/>
      <c r="J1386" s="86"/>
      <c r="K1386" s="86"/>
      <c r="L1386" s="86"/>
      <c r="M1386" s="86"/>
    </row>
    <row r="1387" spans="1:15" customFormat="1" x14ac:dyDescent="0.35">
      <c r="A1387" s="54" t="s">
        <v>472</v>
      </c>
      <c r="H1387" s="86"/>
      <c r="I1387" s="86"/>
      <c r="J1387" s="86"/>
      <c r="K1387" s="86"/>
      <c r="L1387" s="86"/>
      <c r="M1387" s="86"/>
    </row>
    <row r="1388" spans="1:15" customFormat="1" x14ac:dyDescent="0.35">
      <c r="A1388" s="55" t="s">
        <v>1</v>
      </c>
      <c r="H1388" s="86"/>
      <c r="I1388" s="86"/>
      <c r="J1388" s="86"/>
      <c r="K1388" s="86"/>
      <c r="L1388" s="86"/>
      <c r="M1388" s="86"/>
    </row>
    <row r="1389" spans="1:15" customFormat="1" ht="25.5" customHeight="1" x14ac:dyDescent="0.35">
      <c r="A1389" s="117" t="s">
        <v>1</v>
      </c>
      <c r="B1389" s="116" t="s">
        <v>489</v>
      </c>
      <c r="C1389" s="116" t="s">
        <v>1</v>
      </c>
      <c r="D1389" s="116" t="s">
        <v>494</v>
      </c>
      <c r="E1389" s="116" t="s">
        <v>1</v>
      </c>
      <c r="F1389" s="116" t="s">
        <v>495</v>
      </c>
      <c r="G1389" s="116" t="s">
        <v>1</v>
      </c>
      <c r="H1389" s="119" t="s">
        <v>496</v>
      </c>
      <c r="I1389" s="119" t="s">
        <v>1</v>
      </c>
      <c r="J1389" s="119" t="s">
        <v>497</v>
      </c>
      <c r="K1389" s="119" t="s">
        <v>1</v>
      </c>
      <c r="L1389" s="119" t="s">
        <v>498</v>
      </c>
      <c r="M1389" s="119" t="s">
        <v>1</v>
      </c>
      <c r="N1389" s="119" t="s">
        <v>499</v>
      </c>
      <c r="O1389" s="119" t="s">
        <v>1</v>
      </c>
    </row>
    <row r="1390" spans="1:15" customFormat="1" x14ac:dyDescent="0.35">
      <c r="A1390" s="118" t="s">
        <v>1</v>
      </c>
      <c r="B1390" s="56" t="s">
        <v>14</v>
      </c>
      <c r="C1390" s="56" t="s">
        <v>15</v>
      </c>
      <c r="D1390" s="56" t="s">
        <v>14</v>
      </c>
      <c r="E1390" s="56" t="s">
        <v>15</v>
      </c>
      <c r="F1390" s="56" t="s">
        <v>14</v>
      </c>
      <c r="G1390" s="56" t="s">
        <v>15</v>
      </c>
      <c r="H1390" s="84" t="s">
        <v>14</v>
      </c>
      <c r="I1390" s="84" t="s">
        <v>15</v>
      </c>
      <c r="J1390" s="84" t="s">
        <v>14</v>
      </c>
      <c r="K1390" s="84" t="s">
        <v>15</v>
      </c>
      <c r="L1390" s="84" t="s">
        <v>14</v>
      </c>
      <c r="M1390" s="84" t="s">
        <v>15</v>
      </c>
      <c r="N1390" s="56" t="s">
        <v>14</v>
      </c>
      <c r="O1390" s="56" t="s">
        <v>15</v>
      </c>
    </row>
    <row r="1391" spans="1:15" customFormat="1" x14ac:dyDescent="0.35">
      <c r="A1391" s="57" t="s">
        <v>16</v>
      </c>
      <c r="B1391" s="58">
        <v>13310.000000187199</v>
      </c>
      <c r="C1391" s="58">
        <v>13310.000000187199</v>
      </c>
      <c r="D1391" s="58">
        <v>702.44817103599996</v>
      </c>
      <c r="E1391" s="58">
        <v>702.44817103599996</v>
      </c>
      <c r="F1391" s="58">
        <v>5766.4194050853002</v>
      </c>
      <c r="G1391" s="58">
        <v>5766.4194050853002</v>
      </c>
      <c r="H1391" s="87">
        <v>2248.2155058078001</v>
      </c>
      <c r="I1391" s="87">
        <v>2248.2155058078001</v>
      </c>
      <c r="J1391" s="87">
        <v>1088.3198839450999</v>
      </c>
      <c r="K1391" s="87">
        <v>1088.3198839450999</v>
      </c>
      <c r="L1391" s="87">
        <v>2153.5050730244002</v>
      </c>
      <c r="M1391" s="87">
        <v>2153.5050730244002</v>
      </c>
      <c r="N1391" s="58">
        <v>1689.8114532786999</v>
      </c>
      <c r="O1391" s="58">
        <v>1689.8114532786999</v>
      </c>
    </row>
    <row r="1392" spans="1:15" customFormat="1" x14ac:dyDescent="0.35">
      <c r="A1392" s="59" t="s">
        <v>332</v>
      </c>
      <c r="B1392" s="60">
        <v>23.430828975899999</v>
      </c>
      <c r="C1392" s="61">
        <v>1.76039286067396E-3</v>
      </c>
      <c r="D1392" s="60">
        <v>1.54375889099999</v>
      </c>
      <c r="E1392" s="61">
        <v>2.19768369347905E-3</v>
      </c>
      <c r="F1392" s="60">
        <v>10.154922108599999</v>
      </c>
      <c r="G1392" s="61">
        <v>1.7610446613793901E-3</v>
      </c>
      <c r="H1392" s="88">
        <v>5.8310689996000002</v>
      </c>
      <c r="I1392" s="89">
        <v>2.5936432626394801E-3</v>
      </c>
      <c r="J1392" s="88">
        <v>1.6946719628</v>
      </c>
      <c r="K1392" s="89">
        <v>1.55714508923324E-3</v>
      </c>
      <c r="L1392" s="88">
        <v>1.5842717766000001</v>
      </c>
      <c r="M1392" s="89">
        <v>7.3567125355086197E-4</v>
      </c>
      <c r="N1392" s="60">
        <v>2.6221352373000002</v>
      </c>
      <c r="O1392" s="61">
        <v>1.55173243275889E-3</v>
      </c>
    </row>
    <row r="1393" spans="1:15" customFormat="1" x14ac:dyDescent="0.35">
      <c r="A1393" s="59" t="s">
        <v>333</v>
      </c>
      <c r="B1393" s="64">
        <v>257.20433617830003</v>
      </c>
      <c r="C1393" s="65">
        <v>1.9324142462410401E-2</v>
      </c>
      <c r="D1393" s="64">
        <v>11.867495225100001</v>
      </c>
      <c r="E1393" s="65">
        <v>1.6894478076008499E-2</v>
      </c>
      <c r="F1393" s="64">
        <v>69.017036918399896</v>
      </c>
      <c r="G1393" s="63">
        <v>1.19687854923517E-2</v>
      </c>
      <c r="H1393" s="90">
        <v>70.612012288299994</v>
      </c>
      <c r="I1393" s="93">
        <v>3.1408026546338001E-2</v>
      </c>
      <c r="J1393" s="90">
        <v>33.596772105200003</v>
      </c>
      <c r="K1393" s="93">
        <v>3.0870309916064001E-2</v>
      </c>
      <c r="L1393" s="90">
        <v>55.154171406899799</v>
      </c>
      <c r="M1393" s="92">
        <v>2.5611349654004301E-2</v>
      </c>
      <c r="N1393" s="64">
        <v>32.392710632399996</v>
      </c>
      <c r="O1393" s="65">
        <v>1.91694230557789E-2</v>
      </c>
    </row>
    <row r="1394" spans="1:15" customFormat="1" x14ac:dyDescent="0.35">
      <c r="A1394" s="59" t="s">
        <v>334</v>
      </c>
      <c r="B1394" s="60">
        <v>1303.9117826224999</v>
      </c>
      <c r="C1394" s="61">
        <v>9.7964822134046697E-2</v>
      </c>
      <c r="D1394" s="60">
        <v>42.3979826704999</v>
      </c>
      <c r="E1394" s="63">
        <v>6.0357453287933897E-2</v>
      </c>
      <c r="F1394" s="60">
        <v>499.63578418129998</v>
      </c>
      <c r="G1394" s="63">
        <v>8.6645758673169093E-2</v>
      </c>
      <c r="H1394" s="88">
        <v>292.8224075672</v>
      </c>
      <c r="I1394" s="93">
        <v>0.13024659193513899</v>
      </c>
      <c r="J1394" s="88">
        <v>151.88207722109999</v>
      </c>
      <c r="K1394" s="93">
        <v>0.139556466312584</v>
      </c>
      <c r="L1394" s="88">
        <v>232.4698946378</v>
      </c>
      <c r="M1394" s="89">
        <v>0.10794954585888999</v>
      </c>
      <c r="N1394" s="60">
        <v>138.45629137360001</v>
      </c>
      <c r="O1394" s="61">
        <v>8.1935940903321902E-2</v>
      </c>
    </row>
    <row r="1395" spans="1:15" customFormat="1" x14ac:dyDescent="0.35">
      <c r="A1395" s="59" t="s">
        <v>335</v>
      </c>
      <c r="B1395" s="64">
        <v>7672.8009120590996</v>
      </c>
      <c r="C1395" s="65">
        <v>0.57646888895200499</v>
      </c>
      <c r="D1395" s="64">
        <v>385.05329609180001</v>
      </c>
      <c r="E1395" s="65">
        <v>0.54815901296163605</v>
      </c>
      <c r="F1395" s="64">
        <v>3313.4353821169998</v>
      </c>
      <c r="G1395" s="65">
        <v>0.57460880823114302</v>
      </c>
      <c r="H1395" s="90">
        <v>1224.9811714898001</v>
      </c>
      <c r="I1395" s="91">
        <v>0.54486821584733103</v>
      </c>
      <c r="J1395" s="90">
        <v>645.8680124512</v>
      </c>
      <c r="K1395" s="92">
        <v>0.59345420586267705</v>
      </c>
      <c r="L1395" s="90">
        <v>1291.8869772705</v>
      </c>
      <c r="M1395" s="92">
        <v>0.59989966750167201</v>
      </c>
      <c r="N1395" s="64">
        <v>1007.7692508473</v>
      </c>
      <c r="O1395" s="65">
        <v>0.59637970194363998</v>
      </c>
    </row>
    <row r="1396" spans="1:15" customFormat="1" x14ac:dyDescent="0.35">
      <c r="A1396" s="59" t="s">
        <v>336</v>
      </c>
      <c r="B1396" s="60">
        <v>3695.3752568952</v>
      </c>
      <c r="C1396" s="61">
        <v>0.27763901253517898</v>
      </c>
      <c r="D1396" s="60">
        <v>225.6170058365</v>
      </c>
      <c r="E1396" s="62">
        <v>0.32118669410691297</v>
      </c>
      <c r="F1396" s="60">
        <v>1754.2404416828001</v>
      </c>
      <c r="G1396" s="62">
        <v>0.30421658891751202</v>
      </c>
      <c r="H1396" s="88">
        <v>597.83176656970102</v>
      </c>
      <c r="I1396" s="89">
        <v>0.26591390595133102</v>
      </c>
      <c r="J1396" s="88">
        <v>234.86820706250001</v>
      </c>
      <c r="K1396" s="91">
        <v>0.215808063904075</v>
      </c>
      <c r="L1396" s="88">
        <v>490.48534558680001</v>
      </c>
      <c r="M1396" s="91">
        <v>0.227761407080392</v>
      </c>
      <c r="N1396" s="60">
        <v>466.94595900740001</v>
      </c>
      <c r="O1396" s="61">
        <v>0.27633021311424799</v>
      </c>
    </row>
    <row r="1397" spans="1:15" customFormat="1" x14ac:dyDescent="0.35">
      <c r="A1397" s="59" t="s">
        <v>337</v>
      </c>
      <c r="B1397" s="64">
        <v>357.27688345619998</v>
      </c>
      <c r="C1397" s="65">
        <v>2.6842741055685598E-2</v>
      </c>
      <c r="D1397" s="64">
        <v>35.968632321100102</v>
      </c>
      <c r="E1397" s="62">
        <v>5.1204677874030102E-2</v>
      </c>
      <c r="F1397" s="64">
        <v>119.9358380772</v>
      </c>
      <c r="G1397" s="63">
        <v>2.0799014024444801E-2</v>
      </c>
      <c r="H1397" s="90">
        <v>56.137078893199998</v>
      </c>
      <c r="I1397" s="92">
        <v>2.4969616457221899E-2</v>
      </c>
      <c r="J1397" s="90">
        <v>20.410143142300001</v>
      </c>
      <c r="K1397" s="92">
        <v>1.87538089153663E-2</v>
      </c>
      <c r="L1397" s="90">
        <v>81.924412345799993</v>
      </c>
      <c r="M1397" s="93">
        <v>3.80423586514912E-2</v>
      </c>
      <c r="N1397" s="64">
        <v>41.625106180700001</v>
      </c>
      <c r="O1397" s="65">
        <v>2.4632988550252598E-2</v>
      </c>
    </row>
    <row r="1398" spans="1:15" customFormat="1" x14ac:dyDescent="0.35">
      <c r="A1398" s="59" t="s">
        <v>310</v>
      </c>
      <c r="B1398" s="60">
        <v>280.63516515420002</v>
      </c>
      <c r="C1398" s="61">
        <v>2.1084535323084401E-2</v>
      </c>
      <c r="D1398" s="60">
        <v>13.4112541161</v>
      </c>
      <c r="E1398" s="61">
        <v>1.9092161769487598E-2</v>
      </c>
      <c r="F1398" s="60">
        <v>79.171959027</v>
      </c>
      <c r="G1398" s="63">
        <v>1.3729830153731E-2</v>
      </c>
      <c r="H1398" s="88">
        <v>76.4430812879001</v>
      </c>
      <c r="I1398" s="93">
        <v>3.4001669808977397E-2</v>
      </c>
      <c r="J1398" s="88">
        <v>35.291444067999997</v>
      </c>
      <c r="K1398" s="93">
        <v>3.2427455005297201E-2</v>
      </c>
      <c r="L1398" s="88">
        <v>56.738443183500003</v>
      </c>
      <c r="M1398" s="89">
        <v>2.63470209075552E-2</v>
      </c>
      <c r="N1398" s="60">
        <v>35.014845869699997</v>
      </c>
      <c r="O1398" s="61">
        <v>2.0721155488537799E-2</v>
      </c>
    </row>
    <row r="1399" spans="1:15" customFormat="1" x14ac:dyDescent="0.35">
      <c r="A1399" s="59" t="s">
        <v>311</v>
      </c>
      <c r="B1399" s="64">
        <v>11368.1761689543</v>
      </c>
      <c r="C1399" s="65">
        <v>0.85410790148718396</v>
      </c>
      <c r="D1399" s="64">
        <v>610.67030192829998</v>
      </c>
      <c r="E1399" s="65">
        <v>0.86934570706854797</v>
      </c>
      <c r="F1399" s="64">
        <v>5067.6758237998001</v>
      </c>
      <c r="G1399" s="62">
        <v>0.87882539714865504</v>
      </c>
      <c r="H1399" s="90">
        <v>1822.8129380595001</v>
      </c>
      <c r="I1399" s="91">
        <v>0.81078212179866205</v>
      </c>
      <c r="J1399" s="90">
        <v>880.73621951370001</v>
      </c>
      <c r="K1399" s="91">
        <v>0.80926226976675197</v>
      </c>
      <c r="L1399" s="90">
        <v>1782.3723228573001</v>
      </c>
      <c r="M1399" s="91">
        <v>0.82766107458206395</v>
      </c>
      <c r="N1399" s="64">
        <v>1474.7152098547001</v>
      </c>
      <c r="O1399" s="65">
        <v>0.87270991505788797</v>
      </c>
    </row>
    <row r="1400" spans="1:15" customFormat="1" x14ac:dyDescent="0.35">
      <c r="A1400" s="66" t="s">
        <v>1</v>
      </c>
      <c r="H1400" s="86"/>
      <c r="I1400" s="86"/>
      <c r="J1400" s="86"/>
      <c r="K1400" s="86"/>
      <c r="L1400" s="86"/>
      <c r="M1400" s="86"/>
    </row>
    <row r="1401" spans="1:15" customFormat="1" x14ac:dyDescent="0.35">
      <c r="A1401" s="66" t="s">
        <v>1</v>
      </c>
      <c r="H1401" s="86"/>
      <c r="I1401" s="86"/>
      <c r="J1401" s="86"/>
      <c r="K1401" s="86"/>
      <c r="L1401" s="86"/>
      <c r="M1401" s="86"/>
    </row>
    <row r="1402" spans="1:15" customFormat="1" x14ac:dyDescent="0.35">
      <c r="A1402" s="54" t="s">
        <v>473</v>
      </c>
      <c r="H1402" s="86"/>
      <c r="I1402" s="86"/>
      <c r="J1402" s="86"/>
      <c r="K1402" s="86"/>
      <c r="L1402" s="86"/>
      <c r="M1402" s="86"/>
    </row>
    <row r="1403" spans="1:15" customFormat="1" x14ac:dyDescent="0.35">
      <c r="A1403" s="55" t="s">
        <v>1</v>
      </c>
      <c r="H1403" s="86"/>
      <c r="I1403" s="86"/>
      <c r="J1403" s="86"/>
      <c r="K1403" s="86"/>
      <c r="L1403" s="86"/>
      <c r="M1403" s="86"/>
    </row>
    <row r="1404" spans="1:15" customFormat="1" ht="25.5" customHeight="1" x14ac:dyDescent="0.35">
      <c r="A1404" s="117" t="s">
        <v>1</v>
      </c>
      <c r="B1404" s="116" t="s">
        <v>489</v>
      </c>
      <c r="C1404" s="116" t="s">
        <v>1</v>
      </c>
      <c r="D1404" s="116" t="s">
        <v>494</v>
      </c>
      <c r="E1404" s="116" t="s">
        <v>1</v>
      </c>
      <c r="F1404" s="116" t="s">
        <v>495</v>
      </c>
      <c r="G1404" s="116" t="s">
        <v>1</v>
      </c>
      <c r="H1404" s="119" t="s">
        <v>496</v>
      </c>
      <c r="I1404" s="119" t="s">
        <v>1</v>
      </c>
      <c r="J1404" s="119" t="s">
        <v>497</v>
      </c>
      <c r="K1404" s="119" t="s">
        <v>1</v>
      </c>
      <c r="L1404" s="119" t="s">
        <v>498</v>
      </c>
      <c r="M1404" s="119" t="s">
        <v>1</v>
      </c>
      <c r="N1404" s="119" t="s">
        <v>499</v>
      </c>
      <c r="O1404" s="119" t="s">
        <v>1</v>
      </c>
    </row>
    <row r="1405" spans="1:15" customFormat="1" x14ac:dyDescent="0.35">
      <c r="A1405" s="118" t="s">
        <v>1</v>
      </c>
      <c r="B1405" s="56" t="s">
        <v>14</v>
      </c>
      <c r="C1405" s="56" t="s">
        <v>15</v>
      </c>
      <c r="D1405" s="56" t="s">
        <v>14</v>
      </c>
      <c r="E1405" s="56" t="s">
        <v>15</v>
      </c>
      <c r="F1405" s="56" t="s">
        <v>14</v>
      </c>
      <c r="G1405" s="56" t="s">
        <v>15</v>
      </c>
      <c r="H1405" s="84" t="s">
        <v>14</v>
      </c>
      <c r="I1405" s="84" t="s">
        <v>15</v>
      </c>
      <c r="J1405" s="84" t="s">
        <v>14</v>
      </c>
      <c r="K1405" s="84" t="s">
        <v>15</v>
      </c>
      <c r="L1405" s="84" t="s">
        <v>14</v>
      </c>
      <c r="M1405" s="84" t="s">
        <v>15</v>
      </c>
      <c r="N1405" s="56" t="s">
        <v>14</v>
      </c>
      <c r="O1405" s="56" t="s">
        <v>15</v>
      </c>
    </row>
    <row r="1406" spans="1:15" customFormat="1" x14ac:dyDescent="0.35">
      <c r="A1406" s="57" t="s">
        <v>16</v>
      </c>
      <c r="B1406" s="58">
        <v>13310.000000187199</v>
      </c>
      <c r="C1406" s="58">
        <v>13310.000000187199</v>
      </c>
      <c r="D1406" s="58">
        <v>702.44817103599996</v>
      </c>
      <c r="E1406" s="58">
        <v>702.44817103599996</v>
      </c>
      <c r="F1406" s="58">
        <v>5766.4194050853002</v>
      </c>
      <c r="G1406" s="58">
        <v>5766.4194050853002</v>
      </c>
      <c r="H1406" s="87">
        <v>2248.2155058078001</v>
      </c>
      <c r="I1406" s="87">
        <v>2248.2155058078001</v>
      </c>
      <c r="J1406" s="87">
        <v>1088.3198839450999</v>
      </c>
      <c r="K1406" s="87">
        <v>1088.3198839450999</v>
      </c>
      <c r="L1406" s="87">
        <v>2153.5050730244002</v>
      </c>
      <c r="M1406" s="87">
        <v>2153.5050730244002</v>
      </c>
      <c r="N1406" s="58">
        <v>1689.8114532786999</v>
      </c>
      <c r="O1406" s="58">
        <v>1689.8114532786999</v>
      </c>
    </row>
    <row r="1407" spans="1:15" customFormat="1" x14ac:dyDescent="0.35">
      <c r="A1407" s="59" t="s">
        <v>332</v>
      </c>
      <c r="B1407" s="60">
        <v>56.3535856588</v>
      </c>
      <c r="C1407" s="61">
        <v>4.23392829887358E-3</v>
      </c>
      <c r="D1407" s="60">
        <v>3.4250324110000001</v>
      </c>
      <c r="E1407" s="61">
        <v>4.8758507064636802E-3</v>
      </c>
      <c r="F1407" s="60">
        <v>30.7553752337001</v>
      </c>
      <c r="G1407" s="61">
        <v>5.3335307533436396E-3</v>
      </c>
      <c r="H1407" s="88">
        <v>10.7613145965</v>
      </c>
      <c r="I1407" s="89">
        <v>4.7866027828294801E-3</v>
      </c>
      <c r="J1407" s="88">
        <v>6.1584849240999997</v>
      </c>
      <c r="K1407" s="89">
        <v>5.6587084504748997E-3</v>
      </c>
      <c r="L1407" s="88">
        <v>6.3150899440000101</v>
      </c>
      <c r="M1407" s="89">
        <v>2.9324704283751899E-3</v>
      </c>
      <c r="N1407" s="60">
        <v>1.2079830352000001</v>
      </c>
      <c r="O1407" s="63">
        <v>7.1486261550433904E-4</v>
      </c>
    </row>
    <row r="1408" spans="1:15" customFormat="1" x14ac:dyDescent="0.35">
      <c r="A1408" s="59" t="s">
        <v>333</v>
      </c>
      <c r="B1408" s="64">
        <v>377.01113477889999</v>
      </c>
      <c r="C1408" s="65">
        <v>2.83254045660103E-2</v>
      </c>
      <c r="D1408" s="64">
        <v>22.612086869700001</v>
      </c>
      <c r="E1408" s="65">
        <v>3.2190398953350199E-2</v>
      </c>
      <c r="F1408" s="64">
        <v>126.8774118658</v>
      </c>
      <c r="G1408" s="63">
        <v>2.2002806759756199E-2</v>
      </c>
      <c r="H1408" s="90">
        <v>81.316058960400198</v>
      </c>
      <c r="I1408" s="93">
        <v>3.6169156715776002E-2</v>
      </c>
      <c r="J1408" s="90">
        <v>52.887187988199997</v>
      </c>
      <c r="K1408" s="93">
        <v>4.8595260243235502E-2</v>
      </c>
      <c r="L1408" s="90">
        <v>88.199706861299802</v>
      </c>
      <c r="M1408" s="93">
        <v>4.0956349704545397E-2</v>
      </c>
      <c r="N1408" s="64">
        <v>27.720810061400002</v>
      </c>
      <c r="O1408" s="63">
        <v>1.6404676396064199E-2</v>
      </c>
    </row>
    <row r="1409" spans="1:15" customFormat="1" x14ac:dyDescent="0.35">
      <c r="A1409" s="59" t="s">
        <v>334</v>
      </c>
      <c r="B1409" s="60">
        <v>1979.7718826285</v>
      </c>
      <c r="C1409" s="61">
        <v>0.148743191780665</v>
      </c>
      <c r="D1409" s="60">
        <v>93.552123261299997</v>
      </c>
      <c r="E1409" s="61">
        <v>0.13318010796914101</v>
      </c>
      <c r="F1409" s="60">
        <v>810.85127508400103</v>
      </c>
      <c r="G1409" s="61">
        <v>0.140616077000734</v>
      </c>
      <c r="H1409" s="88">
        <v>420.71815754139999</v>
      </c>
      <c r="I1409" s="93">
        <v>0.18713426557843801</v>
      </c>
      <c r="J1409" s="88">
        <v>187.50829603930001</v>
      </c>
      <c r="K1409" s="93">
        <v>0.17229152825876201</v>
      </c>
      <c r="L1409" s="88">
        <v>320.82343643429999</v>
      </c>
      <c r="M1409" s="89">
        <v>0.14897733023852699</v>
      </c>
      <c r="N1409" s="60">
        <v>226.85956089699999</v>
      </c>
      <c r="O1409" s="61">
        <v>0.13425140447286599</v>
      </c>
    </row>
    <row r="1410" spans="1:15" customFormat="1" x14ac:dyDescent="0.35">
      <c r="A1410" s="59" t="s">
        <v>335</v>
      </c>
      <c r="B1410" s="64">
        <v>6044.3239883790002</v>
      </c>
      <c r="C1410" s="65">
        <v>0.45411900738497302</v>
      </c>
      <c r="D1410" s="64">
        <v>290.96773121320001</v>
      </c>
      <c r="E1410" s="63">
        <v>0.41421950146737302</v>
      </c>
      <c r="F1410" s="64">
        <v>2615.8014421605999</v>
      </c>
      <c r="G1410" s="65">
        <v>0.45362663698269501</v>
      </c>
      <c r="H1410" s="90">
        <v>1054.1698817044</v>
      </c>
      <c r="I1410" s="92">
        <v>0.46889182953376601</v>
      </c>
      <c r="J1410" s="90">
        <v>489.95622957159998</v>
      </c>
      <c r="K1410" s="92">
        <v>0.45019505459693998</v>
      </c>
      <c r="L1410" s="90">
        <v>1015.2680604674</v>
      </c>
      <c r="M1410" s="92">
        <v>0.471449114833776</v>
      </c>
      <c r="N1410" s="64">
        <v>721.06830148869801</v>
      </c>
      <c r="O1410" s="65">
        <v>0.42671524097533398</v>
      </c>
    </row>
    <row r="1411" spans="1:15" customFormat="1" x14ac:dyDescent="0.35">
      <c r="A1411" s="59" t="s">
        <v>336</v>
      </c>
      <c r="B1411" s="60">
        <v>2442.1911409207</v>
      </c>
      <c r="C1411" s="61">
        <v>0.183485435077863</v>
      </c>
      <c r="D1411" s="60">
        <v>134.92807596110001</v>
      </c>
      <c r="E1411" s="61">
        <v>0.19208260698024501</v>
      </c>
      <c r="F1411" s="60">
        <v>1155.9532203819999</v>
      </c>
      <c r="G1411" s="62">
        <v>0.20046291106792999</v>
      </c>
      <c r="H1411" s="88">
        <v>322.25233421690001</v>
      </c>
      <c r="I1411" s="91">
        <v>0.14333694140282699</v>
      </c>
      <c r="J1411" s="88">
        <v>188.389608076</v>
      </c>
      <c r="K1411" s="89">
        <v>0.17310131961670899</v>
      </c>
      <c r="L1411" s="88">
        <v>379.32605399409999</v>
      </c>
      <c r="M1411" s="89">
        <v>0.176143561835855</v>
      </c>
      <c r="N1411" s="60">
        <v>282.76251814990002</v>
      </c>
      <c r="O1411" s="61">
        <v>0.16733376827412499</v>
      </c>
    </row>
    <row r="1412" spans="1:15" customFormat="1" x14ac:dyDescent="0.35">
      <c r="A1412" s="59" t="s">
        <v>337</v>
      </c>
      <c r="B1412" s="64">
        <v>2410.3482678212999</v>
      </c>
      <c r="C1412" s="65">
        <v>0.18109303289161499</v>
      </c>
      <c r="D1412" s="64">
        <v>156.96312131970001</v>
      </c>
      <c r="E1412" s="62">
        <v>0.22345153392342701</v>
      </c>
      <c r="F1412" s="64">
        <v>1026.1806803592001</v>
      </c>
      <c r="G1412" s="65">
        <v>0.17795803743554101</v>
      </c>
      <c r="H1412" s="90">
        <v>358.99775878819997</v>
      </c>
      <c r="I1412" s="91">
        <v>0.15968120398636301</v>
      </c>
      <c r="J1412" s="90">
        <v>163.42007734590001</v>
      </c>
      <c r="K1412" s="91">
        <v>0.150158128833878</v>
      </c>
      <c r="L1412" s="90">
        <v>343.57272532330001</v>
      </c>
      <c r="M1412" s="91">
        <v>0.15954117295892101</v>
      </c>
      <c r="N1412" s="64">
        <v>430.19227964650003</v>
      </c>
      <c r="O1412" s="62">
        <v>0.254580047266107</v>
      </c>
    </row>
    <row r="1413" spans="1:15" customFormat="1" x14ac:dyDescent="0.35">
      <c r="A1413" s="59" t="s">
        <v>310</v>
      </c>
      <c r="B1413" s="60">
        <v>433.36472043769999</v>
      </c>
      <c r="C1413" s="61">
        <v>3.2559332864883897E-2</v>
      </c>
      <c r="D1413" s="60">
        <v>26.037119280700001</v>
      </c>
      <c r="E1413" s="61">
        <v>3.70662496598139E-2</v>
      </c>
      <c r="F1413" s="60">
        <v>157.63278709950001</v>
      </c>
      <c r="G1413" s="63">
        <v>2.7336337513099801E-2</v>
      </c>
      <c r="H1413" s="88">
        <v>92.077373556900099</v>
      </c>
      <c r="I1413" s="93">
        <v>4.0955759498605498E-2</v>
      </c>
      <c r="J1413" s="88">
        <v>59.045672912299999</v>
      </c>
      <c r="K1413" s="93">
        <v>5.4253968693710401E-2</v>
      </c>
      <c r="L1413" s="88">
        <v>94.514796805299994</v>
      </c>
      <c r="M1413" s="93">
        <v>4.38888201329206E-2</v>
      </c>
      <c r="N1413" s="60">
        <v>28.9287930966</v>
      </c>
      <c r="O1413" s="63">
        <v>1.7119539011568499E-2</v>
      </c>
    </row>
    <row r="1414" spans="1:15" customFormat="1" x14ac:dyDescent="0.35">
      <c r="A1414" s="59" t="s">
        <v>311</v>
      </c>
      <c r="B1414" s="64">
        <v>8486.5151292997198</v>
      </c>
      <c r="C1414" s="65">
        <v>0.63760444246283599</v>
      </c>
      <c r="D1414" s="64">
        <v>425.89580717429999</v>
      </c>
      <c r="E1414" s="65">
        <v>0.606302108447618</v>
      </c>
      <c r="F1414" s="64">
        <v>3771.7546625425998</v>
      </c>
      <c r="G1414" s="62">
        <v>0.65408954805062602</v>
      </c>
      <c r="H1414" s="90">
        <v>1376.4222159213</v>
      </c>
      <c r="I1414" s="91">
        <v>0.612228770936593</v>
      </c>
      <c r="J1414" s="90">
        <v>678.34583764759998</v>
      </c>
      <c r="K1414" s="92">
        <v>0.62329637421364903</v>
      </c>
      <c r="L1414" s="90">
        <v>1394.5941144615001</v>
      </c>
      <c r="M1414" s="92">
        <v>0.64759267666963105</v>
      </c>
      <c r="N1414" s="64">
        <v>1003.8308196386</v>
      </c>
      <c r="O1414" s="63">
        <v>0.59404900924945903</v>
      </c>
    </row>
    <row r="1415" spans="1:15" customFormat="1" x14ac:dyDescent="0.35">
      <c r="A1415" s="66" t="s">
        <v>1</v>
      </c>
      <c r="H1415" s="86"/>
      <c r="I1415" s="86"/>
      <c r="J1415" s="86"/>
      <c r="K1415" s="86"/>
      <c r="L1415" s="86"/>
      <c r="M1415" s="86"/>
    </row>
    <row r="1416" spans="1:15" customFormat="1" x14ac:dyDescent="0.35">
      <c r="A1416" s="66" t="s">
        <v>1</v>
      </c>
      <c r="H1416" s="86"/>
      <c r="I1416" s="86"/>
      <c r="J1416" s="86"/>
      <c r="K1416" s="86"/>
      <c r="L1416" s="86"/>
      <c r="M1416" s="86"/>
    </row>
    <row r="1417" spans="1:15" customFormat="1" x14ac:dyDescent="0.35">
      <c r="A1417" s="54" t="s">
        <v>474</v>
      </c>
      <c r="H1417" s="86"/>
      <c r="I1417" s="86"/>
      <c r="J1417" s="86"/>
      <c r="K1417" s="86"/>
      <c r="L1417" s="86"/>
      <c r="M1417" s="86"/>
    </row>
    <row r="1418" spans="1:15" customFormat="1" x14ac:dyDescent="0.35">
      <c r="A1418" s="55" t="s">
        <v>1</v>
      </c>
      <c r="H1418" s="86"/>
      <c r="I1418" s="86"/>
      <c r="J1418" s="86"/>
      <c r="K1418" s="86"/>
      <c r="L1418" s="86"/>
      <c r="M1418" s="86"/>
    </row>
    <row r="1419" spans="1:15" customFormat="1" ht="25.5" customHeight="1" x14ac:dyDescent="0.35">
      <c r="A1419" s="117" t="s">
        <v>1</v>
      </c>
      <c r="B1419" s="116" t="s">
        <v>489</v>
      </c>
      <c r="C1419" s="116" t="s">
        <v>1</v>
      </c>
      <c r="D1419" s="116" t="s">
        <v>494</v>
      </c>
      <c r="E1419" s="116" t="s">
        <v>1</v>
      </c>
      <c r="F1419" s="116" t="s">
        <v>495</v>
      </c>
      <c r="G1419" s="116" t="s">
        <v>1</v>
      </c>
      <c r="H1419" s="119" t="s">
        <v>496</v>
      </c>
      <c r="I1419" s="119" t="s">
        <v>1</v>
      </c>
      <c r="J1419" s="119" t="s">
        <v>497</v>
      </c>
      <c r="K1419" s="119" t="s">
        <v>1</v>
      </c>
      <c r="L1419" s="119" t="s">
        <v>498</v>
      </c>
      <c r="M1419" s="119" t="s">
        <v>1</v>
      </c>
      <c r="N1419" s="119" t="s">
        <v>499</v>
      </c>
      <c r="O1419" s="119" t="s">
        <v>1</v>
      </c>
    </row>
    <row r="1420" spans="1:15" customFormat="1" x14ac:dyDescent="0.35">
      <c r="A1420" s="118" t="s">
        <v>1</v>
      </c>
      <c r="B1420" s="56" t="s">
        <v>14</v>
      </c>
      <c r="C1420" s="56" t="s">
        <v>15</v>
      </c>
      <c r="D1420" s="56" t="s">
        <v>14</v>
      </c>
      <c r="E1420" s="56" t="s">
        <v>15</v>
      </c>
      <c r="F1420" s="56" t="s">
        <v>14</v>
      </c>
      <c r="G1420" s="56" t="s">
        <v>15</v>
      </c>
      <c r="H1420" s="84" t="s">
        <v>14</v>
      </c>
      <c r="I1420" s="84" t="s">
        <v>15</v>
      </c>
      <c r="J1420" s="84" t="s">
        <v>14</v>
      </c>
      <c r="K1420" s="84" t="s">
        <v>15</v>
      </c>
      <c r="L1420" s="84" t="s">
        <v>14</v>
      </c>
      <c r="M1420" s="84" t="s">
        <v>15</v>
      </c>
      <c r="N1420" s="56" t="s">
        <v>14</v>
      </c>
      <c r="O1420" s="56" t="s">
        <v>15</v>
      </c>
    </row>
    <row r="1421" spans="1:15" customFormat="1" x14ac:dyDescent="0.35">
      <c r="A1421" s="57" t="s">
        <v>16</v>
      </c>
      <c r="B1421" s="58">
        <v>13310.000000187199</v>
      </c>
      <c r="C1421" s="58">
        <v>13310.000000187199</v>
      </c>
      <c r="D1421" s="58">
        <v>702.44817103599996</v>
      </c>
      <c r="E1421" s="58">
        <v>702.44817103599996</v>
      </c>
      <c r="F1421" s="58">
        <v>5766.4194050853002</v>
      </c>
      <c r="G1421" s="58">
        <v>5766.4194050853002</v>
      </c>
      <c r="H1421" s="87">
        <v>2248.2155058078001</v>
      </c>
      <c r="I1421" s="87">
        <v>2248.2155058078001</v>
      </c>
      <c r="J1421" s="87">
        <v>1088.3198839450999</v>
      </c>
      <c r="K1421" s="87">
        <v>1088.3198839450999</v>
      </c>
      <c r="L1421" s="87">
        <v>2153.5050730244002</v>
      </c>
      <c r="M1421" s="87">
        <v>2153.5050730244002</v>
      </c>
      <c r="N1421" s="58">
        <v>1689.8114532786999</v>
      </c>
      <c r="O1421" s="58">
        <v>1689.8114532786999</v>
      </c>
    </row>
    <row r="1422" spans="1:15" customFormat="1" x14ac:dyDescent="0.35">
      <c r="A1422" s="59" t="s">
        <v>332</v>
      </c>
      <c r="B1422" s="60">
        <v>44.785715041700001</v>
      </c>
      <c r="C1422" s="61">
        <v>3.3648170579316399E-3</v>
      </c>
      <c r="D1422" s="60">
        <v>4.0381007436000003</v>
      </c>
      <c r="E1422" s="61">
        <v>5.7486102321890001E-3</v>
      </c>
      <c r="F1422" s="60">
        <v>17.983103832300099</v>
      </c>
      <c r="G1422" s="61">
        <v>3.1185910300664298E-3</v>
      </c>
      <c r="H1422" s="88">
        <v>5.6442809593000103</v>
      </c>
      <c r="I1422" s="89">
        <v>2.5105604621617301E-3</v>
      </c>
      <c r="J1422" s="88">
        <v>3.1525355770000001</v>
      </c>
      <c r="K1422" s="89">
        <v>2.89669942036916E-3</v>
      </c>
      <c r="L1422" s="88">
        <v>9.4037937195999994</v>
      </c>
      <c r="M1422" s="89">
        <v>4.3667385962519404E-3</v>
      </c>
      <c r="N1422" s="60">
        <v>6.9309898026999797</v>
      </c>
      <c r="O1422" s="61">
        <v>4.1016350014979304E-3</v>
      </c>
    </row>
    <row r="1423" spans="1:15" customFormat="1" x14ac:dyDescent="0.35">
      <c r="A1423" s="59" t="s">
        <v>333</v>
      </c>
      <c r="B1423" s="64">
        <v>292.62166992840002</v>
      </c>
      <c r="C1423" s="65">
        <v>2.1985099167865101E-2</v>
      </c>
      <c r="D1423" s="64">
        <v>11.5959480401</v>
      </c>
      <c r="E1423" s="65">
        <v>1.6507905519915898E-2</v>
      </c>
      <c r="F1423" s="64">
        <v>109.3846199338</v>
      </c>
      <c r="G1423" s="65">
        <v>1.8969244560556198E-2</v>
      </c>
      <c r="H1423" s="90">
        <v>72.753767923699797</v>
      </c>
      <c r="I1423" s="93">
        <v>3.2360673492267802E-2</v>
      </c>
      <c r="J1423" s="90">
        <v>39.677735298499996</v>
      </c>
      <c r="K1423" s="93">
        <v>3.6457787718322601E-2</v>
      </c>
      <c r="L1423" s="90">
        <v>45.954477086600001</v>
      </c>
      <c r="M1423" s="92">
        <v>2.1339386501681702E-2</v>
      </c>
      <c r="N1423" s="64">
        <v>32.838143061700002</v>
      </c>
      <c r="O1423" s="65">
        <v>1.9433021949274199E-2</v>
      </c>
    </row>
    <row r="1424" spans="1:15" customFormat="1" x14ac:dyDescent="0.35">
      <c r="A1424" s="59" t="s">
        <v>334</v>
      </c>
      <c r="B1424" s="60">
        <v>1239.9201747847001</v>
      </c>
      <c r="C1424" s="61">
        <v>9.3157037923911404E-2</v>
      </c>
      <c r="D1424" s="60">
        <v>52.841473783999902</v>
      </c>
      <c r="E1424" s="61">
        <v>7.5224729685134203E-2</v>
      </c>
      <c r="F1424" s="60">
        <v>465.18635266360099</v>
      </c>
      <c r="G1424" s="63">
        <v>8.0671612656783298E-2</v>
      </c>
      <c r="H1424" s="88">
        <v>276.14568338679999</v>
      </c>
      <c r="I1424" s="93">
        <v>0.12282883143249999</v>
      </c>
      <c r="J1424" s="88">
        <v>129.88711748509999</v>
      </c>
      <c r="K1424" s="93">
        <v>0.119346452638783</v>
      </c>
      <c r="L1424" s="88">
        <v>214.22705690399999</v>
      </c>
      <c r="M1424" s="89">
        <v>9.9478315415871196E-2</v>
      </c>
      <c r="N1424" s="60">
        <v>142.69550930650001</v>
      </c>
      <c r="O1424" s="61">
        <v>8.4444633766466298E-2</v>
      </c>
    </row>
    <row r="1425" spans="1:15" customFormat="1" x14ac:dyDescent="0.35">
      <c r="A1425" s="59" t="s">
        <v>335</v>
      </c>
      <c r="B1425" s="64">
        <v>6866.1519506261002</v>
      </c>
      <c r="C1425" s="65">
        <v>0.51586415856720802</v>
      </c>
      <c r="D1425" s="64">
        <v>346.76274234660002</v>
      </c>
      <c r="E1425" s="65">
        <v>0.49364886499053701</v>
      </c>
      <c r="F1425" s="64">
        <v>2901.8765226601899</v>
      </c>
      <c r="G1425" s="65">
        <v>0.50323715963169202</v>
      </c>
      <c r="H1425" s="90">
        <v>1247.6597772263999</v>
      </c>
      <c r="I1425" s="93">
        <v>0.55495559656239701</v>
      </c>
      <c r="J1425" s="90">
        <v>591.45280527950001</v>
      </c>
      <c r="K1425" s="92">
        <v>0.54345492901913695</v>
      </c>
      <c r="L1425" s="90">
        <v>1097.8599990067</v>
      </c>
      <c r="M1425" s="92">
        <v>0.50980144544765604</v>
      </c>
      <c r="N1425" s="64">
        <v>887.41700607279904</v>
      </c>
      <c r="O1425" s="65">
        <v>0.525157409929354</v>
      </c>
    </row>
    <row r="1426" spans="1:15" customFormat="1" x14ac:dyDescent="0.35">
      <c r="A1426" s="59" t="s">
        <v>336</v>
      </c>
      <c r="B1426" s="60">
        <v>3800.5769059824001</v>
      </c>
      <c r="C1426" s="61">
        <v>0.285542968138914</v>
      </c>
      <c r="D1426" s="60">
        <v>194.93652628109999</v>
      </c>
      <c r="E1426" s="61">
        <v>0.277510191241013</v>
      </c>
      <c r="F1426" s="60">
        <v>1821.0268784944999</v>
      </c>
      <c r="G1426" s="62">
        <v>0.31579854855659101</v>
      </c>
      <c r="H1426" s="88">
        <v>499.68236177630001</v>
      </c>
      <c r="I1426" s="91">
        <v>0.222257323857732</v>
      </c>
      <c r="J1426" s="88">
        <v>244.4902943527</v>
      </c>
      <c r="K1426" s="91">
        <v>0.224649294715113</v>
      </c>
      <c r="L1426" s="88">
        <v>595.20175409739898</v>
      </c>
      <c r="M1426" s="89">
        <v>0.27638743997082599</v>
      </c>
      <c r="N1426" s="60">
        <v>493.91334193220001</v>
      </c>
      <c r="O1426" s="61">
        <v>0.29228902489320402</v>
      </c>
    </row>
    <row r="1427" spans="1:15" customFormat="1" x14ac:dyDescent="0.35">
      <c r="A1427" s="59" t="s">
        <v>337</v>
      </c>
      <c r="B1427" s="64">
        <v>1065.9435838239001</v>
      </c>
      <c r="C1427" s="65">
        <v>8.0085919144170403E-2</v>
      </c>
      <c r="D1427" s="64">
        <v>92.273379840600001</v>
      </c>
      <c r="E1427" s="62">
        <v>0.131359698331211</v>
      </c>
      <c r="F1427" s="64">
        <v>450.9619275009</v>
      </c>
      <c r="G1427" s="65">
        <v>7.82048435643104E-2</v>
      </c>
      <c r="H1427" s="90">
        <v>146.32963453529999</v>
      </c>
      <c r="I1427" s="91">
        <v>6.5087014192939996E-2</v>
      </c>
      <c r="J1427" s="90">
        <v>79.659395952300002</v>
      </c>
      <c r="K1427" s="92">
        <v>7.3194836488275003E-2</v>
      </c>
      <c r="L1427" s="90">
        <v>190.85799221010001</v>
      </c>
      <c r="M1427" s="92">
        <v>8.8626674067713004E-2</v>
      </c>
      <c r="N1427" s="64">
        <v>126.0164631028</v>
      </c>
      <c r="O1427" s="65">
        <v>7.4574274460202802E-2</v>
      </c>
    </row>
    <row r="1428" spans="1:15" customFormat="1" x14ac:dyDescent="0.35">
      <c r="A1428" s="59" t="s">
        <v>310</v>
      </c>
      <c r="B1428" s="60">
        <v>337.4073849701</v>
      </c>
      <c r="C1428" s="61">
        <v>2.5349916225796701E-2</v>
      </c>
      <c r="D1428" s="60">
        <v>15.634048783700001</v>
      </c>
      <c r="E1428" s="61">
        <v>2.22565157521049E-2</v>
      </c>
      <c r="F1428" s="60">
        <v>127.3677237661</v>
      </c>
      <c r="G1428" s="61">
        <v>2.20878355906226E-2</v>
      </c>
      <c r="H1428" s="88">
        <v>78.398048882999802</v>
      </c>
      <c r="I1428" s="93">
        <v>3.4871233954429599E-2</v>
      </c>
      <c r="J1428" s="88">
        <v>42.830270875499998</v>
      </c>
      <c r="K1428" s="93">
        <v>3.9354487138691802E-2</v>
      </c>
      <c r="L1428" s="88">
        <v>55.358270806199897</v>
      </c>
      <c r="M1428" s="89">
        <v>2.5706125097933699E-2</v>
      </c>
      <c r="N1428" s="60">
        <v>39.7691328644</v>
      </c>
      <c r="O1428" s="61">
        <v>2.3534656950772202E-2</v>
      </c>
    </row>
    <row r="1429" spans="1:15" customFormat="1" x14ac:dyDescent="0.35">
      <c r="A1429" s="59" t="s">
        <v>311</v>
      </c>
      <c r="B1429" s="64">
        <v>10666.728856608501</v>
      </c>
      <c r="C1429" s="65">
        <v>0.80140712670612102</v>
      </c>
      <c r="D1429" s="64">
        <v>541.69926862770001</v>
      </c>
      <c r="E1429" s="65">
        <v>0.77115905623155001</v>
      </c>
      <c r="F1429" s="64">
        <v>4722.9034011547001</v>
      </c>
      <c r="G1429" s="62">
        <v>0.81903570818828397</v>
      </c>
      <c r="H1429" s="90">
        <v>1747.3421390026999</v>
      </c>
      <c r="I1429" s="91">
        <v>0.77721292042013002</v>
      </c>
      <c r="J1429" s="90">
        <v>835.94309963219996</v>
      </c>
      <c r="K1429" s="91">
        <v>0.76810422373425002</v>
      </c>
      <c r="L1429" s="90">
        <v>1693.0617531041</v>
      </c>
      <c r="M1429" s="92">
        <v>0.78618888541848198</v>
      </c>
      <c r="N1429" s="64">
        <v>1381.3303480049999</v>
      </c>
      <c r="O1429" s="65">
        <v>0.81744643482255896</v>
      </c>
    </row>
    <row r="1430" spans="1:15" customFormat="1" x14ac:dyDescent="0.35">
      <c r="A1430" s="66" t="s">
        <v>1</v>
      </c>
      <c r="H1430" s="86"/>
      <c r="I1430" s="86"/>
      <c r="J1430" s="86"/>
      <c r="K1430" s="86"/>
      <c r="L1430" s="86"/>
      <c r="M1430" s="86"/>
    </row>
    <row r="1431" spans="1:15" customFormat="1" x14ac:dyDescent="0.35">
      <c r="A1431" s="66" t="s">
        <v>1</v>
      </c>
      <c r="H1431" s="86"/>
      <c r="I1431" s="86"/>
      <c r="J1431" s="86"/>
      <c r="K1431" s="86"/>
      <c r="L1431" s="86"/>
      <c r="M1431" s="86"/>
    </row>
    <row r="1432" spans="1:15" customFormat="1" x14ac:dyDescent="0.35">
      <c r="A1432" s="54" t="s">
        <v>475</v>
      </c>
      <c r="H1432" s="86"/>
      <c r="I1432" s="86"/>
      <c r="J1432" s="86"/>
      <c r="K1432" s="86"/>
      <c r="L1432" s="86"/>
      <c r="M1432" s="86"/>
    </row>
    <row r="1433" spans="1:15" customFormat="1" x14ac:dyDescent="0.35">
      <c r="A1433" s="55" t="s">
        <v>1</v>
      </c>
      <c r="H1433" s="86"/>
      <c r="I1433" s="86"/>
      <c r="J1433" s="86"/>
      <c r="K1433" s="86"/>
      <c r="L1433" s="86"/>
      <c r="M1433" s="86"/>
    </row>
    <row r="1434" spans="1:15" customFormat="1" ht="25.5" customHeight="1" x14ac:dyDescent="0.35">
      <c r="A1434" s="117" t="s">
        <v>1</v>
      </c>
      <c r="B1434" s="116" t="s">
        <v>489</v>
      </c>
      <c r="C1434" s="116" t="s">
        <v>1</v>
      </c>
      <c r="D1434" s="116" t="s">
        <v>494</v>
      </c>
      <c r="E1434" s="116" t="s">
        <v>1</v>
      </c>
      <c r="F1434" s="116" t="s">
        <v>495</v>
      </c>
      <c r="G1434" s="116" t="s">
        <v>1</v>
      </c>
      <c r="H1434" s="119" t="s">
        <v>496</v>
      </c>
      <c r="I1434" s="119" t="s">
        <v>1</v>
      </c>
      <c r="J1434" s="119" t="s">
        <v>497</v>
      </c>
      <c r="K1434" s="119" t="s">
        <v>1</v>
      </c>
      <c r="L1434" s="119" t="s">
        <v>498</v>
      </c>
      <c r="M1434" s="119" t="s">
        <v>1</v>
      </c>
      <c r="N1434" s="119" t="s">
        <v>499</v>
      </c>
      <c r="O1434" s="119" t="s">
        <v>1</v>
      </c>
    </row>
    <row r="1435" spans="1:15" customFormat="1" x14ac:dyDescent="0.35">
      <c r="A1435" s="118" t="s">
        <v>1</v>
      </c>
      <c r="B1435" s="56" t="s">
        <v>14</v>
      </c>
      <c r="C1435" s="56" t="s">
        <v>15</v>
      </c>
      <c r="D1435" s="56" t="s">
        <v>14</v>
      </c>
      <c r="E1435" s="56" t="s">
        <v>15</v>
      </c>
      <c r="F1435" s="56" t="s">
        <v>14</v>
      </c>
      <c r="G1435" s="56" t="s">
        <v>15</v>
      </c>
      <c r="H1435" s="84" t="s">
        <v>14</v>
      </c>
      <c r="I1435" s="84" t="s">
        <v>15</v>
      </c>
      <c r="J1435" s="84" t="s">
        <v>14</v>
      </c>
      <c r="K1435" s="84" t="s">
        <v>15</v>
      </c>
      <c r="L1435" s="84" t="s">
        <v>14</v>
      </c>
      <c r="M1435" s="84" t="s">
        <v>15</v>
      </c>
      <c r="N1435" s="56" t="s">
        <v>14</v>
      </c>
      <c r="O1435" s="56" t="s">
        <v>15</v>
      </c>
    </row>
    <row r="1436" spans="1:15" customFormat="1" x14ac:dyDescent="0.35">
      <c r="A1436" s="57" t="s">
        <v>16</v>
      </c>
      <c r="B1436" s="58">
        <v>13310.000000187199</v>
      </c>
      <c r="C1436" s="58">
        <v>13310.000000187199</v>
      </c>
      <c r="D1436" s="58">
        <v>702.44817103599996</v>
      </c>
      <c r="E1436" s="58">
        <v>702.44817103599996</v>
      </c>
      <c r="F1436" s="58">
        <v>5766.4194050853002</v>
      </c>
      <c r="G1436" s="58">
        <v>5766.4194050853002</v>
      </c>
      <c r="H1436" s="87">
        <v>2248.2155058078001</v>
      </c>
      <c r="I1436" s="87">
        <v>2248.2155058078001</v>
      </c>
      <c r="J1436" s="87">
        <v>1088.3198839450999</v>
      </c>
      <c r="K1436" s="87">
        <v>1088.3198839450999</v>
      </c>
      <c r="L1436" s="87">
        <v>2153.5050730244002</v>
      </c>
      <c r="M1436" s="87">
        <v>2153.5050730244002</v>
      </c>
      <c r="N1436" s="58">
        <v>1689.8114532786999</v>
      </c>
      <c r="O1436" s="58">
        <v>1689.8114532786999</v>
      </c>
    </row>
    <row r="1437" spans="1:15" customFormat="1" x14ac:dyDescent="0.35">
      <c r="A1437" s="59" t="s">
        <v>332</v>
      </c>
      <c r="B1437" s="60">
        <v>42.361207873200001</v>
      </c>
      <c r="C1437" s="61">
        <v>3.1826602458756002E-3</v>
      </c>
      <c r="D1437" s="60">
        <v>4.7102401470000004</v>
      </c>
      <c r="E1437" s="61">
        <v>6.7054628956512803E-3</v>
      </c>
      <c r="F1437" s="60">
        <v>17.0622854603</v>
      </c>
      <c r="G1437" s="61">
        <v>2.9589046966048099E-3</v>
      </c>
      <c r="H1437" s="88">
        <v>6.9551360378000098</v>
      </c>
      <c r="I1437" s="89">
        <v>3.0936251528524898E-3</v>
      </c>
      <c r="J1437" s="88">
        <v>1.7563715869000001</v>
      </c>
      <c r="K1437" s="89">
        <v>1.6138376343297601E-3</v>
      </c>
      <c r="L1437" s="88">
        <v>11.298658920299999</v>
      </c>
      <c r="M1437" s="89">
        <v>5.2466367791890404E-3</v>
      </c>
      <c r="N1437" s="60">
        <v>2.3348873077999999</v>
      </c>
      <c r="O1437" s="61">
        <v>1.3817442787890199E-3</v>
      </c>
    </row>
    <row r="1438" spans="1:15" customFormat="1" x14ac:dyDescent="0.35">
      <c r="A1438" s="59" t="s">
        <v>333</v>
      </c>
      <c r="B1438" s="64">
        <v>235.67674537209999</v>
      </c>
      <c r="C1438" s="65">
        <v>1.77067427023881E-2</v>
      </c>
      <c r="D1438" s="64">
        <v>3.54963752110001</v>
      </c>
      <c r="E1438" s="63">
        <v>5.0532376159010397E-3</v>
      </c>
      <c r="F1438" s="64">
        <v>86.8369414095</v>
      </c>
      <c r="G1438" s="65">
        <v>1.50590748451145E-2</v>
      </c>
      <c r="H1438" s="90">
        <v>47.782084694300103</v>
      </c>
      <c r="I1438" s="92">
        <v>2.1253338290241699E-2</v>
      </c>
      <c r="J1438" s="90">
        <v>26.377656419400001</v>
      </c>
      <c r="K1438" s="92">
        <v>2.42370435462251E-2</v>
      </c>
      <c r="L1438" s="90">
        <v>31.764447548900002</v>
      </c>
      <c r="M1438" s="92">
        <v>1.47501150319046E-2</v>
      </c>
      <c r="N1438" s="64">
        <v>44.244900780999998</v>
      </c>
      <c r="O1438" s="62">
        <v>2.61833358361684E-2</v>
      </c>
    </row>
    <row r="1439" spans="1:15" customFormat="1" x14ac:dyDescent="0.35">
      <c r="A1439" s="59" t="s">
        <v>334</v>
      </c>
      <c r="B1439" s="60">
        <v>1048.1438361094999</v>
      </c>
      <c r="C1439" s="61">
        <v>7.8748597753174901E-2</v>
      </c>
      <c r="D1439" s="60">
        <v>61.764287063200001</v>
      </c>
      <c r="E1439" s="61">
        <v>8.7927180409776595E-2</v>
      </c>
      <c r="F1439" s="60">
        <v>421.05982573789998</v>
      </c>
      <c r="G1439" s="61">
        <v>7.30192856535158E-2</v>
      </c>
      <c r="H1439" s="88">
        <v>194.177840535</v>
      </c>
      <c r="I1439" s="89">
        <v>8.6369763055802101E-2</v>
      </c>
      <c r="J1439" s="88">
        <v>95.9715411290003</v>
      </c>
      <c r="K1439" s="89">
        <v>8.8183210235127193E-2</v>
      </c>
      <c r="L1439" s="88">
        <v>200.49622110050001</v>
      </c>
      <c r="M1439" s="93">
        <v>9.3102274803988E-2</v>
      </c>
      <c r="N1439" s="60">
        <v>116.10894351020001</v>
      </c>
      <c r="O1439" s="61">
        <v>6.8711182709122201E-2</v>
      </c>
    </row>
    <row r="1440" spans="1:15" customFormat="1" x14ac:dyDescent="0.35">
      <c r="A1440" s="59" t="s">
        <v>335</v>
      </c>
      <c r="B1440" s="64">
        <v>7246.0343333054898</v>
      </c>
      <c r="C1440" s="65">
        <v>0.54440528423768497</v>
      </c>
      <c r="D1440" s="64">
        <v>371.62370518130001</v>
      </c>
      <c r="E1440" s="65">
        <v>0.52904074706780702</v>
      </c>
      <c r="F1440" s="64">
        <v>2997.6269143792001</v>
      </c>
      <c r="G1440" s="63">
        <v>0.51984198577988405</v>
      </c>
      <c r="H1440" s="90">
        <v>1273.5190550719001</v>
      </c>
      <c r="I1440" s="92">
        <v>0.56645773137941002</v>
      </c>
      <c r="J1440" s="90">
        <v>602.58165379260004</v>
      </c>
      <c r="K1440" s="92">
        <v>0.55368064360661595</v>
      </c>
      <c r="L1440" s="90">
        <v>1236.9154078588001</v>
      </c>
      <c r="M1440" s="93">
        <v>0.574373110773157</v>
      </c>
      <c r="N1440" s="64">
        <v>949.12512359350103</v>
      </c>
      <c r="O1440" s="65">
        <v>0.56167516307925103</v>
      </c>
    </row>
    <row r="1441" spans="1:15" customFormat="1" x14ac:dyDescent="0.35">
      <c r="A1441" s="59" t="s">
        <v>336</v>
      </c>
      <c r="B1441" s="60">
        <v>4380.3759638222</v>
      </c>
      <c r="C1441" s="61">
        <v>0.32910412950868501</v>
      </c>
      <c r="D1441" s="60">
        <v>228.27440813230101</v>
      </c>
      <c r="E1441" s="61">
        <v>0.324969752281697</v>
      </c>
      <c r="F1441" s="60">
        <v>2101.3237703303998</v>
      </c>
      <c r="G1441" s="62">
        <v>0.36440703020617599</v>
      </c>
      <c r="H1441" s="88">
        <v>677.13150850939996</v>
      </c>
      <c r="I1441" s="91">
        <v>0.30118621046788902</v>
      </c>
      <c r="J1441" s="88">
        <v>339.29537504230001</v>
      </c>
      <c r="K1441" s="89">
        <v>0.31176070569653902</v>
      </c>
      <c r="L1441" s="88">
        <v>621.21422196280196</v>
      </c>
      <c r="M1441" s="91">
        <v>0.28846657003243598</v>
      </c>
      <c r="N1441" s="60">
        <v>511.32507255979999</v>
      </c>
      <c r="O1441" s="63">
        <v>0.30259297365258597</v>
      </c>
    </row>
    <row r="1442" spans="1:15" customFormat="1" x14ac:dyDescent="0.35">
      <c r="A1442" s="59" t="s">
        <v>337</v>
      </c>
      <c r="B1442" s="64">
        <v>357.40791370469998</v>
      </c>
      <c r="C1442" s="65">
        <v>2.6852585552191801E-2</v>
      </c>
      <c r="D1442" s="64">
        <v>32.525892991099902</v>
      </c>
      <c r="E1442" s="62">
        <v>4.63036197291673E-2</v>
      </c>
      <c r="F1442" s="64">
        <v>142.50966776800001</v>
      </c>
      <c r="G1442" s="65">
        <v>2.47137188187046E-2</v>
      </c>
      <c r="H1442" s="90">
        <v>48.6498809594001</v>
      </c>
      <c r="I1442" s="92">
        <v>2.1639331653804099E-2</v>
      </c>
      <c r="J1442" s="90">
        <v>22.337285974899999</v>
      </c>
      <c r="K1442" s="92">
        <v>2.0524559281163299E-2</v>
      </c>
      <c r="L1442" s="90">
        <v>51.816115633100097</v>
      </c>
      <c r="M1442" s="92">
        <v>2.4061292579324701E-2</v>
      </c>
      <c r="N1442" s="64">
        <v>66.672525526399895</v>
      </c>
      <c r="O1442" s="62">
        <v>3.9455600444083201E-2</v>
      </c>
    </row>
    <row r="1443" spans="1:15" customFormat="1" x14ac:dyDescent="0.35">
      <c r="A1443" s="59" t="s">
        <v>310</v>
      </c>
      <c r="B1443" s="60">
        <v>278.0379532453</v>
      </c>
      <c r="C1443" s="61">
        <v>2.0889402948263702E-2</v>
      </c>
      <c r="D1443" s="60">
        <v>8.2598776680999908</v>
      </c>
      <c r="E1443" s="61">
        <v>1.1758700511552299E-2</v>
      </c>
      <c r="F1443" s="60">
        <v>103.8992268698</v>
      </c>
      <c r="G1443" s="61">
        <v>1.8017979541719301E-2</v>
      </c>
      <c r="H1443" s="88">
        <v>54.7372207320998</v>
      </c>
      <c r="I1443" s="89">
        <v>2.4346963443094199E-2</v>
      </c>
      <c r="J1443" s="88">
        <v>28.134028006299999</v>
      </c>
      <c r="K1443" s="89">
        <v>2.5850881180554799E-2</v>
      </c>
      <c r="L1443" s="88">
        <v>43.063106469200001</v>
      </c>
      <c r="M1443" s="89">
        <v>1.9996751811093599E-2</v>
      </c>
      <c r="N1443" s="60">
        <v>46.579788088800001</v>
      </c>
      <c r="O1443" s="61">
        <v>2.75650801149574E-2</v>
      </c>
    </row>
    <row r="1444" spans="1:15" customFormat="1" x14ac:dyDescent="0.35">
      <c r="A1444" s="59" t="s">
        <v>311</v>
      </c>
      <c r="B1444" s="64">
        <v>11626.410297127701</v>
      </c>
      <c r="C1444" s="65">
        <v>0.87350941374637003</v>
      </c>
      <c r="D1444" s="64">
        <v>599.89811331359897</v>
      </c>
      <c r="E1444" s="65">
        <v>0.85401049934950402</v>
      </c>
      <c r="F1444" s="64">
        <v>5098.9506847096</v>
      </c>
      <c r="G1444" s="62">
        <v>0.88424901598605998</v>
      </c>
      <c r="H1444" s="90">
        <v>1950.6505635813</v>
      </c>
      <c r="I1444" s="92">
        <v>0.86764394184729998</v>
      </c>
      <c r="J1444" s="90">
        <v>941.87702883489601</v>
      </c>
      <c r="K1444" s="92">
        <v>0.86544134930315497</v>
      </c>
      <c r="L1444" s="90">
        <v>1858.1296298216</v>
      </c>
      <c r="M1444" s="92">
        <v>0.86283968080559403</v>
      </c>
      <c r="N1444" s="64">
        <v>1460.4501961533001</v>
      </c>
      <c r="O1444" s="65">
        <v>0.864268136731837</v>
      </c>
    </row>
    <row r="1445" spans="1:15" customFormat="1" x14ac:dyDescent="0.35">
      <c r="A1445" s="66" t="s">
        <v>1</v>
      </c>
      <c r="H1445" s="86"/>
      <c r="I1445" s="86"/>
      <c r="J1445" s="86"/>
      <c r="K1445" s="86"/>
      <c r="L1445" s="86"/>
      <c r="M1445" s="86"/>
    </row>
    <row r="1446" spans="1:15" customFormat="1" x14ac:dyDescent="0.35">
      <c r="A1446" s="66" t="s">
        <v>1</v>
      </c>
      <c r="H1446" s="86"/>
      <c r="I1446" s="86"/>
      <c r="J1446" s="86"/>
      <c r="K1446" s="86"/>
      <c r="L1446" s="86"/>
      <c r="M1446" s="86"/>
    </row>
    <row r="1447" spans="1:15" customFormat="1" x14ac:dyDescent="0.35">
      <c r="A1447" s="54" t="s">
        <v>476</v>
      </c>
      <c r="H1447" s="86"/>
      <c r="I1447" s="86"/>
      <c r="J1447" s="86"/>
      <c r="K1447" s="86"/>
      <c r="L1447" s="86"/>
      <c r="M1447" s="86"/>
    </row>
    <row r="1448" spans="1:15" customFormat="1" x14ac:dyDescent="0.35">
      <c r="A1448" s="55" t="s">
        <v>1</v>
      </c>
      <c r="H1448" s="86"/>
      <c r="I1448" s="86"/>
      <c r="J1448" s="86"/>
      <c r="K1448" s="86"/>
      <c r="L1448" s="86"/>
      <c r="M1448" s="86"/>
    </row>
    <row r="1449" spans="1:15" customFormat="1" ht="25.5" customHeight="1" x14ac:dyDescent="0.35">
      <c r="A1449" s="117" t="s">
        <v>1</v>
      </c>
      <c r="B1449" s="116" t="s">
        <v>489</v>
      </c>
      <c r="C1449" s="116" t="s">
        <v>1</v>
      </c>
      <c r="D1449" s="116" t="s">
        <v>494</v>
      </c>
      <c r="E1449" s="116" t="s">
        <v>1</v>
      </c>
      <c r="F1449" s="116" t="s">
        <v>495</v>
      </c>
      <c r="G1449" s="116" t="s">
        <v>1</v>
      </c>
      <c r="H1449" s="119" t="s">
        <v>496</v>
      </c>
      <c r="I1449" s="119" t="s">
        <v>1</v>
      </c>
      <c r="J1449" s="119" t="s">
        <v>497</v>
      </c>
      <c r="K1449" s="119" t="s">
        <v>1</v>
      </c>
      <c r="L1449" s="119" t="s">
        <v>498</v>
      </c>
      <c r="M1449" s="119" t="s">
        <v>1</v>
      </c>
      <c r="N1449" s="119" t="s">
        <v>499</v>
      </c>
      <c r="O1449" s="119" t="s">
        <v>1</v>
      </c>
    </row>
    <row r="1450" spans="1:15" customFormat="1" x14ac:dyDescent="0.35">
      <c r="A1450" s="118" t="s">
        <v>1</v>
      </c>
      <c r="B1450" s="56" t="s">
        <v>14</v>
      </c>
      <c r="C1450" s="56" t="s">
        <v>15</v>
      </c>
      <c r="D1450" s="56" t="s">
        <v>14</v>
      </c>
      <c r="E1450" s="56" t="s">
        <v>15</v>
      </c>
      <c r="F1450" s="56" t="s">
        <v>14</v>
      </c>
      <c r="G1450" s="56" t="s">
        <v>15</v>
      </c>
      <c r="H1450" s="84" t="s">
        <v>14</v>
      </c>
      <c r="I1450" s="84" t="s">
        <v>15</v>
      </c>
      <c r="J1450" s="84" t="s">
        <v>14</v>
      </c>
      <c r="K1450" s="84" t="s">
        <v>15</v>
      </c>
      <c r="L1450" s="84" t="s">
        <v>14</v>
      </c>
      <c r="M1450" s="84" t="s">
        <v>15</v>
      </c>
      <c r="N1450" s="56" t="s">
        <v>14</v>
      </c>
      <c r="O1450" s="56" t="s">
        <v>15</v>
      </c>
    </row>
    <row r="1451" spans="1:15" customFormat="1" x14ac:dyDescent="0.35">
      <c r="A1451" s="57" t="s">
        <v>16</v>
      </c>
      <c r="B1451" s="58">
        <v>13310.000000187199</v>
      </c>
      <c r="C1451" s="58">
        <v>13310.000000187199</v>
      </c>
      <c r="D1451" s="58">
        <v>702.44817103599996</v>
      </c>
      <c r="E1451" s="58">
        <v>702.44817103599996</v>
      </c>
      <c r="F1451" s="58">
        <v>5766.4194050853002</v>
      </c>
      <c r="G1451" s="58">
        <v>5766.4194050853002</v>
      </c>
      <c r="H1451" s="87">
        <v>2248.2155058078001</v>
      </c>
      <c r="I1451" s="87">
        <v>2248.2155058078001</v>
      </c>
      <c r="J1451" s="87">
        <v>1088.3198839450999</v>
      </c>
      <c r="K1451" s="87">
        <v>1088.3198839450999</v>
      </c>
      <c r="L1451" s="87">
        <v>2153.5050730244002</v>
      </c>
      <c r="M1451" s="87">
        <v>2153.5050730244002</v>
      </c>
      <c r="N1451" s="58">
        <v>1689.8114532786999</v>
      </c>
      <c r="O1451" s="58">
        <v>1689.8114532786999</v>
      </c>
    </row>
    <row r="1452" spans="1:15" customFormat="1" x14ac:dyDescent="0.35">
      <c r="A1452" s="59" t="s">
        <v>338</v>
      </c>
      <c r="B1452" s="60">
        <v>12579.6882095318</v>
      </c>
      <c r="C1452" s="61">
        <v>0.945130594241538</v>
      </c>
      <c r="D1452" s="60">
        <v>664.77248772660005</v>
      </c>
      <c r="E1452" s="61">
        <v>0.94636517701536005</v>
      </c>
      <c r="F1452" s="60">
        <v>5491.1537650888104</v>
      </c>
      <c r="G1452" s="62">
        <v>0.95226402717885095</v>
      </c>
      <c r="H1452" s="88">
        <v>2103.9649754014999</v>
      </c>
      <c r="I1452" s="89">
        <v>0.93583776553730802</v>
      </c>
      <c r="J1452" s="88">
        <v>1016.3221843285</v>
      </c>
      <c r="K1452" s="89">
        <v>0.93384509400341698</v>
      </c>
      <c r="L1452" s="88">
        <v>1991.6455032365</v>
      </c>
      <c r="M1452" s="91">
        <v>0.92483901161162196</v>
      </c>
      <c r="N1452" s="60">
        <v>1638.1457285708</v>
      </c>
      <c r="O1452" s="62">
        <v>0.96942515414506503</v>
      </c>
    </row>
    <row r="1453" spans="1:15" customFormat="1" x14ac:dyDescent="0.35">
      <c r="A1453" s="59" t="s">
        <v>339</v>
      </c>
      <c r="B1453" s="64">
        <v>540.44723057709996</v>
      </c>
      <c r="C1453" s="65">
        <v>4.0604600343313202E-2</v>
      </c>
      <c r="D1453" s="64">
        <v>19.714832563500099</v>
      </c>
      <c r="E1453" s="65">
        <v>2.8065889237669599E-2</v>
      </c>
      <c r="F1453" s="64">
        <v>198.141518150499</v>
      </c>
      <c r="G1453" s="63">
        <v>3.43612741688131E-2</v>
      </c>
      <c r="H1453" s="90">
        <v>109.2028007438</v>
      </c>
      <c r="I1453" s="92">
        <v>4.8573101849754698E-2</v>
      </c>
      <c r="J1453" s="90">
        <v>58.7321367467</v>
      </c>
      <c r="K1453" s="93">
        <v>5.3965876773103903E-2</v>
      </c>
      <c r="L1453" s="90">
        <v>130.4808610403</v>
      </c>
      <c r="M1453" s="93">
        <v>6.0589994736836898E-2</v>
      </c>
      <c r="N1453" s="64">
        <v>42.891803785</v>
      </c>
      <c r="O1453" s="63">
        <v>2.53825973908379E-2</v>
      </c>
    </row>
    <row r="1454" spans="1:15" customFormat="1" x14ac:dyDescent="0.35">
      <c r="A1454" s="59" t="s">
        <v>340</v>
      </c>
      <c r="B1454" s="60">
        <v>189.8645600783</v>
      </c>
      <c r="C1454" s="61">
        <v>1.42648054151487E-2</v>
      </c>
      <c r="D1454" s="60">
        <v>17.9608507459</v>
      </c>
      <c r="E1454" s="62">
        <v>2.5568933746970401E-2</v>
      </c>
      <c r="F1454" s="60">
        <v>77.124121845999895</v>
      </c>
      <c r="G1454" s="61">
        <v>1.33746986523363E-2</v>
      </c>
      <c r="H1454" s="88">
        <v>35.047729662499997</v>
      </c>
      <c r="I1454" s="89">
        <v>1.5589132612937401E-2</v>
      </c>
      <c r="J1454" s="88">
        <v>13.2655628699</v>
      </c>
      <c r="K1454" s="89">
        <v>1.2189029223478901E-2</v>
      </c>
      <c r="L1454" s="88">
        <v>31.378708747600001</v>
      </c>
      <c r="M1454" s="89">
        <v>1.45709936515411E-2</v>
      </c>
      <c r="N1454" s="60">
        <v>8.7739209228999808</v>
      </c>
      <c r="O1454" s="63">
        <v>5.1922484640970898E-3</v>
      </c>
    </row>
    <row r="1455" spans="1:15" customFormat="1" x14ac:dyDescent="0.35">
      <c r="A1455" s="66" t="s">
        <v>1</v>
      </c>
      <c r="H1455" s="86"/>
      <c r="I1455" s="86"/>
      <c r="J1455" s="86"/>
      <c r="K1455" s="86"/>
      <c r="L1455" s="86"/>
      <c r="M1455" s="86"/>
    </row>
    <row r="1456" spans="1:15" customFormat="1" x14ac:dyDescent="0.35">
      <c r="A1456" s="66" t="s">
        <v>1</v>
      </c>
      <c r="H1456" s="86"/>
      <c r="I1456" s="86"/>
      <c r="J1456" s="86"/>
      <c r="K1456" s="86"/>
      <c r="L1456" s="86"/>
      <c r="M1456" s="86"/>
    </row>
    <row r="1457" spans="1:15" customFormat="1" x14ac:dyDescent="0.35">
      <c r="A1457" s="54" t="s">
        <v>477</v>
      </c>
      <c r="H1457" s="86"/>
      <c r="I1457" s="86"/>
      <c r="J1457" s="86"/>
      <c r="K1457" s="86"/>
      <c r="L1457" s="86"/>
      <c r="M1457" s="86"/>
    </row>
    <row r="1458" spans="1:15" customFormat="1" x14ac:dyDescent="0.35">
      <c r="A1458" s="55" t="s">
        <v>1</v>
      </c>
      <c r="H1458" s="86"/>
      <c r="I1458" s="86"/>
      <c r="J1458" s="86"/>
      <c r="K1458" s="86"/>
      <c r="L1458" s="86"/>
      <c r="M1458" s="86"/>
    </row>
    <row r="1459" spans="1:15" customFormat="1" ht="25.5" customHeight="1" x14ac:dyDescent="0.35">
      <c r="A1459" s="117" t="s">
        <v>1</v>
      </c>
      <c r="B1459" s="116" t="s">
        <v>489</v>
      </c>
      <c r="C1459" s="116" t="s">
        <v>1</v>
      </c>
      <c r="D1459" s="116" t="s">
        <v>494</v>
      </c>
      <c r="E1459" s="116" t="s">
        <v>1</v>
      </c>
      <c r="F1459" s="116" t="s">
        <v>495</v>
      </c>
      <c r="G1459" s="116" t="s">
        <v>1</v>
      </c>
      <c r="H1459" s="119" t="s">
        <v>496</v>
      </c>
      <c r="I1459" s="119" t="s">
        <v>1</v>
      </c>
      <c r="J1459" s="119" t="s">
        <v>497</v>
      </c>
      <c r="K1459" s="119" t="s">
        <v>1</v>
      </c>
      <c r="L1459" s="119" t="s">
        <v>498</v>
      </c>
      <c r="M1459" s="119" t="s">
        <v>1</v>
      </c>
      <c r="N1459" s="119" t="s">
        <v>499</v>
      </c>
      <c r="O1459" s="119" t="s">
        <v>1</v>
      </c>
    </row>
    <row r="1460" spans="1:15" customFormat="1" x14ac:dyDescent="0.35">
      <c r="A1460" s="118" t="s">
        <v>1</v>
      </c>
      <c r="B1460" s="56" t="s">
        <v>14</v>
      </c>
      <c r="C1460" s="56" t="s">
        <v>15</v>
      </c>
      <c r="D1460" s="56" t="s">
        <v>14</v>
      </c>
      <c r="E1460" s="56" t="s">
        <v>15</v>
      </c>
      <c r="F1460" s="56" t="s">
        <v>14</v>
      </c>
      <c r="G1460" s="56" t="s">
        <v>15</v>
      </c>
      <c r="H1460" s="84" t="s">
        <v>14</v>
      </c>
      <c r="I1460" s="84" t="s">
        <v>15</v>
      </c>
      <c r="J1460" s="84" t="s">
        <v>14</v>
      </c>
      <c r="K1460" s="84" t="s">
        <v>15</v>
      </c>
      <c r="L1460" s="84" t="s">
        <v>14</v>
      </c>
      <c r="M1460" s="84" t="s">
        <v>15</v>
      </c>
      <c r="N1460" s="56" t="s">
        <v>14</v>
      </c>
      <c r="O1460" s="56" t="s">
        <v>15</v>
      </c>
    </row>
    <row r="1461" spans="1:15" customFormat="1" x14ac:dyDescent="0.35">
      <c r="A1461" s="57" t="s">
        <v>16</v>
      </c>
      <c r="B1461" s="58">
        <v>13310.000000187199</v>
      </c>
      <c r="C1461" s="58">
        <v>13310.000000187199</v>
      </c>
      <c r="D1461" s="58">
        <v>702.44817103599996</v>
      </c>
      <c r="E1461" s="58">
        <v>702.44817103599996</v>
      </c>
      <c r="F1461" s="58">
        <v>5766.4194050853002</v>
      </c>
      <c r="G1461" s="58">
        <v>5766.4194050853002</v>
      </c>
      <c r="H1461" s="87">
        <v>2248.2155058078001</v>
      </c>
      <c r="I1461" s="87">
        <v>2248.2155058078001</v>
      </c>
      <c r="J1461" s="87">
        <v>1088.3198839450999</v>
      </c>
      <c r="K1461" s="87">
        <v>1088.3198839450999</v>
      </c>
      <c r="L1461" s="87">
        <v>2153.5050730244002</v>
      </c>
      <c r="M1461" s="87">
        <v>2153.5050730244002</v>
      </c>
      <c r="N1461" s="58">
        <v>1689.8114532786999</v>
      </c>
      <c r="O1461" s="58">
        <v>1689.8114532786999</v>
      </c>
    </row>
    <row r="1462" spans="1:15" customFormat="1" x14ac:dyDescent="0.35">
      <c r="A1462" s="59" t="s">
        <v>341</v>
      </c>
      <c r="B1462" s="60">
        <v>1903.9501831427999</v>
      </c>
      <c r="C1462" s="61">
        <v>0.14304659527543401</v>
      </c>
      <c r="D1462" s="60">
        <v>113.6540137468</v>
      </c>
      <c r="E1462" s="61">
        <v>0.161797009990329</v>
      </c>
      <c r="F1462" s="60">
        <v>858.05566583780001</v>
      </c>
      <c r="G1462" s="61">
        <v>0.14880216050207801</v>
      </c>
      <c r="H1462" s="88">
        <v>312.48254724560002</v>
      </c>
      <c r="I1462" s="89">
        <v>0.13899136734817699</v>
      </c>
      <c r="J1462" s="88">
        <v>160.82989232950001</v>
      </c>
      <c r="K1462" s="89">
        <v>0.14777814381788201</v>
      </c>
      <c r="L1462" s="88">
        <v>307.159722133</v>
      </c>
      <c r="M1462" s="89">
        <v>0.142632458117047</v>
      </c>
      <c r="N1462" s="60">
        <v>193.35556458970001</v>
      </c>
      <c r="O1462" s="63">
        <v>0.114424342558773</v>
      </c>
    </row>
    <row r="1463" spans="1:15" customFormat="1" x14ac:dyDescent="0.35">
      <c r="A1463" s="59" t="s">
        <v>237</v>
      </c>
      <c r="B1463" s="64">
        <v>2985.2589133432998</v>
      </c>
      <c r="C1463" s="65">
        <v>0.22428692060866401</v>
      </c>
      <c r="D1463" s="64">
        <v>151.703252305099</v>
      </c>
      <c r="E1463" s="65">
        <v>0.21596362345333101</v>
      </c>
      <c r="F1463" s="64">
        <v>1234.5682404908</v>
      </c>
      <c r="G1463" s="65">
        <v>0.214096158077239</v>
      </c>
      <c r="H1463" s="90">
        <v>574.36310278710096</v>
      </c>
      <c r="I1463" s="93">
        <v>0.25547510961620501</v>
      </c>
      <c r="J1463" s="90">
        <v>269.5601482244</v>
      </c>
      <c r="K1463" s="92">
        <v>0.24768466716537399</v>
      </c>
      <c r="L1463" s="90">
        <v>502.99992101380002</v>
      </c>
      <c r="M1463" s="92">
        <v>0.233572665936367</v>
      </c>
      <c r="N1463" s="64">
        <v>346.1518917317</v>
      </c>
      <c r="O1463" s="65">
        <v>0.204846458496935</v>
      </c>
    </row>
    <row r="1464" spans="1:15" customFormat="1" x14ac:dyDescent="0.35">
      <c r="A1464" s="59" t="s">
        <v>238</v>
      </c>
      <c r="B1464" s="60">
        <v>3965.7714435333</v>
      </c>
      <c r="C1464" s="61">
        <v>0.29795427824774801</v>
      </c>
      <c r="D1464" s="60">
        <v>186.49078302569899</v>
      </c>
      <c r="E1464" s="61">
        <v>0.26548689385959301</v>
      </c>
      <c r="F1464" s="60">
        <v>1676.4287652245</v>
      </c>
      <c r="G1464" s="61">
        <v>0.29072265602916197</v>
      </c>
      <c r="H1464" s="88">
        <v>642.42413686539805</v>
      </c>
      <c r="I1464" s="89">
        <v>0.28574846815433402</v>
      </c>
      <c r="J1464" s="88">
        <v>306.06572962860002</v>
      </c>
      <c r="K1464" s="89">
        <v>0.28122772922160399</v>
      </c>
      <c r="L1464" s="88">
        <v>661.58978470350098</v>
      </c>
      <c r="M1464" s="89">
        <v>0.30721533605414603</v>
      </c>
      <c r="N1464" s="60">
        <v>602.65336005409995</v>
      </c>
      <c r="O1464" s="62">
        <v>0.35663941020448497</v>
      </c>
    </row>
    <row r="1465" spans="1:15" customFormat="1" x14ac:dyDescent="0.35">
      <c r="A1465" s="59" t="s">
        <v>239</v>
      </c>
      <c r="B1465" s="64">
        <v>3038.7203238912002</v>
      </c>
      <c r="C1465" s="65">
        <v>0.22830355551077799</v>
      </c>
      <c r="D1465" s="64">
        <v>154.29283569450101</v>
      </c>
      <c r="E1465" s="65">
        <v>0.21965013513657899</v>
      </c>
      <c r="F1465" s="64">
        <v>1350.1716524620001</v>
      </c>
      <c r="G1465" s="65">
        <v>0.234143852122742</v>
      </c>
      <c r="H1465" s="90">
        <v>490.36219609050102</v>
      </c>
      <c r="I1465" s="92">
        <v>0.21811174009953699</v>
      </c>
      <c r="J1465" s="90">
        <v>250.7451408469</v>
      </c>
      <c r="K1465" s="92">
        <v>0.230396544752966</v>
      </c>
      <c r="L1465" s="90">
        <v>481.55632496419901</v>
      </c>
      <c r="M1465" s="92">
        <v>0.22361513376325501</v>
      </c>
      <c r="N1465" s="64">
        <v>375.72339953250003</v>
      </c>
      <c r="O1465" s="65">
        <v>0.22234634450103499</v>
      </c>
    </row>
    <row r="1466" spans="1:15" customFormat="1" x14ac:dyDescent="0.35">
      <c r="A1466" s="59" t="s">
        <v>342</v>
      </c>
      <c r="B1466" s="60">
        <v>1091.5429175163999</v>
      </c>
      <c r="C1466" s="61">
        <v>8.2009234973782694E-2</v>
      </c>
      <c r="D1466" s="60">
        <v>72.293920686299998</v>
      </c>
      <c r="E1466" s="61">
        <v>0.102917088643961</v>
      </c>
      <c r="F1466" s="60">
        <v>533.10460458499995</v>
      </c>
      <c r="G1466" s="62">
        <v>9.2449849227904696E-2</v>
      </c>
      <c r="H1466" s="88">
        <v>179.36176703340001</v>
      </c>
      <c r="I1466" s="89">
        <v>7.9779614796738105E-2</v>
      </c>
      <c r="J1466" s="88">
        <v>80.583697663199999</v>
      </c>
      <c r="K1466" s="89">
        <v>7.40441288007056E-2</v>
      </c>
      <c r="L1466" s="88">
        <v>123.8525201124</v>
      </c>
      <c r="M1466" s="91">
        <v>5.7512063316600699E-2</v>
      </c>
      <c r="N1466" s="60">
        <v>137.49750032809999</v>
      </c>
      <c r="O1466" s="61">
        <v>8.1368545621653202E-2</v>
      </c>
    </row>
    <row r="1467" spans="1:15" customFormat="1" x14ac:dyDescent="0.35">
      <c r="A1467" s="59" t="s">
        <v>88</v>
      </c>
      <c r="B1467" s="64">
        <v>324.7562187602</v>
      </c>
      <c r="C1467" s="65">
        <v>2.4399415383593699E-2</v>
      </c>
      <c r="D1467" s="64">
        <v>24.013365577600101</v>
      </c>
      <c r="E1467" s="65">
        <v>3.4185248916207001E-2</v>
      </c>
      <c r="F1467" s="64">
        <v>114.0904764852</v>
      </c>
      <c r="G1467" s="63">
        <v>1.9785324040874599E-2</v>
      </c>
      <c r="H1467" s="90">
        <v>49.2217557857998</v>
      </c>
      <c r="I1467" s="92">
        <v>2.18936999850084E-2</v>
      </c>
      <c r="J1467" s="90">
        <v>20.5352752525</v>
      </c>
      <c r="K1467" s="92">
        <v>1.8868786241468601E-2</v>
      </c>
      <c r="L1467" s="90">
        <v>76.346800097499994</v>
      </c>
      <c r="M1467" s="93">
        <v>3.5452342812584102E-2</v>
      </c>
      <c r="N1467" s="64">
        <v>34.429737042600003</v>
      </c>
      <c r="O1467" s="65">
        <v>2.0374898617119001E-2</v>
      </c>
    </row>
    <row r="1468" spans="1:15" customFormat="1" x14ac:dyDescent="0.35">
      <c r="A1468" s="59" t="s">
        <v>343</v>
      </c>
      <c r="B1468" s="60">
        <v>4889.2090964861</v>
      </c>
      <c r="C1468" s="61">
        <v>0.36733351588409702</v>
      </c>
      <c r="D1468" s="60">
        <v>265.35726605189899</v>
      </c>
      <c r="E1468" s="61">
        <v>0.37776063344366001</v>
      </c>
      <c r="F1468" s="60">
        <v>2092.6239063285898</v>
      </c>
      <c r="G1468" s="61">
        <v>0.36289831857931698</v>
      </c>
      <c r="H1468" s="88">
        <v>886.84565003269802</v>
      </c>
      <c r="I1468" s="93">
        <v>0.39446647696438197</v>
      </c>
      <c r="J1468" s="88">
        <v>430.39004055390001</v>
      </c>
      <c r="K1468" s="89">
        <v>0.39546281098325597</v>
      </c>
      <c r="L1468" s="88">
        <v>810.159643146799</v>
      </c>
      <c r="M1468" s="89">
        <v>0.376205124053414</v>
      </c>
      <c r="N1468" s="60">
        <v>539.50745632140001</v>
      </c>
      <c r="O1468" s="63">
        <v>0.31927080105570799</v>
      </c>
    </row>
    <row r="1469" spans="1:15" customFormat="1" x14ac:dyDescent="0.35">
      <c r="A1469" s="59" t="s">
        <v>344</v>
      </c>
      <c r="B1469" s="64">
        <v>4130.2632414075997</v>
      </c>
      <c r="C1469" s="65">
        <v>0.31031279048456101</v>
      </c>
      <c r="D1469" s="64">
        <v>226.58675638080001</v>
      </c>
      <c r="E1469" s="65">
        <v>0.32256722378053898</v>
      </c>
      <c r="F1469" s="64">
        <v>1883.2762570469899</v>
      </c>
      <c r="G1469" s="62">
        <v>0.32659370135064603</v>
      </c>
      <c r="H1469" s="90">
        <v>669.72396312389799</v>
      </c>
      <c r="I1469" s="92">
        <v>0.297891354896275</v>
      </c>
      <c r="J1469" s="90">
        <v>331.32883851010001</v>
      </c>
      <c r="K1469" s="92">
        <v>0.30444067355367199</v>
      </c>
      <c r="L1469" s="90">
        <v>605.40884507659905</v>
      </c>
      <c r="M1469" s="91">
        <v>0.28112719707985601</v>
      </c>
      <c r="N1469" s="64">
        <v>513.22089986059996</v>
      </c>
      <c r="O1469" s="65">
        <v>0.30371489012268799</v>
      </c>
    </row>
    <row r="1470" spans="1:15" customFormat="1" x14ac:dyDescent="0.35">
      <c r="A1470" s="66" t="s">
        <v>1</v>
      </c>
      <c r="H1470" s="86"/>
      <c r="I1470" s="86"/>
      <c r="J1470" s="86"/>
      <c r="K1470" s="86"/>
      <c r="L1470" s="86"/>
      <c r="M1470" s="86"/>
    </row>
    <row r="1471" spans="1:15" customFormat="1" x14ac:dyDescent="0.35">
      <c r="A1471" s="66" t="s">
        <v>1</v>
      </c>
      <c r="H1471" s="86"/>
      <c r="I1471" s="86"/>
      <c r="J1471" s="86"/>
      <c r="K1471" s="86"/>
      <c r="L1471" s="86"/>
      <c r="M1471" s="86"/>
    </row>
    <row r="1472" spans="1:15" customFormat="1" x14ac:dyDescent="0.35">
      <c r="A1472" s="54" t="s">
        <v>478</v>
      </c>
      <c r="H1472" s="86"/>
      <c r="I1472" s="86"/>
      <c r="J1472" s="86"/>
      <c r="K1472" s="86"/>
      <c r="L1472" s="86"/>
      <c r="M1472" s="86"/>
    </row>
    <row r="1473" spans="1:15" customFormat="1" x14ac:dyDescent="0.35">
      <c r="A1473" s="55" t="s">
        <v>1</v>
      </c>
      <c r="H1473" s="86"/>
      <c r="I1473" s="86"/>
      <c r="J1473" s="86"/>
      <c r="K1473" s="86"/>
      <c r="L1473" s="86"/>
      <c r="M1473" s="86"/>
    </row>
    <row r="1474" spans="1:15" customFormat="1" ht="25.5" customHeight="1" x14ac:dyDescent="0.35">
      <c r="A1474" s="117" t="s">
        <v>1</v>
      </c>
      <c r="B1474" s="116" t="s">
        <v>489</v>
      </c>
      <c r="C1474" s="116" t="s">
        <v>1</v>
      </c>
      <c r="D1474" s="116" t="s">
        <v>494</v>
      </c>
      <c r="E1474" s="116" t="s">
        <v>1</v>
      </c>
      <c r="F1474" s="116" t="s">
        <v>495</v>
      </c>
      <c r="G1474" s="116" t="s">
        <v>1</v>
      </c>
      <c r="H1474" s="119" t="s">
        <v>496</v>
      </c>
      <c r="I1474" s="119" t="s">
        <v>1</v>
      </c>
      <c r="J1474" s="119" t="s">
        <v>497</v>
      </c>
      <c r="K1474" s="119" t="s">
        <v>1</v>
      </c>
      <c r="L1474" s="119" t="s">
        <v>498</v>
      </c>
      <c r="M1474" s="119" t="s">
        <v>1</v>
      </c>
      <c r="N1474" s="119" t="s">
        <v>499</v>
      </c>
      <c r="O1474" s="119" t="s">
        <v>1</v>
      </c>
    </row>
    <row r="1475" spans="1:15" customFormat="1" x14ac:dyDescent="0.35">
      <c r="A1475" s="118" t="s">
        <v>1</v>
      </c>
      <c r="B1475" s="56" t="s">
        <v>14</v>
      </c>
      <c r="C1475" s="56" t="s">
        <v>15</v>
      </c>
      <c r="D1475" s="56" t="s">
        <v>14</v>
      </c>
      <c r="E1475" s="56" t="s">
        <v>15</v>
      </c>
      <c r="F1475" s="56" t="s">
        <v>14</v>
      </c>
      <c r="G1475" s="56" t="s">
        <v>15</v>
      </c>
      <c r="H1475" s="84" t="s">
        <v>14</v>
      </c>
      <c r="I1475" s="84" t="s">
        <v>15</v>
      </c>
      <c r="J1475" s="84" t="s">
        <v>14</v>
      </c>
      <c r="K1475" s="84" t="s">
        <v>15</v>
      </c>
      <c r="L1475" s="84" t="s">
        <v>14</v>
      </c>
      <c r="M1475" s="84" t="s">
        <v>15</v>
      </c>
      <c r="N1475" s="56" t="s">
        <v>14</v>
      </c>
      <c r="O1475" s="56" t="s">
        <v>15</v>
      </c>
    </row>
    <row r="1476" spans="1:15" customFormat="1" x14ac:dyDescent="0.35">
      <c r="A1476" s="57" t="s">
        <v>16</v>
      </c>
      <c r="B1476" s="58">
        <v>13310.000000187199</v>
      </c>
      <c r="C1476" s="58">
        <v>13310.000000187199</v>
      </c>
      <c r="D1476" s="58">
        <v>702.44817103599996</v>
      </c>
      <c r="E1476" s="58">
        <v>702.44817103599996</v>
      </c>
      <c r="F1476" s="58">
        <v>5766.4194050853002</v>
      </c>
      <c r="G1476" s="58">
        <v>5766.4194050853002</v>
      </c>
      <c r="H1476" s="87">
        <v>2248.2155058078001</v>
      </c>
      <c r="I1476" s="87">
        <v>2248.2155058078001</v>
      </c>
      <c r="J1476" s="87">
        <v>1088.3198839450999</v>
      </c>
      <c r="K1476" s="87">
        <v>1088.3198839450999</v>
      </c>
      <c r="L1476" s="87">
        <v>2153.5050730244002</v>
      </c>
      <c r="M1476" s="87">
        <v>2153.5050730244002</v>
      </c>
      <c r="N1476" s="58">
        <v>1689.8114532786999</v>
      </c>
      <c r="O1476" s="58">
        <v>1689.8114532786999</v>
      </c>
    </row>
    <row r="1477" spans="1:15" customFormat="1" x14ac:dyDescent="0.35">
      <c r="A1477" s="59" t="s">
        <v>341</v>
      </c>
      <c r="B1477" s="60">
        <v>1525.5093851815</v>
      </c>
      <c r="C1477" s="61">
        <v>0.114613777998501</v>
      </c>
      <c r="D1477" s="60">
        <v>88.818875478099997</v>
      </c>
      <c r="E1477" s="61">
        <v>0.12644189157344701</v>
      </c>
      <c r="F1477" s="60">
        <v>765.54835167809995</v>
      </c>
      <c r="G1477" s="62">
        <v>0.13275974186042999</v>
      </c>
      <c r="H1477" s="88">
        <v>201.0967872503</v>
      </c>
      <c r="I1477" s="91">
        <v>8.9447291298724696E-2</v>
      </c>
      <c r="J1477" s="88">
        <v>106.6357849891</v>
      </c>
      <c r="K1477" s="89">
        <v>9.7982024000656101E-2</v>
      </c>
      <c r="L1477" s="88">
        <v>204.94603196279999</v>
      </c>
      <c r="M1477" s="91">
        <v>9.51685856374474E-2</v>
      </c>
      <c r="N1477" s="60">
        <v>194.32570346399999</v>
      </c>
      <c r="O1477" s="61">
        <v>0.11499845328125501</v>
      </c>
    </row>
    <row r="1478" spans="1:15" customFormat="1" x14ac:dyDescent="0.35">
      <c r="A1478" s="59" t="s">
        <v>237</v>
      </c>
      <c r="B1478" s="64">
        <v>3655.2841753635998</v>
      </c>
      <c r="C1478" s="65">
        <v>0.27462691024133701</v>
      </c>
      <c r="D1478" s="64">
        <v>193.04176838160001</v>
      </c>
      <c r="E1478" s="65">
        <v>0.27481282796550499</v>
      </c>
      <c r="F1478" s="64">
        <v>1661.7552035353001</v>
      </c>
      <c r="G1478" s="62">
        <v>0.28817799865022498</v>
      </c>
      <c r="H1478" s="90">
        <v>572.97036815539798</v>
      </c>
      <c r="I1478" s="92">
        <v>0.25485562512812898</v>
      </c>
      <c r="J1478" s="90">
        <v>296.96543100970001</v>
      </c>
      <c r="K1478" s="92">
        <v>0.27286594262453101</v>
      </c>
      <c r="L1478" s="90">
        <v>555.04221748819998</v>
      </c>
      <c r="M1478" s="92">
        <v>0.25773898768146097</v>
      </c>
      <c r="N1478" s="64">
        <v>484.73545184519998</v>
      </c>
      <c r="O1478" s="65">
        <v>0.28685771474958299</v>
      </c>
    </row>
    <row r="1479" spans="1:15" customFormat="1" x14ac:dyDescent="0.35">
      <c r="A1479" s="59" t="s">
        <v>238</v>
      </c>
      <c r="B1479" s="60">
        <v>4753.8664244700003</v>
      </c>
      <c r="C1479" s="61">
        <v>0.357165020616314</v>
      </c>
      <c r="D1479" s="60">
        <v>222.28995640400001</v>
      </c>
      <c r="E1479" s="63">
        <v>0.316450331241033</v>
      </c>
      <c r="F1479" s="60">
        <v>2064.6184048765999</v>
      </c>
      <c r="G1479" s="61">
        <v>0.35804166499853501</v>
      </c>
      <c r="H1479" s="88">
        <v>774.15299386400204</v>
      </c>
      <c r="I1479" s="89">
        <v>0.34434109713421002</v>
      </c>
      <c r="J1479" s="88">
        <v>382.8634769409</v>
      </c>
      <c r="K1479" s="89">
        <v>0.35179314702313502</v>
      </c>
      <c r="L1479" s="88">
        <v>820.53222061079805</v>
      </c>
      <c r="M1479" s="93">
        <v>0.38102172634236597</v>
      </c>
      <c r="N1479" s="60">
        <v>608.80665266490303</v>
      </c>
      <c r="O1479" s="61">
        <v>0.36028081800703099</v>
      </c>
    </row>
    <row r="1480" spans="1:15" customFormat="1" x14ac:dyDescent="0.35">
      <c r="A1480" s="59" t="s">
        <v>239</v>
      </c>
      <c r="B1480" s="64">
        <v>2302.8811939224001</v>
      </c>
      <c r="C1480" s="65">
        <v>0.17301887256874601</v>
      </c>
      <c r="D1480" s="64">
        <v>102.1363070429</v>
      </c>
      <c r="E1480" s="65">
        <v>0.14540048825561799</v>
      </c>
      <c r="F1480" s="64">
        <v>877.50060136059903</v>
      </c>
      <c r="G1480" s="63">
        <v>0.15217425922692099</v>
      </c>
      <c r="H1480" s="90">
        <v>486.52010985790201</v>
      </c>
      <c r="I1480" s="93">
        <v>0.216402790836144</v>
      </c>
      <c r="J1480" s="90">
        <v>208.9123414833</v>
      </c>
      <c r="K1480" s="92">
        <v>0.19195858181512199</v>
      </c>
      <c r="L1480" s="90">
        <v>380.7719507548</v>
      </c>
      <c r="M1480" s="92">
        <v>0.17681497737084101</v>
      </c>
      <c r="N1480" s="64">
        <v>294.52460905229998</v>
      </c>
      <c r="O1480" s="65">
        <v>0.17429436194247699</v>
      </c>
    </row>
    <row r="1481" spans="1:15" customFormat="1" x14ac:dyDescent="0.35">
      <c r="A1481" s="59" t="s">
        <v>342</v>
      </c>
      <c r="B1481" s="60">
        <v>811.30343353610203</v>
      </c>
      <c r="C1481" s="61">
        <v>6.0954427762936803E-2</v>
      </c>
      <c r="D1481" s="60">
        <v>72.561163381599997</v>
      </c>
      <c r="E1481" s="62">
        <v>0.103297533360481</v>
      </c>
      <c r="F1481" s="60">
        <v>311.00634809789898</v>
      </c>
      <c r="G1481" s="63">
        <v>5.3934049234023701E-2</v>
      </c>
      <c r="H1481" s="88">
        <v>174.27860859570001</v>
      </c>
      <c r="I1481" s="93">
        <v>7.7518640070530304E-2</v>
      </c>
      <c r="J1481" s="88">
        <v>67.202936429700003</v>
      </c>
      <c r="K1481" s="89">
        <v>6.1749249849311801E-2</v>
      </c>
      <c r="L1481" s="88">
        <v>136.70778894279999</v>
      </c>
      <c r="M1481" s="89">
        <v>6.3481526305766506E-2</v>
      </c>
      <c r="N1481" s="60">
        <v>71.466380984199802</v>
      </c>
      <c r="O1481" s="63">
        <v>4.2292517810513998E-2</v>
      </c>
    </row>
    <row r="1482" spans="1:15" customFormat="1" x14ac:dyDescent="0.35">
      <c r="A1482" s="59" t="s">
        <v>88</v>
      </c>
      <c r="B1482" s="64">
        <v>261.15538771360002</v>
      </c>
      <c r="C1482" s="65">
        <v>1.9620990812165801E-2</v>
      </c>
      <c r="D1482" s="64">
        <v>23.600100347800002</v>
      </c>
      <c r="E1482" s="62">
        <v>3.3596927603916402E-2</v>
      </c>
      <c r="F1482" s="64">
        <v>85.990495536799898</v>
      </c>
      <c r="G1482" s="63">
        <v>1.49122860298657E-2</v>
      </c>
      <c r="H1482" s="90">
        <v>39.196638084500002</v>
      </c>
      <c r="I1482" s="92">
        <v>1.7434555532262599E-2</v>
      </c>
      <c r="J1482" s="90">
        <v>25.739913092399998</v>
      </c>
      <c r="K1482" s="92">
        <v>2.3651054687243399E-2</v>
      </c>
      <c r="L1482" s="90">
        <v>55.504863264999898</v>
      </c>
      <c r="M1482" s="92">
        <v>2.57741966621182E-2</v>
      </c>
      <c r="N1482" s="64">
        <v>35.952655268100003</v>
      </c>
      <c r="O1482" s="65">
        <v>2.1276134209140301E-2</v>
      </c>
    </row>
    <row r="1483" spans="1:15" customFormat="1" x14ac:dyDescent="0.35">
      <c r="A1483" s="59" t="s">
        <v>343</v>
      </c>
      <c r="B1483" s="60">
        <v>5180.7935605451003</v>
      </c>
      <c r="C1483" s="61">
        <v>0.38924068823983698</v>
      </c>
      <c r="D1483" s="60">
        <v>281.86064385970099</v>
      </c>
      <c r="E1483" s="61">
        <v>0.40125471953895198</v>
      </c>
      <c r="F1483" s="60">
        <v>2427.3035552134002</v>
      </c>
      <c r="G1483" s="62">
        <v>0.42093774051065502</v>
      </c>
      <c r="H1483" s="88">
        <v>774.06715540569996</v>
      </c>
      <c r="I1483" s="91">
        <v>0.34430291642685401</v>
      </c>
      <c r="J1483" s="88">
        <v>403.6012159988</v>
      </c>
      <c r="K1483" s="89">
        <v>0.37084796662518699</v>
      </c>
      <c r="L1483" s="88">
        <v>759.98824945099898</v>
      </c>
      <c r="M1483" s="91">
        <v>0.35290757331890898</v>
      </c>
      <c r="N1483" s="60">
        <v>679.06115530919897</v>
      </c>
      <c r="O1483" s="61">
        <v>0.40185616803083801</v>
      </c>
    </row>
    <row r="1484" spans="1:15" customFormat="1" x14ac:dyDescent="0.35">
      <c r="A1484" s="59" t="s">
        <v>344</v>
      </c>
      <c r="B1484" s="64">
        <v>3114.1846274585</v>
      </c>
      <c r="C1484" s="65">
        <v>0.23397330033168301</v>
      </c>
      <c r="D1484" s="64">
        <v>174.69747042450001</v>
      </c>
      <c r="E1484" s="65">
        <v>0.248698021616099</v>
      </c>
      <c r="F1484" s="64">
        <v>1188.5069494585</v>
      </c>
      <c r="G1484" s="63">
        <v>0.20610830846094499</v>
      </c>
      <c r="H1484" s="90">
        <v>660.79871845360196</v>
      </c>
      <c r="I1484" s="93">
        <v>0.293921430906674</v>
      </c>
      <c r="J1484" s="90">
        <v>276.115277913</v>
      </c>
      <c r="K1484" s="92">
        <v>0.253707831664434</v>
      </c>
      <c r="L1484" s="90">
        <v>517.47973969760096</v>
      </c>
      <c r="M1484" s="92">
        <v>0.24029650367660699</v>
      </c>
      <c r="N1484" s="64">
        <v>365.99099003650002</v>
      </c>
      <c r="O1484" s="65">
        <v>0.21658687975299001</v>
      </c>
    </row>
    <row r="1485" spans="1:15" customFormat="1" x14ac:dyDescent="0.35">
      <c r="A1485" s="66" t="s">
        <v>1</v>
      </c>
      <c r="H1485" s="86"/>
      <c r="I1485" s="86"/>
      <c r="J1485" s="86"/>
      <c r="K1485" s="86"/>
      <c r="L1485" s="86"/>
      <c r="M1485" s="86"/>
    </row>
    <row r="1486" spans="1:15" customFormat="1" x14ac:dyDescent="0.35">
      <c r="A1486" s="66" t="s">
        <v>1</v>
      </c>
      <c r="H1486" s="86"/>
      <c r="I1486" s="86"/>
      <c r="J1486" s="86"/>
      <c r="K1486" s="86"/>
      <c r="L1486" s="86"/>
      <c r="M1486" s="86"/>
    </row>
    <row r="1487" spans="1:15" customFormat="1" x14ac:dyDescent="0.35">
      <c r="A1487" s="54" t="s">
        <v>479</v>
      </c>
      <c r="H1487" s="86"/>
      <c r="I1487" s="86"/>
      <c r="J1487" s="86"/>
      <c r="K1487" s="86"/>
      <c r="L1487" s="86"/>
      <c r="M1487" s="86"/>
    </row>
    <row r="1488" spans="1:15" customFormat="1" x14ac:dyDescent="0.35">
      <c r="A1488" s="55" t="s">
        <v>1</v>
      </c>
      <c r="H1488" s="86"/>
      <c r="I1488" s="86"/>
      <c r="J1488" s="86"/>
      <c r="K1488" s="86"/>
      <c r="L1488" s="86"/>
      <c r="M1488" s="86"/>
    </row>
    <row r="1489" spans="1:15" customFormat="1" ht="25.5" customHeight="1" x14ac:dyDescent="0.35">
      <c r="A1489" s="117" t="s">
        <v>1</v>
      </c>
      <c r="B1489" s="116" t="s">
        <v>489</v>
      </c>
      <c r="C1489" s="116" t="s">
        <v>1</v>
      </c>
      <c r="D1489" s="116" t="s">
        <v>494</v>
      </c>
      <c r="E1489" s="116" t="s">
        <v>1</v>
      </c>
      <c r="F1489" s="116" t="s">
        <v>495</v>
      </c>
      <c r="G1489" s="116" t="s">
        <v>1</v>
      </c>
      <c r="H1489" s="119" t="s">
        <v>496</v>
      </c>
      <c r="I1489" s="119" t="s">
        <v>1</v>
      </c>
      <c r="J1489" s="119" t="s">
        <v>497</v>
      </c>
      <c r="K1489" s="119" t="s">
        <v>1</v>
      </c>
      <c r="L1489" s="119" t="s">
        <v>498</v>
      </c>
      <c r="M1489" s="119" t="s">
        <v>1</v>
      </c>
      <c r="N1489" s="119" t="s">
        <v>499</v>
      </c>
      <c r="O1489" s="119" t="s">
        <v>1</v>
      </c>
    </row>
    <row r="1490" spans="1:15" customFormat="1" x14ac:dyDescent="0.35">
      <c r="A1490" s="118" t="s">
        <v>1</v>
      </c>
      <c r="B1490" s="56" t="s">
        <v>14</v>
      </c>
      <c r="C1490" s="56" t="s">
        <v>15</v>
      </c>
      <c r="D1490" s="56" t="s">
        <v>14</v>
      </c>
      <c r="E1490" s="56" t="s">
        <v>15</v>
      </c>
      <c r="F1490" s="56" t="s">
        <v>14</v>
      </c>
      <c r="G1490" s="56" t="s">
        <v>15</v>
      </c>
      <c r="H1490" s="84" t="s">
        <v>14</v>
      </c>
      <c r="I1490" s="84" t="s">
        <v>15</v>
      </c>
      <c r="J1490" s="84" t="s">
        <v>14</v>
      </c>
      <c r="K1490" s="84" t="s">
        <v>15</v>
      </c>
      <c r="L1490" s="84" t="s">
        <v>14</v>
      </c>
      <c r="M1490" s="84" t="s">
        <v>15</v>
      </c>
      <c r="N1490" s="56" t="s">
        <v>14</v>
      </c>
      <c r="O1490" s="56" t="s">
        <v>15</v>
      </c>
    </row>
    <row r="1491" spans="1:15" customFormat="1" x14ac:dyDescent="0.35">
      <c r="A1491" s="57" t="s">
        <v>16</v>
      </c>
      <c r="B1491" s="58">
        <v>13310.000000187199</v>
      </c>
      <c r="C1491" s="58">
        <v>13310.000000187199</v>
      </c>
      <c r="D1491" s="58">
        <v>702.44817103599996</v>
      </c>
      <c r="E1491" s="58">
        <v>702.44817103599996</v>
      </c>
      <c r="F1491" s="58">
        <v>5766.4194050853002</v>
      </c>
      <c r="G1491" s="58">
        <v>5766.4194050853002</v>
      </c>
      <c r="H1491" s="87">
        <v>2248.2155058078001</v>
      </c>
      <c r="I1491" s="87">
        <v>2248.2155058078001</v>
      </c>
      <c r="J1491" s="87">
        <v>1088.3198839450999</v>
      </c>
      <c r="K1491" s="87">
        <v>1088.3198839450999</v>
      </c>
      <c r="L1491" s="87">
        <v>2153.5050730244002</v>
      </c>
      <c r="M1491" s="87">
        <v>2153.5050730244002</v>
      </c>
      <c r="N1491" s="58">
        <v>1689.8114532786999</v>
      </c>
      <c r="O1491" s="58">
        <v>1689.8114532786999</v>
      </c>
    </row>
    <row r="1492" spans="1:15" customFormat="1" x14ac:dyDescent="0.35">
      <c r="A1492" s="59" t="s">
        <v>341</v>
      </c>
      <c r="B1492" s="60">
        <v>6763.8945219732996</v>
      </c>
      <c r="C1492" s="61">
        <v>0.50818140660241695</v>
      </c>
      <c r="D1492" s="60">
        <v>383.1682212938</v>
      </c>
      <c r="E1492" s="61">
        <v>0.54547543447751801</v>
      </c>
      <c r="F1492" s="60">
        <v>3103.7538208658002</v>
      </c>
      <c r="G1492" s="62">
        <v>0.53824628470982505</v>
      </c>
      <c r="H1492" s="88">
        <v>1048.4386762339</v>
      </c>
      <c r="I1492" s="91">
        <v>0.46634260529094101</v>
      </c>
      <c r="J1492" s="88">
        <v>491.15325306779999</v>
      </c>
      <c r="K1492" s="91">
        <v>0.45129493663884601</v>
      </c>
      <c r="L1492" s="88">
        <v>1074.960747051</v>
      </c>
      <c r="M1492" s="89">
        <v>0.49916796599012297</v>
      </c>
      <c r="N1492" s="60">
        <v>800.38242334060203</v>
      </c>
      <c r="O1492" s="63">
        <v>0.47365191056530997</v>
      </c>
    </row>
    <row r="1493" spans="1:15" customFormat="1" x14ac:dyDescent="0.35">
      <c r="A1493" s="59" t="s">
        <v>237</v>
      </c>
      <c r="B1493" s="64">
        <v>2415.1074754019</v>
      </c>
      <c r="C1493" s="65">
        <v>0.18145059920119699</v>
      </c>
      <c r="D1493" s="64">
        <v>98.366678595299902</v>
      </c>
      <c r="E1493" s="63">
        <v>0.140034073190375</v>
      </c>
      <c r="F1493" s="64">
        <v>950.85054720020003</v>
      </c>
      <c r="G1493" s="63">
        <v>0.164894448426984</v>
      </c>
      <c r="H1493" s="90">
        <v>445.621230776</v>
      </c>
      <c r="I1493" s="92">
        <v>0.19821108324572501</v>
      </c>
      <c r="J1493" s="90">
        <v>252.3267165213</v>
      </c>
      <c r="K1493" s="93">
        <v>0.23184977160081799</v>
      </c>
      <c r="L1493" s="90">
        <v>453.26156521130002</v>
      </c>
      <c r="M1493" s="93">
        <v>0.2104762003531</v>
      </c>
      <c r="N1493" s="64">
        <v>323.4050572315</v>
      </c>
      <c r="O1493" s="65">
        <v>0.19138529130217799</v>
      </c>
    </row>
    <row r="1494" spans="1:15" customFormat="1" x14ac:dyDescent="0.35">
      <c r="A1494" s="59" t="s">
        <v>238</v>
      </c>
      <c r="B1494" s="60">
        <v>1748.5469203123</v>
      </c>
      <c r="C1494" s="61">
        <v>0.13137091812830301</v>
      </c>
      <c r="D1494" s="60">
        <v>82.191570512899901</v>
      </c>
      <c r="E1494" s="61">
        <v>0.117007309438475</v>
      </c>
      <c r="F1494" s="60">
        <v>736.00749625139997</v>
      </c>
      <c r="G1494" s="61">
        <v>0.127636830509125</v>
      </c>
      <c r="H1494" s="88">
        <v>320.95341037179998</v>
      </c>
      <c r="I1494" s="89">
        <v>0.142759183691547</v>
      </c>
      <c r="J1494" s="88">
        <v>126.2547386474</v>
      </c>
      <c r="K1494" s="89">
        <v>0.11600885043994</v>
      </c>
      <c r="L1494" s="88">
        <v>274.79367299990002</v>
      </c>
      <c r="M1494" s="89">
        <v>0.12760298382486601</v>
      </c>
      <c r="N1494" s="60">
        <v>241.98211776790001</v>
      </c>
      <c r="O1494" s="61">
        <v>0.143200661410116</v>
      </c>
    </row>
    <row r="1495" spans="1:15" customFormat="1" x14ac:dyDescent="0.35">
      <c r="A1495" s="59" t="s">
        <v>239</v>
      </c>
      <c r="B1495" s="64">
        <v>1330.3914891454999</v>
      </c>
      <c r="C1495" s="65">
        <v>9.9954281677444606E-2</v>
      </c>
      <c r="D1495" s="64">
        <v>61.290099922099998</v>
      </c>
      <c r="E1495" s="65">
        <v>8.7252131116957399E-2</v>
      </c>
      <c r="F1495" s="64">
        <v>505.53056659959998</v>
      </c>
      <c r="G1495" s="63">
        <v>8.7668019109706397E-2</v>
      </c>
      <c r="H1495" s="90">
        <v>268.84380354429999</v>
      </c>
      <c r="I1495" s="93">
        <v>0.119580975600336</v>
      </c>
      <c r="J1495" s="90">
        <v>131.7887979242</v>
      </c>
      <c r="K1495" s="93">
        <v>0.121093806948076</v>
      </c>
      <c r="L1495" s="90">
        <v>199.9758514552</v>
      </c>
      <c r="M1495" s="92">
        <v>9.2860636345914099E-2</v>
      </c>
      <c r="N1495" s="64">
        <v>202.46780361110001</v>
      </c>
      <c r="O1495" s="62">
        <v>0.119816801583547</v>
      </c>
    </row>
    <row r="1496" spans="1:15" customFormat="1" x14ac:dyDescent="0.35">
      <c r="A1496" s="59" t="s">
        <v>342</v>
      </c>
      <c r="B1496" s="60">
        <v>482.54491685469998</v>
      </c>
      <c r="C1496" s="61">
        <v>3.6254313812765802E-2</v>
      </c>
      <c r="D1496" s="60">
        <v>36.399154706899999</v>
      </c>
      <c r="E1496" s="62">
        <v>5.1817566345452898E-2</v>
      </c>
      <c r="F1496" s="60">
        <v>202.2689575901</v>
      </c>
      <c r="G1496" s="61">
        <v>3.5077045802759797E-2</v>
      </c>
      <c r="H1496" s="88">
        <v>95.867141222599798</v>
      </c>
      <c r="I1496" s="89">
        <v>4.26414376090491E-2</v>
      </c>
      <c r="J1496" s="88">
        <v>51.387631548999998</v>
      </c>
      <c r="K1496" s="89">
        <v>4.72173965642552E-2</v>
      </c>
      <c r="L1496" s="88">
        <v>55.442125559700102</v>
      </c>
      <c r="M1496" s="91">
        <v>2.5745063828355199E-2</v>
      </c>
      <c r="N1496" s="60">
        <v>57.6454884069</v>
      </c>
      <c r="O1496" s="61">
        <v>3.41135623711461E-2</v>
      </c>
    </row>
    <row r="1497" spans="1:15" customFormat="1" x14ac:dyDescent="0.35">
      <c r="A1497" s="59" t="s">
        <v>88</v>
      </c>
      <c r="B1497" s="64">
        <v>569.51467649949996</v>
      </c>
      <c r="C1497" s="65">
        <v>4.2788480577873003E-2</v>
      </c>
      <c r="D1497" s="64">
        <v>41.032446004999997</v>
      </c>
      <c r="E1497" s="65">
        <v>5.8413485431222101E-2</v>
      </c>
      <c r="F1497" s="64">
        <v>268.00801657820102</v>
      </c>
      <c r="G1497" s="65">
        <v>4.64773714416001E-2</v>
      </c>
      <c r="H1497" s="90">
        <v>68.491243659200194</v>
      </c>
      <c r="I1497" s="91">
        <v>3.0464714562401601E-2</v>
      </c>
      <c r="J1497" s="90">
        <v>35.408746235400002</v>
      </c>
      <c r="K1497" s="92">
        <v>3.2535237808065401E-2</v>
      </c>
      <c r="L1497" s="90">
        <v>95.071110747299898</v>
      </c>
      <c r="M1497" s="92">
        <v>4.4147149657642298E-2</v>
      </c>
      <c r="N1497" s="64">
        <v>63.928562920700102</v>
      </c>
      <c r="O1497" s="65">
        <v>3.7831772767701999E-2</v>
      </c>
    </row>
    <row r="1498" spans="1:15" customFormat="1" x14ac:dyDescent="0.35">
      <c r="A1498" s="59" t="s">
        <v>343</v>
      </c>
      <c r="B1498" s="60">
        <v>9179.0019973751805</v>
      </c>
      <c r="C1498" s="61">
        <v>0.68963200580361395</v>
      </c>
      <c r="D1498" s="60">
        <v>481.53489988910002</v>
      </c>
      <c r="E1498" s="61">
        <v>0.68550950766789298</v>
      </c>
      <c r="F1498" s="60">
        <v>4054.604368066</v>
      </c>
      <c r="G1498" s="61">
        <v>0.70314073313680903</v>
      </c>
      <c r="H1498" s="88">
        <v>1494.0599070098999</v>
      </c>
      <c r="I1498" s="91">
        <v>0.66455368853666597</v>
      </c>
      <c r="J1498" s="88">
        <v>743.47996958910005</v>
      </c>
      <c r="K1498" s="89">
        <v>0.683144708239664</v>
      </c>
      <c r="L1498" s="88">
        <v>1528.2223122623</v>
      </c>
      <c r="M1498" s="89">
        <v>0.70964416634322203</v>
      </c>
      <c r="N1498" s="60">
        <v>1123.7874805721001</v>
      </c>
      <c r="O1498" s="61">
        <v>0.66503720186748805</v>
      </c>
    </row>
    <row r="1499" spans="1:15" customFormat="1" x14ac:dyDescent="0.35">
      <c r="A1499" s="59" t="s">
        <v>344</v>
      </c>
      <c r="B1499" s="64">
        <v>1812.9364060001999</v>
      </c>
      <c r="C1499" s="65">
        <v>0.13620859549021</v>
      </c>
      <c r="D1499" s="64">
        <v>97.689254629000104</v>
      </c>
      <c r="E1499" s="65">
        <v>0.13906969746240999</v>
      </c>
      <c r="F1499" s="64">
        <v>707.79952418970004</v>
      </c>
      <c r="G1499" s="63">
        <v>0.12274506491246601</v>
      </c>
      <c r="H1499" s="90">
        <v>364.71094476690001</v>
      </c>
      <c r="I1499" s="93">
        <v>0.16222241320938499</v>
      </c>
      <c r="J1499" s="90">
        <v>183.17642947319999</v>
      </c>
      <c r="K1499" s="93">
        <v>0.168311203512331</v>
      </c>
      <c r="L1499" s="90">
        <v>255.4179770149</v>
      </c>
      <c r="M1499" s="91">
        <v>0.118605700174269</v>
      </c>
      <c r="N1499" s="64">
        <v>260.11329201799998</v>
      </c>
      <c r="O1499" s="65">
        <v>0.15393036395469401</v>
      </c>
    </row>
    <row r="1500" spans="1:15" customFormat="1" x14ac:dyDescent="0.35">
      <c r="A1500" s="66" t="s">
        <v>1</v>
      </c>
      <c r="H1500" s="86"/>
      <c r="I1500" s="86"/>
      <c r="J1500" s="86"/>
      <c r="K1500" s="86"/>
      <c r="L1500" s="86"/>
      <c r="M1500" s="86"/>
    </row>
    <row r="1501" spans="1:15" customFormat="1" x14ac:dyDescent="0.35">
      <c r="A1501" s="66" t="s">
        <v>1</v>
      </c>
      <c r="H1501" s="86"/>
      <c r="I1501" s="86"/>
      <c r="J1501" s="86"/>
      <c r="K1501" s="86"/>
      <c r="L1501" s="86"/>
      <c r="M1501" s="86"/>
    </row>
    <row r="1502" spans="1:15" customFormat="1" x14ac:dyDescent="0.35">
      <c r="A1502" s="54" t="s">
        <v>480</v>
      </c>
      <c r="H1502" s="86"/>
      <c r="I1502" s="86"/>
      <c r="J1502" s="86"/>
      <c r="K1502" s="86"/>
      <c r="L1502" s="86"/>
      <c r="M1502" s="86"/>
    </row>
    <row r="1503" spans="1:15" customFormat="1" x14ac:dyDescent="0.35">
      <c r="A1503" s="55" t="s">
        <v>1</v>
      </c>
      <c r="H1503" s="86"/>
      <c r="I1503" s="86"/>
      <c r="J1503" s="86"/>
      <c r="K1503" s="86"/>
      <c r="L1503" s="86"/>
      <c r="M1503" s="86"/>
    </row>
    <row r="1504" spans="1:15" customFormat="1" ht="25.5" customHeight="1" x14ac:dyDescent="0.35">
      <c r="A1504" s="117" t="s">
        <v>1</v>
      </c>
      <c r="B1504" s="116" t="s">
        <v>489</v>
      </c>
      <c r="C1504" s="116" t="s">
        <v>1</v>
      </c>
      <c r="D1504" s="116" t="s">
        <v>494</v>
      </c>
      <c r="E1504" s="116" t="s">
        <v>1</v>
      </c>
      <c r="F1504" s="116" t="s">
        <v>495</v>
      </c>
      <c r="G1504" s="116" t="s">
        <v>1</v>
      </c>
      <c r="H1504" s="119" t="s">
        <v>496</v>
      </c>
      <c r="I1504" s="119" t="s">
        <v>1</v>
      </c>
      <c r="J1504" s="119" t="s">
        <v>497</v>
      </c>
      <c r="K1504" s="119" t="s">
        <v>1</v>
      </c>
      <c r="L1504" s="119" t="s">
        <v>498</v>
      </c>
      <c r="M1504" s="119" t="s">
        <v>1</v>
      </c>
      <c r="N1504" s="119" t="s">
        <v>499</v>
      </c>
      <c r="O1504" s="119" t="s">
        <v>1</v>
      </c>
    </row>
    <row r="1505" spans="1:15" customFormat="1" x14ac:dyDescent="0.35">
      <c r="A1505" s="118" t="s">
        <v>1</v>
      </c>
      <c r="B1505" s="56" t="s">
        <v>14</v>
      </c>
      <c r="C1505" s="56" t="s">
        <v>15</v>
      </c>
      <c r="D1505" s="56" t="s">
        <v>14</v>
      </c>
      <c r="E1505" s="56" t="s">
        <v>15</v>
      </c>
      <c r="F1505" s="56" t="s">
        <v>14</v>
      </c>
      <c r="G1505" s="56" t="s">
        <v>15</v>
      </c>
      <c r="H1505" s="84" t="s">
        <v>14</v>
      </c>
      <c r="I1505" s="84" t="s">
        <v>15</v>
      </c>
      <c r="J1505" s="84" t="s">
        <v>14</v>
      </c>
      <c r="K1505" s="84" t="s">
        <v>15</v>
      </c>
      <c r="L1505" s="84" t="s">
        <v>14</v>
      </c>
      <c r="M1505" s="84" t="s">
        <v>15</v>
      </c>
      <c r="N1505" s="56" t="s">
        <v>14</v>
      </c>
      <c r="O1505" s="56" t="s">
        <v>15</v>
      </c>
    </row>
    <row r="1506" spans="1:15" customFormat="1" x14ac:dyDescent="0.35">
      <c r="A1506" s="57" t="s">
        <v>16</v>
      </c>
      <c r="B1506" s="58">
        <v>13310.000000187199</v>
      </c>
      <c r="C1506" s="58">
        <v>13310.000000187199</v>
      </c>
      <c r="D1506" s="58">
        <v>702.44817103599996</v>
      </c>
      <c r="E1506" s="58">
        <v>702.44817103599996</v>
      </c>
      <c r="F1506" s="58">
        <v>5766.4194050853002</v>
      </c>
      <c r="G1506" s="58">
        <v>5766.4194050853002</v>
      </c>
      <c r="H1506" s="87">
        <v>2248.2155058078001</v>
      </c>
      <c r="I1506" s="87">
        <v>2248.2155058078001</v>
      </c>
      <c r="J1506" s="87">
        <v>1088.3198839450999</v>
      </c>
      <c r="K1506" s="87">
        <v>1088.3198839450999</v>
      </c>
      <c r="L1506" s="87">
        <v>2153.5050730244002</v>
      </c>
      <c r="M1506" s="87">
        <v>2153.5050730244002</v>
      </c>
      <c r="N1506" s="58">
        <v>1689.8114532786999</v>
      </c>
      <c r="O1506" s="58">
        <v>1689.8114532786999</v>
      </c>
    </row>
    <row r="1507" spans="1:15" customFormat="1" x14ac:dyDescent="0.35">
      <c r="A1507" s="59" t="s">
        <v>341</v>
      </c>
      <c r="B1507" s="60">
        <v>270.75935563360002</v>
      </c>
      <c r="C1507" s="61">
        <v>2.0342551136723699E-2</v>
      </c>
      <c r="D1507" s="60">
        <v>22.264467235400001</v>
      </c>
      <c r="E1507" s="62">
        <v>3.1695530223338E-2</v>
      </c>
      <c r="F1507" s="60">
        <v>119.8516763632</v>
      </c>
      <c r="G1507" s="61">
        <v>2.0784418881759598E-2</v>
      </c>
      <c r="H1507" s="88">
        <v>25.521318147399999</v>
      </c>
      <c r="I1507" s="91">
        <v>1.1351811283869801E-2</v>
      </c>
      <c r="J1507" s="88">
        <v>13.361668938299999</v>
      </c>
      <c r="K1507" s="89">
        <v>1.22773360437601E-2</v>
      </c>
      <c r="L1507" s="88">
        <v>68.073484506000099</v>
      </c>
      <c r="M1507" s="93">
        <v>3.1610552191733199E-2</v>
      </c>
      <c r="N1507" s="60">
        <v>24.007410907699999</v>
      </c>
      <c r="O1507" s="61">
        <v>1.4207153621262901E-2</v>
      </c>
    </row>
    <row r="1508" spans="1:15" customFormat="1" x14ac:dyDescent="0.35">
      <c r="A1508" s="59" t="s">
        <v>237</v>
      </c>
      <c r="B1508" s="64">
        <v>650.45480004909996</v>
      </c>
      <c r="C1508" s="65">
        <v>4.88696318587492E-2</v>
      </c>
      <c r="D1508" s="64">
        <v>30.1708276106</v>
      </c>
      <c r="E1508" s="65">
        <v>4.2950966141890298E-2</v>
      </c>
      <c r="F1508" s="64">
        <v>253.70854743199999</v>
      </c>
      <c r="G1508" s="65">
        <v>4.39975883835746E-2</v>
      </c>
      <c r="H1508" s="90">
        <v>139.81381457879999</v>
      </c>
      <c r="I1508" s="93">
        <v>6.2188795610394101E-2</v>
      </c>
      <c r="J1508" s="90">
        <v>64.285070680299995</v>
      </c>
      <c r="K1508" s="92">
        <v>5.9068176212374403E-2</v>
      </c>
      <c r="L1508" s="90">
        <v>94.418023963899998</v>
      </c>
      <c r="M1508" s="92">
        <v>4.3843882768893901E-2</v>
      </c>
      <c r="N1508" s="64">
        <v>96.517542881600093</v>
      </c>
      <c r="O1508" s="65">
        <v>5.7117344479071498E-2</v>
      </c>
    </row>
    <row r="1509" spans="1:15" customFormat="1" x14ac:dyDescent="0.35">
      <c r="A1509" s="59" t="s">
        <v>238</v>
      </c>
      <c r="B1509" s="60">
        <v>2990.1010098305001</v>
      </c>
      <c r="C1509" s="61">
        <v>0.22465071448448101</v>
      </c>
      <c r="D1509" s="60">
        <v>165.0634798838</v>
      </c>
      <c r="E1509" s="61">
        <v>0.23498314422309299</v>
      </c>
      <c r="F1509" s="60">
        <v>1217.2737831682</v>
      </c>
      <c r="G1509" s="63">
        <v>0.21109699063767501</v>
      </c>
      <c r="H1509" s="88">
        <v>513.56741244850105</v>
      </c>
      <c r="I1509" s="89">
        <v>0.22843335575339799</v>
      </c>
      <c r="J1509" s="88">
        <v>268.41663993999998</v>
      </c>
      <c r="K1509" s="89">
        <v>0.24663395744181801</v>
      </c>
      <c r="L1509" s="88">
        <v>512.27590598699805</v>
      </c>
      <c r="M1509" s="89">
        <v>0.23788005535903201</v>
      </c>
      <c r="N1509" s="60">
        <v>382.54813534049998</v>
      </c>
      <c r="O1509" s="61">
        <v>0.22638510030113199</v>
      </c>
    </row>
    <row r="1510" spans="1:15" customFormat="1" x14ac:dyDescent="0.35">
      <c r="A1510" s="59" t="s">
        <v>239</v>
      </c>
      <c r="B1510" s="64">
        <v>5940.9491197414</v>
      </c>
      <c r="C1510" s="65">
        <v>0.44635230050021402</v>
      </c>
      <c r="D1510" s="64">
        <v>293.47155851919899</v>
      </c>
      <c r="E1510" s="65">
        <v>0.41778393142710601</v>
      </c>
      <c r="F1510" s="64">
        <v>2595.4287232615002</v>
      </c>
      <c r="G1510" s="65">
        <v>0.45009364406838598</v>
      </c>
      <c r="H1510" s="90">
        <v>1036.991913993</v>
      </c>
      <c r="I1510" s="92">
        <v>0.46125111730354401</v>
      </c>
      <c r="J1510" s="90">
        <v>468.30894002629998</v>
      </c>
      <c r="K1510" s="92">
        <v>0.43030449680723099</v>
      </c>
      <c r="L1510" s="90">
        <v>990.0221467993</v>
      </c>
      <c r="M1510" s="92">
        <v>0.45972594130410199</v>
      </c>
      <c r="N1510" s="64">
        <v>706.78519237799799</v>
      </c>
      <c r="O1510" s="63">
        <v>0.41826275411179298</v>
      </c>
    </row>
    <row r="1511" spans="1:15" customFormat="1" x14ac:dyDescent="0.35">
      <c r="A1511" s="59" t="s">
        <v>342</v>
      </c>
      <c r="B1511" s="60">
        <v>3284.8711015430999</v>
      </c>
      <c r="C1511" s="61">
        <v>0.246797227760849</v>
      </c>
      <c r="D1511" s="60">
        <v>170.17470660219999</v>
      </c>
      <c r="E1511" s="61">
        <v>0.242259448624116</v>
      </c>
      <c r="F1511" s="60">
        <v>1527.4115995812999</v>
      </c>
      <c r="G1511" s="62">
        <v>0.264880420982612</v>
      </c>
      <c r="H1511" s="88">
        <v>506.78306289910199</v>
      </c>
      <c r="I1511" s="91">
        <v>0.225415695955272</v>
      </c>
      <c r="J1511" s="88">
        <v>249.01669028559999</v>
      </c>
      <c r="K1511" s="89">
        <v>0.22880836228308901</v>
      </c>
      <c r="L1511" s="88">
        <v>452.70408958140001</v>
      </c>
      <c r="M1511" s="91">
        <v>0.210217331387856</v>
      </c>
      <c r="N1511" s="60">
        <v>461.96174029069999</v>
      </c>
      <c r="O1511" s="62">
        <v>0.27338064219790098</v>
      </c>
    </row>
    <row r="1512" spans="1:15" customFormat="1" x14ac:dyDescent="0.35">
      <c r="A1512" s="59" t="s">
        <v>88</v>
      </c>
      <c r="B1512" s="64">
        <v>172.86461338949999</v>
      </c>
      <c r="C1512" s="65">
        <v>1.2987574258983401E-2</v>
      </c>
      <c r="D1512" s="64">
        <v>21.303131184799899</v>
      </c>
      <c r="E1512" s="62">
        <v>3.0326979360457699E-2</v>
      </c>
      <c r="F1512" s="64">
        <v>52.7450752791</v>
      </c>
      <c r="G1512" s="63">
        <v>9.14693704599168E-3</v>
      </c>
      <c r="H1512" s="90">
        <v>25.537983741000001</v>
      </c>
      <c r="I1512" s="92">
        <v>1.1359224093521201E-2</v>
      </c>
      <c r="J1512" s="90">
        <v>24.930874074599998</v>
      </c>
      <c r="K1512" s="93">
        <v>2.2907671211727699E-2</v>
      </c>
      <c r="L1512" s="90">
        <v>36.011422186799997</v>
      </c>
      <c r="M1512" s="92">
        <v>1.6722236988383401E-2</v>
      </c>
      <c r="N1512" s="64">
        <v>17.991431480199999</v>
      </c>
      <c r="O1512" s="65">
        <v>1.0647005288839601E-2</v>
      </c>
    </row>
    <row r="1513" spans="1:15" customFormat="1" x14ac:dyDescent="0.35">
      <c r="A1513" s="59" t="s">
        <v>343</v>
      </c>
      <c r="B1513" s="60">
        <v>921.21415568270095</v>
      </c>
      <c r="C1513" s="61">
        <v>6.9212182995472799E-2</v>
      </c>
      <c r="D1513" s="60">
        <v>52.435294845999998</v>
      </c>
      <c r="E1513" s="61">
        <v>7.4646496365228202E-2</v>
      </c>
      <c r="F1513" s="60">
        <v>373.56022379519999</v>
      </c>
      <c r="G1513" s="61">
        <v>6.4782007265334202E-2</v>
      </c>
      <c r="H1513" s="88">
        <v>165.33513272619999</v>
      </c>
      <c r="I1513" s="89">
        <v>7.3540606894263894E-2</v>
      </c>
      <c r="J1513" s="88">
        <v>77.646739618599995</v>
      </c>
      <c r="K1513" s="89">
        <v>7.1345512256134502E-2</v>
      </c>
      <c r="L1513" s="88">
        <v>162.4915084699</v>
      </c>
      <c r="M1513" s="89">
        <v>7.5454434960627106E-2</v>
      </c>
      <c r="N1513" s="60">
        <v>120.5249537893</v>
      </c>
      <c r="O1513" s="61">
        <v>7.1324498100334394E-2</v>
      </c>
    </row>
    <row r="1514" spans="1:15" customFormat="1" x14ac:dyDescent="0.35">
      <c r="A1514" s="59" t="s">
        <v>344</v>
      </c>
      <c r="B1514" s="64">
        <v>9225.8202212845208</v>
      </c>
      <c r="C1514" s="65">
        <v>0.69314952826106202</v>
      </c>
      <c r="D1514" s="64">
        <v>463.64626512140001</v>
      </c>
      <c r="E1514" s="65">
        <v>0.66004338005122198</v>
      </c>
      <c r="F1514" s="64">
        <v>4122.8403228428097</v>
      </c>
      <c r="G1514" s="62">
        <v>0.71497406505099903</v>
      </c>
      <c r="H1514" s="90">
        <v>1543.7749768921001</v>
      </c>
      <c r="I1514" s="92">
        <v>0.68666681325881596</v>
      </c>
      <c r="J1514" s="90">
        <v>717.3256303119</v>
      </c>
      <c r="K1514" s="91">
        <v>0.65911285909032002</v>
      </c>
      <c r="L1514" s="90">
        <v>1442.7262363806999</v>
      </c>
      <c r="M1514" s="91">
        <v>0.66994327269195797</v>
      </c>
      <c r="N1514" s="64">
        <v>1168.7469326687001</v>
      </c>
      <c r="O1514" s="65">
        <v>0.69164339630969396</v>
      </c>
    </row>
    <row r="1515" spans="1:15" customFormat="1" x14ac:dyDescent="0.35">
      <c r="A1515" s="66" t="s">
        <v>1</v>
      </c>
      <c r="H1515" s="86"/>
      <c r="I1515" s="86"/>
      <c r="J1515" s="86"/>
      <c r="K1515" s="86"/>
      <c r="L1515" s="86"/>
      <c r="M1515" s="86"/>
    </row>
    <row r="1516" spans="1:15" customFormat="1" x14ac:dyDescent="0.35">
      <c r="A1516" s="66" t="s">
        <v>1</v>
      </c>
      <c r="H1516" s="86"/>
      <c r="I1516" s="86"/>
      <c r="J1516" s="86"/>
      <c r="K1516" s="86"/>
      <c r="L1516" s="86"/>
      <c r="M1516" s="86"/>
    </row>
    <row r="1517" spans="1:15" customFormat="1" x14ac:dyDescent="0.35">
      <c r="A1517" s="54" t="s">
        <v>481</v>
      </c>
      <c r="H1517" s="86"/>
      <c r="I1517" s="86"/>
      <c r="J1517" s="86"/>
      <c r="K1517" s="86"/>
      <c r="L1517" s="86"/>
      <c r="M1517" s="86"/>
    </row>
    <row r="1518" spans="1:15" customFormat="1" x14ac:dyDescent="0.35">
      <c r="A1518" s="55" t="s">
        <v>1</v>
      </c>
      <c r="H1518" s="86"/>
      <c r="I1518" s="86"/>
      <c r="J1518" s="86"/>
      <c r="K1518" s="86"/>
      <c r="L1518" s="86"/>
      <c r="M1518" s="86"/>
    </row>
    <row r="1519" spans="1:15" customFormat="1" ht="25.5" customHeight="1" x14ac:dyDescent="0.35">
      <c r="A1519" s="117" t="s">
        <v>1</v>
      </c>
      <c r="B1519" s="116" t="s">
        <v>489</v>
      </c>
      <c r="C1519" s="116" t="s">
        <v>1</v>
      </c>
      <c r="D1519" s="116" t="s">
        <v>494</v>
      </c>
      <c r="E1519" s="116" t="s">
        <v>1</v>
      </c>
      <c r="F1519" s="116" t="s">
        <v>495</v>
      </c>
      <c r="G1519" s="116" t="s">
        <v>1</v>
      </c>
      <c r="H1519" s="119" t="s">
        <v>496</v>
      </c>
      <c r="I1519" s="119" t="s">
        <v>1</v>
      </c>
      <c r="J1519" s="119" t="s">
        <v>497</v>
      </c>
      <c r="K1519" s="119" t="s">
        <v>1</v>
      </c>
      <c r="L1519" s="119" t="s">
        <v>498</v>
      </c>
      <c r="M1519" s="119" t="s">
        <v>1</v>
      </c>
      <c r="N1519" s="119" t="s">
        <v>499</v>
      </c>
      <c r="O1519" s="119" t="s">
        <v>1</v>
      </c>
    </row>
    <row r="1520" spans="1:15" customFormat="1" x14ac:dyDescent="0.35">
      <c r="A1520" s="118" t="s">
        <v>1</v>
      </c>
      <c r="B1520" s="56" t="s">
        <v>14</v>
      </c>
      <c r="C1520" s="56" t="s">
        <v>15</v>
      </c>
      <c r="D1520" s="56" t="s">
        <v>14</v>
      </c>
      <c r="E1520" s="56" t="s">
        <v>15</v>
      </c>
      <c r="F1520" s="56" t="s">
        <v>14</v>
      </c>
      <c r="G1520" s="56" t="s">
        <v>15</v>
      </c>
      <c r="H1520" s="84" t="s">
        <v>14</v>
      </c>
      <c r="I1520" s="84" t="s">
        <v>15</v>
      </c>
      <c r="J1520" s="84" t="s">
        <v>14</v>
      </c>
      <c r="K1520" s="84" t="s">
        <v>15</v>
      </c>
      <c r="L1520" s="84" t="s">
        <v>14</v>
      </c>
      <c r="M1520" s="84" t="s">
        <v>15</v>
      </c>
      <c r="N1520" s="56" t="s">
        <v>14</v>
      </c>
      <c r="O1520" s="56" t="s">
        <v>15</v>
      </c>
    </row>
    <row r="1521" spans="1:15" customFormat="1" x14ac:dyDescent="0.35">
      <c r="A1521" s="57" t="s">
        <v>16</v>
      </c>
      <c r="B1521" s="58">
        <v>13310.000000187199</v>
      </c>
      <c r="C1521" s="58">
        <v>13310.000000187199</v>
      </c>
      <c r="D1521" s="58">
        <v>702.44817103599996</v>
      </c>
      <c r="E1521" s="58">
        <v>702.44817103599996</v>
      </c>
      <c r="F1521" s="58">
        <v>5766.4194050853002</v>
      </c>
      <c r="G1521" s="58">
        <v>5766.4194050853002</v>
      </c>
      <c r="H1521" s="87">
        <v>2248.2155058078001</v>
      </c>
      <c r="I1521" s="87">
        <v>2248.2155058078001</v>
      </c>
      <c r="J1521" s="87">
        <v>1088.3198839450999</v>
      </c>
      <c r="K1521" s="87">
        <v>1088.3198839450999</v>
      </c>
      <c r="L1521" s="87">
        <v>2153.5050730244002</v>
      </c>
      <c r="M1521" s="87">
        <v>2153.5050730244002</v>
      </c>
      <c r="N1521" s="58">
        <v>1689.8114532786999</v>
      </c>
      <c r="O1521" s="58">
        <v>1689.8114532786999</v>
      </c>
    </row>
    <row r="1522" spans="1:15" customFormat="1" x14ac:dyDescent="0.35">
      <c r="A1522" s="59" t="s">
        <v>341</v>
      </c>
      <c r="B1522" s="60">
        <v>435.6643397611</v>
      </c>
      <c r="C1522" s="61">
        <v>3.2732106668292502E-2</v>
      </c>
      <c r="D1522" s="60">
        <v>30.285321885399998</v>
      </c>
      <c r="E1522" s="61">
        <v>4.3113959341276299E-2</v>
      </c>
      <c r="F1522" s="60">
        <v>162.30285785519999</v>
      </c>
      <c r="G1522" s="61">
        <v>2.8146211098011398E-2</v>
      </c>
      <c r="H1522" s="88">
        <v>62.113695712299901</v>
      </c>
      <c r="I1522" s="89">
        <v>2.7627998984902501E-2</v>
      </c>
      <c r="J1522" s="88">
        <v>45.809742675300001</v>
      </c>
      <c r="K1522" s="89">
        <v>4.2092167340765797E-2</v>
      </c>
      <c r="L1522" s="88">
        <v>74.672575542900006</v>
      </c>
      <c r="M1522" s="89">
        <v>3.4674901154530001E-2</v>
      </c>
      <c r="N1522" s="60">
        <v>73.358819466299906</v>
      </c>
      <c r="O1522" s="62">
        <v>4.3412428838710798E-2</v>
      </c>
    </row>
    <row r="1523" spans="1:15" customFormat="1" x14ac:dyDescent="0.35">
      <c r="A1523" s="59" t="s">
        <v>237</v>
      </c>
      <c r="B1523" s="64">
        <v>1449.308911609</v>
      </c>
      <c r="C1523" s="65">
        <v>0.108888723635508</v>
      </c>
      <c r="D1523" s="64">
        <v>50.4389423026999</v>
      </c>
      <c r="E1523" s="63">
        <v>7.1804503709235301E-2</v>
      </c>
      <c r="F1523" s="64">
        <v>533.98993980720002</v>
      </c>
      <c r="G1523" s="63">
        <v>9.2603382150157898E-2</v>
      </c>
      <c r="H1523" s="90">
        <v>312.81945444249999</v>
      </c>
      <c r="I1523" s="93">
        <v>0.139141222731716</v>
      </c>
      <c r="J1523" s="90">
        <v>129.2906758508</v>
      </c>
      <c r="K1523" s="92">
        <v>0.118798413736712</v>
      </c>
      <c r="L1523" s="90">
        <v>257.65816959390003</v>
      </c>
      <c r="M1523" s="92">
        <v>0.119645954319505</v>
      </c>
      <c r="N1523" s="64">
        <v>213.94257588400001</v>
      </c>
      <c r="O1523" s="62">
        <v>0.12660736525894201</v>
      </c>
    </row>
    <row r="1524" spans="1:15" customFormat="1" x14ac:dyDescent="0.35">
      <c r="A1524" s="59" t="s">
        <v>238</v>
      </c>
      <c r="B1524" s="60">
        <v>3807.4659556766001</v>
      </c>
      <c r="C1524" s="61">
        <v>0.286060552638847</v>
      </c>
      <c r="D1524" s="60">
        <v>168.34612078860101</v>
      </c>
      <c r="E1524" s="63">
        <v>0.23965628743871001</v>
      </c>
      <c r="F1524" s="60">
        <v>1573.8121475232999</v>
      </c>
      <c r="G1524" s="61">
        <v>0.27292710379952301</v>
      </c>
      <c r="H1524" s="88">
        <v>718.51470520160103</v>
      </c>
      <c r="I1524" s="93">
        <v>0.31959334118346999</v>
      </c>
      <c r="J1524" s="88">
        <v>337.75470021119997</v>
      </c>
      <c r="K1524" s="89">
        <v>0.31034506048612998</v>
      </c>
      <c r="L1524" s="88">
        <v>634.39848306490205</v>
      </c>
      <c r="M1524" s="89">
        <v>0.294588803626056</v>
      </c>
      <c r="N1524" s="60">
        <v>492.25819164720002</v>
      </c>
      <c r="O1524" s="61">
        <v>0.291309536748661</v>
      </c>
    </row>
    <row r="1525" spans="1:15" customFormat="1" x14ac:dyDescent="0.35">
      <c r="A1525" s="59" t="s">
        <v>239</v>
      </c>
      <c r="B1525" s="64">
        <v>4674.3823697344997</v>
      </c>
      <c r="C1525" s="65">
        <v>0.351193265940553</v>
      </c>
      <c r="D1525" s="64">
        <v>244.33235393630099</v>
      </c>
      <c r="E1525" s="65">
        <v>0.34782972468409801</v>
      </c>
      <c r="F1525" s="64">
        <v>2041.3301432898099</v>
      </c>
      <c r="G1525" s="65">
        <v>0.35400306496776601</v>
      </c>
      <c r="H1525" s="90">
        <v>755.83575421580201</v>
      </c>
      <c r="I1525" s="92">
        <v>0.33619363991719398</v>
      </c>
      <c r="J1525" s="90">
        <v>400.49347355539999</v>
      </c>
      <c r="K1525" s="92">
        <v>0.36799242526345599</v>
      </c>
      <c r="L1525" s="90">
        <v>742.85686576320097</v>
      </c>
      <c r="M1525" s="92">
        <v>0.34495245684280001</v>
      </c>
      <c r="N1525" s="64">
        <v>595.77816214770098</v>
      </c>
      <c r="O1525" s="65">
        <v>0.35257079184291601</v>
      </c>
    </row>
    <row r="1526" spans="1:15" customFormat="1" x14ac:dyDescent="0.35">
      <c r="A1526" s="59" t="s">
        <v>342</v>
      </c>
      <c r="B1526" s="60">
        <v>2804.7358358280999</v>
      </c>
      <c r="C1526" s="61">
        <v>0.210723954604707</v>
      </c>
      <c r="D1526" s="60">
        <v>205.03552156789999</v>
      </c>
      <c r="E1526" s="62">
        <v>0.29188704593750298</v>
      </c>
      <c r="F1526" s="60">
        <v>1398.0358035613001</v>
      </c>
      <c r="G1526" s="62">
        <v>0.24244434983837601</v>
      </c>
      <c r="H1526" s="88">
        <v>378.57039830560001</v>
      </c>
      <c r="I1526" s="91">
        <v>0.16838705957131</v>
      </c>
      <c r="J1526" s="88">
        <v>162.03290363639999</v>
      </c>
      <c r="K1526" s="91">
        <v>0.14888352774465499</v>
      </c>
      <c r="L1526" s="88">
        <v>410.70953296530001</v>
      </c>
      <c r="M1526" s="91">
        <v>0.19071677058484801</v>
      </c>
      <c r="N1526" s="60">
        <v>300.56345967239997</v>
      </c>
      <c r="O1526" s="63">
        <v>0.17786804503497999</v>
      </c>
    </row>
    <row r="1527" spans="1:15" customFormat="1" x14ac:dyDescent="0.35">
      <c r="A1527" s="59" t="s">
        <v>88</v>
      </c>
      <c r="B1527" s="64">
        <v>138.44258757790001</v>
      </c>
      <c r="C1527" s="65">
        <v>1.0401396512092599E-2</v>
      </c>
      <c r="D1527" s="64">
        <v>4.0099105551000003</v>
      </c>
      <c r="E1527" s="65">
        <v>5.7084788891769997E-3</v>
      </c>
      <c r="F1527" s="64">
        <v>56.948513048499997</v>
      </c>
      <c r="G1527" s="65">
        <v>9.8758881461653899E-3</v>
      </c>
      <c r="H1527" s="90">
        <v>20.361497929999999</v>
      </c>
      <c r="I1527" s="92">
        <v>9.05673761140793E-3</v>
      </c>
      <c r="J1527" s="90">
        <v>12.938388015999999</v>
      </c>
      <c r="K1527" s="92">
        <v>1.18884054282818E-2</v>
      </c>
      <c r="L1527" s="90">
        <v>33.209446094199997</v>
      </c>
      <c r="M1527" s="92">
        <v>1.5421113472261499E-2</v>
      </c>
      <c r="N1527" s="64">
        <v>13.9102444611</v>
      </c>
      <c r="O1527" s="65">
        <v>8.23183227579047E-3</v>
      </c>
    </row>
    <row r="1528" spans="1:15" customFormat="1" x14ac:dyDescent="0.35">
      <c r="A1528" s="59" t="s">
        <v>343</v>
      </c>
      <c r="B1528" s="60">
        <v>1884.9732513700999</v>
      </c>
      <c r="C1528" s="61">
        <v>0.14162083030380099</v>
      </c>
      <c r="D1528" s="60">
        <v>80.724264188099994</v>
      </c>
      <c r="E1528" s="63">
        <v>0.114918463050512</v>
      </c>
      <c r="F1528" s="60">
        <v>696.29279766240097</v>
      </c>
      <c r="G1528" s="63">
        <v>0.120749593248169</v>
      </c>
      <c r="H1528" s="88">
        <v>374.93315015479999</v>
      </c>
      <c r="I1528" s="93">
        <v>0.16676922171661801</v>
      </c>
      <c r="J1528" s="88">
        <v>175.10041852609999</v>
      </c>
      <c r="K1528" s="89">
        <v>0.160890581077477</v>
      </c>
      <c r="L1528" s="88">
        <v>332.33074513679998</v>
      </c>
      <c r="M1528" s="89">
        <v>0.15432085547403501</v>
      </c>
      <c r="N1528" s="60">
        <v>287.30139535030003</v>
      </c>
      <c r="O1528" s="62">
        <v>0.170019794097653</v>
      </c>
    </row>
    <row r="1529" spans="1:15" customFormat="1" x14ac:dyDescent="0.35">
      <c r="A1529" s="59" t="s">
        <v>344</v>
      </c>
      <c r="B1529" s="64">
        <v>7479.1182055626005</v>
      </c>
      <c r="C1529" s="65">
        <v>0.56191722054526005</v>
      </c>
      <c r="D1529" s="64">
        <v>449.36787550420001</v>
      </c>
      <c r="E1529" s="62">
        <v>0.63971677062160104</v>
      </c>
      <c r="F1529" s="64">
        <v>3439.36594685111</v>
      </c>
      <c r="G1529" s="62">
        <v>0.59644741480614205</v>
      </c>
      <c r="H1529" s="90">
        <v>1134.4061525213999</v>
      </c>
      <c r="I1529" s="91">
        <v>0.50458069948850404</v>
      </c>
      <c r="J1529" s="90">
        <v>562.52637719179995</v>
      </c>
      <c r="K1529" s="91">
        <v>0.51687595300811096</v>
      </c>
      <c r="L1529" s="90">
        <v>1153.5663987285</v>
      </c>
      <c r="M1529" s="91">
        <v>0.535669227427648</v>
      </c>
      <c r="N1529" s="64">
        <v>896.34162182010004</v>
      </c>
      <c r="O1529" s="63">
        <v>0.53043883687789595</v>
      </c>
    </row>
    <row r="1530" spans="1:15" customFormat="1" x14ac:dyDescent="0.35">
      <c r="A1530" s="66" t="s">
        <v>1</v>
      </c>
      <c r="H1530" s="86"/>
      <c r="I1530" s="86"/>
      <c r="J1530" s="86"/>
      <c r="K1530" s="86"/>
      <c r="L1530" s="86"/>
      <c r="M1530" s="86"/>
    </row>
    <row r="1531" spans="1:15" customFormat="1" x14ac:dyDescent="0.35">
      <c r="A1531" s="66" t="s">
        <v>1</v>
      </c>
      <c r="H1531" s="86"/>
      <c r="I1531" s="86"/>
      <c r="J1531" s="86"/>
      <c r="K1531" s="86"/>
      <c r="L1531" s="86"/>
      <c r="M1531" s="86"/>
    </row>
    <row r="1532" spans="1:15" customFormat="1" x14ac:dyDescent="0.35">
      <c r="A1532" s="54" t="s">
        <v>482</v>
      </c>
      <c r="H1532" s="86"/>
      <c r="I1532" s="86"/>
      <c r="J1532" s="86"/>
      <c r="K1532" s="86"/>
      <c r="L1532" s="86"/>
      <c r="M1532" s="86"/>
    </row>
    <row r="1533" spans="1:15" customFormat="1" x14ac:dyDescent="0.35">
      <c r="A1533" s="55" t="s">
        <v>1</v>
      </c>
      <c r="H1533" s="86"/>
      <c r="I1533" s="86"/>
      <c r="J1533" s="86"/>
      <c r="K1533" s="86"/>
      <c r="L1533" s="86"/>
      <c r="M1533" s="86"/>
    </row>
    <row r="1534" spans="1:15" customFormat="1" ht="25.5" customHeight="1" x14ac:dyDescent="0.35">
      <c r="A1534" s="117" t="s">
        <v>1</v>
      </c>
      <c r="B1534" s="116" t="s">
        <v>489</v>
      </c>
      <c r="C1534" s="116" t="s">
        <v>1</v>
      </c>
      <c r="D1534" s="116" t="s">
        <v>494</v>
      </c>
      <c r="E1534" s="116" t="s">
        <v>1</v>
      </c>
      <c r="F1534" s="116" t="s">
        <v>495</v>
      </c>
      <c r="G1534" s="116" t="s">
        <v>1</v>
      </c>
      <c r="H1534" s="119" t="s">
        <v>496</v>
      </c>
      <c r="I1534" s="119" t="s">
        <v>1</v>
      </c>
      <c r="J1534" s="119" t="s">
        <v>497</v>
      </c>
      <c r="K1534" s="119" t="s">
        <v>1</v>
      </c>
      <c r="L1534" s="119" t="s">
        <v>498</v>
      </c>
      <c r="M1534" s="119" t="s">
        <v>1</v>
      </c>
      <c r="N1534" s="119" t="s">
        <v>499</v>
      </c>
      <c r="O1534" s="119" t="s">
        <v>1</v>
      </c>
    </row>
    <row r="1535" spans="1:15" customFormat="1" x14ac:dyDescent="0.35">
      <c r="A1535" s="118" t="s">
        <v>1</v>
      </c>
      <c r="B1535" s="56" t="s">
        <v>14</v>
      </c>
      <c r="C1535" s="56" t="s">
        <v>15</v>
      </c>
      <c r="D1535" s="56" t="s">
        <v>14</v>
      </c>
      <c r="E1535" s="56" t="s">
        <v>15</v>
      </c>
      <c r="F1535" s="56" t="s">
        <v>14</v>
      </c>
      <c r="G1535" s="56" t="s">
        <v>15</v>
      </c>
      <c r="H1535" s="84" t="s">
        <v>14</v>
      </c>
      <c r="I1535" s="84" t="s">
        <v>15</v>
      </c>
      <c r="J1535" s="84" t="s">
        <v>14</v>
      </c>
      <c r="K1535" s="84" t="s">
        <v>15</v>
      </c>
      <c r="L1535" s="84" t="s">
        <v>14</v>
      </c>
      <c r="M1535" s="84" t="s">
        <v>15</v>
      </c>
      <c r="N1535" s="56" t="s">
        <v>14</v>
      </c>
      <c r="O1535" s="56" t="s">
        <v>15</v>
      </c>
    </row>
    <row r="1536" spans="1:15" customFormat="1" x14ac:dyDescent="0.35">
      <c r="A1536" s="57" t="s">
        <v>16</v>
      </c>
      <c r="B1536" s="58">
        <v>13310.000000187199</v>
      </c>
      <c r="C1536" s="58">
        <v>13310.000000187199</v>
      </c>
      <c r="D1536" s="58">
        <v>702.44817103599996</v>
      </c>
      <c r="E1536" s="58">
        <v>702.44817103599996</v>
      </c>
      <c r="F1536" s="58">
        <v>5766.4194050853002</v>
      </c>
      <c r="G1536" s="58">
        <v>5766.4194050853002</v>
      </c>
      <c r="H1536" s="87">
        <v>2248.2155058078001</v>
      </c>
      <c r="I1536" s="87">
        <v>2248.2155058078001</v>
      </c>
      <c r="J1536" s="87">
        <v>1088.3198839450999</v>
      </c>
      <c r="K1536" s="87">
        <v>1088.3198839450999</v>
      </c>
      <c r="L1536" s="87">
        <v>2153.5050730244002</v>
      </c>
      <c r="M1536" s="87">
        <v>2153.5050730244002</v>
      </c>
      <c r="N1536" s="58">
        <v>1689.8114532786999</v>
      </c>
      <c r="O1536" s="58">
        <v>1689.8114532786999</v>
      </c>
    </row>
    <row r="1537" spans="1:15" customFormat="1" x14ac:dyDescent="0.35">
      <c r="A1537" s="59" t="s">
        <v>341</v>
      </c>
      <c r="B1537" s="60">
        <v>805.951446157703</v>
      </c>
      <c r="C1537" s="61">
        <v>6.0552325029779398E-2</v>
      </c>
      <c r="D1537" s="60">
        <v>49.446074713999998</v>
      </c>
      <c r="E1537" s="61">
        <v>7.0391064782864804E-2</v>
      </c>
      <c r="F1537" s="60">
        <v>445.46424917820099</v>
      </c>
      <c r="G1537" s="62">
        <v>7.7251448062441205E-2</v>
      </c>
      <c r="H1537" s="88">
        <v>82.106240249699994</v>
      </c>
      <c r="I1537" s="91">
        <v>3.6520627154112001E-2</v>
      </c>
      <c r="J1537" s="88">
        <v>43.942261001699997</v>
      </c>
      <c r="K1537" s="91">
        <v>4.0376236481512902E-2</v>
      </c>
      <c r="L1537" s="88">
        <v>114.5584782545</v>
      </c>
      <c r="M1537" s="89">
        <v>5.31962890125042E-2</v>
      </c>
      <c r="N1537" s="60">
        <v>82.046505060900202</v>
      </c>
      <c r="O1537" s="61">
        <v>4.8553644787829503E-2</v>
      </c>
    </row>
    <row r="1538" spans="1:15" customFormat="1" x14ac:dyDescent="0.35">
      <c r="A1538" s="59" t="s">
        <v>237</v>
      </c>
      <c r="B1538" s="64">
        <v>1507.4272462458</v>
      </c>
      <c r="C1538" s="65">
        <v>0.113255240137085</v>
      </c>
      <c r="D1538" s="64">
        <v>92.399648895799999</v>
      </c>
      <c r="E1538" s="65">
        <v>0.13153945402053699</v>
      </c>
      <c r="F1538" s="64">
        <v>682.98517289620099</v>
      </c>
      <c r="G1538" s="65">
        <v>0.11844181370052401</v>
      </c>
      <c r="H1538" s="90">
        <v>253.27576811879999</v>
      </c>
      <c r="I1538" s="92">
        <v>0.11265635677029801</v>
      </c>
      <c r="J1538" s="90">
        <v>108.8999929366</v>
      </c>
      <c r="K1538" s="92">
        <v>0.100062485803203</v>
      </c>
      <c r="L1538" s="90">
        <v>236.8075717147</v>
      </c>
      <c r="M1538" s="92">
        <v>0.10996378633189199</v>
      </c>
      <c r="N1538" s="64">
        <v>170.6980565897</v>
      </c>
      <c r="O1538" s="65">
        <v>0.101016037178881</v>
      </c>
    </row>
    <row r="1539" spans="1:15" customFormat="1" x14ac:dyDescent="0.35">
      <c r="A1539" s="59" t="s">
        <v>238</v>
      </c>
      <c r="B1539" s="60">
        <v>4108.8579943105997</v>
      </c>
      <c r="C1539" s="61">
        <v>0.30870458258849098</v>
      </c>
      <c r="D1539" s="60">
        <v>212.34065995540001</v>
      </c>
      <c r="E1539" s="61">
        <v>0.30228658669896002</v>
      </c>
      <c r="F1539" s="60">
        <v>1811.9786516572001</v>
      </c>
      <c r="G1539" s="61">
        <v>0.314229424599128</v>
      </c>
      <c r="H1539" s="88">
        <v>663.58291281669995</v>
      </c>
      <c r="I1539" s="89">
        <v>0.295159832810721</v>
      </c>
      <c r="J1539" s="88">
        <v>351.2738008115</v>
      </c>
      <c r="K1539" s="89">
        <v>0.32276705221828</v>
      </c>
      <c r="L1539" s="88">
        <v>664.04950439980098</v>
      </c>
      <c r="M1539" s="89">
        <v>0.30835752964686702</v>
      </c>
      <c r="N1539" s="60">
        <v>518.05189353740002</v>
      </c>
      <c r="O1539" s="61">
        <v>0.30657378521860301</v>
      </c>
    </row>
    <row r="1540" spans="1:15" customFormat="1" x14ac:dyDescent="0.35">
      <c r="A1540" s="59" t="s">
        <v>239</v>
      </c>
      <c r="B1540" s="64">
        <v>4506.5849620523004</v>
      </c>
      <c r="C1540" s="65">
        <v>0.33858639834627502</v>
      </c>
      <c r="D1540" s="64">
        <v>203.2868853352</v>
      </c>
      <c r="E1540" s="63">
        <v>0.28939770038177198</v>
      </c>
      <c r="F1540" s="64">
        <v>1833.7899565243899</v>
      </c>
      <c r="G1540" s="63">
        <v>0.31801189398523699</v>
      </c>
      <c r="H1540" s="90">
        <v>788.64012704139998</v>
      </c>
      <c r="I1540" s="92">
        <v>0.35078493365253999</v>
      </c>
      <c r="J1540" s="90">
        <v>377.72228896209998</v>
      </c>
      <c r="K1540" s="92">
        <v>0.34706917932334103</v>
      </c>
      <c r="L1540" s="90">
        <v>773.20931766080105</v>
      </c>
      <c r="M1540" s="92">
        <v>0.35904689863344402</v>
      </c>
      <c r="N1540" s="64">
        <v>636.48752834930099</v>
      </c>
      <c r="O1540" s="62">
        <v>0.37666186195764001</v>
      </c>
    </row>
    <row r="1541" spans="1:15" customFormat="1" x14ac:dyDescent="0.35">
      <c r="A1541" s="59" t="s">
        <v>342</v>
      </c>
      <c r="B1541" s="60">
        <v>2097.0200247493999</v>
      </c>
      <c r="C1541" s="61">
        <v>0.15755221823590601</v>
      </c>
      <c r="D1541" s="60">
        <v>114.2810223523</v>
      </c>
      <c r="E1541" s="61">
        <v>0.16268961478503599</v>
      </c>
      <c r="F1541" s="60">
        <v>873.04993388239996</v>
      </c>
      <c r="G1541" s="61">
        <v>0.15140243408456799</v>
      </c>
      <c r="H1541" s="88">
        <v>430.2372987192</v>
      </c>
      <c r="I1541" s="93">
        <v>0.19136835308170899</v>
      </c>
      <c r="J1541" s="88">
        <v>191.25993943989999</v>
      </c>
      <c r="K1541" s="89">
        <v>0.175738716402565</v>
      </c>
      <c r="L1541" s="88">
        <v>311.11127214589999</v>
      </c>
      <c r="M1541" s="89">
        <v>0.144467396916309</v>
      </c>
      <c r="N1541" s="60">
        <v>254.27788599479999</v>
      </c>
      <c r="O1541" s="61">
        <v>0.150477075712459</v>
      </c>
    </row>
    <row r="1542" spans="1:15" customFormat="1" x14ac:dyDescent="0.35">
      <c r="A1542" s="59" t="s">
        <v>88</v>
      </c>
      <c r="B1542" s="64">
        <v>284.1583266714</v>
      </c>
      <c r="C1542" s="65">
        <v>2.1349235662464602E-2</v>
      </c>
      <c r="D1542" s="64">
        <v>30.693879783299899</v>
      </c>
      <c r="E1542" s="62">
        <v>4.3695579330830001E-2</v>
      </c>
      <c r="F1542" s="64">
        <v>119.1514409469</v>
      </c>
      <c r="G1542" s="65">
        <v>2.06629855681018E-2</v>
      </c>
      <c r="H1542" s="90">
        <v>30.373158862</v>
      </c>
      <c r="I1542" s="91">
        <v>1.3509896530620499E-2</v>
      </c>
      <c r="J1542" s="90">
        <v>15.2216007933</v>
      </c>
      <c r="K1542" s="92">
        <v>1.3986329771098699E-2</v>
      </c>
      <c r="L1542" s="90">
        <v>53.768928848699801</v>
      </c>
      <c r="M1542" s="92">
        <v>2.4968099458984101E-2</v>
      </c>
      <c r="N1542" s="64">
        <v>28.249583746599999</v>
      </c>
      <c r="O1542" s="65">
        <v>1.6717595144587299E-2</v>
      </c>
    </row>
    <row r="1543" spans="1:15" customFormat="1" x14ac:dyDescent="0.35">
      <c r="A1543" s="59" t="s">
        <v>343</v>
      </c>
      <c r="B1543" s="60">
        <v>2313.3786924034998</v>
      </c>
      <c r="C1543" s="61">
        <v>0.17380756516686399</v>
      </c>
      <c r="D1543" s="60">
        <v>141.84572360979999</v>
      </c>
      <c r="E1543" s="61">
        <v>0.20193051880340199</v>
      </c>
      <c r="F1543" s="60">
        <v>1128.4494220744</v>
      </c>
      <c r="G1543" s="62">
        <v>0.195693261762965</v>
      </c>
      <c r="H1543" s="88">
        <v>335.38200836850001</v>
      </c>
      <c r="I1543" s="91">
        <v>0.14917698392441001</v>
      </c>
      <c r="J1543" s="88">
        <v>152.84225393829999</v>
      </c>
      <c r="K1543" s="91">
        <v>0.14043872228471599</v>
      </c>
      <c r="L1543" s="88">
        <v>351.36604996919999</v>
      </c>
      <c r="M1543" s="89">
        <v>0.163160075344396</v>
      </c>
      <c r="N1543" s="60">
        <v>252.74456165059999</v>
      </c>
      <c r="O1543" s="63">
        <v>0.14956968196671</v>
      </c>
    </row>
    <row r="1544" spans="1:15" customFormat="1" x14ac:dyDescent="0.35">
      <c r="A1544" s="59" t="s">
        <v>344</v>
      </c>
      <c r="B1544" s="64">
        <v>6603.6049868016999</v>
      </c>
      <c r="C1544" s="65">
        <v>0.496138616582181</v>
      </c>
      <c r="D1544" s="64">
        <v>317.5679076875</v>
      </c>
      <c r="E1544" s="63">
        <v>0.452087315166808</v>
      </c>
      <c r="F1544" s="64">
        <v>2706.8398904067899</v>
      </c>
      <c r="G1544" s="63">
        <v>0.46941432806980499</v>
      </c>
      <c r="H1544" s="90">
        <v>1218.8774257606001</v>
      </c>
      <c r="I1544" s="93">
        <v>0.54215328673424901</v>
      </c>
      <c r="J1544" s="90">
        <v>568.98222840200003</v>
      </c>
      <c r="K1544" s="92">
        <v>0.52280789572590602</v>
      </c>
      <c r="L1544" s="90">
        <v>1084.3205898066999</v>
      </c>
      <c r="M1544" s="92">
        <v>0.50351429554975302</v>
      </c>
      <c r="N1544" s="64">
        <v>890.76541434410206</v>
      </c>
      <c r="O1544" s="62">
        <v>0.52713893767009901</v>
      </c>
    </row>
    <row r="1545" spans="1:15" customFormat="1" x14ac:dyDescent="0.35">
      <c r="A1545" s="66" t="s">
        <v>1</v>
      </c>
      <c r="H1545" s="86"/>
      <c r="I1545" s="86"/>
      <c r="J1545" s="86"/>
      <c r="K1545" s="86"/>
      <c r="L1545" s="86"/>
      <c r="M1545" s="86"/>
    </row>
    <row r="1546" spans="1:15" customFormat="1" x14ac:dyDescent="0.35">
      <c r="A1546" s="66" t="s">
        <v>1</v>
      </c>
      <c r="H1546" s="86"/>
      <c r="I1546" s="86"/>
      <c r="J1546" s="86"/>
      <c r="K1546" s="86"/>
      <c r="L1546" s="86"/>
      <c r="M1546" s="86"/>
    </row>
    <row r="1547" spans="1:15" customFormat="1" x14ac:dyDescent="0.35">
      <c r="A1547" s="54" t="s">
        <v>483</v>
      </c>
      <c r="H1547" s="86"/>
      <c r="I1547" s="86"/>
      <c r="J1547" s="86"/>
      <c r="K1547" s="86"/>
      <c r="L1547" s="86"/>
      <c r="M1547" s="86"/>
    </row>
    <row r="1548" spans="1:15" customFormat="1" x14ac:dyDescent="0.35">
      <c r="A1548" s="55" t="s">
        <v>1</v>
      </c>
      <c r="H1548" s="86"/>
      <c r="I1548" s="86"/>
      <c r="J1548" s="86"/>
      <c r="K1548" s="86"/>
      <c r="L1548" s="86"/>
      <c r="M1548" s="86"/>
    </row>
    <row r="1549" spans="1:15" customFormat="1" ht="25.5" customHeight="1" x14ac:dyDescent="0.35">
      <c r="A1549" s="117" t="s">
        <v>1</v>
      </c>
      <c r="B1549" s="116" t="s">
        <v>489</v>
      </c>
      <c r="C1549" s="116" t="s">
        <v>1</v>
      </c>
      <c r="D1549" s="116" t="s">
        <v>494</v>
      </c>
      <c r="E1549" s="116" t="s">
        <v>1</v>
      </c>
      <c r="F1549" s="116" t="s">
        <v>495</v>
      </c>
      <c r="G1549" s="116" t="s">
        <v>1</v>
      </c>
      <c r="H1549" s="119" t="s">
        <v>496</v>
      </c>
      <c r="I1549" s="119" t="s">
        <v>1</v>
      </c>
      <c r="J1549" s="119" t="s">
        <v>497</v>
      </c>
      <c r="K1549" s="119" t="s">
        <v>1</v>
      </c>
      <c r="L1549" s="119" t="s">
        <v>498</v>
      </c>
      <c r="M1549" s="119" t="s">
        <v>1</v>
      </c>
      <c r="N1549" s="119" t="s">
        <v>499</v>
      </c>
      <c r="O1549" s="119" t="s">
        <v>1</v>
      </c>
    </row>
    <row r="1550" spans="1:15" customFormat="1" x14ac:dyDescent="0.35">
      <c r="A1550" s="118" t="s">
        <v>1</v>
      </c>
      <c r="B1550" s="56" t="s">
        <v>14</v>
      </c>
      <c r="C1550" s="56" t="s">
        <v>15</v>
      </c>
      <c r="D1550" s="56" t="s">
        <v>14</v>
      </c>
      <c r="E1550" s="56" t="s">
        <v>15</v>
      </c>
      <c r="F1550" s="56" t="s">
        <v>14</v>
      </c>
      <c r="G1550" s="56" t="s">
        <v>15</v>
      </c>
      <c r="H1550" s="84" t="s">
        <v>14</v>
      </c>
      <c r="I1550" s="84" t="s">
        <v>15</v>
      </c>
      <c r="J1550" s="84" t="s">
        <v>14</v>
      </c>
      <c r="K1550" s="84" t="s">
        <v>15</v>
      </c>
      <c r="L1550" s="84" t="s">
        <v>14</v>
      </c>
      <c r="M1550" s="84" t="s">
        <v>15</v>
      </c>
      <c r="N1550" s="56" t="s">
        <v>14</v>
      </c>
      <c r="O1550" s="56" t="s">
        <v>15</v>
      </c>
    </row>
    <row r="1551" spans="1:15" customFormat="1" x14ac:dyDescent="0.35">
      <c r="A1551" s="57" t="s">
        <v>16</v>
      </c>
      <c r="B1551" s="58">
        <v>13310.000000187199</v>
      </c>
      <c r="C1551" s="58">
        <v>13310.000000187199</v>
      </c>
      <c r="D1551" s="58">
        <v>702.44817103599996</v>
      </c>
      <c r="E1551" s="58">
        <v>702.44817103599996</v>
      </c>
      <c r="F1551" s="58">
        <v>5766.4194050853002</v>
      </c>
      <c r="G1551" s="58">
        <v>5766.4194050853002</v>
      </c>
      <c r="H1551" s="87">
        <v>2248.2155058078001</v>
      </c>
      <c r="I1551" s="87">
        <v>2248.2155058078001</v>
      </c>
      <c r="J1551" s="87">
        <v>1088.3198839450999</v>
      </c>
      <c r="K1551" s="87">
        <v>1088.3198839450999</v>
      </c>
      <c r="L1551" s="87">
        <v>2153.5050730244002</v>
      </c>
      <c r="M1551" s="87">
        <v>2153.5050730244002</v>
      </c>
      <c r="N1551" s="58">
        <v>1689.8114532786999</v>
      </c>
      <c r="O1551" s="58">
        <v>1689.8114532786999</v>
      </c>
    </row>
    <row r="1552" spans="1:15" customFormat="1" x14ac:dyDescent="0.35">
      <c r="A1552" s="59" t="s">
        <v>341</v>
      </c>
      <c r="B1552" s="60">
        <v>1147.7556925250001</v>
      </c>
      <c r="C1552" s="61">
        <v>8.6232583960094394E-2</v>
      </c>
      <c r="D1552" s="60">
        <v>79.467303589899998</v>
      </c>
      <c r="E1552" s="62">
        <v>0.113129063276937</v>
      </c>
      <c r="F1552" s="60">
        <v>560.95914894240002</v>
      </c>
      <c r="G1552" s="62">
        <v>9.7280324155350303E-2</v>
      </c>
      <c r="H1552" s="88">
        <v>141.65990755319999</v>
      </c>
      <c r="I1552" s="91">
        <v>6.3009932627566601E-2</v>
      </c>
      <c r="J1552" s="88">
        <v>72.866856615299994</v>
      </c>
      <c r="K1552" s="91">
        <v>6.6953528728301501E-2</v>
      </c>
      <c r="L1552" s="88">
        <v>179.56481390799999</v>
      </c>
      <c r="M1552" s="89">
        <v>8.3382582264279401E-2</v>
      </c>
      <c r="N1552" s="60">
        <v>148.1438472916</v>
      </c>
      <c r="O1552" s="61">
        <v>8.7668862111308393E-2</v>
      </c>
    </row>
    <row r="1553" spans="1:15" customFormat="1" x14ac:dyDescent="0.35">
      <c r="A1553" s="59" t="s">
        <v>237</v>
      </c>
      <c r="B1553" s="64">
        <v>2535.8679120989</v>
      </c>
      <c r="C1553" s="65">
        <v>0.190523509546449</v>
      </c>
      <c r="D1553" s="64">
        <v>170.870141361099</v>
      </c>
      <c r="E1553" s="62">
        <v>0.24324946438268</v>
      </c>
      <c r="F1553" s="64">
        <v>1076.1149698052</v>
      </c>
      <c r="G1553" s="65">
        <v>0.18661753407256401</v>
      </c>
      <c r="H1553" s="90">
        <v>417.36427651389999</v>
      </c>
      <c r="I1553" s="92">
        <v>0.18564246863155501</v>
      </c>
      <c r="J1553" s="90">
        <v>196.930409821099</v>
      </c>
      <c r="K1553" s="92">
        <v>0.180949013912378</v>
      </c>
      <c r="L1553" s="90">
        <v>419.66411219790001</v>
      </c>
      <c r="M1553" s="92">
        <v>0.19487491227894799</v>
      </c>
      <c r="N1553" s="64">
        <v>329.80060857469999</v>
      </c>
      <c r="O1553" s="65">
        <v>0.19517006346169299</v>
      </c>
    </row>
    <row r="1554" spans="1:15" customFormat="1" x14ac:dyDescent="0.35">
      <c r="A1554" s="59" t="s">
        <v>238</v>
      </c>
      <c r="B1554" s="60">
        <v>4661.0165474261903</v>
      </c>
      <c r="C1554" s="61">
        <v>0.35018907192792198</v>
      </c>
      <c r="D1554" s="60">
        <v>217.55241780719999</v>
      </c>
      <c r="E1554" s="63">
        <v>0.30970600647496099</v>
      </c>
      <c r="F1554" s="60">
        <v>2010.1690211968901</v>
      </c>
      <c r="G1554" s="61">
        <v>0.34859917047035599</v>
      </c>
      <c r="H1554" s="88">
        <v>780.17385067539794</v>
      </c>
      <c r="I1554" s="89">
        <v>0.34701915748734102</v>
      </c>
      <c r="J1554" s="88">
        <v>388.16116472599998</v>
      </c>
      <c r="K1554" s="89">
        <v>0.35666091417804202</v>
      </c>
      <c r="L1554" s="88">
        <v>796.957307936402</v>
      </c>
      <c r="M1554" s="89">
        <v>0.37007449758042399</v>
      </c>
      <c r="N1554" s="60">
        <v>599.95866408240101</v>
      </c>
      <c r="O1554" s="61">
        <v>0.35504473763526401</v>
      </c>
    </row>
    <row r="1555" spans="1:15" customFormat="1" x14ac:dyDescent="0.35">
      <c r="A1555" s="59" t="s">
        <v>239</v>
      </c>
      <c r="B1555" s="64">
        <v>3642.4894158544998</v>
      </c>
      <c r="C1555" s="65">
        <v>0.27366562102203401</v>
      </c>
      <c r="D1555" s="64">
        <v>152.21260603619999</v>
      </c>
      <c r="E1555" s="63">
        <v>0.21668873564253199</v>
      </c>
      <c r="F1555" s="64">
        <v>1547.8017610049001</v>
      </c>
      <c r="G1555" s="65">
        <v>0.268416438741851</v>
      </c>
      <c r="H1555" s="90">
        <v>678.67855040669804</v>
      </c>
      <c r="I1555" s="93">
        <v>0.30187433039825301</v>
      </c>
      <c r="J1555" s="90">
        <v>311.12529281330001</v>
      </c>
      <c r="K1555" s="92">
        <v>0.28587669618374301</v>
      </c>
      <c r="L1555" s="90">
        <v>567.56856902469997</v>
      </c>
      <c r="M1555" s="92">
        <v>0.26355571488280799</v>
      </c>
      <c r="N1555" s="64">
        <v>451.434387878</v>
      </c>
      <c r="O1555" s="65">
        <v>0.26715074454140603</v>
      </c>
    </row>
    <row r="1556" spans="1:15" customFormat="1" x14ac:dyDescent="0.35">
      <c r="A1556" s="59" t="s">
        <v>342</v>
      </c>
      <c r="B1556" s="60">
        <v>1216.1055221844999</v>
      </c>
      <c r="C1556" s="61">
        <v>9.1367807826250605E-2</v>
      </c>
      <c r="D1556" s="60">
        <v>77.178535521099903</v>
      </c>
      <c r="E1556" s="61">
        <v>0.109870790050281</v>
      </c>
      <c r="F1556" s="60">
        <v>523.46350105399904</v>
      </c>
      <c r="G1556" s="61">
        <v>9.0777909874603796E-2</v>
      </c>
      <c r="H1556" s="88">
        <v>221.23553712250001</v>
      </c>
      <c r="I1556" s="89">
        <v>9.8404951193950804E-2</v>
      </c>
      <c r="J1556" s="88">
        <v>102.7198693104</v>
      </c>
      <c r="K1556" s="89">
        <v>9.4383894685490896E-2</v>
      </c>
      <c r="L1556" s="88">
        <v>167.36780678310001</v>
      </c>
      <c r="M1556" s="89">
        <v>7.7718789186805706E-2</v>
      </c>
      <c r="N1556" s="60">
        <v>151.23620776929999</v>
      </c>
      <c r="O1556" s="61">
        <v>8.9498865376879802E-2</v>
      </c>
    </row>
    <row r="1557" spans="1:15" customFormat="1" x14ac:dyDescent="0.35">
      <c r="A1557" s="59" t="s">
        <v>88</v>
      </c>
      <c r="B1557" s="64">
        <v>106.7649100981</v>
      </c>
      <c r="C1557" s="65">
        <v>8.0214057172500706E-3</v>
      </c>
      <c r="D1557" s="64">
        <v>5.1671667205</v>
      </c>
      <c r="E1557" s="65">
        <v>7.3559401726098102E-3</v>
      </c>
      <c r="F1557" s="64">
        <v>47.911003081899999</v>
      </c>
      <c r="G1557" s="65">
        <v>8.3086226852747101E-3</v>
      </c>
      <c r="H1557" s="90">
        <v>9.1033835361000204</v>
      </c>
      <c r="I1557" s="91">
        <v>4.0491596613328601E-3</v>
      </c>
      <c r="J1557" s="90">
        <v>16.516290658999999</v>
      </c>
      <c r="K1557" s="93">
        <v>1.5175952312043901E-2</v>
      </c>
      <c r="L1557" s="90">
        <v>22.3824631743</v>
      </c>
      <c r="M1557" s="92">
        <v>1.0393503806733999E-2</v>
      </c>
      <c r="N1557" s="64">
        <v>9.2377376827000006</v>
      </c>
      <c r="O1557" s="65">
        <v>5.4667268734486596E-3</v>
      </c>
    </row>
    <row r="1558" spans="1:15" customFormat="1" x14ac:dyDescent="0.35">
      <c r="A1558" s="59" t="s">
        <v>343</v>
      </c>
      <c r="B1558" s="60">
        <v>3683.6236046239001</v>
      </c>
      <c r="C1558" s="61">
        <v>0.27675609350654301</v>
      </c>
      <c r="D1558" s="60">
        <v>250.33744495100001</v>
      </c>
      <c r="E1558" s="62">
        <v>0.35637852765961597</v>
      </c>
      <c r="F1558" s="60">
        <v>1637.0741187476001</v>
      </c>
      <c r="G1558" s="61">
        <v>0.28389785822791402</v>
      </c>
      <c r="H1558" s="88">
        <v>559.02418406710103</v>
      </c>
      <c r="I1558" s="91">
        <v>0.248652401259122</v>
      </c>
      <c r="J1558" s="88">
        <v>269.79726643639998</v>
      </c>
      <c r="K1558" s="91">
        <v>0.24790254264068001</v>
      </c>
      <c r="L1558" s="88">
        <v>599.22892610589997</v>
      </c>
      <c r="M1558" s="89">
        <v>0.27825749454322801</v>
      </c>
      <c r="N1558" s="60">
        <v>477.94445586630002</v>
      </c>
      <c r="O1558" s="61">
        <v>0.282838925573002</v>
      </c>
    </row>
    <row r="1559" spans="1:15" customFormat="1" x14ac:dyDescent="0.35">
      <c r="A1559" s="59" t="s">
        <v>344</v>
      </c>
      <c r="B1559" s="64">
        <v>4858.5949380390002</v>
      </c>
      <c r="C1559" s="65">
        <v>0.36503342884828399</v>
      </c>
      <c r="D1559" s="64">
        <v>229.39114155730101</v>
      </c>
      <c r="E1559" s="63">
        <v>0.32655952569281299</v>
      </c>
      <c r="F1559" s="64">
        <v>2071.2652620588901</v>
      </c>
      <c r="G1559" s="65">
        <v>0.35919434861645499</v>
      </c>
      <c r="H1559" s="90">
        <v>899.91408752920199</v>
      </c>
      <c r="I1559" s="93">
        <v>0.40027928159220399</v>
      </c>
      <c r="J1559" s="90">
        <v>413.84516212369999</v>
      </c>
      <c r="K1559" s="92">
        <v>0.38026059086923403</v>
      </c>
      <c r="L1559" s="90">
        <v>734.93637580779796</v>
      </c>
      <c r="M1559" s="91">
        <v>0.34127450406961402</v>
      </c>
      <c r="N1559" s="64">
        <v>602.670595647298</v>
      </c>
      <c r="O1559" s="65">
        <v>0.35664960991828598</v>
      </c>
    </row>
    <row r="1560" spans="1:15" customFormat="1" x14ac:dyDescent="0.35">
      <c r="A1560" s="66" t="s">
        <v>1</v>
      </c>
      <c r="H1560" s="86"/>
      <c r="I1560" s="86"/>
      <c r="J1560" s="86"/>
      <c r="K1560" s="86"/>
      <c r="L1560" s="86"/>
      <c r="M1560" s="86"/>
    </row>
    <row r="1561" spans="1:15" customFormat="1" x14ac:dyDescent="0.35">
      <c r="A1561" s="66" t="s">
        <v>1</v>
      </c>
      <c r="H1561" s="86"/>
      <c r="I1561" s="86"/>
      <c r="J1561" s="86"/>
      <c r="K1561" s="86"/>
      <c r="L1561" s="86"/>
      <c r="M1561" s="86"/>
    </row>
    <row r="1562" spans="1:15" customFormat="1" x14ac:dyDescent="0.35">
      <c r="A1562" s="54" t="s">
        <v>484</v>
      </c>
      <c r="H1562" s="86"/>
      <c r="I1562" s="86"/>
      <c r="J1562" s="86"/>
      <c r="K1562" s="86"/>
      <c r="L1562" s="86"/>
      <c r="M1562" s="86"/>
    </row>
    <row r="1563" spans="1:15" customFormat="1" x14ac:dyDescent="0.35">
      <c r="A1563" s="55" t="s">
        <v>1</v>
      </c>
      <c r="H1563" s="86"/>
      <c r="I1563" s="86"/>
      <c r="J1563" s="86"/>
      <c r="K1563" s="86"/>
      <c r="L1563" s="86"/>
      <c r="M1563" s="86"/>
    </row>
    <row r="1564" spans="1:15" customFormat="1" ht="25.5" customHeight="1" x14ac:dyDescent="0.35">
      <c r="A1564" s="117" t="s">
        <v>1</v>
      </c>
      <c r="B1564" s="116" t="s">
        <v>489</v>
      </c>
      <c r="C1564" s="116" t="s">
        <v>1</v>
      </c>
      <c r="D1564" s="116" t="s">
        <v>494</v>
      </c>
      <c r="E1564" s="116" t="s">
        <v>1</v>
      </c>
      <c r="F1564" s="116" t="s">
        <v>495</v>
      </c>
      <c r="G1564" s="116" t="s">
        <v>1</v>
      </c>
      <c r="H1564" s="119" t="s">
        <v>496</v>
      </c>
      <c r="I1564" s="119" t="s">
        <v>1</v>
      </c>
      <c r="J1564" s="119" t="s">
        <v>497</v>
      </c>
      <c r="K1564" s="119" t="s">
        <v>1</v>
      </c>
      <c r="L1564" s="119" t="s">
        <v>498</v>
      </c>
      <c r="M1564" s="119" t="s">
        <v>1</v>
      </c>
      <c r="N1564" s="119" t="s">
        <v>499</v>
      </c>
      <c r="O1564" s="119" t="s">
        <v>1</v>
      </c>
    </row>
    <row r="1565" spans="1:15" customFormat="1" x14ac:dyDescent="0.35">
      <c r="A1565" s="118" t="s">
        <v>1</v>
      </c>
      <c r="B1565" s="56" t="s">
        <v>14</v>
      </c>
      <c r="C1565" s="56" t="s">
        <v>15</v>
      </c>
      <c r="D1565" s="56" t="s">
        <v>14</v>
      </c>
      <c r="E1565" s="56" t="s">
        <v>15</v>
      </c>
      <c r="F1565" s="56" t="s">
        <v>14</v>
      </c>
      <c r="G1565" s="56" t="s">
        <v>15</v>
      </c>
      <c r="H1565" s="84" t="s">
        <v>14</v>
      </c>
      <c r="I1565" s="84" t="s">
        <v>15</v>
      </c>
      <c r="J1565" s="84" t="s">
        <v>14</v>
      </c>
      <c r="K1565" s="84" t="s">
        <v>15</v>
      </c>
      <c r="L1565" s="84" t="s">
        <v>14</v>
      </c>
      <c r="M1565" s="84" t="s">
        <v>15</v>
      </c>
      <c r="N1565" s="56" t="s">
        <v>14</v>
      </c>
      <c r="O1565" s="56" t="s">
        <v>15</v>
      </c>
    </row>
    <row r="1566" spans="1:15" customFormat="1" x14ac:dyDescent="0.35">
      <c r="A1566" s="57" t="s">
        <v>16</v>
      </c>
      <c r="B1566" s="58">
        <v>13310.000000187199</v>
      </c>
      <c r="C1566" s="58">
        <v>13310.000000187199</v>
      </c>
      <c r="D1566" s="58">
        <v>702.44817103599996</v>
      </c>
      <c r="E1566" s="58">
        <v>702.44817103599996</v>
      </c>
      <c r="F1566" s="58">
        <v>5766.4194050853002</v>
      </c>
      <c r="G1566" s="58">
        <v>5766.4194050853002</v>
      </c>
      <c r="H1566" s="87">
        <v>2248.2155058078001</v>
      </c>
      <c r="I1566" s="87">
        <v>2248.2155058078001</v>
      </c>
      <c r="J1566" s="87">
        <v>1088.3198839450999</v>
      </c>
      <c r="K1566" s="87">
        <v>1088.3198839450999</v>
      </c>
      <c r="L1566" s="87">
        <v>2153.5050730244002</v>
      </c>
      <c r="M1566" s="87">
        <v>2153.5050730244002</v>
      </c>
      <c r="N1566" s="58">
        <v>1689.8114532786999</v>
      </c>
      <c r="O1566" s="58">
        <v>1689.8114532786999</v>
      </c>
    </row>
    <row r="1567" spans="1:15" customFormat="1" x14ac:dyDescent="0.35">
      <c r="A1567" s="59" t="s">
        <v>341</v>
      </c>
      <c r="B1567" s="60">
        <v>671.45626632170001</v>
      </c>
      <c r="C1567" s="61">
        <v>5.0447503103851002E-2</v>
      </c>
      <c r="D1567" s="60">
        <v>39.400977060999899</v>
      </c>
      <c r="E1567" s="61">
        <v>5.60909383576155E-2</v>
      </c>
      <c r="F1567" s="60">
        <v>325.00213220630098</v>
      </c>
      <c r="G1567" s="61">
        <v>5.6361167888635801E-2</v>
      </c>
      <c r="H1567" s="88">
        <v>113.2997920067</v>
      </c>
      <c r="I1567" s="89">
        <v>5.0395432161202298E-2</v>
      </c>
      <c r="J1567" s="88">
        <v>60.6575406973</v>
      </c>
      <c r="K1567" s="89">
        <v>5.5735029371529798E-2</v>
      </c>
      <c r="L1567" s="88">
        <v>82.793024213199899</v>
      </c>
      <c r="M1567" s="91">
        <v>3.8445706606543902E-2</v>
      </c>
      <c r="N1567" s="60">
        <v>63.5084043445001</v>
      </c>
      <c r="O1567" s="63">
        <v>3.7583130485520297E-2</v>
      </c>
    </row>
    <row r="1568" spans="1:15" customFormat="1" x14ac:dyDescent="0.35">
      <c r="A1568" s="59" t="s">
        <v>237</v>
      </c>
      <c r="B1568" s="64">
        <v>1865.1360317465001</v>
      </c>
      <c r="C1568" s="65">
        <v>0.14013043063262701</v>
      </c>
      <c r="D1568" s="64">
        <v>85.037061822399906</v>
      </c>
      <c r="E1568" s="65">
        <v>0.12105812973643799</v>
      </c>
      <c r="F1568" s="64">
        <v>732.59086932770003</v>
      </c>
      <c r="G1568" s="63">
        <v>0.12704432644660599</v>
      </c>
      <c r="H1568" s="90">
        <v>338.08556587959998</v>
      </c>
      <c r="I1568" s="92">
        <v>0.150379518781107</v>
      </c>
      <c r="J1568" s="90">
        <v>191.8637068676</v>
      </c>
      <c r="K1568" s="93">
        <v>0.176293486591557</v>
      </c>
      <c r="L1568" s="90">
        <v>349.44093699460001</v>
      </c>
      <c r="M1568" s="93">
        <v>0.16226613132786499</v>
      </c>
      <c r="N1568" s="64">
        <v>227.8273208718</v>
      </c>
      <c r="O1568" s="65">
        <v>0.13482410740544601</v>
      </c>
    </row>
    <row r="1569" spans="1:15" customFormat="1" x14ac:dyDescent="0.35">
      <c r="A1569" s="59" t="s">
        <v>238</v>
      </c>
      <c r="B1569" s="60">
        <v>4451.5153118113003</v>
      </c>
      <c r="C1569" s="61">
        <v>0.33444893401567899</v>
      </c>
      <c r="D1569" s="60">
        <v>202.8767489928</v>
      </c>
      <c r="E1569" s="63">
        <v>0.28881383333034899</v>
      </c>
      <c r="F1569" s="60">
        <v>1942.8472470347999</v>
      </c>
      <c r="G1569" s="61">
        <v>0.33692437378409201</v>
      </c>
      <c r="H1569" s="88">
        <v>765.78120531819798</v>
      </c>
      <c r="I1569" s="89">
        <v>0.34061734888846801</v>
      </c>
      <c r="J1569" s="88">
        <v>341.05349056030002</v>
      </c>
      <c r="K1569" s="89">
        <v>0.31337614573759298</v>
      </c>
      <c r="L1569" s="88">
        <v>754.83647843569804</v>
      </c>
      <c r="M1569" s="89">
        <v>0.350515300795462</v>
      </c>
      <c r="N1569" s="60">
        <v>543.8006547</v>
      </c>
      <c r="O1569" s="61">
        <v>0.321811438574923</v>
      </c>
    </row>
    <row r="1570" spans="1:15" customFormat="1" x14ac:dyDescent="0.35">
      <c r="A1570" s="59" t="s">
        <v>239</v>
      </c>
      <c r="B1570" s="64">
        <v>4555.1388640882997</v>
      </c>
      <c r="C1570" s="65">
        <v>0.342234324870341</v>
      </c>
      <c r="D1570" s="64">
        <v>240.79749144799899</v>
      </c>
      <c r="E1570" s="65">
        <v>0.342797520695174</v>
      </c>
      <c r="F1570" s="64">
        <v>1970.2219224972</v>
      </c>
      <c r="G1570" s="65">
        <v>0.34167163088409702</v>
      </c>
      <c r="H1570" s="90">
        <v>780.76281286059805</v>
      </c>
      <c r="I1570" s="92">
        <v>0.34728112622818402</v>
      </c>
      <c r="J1570" s="90">
        <v>370.9524926446</v>
      </c>
      <c r="K1570" s="92">
        <v>0.34084876892988297</v>
      </c>
      <c r="L1570" s="90">
        <v>685.31719687869895</v>
      </c>
      <c r="M1570" s="91">
        <v>0.31823337936986401</v>
      </c>
      <c r="N1570" s="64">
        <v>635.89534255679803</v>
      </c>
      <c r="O1570" s="62">
        <v>0.37631141706548799</v>
      </c>
    </row>
    <row r="1571" spans="1:15" customFormat="1" x14ac:dyDescent="0.35">
      <c r="A1571" s="59" t="s">
        <v>342</v>
      </c>
      <c r="B1571" s="60">
        <v>1556.3642551234</v>
      </c>
      <c r="C1571" s="61">
        <v>0.116931950045192</v>
      </c>
      <c r="D1571" s="60">
        <v>111.42352615910001</v>
      </c>
      <c r="E1571" s="62">
        <v>0.15862170442378401</v>
      </c>
      <c r="F1571" s="60">
        <v>718.20155376620005</v>
      </c>
      <c r="G1571" s="61">
        <v>0.12454896241727299</v>
      </c>
      <c r="H1571" s="88">
        <v>220.20954548789999</v>
      </c>
      <c r="I1571" s="91">
        <v>9.7948592970306503E-2</v>
      </c>
      <c r="J1571" s="88">
        <v>97.273146203100396</v>
      </c>
      <c r="K1571" s="91">
        <v>8.9379186797993795E-2</v>
      </c>
      <c r="L1571" s="88">
        <v>232.87075369830001</v>
      </c>
      <c r="M1571" s="89">
        <v>0.10813568847147199</v>
      </c>
      <c r="N1571" s="60">
        <v>200.76890199990001</v>
      </c>
      <c r="O1571" s="61">
        <v>0.11881142219172</v>
      </c>
    </row>
    <row r="1572" spans="1:15" customFormat="1" x14ac:dyDescent="0.35">
      <c r="A1572" s="59" t="s">
        <v>88</v>
      </c>
      <c r="B1572" s="64">
        <v>210.38927109599999</v>
      </c>
      <c r="C1572" s="65">
        <v>1.5806857332309601E-2</v>
      </c>
      <c r="D1572" s="64">
        <v>22.912365552700098</v>
      </c>
      <c r="E1572" s="62">
        <v>3.2617873456639399E-2</v>
      </c>
      <c r="F1572" s="64">
        <v>77.555680253100107</v>
      </c>
      <c r="G1572" s="65">
        <v>1.34495385792967E-2</v>
      </c>
      <c r="H1572" s="90">
        <v>30.0765842548</v>
      </c>
      <c r="I1572" s="92">
        <v>1.3377980970731399E-2</v>
      </c>
      <c r="J1572" s="90">
        <v>26.519506972199999</v>
      </c>
      <c r="K1572" s="93">
        <v>2.4367382571444201E-2</v>
      </c>
      <c r="L1572" s="90">
        <v>48.2466828039001</v>
      </c>
      <c r="M1572" s="93">
        <v>2.2403793428794699E-2</v>
      </c>
      <c r="N1572" s="64">
        <v>18.010828805700001</v>
      </c>
      <c r="O1572" s="65">
        <v>1.0658484276902001E-2</v>
      </c>
    </row>
    <row r="1573" spans="1:15" customFormat="1" x14ac:dyDescent="0.35">
      <c r="A1573" s="59" t="s">
        <v>343</v>
      </c>
      <c r="B1573" s="60">
        <v>2536.5922980681999</v>
      </c>
      <c r="C1573" s="61">
        <v>0.19057793373647799</v>
      </c>
      <c r="D1573" s="60">
        <v>124.4380388834</v>
      </c>
      <c r="E1573" s="61">
        <v>0.17714906809405401</v>
      </c>
      <c r="F1573" s="60">
        <v>1057.593001534</v>
      </c>
      <c r="G1573" s="61">
        <v>0.183405494335242</v>
      </c>
      <c r="H1573" s="88">
        <v>451.385357886299</v>
      </c>
      <c r="I1573" s="89">
        <v>0.20077495094230899</v>
      </c>
      <c r="J1573" s="88">
        <v>252.52124756489999</v>
      </c>
      <c r="K1573" s="93">
        <v>0.23202851596308599</v>
      </c>
      <c r="L1573" s="88">
        <v>432.23396120780001</v>
      </c>
      <c r="M1573" s="89">
        <v>0.200711837934409</v>
      </c>
      <c r="N1573" s="60">
        <v>291.33572521629998</v>
      </c>
      <c r="O1573" s="61">
        <v>0.17240723789096599</v>
      </c>
    </row>
    <row r="1574" spans="1:15" customFormat="1" x14ac:dyDescent="0.35">
      <c r="A1574" s="59" t="s">
        <v>344</v>
      </c>
      <c r="B1574" s="64">
        <v>6111.5031192117003</v>
      </c>
      <c r="C1574" s="65">
        <v>0.45916627491553302</v>
      </c>
      <c r="D1574" s="64">
        <v>352.22101760710001</v>
      </c>
      <c r="E1574" s="62">
        <v>0.50141922511895698</v>
      </c>
      <c r="F1574" s="64">
        <v>2688.4234762633901</v>
      </c>
      <c r="G1574" s="65">
        <v>0.46622059330137</v>
      </c>
      <c r="H1574" s="90">
        <v>1000.9723583485001</v>
      </c>
      <c r="I1574" s="92">
        <v>0.44522971919849103</v>
      </c>
      <c r="J1574" s="90">
        <v>468.2256388477</v>
      </c>
      <c r="K1574" s="92">
        <v>0.43022795572787598</v>
      </c>
      <c r="L1574" s="90">
        <v>918.18795057700197</v>
      </c>
      <c r="M1574" s="91">
        <v>0.42636906784133499</v>
      </c>
      <c r="N1574" s="64">
        <v>836.66424455669801</v>
      </c>
      <c r="O1574" s="62">
        <v>0.49512283925720901</v>
      </c>
    </row>
    <row r="1575" spans="1:15" customFormat="1" x14ac:dyDescent="0.35">
      <c r="A1575" s="66" t="s">
        <v>1</v>
      </c>
      <c r="H1575" s="86"/>
      <c r="I1575" s="86"/>
      <c r="J1575" s="86"/>
      <c r="K1575" s="86"/>
      <c r="L1575" s="86"/>
      <c r="M1575" s="86"/>
    </row>
    <row r="1576" spans="1:15" customFormat="1" x14ac:dyDescent="0.35">
      <c r="A1576" s="66" t="s">
        <v>1</v>
      </c>
      <c r="H1576" s="86"/>
      <c r="I1576" s="86"/>
      <c r="J1576" s="86"/>
      <c r="K1576" s="86"/>
      <c r="L1576" s="86"/>
      <c r="M1576" s="86"/>
    </row>
    <row r="1577" spans="1:15" customFormat="1" x14ac:dyDescent="0.35">
      <c r="A1577" s="54" t="s">
        <v>485</v>
      </c>
      <c r="H1577" s="86"/>
      <c r="I1577" s="86"/>
      <c r="J1577" s="86"/>
      <c r="K1577" s="86"/>
      <c r="L1577" s="86"/>
      <c r="M1577" s="86"/>
    </row>
    <row r="1578" spans="1:15" customFormat="1" x14ac:dyDescent="0.35">
      <c r="A1578" s="55" t="s">
        <v>1</v>
      </c>
      <c r="H1578" s="86"/>
      <c r="I1578" s="86"/>
      <c r="J1578" s="86"/>
      <c r="K1578" s="86"/>
      <c r="L1578" s="86"/>
      <c r="M1578" s="86"/>
    </row>
    <row r="1579" spans="1:15" customFormat="1" ht="25.5" customHeight="1" x14ac:dyDescent="0.35">
      <c r="A1579" s="117" t="s">
        <v>1</v>
      </c>
      <c r="B1579" s="116" t="s">
        <v>489</v>
      </c>
      <c r="C1579" s="116" t="s">
        <v>1</v>
      </c>
      <c r="D1579" s="116" t="s">
        <v>494</v>
      </c>
      <c r="E1579" s="116" t="s">
        <v>1</v>
      </c>
      <c r="F1579" s="116" t="s">
        <v>495</v>
      </c>
      <c r="G1579" s="116" t="s">
        <v>1</v>
      </c>
      <c r="H1579" s="119" t="s">
        <v>496</v>
      </c>
      <c r="I1579" s="119" t="s">
        <v>1</v>
      </c>
      <c r="J1579" s="119" t="s">
        <v>497</v>
      </c>
      <c r="K1579" s="119" t="s">
        <v>1</v>
      </c>
      <c r="L1579" s="119" t="s">
        <v>498</v>
      </c>
      <c r="M1579" s="119" t="s">
        <v>1</v>
      </c>
      <c r="N1579" s="119" t="s">
        <v>499</v>
      </c>
      <c r="O1579" s="119" t="s">
        <v>1</v>
      </c>
    </row>
    <row r="1580" spans="1:15" customFormat="1" x14ac:dyDescent="0.35">
      <c r="A1580" s="118" t="s">
        <v>1</v>
      </c>
      <c r="B1580" s="56" t="s">
        <v>14</v>
      </c>
      <c r="C1580" s="56" t="s">
        <v>15</v>
      </c>
      <c r="D1580" s="56" t="s">
        <v>14</v>
      </c>
      <c r="E1580" s="56" t="s">
        <v>15</v>
      </c>
      <c r="F1580" s="56" t="s">
        <v>14</v>
      </c>
      <c r="G1580" s="56" t="s">
        <v>15</v>
      </c>
      <c r="H1580" s="84" t="s">
        <v>14</v>
      </c>
      <c r="I1580" s="84" t="s">
        <v>15</v>
      </c>
      <c r="J1580" s="84" t="s">
        <v>14</v>
      </c>
      <c r="K1580" s="84" t="s">
        <v>15</v>
      </c>
      <c r="L1580" s="84" t="s">
        <v>14</v>
      </c>
      <c r="M1580" s="84" t="s">
        <v>15</v>
      </c>
      <c r="N1580" s="56" t="s">
        <v>14</v>
      </c>
      <c r="O1580" s="56" t="s">
        <v>15</v>
      </c>
    </row>
    <row r="1581" spans="1:15" customFormat="1" x14ac:dyDescent="0.35">
      <c r="A1581" s="57" t="s">
        <v>16</v>
      </c>
      <c r="B1581" s="58">
        <v>13310.000000187199</v>
      </c>
      <c r="C1581" s="58">
        <v>13310.000000187199</v>
      </c>
      <c r="D1581" s="58">
        <v>702.44817103599996</v>
      </c>
      <c r="E1581" s="58">
        <v>702.44817103599996</v>
      </c>
      <c r="F1581" s="58">
        <v>5766.4194050853002</v>
      </c>
      <c r="G1581" s="58">
        <v>5766.4194050853002</v>
      </c>
      <c r="H1581" s="87">
        <v>2248.2155058078001</v>
      </c>
      <c r="I1581" s="87">
        <v>2248.2155058078001</v>
      </c>
      <c r="J1581" s="87">
        <v>1088.3198839450999</v>
      </c>
      <c r="K1581" s="87">
        <v>1088.3198839450999</v>
      </c>
      <c r="L1581" s="87">
        <v>2153.5050730244002</v>
      </c>
      <c r="M1581" s="87">
        <v>2153.5050730244002</v>
      </c>
      <c r="N1581" s="58">
        <v>1689.8114532786999</v>
      </c>
      <c r="O1581" s="58">
        <v>1689.8114532786999</v>
      </c>
    </row>
    <row r="1582" spans="1:15" customFormat="1" x14ac:dyDescent="0.35">
      <c r="A1582" s="59" t="s">
        <v>341</v>
      </c>
      <c r="B1582" s="60">
        <v>926.57607469720097</v>
      </c>
      <c r="C1582" s="61">
        <v>6.9615031907150099E-2</v>
      </c>
      <c r="D1582" s="60">
        <v>44.7764307453999</v>
      </c>
      <c r="E1582" s="61">
        <v>6.3743394305321999E-2</v>
      </c>
      <c r="F1582" s="60">
        <v>414.74260730020097</v>
      </c>
      <c r="G1582" s="61">
        <v>7.1923767274792105E-2</v>
      </c>
      <c r="H1582" s="88">
        <v>127.363961485</v>
      </c>
      <c r="I1582" s="91">
        <v>5.6651135603318102E-2</v>
      </c>
      <c r="J1582" s="88">
        <v>82.441043875000005</v>
      </c>
      <c r="K1582" s="89">
        <v>7.5750746716264805E-2</v>
      </c>
      <c r="L1582" s="88">
        <v>151.95622499309999</v>
      </c>
      <c r="M1582" s="89">
        <v>7.0562278629644204E-2</v>
      </c>
      <c r="N1582" s="60">
        <v>117.36735431779999</v>
      </c>
      <c r="O1582" s="61">
        <v>6.9455887572589803E-2</v>
      </c>
    </row>
    <row r="1583" spans="1:15" customFormat="1" x14ac:dyDescent="0.35">
      <c r="A1583" s="59" t="s">
        <v>237</v>
      </c>
      <c r="B1583" s="64">
        <v>2488.6341329828001</v>
      </c>
      <c r="C1583" s="65">
        <v>0.18697476581125499</v>
      </c>
      <c r="D1583" s="64">
        <v>87.695575399199996</v>
      </c>
      <c r="E1583" s="63">
        <v>0.124842769922602</v>
      </c>
      <c r="F1583" s="64">
        <v>1111.9095561700999</v>
      </c>
      <c r="G1583" s="65">
        <v>0.19282495393753801</v>
      </c>
      <c r="H1583" s="90">
        <v>451.21522692640099</v>
      </c>
      <c r="I1583" s="92">
        <v>0.20069927716483499</v>
      </c>
      <c r="J1583" s="90">
        <v>191.29839301429999</v>
      </c>
      <c r="K1583" s="92">
        <v>0.17577404937310701</v>
      </c>
      <c r="L1583" s="90">
        <v>411.40993099240001</v>
      </c>
      <c r="M1583" s="92">
        <v>0.191042006887224</v>
      </c>
      <c r="N1583" s="64">
        <v>307.39571764089999</v>
      </c>
      <c r="O1583" s="65">
        <v>0.18191125231425501</v>
      </c>
    </row>
    <row r="1584" spans="1:15" customFormat="1" x14ac:dyDescent="0.35">
      <c r="A1584" s="59" t="s">
        <v>238</v>
      </c>
      <c r="B1584" s="60">
        <v>4587.5516047930996</v>
      </c>
      <c r="C1584" s="61">
        <v>0.34466954205323602</v>
      </c>
      <c r="D1584" s="60">
        <v>208.132363722901</v>
      </c>
      <c r="E1584" s="63">
        <v>0.29629568743262202</v>
      </c>
      <c r="F1584" s="60">
        <v>1936.2103550758</v>
      </c>
      <c r="G1584" s="61">
        <v>0.33577341831367502</v>
      </c>
      <c r="H1584" s="88">
        <v>812.86013325070098</v>
      </c>
      <c r="I1584" s="89">
        <v>0.36155792500800898</v>
      </c>
      <c r="J1584" s="88">
        <v>357.76176677019998</v>
      </c>
      <c r="K1584" s="89">
        <v>0.32872850349231197</v>
      </c>
      <c r="L1584" s="88">
        <v>758.587607927298</v>
      </c>
      <c r="M1584" s="89">
        <v>0.35225717247182198</v>
      </c>
      <c r="N1584" s="60">
        <v>637.26857163920101</v>
      </c>
      <c r="O1584" s="62">
        <v>0.37712406931715597</v>
      </c>
    </row>
    <row r="1585" spans="1:15" customFormat="1" x14ac:dyDescent="0.35">
      <c r="A1585" s="59" t="s">
        <v>239</v>
      </c>
      <c r="B1585" s="64">
        <v>3708.7393361062</v>
      </c>
      <c r="C1585" s="65">
        <v>0.278643075586329</v>
      </c>
      <c r="D1585" s="64">
        <v>234.3635132085</v>
      </c>
      <c r="E1585" s="62">
        <v>0.33363815705128902</v>
      </c>
      <c r="F1585" s="64">
        <v>1576.0835366541</v>
      </c>
      <c r="G1585" s="65">
        <v>0.27332100319726699</v>
      </c>
      <c r="H1585" s="90">
        <v>605.23590469769999</v>
      </c>
      <c r="I1585" s="92">
        <v>0.26920724598429202</v>
      </c>
      <c r="J1585" s="90">
        <v>330.87138634780001</v>
      </c>
      <c r="K1585" s="92">
        <v>0.30402034477989098</v>
      </c>
      <c r="L1585" s="90">
        <v>599.25577512560096</v>
      </c>
      <c r="M1585" s="92">
        <v>0.27826996213387201</v>
      </c>
      <c r="N1585" s="64">
        <v>455.97802220480003</v>
      </c>
      <c r="O1585" s="65">
        <v>0.26983958554670501</v>
      </c>
    </row>
    <row r="1586" spans="1:15" customFormat="1" x14ac:dyDescent="0.35">
      <c r="A1586" s="59" t="s">
        <v>342</v>
      </c>
      <c r="B1586" s="60">
        <v>1453.1612626218</v>
      </c>
      <c r="C1586" s="61">
        <v>0.109178156468923</v>
      </c>
      <c r="D1586" s="60">
        <v>115.58423809369999</v>
      </c>
      <c r="E1586" s="62">
        <v>0.16454486303698601</v>
      </c>
      <c r="F1586" s="60">
        <v>686.80931135089997</v>
      </c>
      <c r="G1586" s="62">
        <v>0.11910498753268201</v>
      </c>
      <c r="H1586" s="88">
        <v>231.78597463080001</v>
      </c>
      <c r="I1586" s="89">
        <v>0.103097756434839</v>
      </c>
      <c r="J1586" s="88">
        <v>107.4260202915</v>
      </c>
      <c r="K1586" s="89">
        <v>9.8708129729364602E-2</v>
      </c>
      <c r="L1586" s="88">
        <v>191.15093251549999</v>
      </c>
      <c r="M1586" s="91">
        <v>8.8762703608144297E-2</v>
      </c>
      <c r="N1586" s="60">
        <v>160.03306071360001</v>
      </c>
      <c r="O1586" s="61">
        <v>9.4704684598445402E-2</v>
      </c>
    </row>
    <row r="1587" spans="1:15" customFormat="1" x14ac:dyDescent="0.35">
      <c r="A1587" s="59" t="s">
        <v>88</v>
      </c>
      <c r="B1587" s="64">
        <v>145.3375889861</v>
      </c>
      <c r="C1587" s="65">
        <v>1.09194281731071E-2</v>
      </c>
      <c r="D1587" s="64">
        <v>11.8960498663</v>
      </c>
      <c r="E1587" s="65">
        <v>1.6935128251177899E-2</v>
      </c>
      <c r="F1587" s="64">
        <v>40.664038534200003</v>
      </c>
      <c r="G1587" s="63">
        <v>7.0518697440458697E-3</v>
      </c>
      <c r="H1587" s="90">
        <v>19.754304817200001</v>
      </c>
      <c r="I1587" s="92">
        <v>8.7866598047068208E-3</v>
      </c>
      <c r="J1587" s="90">
        <v>18.521273646299999</v>
      </c>
      <c r="K1587" s="92">
        <v>1.7018225909060301E-2</v>
      </c>
      <c r="L1587" s="90">
        <v>41.1446014705</v>
      </c>
      <c r="M1587" s="93">
        <v>1.9105876269293501E-2</v>
      </c>
      <c r="N1587" s="64">
        <v>11.7687267624</v>
      </c>
      <c r="O1587" s="65">
        <v>6.9645206508485999E-3</v>
      </c>
    </row>
    <row r="1588" spans="1:15" customFormat="1" x14ac:dyDescent="0.35">
      <c r="A1588" s="59" t="s">
        <v>343</v>
      </c>
      <c r="B1588" s="60">
        <v>3415.2102076800002</v>
      </c>
      <c r="C1588" s="61">
        <v>0.25658979771840501</v>
      </c>
      <c r="D1588" s="60">
        <v>132.47200614459999</v>
      </c>
      <c r="E1588" s="63">
        <v>0.18858616422792401</v>
      </c>
      <c r="F1588" s="60">
        <v>1526.6521634702999</v>
      </c>
      <c r="G1588" s="61">
        <v>0.26474872121233001</v>
      </c>
      <c r="H1588" s="88">
        <v>578.57918841139895</v>
      </c>
      <c r="I1588" s="89">
        <v>0.25735041276815301</v>
      </c>
      <c r="J1588" s="88">
        <v>273.73943688930001</v>
      </c>
      <c r="K1588" s="89">
        <v>0.251524796089372</v>
      </c>
      <c r="L1588" s="88">
        <v>563.36615598549997</v>
      </c>
      <c r="M1588" s="89">
        <v>0.26160428551686898</v>
      </c>
      <c r="N1588" s="60">
        <v>424.76307195869998</v>
      </c>
      <c r="O1588" s="61">
        <v>0.251367139886845</v>
      </c>
    </row>
    <row r="1589" spans="1:15" customFormat="1" x14ac:dyDescent="0.35">
      <c r="A1589" s="59" t="s">
        <v>344</v>
      </c>
      <c r="B1589" s="64">
        <v>5161.9005987279997</v>
      </c>
      <c r="C1589" s="65">
        <v>0.38782123205525199</v>
      </c>
      <c r="D1589" s="64">
        <v>349.94775130219898</v>
      </c>
      <c r="E1589" s="62">
        <v>0.49818302008827597</v>
      </c>
      <c r="F1589" s="64">
        <v>2262.8928480049999</v>
      </c>
      <c r="G1589" s="65">
        <v>0.39242599072994899</v>
      </c>
      <c r="H1589" s="90">
        <v>837.02187932849995</v>
      </c>
      <c r="I1589" s="92">
        <v>0.372305002419131</v>
      </c>
      <c r="J1589" s="90">
        <v>438.29740663929999</v>
      </c>
      <c r="K1589" s="92">
        <v>0.40272847450925497</v>
      </c>
      <c r="L1589" s="90">
        <v>790.40670764109905</v>
      </c>
      <c r="M1589" s="92">
        <v>0.36703266574201598</v>
      </c>
      <c r="N1589" s="64">
        <v>616.01108291840205</v>
      </c>
      <c r="O1589" s="65">
        <v>0.36454427014515101</v>
      </c>
    </row>
    <row r="1590" spans="1:15" customFormat="1" x14ac:dyDescent="0.35">
      <c r="A1590" s="66" t="s">
        <v>1</v>
      </c>
      <c r="H1590" s="86"/>
      <c r="I1590" s="86"/>
      <c r="J1590" s="86"/>
      <c r="K1590" s="86"/>
      <c r="L1590" s="86"/>
      <c r="M1590" s="86"/>
    </row>
    <row r="1591" spans="1:15" customFormat="1" x14ac:dyDescent="0.35">
      <c r="A1591" s="66" t="s">
        <v>1</v>
      </c>
      <c r="H1591" s="86"/>
      <c r="I1591" s="86"/>
      <c r="J1591" s="86"/>
      <c r="K1591" s="86"/>
      <c r="L1591" s="86"/>
      <c r="M1591" s="86"/>
    </row>
    <row r="1592" spans="1:15" customFormat="1" x14ac:dyDescent="0.35">
      <c r="A1592" s="54" t="s">
        <v>486</v>
      </c>
      <c r="H1592" s="86"/>
      <c r="I1592" s="86"/>
      <c r="J1592" s="86"/>
      <c r="K1592" s="86"/>
      <c r="L1592" s="86"/>
      <c r="M1592" s="86"/>
    </row>
    <row r="1593" spans="1:15" customFormat="1" x14ac:dyDescent="0.35">
      <c r="A1593" s="55" t="s">
        <v>1</v>
      </c>
      <c r="H1593" s="86"/>
      <c r="I1593" s="86"/>
      <c r="J1593" s="86"/>
      <c r="K1593" s="86"/>
      <c r="L1593" s="86"/>
      <c r="M1593" s="86"/>
    </row>
    <row r="1594" spans="1:15" customFormat="1" ht="25.5" customHeight="1" x14ac:dyDescent="0.35">
      <c r="A1594" s="117" t="s">
        <v>1</v>
      </c>
      <c r="B1594" s="116" t="s">
        <v>489</v>
      </c>
      <c r="C1594" s="116" t="s">
        <v>1</v>
      </c>
      <c r="D1594" s="116" t="s">
        <v>494</v>
      </c>
      <c r="E1594" s="116" t="s">
        <v>1</v>
      </c>
      <c r="F1594" s="116" t="s">
        <v>495</v>
      </c>
      <c r="G1594" s="116" t="s">
        <v>1</v>
      </c>
      <c r="H1594" s="119" t="s">
        <v>496</v>
      </c>
      <c r="I1594" s="119" t="s">
        <v>1</v>
      </c>
      <c r="J1594" s="119" t="s">
        <v>497</v>
      </c>
      <c r="K1594" s="119" t="s">
        <v>1</v>
      </c>
      <c r="L1594" s="119" t="s">
        <v>498</v>
      </c>
      <c r="M1594" s="119" t="s">
        <v>1</v>
      </c>
      <c r="N1594" s="119" t="s">
        <v>499</v>
      </c>
      <c r="O1594" s="119" t="s">
        <v>1</v>
      </c>
    </row>
    <row r="1595" spans="1:15" customFormat="1" x14ac:dyDescent="0.35">
      <c r="A1595" s="118" t="s">
        <v>1</v>
      </c>
      <c r="B1595" s="56" t="s">
        <v>14</v>
      </c>
      <c r="C1595" s="56" t="s">
        <v>15</v>
      </c>
      <c r="D1595" s="56" t="s">
        <v>14</v>
      </c>
      <c r="E1595" s="56" t="s">
        <v>15</v>
      </c>
      <c r="F1595" s="56" t="s">
        <v>14</v>
      </c>
      <c r="G1595" s="56" t="s">
        <v>15</v>
      </c>
      <c r="H1595" s="84" t="s">
        <v>14</v>
      </c>
      <c r="I1595" s="84" t="s">
        <v>15</v>
      </c>
      <c r="J1595" s="84" t="s">
        <v>14</v>
      </c>
      <c r="K1595" s="84" t="s">
        <v>15</v>
      </c>
      <c r="L1595" s="84" t="s">
        <v>14</v>
      </c>
      <c r="M1595" s="84" t="s">
        <v>15</v>
      </c>
      <c r="N1595" s="56" t="s">
        <v>14</v>
      </c>
      <c r="O1595" s="56" t="s">
        <v>15</v>
      </c>
    </row>
    <row r="1596" spans="1:15" customFormat="1" x14ac:dyDescent="0.35">
      <c r="A1596" s="57" t="s">
        <v>16</v>
      </c>
      <c r="B1596" s="58">
        <v>13310.000000187199</v>
      </c>
      <c r="C1596" s="58">
        <v>13310.000000187199</v>
      </c>
      <c r="D1596" s="58">
        <v>702.44817103599996</v>
      </c>
      <c r="E1596" s="58">
        <v>702.44817103599996</v>
      </c>
      <c r="F1596" s="58">
        <v>5766.4194050853002</v>
      </c>
      <c r="G1596" s="58">
        <v>5766.4194050853002</v>
      </c>
      <c r="H1596" s="87">
        <v>2248.2155058078001</v>
      </c>
      <c r="I1596" s="87">
        <v>2248.2155058078001</v>
      </c>
      <c r="J1596" s="87">
        <v>1088.3198839450999</v>
      </c>
      <c r="K1596" s="87">
        <v>1088.3198839450999</v>
      </c>
      <c r="L1596" s="87">
        <v>2153.5050730244002</v>
      </c>
      <c r="M1596" s="87">
        <v>2153.5050730244002</v>
      </c>
      <c r="N1596" s="58">
        <v>1689.8114532786999</v>
      </c>
      <c r="O1596" s="58">
        <v>1689.8114532786999</v>
      </c>
    </row>
    <row r="1597" spans="1:15" customFormat="1" x14ac:dyDescent="0.35">
      <c r="A1597" s="59" t="s">
        <v>341</v>
      </c>
      <c r="B1597" s="60">
        <v>193.572874762</v>
      </c>
      <c r="C1597" s="61">
        <v>1.4543416585971299E-2</v>
      </c>
      <c r="D1597" s="60">
        <v>19.4442633693</v>
      </c>
      <c r="E1597" s="62">
        <v>2.76807089420174E-2</v>
      </c>
      <c r="F1597" s="60">
        <v>59.333139156600097</v>
      </c>
      <c r="G1597" s="63">
        <v>1.02894248559644E-2</v>
      </c>
      <c r="H1597" s="88">
        <v>19.030688159</v>
      </c>
      <c r="I1597" s="91">
        <v>8.4647971290288497E-3</v>
      </c>
      <c r="J1597" s="88">
        <v>12.673706877500001</v>
      </c>
      <c r="K1597" s="89">
        <v>1.1645203826983801E-2</v>
      </c>
      <c r="L1597" s="88">
        <v>39.632616486700002</v>
      </c>
      <c r="M1597" s="89">
        <v>1.8403772056612599E-2</v>
      </c>
      <c r="N1597" s="60">
        <v>45.567636966000002</v>
      </c>
      <c r="O1597" s="62">
        <v>2.6966107300069601E-2</v>
      </c>
    </row>
    <row r="1598" spans="1:15" customFormat="1" x14ac:dyDescent="0.35">
      <c r="A1598" s="59" t="s">
        <v>237</v>
      </c>
      <c r="B1598" s="64">
        <v>770.87172456779797</v>
      </c>
      <c r="C1598" s="65">
        <v>5.7916733625616702E-2</v>
      </c>
      <c r="D1598" s="64">
        <v>38.325538174499997</v>
      </c>
      <c r="E1598" s="65">
        <v>5.4559951544860402E-2</v>
      </c>
      <c r="F1598" s="64">
        <v>321.14278013910001</v>
      </c>
      <c r="G1598" s="65">
        <v>5.5691887387845897E-2</v>
      </c>
      <c r="H1598" s="90">
        <v>133.18774452580001</v>
      </c>
      <c r="I1598" s="92">
        <v>5.9241538091760797E-2</v>
      </c>
      <c r="J1598" s="90">
        <v>75.458367786599993</v>
      </c>
      <c r="K1598" s="92">
        <v>6.9334732278406599E-2</v>
      </c>
      <c r="L1598" s="90">
        <v>120.6169273504</v>
      </c>
      <c r="M1598" s="92">
        <v>5.6009585889205599E-2</v>
      </c>
      <c r="N1598" s="64">
        <v>115.5261957949</v>
      </c>
      <c r="O1598" s="65">
        <v>6.83663231011645E-2</v>
      </c>
    </row>
    <row r="1599" spans="1:15" customFormat="1" x14ac:dyDescent="0.35">
      <c r="A1599" s="59" t="s">
        <v>238</v>
      </c>
      <c r="B1599" s="60">
        <v>3240.0944915996001</v>
      </c>
      <c r="C1599" s="61">
        <v>0.24343309478242101</v>
      </c>
      <c r="D1599" s="60">
        <v>138.2369346593</v>
      </c>
      <c r="E1599" s="63">
        <v>0.196793073651857</v>
      </c>
      <c r="F1599" s="60">
        <v>1338.7403713189999</v>
      </c>
      <c r="G1599" s="61">
        <v>0.23216146403405699</v>
      </c>
      <c r="H1599" s="88">
        <v>557.64662239500205</v>
      </c>
      <c r="I1599" s="89">
        <v>0.24803966566124799</v>
      </c>
      <c r="J1599" s="88">
        <v>261.20300367430002</v>
      </c>
      <c r="K1599" s="89">
        <v>0.24000572582341601</v>
      </c>
      <c r="L1599" s="88">
        <v>556.50540034020196</v>
      </c>
      <c r="M1599" s="89">
        <v>0.258418430172834</v>
      </c>
      <c r="N1599" s="60">
        <v>463.51260559539998</v>
      </c>
      <c r="O1599" s="62">
        <v>0.27429841636832197</v>
      </c>
    </row>
    <row r="1600" spans="1:15" customFormat="1" x14ac:dyDescent="0.35">
      <c r="A1600" s="59" t="s">
        <v>239</v>
      </c>
      <c r="B1600" s="64">
        <v>5202.1667712383996</v>
      </c>
      <c r="C1600" s="65">
        <v>0.39084648919348097</v>
      </c>
      <c r="D1600" s="64">
        <v>233.481461150901</v>
      </c>
      <c r="E1600" s="63">
        <v>0.332382474292092</v>
      </c>
      <c r="F1600" s="64">
        <v>2190.1962464177</v>
      </c>
      <c r="G1600" s="65">
        <v>0.37981910307914901</v>
      </c>
      <c r="H1600" s="90">
        <v>966.06813620160005</v>
      </c>
      <c r="I1600" s="93">
        <v>0.429704418329098</v>
      </c>
      <c r="J1600" s="90">
        <v>450.78246099699999</v>
      </c>
      <c r="K1600" s="92">
        <v>0.414200335440843</v>
      </c>
      <c r="L1600" s="90">
        <v>847.72706653820103</v>
      </c>
      <c r="M1600" s="92">
        <v>0.39364990459374499</v>
      </c>
      <c r="N1600" s="64">
        <v>636.34420720339995</v>
      </c>
      <c r="O1600" s="65">
        <v>0.37657704708339901</v>
      </c>
    </row>
    <row r="1601" spans="1:15" customFormat="1" x14ac:dyDescent="0.35">
      <c r="A1601" s="59" t="s">
        <v>342</v>
      </c>
      <c r="B1601" s="60">
        <v>3772.7283662873001</v>
      </c>
      <c r="C1601" s="61">
        <v>0.283450666133301</v>
      </c>
      <c r="D1601" s="60">
        <v>257.29919331740001</v>
      </c>
      <c r="E1601" s="62">
        <v>0.366289220937004</v>
      </c>
      <c r="F1601" s="60">
        <v>1811.6478479720899</v>
      </c>
      <c r="G1601" s="62">
        <v>0.31417205733846598</v>
      </c>
      <c r="H1601" s="88">
        <v>555.54034909070003</v>
      </c>
      <c r="I1601" s="91">
        <v>0.24710280115744099</v>
      </c>
      <c r="J1601" s="88">
        <v>272.47632739020003</v>
      </c>
      <c r="K1601" s="91">
        <v>0.250364191089194</v>
      </c>
      <c r="L1601" s="88">
        <v>561.50673438470199</v>
      </c>
      <c r="M1601" s="91">
        <v>0.260740845897389</v>
      </c>
      <c r="N1601" s="60">
        <v>419.50205557010003</v>
      </c>
      <c r="O1601" s="63">
        <v>0.248253765090863</v>
      </c>
    </row>
    <row r="1602" spans="1:15" customFormat="1" x14ac:dyDescent="0.35">
      <c r="A1602" s="59" t="s">
        <v>88</v>
      </c>
      <c r="B1602" s="64">
        <v>130.56577173209999</v>
      </c>
      <c r="C1602" s="65">
        <v>9.8095996792083896E-3</v>
      </c>
      <c r="D1602" s="64">
        <v>15.660780364600001</v>
      </c>
      <c r="E1602" s="62">
        <v>2.2294570632169001E-2</v>
      </c>
      <c r="F1602" s="64">
        <v>45.359020080800001</v>
      </c>
      <c r="G1602" s="65">
        <v>7.8660633045176606E-3</v>
      </c>
      <c r="H1602" s="90">
        <v>16.741965435699999</v>
      </c>
      <c r="I1602" s="92">
        <v>7.4467796314235E-3</v>
      </c>
      <c r="J1602" s="90">
        <v>15.726017219499999</v>
      </c>
      <c r="K1602" s="92">
        <v>1.44498115411565E-2</v>
      </c>
      <c r="L1602" s="90">
        <v>27.516327924199999</v>
      </c>
      <c r="M1602" s="92">
        <v>1.27774613902143E-2</v>
      </c>
      <c r="N1602" s="64">
        <v>9.3587521489000203</v>
      </c>
      <c r="O1602" s="65">
        <v>5.5383410561819996E-3</v>
      </c>
    </row>
    <row r="1603" spans="1:15" customFormat="1" x14ac:dyDescent="0.35">
      <c r="A1603" s="59" t="s">
        <v>343</v>
      </c>
      <c r="B1603" s="60">
        <v>964.44459932980101</v>
      </c>
      <c r="C1603" s="61">
        <v>7.2460150211587901E-2</v>
      </c>
      <c r="D1603" s="60">
        <v>57.7698015438</v>
      </c>
      <c r="E1603" s="61">
        <v>8.2240660486877906E-2</v>
      </c>
      <c r="F1603" s="60">
        <v>380.47591929569899</v>
      </c>
      <c r="G1603" s="61">
        <v>6.5981312243810306E-2</v>
      </c>
      <c r="H1603" s="88">
        <v>152.21843268480001</v>
      </c>
      <c r="I1603" s="89">
        <v>6.7706335220789601E-2</v>
      </c>
      <c r="J1603" s="88">
        <v>88.132074664100003</v>
      </c>
      <c r="K1603" s="89">
        <v>8.0979936105390296E-2</v>
      </c>
      <c r="L1603" s="88">
        <v>160.24954383709999</v>
      </c>
      <c r="M1603" s="89">
        <v>7.4413357945818201E-2</v>
      </c>
      <c r="N1603" s="60">
        <v>161.0938327609</v>
      </c>
      <c r="O1603" s="62">
        <v>9.5332430401234097E-2</v>
      </c>
    </row>
    <row r="1604" spans="1:15" customFormat="1" x14ac:dyDescent="0.35">
      <c r="A1604" s="59" t="s">
        <v>344</v>
      </c>
      <c r="B1604" s="64">
        <v>8974.8951375256893</v>
      </c>
      <c r="C1604" s="65">
        <v>0.67429715532678203</v>
      </c>
      <c r="D1604" s="64">
        <v>490.78065446829902</v>
      </c>
      <c r="E1604" s="65">
        <v>0.698671695229096</v>
      </c>
      <c r="F1604" s="64">
        <v>4001.8440943898099</v>
      </c>
      <c r="G1604" s="62">
        <v>0.69399116041761499</v>
      </c>
      <c r="H1604" s="90">
        <v>1521.6084852923</v>
      </c>
      <c r="I1604" s="92">
        <v>0.67680721948653899</v>
      </c>
      <c r="J1604" s="90">
        <v>723.25878838719996</v>
      </c>
      <c r="K1604" s="92">
        <v>0.66456452653003695</v>
      </c>
      <c r="L1604" s="90">
        <v>1409.2338009228999</v>
      </c>
      <c r="M1604" s="92">
        <v>0.65439075049113304</v>
      </c>
      <c r="N1604" s="64">
        <v>1055.8462627735</v>
      </c>
      <c r="O1604" s="63">
        <v>0.62483081217426195</v>
      </c>
    </row>
    <row r="1605" spans="1:15" customFormat="1" x14ac:dyDescent="0.35">
      <c r="A1605" s="66" t="s">
        <v>1</v>
      </c>
      <c r="H1605" s="86"/>
      <c r="I1605" s="86"/>
      <c r="J1605" s="86"/>
      <c r="K1605" s="86"/>
      <c r="L1605" s="86"/>
      <c r="M1605" s="86"/>
    </row>
    <row r="1606" spans="1:15" customFormat="1" x14ac:dyDescent="0.35">
      <c r="A1606" s="66" t="s">
        <v>1</v>
      </c>
      <c r="H1606" s="86"/>
      <c r="I1606" s="86"/>
      <c r="J1606" s="86"/>
      <c r="K1606" s="86"/>
      <c r="L1606" s="86"/>
      <c r="M1606" s="86"/>
    </row>
    <row r="1607" spans="1:15" customFormat="1" x14ac:dyDescent="0.35">
      <c r="A1607" s="54" t="s">
        <v>487</v>
      </c>
      <c r="H1607" s="86"/>
      <c r="I1607" s="86"/>
      <c r="J1607" s="86"/>
      <c r="K1607" s="86"/>
      <c r="L1607" s="86"/>
      <c r="M1607" s="86"/>
    </row>
    <row r="1608" spans="1:15" customFormat="1" x14ac:dyDescent="0.35">
      <c r="A1608" s="55" t="s">
        <v>1</v>
      </c>
      <c r="H1608" s="86"/>
      <c r="I1608" s="86"/>
      <c r="J1608" s="86"/>
      <c r="K1608" s="86"/>
      <c r="L1608" s="86"/>
      <c r="M1608" s="86"/>
    </row>
    <row r="1609" spans="1:15" customFormat="1" ht="25.5" customHeight="1" x14ac:dyDescent="0.35">
      <c r="A1609" s="117" t="s">
        <v>1</v>
      </c>
      <c r="B1609" s="116" t="s">
        <v>489</v>
      </c>
      <c r="C1609" s="116" t="s">
        <v>1</v>
      </c>
      <c r="D1609" s="116" t="s">
        <v>494</v>
      </c>
      <c r="E1609" s="116" t="s">
        <v>1</v>
      </c>
      <c r="F1609" s="116" t="s">
        <v>495</v>
      </c>
      <c r="G1609" s="116" t="s">
        <v>1</v>
      </c>
      <c r="H1609" s="119" t="s">
        <v>496</v>
      </c>
      <c r="I1609" s="119" t="s">
        <v>1</v>
      </c>
      <c r="J1609" s="119" t="s">
        <v>497</v>
      </c>
      <c r="K1609" s="119" t="s">
        <v>1</v>
      </c>
      <c r="L1609" s="119" t="s">
        <v>498</v>
      </c>
      <c r="M1609" s="119" t="s">
        <v>1</v>
      </c>
      <c r="N1609" s="119" t="s">
        <v>499</v>
      </c>
      <c r="O1609" s="119" t="s">
        <v>1</v>
      </c>
    </row>
    <row r="1610" spans="1:15" customFormat="1" x14ac:dyDescent="0.35">
      <c r="A1610" s="118" t="s">
        <v>1</v>
      </c>
      <c r="B1610" s="56" t="s">
        <v>14</v>
      </c>
      <c r="C1610" s="56" t="s">
        <v>15</v>
      </c>
      <c r="D1610" s="56" t="s">
        <v>14</v>
      </c>
      <c r="E1610" s="56" t="s">
        <v>15</v>
      </c>
      <c r="F1610" s="56" t="s">
        <v>14</v>
      </c>
      <c r="G1610" s="56" t="s">
        <v>15</v>
      </c>
      <c r="H1610" s="84" t="s">
        <v>14</v>
      </c>
      <c r="I1610" s="84" t="s">
        <v>15</v>
      </c>
      <c r="J1610" s="84" t="s">
        <v>14</v>
      </c>
      <c r="K1610" s="84" t="s">
        <v>15</v>
      </c>
      <c r="L1610" s="84" t="s">
        <v>14</v>
      </c>
      <c r="M1610" s="84" t="s">
        <v>15</v>
      </c>
      <c r="N1610" s="56" t="s">
        <v>14</v>
      </c>
      <c r="O1610" s="56" t="s">
        <v>15</v>
      </c>
    </row>
    <row r="1611" spans="1:15" customFormat="1" x14ac:dyDescent="0.35">
      <c r="A1611" s="57" t="s">
        <v>16</v>
      </c>
      <c r="B1611" s="58">
        <v>13310.000000187199</v>
      </c>
      <c r="C1611" s="58">
        <v>13310.000000187199</v>
      </c>
      <c r="D1611" s="58">
        <v>702.44817103599996</v>
      </c>
      <c r="E1611" s="58">
        <v>702.44817103599996</v>
      </c>
      <c r="F1611" s="58">
        <v>5766.4194050853002</v>
      </c>
      <c r="G1611" s="58">
        <v>5766.4194050853002</v>
      </c>
      <c r="H1611" s="87">
        <v>2248.2155058078001</v>
      </c>
      <c r="I1611" s="87">
        <v>2248.2155058078001</v>
      </c>
      <c r="J1611" s="87">
        <v>1088.3198839450999</v>
      </c>
      <c r="K1611" s="87">
        <v>1088.3198839450999</v>
      </c>
      <c r="L1611" s="87">
        <v>2153.5050730244002</v>
      </c>
      <c r="M1611" s="87">
        <v>2153.5050730244002</v>
      </c>
      <c r="N1611" s="58">
        <v>1689.8114532786999</v>
      </c>
      <c r="O1611" s="58">
        <v>1689.8114532786999</v>
      </c>
    </row>
    <row r="1612" spans="1:15" customFormat="1" x14ac:dyDescent="0.35">
      <c r="A1612" s="59" t="s">
        <v>341</v>
      </c>
      <c r="B1612" s="60">
        <v>611.35345463090005</v>
      </c>
      <c r="C1612" s="61">
        <v>4.5931889904004597E-2</v>
      </c>
      <c r="D1612" s="60">
        <v>79.800884918499904</v>
      </c>
      <c r="E1612" s="62">
        <v>0.113603947179201</v>
      </c>
      <c r="F1612" s="60">
        <v>427.47166634029901</v>
      </c>
      <c r="G1612" s="62">
        <v>7.4131213203694604E-2</v>
      </c>
      <c r="H1612" s="88">
        <v>26.771314113700001</v>
      </c>
      <c r="I1612" s="91">
        <v>1.19078060108303E-2</v>
      </c>
      <c r="J1612" s="88">
        <v>14.9248908169</v>
      </c>
      <c r="K1612" s="91">
        <v>1.3713698552302599E-2</v>
      </c>
      <c r="L1612" s="88">
        <v>21.822304665099999</v>
      </c>
      <c r="M1612" s="91">
        <v>1.0133389021671799E-2</v>
      </c>
      <c r="N1612" s="60">
        <v>43.924678001099998</v>
      </c>
      <c r="O1612" s="63">
        <v>2.5993833759307299E-2</v>
      </c>
    </row>
    <row r="1613" spans="1:15" customFormat="1" x14ac:dyDescent="0.35">
      <c r="A1613" s="59" t="s">
        <v>237</v>
      </c>
      <c r="B1613" s="64">
        <v>803.35443917169903</v>
      </c>
      <c r="C1613" s="65">
        <v>6.03572080511195E-2</v>
      </c>
      <c r="D1613" s="64">
        <v>78.633061816999998</v>
      </c>
      <c r="E1613" s="62">
        <v>0.111941442884005</v>
      </c>
      <c r="F1613" s="64">
        <v>523.56067935190003</v>
      </c>
      <c r="G1613" s="62">
        <v>9.0794762325158193E-2</v>
      </c>
      <c r="H1613" s="90">
        <v>53.996657281299903</v>
      </c>
      <c r="I1613" s="91">
        <v>2.4017562881232201E-2</v>
      </c>
      <c r="J1613" s="90">
        <v>34.911874887000003</v>
      </c>
      <c r="K1613" s="91">
        <v>3.2078688813849801E-2</v>
      </c>
      <c r="L1613" s="90">
        <v>53.374477223000099</v>
      </c>
      <c r="M1613" s="91">
        <v>2.47849321980191E-2</v>
      </c>
      <c r="N1613" s="64">
        <v>64.763232650399999</v>
      </c>
      <c r="O1613" s="63">
        <v>3.83257152889699E-2</v>
      </c>
    </row>
    <row r="1614" spans="1:15" customFormat="1" x14ac:dyDescent="0.35">
      <c r="A1614" s="59" t="s">
        <v>238</v>
      </c>
      <c r="B1614" s="60">
        <v>2963.9333435977001</v>
      </c>
      <c r="C1614" s="61">
        <v>0.22268469898993301</v>
      </c>
      <c r="D1614" s="60">
        <v>186.54848985950099</v>
      </c>
      <c r="E1614" s="62">
        <v>0.26556904487966798</v>
      </c>
      <c r="F1614" s="60">
        <v>1509.6984565962</v>
      </c>
      <c r="G1614" s="62">
        <v>0.26180864597965697</v>
      </c>
      <c r="H1614" s="88">
        <v>315.07838973989999</v>
      </c>
      <c r="I1614" s="91">
        <v>0.14014599086518201</v>
      </c>
      <c r="J1614" s="88">
        <v>185.39076938810001</v>
      </c>
      <c r="K1614" s="91">
        <v>0.170345844198002</v>
      </c>
      <c r="L1614" s="88">
        <v>441.5148595636</v>
      </c>
      <c r="M1614" s="89">
        <v>0.20502150893173099</v>
      </c>
      <c r="N1614" s="60">
        <v>360.32974302539998</v>
      </c>
      <c r="O1614" s="61">
        <v>0.21323665567910599</v>
      </c>
    </row>
    <row r="1615" spans="1:15" customFormat="1" x14ac:dyDescent="0.35">
      <c r="A1615" s="59" t="s">
        <v>239</v>
      </c>
      <c r="B1615" s="64">
        <v>5212.6533475131</v>
      </c>
      <c r="C1615" s="65">
        <v>0.391634361190067</v>
      </c>
      <c r="D1615" s="64">
        <v>178.35883788839999</v>
      </c>
      <c r="E1615" s="63">
        <v>0.25391031714887802</v>
      </c>
      <c r="F1615" s="64">
        <v>2008.27645822409</v>
      </c>
      <c r="G1615" s="63">
        <v>0.34827096628681498</v>
      </c>
      <c r="H1615" s="90">
        <v>1037.8048050350001</v>
      </c>
      <c r="I1615" s="93">
        <v>0.46161268897667801</v>
      </c>
      <c r="J1615" s="90">
        <v>497.94231412890002</v>
      </c>
      <c r="K1615" s="93">
        <v>0.457533048393719</v>
      </c>
      <c r="L1615" s="90">
        <v>955.72975130849898</v>
      </c>
      <c r="M1615" s="93">
        <v>0.44380195026253899</v>
      </c>
      <c r="N1615" s="64">
        <v>696.2389923206</v>
      </c>
      <c r="O1615" s="65">
        <v>0.41202170275843802</v>
      </c>
    </row>
    <row r="1616" spans="1:15" customFormat="1" x14ac:dyDescent="0.35">
      <c r="A1616" s="59" t="s">
        <v>342</v>
      </c>
      <c r="B1616" s="60">
        <v>3210.8651290431999</v>
      </c>
      <c r="C1616" s="61">
        <v>0.24123704951149799</v>
      </c>
      <c r="D1616" s="60">
        <v>111.3904305403</v>
      </c>
      <c r="E1616" s="63">
        <v>0.158574589746624</v>
      </c>
      <c r="F1616" s="60">
        <v>1000.7557965824</v>
      </c>
      <c r="G1616" s="63">
        <v>0.173548908998858</v>
      </c>
      <c r="H1616" s="88">
        <v>794.16890984889801</v>
      </c>
      <c r="I1616" s="93">
        <v>0.35324412085822199</v>
      </c>
      <c r="J1616" s="88">
        <v>324.54922978849999</v>
      </c>
      <c r="K1616" s="93">
        <v>0.29821124705727797</v>
      </c>
      <c r="L1616" s="88">
        <v>626.57108829289996</v>
      </c>
      <c r="M1616" s="93">
        <v>0.29095408046238702</v>
      </c>
      <c r="N1616" s="60">
        <v>485.24131355959997</v>
      </c>
      <c r="O1616" s="62">
        <v>0.28715707460622197</v>
      </c>
    </row>
    <row r="1617" spans="1:15" customFormat="1" x14ac:dyDescent="0.35">
      <c r="A1617" s="59" t="s">
        <v>88</v>
      </c>
      <c r="B1617" s="64">
        <v>507.84028623059999</v>
      </c>
      <c r="C1617" s="65">
        <v>3.8154792353377702E-2</v>
      </c>
      <c r="D1617" s="64">
        <v>67.716466012300003</v>
      </c>
      <c r="E1617" s="62">
        <v>9.6400658161624797E-2</v>
      </c>
      <c r="F1617" s="64">
        <v>296.65634799039998</v>
      </c>
      <c r="G1617" s="62">
        <v>5.1445503205816798E-2</v>
      </c>
      <c r="H1617" s="90">
        <v>20.395429789000001</v>
      </c>
      <c r="I1617" s="91">
        <v>9.0718304078557504E-3</v>
      </c>
      <c r="J1617" s="90">
        <v>30.600804935700001</v>
      </c>
      <c r="K1617" s="92">
        <v>2.81174729848487E-2</v>
      </c>
      <c r="L1617" s="90">
        <v>54.492591971299902</v>
      </c>
      <c r="M1617" s="91">
        <v>2.5304139123652099E-2</v>
      </c>
      <c r="N1617" s="64">
        <v>39.313493721599997</v>
      </c>
      <c r="O1617" s="63">
        <v>2.3265017907957101E-2</v>
      </c>
    </row>
    <row r="1618" spans="1:15" customFormat="1" x14ac:dyDescent="0.35">
      <c r="A1618" s="59" t="s">
        <v>343</v>
      </c>
      <c r="B1618" s="60">
        <v>1414.7078938026</v>
      </c>
      <c r="C1618" s="61">
        <v>0.10628909795512401</v>
      </c>
      <c r="D1618" s="60">
        <v>158.4339467355</v>
      </c>
      <c r="E1618" s="62">
        <v>0.22554539006320601</v>
      </c>
      <c r="F1618" s="60">
        <v>951.03234569219899</v>
      </c>
      <c r="G1618" s="62">
        <v>0.16492597552885299</v>
      </c>
      <c r="H1618" s="88">
        <v>80.767971395000103</v>
      </c>
      <c r="I1618" s="91">
        <v>3.5925368892062499E-2</v>
      </c>
      <c r="J1618" s="88">
        <v>49.836765703899999</v>
      </c>
      <c r="K1618" s="91">
        <v>4.5792387366152397E-2</v>
      </c>
      <c r="L1618" s="88">
        <v>75.196781888100205</v>
      </c>
      <c r="M1618" s="91">
        <v>3.4918321219690997E-2</v>
      </c>
      <c r="N1618" s="60">
        <v>108.6879106515</v>
      </c>
      <c r="O1618" s="63">
        <v>6.4319549048277205E-2</v>
      </c>
    </row>
    <row r="1619" spans="1:15" customFormat="1" x14ac:dyDescent="0.35">
      <c r="A1619" s="59" t="s">
        <v>344</v>
      </c>
      <c r="B1619" s="64">
        <v>8423.5184765562808</v>
      </c>
      <c r="C1619" s="65">
        <v>0.63287141070156505</v>
      </c>
      <c r="D1619" s="64">
        <v>289.74926842870002</v>
      </c>
      <c r="E1619" s="63">
        <v>0.41248490689550199</v>
      </c>
      <c r="F1619" s="64">
        <v>3009.0322548065001</v>
      </c>
      <c r="G1619" s="63">
        <v>0.52181987528567397</v>
      </c>
      <c r="H1619" s="90">
        <v>1831.9737148838999</v>
      </c>
      <c r="I1619" s="93">
        <v>0.81485680983490005</v>
      </c>
      <c r="J1619" s="90">
        <v>822.49154391740001</v>
      </c>
      <c r="K1619" s="93">
        <v>0.75574429545099597</v>
      </c>
      <c r="L1619" s="90">
        <v>1582.3008396014</v>
      </c>
      <c r="M1619" s="93">
        <v>0.73475603072492601</v>
      </c>
      <c r="N1619" s="64">
        <v>1181.4803058801999</v>
      </c>
      <c r="O1619" s="62">
        <v>0.69917877736466005</v>
      </c>
    </row>
    <row r="1620" spans="1:15" customFormat="1" x14ac:dyDescent="0.35">
      <c r="A1620" s="66" t="s">
        <v>1</v>
      </c>
      <c r="H1620" s="86"/>
      <c r="I1620" s="86"/>
      <c r="J1620" s="86"/>
      <c r="K1620" s="86"/>
      <c r="L1620" s="86"/>
      <c r="M1620" s="86"/>
    </row>
    <row r="1621" spans="1:15" customFormat="1" x14ac:dyDescent="0.35">
      <c r="A1621" s="66" t="s">
        <v>1</v>
      </c>
      <c r="H1621" s="86"/>
      <c r="I1621" s="86"/>
      <c r="J1621" s="86"/>
      <c r="K1621" s="86"/>
      <c r="L1621" s="86"/>
      <c r="M1621" s="86"/>
    </row>
    <row r="1622" spans="1:15" customFormat="1" x14ac:dyDescent="0.35">
      <c r="A1622" s="54" t="s">
        <v>488</v>
      </c>
      <c r="H1622" s="86"/>
      <c r="I1622" s="86"/>
      <c r="J1622" s="86"/>
      <c r="K1622" s="86"/>
      <c r="L1622" s="86"/>
      <c r="M1622" s="86"/>
    </row>
    <row r="1623" spans="1:15" customFormat="1" x14ac:dyDescent="0.35">
      <c r="A1623" s="55" t="s">
        <v>1</v>
      </c>
      <c r="H1623" s="86"/>
      <c r="I1623" s="86"/>
      <c r="J1623" s="86"/>
      <c r="K1623" s="86"/>
      <c r="L1623" s="86"/>
      <c r="M1623" s="86"/>
    </row>
    <row r="1624" spans="1:15" customFormat="1" ht="25.5" customHeight="1" x14ac:dyDescent="0.35">
      <c r="A1624" s="117" t="s">
        <v>1</v>
      </c>
      <c r="B1624" s="116" t="s">
        <v>489</v>
      </c>
      <c r="C1624" s="116" t="s">
        <v>1</v>
      </c>
      <c r="D1624" s="116" t="s">
        <v>494</v>
      </c>
      <c r="E1624" s="116" t="s">
        <v>1</v>
      </c>
      <c r="F1624" s="116" t="s">
        <v>495</v>
      </c>
      <c r="G1624" s="116" t="s">
        <v>1</v>
      </c>
      <c r="H1624" s="119" t="s">
        <v>496</v>
      </c>
      <c r="I1624" s="119" t="s">
        <v>1</v>
      </c>
      <c r="J1624" s="119" t="s">
        <v>497</v>
      </c>
      <c r="K1624" s="119" t="s">
        <v>1</v>
      </c>
      <c r="L1624" s="119" t="s">
        <v>498</v>
      </c>
      <c r="M1624" s="119" t="s">
        <v>1</v>
      </c>
      <c r="N1624" s="119" t="s">
        <v>499</v>
      </c>
      <c r="O1624" s="119" t="s">
        <v>1</v>
      </c>
    </row>
    <row r="1625" spans="1:15" customFormat="1" x14ac:dyDescent="0.35">
      <c r="A1625" s="118" t="s">
        <v>1</v>
      </c>
      <c r="B1625" s="56" t="s">
        <v>14</v>
      </c>
      <c r="C1625" s="56" t="s">
        <v>15</v>
      </c>
      <c r="D1625" s="56" t="s">
        <v>14</v>
      </c>
      <c r="E1625" s="56" t="s">
        <v>15</v>
      </c>
      <c r="F1625" s="56" t="s">
        <v>14</v>
      </c>
      <c r="G1625" s="56" t="s">
        <v>15</v>
      </c>
      <c r="H1625" s="84" t="s">
        <v>14</v>
      </c>
      <c r="I1625" s="84" t="s">
        <v>15</v>
      </c>
      <c r="J1625" s="84" t="s">
        <v>14</v>
      </c>
      <c r="K1625" s="84" t="s">
        <v>15</v>
      </c>
      <c r="L1625" s="84" t="s">
        <v>14</v>
      </c>
      <c r="M1625" s="84" t="s">
        <v>15</v>
      </c>
      <c r="N1625" s="56" t="s">
        <v>14</v>
      </c>
      <c r="O1625" s="56" t="s">
        <v>15</v>
      </c>
    </row>
    <row r="1626" spans="1:15" customFormat="1" x14ac:dyDescent="0.35">
      <c r="A1626" s="57" t="s">
        <v>16</v>
      </c>
      <c r="B1626" s="58">
        <v>13310.000000187199</v>
      </c>
      <c r="C1626" s="58">
        <v>13310.000000187199</v>
      </c>
      <c r="D1626" s="58">
        <v>702.44817103599996</v>
      </c>
      <c r="E1626" s="58">
        <v>702.44817103599996</v>
      </c>
      <c r="F1626" s="58">
        <v>5766.4194050853002</v>
      </c>
      <c r="G1626" s="58">
        <v>5766.4194050853002</v>
      </c>
      <c r="H1626" s="87">
        <v>2248.2155058078001</v>
      </c>
      <c r="I1626" s="87">
        <v>2248.2155058078001</v>
      </c>
      <c r="J1626" s="87">
        <v>1088.3198839450999</v>
      </c>
      <c r="K1626" s="87">
        <v>1088.3198839450999</v>
      </c>
      <c r="L1626" s="87">
        <v>2153.5050730244002</v>
      </c>
      <c r="M1626" s="87">
        <v>2153.5050730244002</v>
      </c>
      <c r="N1626" s="58">
        <v>1689.8114532786999</v>
      </c>
      <c r="O1626" s="58">
        <v>1689.8114532786999</v>
      </c>
    </row>
    <row r="1627" spans="1:15" customFormat="1" x14ac:dyDescent="0.35">
      <c r="A1627" s="59" t="s">
        <v>341</v>
      </c>
      <c r="B1627" s="60">
        <v>1978.2525457426</v>
      </c>
      <c r="C1627" s="61">
        <v>0.14862904175167399</v>
      </c>
      <c r="D1627" s="60">
        <v>129.9279016278</v>
      </c>
      <c r="E1627" s="62">
        <v>0.18496439592999001</v>
      </c>
      <c r="F1627" s="60">
        <v>880.20412106200001</v>
      </c>
      <c r="G1627" s="61">
        <v>0.152643097774984</v>
      </c>
      <c r="H1627" s="88">
        <v>281.94364512560003</v>
      </c>
      <c r="I1627" s="91">
        <v>0.12540774867767701</v>
      </c>
      <c r="J1627" s="88">
        <v>170.5199845146</v>
      </c>
      <c r="K1627" s="89">
        <v>0.156681860756301</v>
      </c>
      <c r="L1627" s="88">
        <v>320.38699268419998</v>
      </c>
      <c r="M1627" s="89">
        <v>0.14877466354618099</v>
      </c>
      <c r="N1627" s="60">
        <v>216.5068586308</v>
      </c>
      <c r="O1627" s="63">
        <v>0.12812486162921699</v>
      </c>
    </row>
    <row r="1628" spans="1:15" customFormat="1" x14ac:dyDescent="0.35">
      <c r="A1628" s="59" t="s">
        <v>237</v>
      </c>
      <c r="B1628" s="64">
        <v>3153.596758914</v>
      </c>
      <c r="C1628" s="65">
        <v>0.23693439210140099</v>
      </c>
      <c r="D1628" s="64">
        <v>139.54560043309999</v>
      </c>
      <c r="E1628" s="63">
        <v>0.19865608052946099</v>
      </c>
      <c r="F1628" s="64">
        <v>1422.3857487243999</v>
      </c>
      <c r="G1628" s="65">
        <v>0.24666706474212099</v>
      </c>
      <c r="H1628" s="90">
        <v>568.55587849170195</v>
      </c>
      <c r="I1628" s="92">
        <v>0.25289207241163197</v>
      </c>
      <c r="J1628" s="90">
        <v>273.7838599392</v>
      </c>
      <c r="K1628" s="92">
        <v>0.25156561409752798</v>
      </c>
      <c r="L1628" s="90">
        <v>493.32509900649899</v>
      </c>
      <c r="M1628" s="92">
        <v>0.22908007284778301</v>
      </c>
      <c r="N1628" s="64">
        <v>360.09097183889997</v>
      </c>
      <c r="O1628" s="63">
        <v>0.21309535518902101</v>
      </c>
    </row>
    <row r="1629" spans="1:15" customFormat="1" x14ac:dyDescent="0.35">
      <c r="A1629" s="59" t="s">
        <v>238</v>
      </c>
      <c r="B1629" s="60">
        <v>4068.6098042812</v>
      </c>
      <c r="C1629" s="61">
        <v>0.30568067650067399</v>
      </c>
      <c r="D1629" s="60">
        <v>180.09228671650001</v>
      </c>
      <c r="E1629" s="63">
        <v>0.25637804202820003</v>
      </c>
      <c r="F1629" s="60">
        <v>1819.1634652625</v>
      </c>
      <c r="G1629" s="61">
        <v>0.31547539945814801</v>
      </c>
      <c r="H1629" s="88">
        <v>681.45708427670002</v>
      </c>
      <c r="I1629" s="89">
        <v>0.30311021453072301</v>
      </c>
      <c r="J1629" s="88">
        <v>305.38871394429998</v>
      </c>
      <c r="K1629" s="89">
        <v>0.28060565505546298</v>
      </c>
      <c r="L1629" s="88">
        <v>666.48897748160005</v>
      </c>
      <c r="M1629" s="89">
        <v>0.30949032153686901</v>
      </c>
      <c r="N1629" s="60">
        <v>508.72764806409998</v>
      </c>
      <c r="O1629" s="61">
        <v>0.30105586459189199</v>
      </c>
    </row>
    <row r="1630" spans="1:15" customFormat="1" x14ac:dyDescent="0.35">
      <c r="A1630" s="59" t="s">
        <v>239</v>
      </c>
      <c r="B1630" s="64">
        <v>2894.2125512468001</v>
      </c>
      <c r="C1630" s="65">
        <v>0.21744647266762501</v>
      </c>
      <c r="D1630" s="64">
        <v>169.93390653060101</v>
      </c>
      <c r="E1630" s="65">
        <v>0.241916647430336</v>
      </c>
      <c r="F1630" s="64">
        <v>1158.9369175551001</v>
      </c>
      <c r="G1630" s="63">
        <v>0.20098033738806001</v>
      </c>
      <c r="H1630" s="90">
        <v>502.88698509249798</v>
      </c>
      <c r="I1630" s="92">
        <v>0.22368273139002701</v>
      </c>
      <c r="J1630" s="90">
        <v>252.63944015999999</v>
      </c>
      <c r="K1630" s="92">
        <v>0.232137116933117</v>
      </c>
      <c r="L1630" s="90">
        <v>471.60417227479797</v>
      </c>
      <c r="M1630" s="92">
        <v>0.21899375960720399</v>
      </c>
      <c r="N1630" s="64">
        <v>423.83449242170002</v>
      </c>
      <c r="O1630" s="62">
        <v>0.25081762323207402</v>
      </c>
    </row>
    <row r="1631" spans="1:15" customFormat="1" x14ac:dyDescent="0.35">
      <c r="A1631" s="59" t="s">
        <v>342</v>
      </c>
      <c r="B1631" s="60">
        <v>941.95927553809702</v>
      </c>
      <c r="C1631" s="61">
        <v>7.0770794554834801E-2</v>
      </c>
      <c r="D1631" s="60">
        <v>67.415515197700003</v>
      </c>
      <c r="E1631" s="62">
        <v>9.5972226816780998E-2</v>
      </c>
      <c r="F1631" s="60">
        <v>381.43271462339999</v>
      </c>
      <c r="G1631" s="61">
        <v>6.6147237623233102E-2</v>
      </c>
      <c r="H1631" s="88">
        <v>163.50544056359999</v>
      </c>
      <c r="I1631" s="89">
        <v>7.2726764912535102E-2</v>
      </c>
      <c r="J1631" s="88">
        <v>59.688803812099998</v>
      </c>
      <c r="K1631" s="91">
        <v>5.4844907910467797E-2</v>
      </c>
      <c r="L1631" s="88">
        <v>137.0731597747</v>
      </c>
      <c r="M1631" s="89">
        <v>6.36511896311409E-2</v>
      </c>
      <c r="N1631" s="60">
        <v>159.99747809589999</v>
      </c>
      <c r="O1631" s="62">
        <v>9.4683627445808105E-2</v>
      </c>
    </row>
    <row r="1632" spans="1:15" customFormat="1" x14ac:dyDescent="0.35">
      <c r="A1632" s="59" t="s">
        <v>88</v>
      </c>
      <c r="B1632" s="64">
        <v>273.36906446450001</v>
      </c>
      <c r="C1632" s="65">
        <v>2.05386224237908E-2</v>
      </c>
      <c r="D1632" s="64">
        <v>15.5329605303</v>
      </c>
      <c r="E1632" s="65">
        <v>2.2112607265232599E-2</v>
      </c>
      <c r="F1632" s="64">
        <v>104.2964378579</v>
      </c>
      <c r="G1632" s="65">
        <v>1.8086863013453899E-2</v>
      </c>
      <c r="H1632" s="90">
        <v>49.866472257700202</v>
      </c>
      <c r="I1632" s="92">
        <v>2.2180468077406399E-2</v>
      </c>
      <c r="J1632" s="90">
        <v>26.299081574900001</v>
      </c>
      <c r="K1632" s="92">
        <v>2.4164845247122799E-2</v>
      </c>
      <c r="L1632" s="90">
        <v>64.626671802600001</v>
      </c>
      <c r="M1632" s="93">
        <v>3.0009992830821501E-2</v>
      </c>
      <c r="N1632" s="64">
        <v>20.6540042273</v>
      </c>
      <c r="O1632" s="63">
        <v>1.2222667911988399E-2</v>
      </c>
    </row>
    <row r="1633" spans="1:15" customFormat="1" x14ac:dyDescent="0.35">
      <c r="A1633" s="59" t="s">
        <v>343</v>
      </c>
      <c r="B1633" s="60">
        <v>5131.8493046566</v>
      </c>
      <c r="C1633" s="61">
        <v>0.38556343385307501</v>
      </c>
      <c r="D1633" s="60">
        <v>269.47350206089999</v>
      </c>
      <c r="E1633" s="61">
        <v>0.38362047645945102</v>
      </c>
      <c r="F1633" s="60">
        <v>2302.58986978639</v>
      </c>
      <c r="G1633" s="61">
        <v>0.39931016251710499</v>
      </c>
      <c r="H1633" s="88">
        <v>850.49952361729902</v>
      </c>
      <c r="I1633" s="89">
        <v>0.37829982108930799</v>
      </c>
      <c r="J1633" s="88">
        <v>444.30384445380002</v>
      </c>
      <c r="K1633" s="89">
        <v>0.40824747485383001</v>
      </c>
      <c r="L1633" s="88">
        <v>813.71209169070096</v>
      </c>
      <c r="M1633" s="89">
        <v>0.377854736393965</v>
      </c>
      <c r="N1633" s="60">
        <v>576.59783046970006</v>
      </c>
      <c r="O1633" s="63">
        <v>0.341220216818238</v>
      </c>
    </row>
    <row r="1634" spans="1:15" customFormat="1" x14ac:dyDescent="0.35">
      <c r="A1634" s="59" t="s">
        <v>344</v>
      </c>
      <c r="B1634" s="64">
        <v>3836.1718267849001</v>
      </c>
      <c r="C1634" s="65">
        <v>0.28821726722245999</v>
      </c>
      <c r="D1634" s="64">
        <v>237.349421728301</v>
      </c>
      <c r="E1634" s="62">
        <v>0.337888874247117</v>
      </c>
      <c r="F1634" s="64">
        <v>1540.3696321785001</v>
      </c>
      <c r="G1634" s="63">
        <v>0.26712757501129297</v>
      </c>
      <c r="H1634" s="90">
        <v>666.39242565610198</v>
      </c>
      <c r="I1634" s="92">
        <v>0.29640949630256203</v>
      </c>
      <c r="J1634" s="90">
        <v>312.32824397209998</v>
      </c>
      <c r="K1634" s="92">
        <v>0.28698202484358498</v>
      </c>
      <c r="L1634" s="90">
        <v>608.67733204950196</v>
      </c>
      <c r="M1634" s="92">
        <v>0.28264494923834499</v>
      </c>
      <c r="N1634" s="64">
        <v>583.83197051759998</v>
      </c>
      <c r="O1634" s="62">
        <v>0.34550125067788201</v>
      </c>
    </row>
    <row r="1635" spans="1:15" customFormat="1" x14ac:dyDescent="0.35">
      <c r="A1635" s="66" t="s">
        <v>1</v>
      </c>
      <c r="H1635" s="86"/>
      <c r="I1635" s="86"/>
      <c r="J1635" s="86"/>
      <c r="K1635" s="86"/>
      <c r="L1635" s="86"/>
      <c r="M1635" s="86"/>
    </row>
    <row r="1636" spans="1:15" customFormat="1" x14ac:dyDescent="0.35">
      <c r="A1636" s="66" t="s">
        <v>1</v>
      </c>
      <c r="H1636" s="86"/>
      <c r="I1636" s="86"/>
      <c r="J1636" s="86"/>
      <c r="K1636" s="86"/>
      <c r="L1636" s="86"/>
      <c r="M1636" s="86"/>
    </row>
    <row r="1637" spans="1:15" customFormat="1" x14ac:dyDescent="0.35">
      <c r="A1637" s="54" t="s">
        <v>345</v>
      </c>
      <c r="H1637" s="86"/>
      <c r="I1637" s="86"/>
      <c r="J1637" s="86"/>
      <c r="K1637" s="86"/>
      <c r="L1637" s="86"/>
      <c r="M1637" s="86"/>
    </row>
    <row r="1638" spans="1:15" customFormat="1" x14ac:dyDescent="0.35">
      <c r="A1638" s="55" t="s">
        <v>1</v>
      </c>
      <c r="H1638" s="86"/>
      <c r="I1638" s="86"/>
      <c r="J1638" s="86"/>
      <c r="K1638" s="86"/>
      <c r="L1638" s="86"/>
      <c r="M1638" s="86"/>
    </row>
    <row r="1639" spans="1:15" customFormat="1" ht="25.5" customHeight="1" x14ac:dyDescent="0.35">
      <c r="A1639" s="117" t="s">
        <v>1</v>
      </c>
      <c r="B1639" s="116" t="s">
        <v>489</v>
      </c>
      <c r="C1639" s="116" t="s">
        <v>1</v>
      </c>
      <c r="D1639" s="116" t="s">
        <v>494</v>
      </c>
      <c r="E1639" s="116" t="s">
        <v>1</v>
      </c>
      <c r="F1639" s="116" t="s">
        <v>495</v>
      </c>
      <c r="G1639" s="116" t="s">
        <v>1</v>
      </c>
      <c r="H1639" s="119" t="s">
        <v>496</v>
      </c>
      <c r="I1639" s="119" t="s">
        <v>1</v>
      </c>
      <c r="J1639" s="119" t="s">
        <v>497</v>
      </c>
      <c r="K1639" s="119" t="s">
        <v>1</v>
      </c>
      <c r="L1639" s="119" t="s">
        <v>498</v>
      </c>
      <c r="M1639" s="119" t="s">
        <v>1</v>
      </c>
      <c r="N1639" s="119" t="s">
        <v>499</v>
      </c>
      <c r="O1639" s="119" t="s">
        <v>1</v>
      </c>
    </row>
    <row r="1640" spans="1:15" customFormat="1" x14ac:dyDescent="0.35">
      <c r="A1640" s="118" t="s">
        <v>1</v>
      </c>
      <c r="B1640" s="56" t="s">
        <v>14</v>
      </c>
      <c r="C1640" s="56" t="s">
        <v>15</v>
      </c>
      <c r="D1640" s="56" t="s">
        <v>14</v>
      </c>
      <c r="E1640" s="56" t="s">
        <v>15</v>
      </c>
      <c r="F1640" s="56" t="s">
        <v>14</v>
      </c>
      <c r="G1640" s="56" t="s">
        <v>15</v>
      </c>
      <c r="H1640" s="84" t="s">
        <v>14</v>
      </c>
      <c r="I1640" s="84" t="s">
        <v>15</v>
      </c>
      <c r="J1640" s="84" t="s">
        <v>14</v>
      </c>
      <c r="K1640" s="84" t="s">
        <v>15</v>
      </c>
      <c r="L1640" s="84" t="s">
        <v>14</v>
      </c>
      <c r="M1640" s="84" t="s">
        <v>15</v>
      </c>
      <c r="N1640" s="56" t="s">
        <v>14</v>
      </c>
      <c r="O1640" s="56" t="s">
        <v>15</v>
      </c>
    </row>
    <row r="1641" spans="1:15" customFormat="1" x14ac:dyDescent="0.35">
      <c r="A1641" s="57" t="s">
        <v>16</v>
      </c>
      <c r="B1641" s="58">
        <v>13310.000000187199</v>
      </c>
      <c r="C1641" s="58">
        <v>13310.000000187199</v>
      </c>
      <c r="D1641" s="58">
        <v>702.44817103599996</v>
      </c>
      <c r="E1641" s="58">
        <v>702.44817103599996</v>
      </c>
      <c r="F1641" s="58">
        <v>5766.4194050853002</v>
      </c>
      <c r="G1641" s="58">
        <v>5766.4194050853002</v>
      </c>
      <c r="H1641" s="87">
        <v>2248.2155058078001</v>
      </c>
      <c r="I1641" s="87">
        <v>2248.2155058078001</v>
      </c>
      <c r="J1641" s="87">
        <v>1088.3198839450999</v>
      </c>
      <c r="K1641" s="87">
        <v>1088.3198839450999</v>
      </c>
      <c r="L1641" s="87">
        <v>2153.5050730244002</v>
      </c>
      <c r="M1641" s="87">
        <v>2153.5050730244002</v>
      </c>
      <c r="N1641" s="58">
        <v>1689.8114532786999</v>
      </c>
      <c r="O1641" s="58">
        <v>1689.8114532786999</v>
      </c>
    </row>
    <row r="1642" spans="1:15" customFormat="1" x14ac:dyDescent="0.35">
      <c r="A1642" s="59" t="s">
        <v>346</v>
      </c>
      <c r="B1642" s="60">
        <v>6001.8883309303001</v>
      </c>
      <c r="C1642" s="61">
        <v>0.45093075363229801</v>
      </c>
      <c r="D1642" s="60">
        <v>298.08659201229898</v>
      </c>
      <c r="E1642" s="61">
        <v>0.42435385883725701</v>
      </c>
      <c r="F1642" s="60">
        <v>2947.9749626067</v>
      </c>
      <c r="G1642" s="62">
        <v>0.51123145153245997</v>
      </c>
      <c r="H1642" s="88">
        <v>898.08920229230102</v>
      </c>
      <c r="I1642" s="91">
        <v>0.39946757771764901</v>
      </c>
      <c r="J1642" s="88">
        <v>459.85543714139999</v>
      </c>
      <c r="K1642" s="89">
        <v>0.42253701685064199</v>
      </c>
      <c r="L1642" s="88">
        <v>883.129472747298</v>
      </c>
      <c r="M1642" s="91">
        <v>0.41008933937964998</v>
      </c>
      <c r="N1642" s="60">
        <v>665.92322223430199</v>
      </c>
      <c r="O1642" s="63">
        <v>0.394081375731136</v>
      </c>
    </row>
    <row r="1643" spans="1:15" customFormat="1" x14ac:dyDescent="0.35">
      <c r="A1643" s="59" t="s">
        <v>347</v>
      </c>
      <c r="B1643" s="64">
        <v>7268.2380561358996</v>
      </c>
      <c r="C1643" s="65">
        <v>0.54607348279742096</v>
      </c>
      <c r="D1643" s="64">
        <v>404.36157902370002</v>
      </c>
      <c r="E1643" s="65">
        <v>0.57564614116274304</v>
      </c>
      <c r="F1643" s="64">
        <v>2799.1263944028101</v>
      </c>
      <c r="G1643" s="63">
        <v>0.48541845428972802</v>
      </c>
      <c r="H1643" s="90">
        <v>1344.0534434858</v>
      </c>
      <c r="I1643" s="93">
        <v>0.59783123104244895</v>
      </c>
      <c r="J1643" s="90">
        <v>626.41256249009996</v>
      </c>
      <c r="K1643" s="92">
        <v>0.57557761438611998</v>
      </c>
      <c r="L1643" s="90">
        <v>1268.5184708987999</v>
      </c>
      <c r="M1643" s="93">
        <v>0.58904828541559096</v>
      </c>
      <c r="N1643" s="64">
        <v>1013.3145397208</v>
      </c>
      <c r="O1643" s="62">
        <v>0.59966130407903795</v>
      </c>
    </row>
    <row r="1644" spans="1:15" customFormat="1" x14ac:dyDescent="0.35">
      <c r="A1644" s="59" t="s">
        <v>348</v>
      </c>
      <c r="B1644" s="60">
        <v>39.873613120999998</v>
      </c>
      <c r="C1644" s="61">
        <v>2.9957635702809299E-3</v>
      </c>
      <c r="D1644" s="60">
        <v>0</v>
      </c>
      <c r="E1644" s="61">
        <v>0</v>
      </c>
      <c r="F1644" s="60">
        <v>19.3180480758</v>
      </c>
      <c r="G1644" s="61">
        <v>3.3500941778122802E-3</v>
      </c>
      <c r="H1644" s="88">
        <v>6.0728600297000197</v>
      </c>
      <c r="I1644" s="89">
        <v>2.7011912399020599E-3</v>
      </c>
      <c r="J1644" s="88">
        <v>2.0518843136</v>
      </c>
      <c r="K1644" s="89">
        <v>1.88536876323718E-3</v>
      </c>
      <c r="L1644" s="88">
        <v>1.8571293783</v>
      </c>
      <c r="M1644" s="89">
        <v>8.6237520475948202E-4</v>
      </c>
      <c r="N1644" s="60">
        <v>10.5736913236</v>
      </c>
      <c r="O1644" s="62">
        <v>6.2573201898259902E-3</v>
      </c>
    </row>
    <row r="1645" spans="1:15" customFormat="1" x14ac:dyDescent="0.35">
      <c r="A1645" s="66" t="s">
        <v>1</v>
      </c>
      <c r="H1645" s="86"/>
      <c r="I1645" s="86"/>
      <c r="J1645" s="86"/>
      <c r="K1645" s="86"/>
      <c r="L1645" s="86"/>
      <c r="M1645" s="86"/>
    </row>
    <row r="1646" spans="1:15" customFormat="1" x14ac:dyDescent="0.35">
      <c r="A1646" s="66" t="s">
        <v>1</v>
      </c>
      <c r="H1646" s="86"/>
      <c r="I1646" s="86"/>
      <c r="J1646" s="86"/>
      <c r="K1646" s="86"/>
      <c r="L1646" s="86"/>
      <c r="M1646" s="86"/>
    </row>
    <row r="1647" spans="1:15" customFormat="1" x14ac:dyDescent="0.35">
      <c r="A1647" s="54" t="s">
        <v>349</v>
      </c>
      <c r="H1647" s="86"/>
      <c r="I1647" s="86"/>
      <c r="J1647" s="86"/>
      <c r="K1647" s="86"/>
      <c r="L1647" s="86"/>
      <c r="M1647" s="86"/>
    </row>
    <row r="1648" spans="1:15" customFormat="1" x14ac:dyDescent="0.35">
      <c r="A1648" s="55" t="s">
        <v>1</v>
      </c>
      <c r="H1648" s="86"/>
      <c r="I1648" s="86"/>
      <c r="J1648" s="86"/>
      <c r="K1648" s="86"/>
      <c r="L1648" s="86"/>
      <c r="M1648" s="86"/>
    </row>
    <row r="1649" spans="1:15" customFormat="1" ht="25.5" customHeight="1" x14ac:dyDescent="0.35">
      <c r="A1649" s="117" t="s">
        <v>1</v>
      </c>
      <c r="B1649" s="116" t="s">
        <v>489</v>
      </c>
      <c r="C1649" s="116" t="s">
        <v>1</v>
      </c>
      <c r="D1649" s="116" t="s">
        <v>494</v>
      </c>
      <c r="E1649" s="116" t="s">
        <v>1</v>
      </c>
      <c r="F1649" s="116" t="s">
        <v>495</v>
      </c>
      <c r="G1649" s="116" t="s">
        <v>1</v>
      </c>
      <c r="H1649" s="119" t="s">
        <v>496</v>
      </c>
      <c r="I1649" s="119" t="s">
        <v>1</v>
      </c>
      <c r="J1649" s="119" t="s">
        <v>497</v>
      </c>
      <c r="K1649" s="119" t="s">
        <v>1</v>
      </c>
      <c r="L1649" s="119" t="s">
        <v>498</v>
      </c>
      <c r="M1649" s="119" t="s">
        <v>1</v>
      </c>
      <c r="N1649" s="119" t="s">
        <v>499</v>
      </c>
      <c r="O1649" s="119" t="s">
        <v>1</v>
      </c>
    </row>
    <row r="1650" spans="1:15" customFormat="1" x14ac:dyDescent="0.35">
      <c r="A1650" s="118" t="s">
        <v>1</v>
      </c>
      <c r="B1650" s="56" t="s">
        <v>14</v>
      </c>
      <c r="C1650" s="56" t="s">
        <v>15</v>
      </c>
      <c r="D1650" s="56" t="s">
        <v>14</v>
      </c>
      <c r="E1650" s="56" t="s">
        <v>15</v>
      </c>
      <c r="F1650" s="56" t="s">
        <v>14</v>
      </c>
      <c r="G1650" s="56" t="s">
        <v>15</v>
      </c>
      <c r="H1650" s="84" t="s">
        <v>14</v>
      </c>
      <c r="I1650" s="84" t="s">
        <v>15</v>
      </c>
      <c r="J1650" s="84" t="s">
        <v>14</v>
      </c>
      <c r="K1650" s="84" t="s">
        <v>15</v>
      </c>
      <c r="L1650" s="84" t="s">
        <v>14</v>
      </c>
      <c r="M1650" s="84" t="s">
        <v>15</v>
      </c>
      <c r="N1650" s="56" t="s">
        <v>14</v>
      </c>
      <c r="O1650" s="56" t="s">
        <v>15</v>
      </c>
    </row>
    <row r="1651" spans="1:15" customFormat="1" x14ac:dyDescent="0.35">
      <c r="A1651" s="57" t="s">
        <v>16</v>
      </c>
      <c r="B1651" s="58">
        <v>13310.000000187199</v>
      </c>
      <c r="C1651" s="58">
        <v>13310.000000187199</v>
      </c>
      <c r="D1651" s="58">
        <v>702.44817103599996</v>
      </c>
      <c r="E1651" s="58">
        <v>702.44817103599996</v>
      </c>
      <c r="F1651" s="58">
        <v>5766.4194050853002</v>
      </c>
      <c r="G1651" s="58">
        <v>5766.4194050853002</v>
      </c>
      <c r="H1651" s="87">
        <v>2248.2155058078001</v>
      </c>
      <c r="I1651" s="87">
        <v>2248.2155058078001</v>
      </c>
      <c r="J1651" s="87">
        <v>1088.3198839450999</v>
      </c>
      <c r="K1651" s="87">
        <v>1088.3198839450999</v>
      </c>
      <c r="L1651" s="87">
        <v>2153.5050730244002</v>
      </c>
      <c r="M1651" s="87">
        <v>2153.5050730244002</v>
      </c>
      <c r="N1651" s="58">
        <v>1689.8114532786999</v>
      </c>
      <c r="O1651" s="58">
        <v>1689.8114532786999</v>
      </c>
    </row>
    <row r="1652" spans="1:15" customFormat="1" x14ac:dyDescent="0.35">
      <c r="A1652" s="59" t="s">
        <v>350</v>
      </c>
      <c r="B1652" s="60">
        <v>1904.8585097219</v>
      </c>
      <c r="C1652" s="61">
        <v>0.14311483919572601</v>
      </c>
      <c r="D1652" s="60">
        <v>80.140454127599995</v>
      </c>
      <c r="E1652" s="63">
        <v>0.11408735538368001</v>
      </c>
      <c r="F1652" s="60">
        <v>486.89072647540098</v>
      </c>
      <c r="G1652" s="63">
        <v>8.4435538290194401E-2</v>
      </c>
      <c r="H1652" s="88">
        <v>76.870681470800093</v>
      </c>
      <c r="I1652" s="91">
        <v>3.4191865180282097E-2</v>
      </c>
      <c r="J1652" s="88">
        <v>213.41723871229999</v>
      </c>
      <c r="K1652" s="93">
        <v>0.19609789535285699</v>
      </c>
      <c r="L1652" s="88">
        <v>650.89567236170103</v>
      </c>
      <c r="M1652" s="93">
        <v>0.30224942607057698</v>
      </c>
      <c r="N1652" s="60">
        <v>389.01983527060003</v>
      </c>
      <c r="O1652" s="62">
        <v>0.230214935823635</v>
      </c>
    </row>
    <row r="1653" spans="1:15" customFormat="1" x14ac:dyDescent="0.35">
      <c r="A1653" s="59" t="s">
        <v>351</v>
      </c>
      <c r="B1653" s="64">
        <v>2302.2476622034001</v>
      </c>
      <c r="C1653" s="65">
        <v>0.17297127439301399</v>
      </c>
      <c r="D1653" s="64">
        <v>172.95412851149899</v>
      </c>
      <c r="E1653" s="62">
        <v>0.246216213014577</v>
      </c>
      <c r="F1653" s="64">
        <v>801.24332143180004</v>
      </c>
      <c r="G1653" s="63">
        <v>0.13894988642782399</v>
      </c>
      <c r="H1653" s="90">
        <v>544.95755239960101</v>
      </c>
      <c r="I1653" s="93">
        <v>0.242395602642102</v>
      </c>
      <c r="J1653" s="90">
        <v>42.853034213599898</v>
      </c>
      <c r="K1653" s="91">
        <v>3.9375403174901201E-2</v>
      </c>
      <c r="L1653" s="90">
        <v>395.24002304549998</v>
      </c>
      <c r="M1653" s="92">
        <v>0.183533360564794</v>
      </c>
      <c r="N1653" s="64">
        <v>360.06434887009999</v>
      </c>
      <c r="O1653" s="62">
        <v>0.21307960019532099</v>
      </c>
    </row>
    <row r="1654" spans="1:15" customFormat="1" x14ac:dyDescent="0.35">
      <c r="A1654" s="59" t="s">
        <v>352</v>
      </c>
      <c r="B1654" s="60">
        <v>1836.5377624196001</v>
      </c>
      <c r="C1654" s="61">
        <v>0.13798180033011001</v>
      </c>
      <c r="D1654" s="60">
        <v>81.963872123100003</v>
      </c>
      <c r="E1654" s="61">
        <v>0.116683159701614</v>
      </c>
      <c r="F1654" s="60">
        <v>496.80576868100002</v>
      </c>
      <c r="G1654" s="63">
        <v>8.6154983496843099E-2</v>
      </c>
      <c r="H1654" s="88">
        <v>869.87926209790203</v>
      </c>
      <c r="I1654" s="93">
        <v>0.386919874829947</v>
      </c>
      <c r="J1654" s="88">
        <v>219.20654425180001</v>
      </c>
      <c r="K1654" s="93">
        <v>0.20141738425028899</v>
      </c>
      <c r="L1654" s="88">
        <v>146.43355388929999</v>
      </c>
      <c r="M1654" s="91">
        <v>6.7997775219376402E-2</v>
      </c>
      <c r="N1654" s="60">
        <v>159.5160307136</v>
      </c>
      <c r="O1654" s="63">
        <v>9.4398715551427301E-2</v>
      </c>
    </row>
    <row r="1655" spans="1:15" customFormat="1" x14ac:dyDescent="0.35">
      <c r="A1655" s="59" t="s">
        <v>353</v>
      </c>
      <c r="B1655" s="64">
        <v>2450.2980224191001</v>
      </c>
      <c r="C1655" s="65">
        <v>0.184094517083744</v>
      </c>
      <c r="D1655" s="64">
        <v>128.66708501720001</v>
      </c>
      <c r="E1655" s="65">
        <v>0.18316950676579699</v>
      </c>
      <c r="F1655" s="64">
        <v>922.0689280652</v>
      </c>
      <c r="G1655" s="63">
        <v>0.15990320219373</v>
      </c>
      <c r="H1655" s="90">
        <v>515.05158501279902</v>
      </c>
      <c r="I1655" s="93">
        <v>0.22909351157941499</v>
      </c>
      <c r="J1655" s="90">
        <v>513.95492862490005</v>
      </c>
      <c r="K1655" s="93">
        <v>0.47224619912469201</v>
      </c>
      <c r="L1655" s="90">
        <v>312.13360433589997</v>
      </c>
      <c r="M1655" s="91">
        <v>0.14494212632503201</v>
      </c>
      <c r="N1655" s="64">
        <v>255.3127662288</v>
      </c>
      <c r="O1655" s="63">
        <v>0.15108949920621201</v>
      </c>
    </row>
    <row r="1656" spans="1:15" customFormat="1" x14ac:dyDescent="0.35">
      <c r="A1656" s="59" t="s">
        <v>354</v>
      </c>
      <c r="B1656" s="60">
        <v>1452.4538094534</v>
      </c>
      <c r="C1656" s="61">
        <v>0.109125004465287</v>
      </c>
      <c r="D1656" s="60">
        <v>79.7378840362001</v>
      </c>
      <c r="E1656" s="61">
        <v>0.113514259590995</v>
      </c>
      <c r="F1656" s="60">
        <v>882.74472679989901</v>
      </c>
      <c r="G1656" s="62">
        <v>0.153083684135327</v>
      </c>
      <c r="H1656" s="88">
        <v>59.649735861700201</v>
      </c>
      <c r="I1656" s="91">
        <v>2.6532036500774601E-2</v>
      </c>
      <c r="J1656" s="88">
        <v>33.853557227400003</v>
      </c>
      <c r="K1656" s="91">
        <v>3.1106256282558E-2</v>
      </c>
      <c r="L1656" s="88">
        <v>243.55454873849999</v>
      </c>
      <c r="M1656" s="89">
        <v>0.11309680752061101</v>
      </c>
      <c r="N1656" s="60">
        <v>142.45149685539999</v>
      </c>
      <c r="O1656" s="63">
        <v>8.4300231590338004E-2</v>
      </c>
    </row>
    <row r="1657" spans="1:15" customFormat="1" x14ac:dyDescent="0.35">
      <c r="A1657" s="59" t="s">
        <v>355</v>
      </c>
      <c r="B1657" s="64">
        <v>2283.2532245907</v>
      </c>
      <c r="C1657" s="65">
        <v>0.17154419418171199</v>
      </c>
      <c r="D1657" s="64">
        <v>111.0318381786</v>
      </c>
      <c r="E1657" s="65">
        <v>0.15806410032336701</v>
      </c>
      <c r="F1657" s="64">
        <v>1484.5689989821999</v>
      </c>
      <c r="G1657" s="62">
        <v>0.257450749710121</v>
      </c>
      <c r="H1657" s="90">
        <v>144.175351737</v>
      </c>
      <c r="I1657" s="91">
        <v>6.4128795199816402E-2</v>
      </c>
      <c r="J1657" s="90">
        <v>40.226702305300002</v>
      </c>
      <c r="K1657" s="91">
        <v>3.6962204677801501E-2</v>
      </c>
      <c r="L1657" s="90">
        <v>245.588805691</v>
      </c>
      <c r="M1657" s="91">
        <v>0.114041433552833</v>
      </c>
      <c r="N1657" s="64">
        <v>269.82492958289998</v>
      </c>
      <c r="O1657" s="65">
        <v>0.15967753624782499</v>
      </c>
    </row>
    <row r="1658" spans="1:15" customFormat="1" x14ac:dyDescent="0.35">
      <c r="A1658" s="59" t="s">
        <v>356</v>
      </c>
      <c r="B1658" s="60">
        <v>1080.3510093791001</v>
      </c>
      <c r="C1658" s="61">
        <v>8.1168370350406097E-2</v>
      </c>
      <c r="D1658" s="60">
        <v>47.952909041799998</v>
      </c>
      <c r="E1658" s="61">
        <v>6.8265405219971001E-2</v>
      </c>
      <c r="F1658" s="60">
        <v>692.0969346498</v>
      </c>
      <c r="G1658" s="62">
        <v>0.120021955745961</v>
      </c>
      <c r="H1658" s="88">
        <v>37.631337228</v>
      </c>
      <c r="I1658" s="91">
        <v>1.6738314067662598E-2</v>
      </c>
      <c r="J1658" s="88">
        <v>24.807878609799999</v>
      </c>
      <c r="K1658" s="91">
        <v>2.2794657136900601E-2</v>
      </c>
      <c r="L1658" s="88">
        <v>159.65886496249999</v>
      </c>
      <c r="M1658" s="89">
        <v>7.4139070746777405E-2</v>
      </c>
      <c r="N1658" s="60">
        <v>113.6220457573</v>
      </c>
      <c r="O1658" s="61">
        <v>6.7239481385240898E-2</v>
      </c>
    </row>
    <row r="1659" spans="1:15" customFormat="1" x14ac:dyDescent="0.35">
      <c r="A1659" s="66" t="s">
        <v>1</v>
      </c>
      <c r="H1659" s="86"/>
      <c r="I1659" s="86"/>
      <c r="J1659" s="86"/>
      <c r="K1659" s="86"/>
      <c r="L1659" s="86"/>
      <c r="M1659" s="86"/>
    </row>
    <row r="1660" spans="1:15" customFormat="1" x14ac:dyDescent="0.35">
      <c r="A1660" s="66" t="s">
        <v>1</v>
      </c>
      <c r="H1660" s="86"/>
      <c r="I1660" s="86"/>
      <c r="J1660" s="86"/>
      <c r="K1660" s="86"/>
      <c r="L1660" s="86"/>
      <c r="M1660" s="86"/>
    </row>
    <row r="1661" spans="1:15" customFormat="1" x14ac:dyDescent="0.35">
      <c r="A1661" s="54" t="s">
        <v>357</v>
      </c>
      <c r="H1661" s="86"/>
      <c r="I1661" s="86"/>
      <c r="J1661" s="86"/>
      <c r="K1661" s="86"/>
      <c r="L1661" s="86"/>
      <c r="M1661" s="86"/>
    </row>
    <row r="1662" spans="1:15" customFormat="1" x14ac:dyDescent="0.35">
      <c r="A1662" s="55" t="s">
        <v>1</v>
      </c>
      <c r="H1662" s="86"/>
      <c r="I1662" s="86"/>
      <c r="J1662" s="86"/>
      <c r="K1662" s="86"/>
      <c r="L1662" s="86"/>
      <c r="M1662" s="86"/>
    </row>
    <row r="1663" spans="1:15" customFormat="1" ht="25.5" customHeight="1" x14ac:dyDescent="0.35">
      <c r="A1663" s="117" t="s">
        <v>1</v>
      </c>
      <c r="B1663" s="116" t="s">
        <v>489</v>
      </c>
      <c r="C1663" s="116" t="s">
        <v>1</v>
      </c>
      <c r="D1663" s="116" t="s">
        <v>494</v>
      </c>
      <c r="E1663" s="116" t="s">
        <v>1</v>
      </c>
      <c r="F1663" s="116" t="s">
        <v>495</v>
      </c>
      <c r="G1663" s="116" t="s">
        <v>1</v>
      </c>
      <c r="H1663" s="119" t="s">
        <v>496</v>
      </c>
      <c r="I1663" s="119" t="s">
        <v>1</v>
      </c>
      <c r="J1663" s="119" t="s">
        <v>497</v>
      </c>
      <c r="K1663" s="119" t="s">
        <v>1</v>
      </c>
      <c r="L1663" s="119" t="s">
        <v>498</v>
      </c>
      <c r="M1663" s="119" t="s">
        <v>1</v>
      </c>
      <c r="N1663" s="119" t="s">
        <v>499</v>
      </c>
      <c r="O1663" s="119" t="s">
        <v>1</v>
      </c>
    </row>
    <row r="1664" spans="1:15" customFormat="1" x14ac:dyDescent="0.35">
      <c r="A1664" s="118" t="s">
        <v>1</v>
      </c>
      <c r="B1664" s="56" t="s">
        <v>14</v>
      </c>
      <c r="C1664" s="56" t="s">
        <v>15</v>
      </c>
      <c r="D1664" s="56" t="s">
        <v>14</v>
      </c>
      <c r="E1664" s="56" t="s">
        <v>15</v>
      </c>
      <c r="F1664" s="56" t="s">
        <v>14</v>
      </c>
      <c r="G1664" s="56" t="s">
        <v>15</v>
      </c>
      <c r="H1664" s="84" t="s">
        <v>14</v>
      </c>
      <c r="I1664" s="84" t="s">
        <v>15</v>
      </c>
      <c r="J1664" s="84" t="s">
        <v>14</v>
      </c>
      <c r="K1664" s="84" t="s">
        <v>15</v>
      </c>
      <c r="L1664" s="84" t="s">
        <v>14</v>
      </c>
      <c r="M1664" s="84" t="s">
        <v>15</v>
      </c>
      <c r="N1664" s="56" t="s">
        <v>14</v>
      </c>
      <c r="O1664" s="56" t="s">
        <v>15</v>
      </c>
    </row>
    <row r="1665" spans="1:15" customFormat="1" x14ac:dyDescent="0.35">
      <c r="A1665" s="57" t="s">
        <v>16</v>
      </c>
      <c r="B1665" s="58">
        <v>13310.000000187199</v>
      </c>
      <c r="C1665" s="58">
        <v>13310.000000187199</v>
      </c>
      <c r="D1665" s="58">
        <v>702.44817103599996</v>
      </c>
      <c r="E1665" s="58">
        <v>702.44817103599996</v>
      </c>
      <c r="F1665" s="58">
        <v>5766.4194050853002</v>
      </c>
      <c r="G1665" s="58">
        <v>5766.4194050853002</v>
      </c>
      <c r="H1665" s="87">
        <v>2248.2155058078001</v>
      </c>
      <c r="I1665" s="87">
        <v>2248.2155058078001</v>
      </c>
      <c r="J1665" s="87">
        <v>1088.3198839450999</v>
      </c>
      <c r="K1665" s="87">
        <v>1088.3198839450999</v>
      </c>
      <c r="L1665" s="87">
        <v>2153.5050730244002</v>
      </c>
      <c r="M1665" s="87">
        <v>2153.5050730244002</v>
      </c>
      <c r="N1665" s="58">
        <v>1689.8114532786999</v>
      </c>
      <c r="O1665" s="58">
        <v>1689.8114532786999</v>
      </c>
    </row>
    <row r="1666" spans="1:15" customFormat="1" x14ac:dyDescent="0.35">
      <c r="A1666" s="59" t="s">
        <v>358</v>
      </c>
      <c r="B1666" s="60">
        <v>2473.7407033799</v>
      </c>
      <c r="C1666" s="61">
        <v>0.185855800401586</v>
      </c>
      <c r="D1666" s="60">
        <v>88.5182436642</v>
      </c>
      <c r="E1666" s="63">
        <v>0.126013914355631</v>
      </c>
      <c r="F1666" s="60">
        <v>1043.3580914808001</v>
      </c>
      <c r="G1666" s="61">
        <v>0.180936906975702</v>
      </c>
      <c r="H1666" s="88">
        <v>197.8335824449</v>
      </c>
      <c r="I1666" s="91">
        <v>8.7995826883071407E-2</v>
      </c>
      <c r="J1666" s="88">
        <v>252.92846593979999</v>
      </c>
      <c r="K1666" s="93">
        <v>0.23240268754710999</v>
      </c>
      <c r="L1666" s="88">
        <v>610.15843574619805</v>
      </c>
      <c r="M1666" s="93">
        <v>0.283332713439718</v>
      </c>
      <c r="N1666" s="60">
        <v>294.67104392239997</v>
      </c>
      <c r="O1666" s="61">
        <v>0.174381019462649</v>
      </c>
    </row>
    <row r="1667" spans="1:15" customFormat="1" x14ac:dyDescent="0.35">
      <c r="A1667" s="59" t="s">
        <v>359</v>
      </c>
      <c r="B1667" s="64">
        <v>3909.1211419432002</v>
      </c>
      <c r="C1667" s="65">
        <v>0.29369805724178999</v>
      </c>
      <c r="D1667" s="64">
        <v>192.58781152879899</v>
      </c>
      <c r="E1667" s="65">
        <v>0.27416657836088199</v>
      </c>
      <c r="F1667" s="64">
        <v>1854.5434668373</v>
      </c>
      <c r="G1667" s="62">
        <v>0.32161092292416499</v>
      </c>
      <c r="H1667" s="90">
        <v>559.40325024269998</v>
      </c>
      <c r="I1667" s="91">
        <v>0.248821008839054</v>
      </c>
      <c r="J1667" s="90">
        <v>311.23863839760003</v>
      </c>
      <c r="K1667" s="92">
        <v>0.28598084349003799</v>
      </c>
      <c r="L1667" s="90">
        <v>606.07648510199795</v>
      </c>
      <c r="M1667" s="92">
        <v>0.28143722190114101</v>
      </c>
      <c r="N1667" s="64">
        <v>472.2563789756</v>
      </c>
      <c r="O1667" s="65">
        <v>0.27947282405933099</v>
      </c>
    </row>
    <row r="1668" spans="1:15" customFormat="1" x14ac:dyDescent="0.35">
      <c r="A1668" s="59" t="s">
        <v>360</v>
      </c>
      <c r="B1668" s="60">
        <v>6781.0113710651003</v>
      </c>
      <c r="C1668" s="61">
        <v>0.50946742080914598</v>
      </c>
      <c r="D1668" s="60">
        <v>416.774983337599</v>
      </c>
      <c r="E1668" s="62">
        <v>0.59331777136371899</v>
      </c>
      <c r="F1668" s="60">
        <v>2817.9018063727099</v>
      </c>
      <c r="G1668" s="63">
        <v>0.48867444568593899</v>
      </c>
      <c r="H1668" s="88">
        <v>1484.1451577109001</v>
      </c>
      <c r="I1668" s="93">
        <v>0.66014363564209799</v>
      </c>
      <c r="J1668" s="88">
        <v>524.15277960770004</v>
      </c>
      <c r="K1668" s="89">
        <v>0.48161646896285198</v>
      </c>
      <c r="L1668" s="88">
        <v>908.46508292359795</v>
      </c>
      <c r="M1668" s="91">
        <v>0.421854164312576</v>
      </c>
      <c r="N1668" s="60">
        <v>867.57900414350297</v>
      </c>
      <c r="O1668" s="61">
        <v>0.51341763748858404</v>
      </c>
    </row>
    <row r="1669" spans="1:15" customFormat="1" x14ac:dyDescent="0.35">
      <c r="A1669" s="59" t="s">
        <v>361</v>
      </c>
      <c r="B1669" s="64">
        <v>146.12678379900001</v>
      </c>
      <c r="C1669" s="65">
        <v>1.0978721547478899E-2</v>
      </c>
      <c r="D1669" s="64">
        <v>4.5671325053999903</v>
      </c>
      <c r="E1669" s="65">
        <v>6.5017359197678598E-3</v>
      </c>
      <c r="F1669" s="64">
        <v>50.616040394499997</v>
      </c>
      <c r="G1669" s="65">
        <v>8.7777244141941293E-3</v>
      </c>
      <c r="H1669" s="90">
        <v>6.8335154093000003</v>
      </c>
      <c r="I1669" s="91">
        <v>3.0395286357767001E-3</v>
      </c>
      <c r="J1669" s="90">
        <v>0</v>
      </c>
      <c r="K1669" s="91">
        <v>0</v>
      </c>
      <c r="L1669" s="90">
        <v>28.805069252599999</v>
      </c>
      <c r="M1669" s="92">
        <v>1.33759003465666E-2</v>
      </c>
      <c r="N1669" s="64">
        <v>55.305026237200003</v>
      </c>
      <c r="O1669" s="62">
        <v>3.2728518989437003E-2</v>
      </c>
    </row>
    <row r="1670" spans="1:15" customFormat="1" x14ac:dyDescent="0.35">
      <c r="A1670" s="66" t="s">
        <v>1</v>
      </c>
      <c r="H1670" s="86"/>
      <c r="I1670" s="86"/>
      <c r="J1670" s="86"/>
      <c r="K1670" s="86"/>
      <c r="L1670" s="86"/>
      <c r="M1670" s="86"/>
    </row>
    <row r="1671" spans="1:15" customFormat="1" x14ac:dyDescent="0.35">
      <c r="A1671" s="66" t="s">
        <v>1</v>
      </c>
      <c r="H1671" s="86"/>
      <c r="I1671" s="86"/>
      <c r="J1671" s="86"/>
      <c r="K1671" s="86"/>
      <c r="L1671" s="86"/>
      <c r="M1671" s="86"/>
    </row>
    <row r="1672" spans="1:15" customFormat="1" x14ac:dyDescent="0.35">
      <c r="A1672" s="54" t="s">
        <v>362</v>
      </c>
      <c r="H1672" s="86"/>
      <c r="I1672" s="86"/>
      <c r="J1672" s="86"/>
      <c r="K1672" s="86"/>
      <c r="L1672" s="86"/>
      <c r="M1672" s="86"/>
    </row>
    <row r="1673" spans="1:15" customFormat="1" x14ac:dyDescent="0.35">
      <c r="A1673" s="55" t="s">
        <v>1</v>
      </c>
      <c r="H1673" s="86"/>
      <c r="I1673" s="86"/>
      <c r="J1673" s="86"/>
      <c r="K1673" s="86"/>
      <c r="L1673" s="86"/>
      <c r="M1673" s="86"/>
    </row>
    <row r="1674" spans="1:15" customFormat="1" ht="25.5" customHeight="1" x14ac:dyDescent="0.35">
      <c r="A1674" s="117" t="s">
        <v>1</v>
      </c>
      <c r="B1674" s="116" t="s">
        <v>489</v>
      </c>
      <c r="C1674" s="116" t="s">
        <v>1</v>
      </c>
      <c r="D1674" s="116" t="s">
        <v>494</v>
      </c>
      <c r="E1674" s="116" t="s">
        <v>1</v>
      </c>
      <c r="F1674" s="116" t="s">
        <v>495</v>
      </c>
      <c r="G1674" s="116" t="s">
        <v>1</v>
      </c>
      <c r="H1674" s="119" t="s">
        <v>496</v>
      </c>
      <c r="I1674" s="119" t="s">
        <v>1</v>
      </c>
      <c r="J1674" s="119" t="s">
        <v>497</v>
      </c>
      <c r="K1674" s="119" t="s">
        <v>1</v>
      </c>
      <c r="L1674" s="119" t="s">
        <v>498</v>
      </c>
      <c r="M1674" s="119" t="s">
        <v>1</v>
      </c>
      <c r="N1674" s="119" t="s">
        <v>499</v>
      </c>
      <c r="O1674" s="119" t="s">
        <v>1</v>
      </c>
    </row>
    <row r="1675" spans="1:15" customFormat="1" x14ac:dyDescent="0.35">
      <c r="A1675" s="118" t="s">
        <v>1</v>
      </c>
      <c r="B1675" s="56" t="s">
        <v>14</v>
      </c>
      <c r="C1675" s="56" t="s">
        <v>15</v>
      </c>
      <c r="D1675" s="56" t="s">
        <v>14</v>
      </c>
      <c r="E1675" s="56" t="s">
        <v>15</v>
      </c>
      <c r="F1675" s="56" t="s">
        <v>14</v>
      </c>
      <c r="G1675" s="56" t="s">
        <v>15</v>
      </c>
      <c r="H1675" s="84" t="s">
        <v>14</v>
      </c>
      <c r="I1675" s="84" t="s">
        <v>15</v>
      </c>
      <c r="J1675" s="84" t="s">
        <v>14</v>
      </c>
      <c r="K1675" s="84" t="s">
        <v>15</v>
      </c>
      <c r="L1675" s="84" t="s">
        <v>14</v>
      </c>
      <c r="M1675" s="84" t="s">
        <v>15</v>
      </c>
      <c r="N1675" s="56" t="s">
        <v>14</v>
      </c>
      <c r="O1675" s="56" t="s">
        <v>15</v>
      </c>
    </row>
    <row r="1676" spans="1:15" customFormat="1" x14ac:dyDescent="0.35">
      <c r="A1676" s="57" t="s">
        <v>16</v>
      </c>
      <c r="B1676" s="58">
        <v>13310.000000187199</v>
      </c>
      <c r="C1676" s="58">
        <v>13310.000000187199</v>
      </c>
      <c r="D1676" s="58">
        <v>702.44817103599996</v>
      </c>
      <c r="E1676" s="58">
        <v>702.44817103599996</v>
      </c>
      <c r="F1676" s="58">
        <v>5766.4194050853002</v>
      </c>
      <c r="G1676" s="58">
        <v>5766.4194050853002</v>
      </c>
      <c r="H1676" s="87">
        <v>2248.2155058078001</v>
      </c>
      <c r="I1676" s="87">
        <v>2248.2155058078001</v>
      </c>
      <c r="J1676" s="87">
        <v>1088.3198839450999</v>
      </c>
      <c r="K1676" s="87">
        <v>1088.3198839450999</v>
      </c>
      <c r="L1676" s="87">
        <v>2153.5050730244002</v>
      </c>
      <c r="M1676" s="87">
        <v>2153.5050730244002</v>
      </c>
      <c r="N1676" s="58">
        <v>1689.8114532786999</v>
      </c>
      <c r="O1676" s="58">
        <v>1689.8114532786999</v>
      </c>
    </row>
    <row r="1677" spans="1:15" customFormat="1" x14ac:dyDescent="0.35">
      <c r="A1677" s="67" t="s">
        <v>363</v>
      </c>
      <c r="B1677" s="60">
        <v>1022.2798525085</v>
      </c>
      <c r="C1677" s="61">
        <v>7.6805398384231602E-2</v>
      </c>
      <c r="D1677" s="60">
        <v>93.346056757599996</v>
      </c>
      <c r="E1677" s="62">
        <v>0.13288675322469601</v>
      </c>
      <c r="F1677" s="60">
        <v>387.37166811340001</v>
      </c>
      <c r="G1677" s="63">
        <v>6.7177158111632301E-2</v>
      </c>
      <c r="H1677" s="88">
        <v>167.69708497650001</v>
      </c>
      <c r="I1677" s="89">
        <v>7.4591196681674493E-2</v>
      </c>
      <c r="J1677" s="88">
        <v>85.4750439508</v>
      </c>
      <c r="K1677" s="89">
        <v>7.8538530088192102E-2</v>
      </c>
      <c r="L1677" s="88">
        <v>144.62230739629999</v>
      </c>
      <c r="M1677" s="89">
        <v>6.7156706156810297E-2</v>
      </c>
      <c r="N1677" s="60">
        <v>167.6850719748</v>
      </c>
      <c r="O1677" s="62">
        <v>9.9233007120081193E-2</v>
      </c>
    </row>
    <row r="1678" spans="1:15" customFormat="1" ht="25.5" customHeight="1" x14ac:dyDescent="0.35">
      <c r="A1678" s="67" t="s">
        <v>364</v>
      </c>
      <c r="B1678" s="64">
        <v>4437.9701611926002</v>
      </c>
      <c r="C1678" s="65">
        <v>0.33343126680166701</v>
      </c>
      <c r="D1678" s="64">
        <v>190.5104106158</v>
      </c>
      <c r="E1678" s="63">
        <v>0.27120920584763902</v>
      </c>
      <c r="F1678" s="64">
        <v>1912.1992582074099</v>
      </c>
      <c r="G1678" s="65">
        <v>0.33160946574941602</v>
      </c>
      <c r="H1678" s="90">
        <v>770.61723917530105</v>
      </c>
      <c r="I1678" s="92">
        <v>0.34276840328899499</v>
      </c>
      <c r="J1678" s="90">
        <v>402.37171349750002</v>
      </c>
      <c r="K1678" s="93">
        <v>0.36971824133077902</v>
      </c>
      <c r="L1678" s="90">
        <v>736.91481321310005</v>
      </c>
      <c r="M1678" s="92">
        <v>0.34219320977877798</v>
      </c>
      <c r="N1678" s="64">
        <v>563.04250186490003</v>
      </c>
      <c r="O1678" s="65">
        <v>0.33319841735741701</v>
      </c>
    </row>
    <row r="1679" spans="1:15" customFormat="1" x14ac:dyDescent="0.35">
      <c r="A1679" s="59" t="s">
        <v>365</v>
      </c>
      <c r="B1679" s="60">
        <v>1421.9398544699</v>
      </c>
      <c r="C1679" s="61">
        <v>0.106832445864005</v>
      </c>
      <c r="D1679" s="60">
        <v>77.650182043000001</v>
      </c>
      <c r="E1679" s="61">
        <v>0.110542222536473</v>
      </c>
      <c r="F1679" s="60">
        <v>646.36957269639902</v>
      </c>
      <c r="G1679" s="61">
        <v>0.112092015389373</v>
      </c>
      <c r="H1679" s="88">
        <v>224.09627372</v>
      </c>
      <c r="I1679" s="89">
        <v>9.9677398870834905E-2</v>
      </c>
      <c r="J1679" s="88">
        <v>127.249500056</v>
      </c>
      <c r="K1679" s="89">
        <v>0.11692288446915799</v>
      </c>
      <c r="L1679" s="88">
        <v>238.4853455322</v>
      </c>
      <c r="M1679" s="89">
        <v>0.110742876123003</v>
      </c>
      <c r="N1679" s="60">
        <v>141.8832630318</v>
      </c>
      <c r="O1679" s="63">
        <v>8.3963961042226004E-2</v>
      </c>
    </row>
    <row r="1680" spans="1:15" customFormat="1" x14ac:dyDescent="0.35">
      <c r="A1680" s="59" t="s">
        <v>366</v>
      </c>
      <c r="B1680" s="64">
        <v>2914.6766192055002</v>
      </c>
      <c r="C1680" s="65">
        <v>0.21898396838200601</v>
      </c>
      <c r="D1680" s="64">
        <v>161.34443437600001</v>
      </c>
      <c r="E1680" s="65">
        <v>0.22968873865532699</v>
      </c>
      <c r="F1680" s="64">
        <v>1238.5595113177001</v>
      </c>
      <c r="G1680" s="65">
        <v>0.21478831564444301</v>
      </c>
      <c r="H1680" s="90">
        <v>532.23444259990094</v>
      </c>
      <c r="I1680" s="92">
        <v>0.236736398812739</v>
      </c>
      <c r="J1680" s="90">
        <v>226.94223444439999</v>
      </c>
      <c r="K1680" s="92">
        <v>0.20852530381209899</v>
      </c>
      <c r="L1680" s="90">
        <v>462.76029615480002</v>
      </c>
      <c r="M1680" s="92">
        <v>0.21488702392741299</v>
      </c>
      <c r="N1680" s="64">
        <v>383.41950450780001</v>
      </c>
      <c r="O1680" s="65">
        <v>0.22690076088895</v>
      </c>
    </row>
    <row r="1681" spans="1:15" customFormat="1" x14ac:dyDescent="0.35">
      <c r="A1681" s="59" t="s">
        <v>367</v>
      </c>
      <c r="B1681" s="60">
        <v>3067.3217346694</v>
      </c>
      <c r="C1681" s="61">
        <v>0.230452421835181</v>
      </c>
      <c r="D1681" s="60">
        <v>152.3013091144</v>
      </c>
      <c r="E1681" s="61">
        <v>0.21681501268596001</v>
      </c>
      <c r="F1681" s="60">
        <v>1360.4042820725001</v>
      </c>
      <c r="G1681" s="61">
        <v>0.23591837265128199</v>
      </c>
      <c r="H1681" s="88">
        <v>480.52566865999898</v>
      </c>
      <c r="I1681" s="89">
        <v>0.21373648007438001</v>
      </c>
      <c r="J1681" s="88">
        <v>223.81345060410001</v>
      </c>
      <c r="K1681" s="89">
        <v>0.20565042861551699</v>
      </c>
      <c r="L1681" s="88">
        <v>522.06802673489801</v>
      </c>
      <c r="M1681" s="89">
        <v>0.242427117202795</v>
      </c>
      <c r="N1681" s="60">
        <v>373.12030558010002</v>
      </c>
      <c r="O1681" s="61">
        <v>0.22080588035792001</v>
      </c>
    </row>
    <row r="1682" spans="1:15" customFormat="1" ht="25.5" customHeight="1" x14ac:dyDescent="0.35">
      <c r="A1682" s="67" t="s">
        <v>368</v>
      </c>
      <c r="B1682" s="64">
        <v>445.81177814130001</v>
      </c>
      <c r="C1682" s="65">
        <v>3.34944987329098E-2</v>
      </c>
      <c r="D1682" s="64">
        <v>27.295778129199999</v>
      </c>
      <c r="E1682" s="65">
        <v>3.8858067049905E-2</v>
      </c>
      <c r="F1682" s="64">
        <v>221.51511267789999</v>
      </c>
      <c r="G1682" s="65">
        <v>3.8414672453854097E-2</v>
      </c>
      <c r="H1682" s="90">
        <v>73.044796676100006</v>
      </c>
      <c r="I1682" s="92">
        <v>3.2490122271376501E-2</v>
      </c>
      <c r="J1682" s="90">
        <v>22.467941392299998</v>
      </c>
      <c r="K1682" s="91">
        <v>2.0644611684254899E-2</v>
      </c>
      <c r="L1682" s="90">
        <v>48.654283993100101</v>
      </c>
      <c r="M1682" s="91">
        <v>2.2593066811200699E-2</v>
      </c>
      <c r="N1682" s="64">
        <v>60.660806319300001</v>
      </c>
      <c r="O1682" s="65">
        <v>3.5897973233405003E-2</v>
      </c>
    </row>
    <row r="1683" spans="1:15" customFormat="1" x14ac:dyDescent="0.35">
      <c r="A1683" s="66" t="s">
        <v>1</v>
      </c>
      <c r="H1683" s="86"/>
      <c r="I1683" s="86"/>
      <c r="J1683" s="86"/>
      <c r="K1683" s="86"/>
      <c r="L1683" s="86"/>
      <c r="M1683" s="86"/>
    </row>
    <row r="1684" spans="1:15" customFormat="1" x14ac:dyDescent="0.35">
      <c r="A1684" s="66" t="s">
        <v>1</v>
      </c>
      <c r="H1684" s="86"/>
      <c r="I1684" s="86"/>
      <c r="J1684" s="86"/>
      <c r="K1684" s="86"/>
      <c r="L1684" s="86"/>
      <c r="M1684" s="86"/>
    </row>
    <row r="1685" spans="1:15" customFormat="1" x14ac:dyDescent="0.35">
      <c r="A1685" s="54" t="s">
        <v>369</v>
      </c>
      <c r="H1685" s="86"/>
      <c r="I1685" s="86"/>
      <c r="J1685" s="86"/>
      <c r="K1685" s="86"/>
      <c r="L1685" s="86"/>
      <c r="M1685" s="86"/>
    </row>
    <row r="1686" spans="1:15" customFormat="1" x14ac:dyDescent="0.35">
      <c r="A1686" s="55" t="s">
        <v>1</v>
      </c>
      <c r="H1686" s="86"/>
      <c r="I1686" s="86"/>
      <c r="J1686" s="86"/>
      <c r="K1686" s="86"/>
      <c r="L1686" s="86"/>
      <c r="M1686" s="86"/>
    </row>
    <row r="1687" spans="1:15" customFormat="1" ht="25.5" customHeight="1" x14ac:dyDescent="0.35">
      <c r="A1687" s="117" t="s">
        <v>1</v>
      </c>
      <c r="B1687" s="116" t="s">
        <v>489</v>
      </c>
      <c r="C1687" s="116" t="s">
        <v>1</v>
      </c>
      <c r="D1687" s="116" t="s">
        <v>494</v>
      </c>
      <c r="E1687" s="116" t="s">
        <v>1</v>
      </c>
      <c r="F1687" s="116" t="s">
        <v>495</v>
      </c>
      <c r="G1687" s="116" t="s">
        <v>1</v>
      </c>
      <c r="H1687" s="119" t="s">
        <v>496</v>
      </c>
      <c r="I1687" s="119" t="s">
        <v>1</v>
      </c>
      <c r="J1687" s="119" t="s">
        <v>497</v>
      </c>
      <c r="K1687" s="119" t="s">
        <v>1</v>
      </c>
      <c r="L1687" s="119" t="s">
        <v>498</v>
      </c>
      <c r="M1687" s="119" t="s">
        <v>1</v>
      </c>
      <c r="N1687" s="119" t="s">
        <v>499</v>
      </c>
      <c r="O1687" s="119" t="s">
        <v>1</v>
      </c>
    </row>
    <row r="1688" spans="1:15" customFormat="1" x14ac:dyDescent="0.35">
      <c r="A1688" s="118" t="s">
        <v>1</v>
      </c>
      <c r="B1688" s="56" t="s">
        <v>14</v>
      </c>
      <c r="C1688" s="56" t="s">
        <v>15</v>
      </c>
      <c r="D1688" s="56" t="s">
        <v>14</v>
      </c>
      <c r="E1688" s="56" t="s">
        <v>15</v>
      </c>
      <c r="F1688" s="56" t="s">
        <v>14</v>
      </c>
      <c r="G1688" s="56" t="s">
        <v>15</v>
      </c>
      <c r="H1688" s="84" t="s">
        <v>14</v>
      </c>
      <c r="I1688" s="84" t="s">
        <v>15</v>
      </c>
      <c r="J1688" s="84" t="s">
        <v>14</v>
      </c>
      <c r="K1688" s="84" t="s">
        <v>15</v>
      </c>
      <c r="L1688" s="84" t="s">
        <v>14</v>
      </c>
      <c r="M1688" s="84" t="s">
        <v>15</v>
      </c>
      <c r="N1688" s="56" t="s">
        <v>14</v>
      </c>
      <c r="O1688" s="56" t="s">
        <v>15</v>
      </c>
    </row>
    <row r="1689" spans="1:15" customFormat="1" x14ac:dyDescent="0.35">
      <c r="A1689" s="57" t="s">
        <v>16</v>
      </c>
      <c r="B1689" s="58">
        <v>13310.000000187199</v>
      </c>
      <c r="C1689" s="58">
        <v>13310.000000187199</v>
      </c>
      <c r="D1689" s="58">
        <v>702.44817103599996</v>
      </c>
      <c r="E1689" s="58">
        <v>702.44817103599996</v>
      </c>
      <c r="F1689" s="58">
        <v>5766.4194050853002</v>
      </c>
      <c r="G1689" s="58">
        <v>5766.4194050853002</v>
      </c>
      <c r="H1689" s="87">
        <v>2248.2155058078001</v>
      </c>
      <c r="I1689" s="87">
        <v>2248.2155058078001</v>
      </c>
      <c r="J1689" s="87">
        <v>1088.3198839450999</v>
      </c>
      <c r="K1689" s="87">
        <v>1088.3198839450999</v>
      </c>
      <c r="L1689" s="87">
        <v>2153.5050730244002</v>
      </c>
      <c r="M1689" s="87">
        <v>2153.5050730244002</v>
      </c>
      <c r="N1689" s="58">
        <v>1689.8114532786999</v>
      </c>
      <c r="O1689" s="58">
        <v>1689.8114532786999</v>
      </c>
    </row>
    <row r="1690" spans="1:15" customFormat="1" x14ac:dyDescent="0.35">
      <c r="A1690" s="59" t="s">
        <v>2</v>
      </c>
      <c r="B1690" s="60">
        <v>497.64782212109998</v>
      </c>
      <c r="C1690" s="61">
        <v>3.7389017439075897E-2</v>
      </c>
      <c r="D1690" s="60">
        <v>34.005461193800002</v>
      </c>
      <c r="E1690" s="61">
        <v>4.8409922035454002E-2</v>
      </c>
      <c r="F1690" s="60">
        <v>206.53989522970099</v>
      </c>
      <c r="G1690" s="61">
        <v>3.5817702584650099E-2</v>
      </c>
      <c r="H1690" s="88">
        <v>74.654211163099902</v>
      </c>
      <c r="I1690" s="89">
        <v>3.3205985356050703E-2</v>
      </c>
      <c r="J1690" s="88">
        <v>42.974574111199999</v>
      </c>
      <c r="K1690" s="89">
        <v>3.9487079805451603E-2</v>
      </c>
      <c r="L1690" s="88">
        <v>87.762827797200003</v>
      </c>
      <c r="M1690" s="89">
        <v>4.0753480870117098E-2</v>
      </c>
      <c r="N1690" s="60">
        <v>65.664150988299895</v>
      </c>
      <c r="O1690" s="61">
        <v>3.8858862544039099E-2</v>
      </c>
    </row>
    <row r="1691" spans="1:15" customFormat="1" x14ac:dyDescent="0.35">
      <c r="A1691" s="59" t="s">
        <v>3</v>
      </c>
      <c r="B1691" s="64">
        <v>496.75331639230001</v>
      </c>
      <c r="C1691" s="65">
        <v>3.7321811899723001E-2</v>
      </c>
      <c r="D1691" s="64">
        <v>25.2497997997</v>
      </c>
      <c r="E1691" s="65">
        <v>3.5945427493192197E-2</v>
      </c>
      <c r="F1691" s="64">
        <v>218.7068425672</v>
      </c>
      <c r="G1691" s="65">
        <v>3.7927668316030998E-2</v>
      </c>
      <c r="H1691" s="90">
        <v>97.1962205686998</v>
      </c>
      <c r="I1691" s="92">
        <v>4.32326084032486E-2</v>
      </c>
      <c r="J1691" s="90">
        <v>59.858091872899998</v>
      </c>
      <c r="K1691" s="93">
        <v>5.5000457821203899E-2</v>
      </c>
      <c r="L1691" s="90">
        <v>67.086493114900193</v>
      </c>
      <c r="M1691" s="92">
        <v>3.11522336098717E-2</v>
      </c>
      <c r="N1691" s="64">
        <v>45.6011092659</v>
      </c>
      <c r="O1691" s="63">
        <v>2.6985915604620402E-2</v>
      </c>
    </row>
    <row r="1692" spans="1:15" customFormat="1" x14ac:dyDescent="0.35">
      <c r="A1692" s="59" t="s">
        <v>4</v>
      </c>
      <c r="B1692" s="60">
        <v>427.53871595650003</v>
      </c>
      <c r="C1692" s="61">
        <v>3.21216165252056E-2</v>
      </c>
      <c r="D1692" s="60">
        <v>18.394921049499999</v>
      </c>
      <c r="E1692" s="61">
        <v>2.6186873007826902E-2</v>
      </c>
      <c r="F1692" s="60">
        <v>221.12283489949999</v>
      </c>
      <c r="G1692" s="62">
        <v>3.8346644488691899E-2</v>
      </c>
      <c r="H1692" s="88">
        <v>52.2458419881998</v>
      </c>
      <c r="I1692" s="91">
        <v>2.3238805111535601E-2</v>
      </c>
      <c r="J1692" s="88">
        <v>24.416834071899999</v>
      </c>
      <c r="K1692" s="89">
        <v>2.2435346842502101E-2</v>
      </c>
      <c r="L1692" s="88">
        <v>83.636024620100002</v>
      </c>
      <c r="M1692" s="89">
        <v>3.8837161643014297E-2</v>
      </c>
      <c r="N1692" s="60">
        <v>30.618002777600001</v>
      </c>
      <c r="O1692" s="63">
        <v>1.8119182893566399E-2</v>
      </c>
    </row>
    <row r="1693" spans="1:15" customFormat="1" x14ac:dyDescent="0.35">
      <c r="A1693" s="59" t="s">
        <v>5</v>
      </c>
      <c r="B1693" s="64">
        <v>902.64178097880006</v>
      </c>
      <c r="C1693" s="65">
        <v>6.7816812995199399E-2</v>
      </c>
      <c r="D1693" s="64">
        <v>47.891461278100103</v>
      </c>
      <c r="E1693" s="65">
        <v>6.81779286398706E-2</v>
      </c>
      <c r="F1693" s="64">
        <v>387.17592821670002</v>
      </c>
      <c r="G1693" s="65">
        <v>6.71432133214689E-2</v>
      </c>
      <c r="H1693" s="90">
        <v>151.18490770010001</v>
      </c>
      <c r="I1693" s="92">
        <v>6.7246626183986802E-2</v>
      </c>
      <c r="J1693" s="90">
        <v>62.410721940400002</v>
      </c>
      <c r="K1693" s="92">
        <v>5.7345935566448097E-2</v>
      </c>
      <c r="L1693" s="90">
        <v>145.06493801229999</v>
      </c>
      <c r="M1693" s="92">
        <v>6.7362245777563806E-2</v>
      </c>
      <c r="N1693" s="64">
        <v>117.03126970060001</v>
      </c>
      <c r="O1693" s="65">
        <v>6.9256998745941198E-2</v>
      </c>
    </row>
    <row r="1694" spans="1:15" customFormat="1" x14ac:dyDescent="0.35">
      <c r="A1694" s="59" t="s">
        <v>7</v>
      </c>
      <c r="B1694" s="60">
        <v>1682.2146429366001</v>
      </c>
      <c r="C1694" s="61">
        <v>0.12638727595138499</v>
      </c>
      <c r="D1694" s="60">
        <v>85.920717997899999</v>
      </c>
      <c r="E1694" s="61">
        <v>0.122316096105967</v>
      </c>
      <c r="F1694" s="60">
        <v>703.08791325740003</v>
      </c>
      <c r="G1694" s="61">
        <v>0.12192798751983901</v>
      </c>
      <c r="H1694" s="88">
        <v>320.64120072579999</v>
      </c>
      <c r="I1694" s="93">
        <v>0.14262031370991299</v>
      </c>
      <c r="J1694" s="88">
        <v>136.80465314829999</v>
      </c>
      <c r="K1694" s="89">
        <v>0.12570261296007099</v>
      </c>
      <c r="L1694" s="88">
        <v>262.70492839560001</v>
      </c>
      <c r="M1694" s="89">
        <v>0.121989463450232</v>
      </c>
      <c r="N1694" s="60">
        <v>252.15342895980001</v>
      </c>
      <c r="O1694" s="62">
        <v>0.149219860281189</v>
      </c>
    </row>
    <row r="1695" spans="1:15" customFormat="1" x14ac:dyDescent="0.35">
      <c r="A1695" s="59" t="s">
        <v>10</v>
      </c>
      <c r="B1695" s="64">
        <v>1133.012295819</v>
      </c>
      <c r="C1695" s="65">
        <v>8.51248907440319E-2</v>
      </c>
      <c r="D1695" s="64">
        <v>54.817766436299998</v>
      </c>
      <c r="E1695" s="65">
        <v>7.8038165229261602E-2</v>
      </c>
      <c r="F1695" s="64">
        <v>468.56103896190001</v>
      </c>
      <c r="G1695" s="65">
        <v>8.1256843466620696E-2</v>
      </c>
      <c r="H1695" s="90">
        <v>210.38282897240001</v>
      </c>
      <c r="I1695" s="92">
        <v>9.3577696812836397E-2</v>
      </c>
      <c r="J1695" s="90">
        <v>109.4109363378</v>
      </c>
      <c r="K1695" s="92">
        <v>0.10053196486789499</v>
      </c>
      <c r="L1695" s="90">
        <v>174.62884017530001</v>
      </c>
      <c r="M1695" s="92">
        <v>8.1090517205074403E-2</v>
      </c>
      <c r="N1695" s="64">
        <v>146.63505603889999</v>
      </c>
      <c r="O1695" s="65">
        <v>8.6775986607492597E-2</v>
      </c>
    </row>
    <row r="1696" spans="1:15" customFormat="1" x14ac:dyDescent="0.35">
      <c r="A1696" s="59" t="s">
        <v>8</v>
      </c>
      <c r="B1696" s="60">
        <v>1963.6260262526</v>
      </c>
      <c r="C1696" s="61">
        <v>0.147530129693838</v>
      </c>
      <c r="D1696" s="60">
        <v>94.125859348400098</v>
      </c>
      <c r="E1696" s="61">
        <v>0.133996874402248</v>
      </c>
      <c r="F1696" s="60">
        <v>882.65613089969997</v>
      </c>
      <c r="G1696" s="61">
        <v>0.15306832002564699</v>
      </c>
      <c r="H1696" s="88">
        <v>315.34091424190001</v>
      </c>
      <c r="I1696" s="89">
        <v>0.140262761033042</v>
      </c>
      <c r="J1696" s="88">
        <v>155.1056840279</v>
      </c>
      <c r="K1696" s="89">
        <v>0.14251846935447901</v>
      </c>
      <c r="L1696" s="88">
        <v>313.57508946249999</v>
      </c>
      <c r="M1696" s="89">
        <v>0.145611493276917</v>
      </c>
      <c r="N1696" s="60">
        <v>248.2843754033</v>
      </c>
      <c r="O1696" s="61">
        <v>0.14693022403272299</v>
      </c>
    </row>
    <row r="1697" spans="1:15" customFormat="1" x14ac:dyDescent="0.35">
      <c r="A1697" s="59" t="s">
        <v>9</v>
      </c>
      <c r="B1697" s="64">
        <v>2809.4234697707998</v>
      </c>
      <c r="C1697" s="65">
        <v>0.21107614348093801</v>
      </c>
      <c r="D1697" s="64">
        <v>162.20861971790001</v>
      </c>
      <c r="E1697" s="65">
        <v>0.23091898649073</v>
      </c>
      <c r="F1697" s="64">
        <v>1169.8688691371001</v>
      </c>
      <c r="G1697" s="65">
        <v>0.202876132822634</v>
      </c>
      <c r="H1697" s="90">
        <v>485.63537761359902</v>
      </c>
      <c r="I1697" s="92">
        <v>0.21600926439616699</v>
      </c>
      <c r="J1697" s="90">
        <v>245.7980784749</v>
      </c>
      <c r="K1697" s="92">
        <v>0.225850948880852</v>
      </c>
      <c r="L1697" s="90">
        <v>441.98747496470003</v>
      </c>
      <c r="M1697" s="92">
        <v>0.20524097226479701</v>
      </c>
      <c r="N1697" s="64">
        <v>396.46894871680001</v>
      </c>
      <c r="O1697" s="62">
        <v>0.23462318707068799</v>
      </c>
    </row>
    <row r="1698" spans="1:15" customFormat="1" x14ac:dyDescent="0.35">
      <c r="A1698" s="59" t="s">
        <v>11</v>
      </c>
      <c r="B1698" s="60">
        <v>217.1478469214</v>
      </c>
      <c r="C1698" s="61">
        <v>1.6314639137366301E-2</v>
      </c>
      <c r="D1698" s="60">
        <v>27.910441329099999</v>
      </c>
      <c r="E1698" s="62">
        <v>3.9733097016875302E-2</v>
      </c>
      <c r="F1698" s="60">
        <v>71.915281802500004</v>
      </c>
      <c r="G1698" s="63">
        <v>1.24713928610672E-2</v>
      </c>
      <c r="H1698" s="88">
        <v>39.2263243493</v>
      </c>
      <c r="I1698" s="89">
        <v>1.7447759900226199E-2</v>
      </c>
      <c r="J1698" s="88">
        <v>23.5577914255</v>
      </c>
      <c r="K1698" s="89">
        <v>2.1646017658066001E-2</v>
      </c>
      <c r="L1698" s="88">
        <v>30.4188912995</v>
      </c>
      <c r="M1698" s="89">
        <v>1.41252935414633E-2</v>
      </c>
      <c r="N1698" s="60">
        <v>31.212536141699999</v>
      </c>
      <c r="O1698" s="61">
        <v>1.84710170363321E-2</v>
      </c>
    </row>
    <row r="1699" spans="1:15" customFormat="1" x14ac:dyDescent="0.35">
      <c r="A1699" s="59" t="s">
        <v>6</v>
      </c>
      <c r="B1699" s="64">
        <v>329.8201952901</v>
      </c>
      <c r="C1699" s="65">
        <v>2.4779879435421599E-2</v>
      </c>
      <c r="D1699" s="64">
        <v>27.5322551</v>
      </c>
      <c r="E1699" s="62">
        <v>3.9194713909489302E-2</v>
      </c>
      <c r="F1699" s="64">
        <v>148.2956698436</v>
      </c>
      <c r="G1699" s="65">
        <v>2.5717114803134301E-2</v>
      </c>
      <c r="H1699" s="90">
        <v>60.408334173999997</v>
      </c>
      <c r="I1699" s="92">
        <v>2.6869458918839201E-2</v>
      </c>
      <c r="J1699" s="90">
        <v>27.7268593557</v>
      </c>
      <c r="K1699" s="92">
        <v>2.54767552855799E-2</v>
      </c>
      <c r="L1699" s="90">
        <v>54.990429746899999</v>
      </c>
      <c r="M1699" s="92">
        <v>2.55353146996171E-2</v>
      </c>
      <c r="N1699" s="64">
        <v>14.234805847400001</v>
      </c>
      <c r="O1699" s="63">
        <v>8.4239018618204702E-3</v>
      </c>
    </row>
    <row r="1700" spans="1:15" customFormat="1" x14ac:dyDescent="0.35">
      <c r="A1700" s="59" t="s">
        <v>12</v>
      </c>
      <c r="B1700" s="60">
        <v>1986.0735717171999</v>
      </c>
      <c r="C1700" s="61">
        <v>0.14921664700896101</v>
      </c>
      <c r="D1700" s="60">
        <v>82.459557852399996</v>
      </c>
      <c r="E1700" s="63">
        <v>0.117388814224949</v>
      </c>
      <c r="F1700" s="60">
        <v>897.57996218480002</v>
      </c>
      <c r="G1700" s="61">
        <v>0.15565637861742099</v>
      </c>
      <c r="H1700" s="88">
        <v>323.55423074060002</v>
      </c>
      <c r="I1700" s="89">
        <v>0.143916021353275</v>
      </c>
      <c r="J1700" s="88">
        <v>123.16858928809999</v>
      </c>
      <c r="K1700" s="91">
        <v>0.113173149829461</v>
      </c>
      <c r="L1700" s="88">
        <v>363.91873226029998</v>
      </c>
      <c r="M1700" s="93">
        <v>0.16898902947519401</v>
      </c>
      <c r="N1700" s="60">
        <v>221.92296354480001</v>
      </c>
      <c r="O1700" s="61">
        <v>0.131330015022805</v>
      </c>
    </row>
    <row r="1701" spans="1:15" customFormat="1" x14ac:dyDescent="0.35">
      <c r="A1701" s="59" t="s">
        <v>13</v>
      </c>
      <c r="B1701" s="64">
        <v>864.10031603079904</v>
      </c>
      <c r="C1701" s="65">
        <v>6.4921135688854006E-2</v>
      </c>
      <c r="D1701" s="64">
        <v>41.9313099329</v>
      </c>
      <c r="E1701" s="65">
        <v>5.96931014441364E-2</v>
      </c>
      <c r="F1701" s="64">
        <v>390.90903808520102</v>
      </c>
      <c r="G1701" s="65">
        <v>6.7790601172794396E-2</v>
      </c>
      <c r="H1701" s="90">
        <v>117.7451135701</v>
      </c>
      <c r="I1701" s="91">
        <v>5.2372698820878097E-2</v>
      </c>
      <c r="J1701" s="90">
        <v>77.087069890500004</v>
      </c>
      <c r="K1701" s="92">
        <v>7.0831261127990805E-2</v>
      </c>
      <c r="L1701" s="90">
        <v>127.73040317509999</v>
      </c>
      <c r="M1701" s="92">
        <v>5.9312794186137899E-2</v>
      </c>
      <c r="N1701" s="64">
        <v>119.9848058936</v>
      </c>
      <c r="O1701" s="65">
        <v>7.1004848298782897E-2</v>
      </c>
    </row>
    <row r="1702" spans="1:15" customFormat="1" x14ac:dyDescent="0.35">
      <c r="A1702" s="66" t="s">
        <v>1</v>
      </c>
      <c r="H1702" s="86"/>
      <c r="I1702" s="86"/>
      <c r="J1702" s="86"/>
      <c r="K1702" s="86"/>
      <c r="L1702" s="86"/>
      <c r="M1702" s="86"/>
    </row>
    <row r="1703" spans="1:15" customFormat="1" x14ac:dyDescent="0.35">
      <c r="A1703" s="66" t="s">
        <v>1</v>
      </c>
      <c r="H1703" s="86"/>
      <c r="I1703" s="86"/>
      <c r="J1703" s="86"/>
      <c r="K1703" s="86"/>
      <c r="L1703" s="86"/>
      <c r="M1703" s="86"/>
    </row>
    <row r="1704" spans="1:15" customFormat="1" x14ac:dyDescent="0.35">
      <c r="A1704" s="54" t="s">
        <v>370</v>
      </c>
      <c r="H1704" s="86"/>
      <c r="I1704" s="86"/>
      <c r="J1704" s="86"/>
      <c r="K1704" s="86"/>
      <c r="L1704" s="86"/>
      <c r="M1704" s="86"/>
    </row>
    <row r="1705" spans="1:15" customFormat="1" x14ac:dyDescent="0.35">
      <c r="A1705" s="55" t="s">
        <v>1</v>
      </c>
      <c r="H1705" s="86"/>
      <c r="I1705" s="86"/>
      <c r="J1705" s="86"/>
      <c r="K1705" s="86"/>
      <c r="L1705" s="86"/>
      <c r="M1705" s="86"/>
    </row>
    <row r="1706" spans="1:15" customFormat="1" ht="25.5" customHeight="1" x14ac:dyDescent="0.35">
      <c r="A1706" s="117" t="s">
        <v>1</v>
      </c>
      <c r="B1706" s="116" t="s">
        <v>489</v>
      </c>
      <c r="C1706" s="116" t="s">
        <v>1</v>
      </c>
      <c r="D1706" s="116" t="s">
        <v>494</v>
      </c>
      <c r="E1706" s="116" t="s">
        <v>1</v>
      </c>
      <c r="F1706" s="116" t="s">
        <v>495</v>
      </c>
      <c r="G1706" s="116" t="s">
        <v>1</v>
      </c>
      <c r="H1706" s="119" t="s">
        <v>496</v>
      </c>
      <c r="I1706" s="119" t="s">
        <v>1</v>
      </c>
      <c r="J1706" s="119" t="s">
        <v>497</v>
      </c>
      <c r="K1706" s="119" t="s">
        <v>1</v>
      </c>
      <c r="L1706" s="119" t="s">
        <v>498</v>
      </c>
      <c r="M1706" s="119" t="s">
        <v>1</v>
      </c>
      <c r="N1706" s="119" t="s">
        <v>499</v>
      </c>
      <c r="O1706" s="119" t="s">
        <v>1</v>
      </c>
    </row>
    <row r="1707" spans="1:15" customFormat="1" x14ac:dyDescent="0.35">
      <c r="A1707" s="118" t="s">
        <v>1</v>
      </c>
      <c r="B1707" s="56" t="s">
        <v>14</v>
      </c>
      <c r="C1707" s="56" t="s">
        <v>15</v>
      </c>
      <c r="D1707" s="56" t="s">
        <v>14</v>
      </c>
      <c r="E1707" s="56" t="s">
        <v>15</v>
      </c>
      <c r="F1707" s="56" t="s">
        <v>14</v>
      </c>
      <c r="G1707" s="56" t="s">
        <v>15</v>
      </c>
      <c r="H1707" s="84" t="s">
        <v>14</v>
      </c>
      <c r="I1707" s="84" t="s">
        <v>15</v>
      </c>
      <c r="J1707" s="84" t="s">
        <v>14</v>
      </c>
      <c r="K1707" s="84" t="s">
        <v>15</v>
      </c>
      <c r="L1707" s="84" t="s">
        <v>14</v>
      </c>
      <c r="M1707" s="84" t="s">
        <v>15</v>
      </c>
      <c r="N1707" s="56" t="s">
        <v>14</v>
      </c>
      <c r="O1707" s="56" t="s">
        <v>15</v>
      </c>
    </row>
    <row r="1708" spans="1:15" customFormat="1" x14ac:dyDescent="0.35">
      <c r="A1708" s="57" t="s">
        <v>16</v>
      </c>
      <c r="B1708" s="58">
        <v>13310.000000187199</v>
      </c>
      <c r="C1708" s="58">
        <v>13310.000000187199</v>
      </c>
      <c r="D1708" s="58">
        <v>702.44817103599996</v>
      </c>
      <c r="E1708" s="58">
        <v>702.44817103599996</v>
      </c>
      <c r="F1708" s="58">
        <v>5766.4194050853002</v>
      </c>
      <c r="G1708" s="58">
        <v>5766.4194050853002</v>
      </c>
      <c r="H1708" s="87">
        <v>2248.2155058078001</v>
      </c>
      <c r="I1708" s="87">
        <v>2248.2155058078001</v>
      </c>
      <c r="J1708" s="87">
        <v>1088.3198839450999</v>
      </c>
      <c r="K1708" s="87">
        <v>1088.3198839450999</v>
      </c>
      <c r="L1708" s="87">
        <v>2153.5050730244002</v>
      </c>
      <c r="M1708" s="87">
        <v>2153.5050730244002</v>
      </c>
      <c r="N1708" s="58">
        <v>1689.8114532786999</v>
      </c>
      <c r="O1708" s="58">
        <v>1689.8114532786999</v>
      </c>
    </row>
    <row r="1709" spans="1:15" customFormat="1" x14ac:dyDescent="0.35">
      <c r="A1709" s="59" t="s">
        <v>371</v>
      </c>
      <c r="B1709" s="60">
        <v>2827.6460997917002</v>
      </c>
      <c r="C1709" s="61">
        <v>0.212445236645524</v>
      </c>
      <c r="D1709" s="60">
        <v>193.69438757660001</v>
      </c>
      <c r="E1709" s="62">
        <v>0.275741891805244</v>
      </c>
      <c r="F1709" s="60">
        <v>1127.4159408247999</v>
      </c>
      <c r="G1709" s="63">
        <v>0.19551403767657799</v>
      </c>
      <c r="H1709" s="88">
        <v>481.22394493790199</v>
      </c>
      <c r="I1709" s="89">
        <v>0.214047071419425</v>
      </c>
      <c r="J1709" s="88">
        <v>194.04248540750001</v>
      </c>
      <c r="K1709" s="91">
        <v>0.17829545179686199</v>
      </c>
      <c r="L1709" s="88">
        <v>484.35856424969802</v>
      </c>
      <c r="M1709" s="89">
        <v>0.224916379495435</v>
      </c>
      <c r="N1709" s="60">
        <v>425.07873308569998</v>
      </c>
      <c r="O1709" s="62">
        <v>0.25155394245963397</v>
      </c>
    </row>
    <row r="1710" spans="1:15" customFormat="1" x14ac:dyDescent="0.35">
      <c r="A1710" s="59" t="s">
        <v>372</v>
      </c>
      <c r="B1710" s="64">
        <v>4805.8357716786004</v>
      </c>
      <c r="C1710" s="65">
        <v>0.36106955459135998</v>
      </c>
      <c r="D1710" s="64">
        <v>233.5081225911</v>
      </c>
      <c r="E1710" s="65">
        <v>0.33242042932037602</v>
      </c>
      <c r="F1710" s="64">
        <v>2124.6443456278998</v>
      </c>
      <c r="G1710" s="65">
        <v>0.36845123401086899</v>
      </c>
      <c r="H1710" s="90">
        <v>768.98841044109804</v>
      </c>
      <c r="I1710" s="92">
        <v>0.34204390480119801</v>
      </c>
      <c r="J1710" s="90">
        <v>420.17579405779998</v>
      </c>
      <c r="K1710" s="92">
        <v>0.38607747616875798</v>
      </c>
      <c r="L1710" s="90">
        <v>784.57656822790102</v>
      </c>
      <c r="M1710" s="92">
        <v>0.36432538657827901</v>
      </c>
      <c r="N1710" s="64">
        <v>577.84799995720005</v>
      </c>
      <c r="O1710" s="65">
        <v>0.341960044616821</v>
      </c>
    </row>
    <row r="1711" spans="1:15" customFormat="1" x14ac:dyDescent="0.35">
      <c r="A1711" s="59" t="s">
        <v>373</v>
      </c>
      <c r="B1711" s="60">
        <v>2206.1286797545999</v>
      </c>
      <c r="C1711" s="61">
        <v>0.16574971297697799</v>
      </c>
      <c r="D1711" s="60">
        <v>91.056491963300004</v>
      </c>
      <c r="E1711" s="63">
        <v>0.129627345785535</v>
      </c>
      <c r="F1711" s="60">
        <v>992.48952874780002</v>
      </c>
      <c r="G1711" s="61">
        <v>0.17211539068291501</v>
      </c>
      <c r="H1711" s="88">
        <v>398.12726319109998</v>
      </c>
      <c r="I1711" s="89">
        <v>0.17708589864388899</v>
      </c>
      <c r="J1711" s="88">
        <v>147.0921747516</v>
      </c>
      <c r="K1711" s="91">
        <v>0.13515527642332401</v>
      </c>
      <c r="L1711" s="88">
        <v>340.9480552622</v>
      </c>
      <c r="M1711" s="89">
        <v>0.15832238313855901</v>
      </c>
      <c r="N1711" s="60">
        <v>288.71019455110002</v>
      </c>
      <c r="O1711" s="61">
        <v>0.17085349610509701</v>
      </c>
    </row>
    <row r="1712" spans="1:15" customFormat="1" x14ac:dyDescent="0.35">
      <c r="A1712" s="59" t="s">
        <v>374</v>
      </c>
      <c r="B1712" s="64">
        <v>2659.2786733895</v>
      </c>
      <c r="C1712" s="65">
        <v>0.199795542701134</v>
      </c>
      <c r="D1712" s="64">
        <v>137.5050682863</v>
      </c>
      <c r="E1712" s="65">
        <v>0.19575119411799699</v>
      </c>
      <c r="F1712" s="64">
        <v>1187.5456116787</v>
      </c>
      <c r="G1712" s="65">
        <v>0.20594159533928899</v>
      </c>
      <c r="H1712" s="90">
        <v>449.15266433590199</v>
      </c>
      <c r="I1712" s="92">
        <v>0.199781855064876</v>
      </c>
      <c r="J1712" s="90">
        <v>238.74861604239999</v>
      </c>
      <c r="K1712" s="92">
        <v>0.21937356797796401</v>
      </c>
      <c r="L1712" s="90">
        <v>417.85512241380002</v>
      </c>
      <c r="M1712" s="92">
        <v>0.194034891140034</v>
      </c>
      <c r="N1712" s="64">
        <v>319.35875956040002</v>
      </c>
      <c r="O1712" s="65">
        <v>0.18899076517723701</v>
      </c>
    </row>
    <row r="1713" spans="1:15" customFormat="1" x14ac:dyDescent="0.35">
      <c r="A1713" s="59" t="s">
        <v>375</v>
      </c>
      <c r="B1713" s="60">
        <v>811.11077557279896</v>
      </c>
      <c r="C1713" s="61">
        <v>6.0939953085003197E-2</v>
      </c>
      <c r="D1713" s="60">
        <v>46.6841006187</v>
      </c>
      <c r="E1713" s="61">
        <v>6.6459138970848694E-2</v>
      </c>
      <c r="F1713" s="60">
        <v>334.32397820609998</v>
      </c>
      <c r="G1713" s="61">
        <v>5.7977742290348501E-2</v>
      </c>
      <c r="H1713" s="88">
        <v>150.7232229018</v>
      </c>
      <c r="I1713" s="89">
        <v>6.7041270070612793E-2</v>
      </c>
      <c r="J1713" s="88">
        <v>88.260813685800002</v>
      </c>
      <c r="K1713" s="93">
        <v>8.1098227633092004E-2</v>
      </c>
      <c r="L1713" s="88">
        <v>125.76676287079999</v>
      </c>
      <c r="M1713" s="89">
        <v>5.8400959647692902E-2</v>
      </c>
      <c r="N1713" s="60">
        <v>78.815766124300296</v>
      </c>
      <c r="O1713" s="63">
        <v>4.66417516412116E-2</v>
      </c>
    </row>
    <row r="1714" spans="1:15" customFormat="1" x14ac:dyDescent="0.35">
      <c r="A1714" s="66" t="s">
        <v>1</v>
      </c>
      <c r="H1714" s="86"/>
      <c r="I1714" s="86"/>
      <c r="J1714" s="86"/>
      <c r="K1714" s="86"/>
      <c r="L1714" s="86"/>
      <c r="M1714" s="86"/>
    </row>
    <row r="1715" spans="1:15" customFormat="1" x14ac:dyDescent="0.35">
      <c r="A1715" s="66" t="s">
        <v>1</v>
      </c>
      <c r="H1715" s="86"/>
      <c r="I1715" s="86"/>
      <c r="J1715" s="86"/>
      <c r="K1715" s="86"/>
      <c r="L1715" s="86"/>
      <c r="M1715" s="86"/>
    </row>
    <row r="1716" spans="1:15" customFormat="1" x14ac:dyDescent="0.35">
      <c r="A1716" s="54" t="s">
        <v>376</v>
      </c>
      <c r="H1716" s="86"/>
      <c r="I1716" s="86"/>
      <c r="J1716" s="86"/>
      <c r="K1716" s="86"/>
      <c r="L1716" s="86"/>
      <c r="M1716" s="86"/>
    </row>
    <row r="1717" spans="1:15" customFormat="1" x14ac:dyDescent="0.35">
      <c r="A1717" s="55" t="s">
        <v>1</v>
      </c>
      <c r="H1717" s="86"/>
      <c r="I1717" s="86"/>
      <c r="J1717" s="86"/>
      <c r="K1717" s="86"/>
      <c r="L1717" s="86"/>
      <c r="M1717" s="86"/>
    </row>
    <row r="1718" spans="1:15" customFormat="1" ht="25.5" customHeight="1" x14ac:dyDescent="0.35">
      <c r="A1718" s="117" t="s">
        <v>1</v>
      </c>
      <c r="B1718" s="116" t="s">
        <v>489</v>
      </c>
      <c r="C1718" s="116" t="s">
        <v>1</v>
      </c>
      <c r="D1718" s="116" t="s">
        <v>494</v>
      </c>
      <c r="E1718" s="116" t="s">
        <v>1</v>
      </c>
      <c r="F1718" s="116" t="s">
        <v>495</v>
      </c>
      <c r="G1718" s="116" t="s">
        <v>1</v>
      </c>
      <c r="H1718" s="119" t="s">
        <v>496</v>
      </c>
      <c r="I1718" s="119" t="s">
        <v>1</v>
      </c>
      <c r="J1718" s="119" t="s">
        <v>497</v>
      </c>
      <c r="K1718" s="119" t="s">
        <v>1</v>
      </c>
      <c r="L1718" s="119" t="s">
        <v>498</v>
      </c>
      <c r="M1718" s="119" t="s">
        <v>1</v>
      </c>
      <c r="N1718" s="119" t="s">
        <v>499</v>
      </c>
      <c r="O1718" s="119" t="s">
        <v>1</v>
      </c>
    </row>
    <row r="1719" spans="1:15" customFormat="1" x14ac:dyDescent="0.35">
      <c r="A1719" s="118" t="s">
        <v>1</v>
      </c>
      <c r="B1719" s="56" t="s">
        <v>14</v>
      </c>
      <c r="C1719" s="56" t="s">
        <v>15</v>
      </c>
      <c r="D1719" s="56" t="s">
        <v>14</v>
      </c>
      <c r="E1719" s="56" t="s">
        <v>15</v>
      </c>
      <c r="F1719" s="56" t="s">
        <v>14</v>
      </c>
      <c r="G1719" s="56" t="s">
        <v>15</v>
      </c>
      <c r="H1719" s="84" t="s">
        <v>14</v>
      </c>
      <c r="I1719" s="84" t="s">
        <v>15</v>
      </c>
      <c r="J1719" s="84" t="s">
        <v>14</v>
      </c>
      <c r="K1719" s="84" t="s">
        <v>15</v>
      </c>
      <c r="L1719" s="84" t="s">
        <v>14</v>
      </c>
      <c r="M1719" s="84" t="s">
        <v>15</v>
      </c>
      <c r="N1719" s="56" t="s">
        <v>14</v>
      </c>
      <c r="O1719" s="56" t="s">
        <v>15</v>
      </c>
    </row>
    <row r="1720" spans="1:15" customFormat="1" x14ac:dyDescent="0.35">
      <c r="A1720" s="57" t="s">
        <v>16</v>
      </c>
      <c r="B1720" s="58">
        <v>13310.000000187199</v>
      </c>
      <c r="C1720" s="58">
        <v>13310.000000187199</v>
      </c>
      <c r="D1720" s="58">
        <v>702.44817103599996</v>
      </c>
      <c r="E1720" s="58">
        <v>702.44817103599996</v>
      </c>
      <c r="F1720" s="58">
        <v>5766.4194050853002</v>
      </c>
      <c r="G1720" s="58">
        <v>5766.4194050853002</v>
      </c>
      <c r="H1720" s="87">
        <v>2248.2155058078001</v>
      </c>
      <c r="I1720" s="87">
        <v>2248.2155058078001</v>
      </c>
      <c r="J1720" s="87">
        <v>1088.3198839450999</v>
      </c>
      <c r="K1720" s="87">
        <v>1088.3198839450999</v>
      </c>
      <c r="L1720" s="87">
        <v>2153.5050730244002</v>
      </c>
      <c r="M1720" s="87">
        <v>2153.5050730244002</v>
      </c>
      <c r="N1720" s="58">
        <v>1689.8114532786999</v>
      </c>
      <c r="O1720" s="58">
        <v>1689.8114532786999</v>
      </c>
    </row>
    <row r="1721" spans="1:15" customFormat="1" x14ac:dyDescent="0.35">
      <c r="A1721" s="59" t="s">
        <v>317</v>
      </c>
      <c r="B1721" s="60">
        <v>2966.7185634044999</v>
      </c>
      <c r="C1721" s="61">
        <v>0.222893956676392</v>
      </c>
      <c r="D1721" s="60">
        <v>423.8760018808</v>
      </c>
      <c r="E1721" s="62">
        <v>0.60342672863059799</v>
      </c>
      <c r="F1721" s="60">
        <v>928.17922018140098</v>
      </c>
      <c r="G1721" s="63">
        <v>0.16096283585665899</v>
      </c>
      <c r="H1721" s="88">
        <v>333.76908095810001</v>
      </c>
      <c r="I1721" s="91">
        <v>0.14845955830118401</v>
      </c>
      <c r="J1721" s="88">
        <v>97.621456156000406</v>
      </c>
      <c r="K1721" s="91">
        <v>8.9699230525980597E-2</v>
      </c>
      <c r="L1721" s="88">
        <v>607.30858201319904</v>
      </c>
      <c r="M1721" s="93">
        <v>0.28200935749841999</v>
      </c>
      <c r="N1721" s="60">
        <v>593.93486463819704</v>
      </c>
      <c r="O1721" s="62">
        <v>0.35147996155772399</v>
      </c>
    </row>
    <row r="1722" spans="1:15" customFormat="1" x14ac:dyDescent="0.35">
      <c r="A1722" s="59" t="s">
        <v>237</v>
      </c>
      <c r="B1722" s="64">
        <v>5011.2432910562902</v>
      </c>
      <c r="C1722" s="65">
        <v>0.37650212554363799</v>
      </c>
      <c r="D1722" s="64">
        <v>113.643852497</v>
      </c>
      <c r="E1722" s="63">
        <v>0.16178254451057</v>
      </c>
      <c r="F1722" s="64">
        <v>3210.3804182914</v>
      </c>
      <c r="G1722" s="62">
        <v>0.55673723896326799</v>
      </c>
      <c r="H1722" s="90">
        <v>446.26661311360198</v>
      </c>
      <c r="I1722" s="91">
        <v>0.198498147513333</v>
      </c>
      <c r="J1722" s="90">
        <v>129.7258118865</v>
      </c>
      <c r="K1722" s="91">
        <v>0.11919823739344999</v>
      </c>
      <c r="L1722" s="90">
        <v>646.41356487919802</v>
      </c>
      <c r="M1722" s="91">
        <v>0.30016811800279197</v>
      </c>
      <c r="N1722" s="64">
        <v>467.05327888390002</v>
      </c>
      <c r="O1722" s="63">
        <v>0.27639372308531102</v>
      </c>
    </row>
    <row r="1723" spans="1:15" customFormat="1" x14ac:dyDescent="0.35">
      <c r="A1723" s="59" t="s">
        <v>238</v>
      </c>
      <c r="B1723" s="60">
        <v>1586.3363328572</v>
      </c>
      <c r="C1723" s="61">
        <v>0.11918379660667799</v>
      </c>
      <c r="D1723" s="60">
        <v>64.764753228700002</v>
      </c>
      <c r="E1723" s="63">
        <v>9.2198621761919106E-2</v>
      </c>
      <c r="F1723" s="60">
        <v>548.32211414189999</v>
      </c>
      <c r="G1723" s="63">
        <v>9.5088836871342494E-2</v>
      </c>
      <c r="H1723" s="88">
        <v>417.11663306550003</v>
      </c>
      <c r="I1723" s="93">
        <v>0.18553231751492</v>
      </c>
      <c r="J1723" s="88">
        <v>166.99647173950001</v>
      </c>
      <c r="K1723" s="93">
        <v>0.153444289866456</v>
      </c>
      <c r="L1723" s="88">
        <v>255.6632432239</v>
      </c>
      <c r="M1723" s="89">
        <v>0.118719591807065</v>
      </c>
      <c r="N1723" s="60">
        <v>168.8269659426</v>
      </c>
      <c r="O1723" s="63">
        <v>9.9908759415157894E-2</v>
      </c>
    </row>
    <row r="1724" spans="1:15" customFormat="1" x14ac:dyDescent="0.35">
      <c r="A1724" s="59" t="s">
        <v>239</v>
      </c>
      <c r="B1724" s="64">
        <v>2565.3200088212998</v>
      </c>
      <c r="C1724" s="65">
        <v>0.19273628916492999</v>
      </c>
      <c r="D1724" s="64">
        <v>54.754047317599998</v>
      </c>
      <c r="E1724" s="63">
        <v>7.794745516505E-2</v>
      </c>
      <c r="F1724" s="64">
        <v>753.12815018510003</v>
      </c>
      <c r="G1724" s="63">
        <v>0.130605857340333</v>
      </c>
      <c r="H1724" s="90">
        <v>740.09206291840098</v>
      </c>
      <c r="I1724" s="93">
        <v>0.32919088984420097</v>
      </c>
      <c r="J1724" s="90">
        <v>431.8590443832</v>
      </c>
      <c r="K1724" s="93">
        <v>0.39681260147313901</v>
      </c>
      <c r="L1724" s="90">
        <v>422.91581355440002</v>
      </c>
      <c r="M1724" s="92">
        <v>0.19638486988119999</v>
      </c>
      <c r="N1724" s="64">
        <v>315.07428542709999</v>
      </c>
      <c r="O1724" s="65">
        <v>0.18645529050934601</v>
      </c>
    </row>
    <row r="1725" spans="1:15" customFormat="1" x14ac:dyDescent="0.35">
      <c r="A1725" s="59" t="s">
        <v>318</v>
      </c>
      <c r="B1725" s="60">
        <v>895.52886674780302</v>
      </c>
      <c r="C1725" s="61">
        <v>6.7282409221277595E-2</v>
      </c>
      <c r="D1725" s="60">
        <v>28.278610354200001</v>
      </c>
      <c r="E1725" s="63">
        <v>4.0257219707033401E-2</v>
      </c>
      <c r="F1725" s="60">
        <v>254.4936032398</v>
      </c>
      <c r="G1725" s="63">
        <v>4.4133731066347097E-2</v>
      </c>
      <c r="H1725" s="88">
        <v>230.85929050050001</v>
      </c>
      <c r="I1725" s="93">
        <v>0.102685569912725</v>
      </c>
      <c r="J1725" s="88">
        <v>197.45743848180001</v>
      </c>
      <c r="K1725" s="93">
        <v>0.18143327287748101</v>
      </c>
      <c r="L1725" s="88">
        <v>159.3629362021</v>
      </c>
      <c r="M1725" s="89">
        <v>7.4001653489624397E-2</v>
      </c>
      <c r="N1725" s="60">
        <v>106.6334560893</v>
      </c>
      <c r="O1725" s="61">
        <v>6.3103759820305194E-2</v>
      </c>
    </row>
    <row r="1726" spans="1:15" customFormat="1" x14ac:dyDescent="0.35">
      <c r="A1726" s="59" t="s">
        <v>377</v>
      </c>
      <c r="B1726" s="64">
        <v>284.8529373001</v>
      </c>
      <c r="C1726" s="65">
        <v>2.1401422787084401E-2</v>
      </c>
      <c r="D1726" s="64">
        <v>17.1309057576999</v>
      </c>
      <c r="E1726" s="65">
        <v>2.4387430224830101E-2</v>
      </c>
      <c r="F1726" s="64">
        <v>71.915899045700002</v>
      </c>
      <c r="G1726" s="63">
        <v>1.2471499902049901E-2</v>
      </c>
      <c r="H1726" s="90">
        <v>80.111825251700097</v>
      </c>
      <c r="I1726" s="93">
        <v>3.5633516913635602E-2</v>
      </c>
      <c r="J1726" s="90">
        <v>64.659661298100005</v>
      </c>
      <c r="K1726" s="93">
        <v>5.9412367863492702E-2</v>
      </c>
      <c r="L1726" s="90">
        <v>61.840933151599799</v>
      </c>
      <c r="M1726" s="93">
        <v>2.8716409320898501E-2</v>
      </c>
      <c r="N1726" s="64">
        <v>38.288602297600001</v>
      </c>
      <c r="O1726" s="65">
        <v>2.2658505612155499E-2</v>
      </c>
    </row>
    <row r="1727" spans="1:15" customFormat="1" x14ac:dyDescent="0.35">
      <c r="A1727" s="66" t="s">
        <v>1</v>
      </c>
      <c r="H1727" s="86"/>
      <c r="I1727" s="86"/>
      <c r="J1727" s="86"/>
      <c r="K1727" s="86"/>
      <c r="L1727" s="86"/>
      <c r="M1727" s="86"/>
    </row>
    <row r="1728" spans="1:15" customFormat="1" x14ac:dyDescent="0.35">
      <c r="A1728" s="66" t="s">
        <v>1</v>
      </c>
      <c r="H1728" s="86"/>
      <c r="I1728" s="86"/>
      <c r="J1728" s="86"/>
      <c r="K1728" s="86"/>
      <c r="L1728" s="86"/>
      <c r="M1728" s="86"/>
    </row>
    <row r="1729" spans="1:15" customFormat="1" x14ac:dyDescent="0.35">
      <c r="A1729" s="54" t="s">
        <v>378</v>
      </c>
      <c r="H1729" s="86"/>
      <c r="I1729" s="86"/>
      <c r="J1729" s="86"/>
      <c r="K1729" s="86"/>
      <c r="L1729" s="86"/>
      <c r="M1729" s="86"/>
    </row>
    <row r="1730" spans="1:15" customFormat="1" x14ac:dyDescent="0.35">
      <c r="A1730" s="55" t="s">
        <v>1</v>
      </c>
      <c r="H1730" s="86"/>
      <c r="I1730" s="86"/>
      <c r="J1730" s="86"/>
      <c r="K1730" s="86"/>
      <c r="L1730" s="86"/>
      <c r="M1730" s="86"/>
    </row>
    <row r="1731" spans="1:15" customFormat="1" ht="25.5" customHeight="1" x14ac:dyDescent="0.35">
      <c r="A1731" s="117" t="s">
        <v>1</v>
      </c>
      <c r="B1731" s="116" t="s">
        <v>489</v>
      </c>
      <c r="C1731" s="116" t="s">
        <v>1</v>
      </c>
      <c r="D1731" s="116" t="s">
        <v>494</v>
      </c>
      <c r="E1731" s="116" t="s">
        <v>1</v>
      </c>
      <c r="F1731" s="116" t="s">
        <v>495</v>
      </c>
      <c r="G1731" s="116" t="s">
        <v>1</v>
      </c>
      <c r="H1731" s="119" t="s">
        <v>496</v>
      </c>
      <c r="I1731" s="119" t="s">
        <v>1</v>
      </c>
      <c r="J1731" s="119" t="s">
        <v>497</v>
      </c>
      <c r="K1731" s="119" t="s">
        <v>1</v>
      </c>
      <c r="L1731" s="119" t="s">
        <v>498</v>
      </c>
      <c r="M1731" s="119" t="s">
        <v>1</v>
      </c>
      <c r="N1731" s="119" t="s">
        <v>499</v>
      </c>
      <c r="O1731" s="119" t="s">
        <v>1</v>
      </c>
    </row>
    <row r="1732" spans="1:15" customFormat="1" x14ac:dyDescent="0.35">
      <c r="A1732" s="118" t="s">
        <v>1</v>
      </c>
      <c r="B1732" s="56" t="s">
        <v>14</v>
      </c>
      <c r="C1732" s="56" t="s">
        <v>15</v>
      </c>
      <c r="D1732" s="56" t="s">
        <v>14</v>
      </c>
      <c r="E1732" s="56" t="s">
        <v>15</v>
      </c>
      <c r="F1732" s="56" t="s">
        <v>14</v>
      </c>
      <c r="G1732" s="56" t="s">
        <v>15</v>
      </c>
      <c r="H1732" s="84" t="s">
        <v>14</v>
      </c>
      <c r="I1732" s="84" t="s">
        <v>15</v>
      </c>
      <c r="J1732" s="84" t="s">
        <v>14</v>
      </c>
      <c r="K1732" s="84" t="s">
        <v>15</v>
      </c>
      <c r="L1732" s="84" t="s">
        <v>14</v>
      </c>
      <c r="M1732" s="84" t="s">
        <v>15</v>
      </c>
      <c r="N1732" s="56" t="s">
        <v>14</v>
      </c>
      <c r="O1732" s="56" t="s">
        <v>15</v>
      </c>
    </row>
    <row r="1733" spans="1:15" customFormat="1" x14ac:dyDescent="0.35">
      <c r="A1733" s="57" t="s">
        <v>16</v>
      </c>
      <c r="B1733" s="58">
        <v>13295.9495006046</v>
      </c>
      <c r="C1733" s="58">
        <v>13295.9495006046</v>
      </c>
      <c r="D1733" s="58">
        <v>702.44817103599996</v>
      </c>
      <c r="E1733" s="58">
        <v>702.44817103599996</v>
      </c>
      <c r="F1733" s="58">
        <v>5757.8792999793004</v>
      </c>
      <c r="G1733" s="58">
        <v>5757.8792999793004</v>
      </c>
      <c r="H1733" s="87">
        <v>2247.5977835784001</v>
      </c>
      <c r="I1733" s="87">
        <v>2247.5977835784001</v>
      </c>
      <c r="J1733" s="87">
        <v>1087.7387556848</v>
      </c>
      <c r="K1733" s="87">
        <v>1087.7387556848</v>
      </c>
      <c r="L1733" s="87">
        <v>2153.5050730244002</v>
      </c>
      <c r="M1733" s="87">
        <v>2153.5050730244002</v>
      </c>
      <c r="N1733" s="58">
        <v>1685.4999092917999</v>
      </c>
      <c r="O1733" s="58">
        <v>1685.4999092917999</v>
      </c>
    </row>
    <row r="1734" spans="1:15" customFormat="1" x14ac:dyDescent="0.35">
      <c r="A1734" s="59" t="s">
        <v>379</v>
      </c>
      <c r="B1734" s="60">
        <v>10673.8115603017</v>
      </c>
      <c r="C1734" s="61">
        <v>0.80278671032981397</v>
      </c>
      <c r="D1734" s="60">
        <v>587.01119600050004</v>
      </c>
      <c r="E1734" s="62">
        <v>0.835664779559111</v>
      </c>
      <c r="F1734" s="60">
        <v>4418.0420829324003</v>
      </c>
      <c r="G1734" s="63">
        <v>0.76730369859407899</v>
      </c>
      <c r="H1734" s="88">
        <v>1969.9846319604001</v>
      </c>
      <c r="I1734" s="93">
        <v>0.876484505525712</v>
      </c>
      <c r="J1734" s="88">
        <v>947.87942925200105</v>
      </c>
      <c r="K1734" s="93">
        <v>0.87142195154685897</v>
      </c>
      <c r="L1734" s="88">
        <v>1699.0202963981001</v>
      </c>
      <c r="M1734" s="89">
        <v>0.78895579011197003</v>
      </c>
      <c r="N1734" s="60">
        <v>1383.9023812352</v>
      </c>
      <c r="O1734" s="61">
        <v>0.82106345637044698</v>
      </c>
    </row>
    <row r="1735" spans="1:15" customFormat="1" x14ac:dyDescent="0.35">
      <c r="A1735" s="59" t="s">
        <v>380</v>
      </c>
      <c r="B1735" s="64">
        <v>2622.1379403029</v>
      </c>
      <c r="C1735" s="65">
        <v>0.197213289670186</v>
      </c>
      <c r="D1735" s="64">
        <v>115.4369750355</v>
      </c>
      <c r="E1735" s="63">
        <v>0.164335220440888</v>
      </c>
      <c r="F1735" s="64">
        <v>1339.8372170468999</v>
      </c>
      <c r="G1735" s="62">
        <v>0.23269630140592201</v>
      </c>
      <c r="H1735" s="90">
        <v>277.61315161800002</v>
      </c>
      <c r="I1735" s="91">
        <v>0.123515494474288</v>
      </c>
      <c r="J1735" s="90">
        <v>139.8593264328</v>
      </c>
      <c r="K1735" s="91">
        <v>0.128578048453141</v>
      </c>
      <c r="L1735" s="90">
        <v>454.4847766263</v>
      </c>
      <c r="M1735" s="92">
        <v>0.21104420988803099</v>
      </c>
      <c r="N1735" s="64">
        <v>301.59752805660003</v>
      </c>
      <c r="O1735" s="65">
        <v>0.178936543629553</v>
      </c>
    </row>
    <row r="1736" spans="1:15" customFormat="1" x14ac:dyDescent="0.35">
      <c r="A1736" s="66" t="s">
        <v>1</v>
      </c>
      <c r="H1736" s="86"/>
      <c r="I1736" s="86"/>
      <c r="J1736" s="86"/>
      <c r="K1736" s="86"/>
      <c r="L1736" s="86"/>
      <c r="M1736" s="86"/>
    </row>
    <row r="1737" spans="1:15" customFormat="1" x14ac:dyDescent="0.35">
      <c r="A1737" s="66" t="s">
        <v>1</v>
      </c>
      <c r="H1737" s="86"/>
      <c r="I1737" s="86"/>
      <c r="J1737" s="86"/>
      <c r="K1737" s="86"/>
      <c r="L1737" s="86"/>
      <c r="M1737" s="86"/>
    </row>
    <row r="1738" spans="1:15" customFormat="1" x14ac:dyDescent="0.35">
      <c r="A1738" s="54" t="s">
        <v>381</v>
      </c>
      <c r="H1738" s="86"/>
      <c r="I1738" s="86"/>
      <c r="J1738" s="86"/>
      <c r="K1738" s="86"/>
      <c r="L1738" s="86"/>
      <c r="M1738" s="86"/>
    </row>
    <row r="1739" spans="1:15" customFormat="1" x14ac:dyDescent="0.35">
      <c r="A1739" s="55" t="s">
        <v>1</v>
      </c>
      <c r="H1739" s="86"/>
      <c r="I1739" s="86"/>
      <c r="J1739" s="86"/>
      <c r="K1739" s="86"/>
      <c r="L1739" s="86"/>
      <c r="M1739" s="86"/>
    </row>
    <row r="1740" spans="1:15" customFormat="1" ht="25.5" customHeight="1" x14ac:dyDescent="0.35">
      <c r="A1740" s="117" t="s">
        <v>1</v>
      </c>
      <c r="B1740" s="116" t="s">
        <v>489</v>
      </c>
      <c r="C1740" s="116" t="s">
        <v>1</v>
      </c>
      <c r="D1740" s="116" t="s">
        <v>494</v>
      </c>
      <c r="E1740" s="116" t="s">
        <v>1</v>
      </c>
      <c r="F1740" s="116" t="s">
        <v>495</v>
      </c>
      <c r="G1740" s="116" t="s">
        <v>1</v>
      </c>
      <c r="H1740" s="119" t="s">
        <v>496</v>
      </c>
      <c r="I1740" s="119" t="s">
        <v>1</v>
      </c>
      <c r="J1740" s="119" t="s">
        <v>497</v>
      </c>
      <c r="K1740" s="119" t="s">
        <v>1</v>
      </c>
      <c r="L1740" s="119" t="s">
        <v>498</v>
      </c>
      <c r="M1740" s="119" t="s">
        <v>1</v>
      </c>
      <c r="N1740" s="119" t="s">
        <v>499</v>
      </c>
      <c r="O1740" s="119" t="s">
        <v>1</v>
      </c>
    </row>
    <row r="1741" spans="1:15" customFormat="1" x14ac:dyDescent="0.35">
      <c r="A1741" s="118" t="s">
        <v>1</v>
      </c>
      <c r="B1741" s="56" t="s">
        <v>14</v>
      </c>
      <c r="C1741" s="56" t="s">
        <v>15</v>
      </c>
      <c r="D1741" s="56" t="s">
        <v>14</v>
      </c>
      <c r="E1741" s="56" t="s">
        <v>15</v>
      </c>
      <c r="F1741" s="56" t="s">
        <v>14</v>
      </c>
      <c r="G1741" s="56" t="s">
        <v>15</v>
      </c>
      <c r="H1741" s="84" t="s">
        <v>14</v>
      </c>
      <c r="I1741" s="84" t="s">
        <v>15</v>
      </c>
      <c r="J1741" s="84" t="s">
        <v>14</v>
      </c>
      <c r="K1741" s="84" t="s">
        <v>15</v>
      </c>
      <c r="L1741" s="84" t="s">
        <v>14</v>
      </c>
      <c r="M1741" s="84" t="s">
        <v>15</v>
      </c>
      <c r="N1741" s="56" t="s">
        <v>14</v>
      </c>
      <c r="O1741" s="56" t="s">
        <v>15</v>
      </c>
    </row>
    <row r="1742" spans="1:15" customFormat="1" x14ac:dyDescent="0.35">
      <c r="A1742" s="57" t="s">
        <v>16</v>
      </c>
      <c r="B1742" s="58">
        <v>12205.211725445501</v>
      </c>
      <c r="C1742" s="58">
        <v>12205.211725445501</v>
      </c>
      <c r="D1742" s="58">
        <v>632.4654642086</v>
      </c>
      <c r="E1742" s="58">
        <v>632.4654642086</v>
      </c>
      <c r="F1742" s="58">
        <v>5403.1435379539998</v>
      </c>
      <c r="G1742" s="58">
        <v>5403.1435379539998</v>
      </c>
      <c r="H1742" s="87">
        <v>2009.3961305268999</v>
      </c>
      <c r="I1742" s="87">
        <v>2009.3961305268999</v>
      </c>
      <c r="J1742" s="87">
        <v>1016.1315164821</v>
      </c>
      <c r="K1742" s="87">
        <v>1016.1315164821</v>
      </c>
      <c r="L1742" s="87">
        <v>1935.4832066161</v>
      </c>
      <c r="M1742" s="87">
        <v>1935.4832066161</v>
      </c>
      <c r="N1742" s="58">
        <v>1525.6769279800999</v>
      </c>
      <c r="O1742" s="58">
        <v>1525.6769279800999</v>
      </c>
    </row>
    <row r="1743" spans="1:15" customFormat="1" x14ac:dyDescent="0.35">
      <c r="A1743" s="59" t="s">
        <v>382</v>
      </c>
      <c r="B1743" s="60">
        <v>298.44252925310002</v>
      </c>
      <c r="C1743" s="61">
        <v>2.4452056708766899E-2</v>
      </c>
      <c r="D1743" s="60">
        <v>21.546910918999998</v>
      </c>
      <c r="E1743" s="61">
        <v>3.4068122511577002E-2</v>
      </c>
      <c r="F1743" s="60">
        <v>112.9214836675</v>
      </c>
      <c r="G1743" s="61">
        <v>2.0899219662459601E-2</v>
      </c>
      <c r="H1743" s="88">
        <v>53.013661058000103</v>
      </c>
      <c r="I1743" s="89">
        <v>2.63828820273974E-2</v>
      </c>
      <c r="J1743" s="88">
        <v>19.035585532399999</v>
      </c>
      <c r="K1743" s="89">
        <v>1.8733387581857702E-2</v>
      </c>
      <c r="L1743" s="88">
        <v>56.191419554200202</v>
      </c>
      <c r="M1743" s="89">
        <v>2.90322434016063E-2</v>
      </c>
      <c r="N1743" s="60">
        <v>36.127327872899997</v>
      </c>
      <c r="O1743" s="61">
        <v>2.3679540019478602E-2</v>
      </c>
    </row>
    <row r="1744" spans="1:15" customFormat="1" x14ac:dyDescent="0.35">
      <c r="A1744" s="59" t="s">
        <v>383</v>
      </c>
      <c r="B1744" s="64">
        <v>864.194386895496</v>
      </c>
      <c r="C1744" s="65">
        <v>7.0805358099099797E-2</v>
      </c>
      <c r="D1744" s="64">
        <v>88.133426561999997</v>
      </c>
      <c r="E1744" s="62">
        <v>0.139348994608395</v>
      </c>
      <c r="F1744" s="64">
        <v>315.37801964049999</v>
      </c>
      <c r="G1744" s="63">
        <v>5.83693580274426E-2</v>
      </c>
      <c r="H1744" s="90">
        <v>86.879195102399905</v>
      </c>
      <c r="I1744" s="91">
        <v>4.3236469794344999E-2</v>
      </c>
      <c r="J1744" s="90">
        <v>92.723580195099998</v>
      </c>
      <c r="K1744" s="93">
        <v>9.1251554243798896E-2</v>
      </c>
      <c r="L1744" s="90">
        <v>138.79348140659999</v>
      </c>
      <c r="M1744" s="92">
        <v>7.1709990007745597E-2</v>
      </c>
      <c r="N1744" s="64">
        <v>143.53595384549999</v>
      </c>
      <c r="O1744" s="62">
        <v>9.4080175961979401E-2</v>
      </c>
    </row>
    <row r="1745" spans="1:15" customFormat="1" x14ac:dyDescent="0.35">
      <c r="A1745" s="59" t="s">
        <v>384</v>
      </c>
      <c r="B1745" s="60">
        <v>1679.4339977262</v>
      </c>
      <c r="C1745" s="61">
        <v>0.137599743085563</v>
      </c>
      <c r="D1745" s="60">
        <v>132.92896758399999</v>
      </c>
      <c r="E1745" s="62">
        <v>0.21017585165750199</v>
      </c>
      <c r="F1745" s="60">
        <v>738.87192823630096</v>
      </c>
      <c r="G1745" s="61">
        <v>0.13674852852717101</v>
      </c>
      <c r="H1745" s="88">
        <v>215.20924844929999</v>
      </c>
      <c r="I1745" s="91">
        <v>0.107101454601124</v>
      </c>
      <c r="J1745" s="88">
        <v>110.9177723366</v>
      </c>
      <c r="K1745" s="91">
        <v>0.109156905909781</v>
      </c>
      <c r="L1745" s="88">
        <v>306.1110760313</v>
      </c>
      <c r="M1745" s="93">
        <v>0.15815744357011999</v>
      </c>
      <c r="N1745" s="60">
        <v>210.64087982109999</v>
      </c>
      <c r="O1745" s="61">
        <v>0.138063882305656</v>
      </c>
    </row>
    <row r="1746" spans="1:15" customFormat="1" x14ac:dyDescent="0.35">
      <c r="A1746" s="59" t="s">
        <v>385</v>
      </c>
      <c r="B1746" s="64">
        <v>3396.378925081</v>
      </c>
      <c r="C1746" s="65">
        <v>0.27827283962638799</v>
      </c>
      <c r="D1746" s="64">
        <v>165.2672204134</v>
      </c>
      <c r="E1746" s="65">
        <v>0.26130631594279702</v>
      </c>
      <c r="F1746" s="64">
        <v>1551.4579385211</v>
      </c>
      <c r="G1746" s="65">
        <v>0.28713987100712601</v>
      </c>
      <c r="H1746" s="90">
        <v>511.08495312710198</v>
      </c>
      <c r="I1746" s="91">
        <v>0.254347535243379</v>
      </c>
      <c r="J1746" s="90">
        <v>266.32908621029998</v>
      </c>
      <c r="K1746" s="92">
        <v>0.26210099961503502</v>
      </c>
      <c r="L1746" s="90">
        <v>594.80120137979804</v>
      </c>
      <c r="M1746" s="93">
        <v>0.307314059531273</v>
      </c>
      <c r="N1746" s="64">
        <v>384.627394751</v>
      </c>
      <c r="O1746" s="63">
        <v>0.25210277988553098</v>
      </c>
    </row>
    <row r="1747" spans="1:15" customFormat="1" x14ac:dyDescent="0.35">
      <c r="A1747" s="59" t="s">
        <v>386</v>
      </c>
      <c r="B1747" s="60">
        <v>1053.9171378835999</v>
      </c>
      <c r="C1747" s="61">
        <v>8.6349762838311694E-2</v>
      </c>
      <c r="D1747" s="60">
        <v>49.434198723400101</v>
      </c>
      <c r="E1747" s="61">
        <v>7.8161103682169705E-2</v>
      </c>
      <c r="F1747" s="60">
        <v>517.82189553749902</v>
      </c>
      <c r="G1747" s="62">
        <v>9.5837153297908304E-2</v>
      </c>
      <c r="H1747" s="88">
        <v>192.98275549580001</v>
      </c>
      <c r="I1747" s="89">
        <v>9.6040174739062803E-2</v>
      </c>
      <c r="J1747" s="88">
        <v>87.123048498100005</v>
      </c>
      <c r="K1747" s="89">
        <v>8.5739933350088907E-2</v>
      </c>
      <c r="L1747" s="88">
        <v>138.36899571879999</v>
      </c>
      <c r="M1747" s="91">
        <v>7.1490672327101906E-2</v>
      </c>
      <c r="N1747" s="60">
        <v>108.9142952998</v>
      </c>
      <c r="O1747" s="61">
        <v>7.1387522025384301E-2</v>
      </c>
    </row>
    <row r="1748" spans="1:15" customFormat="1" x14ac:dyDescent="0.35">
      <c r="A1748" s="59" t="s">
        <v>387</v>
      </c>
      <c r="B1748" s="64">
        <v>2311.8397718583001</v>
      </c>
      <c r="C1748" s="65">
        <v>0.189414147321882</v>
      </c>
      <c r="D1748" s="64">
        <v>66.873228498700001</v>
      </c>
      <c r="E1748" s="63">
        <v>0.105734197806955</v>
      </c>
      <c r="F1748" s="64">
        <v>1051.1599828380999</v>
      </c>
      <c r="G1748" s="65">
        <v>0.19454600372066799</v>
      </c>
      <c r="H1748" s="90">
        <v>530.50350110040199</v>
      </c>
      <c r="I1748" s="93">
        <v>0.26401140772640602</v>
      </c>
      <c r="J1748" s="90">
        <v>207.9380221678</v>
      </c>
      <c r="K1748" s="92">
        <v>0.20463691834664499</v>
      </c>
      <c r="L1748" s="90">
        <v>265.948529597</v>
      </c>
      <c r="M1748" s="91">
        <v>0.137406787456436</v>
      </c>
      <c r="N1748" s="64">
        <v>268.45095713260002</v>
      </c>
      <c r="O1748" s="65">
        <v>0.17595531020319799</v>
      </c>
    </row>
    <row r="1749" spans="1:15" customFormat="1" x14ac:dyDescent="0.35">
      <c r="A1749" s="59" t="s">
        <v>388</v>
      </c>
      <c r="B1749" s="60">
        <v>2601.0049767477999</v>
      </c>
      <c r="C1749" s="61">
        <v>0.213106092319989</v>
      </c>
      <c r="D1749" s="60">
        <v>108.2815115081</v>
      </c>
      <c r="E1749" s="63">
        <v>0.171205413790604</v>
      </c>
      <c r="F1749" s="60">
        <v>1115.532289513</v>
      </c>
      <c r="G1749" s="61">
        <v>0.206459865757225</v>
      </c>
      <c r="H1749" s="88">
        <v>419.72281619389997</v>
      </c>
      <c r="I1749" s="89">
        <v>0.208880075868286</v>
      </c>
      <c r="J1749" s="88">
        <v>232.06442154179999</v>
      </c>
      <c r="K1749" s="89">
        <v>0.22838030095279299</v>
      </c>
      <c r="L1749" s="88">
        <v>435.26850292839998</v>
      </c>
      <c r="M1749" s="89">
        <v>0.22488880370571701</v>
      </c>
      <c r="N1749" s="60">
        <v>373.38011925720002</v>
      </c>
      <c r="O1749" s="62">
        <v>0.24473078959877301</v>
      </c>
    </row>
    <row r="1750" spans="1:15" customFormat="1" x14ac:dyDescent="0.35">
      <c r="A1750" s="66" t="s">
        <v>1</v>
      </c>
      <c r="H1750" s="86"/>
      <c r="I1750" s="86"/>
      <c r="J1750" s="86"/>
      <c r="K1750" s="86"/>
      <c r="L1750" s="86"/>
      <c r="M1750" s="86"/>
    </row>
    <row r="1751" spans="1:15" customFormat="1" x14ac:dyDescent="0.35">
      <c r="A1751" s="66" t="s">
        <v>1</v>
      </c>
      <c r="H1751" s="86"/>
      <c r="I1751" s="86"/>
      <c r="J1751" s="86"/>
      <c r="K1751" s="86"/>
      <c r="L1751" s="86"/>
      <c r="M1751" s="86"/>
    </row>
  </sheetData>
  <mergeCells count="984">
    <mergeCell ref="L6:M6"/>
    <mergeCell ref="N6:O6"/>
    <mergeCell ref="A20:A21"/>
    <mergeCell ref="B20:C20"/>
    <mergeCell ref="D20:E20"/>
    <mergeCell ref="F20:G20"/>
    <mergeCell ref="H20:I20"/>
    <mergeCell ref="J20:K20"/>
    <mergeCell ref="L20:M20"/>
    <mergeCell ref="N20:O20"/>
    <mergeCell ref="A6:A7"/>
    <mergeCell ref="B6:C6"/>
    <mergeCell ref="D6:E6"/>
    <mergeCell ref="F6:G6"/>
    <mergeCell ref="H6:I6"/>
    <mergeCell ref="J6:K6"/>
    <mergeCell ref="L42:M42"/>
    <mergeCell ref="N42:O42"/>
    <mergeCell ref="A61:A62"/>
    <mergeCell ref="B61:C61"/>
    <mergeCell ref="D61:E61"/>
    <mergeCell ref="F61:G61"/>
    <mergeCell ref="H61:I61"/>
    <mergeCell ref="J61:K61"/>
    <mergeCell ref="L61:M61"/>
    <mergeCell ref="N61:O61"/>
    <mergeCell ref="A42:A43"/>
    <mergeCell ref="B42:C42"/>
    <mergeCell ref="D42:E42"/>
    <mergeCell ref="F42:G42"/>
    <mergeCell ref="H42:I42"/>
    <mergeCell ref="J42:K42"/>
    <mergeCell ref="L79:M79"/>
    <mergeCell ref="N79:O79"/>
    <mergeCell ref="A88:A89"/>
    <mergeCell ref="B88:C88"/>
    <mergeCell ref="D88:E88"/>
    <mergeCell ref="F88:G88"/>
    <mergeCell ref="H88:I88"/>
    <mergeCell ref="J88:K88"/>
    <mergeCell ref="L88:M88"/>
    <mergeCell ref="N88:O88"/>
    <mergeCell ref="A79:A80"/>
    <mergeCell ref="B79:C79"/>
    <mergeCell ref="D79:E79"/>
    <mergeCell ref="F79:G79"/>
    <mergeCell ref="H79:I79"/>
    <mergeCell ref="J79:K79"/>
    <mergeCell ref="L106:M106"/>
    <mergeCell ref="N106:O106"/>
    <mergeCell ref="A123:A124"/>
    <mergeCell ref="B123:C123"/>
    <mergeCell ref="D123:E123"/>
    <mergeCell ref="F123:G123"/>
    <mergeCell ref="H123:I123"/>
    <mergeCell ref="J123:K123"/>
    <mergeCell ref="L123:M123"/>
    <mergeCell ref="N123:O123"/>
    <mergeCell ref="A106:A107"/>
    <mergeCell ref="B106:C106"/>
    <mergeCell ref="D106:E106"/>
    <mergeCell ref="F106:G106"/>
    <mergeCell ref="H106:I106"/>
    <mergeCell ref="J106:K106"/>
    <mergeCell ref="L141:M141"/>
    <mergeCell ref="N141:O141"/>
    <mergeCell ref="A163:A164"/>
    <mergeCell ref="B163:C163"/>
    <mergeCell ref="D163:E163"/>
    <mergeCell ref="F163:G163"/>
    <mergeCell ref="H163:I163"/>
    <mergeCell ref="J163:K163"/>
    <mergeCell ref="L163:M163"/>
    <mergeCell ref="N163:O163"/>
    <mergeCell ref="A141:A142"/>
    <mergeCell ref="B141:C141"/>
    <mergeCell ref="D141:E141"/>
    <mergeCell ref="F141:G141"/>
    <mergeCell ref="H141:I141"/>
    <mergeCell ref="J141:K141"/>
    <mergeCell ref="L185:M185"/>
    <mergeCell ref="N185:O185"/>
    <mergeCell ref="A203:A204"/>
    <mergeCell ref="B203:C203"/>
    <mergeCell ref="D203:E203"/>
    <mergeCell ref="F203:G203"/>
    <mergeCell ref="H203:I203"/>
    <mergeCell ref="J203:K203"/>
    <mergeCell ref="L203:M203"/>
    <mergeCell ref="N203:O203"/>
    <mergeCell ref="A185:A186"/>
    <mergeCell ref="B185:C185"/>
    <mergeCell ref="D185:E185"/>
    <mergeCell ref="F185:G185"/>
    <mergeCell ref="H185:I185"/>
    <mergeCell ref="J185:K185"/>
    <mergeCell ref="L221:M221"/>
    <mergeCell ref="N221:O221"/>
    <mergeCell ref="A247:A248"/>
    <mergeCell ref="B247:C247"/>
    <mergeCell ref="D247:E247"/>
    <mergeCell ref="F247:G247"/>
    <mergeCell ref="H247:I247"/>
    <mergeCell ref="J247:K247"/>
    <mergeCell ref="L247:M247"/>
    <mergeCell ref="N247:O247"/>
    <mergeCell ref="A221:A222"/>
    <mergeCell ref="B221:C221"/>
    <mergeCell ref="D221:E221"/>
    <mergeCell ref="F221:G221"/>
    <mergeCell ref="H221:I221"/>
    <mergeCell ref="J221:K221"/>
    <mergeCell ref="L273:M273"/>
    <mergeCell ref="N273:O273"/>
    <mergeCell ref="A282:A283"/>
    <mergeCell ref="B282:C282"/>
    <mergeCell ref="D282:E282"/>
    <mergeCell ref="F282:G282"/>
    <mergeCell ref="H282:I282"/>
    <mergeCell ref="J282:K282"/>
    <mergeCell ref="L282:M282"/>
    <mergeCell ref="N282:O282"/>
    <mergeCell ref="A273:A274"/>
    <mergeCell ref="B273:C273"/>
    <mergeCell ref="D273:E273"/>
    <mergeCell ref="F273:G273"/>
    <mergeCell ref="H273:I273"/>
    <mergeCell ref="J273:K273"/>
    <mergeCell ref="L303:M303"/>
    <mergeCell ref="N303:O303"/>
    <mergeCell ref="A329:A330"/>
    <mergeCell ref="B329:C329"/>
    <mergeCell ref="D329:E329"/>
    <mergeCell ref="F329:G329"/>
    <mergeCell ref="H329:I329"/>
    <mergeCell ref="J329:K329"/>
    <mergeCell ref="L329:M329"/>
    <mergeCell ref="N329:O329"/>
    <mergeCell ref="A303:A304"/>
    <mergeCell ref="B303:C303"/>
    <mergeCell ref="D303:E303"/>
    <mergeCell ref="F303:G303"/>
    <mergeCell ref="H303:I303"/>
    <mergeCell ref="J303:K303"/>
    <mergeCell ref="L352:M352"/>
    <mergeCell ref="N352:O352"/>
    <mergeCell ref="A375:A376"/>
    <mergeCell ref="B375:C375"/>
    <mergeCell ref="D375:E375"/>
    <mergeCell ref="F375:G375"/>
    <mergeCell ref="H375:I375"/>
    <mergeCell ref="J375:K375"/>
    <mergeCell ref="L375:M375"/>
    <mergeCell ref="N375:O375"/>
    <mergeCell ref="A352:A353"/>
    <mergeCell ref="B352:C352"/>
    <mergeCell ref="D352:E352"/>
    <mergeCell ref="F352:G352"/>
    <mergeCell ref="H352:I352"/>
    <mergeCell ref="J352:K352"/>
    <mergeCell ref="L403:M403"/>
    <mergeCell ref="N403:O403"/>
    <mergeCell ref="A420:A421"/>
    <mergeCell ref="B420:C420"/>
    <mergeCell ref="D420:E420"/>
    <mergeCell ref="F420:G420"/>
    <mergeCell ref="H420:I420"/>
    <mergeCell ref="J420:K420"/>
    <mergeCell ref="L420:M420"/>
    <mergeCell ref="N420:O420"/>
    <mergeCell ref="A403:A404"/>
    <mergeCell ref="B403:C403"/>
    <mergeCell ref="D403:E403"/>
    <mergeCell ref="F403:G403"/>
    <mergeCell ref="H403:I403"/>
    <mergeCell ref="J403:K403"/>
    <mergeCell ref="L437:M437"/>
    <mergeCell ref="N437:O437"/>
    <mergeCell ref="A452:A453"/>
    <mergeCell ref="B452:C452"/>
    <mergeCell ref="D452:E452"/>
    <mergeCell ref="F452:G452"/>
    <mergeCell ref="H452:I452"/>
    <mergeCell ref="J452:K452"/>
    <mergeCell ref="L452:M452"/>
    <mergeCell ref="N452:O452"/>
    <mergeCell ref="A437:A438"/>
    <mergeCell ref="B437:C437"/>
    <mergeCell ref="D437:E437"/>
    <mergeCell ref="F437:G437"/>
    <mergeCell ref="H437:I437"/>
    <mergeCell ref="J437:K437"/>
    <mergeCell ref="L467:M467"/>
    <mergeCell ref="N467:O467"/>
    <mergeCell ref="A482:A483"/>
    <mergeCell ref="B482:C482"/>
    <mergeCell ref="D482:E482"/>
    <mergeCell ref="F482:G482"/>
    <mergeCell ref="H482:I482"/>
    <mergeCell ref="J482:K482"/>
    <mergeCell ref="L482:M482"/>
    <mergeCell ref="N482:O482"/>
    <mergeCell ref="A467:A468"/>
    <mergeCell ref="B467:C467"/>
    <mergeCell ref="D467:E467"/>
    <mergeCell ref="F467:G467"/>
    <mergeCell ref="H467:I467"/>
    <mergeCell ref="J467:K467"/>
    <mergeCell ref="L497:M497"/>
    <mergeCell ref="N497:O497"/>
    <mergeCell ref="A512:A513"/>
    <mergeCell ref="B512:C512"/>
    <mergeCell ref="D512:E512"/>
    <mergeCell ref="F512:G512"/>
    <mergeCell ref="H512:I512"/>
    <mergeCell ref="J512:K512"/>
    <mergeCell ref="L512:M512"/>
    <mergeCell ref="N512:O512"/>
    <mergeCell ref="A497:A498"/>
    <mergeCell ref="B497:C497"/>
    <mergeCell ref="D497:E497"/>
    <mergeCell ref="F497:G497"/>
    <mergeCell ref="H497:I497"/>
    <mergeCell ref="J497:K497"/>
    <mergeCell ref="L522:M522"/>
    <mergeCell ref="N522:O522"/>
    <mergeCell ref="A546:A547"/>
    <mergeCell ref="B546:C546"/>
    <mergeCell ref="D546:E546"/>
    <mergeCell ref="F546:G546"/>
    <mergeCell ref="H546:I546"/>
    <mergeCell ref="J546:K546"/>
    <mergeCell ref="L546:M546"/>
    <mergeCell ref="N546:O546"/>
    <mergeCell ref="A522:A523"/>
    <mergeCell ref="B522:C522"/>
    <mergeCell ref="D522:E522"/>
    <mergeCell ref="F522:G522"/>
    <mergeCell ref="H522:I522"/>
    <mergeCell ref="J522:K522"/>
    <mergeCell ref="L570:M570"/>
    <mergeCell ref="N570:O570"/>
    <mergeCell ref="A596:A597"/>
    <mergeCell ref="B596:C596"/>
    <mergeCell ref="D596:E596"/>
    <mergeCell ref="F596:G596"/>
    <mergeCell ref="H596:I596"/>
    <mergeCell ref="J596:K596"/>
    <mergeCell ref="L596:M596"/>
    <mergeCell ref="N596:O596"/>
    <mergeCell ref="A570:A571"/>
    <mergeCell ref="B570:C570"/>
    <mergeCell ref="D570:E570"/>
    <mergeCell ref="F570:G570"/>
    <mergeCell ref="H570:I570"/>
    <mergeCell ref="J570:K570"/>
    <mergeCell ref="L622:M622"/>
    <mergeCell ref="N622:O622"/>
    <mergeCell ref="A657:A658"/>
    <mergeCell ref="B657:C657"/>
    <mergeCell ref="D657:E657"/>
    <mergeCell ref="F657:G657"/>
    <mergeCell ref="H657:I657"/>
    <mergeCell ref="J657:K657"/>
    <mergeCell ref="L657:M657"/>
    <mergeCell ref="N657:O657"/>
    <mergeCell ref="A622:A623"/>
    <mergeCell ref="B622:C622"/>
    <mergeCell ref="D622:E622"/>
    <mergeCell ref="F622:G622"/>
    <mergeCell ref="H622:I622"/>
    <mergeCell ref="J622:K622"/>
    <mergeCell ref="L691:M691"/>
    <mergeCell ref="N691:O691"/>
    <mergeCell ref="A701:A702"/>
    <mergeCell ref="B701:C701"/>
    <mergeCell ref="D701:E701"/>
    <mergeCell ref="F701:G701"/>
    <mergeCell ref="H701:I701"/>
    <mergeCell ref="J701:K701"/>
    <mergeCell ref="L701:M701"/>
    <mergeCell ref="N701:O701"/>
    <mergeCell ref="A691:A692"/>
    <mergeCell ref="B691:C691"/>
    <mergeCell ref="D691:E691"/>
    <mergeCell ref="F691:G691"/>
    <mergeCell ref="H691:I691"/>
    <mergeCell ref="J691:K691"/>
    <mergeCell ref="L711:M711"/>
    <mergeCell ref="N711:O711"/>
    <mergeCell ref="A721:A722"/>
    <mergeCell ref="B721:C721"/>
    <mergeCell ref="D721:E721"/>
    <mergeCell ref="F721:G721"/>
    <mergeCell ref="H721:I721"/>
    <mergeCell ref="J721:K721"/>
    <mergeCell ref="L721:M721"/>
    <mergeCell ref="N721:O721"/>
    <mergeCell ref="A711:A712"/>
    <mergeCell ref="B711:C711"/>
    <mergeCell ref="D711:E711"/>
    <mergeCell ref="F711:G711"/>
    <mergeCell ref="H711:I711"/>
    <mergeCell ref="J711:K711"/>
    <mergeCell ref="L731:M731"/>
    <mergeCell ref="N731:O731"/>
    <mergeCell ref="A741:A742"/>
    <mergeCell ref="B741:C741"/>
    <mergeCell ref="D741:E741"/>
    <mergeCell ref="F741:G741"/>
    <mergeCell ref="H741:I741"/>
    <mergeCell ref="J741:K741"/>
    <mergeCell ref="L741:M741"/>
    <mergeCell ref="N741:O741"/>
    <mergeCell ref="A731:A732"/>
    <mergeCell ref="B731:C731"/>
    <mergeCell ref="D731:E731"/>
    <mergeCell ref="F731:G731"/>
    <mergeCell ref="H731:I731"/>
    <mergeCell ref="J731:K731"/>
    <mergeCell ref="L751:M751"/>
    <mergeCell ref="N751:O751"/>
    <mergeCell ref="A761:A762"/>
    <mergeCell ref="B761:C761"/>
    <mergeCell ref="D761:E761"/>
    <mergeCell ref="F761:G761"/>
    <mergeCell ref="H761:I761"/>
    <mergeCell ref="J761:K761"/>
    <mergeCell ref="L761:M761"/>
    <mergeCell ref="N761:O761"/>
    <mergeCell ref="A751:A752"/>
    <mergeCell ref="B751:C751"/>
    <mergeCell ref="D751:E751"/>
    <mergeCell ref="F751:G751"/>
    <mergeCell ref="H751:I751"/>
    <mergeCell ref="J751:K751"/>
    <mergeCell ref="L771:M771"/>
    <mergeCell ref="N771:O771"/>
    <mergeCell ref="A781:A782"/>
    <mergeCell ref="B781:C781"/>
    <mergeCell ref="D781:E781"/>
    <mergeCell ref="F781:G781"/>
    <mergeCell ref="H781:I781"/>
    <mergeCell ref="J781:K781"/>
    <mergeCell ref="L781:M781"/>
    <mergeCell ref="N781:O781"/>
    <mergeCell ref="A771:A772"/>
    <mergeCell ref="B771:C771"/>
    <mergeCell ref="D771:E771"/>
    <mergeCell ref="F771:G771"/>
    <mergeCell ref="H771:I771"/>
    <mergeCell ref="J771:K771"/>
    <mergeCell ref="L791:M791"/>
    <mergeCell ref="N791:O791"/>
    <mergeCell ref="A801:A802"/>
    <mergeCell ref="B801:C801"/>
    <mergeCell ref="D801:E801"/>
    <mergeCell ref="F801:G801"/>
    <mergeCell ref="H801:I801"/>
    <mergeCell ref="J801:K801"/>
    <mergeCell ref="L801:M801"/>
    <mergeCell ref="N801:O801"/>
    <mergeCell ref="A791:A792"/>
    <mergeCell ref="B791:C791"/>
    <mergeCell ref="D791:E791"/>
    <mergeCell ref="F791:G791"/>
    <mergeCell ref="H791:I791"/>
    <mergeCell ref="J791:K791"/>
    <mergeCell ref="L811:M811"/>
    <mergeCell ref="N811:O811"/>
    <mergeCell ref="A821:A822"/>
    <mergeCell ref="B821:C821"/>
    <mergeCell ref="D821:E821"/>
    <mergeCell ref="F821:G821"/>
    <mergeCell ref="H821:I821"/>
    <mergeCell ref="J821:K821"/>
    <mergeCell ref="L821:M821"/>
    <mergeCell ref="N821:O821"/>
    <mergeCell ref="A811:A812"/>
    <mergeCell ref="B811:C811"/>
    <mergeCell ref="D811:E811"/>
    <mergeCell ref="F811:G811"/>
    <mergeCell ref="H811:I811"/>
    <mergeCell ref="J811:K811"/>
    <mergeCell ref="L831:M831"/>
    <mergeCell ref="N831:O831"/>
    <mergeCell ref="A841:A842"/>
    <mergeCell ref="B841:C841"/>
    <mergeCell ref="D841:E841"/>
    <mergeCell ref="F841:G841"/>
    <mergeCell ref="H841:I841"/>
    <mergeCell ref="J841:K841"/>
    <mergeCell ref="L841:M841"/>
    <mergeCell ref="N841:O841"/>
    <mergeCell ref="A831:A832"/>
    <mergeCell ref="B831:C831"/>
    <mergeCell ref="D831:E831"/>
    <mergeCell ref="F831:G831"/>
    <mergeCell ref="H831:I831"/>
    <mergeCell ref="J831:K831"/>
    <mergeCell ref="L851:M851"/>
    <mergeCell ref="N851:O851"/>
    <mergeCell ref="A861:A862"/>
    <mergeCell ref="B861:C861"/>
    <mergeCell ref="D861:E861"/>
    <mergeCell ref="F861:G861"/>
    <mergeCell ref="H861:I861"/>
    <mergeCell ref="J861:K861"/>
    <mergeCell ref="L861:M861"/>
    <mergeCell ref="N861:O861"/>
    <mergeCell ref="A851:A852"/>
    <mergeCell ref="B851:C851"/>
    <mergeCell ref="D851:E851"/>
    <mergeCell ref="F851:G851"/>
    <mergeCell ref="H851:I851"/>
    <mergeCell ref="J851:K851"/>
    <mergeCell ref="L871:M871"/>
    <mergeCell ref="N871:O871"/>
    <mergeCell ref="A881:A882"/>
    <mergeCell ref="B881:C881"/>
    <mergeCell ref="D881:E881"/>
    <mergeCell ref="F881:G881"/>
    <mergeCell ref="H881:I881"/>
    <mergeCell ref="J881:K881"/>
    <mergeCell ref="L881:M881"/>
    <mergeCell ref="N881:O881"/>
    <mergeCell ref="A871:A872"/>
    <mergeCell ref="B871:C871"/>
    <mergeCell ref="D871:E871"/>
    <mergeCell ref="F871:G871"/>
    <mergeCell ref="H871:I871"/>
    <mergeCell ref="J871:K871"/>
    <mergeCell ref="L891:M891"/>
    <mergeCell ref="N891:O891"/>
    <mergeCell ref="A901:A902"/>
    <mergeCell ref="B901:C901"/>
    <mergeCell ref="D901:E901"/>
    <mergeCell ref="F901:G901"/>
    <mergeCell ref="H901:I901"/>
    <mergeCell ref="J901:K901"/>
    <mergeCell ref="L901:M901"/>
    <mergeCell ref="N901:O901"/>
    <mergeCell ref="A891:A892"/>
    <mergeCell ref="B891:C891"/>
    <mergeCell ref="D891:E891"/>
    <mergeCell ref="F891:G891"/>
    <mergeCell ref="H891:I891"/>
    <mergeCell ref="J891:K891"/>
    <mergeCell ref="L911:M911"/>
    <mergeCell ref="N911:O911"/>
    <mergeCell ref="A921:A922"/>
    <mergeCell ref="B921:C921"/>
    <mergeCell ref="D921:E921"/>
    <mergeCell ref="F921:G921"/>
    <mergeCell ref="H921:I921"/>
    <mergeCell ref="J921:K921"/>
    <mergeCell ref="L921:M921"/>
    <mergeCell ref="N921:O921"/>
    <mergeCell ref="A911:A912"/>
    <mergeCell ref="B911:C911"/>
    <mergeCell ref="D911:E911"/>
    <mergeCell ref="F911:G911"/>
    <mergeCell ref="H911:I911"/>
    <mergeCell ref="J911:K911"/>
    <mergeCell ref="L931:M931"/>
    <mergeCell ref="N931:O931"/>
    <mergeCell ref="A941:A942"/>
    <mergeCell ref="B941:C941"/>
    <mergeCell ref="D941:E941"/>
    <mergeCell ref="F941:G941"/>
    <mergeCell ref="H941:I941"/>
    <mergeCell ref="J941:K941"/>
    <mergeCell ref="L941:M941"/>
    <mergeCell ref="N941:O941"/>
    <mergeCell ref="A931:A932"/>
    <mergeCell ref="B931:C931"/>
    <mergeCell ref="D931:E931"/>
    <mergeCell ref="F931:G931"/>
    <mergeCell ref="H931:I931"/>
    <mergeCell ref="J931:K931"/>
    <mergeCell ref="L951:M951"/>
    <mergeCell ref="N951:O951"/>
    <mergeCell ref="A961:A962"/>
    <mergeCell ref="B961:C961"/>
    <mergeCell ref="D961:E961"/>
    <mergeCell ref="F961:G961"/>
    <mergeCell ref="H961:I961"/>
    <mergeCell ref="J961:K961"/>
    <mergeCell ref="L961:M961"/>
    <mergeCell ref="N961:O961"/>
    <mergeCell ref="A951:A952"/>
    <mergeCell ref="B951:C951"/>
    <mergeCell ref="D951:E951"/>
    <mergeCell ref="F951:G951"/>
    <mergeCell ref="H951:I951"/>
    <mergeCell ref="J951:K951"/>
    <mergeCell ref="L971:M971"/>
    <mergeCell ref="N971:O971"/>
    <mergeCell ref="A981:A982"/>
    <mergeCell ref="B981:C981"/>
    <mergeCell ref="D981:E981"/>
    <mergeCell ref="F981:G981"/>
    <mergeCell ref="H981:I981"/>
    <mergeCell ref="J981:K981"/>
    <mergeCell ref="L981:M981"/>
    <mergeCell ref="N981:O981"/>
    <mergeCell ref="A971:A972"/>
    <mergeCell ref="B971:C971"/>
    <mergeCell ref="D971:E971"/>
    <mergeCell ref="F971:G971"/>
    <mergeCell ref="H971:I971"/>
    <mergeCell ref="J971:K971"/>
    <mergeCell ref="L991:M991"/>
    <mergeCell ref="N991:O991"/>
    <mergeCell ref="A1001:A1002"/>
    <mergeCell ref="B1001:C1001"/>
    <mergeCell ref="D1001:E1001"/>
    <mergeCell ref="F1001:G1001"/>
    <mergeCell ref="H1001:I1001"/>
    <mergeCell ref="J1001:K1001"/>
    <mergeCell ref="L1001:M1001"/>
    <mergeCell ref="N1001:O1001"/>
    <mergeCell ref="A991:A992"/>
    <mergeCell ref="B991:C991"/>
    <mergeCell ref="D991:E991"/>
    <mergeCell ref="F991:G991"/>
    <mergeCell ref="H991:I991"/>
    <mergeCell ref="J991:K991"/>
    <mergeCell ref="L1011:M1011"/>
    <mergeCell ref="N1011:O1011"/>
    <mergeCell ref="A1021:A1022"/>
    <mergeCell ref="B1021:C1021"/>
    <mergeCell ref="D1021:E1021"/>
    <mergeCell ref="F1021:G1021"/>
    <mergeCell ref="H1021:I1021"/>
    <mergeCell ref="J1021:K1021"/>
    <mergeCell ref="L1021:M1021"/>
    <mergeCell ref="N1021:O1021"/>
    <mergeCell ref="A1011:A1012"/>
    <mergeCell ref="B1011:C1011"/>
    <mergeCell ref="D1011:E1011"/>
    <mergeCell ref="F1011:G1011"/>
    <mergeCell ref="H1011:I1011"/>
    <mergeCell ref="J1011:K1011"/>
    <mergeCell ref="L1031:M1031"/>
    <mergeCell ref="N1031:O1031"/>
    <mergeCell ref="A1041:A1042"/>
    <mergeCell ref="B1041:C1041"/>
    <mergeCell ref="D1041:E1041"/>
    <mergeCell ref="F1041:G1041"/>
    <mergeCell ref="H1041:I1041"/>
    <mergeCell ref="J1041:K1041"/>
    <mergeCell ref="L1041:M1041"/>
    <mergeCell ref="N1041:O1041"/>
    <mergeCell ref="A1031:A1032"/>
    <mergeCell ref="B1031:C1031"/>
    <mergeCell ref="D1031:E1031"/>
    <mergeCell ref="F1031:G1031"/>
    <mergeCell ref="H1031:I1031"/>
    <mergeCell ref="J1031:K1031"/>
    <mergeCell ref="L1051:M1051"/>
    <mergeCell ref="N1051:O1051"/>
    <mergeCell ref="A1061:A1062"/>
    <mergeCell ref="B1061:C1061"/>
    <mergeCell ref="D1061:E1061"/>
    <mergeCell ref="F1061:G1061"/>
    <mergeCell ref="H1061:I1061"/>
    <mergeCell ref="J1061:K1061"/>
    <mergeCell ref="L1061:M1061"/>
    <mergeCell ref="N1061:O1061"/>
    <mergeCell ref="A1051:A1052"/>
    <mergeCell ref="B1051:C1051"/>
    <mergeCell ref="D1051:E1051"/>
    <mergeCell ref="F1051:G1051"/>
    <mergeCell ref="H1051:I1051"/>
    <mergeCell ref="J1051:K1051"/>
    <mergeCell ref="L1071:M1071"/>
    <mergeCell ref="N1071:O1071"/>
    <mergeCell ref="A1081:A1082"/>
    <mergeCell ref="B1081:C1081"/>
    <mergeCell ref="D1081:E1081"/>
    <mergeCell ref="F1081:G1081"/>
    <mergeCell ref="H1081:I1081"/>
    <mergeCell ref="J1081:K1081"/>
    <mergeCell ref="L1081:M1081"/>
    <mergeCell ref="N1081:O1081"/>
    <mergeCell ref="A1071:A1072"/>
    <mergeCell ref="B1071:C1071"/>
    <mergeCell ref="D1071:E1071"/>
    <mergeCell ref="F1071:G1071"/>
    <mergeCell ref="H1071:I1071"/>
    <mergeCell ref="J1071:K1071"/>
    <mergeCell ref="L1091:M1091"/>
    <mergeCell ref="N1091:O1091"/>
    <mergeCell ref="A1101:A1102"/>
    <mergeCell ref="B1101:C1101"/>
    <mergeCell ref="D1101:E1101"/>
    <mergeCell ref="F1101:G1101"/>
    <mergeCell ref="H1101:I1101"/>
    <mergeCell ref="J1101:K1101"/>
    <mergeCell ref="L1101:M1101"/>
    <mergeCell ref="N1101:O1101"/>
    <mergeCell ref="A1091:A1092"/>
    <mergeCell ref="B1091:C1091"/>
    <mergeCell ref="D1091:E1091"/>
    <mergeCell ref="F1091:G1091"/>
    <mergeCell ref="H1091:I1091"/>
    <mergeCell ref="J1091:K1091"/>
    <mergeCell ref="L1111:M1111"/>
    <mergeCell ref="N1111:O1111"/>
    <mergeCell ref="A1121:A1122"/>
    <mergeCell ref="B1121:C1121"/>
    <mergeCell ref="D1121:E1121"/>
    <mergeCell ref="F1121:G1121"/>
    <mergeCell ref="H1121:I1121"/>
    <mergeCell ref="J1121:K1121"/>
    <mergeCell ref="L1121:M1121"/>
    <mergeCell ref="N1121:O1121"/>
    <mergeCell ref="A1111:A1112"/>
    <mergeCell ref="B1111:C1111"/>
    <mergeCell ref="D1111:E1111"/>
    <mergeCell ref="F1111:G1111"/>
    <mergeCell ref="H1111:I1111"/>
    <mergeCell ref="J1111:K1111"/>
    <mergeCell ref="L1131:M1131"/>
    <mergeCell ref="N1131:O1131"/>
    <mergeCell ref="A1141:A1142"/>
    <mergeCell ref="B1141:C1141"/>
    <mergeCell ref="D1141:E1141"/>
    <mergeCell ref="F1141:G1141"/>
    <mergeCell ref="H1141:I1141"/>
    <mergeCell ref="J1141:K1141"/>
    <mergeCell ref="L1141:M1141"/>
    <mergeCell ref="N1141:O1141"/>
    <mergeCell ref="A1131:A1132"/>
    <mergeCell ref="B1131:C1131"/>
    <mergeCell ref="D1131:E1131"/>
    <mergeCell ref="F1131:G1131"/>
    <mergeCell ref="H1131:I1131"/>
    <mergeCell ref="J1131:K1131"/>
    <mergeCell ref="L1151:M1151"/>
    <mergeCell ref="N1151:O1151"/>
    <mergeCell ref="A1161:A1162"/>
    <mergeCell ref="B1161:C1161"/>
    <mergeCell ref="D1161:E1161"/>
    <mergeCell ref="F1161:G1161"/>
    <mergeCell ref="H1161:I1161"/>
    <mergeCell ref="J1161:K1161"/>
    <mergeCell ref="L1161:M1161"/>
    <mergeCell ref="N1161:O1161"/>
    <mergeCell ref="A1151:A1152"/>
    <mergeCell ref="B1151:C1151"/>
    <mergeCell ref="D1151:E1151"/>
    <mergeCell ref="F1151:G1151"/>
    <mergeCell ref="H1151:I1151"/>
    <mergeCell ref="J1151:K1151"/>
    <mergeCell ref="L1171:M1171"/>
    <mergeCell ref="N1171:O1171"/>
    <mergeCell ref="A1181:A1182"/>
    <mergeCell ref="B1181:C1181"/>
    <mergeCell ref="D1181:E1181"/>
    <mergeCell ref="F1181:G1181"/>
    <mergeCell ref="H1181:I1181"/>
    <mergeCell ref="J1181:K1181"/>
    <mergeCell ref="L1181:M1181"/>
    <mergeCell ref="N1181:O1181"/>
    <mergeCell ref="A1171:A1172"/>
    <mergeCell ref="B1171:C1171"/>
    <mergeCell ref="D1171:E1171"/>
    <mergeCell ref="F1171:G1171"/>
    <mergeCell ref="H1171:I1171"/>
    <mergeCell ref="J1171:K1171"/>
    <mergeCell ref="L1191:M1191"/>
    <mergeCell ref="N1191:O1191"/>
    <mergeCell ref="A1201:A1202"/>
    <mergeCell ref="B1201:C1201"/>
    <mergeCell ref="D1201:E1201"/>
    <mergeCell ref="F1201:G1201"/>
    <mergeCell ref="H1201:I1201"/>
    <mergeCell ref="J1201:K1201"/>
    <mergeCell ref="L1201:M1201"/>
    <mergeCell ref="N1201:O1201"/>
    <mergeCell ref="A1191:A1192"/>
    <mergeCell ref="B1191:C1191"/>
    <mergeCell ref="D1191:E1191"/>
    <mergeCell ref="F1191:G1191"/>
    <mergeCell ref="H1191:I1191"/>
    <mergeCell ref="J1191:K1191"/>
    <mergeCell ref="L1211:M1211"/>
    <mergeCell ref="N1211:O1211"/>
    <mergeCell ref="A1221:A1222"/>
    <mergeCell ref="B1221:C1221"/>
    <mergeCell ref="D1221:E1221"/>
    <mergeCell ref="F1221:G1221"/>
    <mergeCell ref="H1221:I1221"/>
    <mergeCell ref="J1221:K1221"/>
    <mergeCell ref="L1221:M1221"/>
    <mergeCell ref="N1221:O1221"/>
    <mergeCell ref="A1211:A1212"/>
    <mergeCell ref="B1211:C1211"/>
    <mergeCell ref="D1211:E1211"/>
    <mergeCell ref="F1211:G1211"/>
    <mergeCell ref="H1211:I1211"/>
    <mergeCell ref="J1211:K1211"/>
    <mergeCell ref="L1231:M1231"/>
    <mergeCell ref="N1231:O1231"/>
    <mergeCell ref="A1266:A1267"/>
    <mergeCell ref="B1266:C1266"/>
    <mergeCell ref="D1266:E1266"/>
    <mergeCell ref="F1266:G1266"/>
    <mergeCell ref="H1266:I1266"/>
    <mergeCell ref="J1266:K1266"/>
    <mergeCell ref="L1266:M1266"/>
    <mergeCell ref="N1266:O1266"/>
    <mergeCell ref="A1231:A1232"/>
    <mergeCell ref="B1231:C1231"/>
    <mergeCell ref="D1231:E1231"/>
    <mergeCell ref="F1231:G1231"/>
    <mergeCell ref="H1231:I1231"/>
    <mergeCell ref="J1231:K1231"/>
    <mergeCell ref="L1285:M1285"/>
    <mergeCell ref="N1285:O1285"/>
    <mergeCell ref="A1299:A1300"/>
    <mergeCell ref="B1299:C1299"/>
    <mergeCell ref="D1299:E1299"/>
    <mergeCell ref="F1299:G1299"/>
    <mergeCell ref="H1299:I1299"/>
    <mergeCell ref="J1299:K1299"/>
    <mergeCell ref="L1299:M1299"/>
    <mergeCell ref="N1299:O1299"/>
    <mergeCell ref="A1285:A1286"/>
    <mergeCell ref="B1285:C1285"/>
    <mergeCell ref="D1285:E1285"/>
    <mergeCell ref="F1285:G1285"/>
    <mergeCell ref="H1285:I1285"/>
    <mergeCell ref="J1285:K1285"/>
    <mergeCell ref="L1314:M1314"/>
    <mergeCell ref="N1314:O1314"/>
    <mergeCell ref="A1329:A1330"/>
    <mergeCell ref="B1329:C1329"/>
    <mergeCell ref="D1329:E1329"/>
    <mergeCell ref="F1329:G1329"/>
    <mergeCell ref="H1329:I1329"/>
    <mergeCell ref="J1329:K1329"/>
    <mergeCell ref="L1329:M1329"/>
    <mergeCell ref="N1329:O1329"/>
    <mergeCell ref="A1314:A1315"/>
    <mergeCell ref="B1314:C1314"/>
    <mergeCell ref="D1314:E1314"/>
    <mergeCell ref="F1314:G1314"/>
    <mergeCell ref="H1314:I1314"/>
    <mergeCell ref="J1314:K1314"/>
    <mergeCell ref="L1344:M1344"/>
    <mergeCell ref="N1344:O1344"/>
    <mergeCell ref="A1359:A1360"/>
    <mergeCell ref="B1359:C1359"/>
    <mergeCell ref="D1359:E1359"/>
    <mergeCell ref="F1359:G1359"/>
    <mergeCell ref="H1359:I1359"/>
    <mergeCell ref="J1359:K1359"/>
    <mergeCell ref="L1359:M1359"/>
    <mergeCell ref="N1359:O1359"/>
    <mergeCell ref="A1344:A1345"/>
    <mergeCell ref="B1344:C1344"/>
    <mergeCell ref="D1344:E1344"/>
    <mergeCell ref="F1344:G1344"/>
    <mergeCell ref="H1344:I1344"/>
    <mergeCell ref="J1344:K1344"/>
    <mergeCell ref="L1374:M1374"/>
    <mergeCell ref="N1374:O1374"/>
    <mergeCell ref="A1389:A1390"/>
    <mergeCell ref="B1389:C1389"/>
    <mergeCell ref="D1389:E1389"/>
    <mergeCell ref="F1389:G1389"/>
    <mergeCell ref="H1389:I1389"/>
    <mergeCell ref="J1389:K1389"/>
    <mergeCell ref="L1389:M1389"/>
    <mergeCell ref="N1389:O1389"/>
    <mergeCell ref="A1374:A1375"/>
    <mergeCell ref="B1374:C1374"/>
    <mergeCell ref="D1374:E1374"/>
    <mergeCell ref="F1374:G1374"/>
    <mergeCell ref="H1374:I1374"/>
    <mergeCell ref="J1374:K1374"/>
    <mergeCell ref="L1404:M1404"/>
    <mergeCell ref="N1404:O1404"/>
    <mergeCell ref="A1419:A1420"/>
    <mergeCell ref="B1419:C1419"/>
    <mergeCell ref="D1419:E1419"/>
    <mergeCell ref="F1419:G1419"/>
    <mergeCell ref="H1419:I1419"/>
    <mergeCell ref="J1419:K1419"/>
    <mergeCell ref="L1419:M1419"/>
    <mergeCell ref="N1419:O1419"/>
    <mergeCell ref="A1404:A1405"/>
    <mergeCell ref="B1404:C1404"/>
    <mergeCell ref="D1404:E1404"/>
    <mergeCell ref="F1404:G1404"/>
    <mergeCell ref="H1404:I1404"/>
    <mergeCell ref="J1404:K1404"/>
    <mergeCell ref="L1434:M1434"/>
    <mergeCell ref="N1434:O1434"/>
    <mergeCell ref="A1449:A1450"/>
    <mergeCell ref="B1449:C1449"/>
    <mergeCell ref="D1449:E1449"/>
    <mergeCell ref="F1449:G1449"/>
    <mergeCell ref="H1449:I1449"/>
    <mergeCell ref="J1449:K1449"/>
    <mergeCell ref="L1449:M1449"/>
    <mergeCell ref="N1449:O1449"/>
    <mergeCell ref="A1434:A1435"/>
    <mergeCell ref="B1434:C1434"/>
    <mergeCell ref="D1434:E1434"/>
    <mergeCell ref="F1434:G1434"/>
    <mergeCell ref="H1434:I1434"/>
    <mergeCell ref="J1434:K1434"/>
    <mergeCell ref="L1459:M1459"/>
    <mergeCell ref="N1459:O1459"/>
    <mergeCell ref="A1474:A1475"/>
    <mergeCell ref="B1474:C1474"/>
    <mergeCell ref="D1474:E1474"/>
    <mergeCell ref="F1474:G1474"/>
    <mergeCell ref="H1474:I1474"/>
    <mergeCell ref="J1474:K1474"/>
    <mergeCell ref="L1474:M1474"/>
    <mergeCell ref="N1474:O1474"/>
    <mergeCell ref="A1459:A1460"/>
    <mergeCell ref="B1459:C1459"/>
    <mergeCell ref="D1459:E1459"/>
    <mergeCell ref="F1459:G1459"/>
    <mergeCell ref="H1459:I1459"/>
    <mergeCell ref="J1459:K1459"/>
    <mergeCell ref="L1489:M1489"/>
    <mergeCell ref="N1489:O1489"/>
    <mergeCell ref="A1504:A1505"/>
    <mergeCell ref="B1504:C1504"/>
    <mergeCell ref="D1504:E1504"/>
    <mergeCell ref="F1504:G1504"/>
    <mergeCell ref="H1504:I1504"/>
    <mergeCell ref="J1504:K1504"/>
    <mergeCell ref="L1504:M1504"/>
    <mergeCell ref="N1504:O1504"/>
    <mergeCell ref="A1489:A1490"/>
    <mergeCell ref="B1489:C1489"/>
    <mergeCell ref="D1489:E1489"/>
    <mergeCell ref="F1489:G1489"/>
    <mergeCell ref="H1489:I1489"/>
    <mergeCell ref="J1489:K1489"/>
    <mergeCell ref="L1519:M1519"/>
    <mergeCell ref="N1519:O1519"/>
    <mergeCell ref="A1534:A1535"/>
    <mergeCell ref="B1534:C1534"/>
    <mergeCell ref="D1534:E1534"/>
    <mergeCell ref="F1534:G1534"/>
    <mergeCell ref="H1534:I1534"/>
    <mergeCell ref="J1534:K1534"/>
    <mergeCell ref="L1534:M1534"/>
    <mergeCell ref="N1534:O1534"/>
    <mergeCell ref="A1519:A1520"/>
    <mergeCell ref="B1519:C1519"/>
    <mergeCell ref="D1519:E1519"/>
    <mergeCell ref="F1519:G1519"/>
    <mergeCell ref="H1519:I1519"/>
    <mergeCell ref="J1519:K1519"/>
    <mergeCell ref="L1549:M1549"/>
    <mergeCell ref="N1549:O1549"/>
    <mergeCell ref="A1564:A1565"/>
    <mergeCell ref="B1564:C1564"/>
    <mergeCell ref="D1564:E1564"/>
    <mergeCell ref="F1564:G1564"/>
    <mergeCell ref="H1564:I1564"/>
    <mergeCell ref="J1564:K1564"/>
    <mergeCell ref="L1564:M1564"/>
    <mergeCell ref="N1564:O1564"/>
    <mergeCell ref="A1549:A1550"/>
    <mergeCell ref="B1549:C1549"/>
    <mergeCell ref="D1549:E1549"/>
    <mergeCell ref="F1549:G1549"/>
    <mergeCell ref="H1549:I1549"/>
    <mergeCell ref="J1549:K1549"/>
    <mergeCell ref="L1579:M1579"/>
    <mergeCell ref="N1579:O1579"/>
    <mergeCell ref="A1594:A1595"/>
    <mergeCell ref="B1594:C1594"/>
    <mergeCell ref="D1594:E1594"/>
    <mergeCell ref="F1594:G1594"/>
    <mergeCell ref="H1594:I1594"/>
    <mergeCell ref="J1594:K1594"/>
    <mergeCell ref="L1594:M1594"/>
    <mergeCell ref="N1594:O1594"/>
    <mergeCell ref="A1579:A1580"/>
    <mergeCell ref="B1579:C1579"/>
    <mergeCell ref="D1579:E1579"/>
    <mergeCell ref="F1579:G1579"/>
    <mergeCell ref="H1579:I1579"/>
    <mergeCell ref="J1579:K1579"/>
    <mergeCell ref="L1609:M1609"/>
    <mergeCell ref="N1609:O1609"/>
    <mergeCell ref="A1624:A1625"/>
    <mergeCell ref="B1624:C1624"/>
    <mergeCell ref="D1624:E1624"/>
    <mergeCell ref="F1624:G1624"/>
    <mergeCell ref="H1624:I1624"/>
    <mergeCell ref="J1624:K1624"/>
    <mergeCell ref="L1624:M1624"/>
    <mergeCell ref="N1624:O1624"/>
    <mergeCell ref="A1609:A1610"/>
    <mergeCell ref="B1609:C1609"/>
    <mergeCell ref="D1609:E1609"/>
    <mergeCell ref="F1609:G1609"/>
    <mergeCell ref="H1609:I1609"/>
    <mergeCell ref="J1609:K1609"/>
    <mergeCell ref="L1639:M1639"/>
    <mergeCell ref="N1639:O1639"/>
    <mergeCell ref="A1649:A1650"/>
    <mergeCell ref="B1649:C1649"/>
    <mergeCell ref="D1649:E1649"/>
    <mergeCell ref="F1649:G1649"/>
    <mergeCell ref="H1649:I1649"/>
    <mergeCell ref="J1649:K1649"/>
    <mergeCell ref="L1649:M1649"/>
    <mergeCell ref="N1649:O1649"/>
    <mergeCell ref="A1639:A1640"/>
    <mergeCell ref="B1639:C1639"/>
    <mergeCell ref="D1639:E1639"/>
    <mergeCell ref="F1639:G1639"/>
    <mergeCell ref="H1639:I1639"/>
    <mergeCell ref="J1639:K1639"/>
    <mergeCell ref="L1663:M1663"/>
    <mergeCell ref="N1663:O1663"/>
    <mergeCell ref="A1674:A1675"/>
    <mergeCell ref="B1674:C1674"/>
    <mergeCell ref="D1674:E1674"/>
    <mergeCell ref="F1674:G1674"/>
    <mergeCell ref="H1674:I1674"/>
    <mergeCell ref="J1674:K1674"/>
    <mergeCell ref="L1674:M1674"/>
    <mergeCell ref="N1674:O1674"/>
    <mergeCell ref="A1663:A1664"/>
    <mergeCell ref="B1663:C1663"/>
    <mergeCell ref="D1663:E1663"/>
    <mergeCell ref="F1663:G1663"/>
    <mergeCell ref="H1663:I1663"/>
    <mergeCell ref="J1663:K1663"/>
    <mergeCell ref="L1687:M1687"/>
    <mergeCell ref="N1687:O1687"/>
    <mergeCell ref="A1706:A1707"/>
    <mergeCell ref="B1706:C1706"/>
    <mergeCell ref="D1706:E1706"/>
    <mergeCell ref="F1706:G1706"/>
    <mergeCell ref="H1706:I1706"/>
    <mergeCell ref="J1706:K1706"/>
    <mergeCell ref="L1706:M1706"/>
    <mergeCell ref="N1706:O1706"/>
    <mergeCell ref="A1687:A1688"/>
    <mergeCell ref="B1687:C1687"/>
    <mergeCell ref="D1687:E1687"/>
    <mergeCell ref="F1687:G1687"/>
    <mergeCell ref="H1687:I1687"/>
    <mergeCell ref="J1687:K1687"/>
    <mergeCell ref="L1740:M1740"/>
    <mergeCell ref="N1740:O1740"/>
    <mergeCell ref="A1740:A1741"/>
    <mergeCell ref="B1740:C1740"/>
    <mergeCell ref="D1740:E1740"/>
    <mergeCell ref="F1740:G1740"/>
    <mergeCell ref="H1740:I1740"/>
    <mergeCell ref="J1740:K1740"/>
    <mergeCell ref="L1718:M1718"/>
    <mergeCell ref="N1718:O1718"/>
    <mergeCell ref="A1731:A1732"/>
    <mergeCell ref="B1731:C1731"/>
    <mergeCell ref="D1731:E1731"/>
    <mergeCell ref="F1731:G1731"/>
    <mergeCell ref="H1731:I1731"/>
    <mergeCell ref="J1731:K1731"/>
    <mergeCell ref="L1731:M1731"/>
    <mergeCell ref="N1731:O1731"/>
    <mergeCell ref="A1718:A1719"/>
    <mergeCell ref="B1718:C1718"/>
    <mergeCell ref="D1718:E1718"/>
    <mergeCell ref="F1718:G1718"/>
    <mergeCell ref="H1718:I1718"/>
    <mergeCell ref="J1718:K171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751"/>
  <sheetViews>
    <sheetView workbookViewId="0">
      <pane xSplit="3" ySplit="3" topLeftCell="D4" activePane="bottomRight" state="frozen"/>
      <selection pane="topRight" activeCell="D1" sqref="D1"/>
      <selection pane="bottomLeft" activeCell="A4" sqref="A4"/>
      <selection pane="bottomRight" activeCell="R33" sqref="R33"/>
    </sheetView>
  </sheetViews>
  <sheetFormatPr defaultRowHeight="14.5" x14ac:dyDescent="0.35"/>
  <cols>
    <col min="1" max="1" width="51.7265625" customWidth="1"/>
    <col min="2" max="11" width="9.6328125" customWidth="1"/>
    <col min="12" max="27" width="7.6328125" customWidth="1"/>
  </cols>
  <sheetData>
    <row r="1" spans="1:11" x14ac:dyDescent="0.35">
      <c r="A1" s="34" t="str">
        <f xml:space="preserve"> HYPERLINK("#'Index'!A1", "Index")</f>
        <v>Index</v>
      </c>
      <c r="D1" s="4"/>
      <c r="E1" s="13" t="s">
        <v>394</v>
      </c>
    </row>
    <row r="2" spans="1:11" x14ac:dyDescent="0.35">
      <c r="A2" s="15" t="s">
        <v>400</v>
      </c>
      <c r="D2" s="3"/>
      <c r="E2" s="13" t="s">
        <v>395</v>
      </c>
    </row>
    <row r="3" spans="1:11" x14ac:dyDescent="0.35">
      <c r="A3" s="2" t="s">
        <v>1</v>
      </c>
      <c r="D3" s="14" t="s">
        <v>396</v>
      </c>
      <c r="E3" s="52" t="s">
        <v>403</v>
      </c>
    </row>
    <row r="4" spans="1:11" x14ac:dyDescent="0.35">
      <c r="A4" s="54" t="s">
        <v>397</v>
      </c>
    </row>
    <row r="5" spans="1:11" x14ac:dyDescent="0.35">
      <c r="A5" s="55" t="s">
        <v>1</v>
      </c>
    </row>
    <row r="6" spans="1:11" x14ac:dyDescent="0.35">
      <c r="A6" s="117" t="s">
        <v>1</v>
      </c>
      <c r="B6" s="116" t="s">
        <v>489</v>
      </c>
      <c r="C6" s="116" t="s">
        <v>1</v>
      </c>
      <c r="D6" s="116" t="s">
        <v>389</v>
      </c>
      <c r="E6" s="116" t="s">
        <v>1</v>
      </c>
      <c r="F6" s="116" t="s">
        <v>390</v>
      </c>
      <c r="G6" s="116" t="s">
        <v>1</v>
      </c>
      <c r="H6" s="116" t="s">
        <v>391</v>
      </c>
      <c r="I6" s="116" t="s">
        <v>1</v>
      </c>
      <c r="J6" s="116" t="s">
        <v>392</v>
      </c>
      <c r="K6" s="116" t="s">
        <v>1</v>
      </c>
    </row>
    <row r="7" spans="1:11" x14ac:dyDescent="0.35">
      <c r="A7" s="118" t="s">
        <v>1</v>
      </c>
      <c r="B7" s="56" t="s">
        <v>14</v>
      </c>
      <c r="C7" s="56" t="s">
        <v>15</v>
      </c>
      <c r="D7" s="56" t="s">
        <v>14</v>
      </c>
      <c r="E7" s="56" t="s">
        <v>15</v>
      </c>
      <c r="F7" s="56" t="s">
        <v>14</v>
      </c>
      <c r="G7" s="56" t="s">
        <v>15</v>
      </c>
      <c r="H7" s="56" t="s">
        <v>14</v>
      </c>
      <c r="I7" s="56" t="s">
        <v>15</v>
      </c>
      <c r="J7" s="56" t="s">
        <v>14</v>
      </c>
      <c r="K7" s="56" t="s">
        <v>15</v>
      </c>
    </row>
    <row r="8" spans="1:11" x14ac:dyDescent="0.35">
      <c r="A8" s="57" t="s">
        <v>16</v>
      </c>
      <c r="B8" s="58">
        <v>13090.9885711648</v>
      </c>
      <c r="C8" s="58">
        <v>13090.9885711648</v>
      </c>
      <c r="D8" s="58">
        <v>2481.4884205732001</v>
      </c>
      <c r="E8" s="58">
        <v>2481.4884205732001</v>
      </c>
      <c r="F8" s="58">
        <v>3767.4385624769002</v>
      </c>
      <c r="G8" s="58">
        <v>3767.4385624769002</v>
      </c>
      <c r="H8" s="58">
        <v>3946.7736711981001</v>
      </c>
      <c r="I8" s="58">
        <v>3946.7736711981001</v>
      </c>
      <c r="J8" s="58">
        <v>2895.2879169165999</v>
      </c>
      <c r="K8" s="58">
        <v>2895.2879169165999</v>
      </c>
    </row>
    <row r="9" spans="1:11" x14ac:dyDescent="0.35">
      <c r="A9" s="59" t="s">
        <v>17</v>
      </c>
      <c r="B9" s="60">
        <v>2694.0758195075</v>
      </c>
      <c r="C9" s="61">
        <v>0.20579620896176401</v>
      </c>
      <c r="D9" s="60">
        <v>490.79157471039798</v>
      </c>
      <c r="E9" s="61">
        <v>0.19778112629557701</v>
      </c>
      <c r="F9" s="60">
        <v>831.25418669220096</v>
      </c>
      <c r="G9" s="61">
        <v>0.220641736529259</v>
      </c>
      <c r="H9" s="60">
        <v>787.63946962590103</v>
      </c>
      <c r="I9" s="61">
        <v>0.19956540081681501</v>
      </c>
      <c r="J9" s="60">
        <v>584.39058847900003</v>
      </c>
      <c r="K9" s="61">
        <v>0.20184196019488099</v>
      </c>
    </row>
    <row r="10" spans="1:11" x14ac:dyDescent="0.35">
      <c r="A10" s="59" t="s">
        <v>18</v>
      </c>
      <c r="B10" s="64">
        <v>2713.2084836259</v>
      </c>
      <c r="C10" s="65">
        <v>0.20725772304180401</v>
      </c>
      <c r="D10" s="64">
        <v>470.536458712198</v>
      </c>
      <c r="E10" s="63">
        <v>0.18961863968863901</v>
      </c>
      <c r="F10" s="64">
        <v>658.00561475569896</v>
      </c>
      <c r="G10" s="63">
        <v>0.17465596421646601</v>
      </c>
      <c r="H10" s="64">
        <v>860.66694232159898</v>
      </c>
      <c r="I10" s="65">
        <v>0.218068481758249</v>
      </c>
      <c r="J10" s="64">
        <v>723.99946783640098</v>
      </c>
      <c r="K10" s="62">
        <v>0.25006130257588999</v>
      </c>
    </row>
    <row r="11" spans="1:11" x14ac:dyDescent="0.35">
      <c r="A11" s="59" t="s">
        <v>19</v>
      </c>
      <c r="B11" s="60">
        <v>1688.4219262444001</v>
      </c>
      <c r="C11" s="61">
        <v>0.12897589185613101</v>
      </c>
      <c r="D11" s="60">
        <v>322.93892851099997</v>
      </c>
      <c r="E11" s="61">
        <v>0.13013920429111001</v>
      </c>
      <c r="F11" s="60">
        <v>617.22261879180098</v>
      </c>
      <c r="G11" s="62">
        <v>0.163830838527598</v>
      </c>
      <c r="H11" s="60">
        <v>440.15344935860003</v>
      </c>
      <c r="I11" s="63">
        <v>0.11152234357157501</v>
      </c>
      <c r="J11" s="60">
        <v>308.10692958300001</v>
      </c>
      <c r="K11" s="63">
        <v>0.10641668062882199</v>
      </c>
    </row>
    <row r="12" spans="1:11" x14ac:dyDescent="0.35">
      <c r="A12" s="59" t="s">
        <v>20</v>
      </c>
      <c r="B12" s="64">
        <v>1353.5083796619999</v>
      </c>
      <c r="C12" s="65">
        <v>0.103392373486853</v>
      </c>
      <c r="D12" s="64">
        <v>268.36675423870003</v>
      </c>
      <c r="E12" s="65">
        <v>0.10814749406596499</v>
      </c>
      <c r="F12" s="64">
        <v>367.9398496796</v>
      </c>
      <c r="G12" s="65">
        <v>9.7663132013411799E-2</v>
      </c>
      <c r="H12" s="64">
        <v>448.17839283540098</v>
      </c>
      <c r="I12" s="65">
        <v>0.1135556356084</v>
      </c>
      <c r="J12" s="64">
        <v>269.02338290829999</v>
      </c>
      <c r="K12" s="65">
        <v>9.2917661603341403E-2</v>
      </c>
    </row>
    <row r="13" spans="1:11" x14ac:dyDescent="0.35">
      <c r="A13" s="59" t="s">
        <v>21</v>
      </c>
      <c r="B13" s="60">
        <v>1635.1684281174</v>
      </c>
      <c r="C13" s="61">
        <v>0.12490794100295401</v>
      </c>
      <c r="D13" s="60">
        <v>342.51980489580001</v>
      </c>
      <c r="E13" s="62">
        <v>0.138029983156916</v>
      </c>
      <c r="F13" s="60">
        <v>338.98650646999897</v>
      </c>
      <c r="G13" s="63">
        <v>8.9977978631490596E-2</v>
      </c>
      <c r="H13" s="60">
        <v>585.51757715169902</v>
      </c>
      <c r="I13" s="62">
        <v>0.14835347195724999</v>
      </c>
      <c r="J13" s="60">
        <v>368.14453959990198</v>
      </c>
      <c r="K13" s="61">
        <v>0.12715299830766499</v>
      </c>
    </row>
    <row r="14" spans="1:11" x14ac:dyDescent="0.35">
      <c r="A14" s="59" t="s">
        <v>22</v>
      </c>
      <c r="B14" s="64">
        <v>1710.3859378791999</v>
      </c>
      <c r="C14" s="65">
        <v>0.13065368811386999</v>
      </c>
      <c r="D14" s="64">
        <v>352.92787785569999</v>
      </c>
      <c r="E14" s="65">
        <v>0.14222426948668901</v>
      </c>
      <c r="F14" s="64">
        <v>537.51743309749997</v>
      </c>
      <c r="G14" s="65">
        <v>0.142674505286188</v>
      </c>
      <c r="H14" s="64">
        <v>475.17536047139998</v>
      </c>
      <c r="I14" s="65">
        <v>0.120395898031608</v>
      </c>
      <c r="J14" s="64">
        <v>344.76526645460001</v>
      </c>
      <c r="K14" s="65">
        <v>0.119078059366809</v>
      </c>
    </row>
    <row r="15" spans="1:11" x14ac:dyDescent="0.35">
      <c r="A15" s="59" t="s">
        <v>23</v>
      </c>
      <c r="B15" s="60">
        <v>1296.2195961284001</v>
      </c>
      <c r="C15" s="61">
        <v>9.9016173536622801E-2</v>
      </c>
      <c r="D15" s="60">
        <v>233.40702164940001</v>
      </c>
      <c r="E15" s="61">
        <v>9.40592830151048E-2</v>
      </c>
      <c r="F15" s="60">
        <v>416.51235299009898</v>
      </c>
      <c r="G15" s="61">
        <v>0.110555844795586</v>
      </c>
      <c r="H15" s="60">
        <v>349.44247943350001</v>
      </c>
      <c r="I15" s="61">
        <v>8.85387682561036E-2</v>
      </c>
      <c r="J15" s="60">
        <v>296.85774205540002</v>
      </c>
      <c r="K15" s="61">
        <v>0.10253133732259199</v>
      </c>
    </row>
    <row r="16" spans="1:11" x14ac:dyDescent="0.35">
      <c r="A16" s="66" t="s">
        <v>1</v>
      </c>
    </row>
    <row r="17" spans="1:11" x14ac:dyDescent="0.35">
      <c r="A17" s="66" t="s">
        <v>1</v>
      </c>
    </row>
    <row r="18" spans="1:11" x14ac:dyDescent="0.35">
      <c r="A18" s="54" t="s">
        <v>407</v>
      </c>
    </row>
    <row r="19" spans="1:11" x14ac:dyDescent="0.35">
      <c r="A19" s="55" t="s">
        <v>1</v>
      </c>
    </row>
    <row r="20" spans="1:11" x14ac:dyDescent="0.35">
      <c r="A20" s="117" t="s">
        <v>1</v>
      </c>
      <c r="B20" s="116" t="s">
        <v>489</v>
      </c>
      <c r="C20" s="116" t="s">
        <v>1</v>
      </c>
      <c r="D20" s="116" t="s">
        <v>389</v>
      </c>
      <c r="E20" s="116" t="s">
        <v>1</v>
      </c>
      <c r="F20" s="116" t="s">
        <v>390</v>
      </c>
      <c r="G20" s="116" t="s">
        <v>1</v>
      </c>
      <c r="H20" s="116" t="s">
        <v>391</v>
      </c>
      <c r="I20" s="116" t="s">
        <v>1</v>
      </c>
      <c r="J20" s="116" t="s">
        <v>392</v>
      </c>
      <c r="K20" s="116" t="s">
        <v>1</v>
      </c>
    </row>
    <row r="21" spans="1:11" x14ac:dyDescent="0.35">
      <c r="A21" s="118" t="s">
        <v>1</v>
      </c>
      <c r="B21" s="56" t="s">
        <v>14</v>
      </c>
      <c r="C21" s="56" t="s">
        <v>15</v>
      </c>
      <c r="D21" s="56" t="s">
        <v>14</v>
      </c>
      <c r="E21" s="56" t="s">
        <v>15</v>
      </c>
      <c r="F21" s="56" t="s">
        <v>14</v>
      </c>
      <c r="G21" s="56" t="s">
        <v>15</v>
      </c>
      <c r="H21" s="56" t="s">
        <v>14</v>
      </c>
      <c r="I21" s="56" t="s">
        <v>15</v>
      </c>
      <c r="J21" s="56" t="s">
        <v>14</v>
      </c>
      <c r="K21" s="56" t="s">
        <v>15</v>
      </c>
    </row>
    <row r="22" spans="1:11" x14ac:dyDescent="0.35">
      <c r="A22" s="57" t="s">
        <v>16</v>
      </c>
      <c r="B22" s="58">
        <v>13310.000000187199</v>
      </c>
      <c r="C22" s="58">
        <v>13310.000000187199</v>
      </c>
      <c r="D22" s="58">
        <v>2528.9000000384999</v>
      </c>
      <c r="E22" s="58">
        <v>2528.9000000384999</v>
      </c>
      <c r="F22" s="58">
        <v>3859.9000000576998</v>
      </c>
      <c r="G22" s="58">
        <v>3859.9000000576998</v>
      </c>
      <c r="H22" s="58">
        <v>3993.0000000570999</v>
      </c>
      <c r="I22" s="58">
        <v>3993.0000000570999</v>
      </c>
      <c r="J22" s="58">
        <v>2928.2000000338999</v>
      </c>
      <c r="K22" s="58">
        <v>2928.2000000338999</v>
      </c>
    </row>
    <row r="23" spans="1:11" x14ac:dyDescent="0.35">
      <c r="A23" s="59" t="s">
        <v>24</v>
      </c>
      <c r="B23" s="60">
        <v>3696.9649793928002</v>
      </c>
      <c r="C23" s="61">
        <v>0.27775845073935401</v>
      </c>
      <c r="D23" s="60">
        <v>710.57285669939995</v>
      </c>
      <c r="E23" s="61">
        <v>0.28098100228897199</v>
      </c>
      <c r="F23" s="60">
        <v>1050.8220155861</v>
      </c>
      <c r="G23" s="61">
        <v>0.27224073565905599</v>
      </c>
      <c r="H23" s="60">
        <v>1146.7330442437001</v>
      </c>
      <c r="I23" s="61">
        <v>0.28718583627029798</v>
      </c>
      <c r="J23" s="60">
        <v>788.83706286359802</v>
      </c>
      <c r="K23" s="61">
        <v>0.26939316401013202</v>
      </c>
    </row>
    <row r="24" spans="1:11" x14ac:dyDescent="0.35">
      <c r="A24" s="59" t="s">
        <v>25</v>
      </c>
      <c r="B24" s="64">
        <v>3208.3495006186999</v>
      </c>
      <c r="C24" s="65">
        <v>0.24104804662461099</v>
      </c>
      <c r="D24" s="64">
        <v>598.52977768210201</v>
      </c>
      <c r="E24" s="65">
        <v>0.23667593723476099</v>
      </c>
      <c r="F24" s="64">
        <v>837.59573893620097</v>
      </c>
      <c r="G24" s="63">
        <v>0.21699933649153599</v>
      </c>
      <c r="H24" s="64">
        <v>990.87114761320095</v>
      </c>
      <c r="I24" s="65">
        <v>0.24815205299249399</v>
      </c>
      <c r="J24" s="64">
        <v>781.35283638720102</v>
      </c>
      <c r="K24" s="62">
        <v>0.26683725031697098</v>
      </c>
    </row>
    <row r="25" spans="1:11" x14ac:dyDescent="0.35">
      <c r="A25" s="59" t="s">
        <v>26</v>
      </c>
      <c r="B25" s="60">
        <v>113.2956614262</v>
      </c>
      <c r="C25" s="61">
        <v>8.5120707306240804E-3</v>
      </c>
      <c r="D25" s="60">
        <v>21.555900210099999</v>
      </c>
      <c r="E25" s="61">
        <v>8.5238246707152604E-3</v>
      </c>
      <c r="F25" s="60">
        <v>42.087334278200103</v>
      </c>
      <c r="G25" s="61">
        <v>1.09037369562867E-2</v>
      </c>
      <c r="H25" s="60">
        <v>35.3492047919</v>
      </c>
      <c r="I25" s="61">
        <v>8.85279358662522E-3</v>
      </c>
      <c r="J25" s="60">
        <v>14.303222146</v>
      </c>
      <c r="K25" s="63">
        <v>4.8846465903402804E-3</v>
      </c>
    </row>
    <row r="26" spans="1:11" x14ac:dyDescent="0.35">
      <c r="A26" s="59" t="s">
        <v>27</v>
      </c>
      <c r="B26" s="64">
        <v>1815.1162953954999</v>
      </c>
      <c r="C26" s="65">
        <v>0.13637237380691</v>
      </c>
      <c r="D26" s="64">
        <v>352.20047517419999</v>
      </c>
      <c r="E26" s="65">
        <v>0.13927022625206101</v>
      </c>
      <c r="F26" s="64">
        <v>495.34760273900099</v>
      </c>
      <c r="G26" s="65">
        <v>0.12833171914598701</v>
      </c>
      <c r="H26" s="64">
        <v>535.20553317459996</v>
      </c>
      <c r="I26" s="65">
        <v>0.134035946197582</v>
      </c>
      <c r="J26" s="64">
        <v>432.362684307699</v>
      </c>
      <c r="K26" s="65">
        <v>0.14765476548824999</v>
      </c>
    </row>
    <row r="27" spans="1:11" x14ac:dyDescent="0.35">
      <c r="A27" s="59" t="s">
        <v>28</v>
      </c>
      <c r="B27" s="60">
        <v>42.701867299299998</v>
      </c>
      <c r="C27" s="61">
        <v>3.2082544927647901E-3</v>
      </c>
      <c r="D27" s="60">
        <v>2.8372940242000002</v>
      </c>
      <c r="E27" s="63">
        <v>1.1219478920308501E-3</v>
      </c>
      <c r="F27" s="60">
        <v>16.613054283299999</v>
      </c>
      <c r="G27" s="61">
        <v>4.3040115762200204E-3</v>
      </c>
      <c r="H27" s="60">
        <v>8.5662544841999892</v>
      </c>
      <c r="I27" s="61">
        <v>2.14531792739231E-3</v>
      </c>
      <c r="J27" s="60">
        <v>14.685264507599999</v>
      </c>
      <c r="K27" s="61">
        <v>5.0151166270848901E-3</v>
      </c>
    </row>
    <row r="28" spans="1:11" x14ac:dyDescent="0.35">
      <c r="A28" s="59" t="s">
        <v>29</v>
      </c>
      <c r="B28" s="64">
        <v>321.28715125709999</v>
      </c>
      <c r="C28" s="65">
        <v>2.4138779207556801E-2</v>
      </c>
      <c r="D28" s="64">
        <v>64.887042077299995</v>
      </c>
      <c r="E28" s="65">
        <v>2.5658207946661502E-2</v>
      </c>
      <c r="F28" s="64">
        <v>94.114885675699995</v>
      </c>
      <c r="G28" s="65">
        <v>2.43827264111229E-2</v>
      </c>
      <c r="H28" s="64">
        <v>83.512205739099997</v>
      </c>
      <c r="I28" s="65">
        <v>2.0914652075608799E-2</v>
      </c>
      <c r="J28" s="64">
        <v>78.773017764999906</v>
      </c>
      <c r="K28" s="65">
        <v>2.69015155262919E-2</v>
      </c>
    </row>
    <row r="29" spans="1:11" x14ac:dyDescent="0.35">
      <c r="A29" s="59" t="s">
        <v>30</v>
      </c>
      <c r="B29" s="60">
        <v>230.53419946400001</v>
      </c>
      <c r="C29" s="61">
        <v>1.7320375616886399E-2</v>
      </c>
      <c r="D29" s="60">
        <v>35.323425243000003</v>
      </c>
      <c r="E29" s="61">
        <v>1.39679011595801E-2</v>
      </c>
      <c r="F29" s="60">
        <v>92.676168725300002</v>
      </c>
      <c r="G29" s="62">
        <v>2.4009992156251402E-2</v>
      </c>
      <c r="H29" s="60">
        <v>48.044149375400103</v>
      </c>
      <c r="I29" s="63">
        <v>1.2032093507316001E-2</v>
      </c>
      <c r="J29" s="60">
        <v>54.490456120300102</v>
      </c>
      <c r="K29" s="61">
        <v>1.8608857359356999E-2</v>
      </c>
    </row>
    <row r="30" spans="1:11" x14ac:dyDescent="0.35">
      <c r="A30" s="59" t="s">
        <v>31</v>
      </c>
      <c r="B30" s="64">
        <v>284.90633148810002</v>
      </c>
      <c r="C30" s="65">
        <v>2.1405434371457002E-2</v>
      </c>
      <c r="D30" s="64">
        <v>67.156946459100197</v>
      </c>
      <c r="E30" s="65">
        <v>2.6555793609109701E-2</v>
      </c>
      <c r="F30" s="64">
        <v>65.380915656599996</v>
      </c>
      <c r="G30" s="65">
        <v>1.6938499871919602E-2</v>
      </c>
      <c r="H30" s="64">
        <v>92.9932745844999</v>
      </c>
      <c r="I30" s="65">
        <v>2.3289074526213399E-2</v>
      </c>
      <c r="J30" s="64">
        <v>59.375194787900099</v>
      </c>
      <c r="K30" s="65">
        <v>2.0277028477294099E-2</v>
      </c>
    </row>
    <row r="31" spans="1:11" x14ac:dyDescent="0.35">
      <c r="A31" s="59" t="s">
        <v>32</v>
      </c>
      <c r="B31" s="60">
        <v>1664.7905657996</v>
      </c>
      <c r="C31" s="61">
        <v>0.12507817924689599</v>
      </c>
      <c r="D31" s="60">
        <v>309.97984332359999</v>
      </c>
      <c r="E31" s="61">
        <v>0.12257497066664599</v>
      </c>
      <c r="F31" s="60">
        <v>522.30846486960104</v>
      </c>
      <c r="G31" s="61">
        <v>0.13531657940925701</v>
      </c>
      <c r="H31" s="60">
        <v>487.16828660349898</v>
      </c>
      <c r="I31" s="61">
        <v>0.122005581416612</v>
      </c>
      <c r="J31" s="60">
        <v>345.3339710029</v>
      </c>
      <c r="K31" s="61">
        <v>0.117933874393451</v>
      </c>
    </row>
    <row r="32" spans="1:11" x14ac:dyDescent="0.35">
      <c r="A32" s="59" t="s">
        <v>33</v>
      </c>
      <c r="B32" s="64">
        <v>1006.6557294519999</v>
      </c>
      <c r="C32" s="65">
        <v>7.5631534893902494E-2</v>
      </c>
      <c r="D32" s="64">
        <v>206.3142654458</v>
      </c>
      <c r="E32" s="65">
        <v>8.1582611191687707E-2</v>
      </c>
      <c r="F32" s="64">
        <v>380.73357231300099</v>
      </c>
      <c r="G32" s="62">
        <v>9.8638195887797195E-2</v>
      </c>
      <c r="H32" s="64">
        <v>278.0111066165</v>
      </c>
      <c r="I32" s="65">
        <v>6.9624619737672006E-2</v>
      </c>
      <c r="J32" s="64">
        <v>141.5967850767</v>
      </c>
      <c r="K32" s="63">
        <v>4.8356254721351202E-2</v>
      </c>
    </row>
    <row r="33" spans="1:11" x14ac:dyDescent="0.35">
      <c r="A33" s="59" t="s">
        <v>34</v>
      </c>
      <c r="B33" s="60">
        <v>138.29951470610001</v>
      </c>
      <c r="C33" s="61">
        <v>1.0390647235473701E-2</v>
      </c>
      <c r="D33" s="60">
        <v>32.278411374800001</v>
      </c>
      <c r="E33" s="61">
        <v>1.2763814850056799E-2</v>
      </c>
      <c r="F33" s="60">
        <v>19.046472879700001</v>
      </c>
      <c r="G33" s="63">
        <v>4.93444723423283E-3</v>
      </c>
      <c r="H33" s="60">
        <v>31.587540010599898</v>
      </c>
      <c r="I33" s="61">
        <v>7.9107287778984008E-3</v>
      </c>
      <c r="J33" s="60">
        <v>55.387090441000097</v>
      </c>
      <c r="K33" s="62">
        <v>1.8915064012143601E-2</v>
      </c>
    </row>
    <row r="34" spans="1:11" x14ac:dyDescent="0.35">
      <c r="A34" s="59" t="s">
        <v>35</v>
      </c>
      <c r="B34" s="64">
        <v>55.387446365999999</v>
      </c>
      <c r="C34" s="65">
        <v>4.1613408238332797E-3</v>
      </c>
      <c r="D34" s="64">
        <v>8.9063073179999996</v>
      </c>
      <c r="E34" s="65">
        <v>3.5218107943629298E-3</v>
      </c>
      <c r="F34" s="64">
        <v>15.2267133194</v>
      </c>
      <c r="G34" s="65">
        <v>3.94484658130324E-3</v>
      </c>
      <c r="H34" s="64">
        <v>18.758866097999999</v>
      </c>
      <c r="I34" s="65">
        <v>4.6979379157855604E-3</v>
      </c>
      <c r="J34" s="64">
        <v>12.495559630600001</v>
      </c>
      <c r="K34" s="65">
        <v>4.2673176799587903E-3</v>
      </c>
    </row>
    <row r="35" spans="1:11" x14ac:dyDescent="0.35">
      <c r="A35" s="59" t="s">
        <v>36</v>
      </c>
      <c r="B35" s="60">
        <v>67.400031820099997</v>
      </c>
      <c r="C35" s="61">
        <v>5.0638641486966196E-3</v>
      </c>
      <c r="D35" s="60">
        <v>15.9954661285</v>
      </c>
      <c r="E35" s="61">
        <v>6.3250686576205003E-3</v>
      </c>
      <c r="F35" s="60">
        <v>30.347222130399999</v>
      </c>
      <c r="G35" s="61">
        <v>7.86217832844021E-3</v>
      </c>
      <c r="H35" s="60">
        <v>16.570337245200001</v>
      </c>
      <c r="I35" s="61">
        <v>4.1498465426904703E-3</v>
      </c>
      <c r="J35" s="60">
        <v>4.4870063160000004</v>
      </c>
      <c r="K35" s="63">
        <v>1.5323428440502901E-3</v>
      </c>
    </row>
    <row r="36" spans="1:11" x14ac:dyDescent="0.35">
      <c r="A36" s="59" t="s">
        <v>37</v>
      </c>
      <c r="B36" s="64">
        <v>385.3242986958</v>
      </c>
      <c r="C36" s="65">
        <v>2.8949984875310301E-2</v>
      </c>
      <c r="D36" s="64">
        <v>52.439800269400202</v>
      </c>
      <c r="E36" s="63">
        <v>2.0736209525327901E-2</v>
      </c>
      <c r="F36" s="64">
        <v>92.932508729299897</v>
      </c>
      <c r="G36" s="65">
        <v>2.4076403204205E-2</v>
      </c>
      <c r="H36" s="64">
        <v>140.5144678268</v>
      </c>
      <c r="I36" s="65">
        <v>3.51901998058579E-2</v>
      </c>
      <c r="J36" s="64">
        <v>99.437521870299904</v>
      </c>
      <c r="K36" s="65">
        <v>3.3958582702393603E-2</v>
      </c>
    </row>
    <row r="37" spans="1:11" x14ac:dyDescent="0.35">
      <c r="A37" s="59" t="s">
        <v>38</v>
      </c>
      <c r="B37" s="60">
        <v>278.9864270059</v>
      </c>
      <c r="C37" s="61">
        <v>2.0960663185723202E-2</v>
      </c>
      <c r="D37" s="60">
        <v>49.922188609000003</v>
      </c>
      <c r="E37" s="61">
        <v>1.9740673260405701E-2</v>
      </c>
      <c r="F37" s="60">
        <v>104.6673299359</v>
      </c>
      <c r="G37" s="62">
        <v>2.7116591086384499E-2</v>
      </c>
      <c r="H37" s="60">
        <v>79.114581649900003</v>
      </c>
      <c r="I37" s="61">
        <v>1.9813318719952101E-2</v>
      </c>
      <c r="J37" s="60">
        <v>45.282326811099999</v>
      </c>
      <c r="K37" s="63">
        <v>1.5464219250930901E-2</v>
      </c>
    </row>
    <row r="38" spans="1:11" x14ac:dyDescent="0.35">
      <c r="A38" s="66" t="s">
        <v>1</v>
      </c>
    </row>
    <row r="39" spans="1:11" x14ac:dyDescent="0.35">
      <c r="A39" s="66" t="s">
        <v>1</v>
      </c>
    </row>
    <row r="40" spans="1:11" x14ac:dyDescent="0.35">
      <c r="A40" s="54" t="s">
        <v>39</v>
      </c>
    </row>
    <row r="41" spans="1:11" x14ac:dyDescent="0.35">
      <c r="A41" s="55" t="s">
        <v>1</v>
      </c>
    </row>
    <row r="42" spans="1:11" x14ac:dyDescent="0.35">
      <c r="A42" s="117" t="s">
        <v>1</v>
      </c>
      <c r="B42" s="116" t="s">
        <v>489</v>
      </c>
      <c r="C42" s="116" t="s">
        <v>1</v>
      </c>
      <c r="D42" s="116" t="s">
        <v>389</v>
      </c>
      <c r="E42" s="116" t="s">
        <v>1</v>
      </c>
      <c r="F42" s="116" t="s">
        <v>390</v>
      </c>
      <c r="G42" s="116" t="s">
        <v>1</v>
      </c>
      <c r="H42" s="116" t="s">
        <v>391</v>
      </c>
      <c r="I42" s="116" t="s">
        <v>1</v>
      </c>
      <c r="J42" s="116" t="s">
        <v>392</v>
      </c>
      <c r="K42" s="116" t="s">
        <v>1</v>
      </c>
    </row>
    <row r="43" spans="1:11" x14ac:dyDescent="0.35">
      <c r="A43" s="118" t="s">
        <v>1</v>
      </c>
      <c r="B43" s="56" t="s">
        <v>14</v>
      </c>
      <c r="C43" s="56" t="s">
        <v>15</v>
      </c>
      <c r="D43" s="56" t="s">
        <v>14</v>
      </c>
      <c r="E43" s="56" t="s">
        <v>15</v>
      </c>
      <c r="F43" s="56" t="s">
        <v>14</v>
      </c>
      <c r="G43" s="56" t="s">
        <v>15</v>
      </c>
      <c r="H43" s="56" t="s">
        <v>14</v>
      </c>
      <c r="I43" s="56" t="s">
        <v>15</v>
      </c>
      <c r="J43" s="56" t="s">
        <v>14</v>
      </c>
      <c r="K43" s="56" t="s">
        <v>15</v>
      </c>
    </row>
    <row r="44" spans="1:11" x14ac:dyDescent="0.35">
      <c r="A44" s="57" t="s">
        <v>16</v>
      </c>
      <c r="B44" s="58">
        <v>13310.000000187199</v>
      </c>
      <c r="C44" s="58">
        <v>13310.000000187199</v>
      </c>
      <c r="D44" s="58">
        <v>2528.9000000384999</v>
      </c>
      <c r="E44" s="58">
        <v>2528.9000000384999</v>
      </c>
      <c r="F44" s="58">
        <v>3859.9000000576998</v>
      </c>
      <c r="G44" s="58">
        <v>3859.9000000576998</v>
      </c>
      <c r="H44" s="58">
        <v>3993.0000000570999</v>
      </c>
      <c r="I44" s="58">
        <v>3993.0000000570999</v>
      </c>
      <c r="J44" s="58">
        <v>2928.2000000338999</v>
      </c>
      <c r="K44" s="58">
        <v>2928.2000000338999</v>
      </c>
    </row>
    <row r="45" spans="1:11" x14ac:dyDescent="0.35">
      <c r="A45" s="59" t="s">
        <v>40</v>
      </c>
      <c r="B45" s="60">
        <v>578.71458707559998</v>
      </c>
      <c r="C45" s="61">
        <v>4.3479683476142797E-2</v>
      </c>
      <c r="D45" s="60">
        <v>578.71458707560203</v>
      </c>
      <c r="E45" s="62">
        <v>0.228840439347855</v>
      </c>
      <c r="F45" s="60">
        <v>0</v>
      </c>
      <c r="G45" s="63">
        <v>0</v>
      </c>
      <c r="H45" s="60">
        <v>0</v>
      </c>
      <c r="I45" s="63">
        <v>0</v>
      </c>
      <c r="J45" s="60">
        <v>0</v>
      </c>
      <c r="K45" s="63">
        <v>0</v>
      </c>
    </row>
    <row r="46" spans="1:11" x14ac:dyDescent="0.35">
      <c r="A46" s="59" t="s">
        <v>41</v>
      </c>
      <c r="B46" s="64">
        <v>887.54126216279894</v>
      </c>
      <c r="C46" s="65">
        <v>6.6682288666440007E-2</v>
      </c>
      <c r="D46" s="64">
        <v>887.54126216280201</v>
      </c>
      <c r="E46" s="62">
        <v>0.35095941403348802</v>
      </c>
      <c r="F46" s="64">
        <v>0</v>
      </c>
      <c r="G46" s="63">
        <v>0</v>
      </c>
      <c r="H46" s="64">
        <v>0</v>
      </c>
      <c r="I46" s="63">
        <v>0</v>
      </c>
      <c r="J46" s="64">
        <v>0</v>
      </c>
      <c r="K46" s="63">
        <v>0</v>
      </c>
    </row>
    <row r="47" spans="1:11" x14ac:dyDescent="0.35">
      <c r="A47" s="59" t="s">
        <v>42</v>
      </c>
      <c r="B47" s="60">
        <v>1062.6441508001001</v>
      </c>
      <c r="C47" s="61">
        <v>7.9838027857637398E-2</v>
      </c>
      <c r="D47" s="60">
        <v>1062.6441508001001</v>
      </c>
      <c r="E47" s="62">
        <v>0.42020014661865701</v>
      </c>
      <c r="F47" s="60">
        <v>0</v>
      </c>
      <c r="G47" s="63">
        <v>0</v>
      </c>
      <c r="H47" s="60">
        <v>0</v>
      </c>
      <c r="I47" s="63">
        <v>0</v>
      </c>
      <c r="J47" s="60">
        <v>0</v>
      </c>
      <c r="K47" s="63">
        <v>0</v>
      </c>
    </row>
    <row r="48" spans="1:11" x14ac:dyDescent="0.35">
      <c r="A48" s="59" t="s">
        <v>43</v>
      </c>
      <c r="B48" s="64">
        <v>888.03503642379906</v>
      </c>
      <c r="C48" s="65">
        <v>6.6719386657498894E-2</v>
      </c>
      <c r="D48" s="64">
        <v>0</v>
      </c>
      <c r="E48" s="63">
        <v>0</v>
      </c>
      <c r="F48" s="64">
        <v>888.03503642380099</v>
      </c>
      <c r="G48" s="62">
        <v>0.230066850542896</v>
      </c>
      <c r="H48" s="64">
        <v>0</v>
      </c>
      <c r="I48" s="63">
        <v>0</v>
      </c>
      <c r="J48" s="64">
        <v>0</v>
      </c>
      <c r="K48" s="63">
        <v>0</v>
      </c>
    </row>
    <row r="49" spans="1:11" x14ac:dyDescent="0.35">
      <c r="A49" s="59" t="s">
        <v>44</v>
      </c>
      <c r="B49" s="60">
        <v>1612.0720109593001</v>
      </c>
      <c r="C49" s="61">
        <v>0.121117356193586</v>
      </c>
      <c r="D49" s="60">
        <v>0</v>
      </c>
      <c r="E49" s="63">
        <v>0</v>
      </c>
      <c r="F49" s="60">
        <v>1612.0720109593001</v>
      </c>
      <c r="G49" s="62">
        <v>0.41764605583958198</v>
      </c>
      <c r="H49" s="60">
        <v>0</v>
      </c>
      <c r="I49" s="63">
        <v>0</v>
      </c>
      <c r="J49" s="60">
        <v>0</v>
      </c>
      <c r="K49" s="63">
        <v>0</v>
      </c>
    </row>
    <row r="50" spans="1:11" x14ac:dyDescent="0.35">
      <c r="A50" s="59" t="s">
        <v>45</v>
      </c>
      <c r="B50" s="64">
        <v>1359.7929526746</v>
      </c>
      <c r="C50" s="65">
        <v>0.102163257149172</v>
      </c>
      <c r="D50" s="64">
        <v>0</v>
      </c>
      <c r="E50" s="63">
        <v>0</v>
      </c>
      <c r="F50" s="64">
        <v>1359.7929526746</v>
      </c>
      <c r="G50" s="62">
        <v>0.35228709361752197</v>
      </c>
      <c r="H50" s="64">
        <v>0</v>
      </c>
      <c r="I50" s="63">
        <v>0</v>
      </c>
      <c r="J50" s="64">
        <v>0</v>
      </c>
      <c r="K50" s="63">
        <v>0</v>
      </c>
    </row>
    <row r="51" spans="1:11" x14ac:dyDescent="0.35">
      <c r="A51" s="59" t="s">
        <v>46</v>
      </c>
      <c r="B51" s="60">
        <v>1258.0595830989</v>
      </c>
      <c r="C51" s="61">
        <v>9.4519878518497802E-2</v>
      </c>
      <c r="D51" s="60">
        <v>0</v>
      </c>
      <c r="E51" s="63">
        <v>0</v>
      </c>
      <c r="F51" s="60">
        <v>0</v>
      </c>
      <c r="G51" s="63">
        <v>0</v>
      </c>
      <c r="H51" s="60">
        <v>1258.0595830989</v>
      </c>
      <c r="I51" s="62">
        <v>0.31506626172825197</v>
      </c>
      <c r="J51" s="60">
        <v>0</v>
      </c>
      <c r="K51" s="63">
        <v>0</v>
      </c>
    </row>
    <row r="52" spans="1:11" x14ac:dyDescent="0.35">
      <c r="A52" s="59" t="s">
        <v>47</v>
      </c>
      <c r="B52" s="64">
        <v>1607.0980267452001</v>
      </c>
      <c r="C52" s="65">
        <v>0.120743653397641</v>
      </c>
      <c r="D52" s="64">
        <v>0</v>
      </c>
      <c r="E52" s="63">
        <v>0</v>
      </c>
      <c r="F52" s="64">
        <v>0</v>
      </c>
      <c r="G52" s="63">
        <v>0</v>
      </c>
      <c r="H52" s="64">
        <v>1607.0980267452001</v>
      </c>
      <c r="I52" s="62">
        <v>0.40247884465870698</v>
      </c>
      <c r="J52" s="64">
        <v>0</v>
      </c>
      <c r="K52" s="63">
        <v>0</v>
      </c>
    </row>
    <row r="53" spans="1:11" x14ac:dyDescent="0.35">
      <c r="A53" s="59" t="s">
        <v>48</v>
      </c>
      <c r="B53" s="60">
        <v>1127.842390213</v>
      </c>
      <c r="C53" s="61">
        <v>8.4736468083932204E-2</v>
      </c>
      <c r="D53" s="60">
        <v>0</v>
      </c>
      <c r="E53" s="63">
        <v>0</v>
      </c>
      <c r="F53" s="60">
        <v>0</v>
      </c>
      <c r="G53" s="63">
        <v>0</v>
      </c>
      <c r="H53" s="60">
        <v>1127.842390213</v>
      </c>
      <c r="I53" s="62">
        <v>0.28245489361304099</v>
      </c>
      <c r="J53" s="60">
        <v>0</v>
      </c>
      <c r="K53" s="63">
        <v>0</v>
      </c>
    </row>
    <row r="54" spans="1:11" x14ac:dyDescent="0.35">
      <c r="A54" s="59" t="s">
        <v>49</v>
      </c>
      <c r="B54" s="64">
        <v>1114.2087835509999</v>
      </c>
      <c r="C54" s="65">
        <v>8.3712155036463495E-2</v>
      </c>
      <c r="D54" s="64">
        <v>0</v>
      </c>
      <c r="E54" s="63">
        <v>0</v>
      </c>
      <c r="F54" s="64">
        <v>0</v>
      </c>
      <c r="G54" s="63">
        <v>0</v>
      </c>
      <c r="H54" s="64">
        <v>0</v>
      </c>
      <c r="I54" s="63">
        <v>0</v>
      </c>
      <c r="J54" s="64">
        <v>1114.2087835509999</v>
      </c>
      <c r="K54" s="62">
        <v>0.38050979562123499</v>
      </c>
    </row>
    <row r="55" spans="1:11" x14ac:dyDescent="0.35">
      <c r="A55" s="59" t="s">
        <v>50</v>
      </c>
      <c r="B55" s="60">
        <v>782.62638761820403</v>
      </c>
      <c r="C55" s="61">
        <v>5.8799878858541897E-2</v>
      </c>
      <c r="D55" s="60">
        <v>0</v>
      </c>
      <c r="E55" s="63">
        <v>0</v>
      </c>
      <c r="F55" s="60">
        <v>0</v>
      </c>
      <c r="G55" s="63">
        <v>0</v>
      </c>
      <c r="H55" s="60">
        <v>0</v>
      </c>
      <c r="I55" s="63">
        <v>0</v>
      </c>
      <c r="J55" s="60">
        <v>782.62638761819801</v>
      </c>
      <c r="K55" s="62">
        <v>0.26727217663040098</v>
      </c>
    </row>
    <row r="56" spans="1:11" x14ac:dyDescent="0.35">
      <c r="A56" s="59" t="s">
        <v>51</v>
      </c>
      <c r="B56" s="64">
        <v>1031.3648288647</v>
      </c>
      <c r="C56" s="65">
        <v>7.7487966104447401E-2</v>
      </c>
      <c r="D56" s="64">
        <v>0</v>
      </c>
      <c r="E56" s="63">
        <v>0</v>
      </c>
      <c r="F56" s="64">
        <v>0</v>
      </c>
      <c r="G56" s="63">
        <v>0</v>
      </c>
      <c r="H56" s="64">
        <v>0</v>
      </c>
      <c r="I56" s="63">
        <v>0</v>
      </c>
      <c r="J56" s="64">
        <v>1031.3648288647</v>
      </c>
      <c r="K56" s="62">
        <v>0.35221802774836403</v>
      </c>
    </row>
    <row r="57" spans="1:11" x14ac:dyDescent="0.35">
      <c r="A57" s="66" t="s">
        <v>1</v>
      </c>
    </row>
    <row r="58" spans="1:11" x14ac:dyDescent="0.35">
      <c r="A58" s="66" t="s">
        <v>1</v>
      </c>
    </row>
    <row r="59" spans="1:11" x14ac:dyDescent="0.35">
      <c r="A59" s="54" t="s">
        <v>52</v>
      </c>
    </row>
    <row r="60" spans="1:11" x14ac:dyDescent="0.35">
      <c r="A60" s="55" t="s">
        <v>1</v>
      </c>
    </row>
    <row r="61" spans="1:11" x14ac:dyDescent="0.35">
      <c r="A61" s="117" t="s">
        <v>1</v>
      </c>
      <c r="B61" s="116" t="s">
        <v>489</v>
      </c>
      <c r="C61" s="116" t="s">
        <v>1</v>
      </c>
      <c r="D61" s="116" t="s">
        <v>389</v>
      </c>
      <c r="E61" s="116" t="s">
        <v>1</v>
      </c>
      <c r="F61" s="116" t="s">
        <v>390</v>
      </c>
      <c r="G61" s="116" t="s">
        <v>1</v>
      </c>
      <c r="H61" s="116" t="s">
        <v>391</v>
      </c>
      <c r="I61" s="116" t="s">
        <v>1</v>
      </c>
      <c r="J61" s="116" t="s">
        <v>392</v>
      </c>
      <c r="K61" s="116" t="s">
        <v>1</v>
      </c>
    </row>
    <row r="62" spans="1:11" x14ac:dyDescent="0.35">
      <c r="A62" s="118" t="s">
        <v>1</v>
      </c>
      <c r="B62" s="56" t="s">
        <v>14</v>
      </c>
      <c r="C62" s="56" t="s">
        <v>15</v>
      </c>
      <c r="D62" s="56" t="s">
        <v>14</v>
      </c>
      <c r="E62" s="56" t="s">
        <v>15</v>
      </c>
      <c r="F62" s="56" t="s">
        <v>14</v>
      </c>
      <c r="G62" s="56" t="s">
        <v>15</v>
      </c>
      <c r="H62" s="56" t="s">
        <v>14</v>
      </c>
      <c r="I62" s="56" t="s">
        <v>15</v>
      </c>
      <c r="J62" s="56" t="s">
        <v>14</v>
      </c>
      <c r="K62" s="56" t="s">
        <v>15</v>
      </c>
    </row>
    <row r="63" spans="1:11" x14ac:dyDescent="0.35">
      <c r="A63" s="57" t="s">
        <v>16</v>
      </c>
      <c r="B63" s="58">
        <v>13310.000000187199</v>
      </c>
      <c r="C63" s="58">
        <v>13310.000000187199</v>
      </c>
      <c r="D63" s="58">
        <v>2528.9000000384999</v>
      </c>
      <c r="E63" s="58">
        <v>2528.9000000384999</v>
      </c>
      <c r="F63" s="58">
        <v>3859.9000000576998</v>
      </c>
      <c r="G63" s="58">
        <v>3859.9000000576998</v>
      </c>
      <c r="H63" s="58">
        <v>3993.0000000570999</v>
      </c>
      <c r="I63" s="58">
        <v>3993.0000000570999</v>
      </c>
      <c r="J63" s="58">
        <v>2928.2000000338999</v>
      </c>
      <c r="K63" s="58">
        <v>2928.2000000338999</v>
      </c>
    </row>
    <row r="64" spans="1:11" x14ac:dyDescent="0.35">
      <c r="A64" s="59" t="s">
        <v>53</v>
      </c>
      <c r="B64" s="60">
        <v>4325.5123956767002</v>
      </c>
      <c r="C64" s="61">
        <v>0.32498214843094397</v>
      </c>
      <c r="D64" s="60">
        <v>1053.6736100925</v>
      </c>
      <c r="E64" s="62">
        <v>0.41665293608939002</v>
      </c>
      <c r="F64" s="60">
        <v>1007.9259907619</v>
      </c>
      <c r="G64" s="63">
        <v>0.261127487952235</v>
      </c>
      <c r="H64" s="60">
        <v>1183.7668926803999</v>
      </c>
      <c r="I64" s="63">
        <v>0.296460529091779</v>
      </c>
      <c r="J64" s="60">
        <v>1080.1459021419</v>
      </c>
      <c r="K64" s="62">
        <v>0.36887709245590999</v>
      </c>
    </row>
    <row r="65" spans="1:11" x14ac:dyDescent="0.35">
      <c r="A65" s="59" t="s">
        <v>54</v>
      </c>
      <c r="B65" s="64">
        <v>974.86166655519901</v>
      </c>
      <c r="C65" s="65">
        <v>7.3242799890419902E-2</v>
      </c>
      <c r="D65" s="64">
        <v>202.7406472266</v>
      </c>
      <c r="E65" s="65">
        <v>8.0169499475469003E-2</v>
      </c>
      <c r="F65" s="64">
        <v>251.04545162279999</v>
      </c>
      <c r="G65" s="65">
        <v>6.5039366724279707E-2</v>
      </c>
      <c r="H65" s="64">
        <v>291.1504380435</v>
      </c>
      <c r="I65" s="65">
        <v>7.2915211129310403E-2</v>
      </c>
      <c r="J65" s="64">
        <v>229.92512966230001</v>
      </c>
      <c r="K65" s="65">
        <v>7.85209786420457E-2</v>
      </c>
    </row>
    <row r="66" spans="1:11" ht="25.5" customHeight="1" x14ac:dyDescent="0.35">
      <c r="A66" s="67" t="s">
        <v>55</v>
      </c>
      <c r="B66" s="60">
        <v>3807.4507937627</v>
      </c>
      <c r="C66" s="61">
        <v>0.28605941350181402</v>
      </c>
      <c r="D66" s="60">
        <v>774.24208534829802</v>
      </c>
      <c r="E66" s="62">
        <v>0.30615765168117098</v>
      </c>
      <c r="F66" s="60">
        <v>997.11979723639899</v>
      </c>
      <c r="G66" s="63">
        <v>0.258327883422238</v>
      </c>
      <c r="H66" s="60">
        <v>1059.8005901194999</v>
      </c>
      <c r="I66" s="63">
        <v>0.26541462311654002</v>
      </c>
      <c r="J66" s="60">
        <v>976.28832105850097</v>
      </c>
      <c r="K66" s="62">
        <v>0.33340902979550502</v>
      </c>
    </row>
    <row r="67" spans="1:11" ht="25.5" customHeight="1" x14ac:dyDescent="0.35">
      <c r="A67" s="67" t="s">
        <v>56</v>
      </c>
      <c r="B67" s="64">
        <v>427.03300695590002</v>
      </c>
      <c r="C67" s="65">
        <v>3.2083621859496203E-2</v>
      </c>
      <c r="D67" s="64">
        <v>70.251636917499795</v>
      </c>
      <c r="E67" s="65">
        <v>2.7779523475198901E-2</v>
      </c>
      <c r="F67" s="64">
        <v>110.3594867905</v>
      </c>
      <c r="G67" s="65">
        <v>2.85912813256432E-2</v>
      </c>
      <c r="H67" s="64">
        <v>148.95848201960001</v>
      </c>
      <c r="I67" s="65">
        <v>3.7304904086518903E-2</v>
      </c>
      <c r="J67" s="64">
        <v>97.4634012283</v>
      </c>
      <c r="K67" s="65">
        <v>3.3284407221901402E-2</v>
      </c>
    </row>
    <row r="68" spans="1:11" ht="25.5" customHeight="1" x14ac:dyDescent="0.35">
      <c r="A68" s="67" t="s">
        <v>57</v>
      </c>
      <c r="B68" s="60">
        <v>1122.2733160083999</v>
      </c>
      <c r="C68" s="61">
        <v>8.4318055296214597E-2</v>
      </c>
      <c r="D68" s="60">
        <v>194.6288236314</v>
      </c>
      <c r="E68" s="61">
        <v>7.6961850460056505E-2</v>
      </c>
      <c r="F68" s="60">
        <v>362.72486054279898</v>
      </c>
      <c r="G68" s="61">
        <v>9.3972605647135402E-2</v>
      </c>
      <c r="H68" s="60">
        <v>318.20352046839997</v>
      </c>
      <c r="I68" s="61">
        <v>7.9690338207826103E-2</v>
      </c>
      <c r="J68" s="60">
        <v>246.7161113658</v>
      </c>
      <c r="K68" s="61">
        <v>8.4255211858118906E-2</v>
      </c>
    </row>
    <row r="69" spans="1:11" ht="25.5" customHeight="1" x14ac:dyDescent="0.35">
      <c r="A69" s="67" t="s">
        <v>58</v>
      </c>
      <c r="B69" s="64">
        <v>244.65471233209999</v>
      </c>
      <c r="C69" s="65">
        <v>1.83812706482839E-2</v>
      </c>
      <c r="D69" s="64">
        <v>41.696032340999899</v>
      </c>
      <c r="E69" s="65">
        <v>1.6487813808519599E-2</v>
      </c>
      <c r="F69" s="64">
        <v>65.245344785599997</v>
      </c>
      <c r="G69" s="65">
        <v>1.6903376974694899E-2</v>
      </c>
      <c r="H69" s="64">
        <v>89.2272541144999</v>
      </c>
      <c r="I69" s="65">
        <v>2.2345918886357102E-2</v>
      </c>
      <c r="J69" s="64">
        <v>48.486081091000003</v>
      </c>
      <c r="K69" s="65">
        <v>1.65583228913458E-2</v>
      </c>
    </row>
    <row r="70" spans="1:11" ht="25.5" customHeight="1" x14ac:dyDescent="0.35">
      <c r="A70" s="67" t="s">
        <v>59</v>
      </c>
      <c r="B70" s="60">
        <v>270.15260260420001</v>
      </c>
      <c r="C70" s="61">
        <v>2.02969648835763E-2</v>
      </c>
      <c r="D70" s="60">
        <v>9.9544905390999805</v>
      </c>
      <c r="E70" s="63">
        <v>3.9362926722877403E-3</v>
      </c>
      <c r="F70" s="60">
        <v>79.228918209499895</v>
      </c>
      <c r="G70" s="61">
        <v>2.0526158244595898E-2</v>
      </c>
      <c r="H70" s="60">
        <v>145.2711629723</v>
      </c>
      <c r="I70" s="62">
        <v>3.6381458294571199E-2</v>
      </c>
      <c r="J70" s="60">
        <v>35.6980308832999</v>
      </c>
      <c r="K70" s="63">
        <v>1.21911177115247E-2</v>
      </c>
    </row>
    <row r="71" spans="1:11" ht="25.5" customHeight="1" x14ac:dyDescent="0.35">
      <c r="A71" s="67" t="s">
        <v>60</v>
      </c>
      <c r="B71" s="64">
        <v>1524.1496293004</v>
      </c>
      <c r="C71" s="65">
        <v>0.114511617526594</v>
      </c>
      <c r="D71" s="64">
        <v>80.5038142585</v>
      </c>
      <c r="E71" s="63">
        <v>3.18335300950114E-2</v>
      </c>
      <c r="F71" s="64">
        <v>771.24637917070095</v>
      </c>
      <c r="G71" s="62">
        <v>0.19980993786345999</v>
      </c>
      <c r="H71" s="64">
        <v>566.91455366009995</v>
      </c>
      <c r="I71" s="62">
        <v>0.14197709833508501</v>
      </c>
      <c r="J71" s="64">
        <v>105.4848822111</v>
      </c>
      <c r="K71" s="63">
        <v>3.60237969434734E-2</v>
      </c>
    </row>
    <row r="72" spans="1:11" x14ac:dyDescent="0.35">
      <c r="A72" s="59" t="s">
        <v>61</v>
      </c>
      <c r="B72" s="60">
        <v>141.147089193</v>
      </c>
      <c r="C72" s="61">
        <v>1.06045897213385E-2</v>
      </c>
      <c r="D72" s="60">
        <v>11.7339290397</v>
      </c>
      <c r="E72" s="63">
        <v>4.63993397901118E-3</v>
      </c>
      <c r="F72" s="60">
        <v>67.106429556899897</v>
      </c>
      <c r="G72" s="62">
        <v>1.7385535779656701E-2</v>
      </c>
      <c r="H72" s="60">
        <v>46.9281231744</v>
      </c>
      <c r="I72" s="61">
        <v>1.17525978396516E-2</v>
      </c>
      <c r="J72" s="60">
        <v>15.378607422</v>
      </c>
      <c r="K72" s="63">
        <v>5.2518978969407701E-3</v>
      </c>
    </row>
    <row r="73" spans="1:11" x14ac:dyDescent="0.35">
      <c r="A73" s="59" t="s">
        <v>62</v>
      </c>
      <c r="B73" s="64">
        <v>121.0291564044</v>
      </c>
      <c r="C73" s="65">
        <v>9.0930996545978797E-3</v>
      </c>
      <c r="D73" s="64">
        <v>38.291073723899999</v>
      </c>
      <c r="E73" s="62">
        <v>1.51413949635482E-2</v>
      </c>
      <c r="F73" s="64">
        <v>28.684757349400002</v>
      </c>
      <c r="G73" s="65">
        <v>7.4314768126042697E-3</v>
      </c>
      <c r="H73" s="64">
        <v>28.1565677544999</v>
      </c>
      <c r="I73" s="65">
        <v>7.0514820320804802E-3</v>
      </c>
      <c r="J73" s="64">
        <v>25.896757576599999</v>
      </c>
      <c r="K73" s="65">
        <v>8.8439169374701799E-3</v>
      </c>
    </row>
    <row r="74" spans="1:11" x14ac:dyDescent="0.35">
      <c r="A74" s="59" t="s">
        <v>63</v>
      </c>
      <c r="B74" s="60">
        <v>351.73563139420003</v>
      </c>
      <c r="C74" s="61">
        <v>2.64264185867207E-2</v>
      </c>
      <c r="D74" s="60">
        <v>51.183856920000203</v>
      </c>
      <c r="E74" s="63">
        <v>2.0239573300336398E-2</v>
      </c>
      <c r="F74" s="60">
        <v>119.2125840312</v>
      </c>
      <c r="G74" s="61">
        <v>3.0884889253456799E-2</v>
      </c>
      <c r="H74" s="60">
        <v>114.6224150499</v>
      </c>
      <c r="I74" s="61">
        <v>2.8705838980280701E-2</v>
      </c>
      <c r="J74" s="60">
        <v>66.716775393099994</v>
      </c>
      <c r="K74" s="61">
        <v>2.2784227645764502E-2</v>
      </c>
    </row>
    <row r="75" spans="1:11" x14ac:dyDescent="0.35">
      <c r="A75" s="66" t="s">
        <v>1</v>
      </c>
    </row>
    <row r="76" spans="1:11" x14ac:dyDescent="0.35">
      <c r="A76" s="66" t="s">
        <v>1</v>
      </c>
    </row>
    <row r="77" spans="1:11" x14ac:dyDescent="0.35">
      <c r="A77" s="54" t="s">
        <v>64</v>
      </c>
    </row>
    <row r="78" spans="1:11" x14ac:dyDescent="0.35">
      <c r="A78" s="55" t="s">
        <v>1</v>
      </c>
    </row>
    <row r="79" spans="1:11" x14ac:dyDescent="0.35">
      <c r="A79" s="117" t="s">
        <v>1</v>
      </c>
      <c r="B79" s="116" t="s">
        <v>489</v>
      </c>
      <c r="C79" s="116" t="s">
        <v>1</v>
      </c>
      <c r="D79" s="116" t="s">
        <v>389</v>
      </c>
      <c r="E79" s="116" t="s">
        <v>1</v>
      </c>
      <c r="F79" s="116" t="s">
        <v>390</v>
      </c>
      <c r="G79" s="116" t="s">
        <v>1</v>
      </c>
      <c r="H79" s="116" t="s">
        <v>391</v>
      </c>
      <c r="I79" s="116" t="s">
        <v>1</v>
      </c>
      <c r="J79" s="116" t="s">
        <v>392</v>
      </c>
      <c r="K79" s="116" t="s">
        <v>1</v>
      </c>
    </row>
    <row r="80" spans="1:11" x14ac:dyDescent="0.35">
      <c r="A80" s="118" t="s">
        <v>1</v>
      </c>
      <c r="B80" s="56" t="s">
        <v>14</v>
      </c>
      <c r="C80" s="56" t="s">
        <v>15</v>
      </c>
      <c r="D80" s="56" t="s">
        <v>14</v>
      </c>
      <c r="E80" s="56" t="s">
        <v>15</v>
      </c>
      <c r="F80" s="56" t="s">
        <v>14</v>
      </c>
      <c r="G80" s="56" t="s">
        <v>15</v>
      </c>
      <c r="H80" s="56" t="s">
        <v>14</v>
      </c>
      <c r="I80" s="56" t="s">
        <v>15</v>
      </c>
      <c r="J80" s="56" t="s">
        <v>14</v>
      </c>
      <c r="K80" s="56" t="s">
        <v>15</v>
      </c>
    </row>
    <row r="81" spans="1:11" x14ac:dyDescent="0.35">
      <c r="A81" s="57" t="s">
        <v>16</v>
      </c>
      <c r="B81" s="58">
        <v>1665.2967184934</v>
      </c>
      <c r="C81" s="58">
        <v>1665.2967184934</v>
      </c>
      <c r="D81" s="58">
        <v>92.237743298200002</v>
      </c>
      <c r="E81" s="58">
        <v>92.237743298200002</v>
      </c>
      <c r="F81" s="58">
        <v>838.35280872759995</v>
      </c>
      <c r="G81" s="58">
        <v>838.35280872759995</v>
      </c>
      <c r="H81" s="58">
        <v>613.84267683450003</v>
      </c>
      <c r="I81" s="58">
        <v>613.84267683450003</v>
      </c>
      <c r="J81" s="58">
        <v>120.8634896331</v>
      </c>
      <c r="K81" s="58">
        <v>120.8634896331</v>
      </c>
    </row>
    <row r="82" spans="1:11" x14ac:dyDescent="0.35">
      <c r="A82" s="59" t="s">
        <v>65</v>
      </c>
      <c r="B82" s="60">
        <v>283.1650589692</v>
      </c>
      <c r="C82" s="61">
        <v>0.170038801989222</v>
      </c>
      <c r="D82" s="60">
        <v>22.1702509552</v>
      </c>
      <c r="E82" s="62">
        <v>0.24035985880015201</v>
      </c>
      <c r="F82" s="60">
        <v>115.7868077553</v>
      </c>
      <c r="G82" s="61">
        <v>0.13811226794961701</v>
      </c>
      <c r="H82" s="60">
        <v>109.3339698501</v>
      </c>
      <c r="I82" s="61">
        <v>0.17811399235699901</v>
      </c>
      <c r="J82" s="60">
        <v>35.874030408599999</v>
      </c>
      <c r="K82" s="62">
        <v>0.29681445172153498</v>
      </c>
    </row>
    <row r="83" spans="1:11" x14ac:dyDescent="0.35">
      <c r="A83" s="59" t="s">
        <v>66</v>
      </c>
      <c r="B83" s="64">
        <v>1382.1316595241999</v>
      </c>
      <c r="C83" s="65">
        <v>0.82996119801077795</v>
      </c>
      <c r="D83" s="64">
        <v>70.067492342999998</v>
      </c>
      <c r="E83" s="63">
        <v>0.75964014119984802</v>
      </c>
      <c r="F83" s="64">
        <v>722.56600097229898</v>
      </c>
      <c r="G83" s="65">
        <v>0.86188773205038405</v>
      </c>
      <c r="H83" s="64">
        <v>504.508706984399</v>
      </c>
      <c r="I83" s="65">
        <v>0.82188600764300102</v>
      </c>
      <c r="J83" s="64">
        <v>84.989459224499697</v>
      </c>
      <c r="K83" s="63">
        <v>0.70318554827846502</v>
      </c>
    </row>
    <row r="84" spans="1:11" x14ac:dyDescent="0.35">
      <c r="A84" s="66" t="s">
        <v>1</v>
      </c>
    </row>
    <row r="85" spans="1:11" x14ac:dyDescent="0.35">
      <c r="A85" s="66" t="s">
        <v>1</v>
      </c>
    </row>
    <row r="86" spans="1:11" x14ac:dyDescent="0.35">
      <c r="A86" s="54" t="s">
        <v>67</v>
      </c>
    </row>
    <row r="87" spans="1:11" x14ac:dyDescent="0.35">
      <c r="A87" s="55" t="s">
        <v>1</v>
      </c>
    </row>
    <row r="88" spans="1:11" x14ac:dyDescent="0.35">
      <c r="A88" s="117" t="s">
        <v>1</v>
      </c>
      <c r="B88" s="116" t="s">
        <v>489</v>
      </c>
      <c r="C88" s="116" t="s">
        <v>1</v>
      </c>
      <c r="D88" s="116" t="s">
        <v>389</v>
      </c>
      <c r="E88" s="116" t="s">
        <v>1</v>
      </c>
      <c r="F88" s="116" t="s">
        <v>390</v>
      </c>
      <c r="G88" s="116" t="s">
        <v>1</v>
      </c>
      <c r="H88" s="116" t="s">
        <v>391</v>
      </c>
      <c r="I88" s="116" t="s">
        <v>1</v>
      </c>
      <c r="J88" s="116" t="s">
        <v>392</v>
      </c>
      <c r="K88" s="116" t="s">
        <v>1</v>
      </c>
    </row>
    <row r="89" spans="1:11" x14ac:dyDescent="0.35">
      <c r="A89" s="118" t="s">
        <v>1</v>
      </c>
      <c r="B89" s="56" t="s">
        <v>14</v>
      </c>
      <c r="C89" s="56" t="s">
        <v>15</v>
      </c>
      <c r="D89" s="56" t="s">
        <v>14</v>
      </c>
      <c r="E89" s="56" t="s">
        <v>15</v>
      </c>
      <c r="F89" s="56" t="s">
        <v>14</v>
      </c>
      <c r="G89" s="56" t="s">
        <v>15</v>
      </c>
      <c r="H89" s="56" t="s">
        <v>14</v>
      </c>
      <c r="I89" s="56" t="s">
        <v>15</v>
      </c>
      <c r="J89" s="56" t="s">
        <v>14</v>
      </c>
      <c r="K89" s="56" t="s">
        <v>15</v>
      </c>
    </row>
    <row r="90" spans="1:11" x14ac:dyDescent="0.35">
      <c r="A90" s="57" t="s">
        <v>16</v>
      </c>
      <c r="B90" s="58">
        <v>13310.000000187199</v>
      </c>
      <c r="C90" s="58">
        <v>13310.000000187199</v>
      </c>
      <c r="D90" s="58">
        <v>2528.9000000384999</v>
      </c>
      <c r="E90" s="58">
        <v>2528.9000000384999</v>
      </c>
      <c r="F90" s="58">
        <v>3859.9000000576998</v>
      </c>
      <c r="G90" s="58">
        <v>3859.9000000576998</v>
      </c>
      <c r="H90" s="58">
        <v>3993.0000000570999</v>
      </c>
      <c r="I90" s="58">
        <v>3993.0000000570999</v>
      </c>
      <c r="J90" s="58">
        <v>2928.2000000338999</v>
      </c>
      <c r="K90" s="58">
        <v>2928.2000000338999</v>
      </c>
    </row>
    <row r="91" spans="1:11" ht="23" x14ac:dyDescent="0.35">
      <c r="A91" s="67" t="s">
        <v>68</v>
      </c>
      <c r="B91" s="60">
        <v>1479.0548501752</v>
      </c>
      <c r="C91" s="61">
        <v>0.11112358002662601</v>
      </c>
      <c r="D91" s="60">
        <v>234.2211999962</v>
      </c>
      <c r="E91" s="63">
        <v>9.2617818020734002E-2</v>
      </c>
      <c r="F91" s="60">
        <v>643.737096956399</v>
      </c>
      <c r="G91" s="62">
        <v>0.16677558925018199</v>
      </c>
      <c r="H91" s="60">
        <v>409.02560672550101</v>
      </c>
      <c r="I91" s="61">
        <v>0.102435664092074</v>
      </c>
      <c r="J91" s="60">
        <v>192.07094649710001</v>
      </c>
      <c r="K91" s="63">
        <v>6.5593520420352602E-2</v>
      </c>
    </row>
    <row r="92" spans="1:11" x14ac:dyDescent="0.35">
      <c r="A92" s="59" t="s">
        <v>69</v>
      </c>
      <c r="B92" s="64">
        <v>227.36980471800001</v>
      </c>
      <c r="C92" s="65">
        <v>1.7082629956033199E-2</v>
      </c>
      <c r="D92" s="64">
        <v>23.115881048799999</v>
      </c>
      <c r="E92" s="63">
        <v>9.1406860881996406E-3</v>
      </c>
      <c r="F92" s="64">
        <v>89.8235653781</v>
      </c>
      <c r="G92" s="62">
        <v>2.3270956599071801E-2</v>
      </c>
      <c r="H92" s="64">
        <v>89.010794848700101</v>
      </c>
      <c r="I92" s="62">
        <v>2.2291709202962001E-2</v>
      </c>
      <c r="J92" s="64">
        <v>25.419563442400001</v>
      </c>
      <c r="K92" s="63">
        <v>8.6809519302321302E-3</v>
      </c>
    </row>
    <row r="93" spans="1:11" x14ac:dyDescent="0.35">
      <c r="A93" s="59" t="s">
        <v>70</v>
      </c>
      <c r="B93" s="60">
        <v>934.44865801440005</v>
      </c>
      <c r="C93" s="61">
        <v>7.0206510743896097E-2</v>
      </c>
      <c r="D93" s="60">
        <v>221.9394620173</v>
      </c>
      <c r="E93" s="62">
        <v>8.7761264586943402E-2</v>
      </c>
      <c r="F93" s="60">
        <v>211.50206186459999</v>
      </c>
      <c r="G93" s="63">
        <v>5.4794699826792997E-2</v>
      </c>
      <c r="H93" s="60">
        <v>245.33557604360001</v>
      </c>
      <c r="I93" s="61">
        <v>6.1441416488878499E-2</v>
      </c>
      <c r="J93" s="60">
        <v>255.67155808890001</v>
      </c>
      <c r="K93" s="62">
        <v>8.7313557163424593E-2</v>
      </c>
    </row>
    <row r="94" spans="1:11" x14ac:dyDescent="0.35">
      <c r="A94" s="59" t="s">
        <v>71</v>
      </c>
      <c r="B94" s="64">
        <v>868.45318527910001</v>
      </c>
      <c r="C94" s="65">
        <v>6.5248173198113102E-2</v>
      </c>
      <c r="D94" s="64">
        <v>156.08367678889999</v>
      </c>
      <c r="E94" s="65">
        <v>6.1719987657291198E-2</v>
      </c>
      <c r="F94" s="64">
        <v>262.44146041939899</v>
      </c>
      <c r="G94" s="65">
        <v>6.79917770966805E-2</v>
      </c>
      <c r="H94" s="64">
        <v>252.5881950875</v>
      </c>
      <c r="I94" s="65">
        <v>6.3257749833180096E-2</v>
      </c>
      <c r="J94" s="64">
        <v>197.33985298330001</v>
      </c>
      <c r="K94" s="65">
        <v>6.7392887432899201E-2</v>
      </c>
    </row>
    <row r="95" spans="1:11" ht="25.5" customHeight="1" x14ac:dyDescent="0.35">
      <c r="A95" s="67" t="s">
        <v>72</v>
      </c>
      <c r="B95" s="60">
        <v>853.69726060110395</v>
      </c>
      <c r="C95" s="61">
        <v>6.4139538736971702E-2</v>
      </c>
      <c r="D95" s="60">
        <v>196.80602254479999</v>
      </c>
      <c r="E95" s="62">
        <v>7.7822777706435101E-2</v>
      </c>
      <c r="F95" s="60">
        <v>275.95744348220097</v>
      </c>
      <c r="G95" s="61">
        <v>7.1493417828978695E-2</v>
      </c>
      <c r="H95" s="60">
        <v>198.7750516127</v>
      </c>
      <c r="I95" s="63">
        <v>4.9780879441487E-2</v>
      </c>
      <c r="J95" s="60">
        <v>182.15874296140001</v>
      </c>
      <c r="K95" s="61">
        <v>6.2208436226791598E-2</v>
      </c>
    </row>
    <row r="96" spans="1:11" ht="23" x14ac:dyDescent="0.35">
      <c r="A96" s="67" t="s">
        <v>73</v>
      </c>
      <c r="B96" s="64">
        <v>1149.6519144253</v>
      </c>
      <c r="C96" s="65">
        <v>8.6375049918041402E-2</v>
      </c>
      <c r="D96" s="64">
        <v>216.32482594359999</v>
      </c>
      <c r="E96" s="65">
        <v>8.55410755428474E-2</v>
      </c>
      <c r="F96" s="64">
        <v>191.2198339386</v>
      </c>
      <c r="G96" s="63">
        <v>4.9540100504091203E-2</v>
      </c>
      <c r="H96" s="64">
        <v>416.70784508930001</v>
      </c>
      <c r="I96" s="62">
        <v>0.10435959055430501</v>
      </c>
      <c r="J96" s="64">
        <v>325.39940945379999</v>
      </c>
      <c r="K96" s="62">
        <v>0.11112608751111</v>
      </c>
    </row>
    <row r="97" spans="1:11" x14ac:dyDescent="0.35">
      <c r="A97" s="59" t="s">
        <v>74</v>
      </c>
      <c r="B97" s="60">
        <v>156.29867675919999</v>
      </c>
      <c r="C97" s="61">
        <v>1.17429509208867E-2</v>
      </c>
      <c r="D97" s="60">
        <v>10.0750217838</v>
      </c>
      <c r="E97" s="63">
        <v>3.9839542028734303E-3</v>
      </c>
      <c r="F97" s="60">
        <v>76.298270508700099</v>
      </c>
      <c r="G97" s="62">
        <v>1.9766903419145401E-2</v>
      </c>
      <c r="H97" s="60">
        <v>48.015820403799999</v>
      </c>
      <c r="I97" s="61">
        <v>1.20249988487637E-2</v>
      </c>
      <c r="J97" s="60">
        <v>21.909564062899999</v>
      </c>
      <c r="K97" s="63">
        <v>7.4822635279852296E-3</v>
      </c>
    </row>
    <row r="98" spans="1:11" x14ac:dyDescent="0.35">
      <c r="A98" s="59" t="s">
        <v>75</v>
      </c>
      <c r="B98" s="64">
        <v>862.97430142189705</v>
      </c>
      <c r="C98" s="65">
        <v>6.4836536544685394E-2</v>
      </c>
      <c r="D98" s="64">
        <v>190.2726257763</v>
      </c>
      <c r="E98" s="62">
        <v>7.5239284184191998E-2</v>
      </c>
      <c r="F98" s="64">
        <v>229.57354174400001</v>
      </c>
      <c r="G98" s="65">
        <v>5.9476551656925898E-2</v>
      </c>
      <c r="H98" s="64">
        <v>244.60744382409999</v>
      </c>
      <c r="I98" s="65">
        <v>6.1259064317706502E-2</v>
      </c>
      <c r="J98" s="64">
        <v>198.52069007750001</v>
      </c>
      <c r="K98" s="65">
        <v>6.7796151244860894E-2</v>
      </c>
    </row>
    <row r="99" spans="1:11" x14ac:dyDescent="0.35">
      <c r="A99" s="59" t="s">
        <v>76</v>
      </c>
      <c r="B99" s="60">
        <v>3425.1658150548001</v>
      </c>
      <c r="C99" s="61">
        <v>0.25733777723565898</v>
      </c>
      <c r="D99" s="60">
        <v>620.81742240610095</v>
      </c>
      <c r="E99" s="61">
        <v>0.24548911479166799</v>
      </c>
      <c r="F99" s="60">
        <v>858.02685581870003</v>
      </c>
      <c r="G99" s="63">
        <v>0.22229250908206799</v>
      </c>
      <c r="H99" s="60">
        <v>1142.2269992859001</v>
      </c>
      <c r="I99" s="62">
        <v>0.286057350180207</v>
      </c>
      <c r="J99" s="60">
        <v>804.09453754409901</v>
      </c>
      <c r="K99" s="62">
        <v>0.27460369426090803</v>
      </c>
    </row>
    <row r="100" spans="1:11" x14ac:dyDescent="0.35">
      <c r="A100" s="59" t="s">
        <v>77</v>
      </c>
      <c r="B100" s="64">
        <v>2915.0631508591</v>
      </c>
      <c r="C100" s="65">
        <v>0.219013009077243</v>
      </c>
      <c r="D100" s="64">
        <v>564.76422140719899</v>
      </c>
      <c r="E100" s="65">
        <v>0.223324062398119</v>
      </c>
      <c r="F100" s="64">
        <v>873.79556543609999</v>
      </c>
      <c r="G100" s="65">
        <v>0.22637777284982499</v>
      </c>
      <c r="H100" s="64">
        <v>842.62993631139898</v>
      </c>
      <c r="I100" s="65">
        <v>0.211026780941485</v>
      </c>
      <c r="J100" s="64">
        <v>633.87342770439898</v>
      </c>
      <c r="K100" s="65">
        <v>0.21647204005773599</v>
      </c>
    </row>
    <row r="101" spans="1:11" x14ac:dyDescent="0.35">
      <c r="A101" s="59" t="s">
        <v>63</v>
      </c>
      <c r="B101" s="60">
        <v>437.82238287910002</v>
      </c>
      <c r="C101" s="61">
        <v>3.2894243641843901E-2</v>
      </c>
      <c r="D101" s="60">
        <v>94.479640325499801</v>
      </c>
      <c r="E101" s="61">
        <v>3.7359974820697403E-2</v>
      </c>
      <c r="F101" s="60">
        <v>147.52430451090001</v>
      </c>
      <c r="G101" s="61">
        <v>3.8219721886239198E-2</v>
      </c>
      <c r="H101" s="60">
        <v>104.07673082460001</v>
      </c>
      <c r="I101" s="63">
        <v>2.6064796098951099E-2</v>
      </c>
      <c r="J101" s="60">
        <v>91.741707218099805</v>
      </c>
      <c r="K101" s="61">
        <v>3.1330410223699902E-2</v>
      </c>
    </row>
    <row r="102" spans="1:11" x14ac:dyDescent="0.35">
      <c r="A102" s="66" t="s">
        <v>1</v>
      </c>
    </row>
    <row r="103" spans="1:11" x14ac:dyDescent="0.35">
      <c r="A103" s="66" t="s">
        <v>1</v>
      </c>
    </row>
    <row r="104" spans="1:11" x14ac:dyDescent="0.35">
      <c r="A104" s="54" t="s">
        <v>78</v>
      </c>
    </row>
    <row r="105" spans="1:11" x14ac:dyDescent="0.35">
      <c r="A105" s="55" t="s">
        <v>1</v>
      </c>
    </row>
    <row r="106" spans="1:11" x14ac:dyDescent="0.35">
      <c r="A106" s="117" t="s">
        <v>1</v>
      </c>
      <c r="B106" s="116" t="s">
        <v>489</v>
      </c>
      <c r="C106" s="116" t="s">
        <v>1</v>
      </c>
      <c r="D106" s="116" t="s">
        <v>389</v>
      </c>
      <c r="E106" s="116" t="s">
        <v>1</v>
      </c>
      <c r="F106" s="116" t="s">
        <v>390</v>
      </c>
      <c r="G106" s="116" t="s">
        <v>1</v>
      </c>
      <c r="H106" s="116" t="s">
        <v>391</v>
      </c>
      <c r="I106" s="116" t="s">
        <v>1</v>
      </c>
      <c r="J106" s="116" t="s">
        <v>392</v>
      </c>
      <c r="K106" s="116" t="s">
        <v>1</v>
      </c>
    </row>
    <row r="107" spans="1:11" x14ac:dyDescent="0.35">
      <c r="A107" s="118" t="s">
        <v>1</v>
      </c>
      <c r="B107" s="56" t="s">
        <v>14</v>
      </c>
      <c r="C107" s="56" t="s">
        <v>15</v>
      </c>
      <c r="D107" s="56" t="s">
        <v>14</v>
      </c>
      <c r="E107" s="56" t="s">
        <v>15</v>
      </c>
      <c r="F107" s="56" t="s">
        <v>14</v>
      </c>
      <c r="G107" s="56" t="s">
        <v>15</v>
      </c>
      <c r="H107" s="56" t="s">
        <v>14</v>
      </c>
      <c r="I107" s="56" t="s">
        <v>15</v>
      </c>
      <c r="J107" s="56" t="s">
        <v>14</v>
      </c>
      <c r="K107" s="56" t="s">
        <v>15</v>
      </c>
    </row>
    <row r="108" spans="1:11" x14ac:dyDescent="0.35">
      <c r="A108" s="57" t="s">
        <v>16</v>
      </c>
      <c r="B108" s="58">
        <v>13310.000000187199</v>
      </c>
      <c r="C108" s="58">
        <v>13310.000000187199</v>
      </c>
      <c r="D108" s="58">
        <v>2528.9000000384999</v>
      </c>
      <c r="E108" s="58">
        <v>2528.9000000384999</v>
      </c>
      <c r="F108" s="58">
        <v>3859.9000000576998</v>
      </c>
      <c r="G108" s="58">
        <v>3859.9000000576998</v>
      </c>
      <c r="H108" s="58">
        <v>3993.0000000570999</v>
      </c>
      <c r="I108" s="58">
        <v>3993.0000000570999</v>
      </c>
      <c r="J108" s="58">
        <v>2928.2000000338999</v>
      </c>
      <c r="K108" s="58">
        <v>2928.2000000338999</v>
      </c>
    </row>
    <row r="109" spans="1:11" x14ac:dyDescent="0.35">
      <c r="A109" s="59" t="s">
        <v>79</v>
      </c>
      <c r="B109" s="60">
        <v>702.44817103599996</v>
      </c>
      <c r="C109" s="61">
        <v>5.2775970775816701E-2</v>
      </c>
      <c r="D109" s="60">
        <v>142.75824259020001</v>
      </c>
      <c r="E109" s="61">
        <v>5.6450726635306502E-2</v>
      </c>
      <c r="F109" s="60">
        <v>193.81326228899999</v>
      </c>
      <c r="G109" s="61">
        <v>5.0211990540196101E-2</v>
      </c>
      <c r="H109" s="60">
        <v>196.49687051289999</v>
      </c>
      <c r="I109" s="61">
        <v>4.9210335715023798E-2</v>
      </c>
      <c r="J109" s="60">
        <v>169.3797956439</v>
      </c>
      <c r="K109" s="61">
        <v>5.7844339745215197E-2</v>
      </c>
    </row>
    <row r="110" spans="1:11" x14ac:dyDescent="0.35">
      <c r="A110" s="59" t="s">
        <v>80</v>
      </c>
      <c r="B110" s="64">
        <v>7011.3589913005999</v>
      </c>
      <c r="C110" s="65">
        <v>0.526773778452441</v>
      </c>
      <c r="D110" s="64">
        <v>1444.2114666637001</v>
      </c>
      <c r="E110" s="62">
        <v>0.57108286869457603</v>
      </c>
      <c r="F110" s="64">
        <v>2295.0159588654001</v>
      </c>
      <c r="G110" s="62">
        <v>0.59457912350866404</v>
      </c>
      <c r="H110" s="64">
        <v>1865.3824964472999</v>
      </c>
      <c r="I110" s="63">
        <v>0.46716315963451699</v>
      </c>
      <c r="J110" s="64">
        <v>1406.7490693242</v>
      </c>
      <c r="K110" s="63">
        <v>0.48041427132979803</v>
      </c>
    </row>
    <row r="111" spans="1:11" x14ac:dyDescent="0.35">
      <c r="A111" s="59" t="s">
        <v>81</v>
      </c>
      <c r="B111" s="60">
        <v>1307.3353447622001</v>
      </c>
      <c r="C111" s="61">
        <v>9.8222039424779306E-2</v>
      </c>
      <c r="D111" s="60">
        <v>221.8828799195</v>
      </c>
      <c r="E111" s="61">
        <v>8.7738890393499996E-2</v>
      </c>
      <c r="F111" s="60">
        <v>255.5480550584</v>
      </c>
      <c r="G111" s="63">
        <v>6.6205874518661098E-2</v>
      </c>
      <c r="H111" s="60">
        <v>507.76293490550103</v>
      </c>
      <c r="I111" s="62">
        <v>0.12716326944608999</v>
      </c>
      <c r="J111" s="60">
        <v>322.14147487880001</v>
      </c>
      <c r="K111" s="62">
        <v>0.110013480935411</v>
      </c>
    </row>
    <row r="112" spans="1:11" x14ac:dyDescent="0.35">
      <c r="A112" s="59" t="s">
        <v>82</v>
      </c>
      <c r="B112" s="64">
        <v>1809.1962425275001</v>
      </c>
      <c r="C112" s="65">
        <v>0.13592759147273101</v>
      </c>
      <c r="D112" s="64">
        <v>290.54936134019999</v>
      </c>
      <c r="E112" s="63">
        <v>0.11489159766529999</v>
      </c>
      <c r="F112" s="64">
        <v>426.12397661270097</v>
      </c>
      <c r="G112" s="63">
        <v>0.110397672635646</v>
      </c>
      <c r="H112" s="64">
        <v>685.47693971889998</v>
      </c>
      <c r="I112" s="62">
        <v>0.171669656826721</v>
      </c>
      <c r="J112" s="64">
        <v>407.04596485569999</v>
      </c>
      <c r="K112" s="65">
        <v>0.13900893547264101</v>
      </c>
    </row>
    <row r="113" spans="1:11" x14ac:dyDescent="0.35">
      <c r="A113" s="59" t="s">
        <v>83</v>
      </c>
      <c r="B113" s="60">
        <v>670.08774540259901</v>
      </c>
      <c r="C113" s="61">
        <v>5.03446841016661E-2</v>
      </c>
      <c r="D113" s="60">
        <v>112.0761917609</v>
      </c>
      <c r="E113" s="61">
        <v>4.4318158788087203E-2</v>
      </c>
      <c r="F113" s="60">
        <v>162.33994270860001</v>
      </c>
      <c r="G113" s="63">
        <v>4.2058069562986897E-2</v>
      </c>
      <c r="H113" s="60">
        <v>233.76168393649999</v>
      </c>
      <c r="I113" s="61">
        <v>5.8542871007552497E-2</v>
      </c>
      <c r="J113" s="60">
        <v>161.90992699660001</v>
      </c>
      <c r="K113" s="61">
        <v>5.5293329347286903E-2</v>
      </c>
    </row>
    <row r="114" spans="1:11" x14ac:dyDescent="0.35">
      <c r="A114" s="59" t="s">
        <v>84</v>
      </c>
      <c r="B114" s="64">
        <v>512.35818570460003</v>
      </c>
      <c r="C114" s="65">
        <v>3.8494228827753101E-2</v>
      </c>
      <c r="D114" s="64">
        <v>88.574866369199995</v>
      </c>
      <c r="E114" s="65">
        <v>3.5025056889498002E-2</v>
      </c>
      <c r="F114" s="64">
        <v>125.4095755251</v>
      </c>
      <c r="G114" s="65">
        <v>3.2490369057028803E-2</v>
      </c>
      <c r="H114" s="64">
        <v>193.71926453610001</v>
      </c>
      <c r="I114" s="62">
        <v>4.8514716887886299E-2</v>
      </c>
      <c r="J114" s="64">
        <v>104.6544792742</v>
      </c>
      <c r="K114" s="65">
        <v>3.5740208753838001E-2</v>
      </c>
    </row>
    <row r="115" spans="1:11" x14ac:dyDescent="0.35">
      <c r="A115" s="59" t="s">
        <v>85</v>
      </c>
      <c r="B115" s="60">
        <v>208.64731703370001</v>
      </c>
      <c r="C115" s="61">
        <v>1.5675981745361799E-2</v>
      </c>
      <c r="D115" s="60">
        <v>35.211087538800001</v>
      </c>
      <c r="E115" s="61">
        <v>1.3923479591231001E-2</v>
      </c>
      <c r="F115" s="60">
        <v>46.153918344000097</v>
      </c>
      <c r="G115" s="61">
        <v>1.19572834382523E-2</v>
      </c>
      <c r="H115" s="60">
        <v>43.838535615399898</v>
      </c>
      <c r="I115" s="63">
        <v>1.09788468857433E-2</v>
      </c>
      <c r="J115" s="60">
        <v>83.443775535500095</v>
      </c>
      <c r="K115" s="62">
        <v>2.84966107282747E-2</v>
      </c>
    </row>
    <row r="116" spans="1:11" x14ac:dyDescent="0.35">
      <c r="A116" s="59" t="s">
        <v>86</v>
      </c>
      <c r="B116" s="64">
        <v>219.7252878093</v>
      </c>
      <c r="C116" s="65">
        <v>1.6508286086116399E-2</v>
      </c>
      <c r="D116" s="64">
        <v>47.144083004900097</v>
      </c>
      <c r="E116" s="65">
        <v>1.8642130176828801E-2</v>
      </c>
      <c r="F116" s="64">
        <v>64.098716292599903</v>
      </c>
      <c r="G116" s="65">
        <v>1.6606315265069501E-2</v>
      </c>
      <c r="H116" s="64">
        <v>52.585130639899901</v>
      </c>
      <c r="I116" s="65">
        <v>1.3169328985511699E-2</v>
      </c>
      <c r="J116" s="64">
        <v>55.8973578718998</v>
      </c>
      <c r="K116" s="65">
        <v>1.9089323772711199E-2</v>
      </c>
    </row>
    <row r="117" spans="1:11" x14ac:dyDescent="0.35">
      <c r="A117" s="59" t="s">
        <v>87</v>
      </c>
      <c r="B117" s="60">
        <v>860.70534602619603</v>
      </c>
      <c r="C117" s="61">
        <v>6.4666066567550307E-2</v>
      </c>
      <c r="D117" s="60">
        <v>146.25061152539999</v>
      </c>
      <c r="E117" s="61">
        <v>5.7831710041193203E-2</v>
      </c>
      <c r="F117" s="60">
        <v>289.170081213701</v>
      </c>
      <c r="G117" s="62">
        <v>7.4916469651902198E-2</v>
      </c>
      <c r="H117" s="60">
        <v>208.81390644570001</v>
      </c>
      <c r="I117" s="63">
        <v>5.2294992848162802E-2</v>
      </c>
      <c r="J117" s="60">
        <v>216.4707468414</v>
      </c>
      <c r="K117" s="61">
        <v>7.3926216391945201E-2</v>
      </c>
    </row>
    <row r="118" spans="1:11" x14ac:dyDescent="0.35">
      <c r="A118" s="59" t="s">
        <v>88</v>
      </c>
      <c r="B118" s="64">
        <v>8.1373685844999795</v>
      </c>
      <c r="C118" s="65">
        <v>6.1137254578403797E-4</v>
      </c>
      <c r="D118" s="64">
        <v>0.2412093257</v>
      </c>
      <c r="E118" s="65">
        <v>9.5381124479547994E-5</v>
      </c>
      <c r="F118" s="64">
        <v>2.2265131482</v>
      </c>
      <c r="G118" s="65">
        <v>5.76831821592973E-4</v>
      </c>
      <c r="H118" s="64">
        <v>5.1622372989000098</v>
      </c>
      <c r="I118" s="65">
        <v>1.2928217627914301E-3</v>
      </c>
      <c r="J118" s="64">
        <v>0.50740881169999996</v>
      </c>
      <c r="K118" s="65">
        <v>1.7328352287894499E-4</v>
      </c>
    </row>
    <row r="119" spans="1:11" x14ac:dyDescent="0.35">
      <c r="A119" s="66" t="s">
        <v>1</v>
      </c>
    </row>
    <row r="120" spans="1:11" x14ac:dyDescent="0.35">
      <c r="A120" s="66" t="s">
        <v>1</v>
      </c>
    </row>
    <row r="121" spans="1:11" x14ac:dyDescent="0.35">
      <c r="A121" s="54" t="s">
        <v>89</v>
      </c>
    </row>
    <row r="122" spans="1:11" x14ac:dyDescent="0.35">
      <c r="A122" s="55" t="s">
        <v>1</v>
      </c>
    </row>
    <row r="123" spans="1:11" x14ac:dyDescent="0.35">
      <c r="A123" s="117" t="s">
        <v>1</v>
      </c>
      <c r="B123" s="116" t="s">
        <v>489</v>
      </c>
      <c r="C123" s="116" t="s">
        <v>1</v>
      </c>
      <c r="D123" s="116" t="s">
        <v>389</v>
      </c>
      <c r="E123" s="116" t="s">
        <v>1</v>
      </c>
      <c r="F123" s="116" t="s">
        <v>390</v>
      </c>
      <c r="G123" s="116" t="s">
        <v>1</v>
      </c>
      <c r="H123" s="116" t="s">
        <v>391</v>
      </c>
      <c r="I123" s="116" t="s">
        <v>1</v>
      </c>
      <c r="J123" s="116" t="s">
        <v>392</v>
      </c>
      <c r="K123" s="116" t="s">
        <v>1</v>
      </c>
    </row>
    <row r="124" spans="1:11" x14ac:dyDescent="0.35">
      <c r="A124" s="118" t="s">
        <v>1</v>
      </c>
      <c r="B124" s="56" t="s">
        <v>14</v>
      </c>
      <c r="C124" s="56" t="s">
        <v>15</v>
      </c>
      <c r="D124" s="56" t="s">
        <v>14</v>
      </c>
      <c r="E124" s="56" t="s">
        <v>15</v>
      </c>
      <c r="F124" s="56" t="s">
        <v>14</v>
      </c>
      <c r="G124" s="56" t="s">
        <v>15</v>
      </c>
      <c r="H124" s="56" t="s">
        <v>14</v>
      </c>
      <c r="I124" s="56" t="s">
        <v>15</v>
      </c>
      <c r="J124" s="56" t="s">
        <v>14</v>
      </c>
      <c r="K124" s="56" t="s">
        <v>15</v>
      </c>
    </row>
    <row r="125" spans="1:11" x14ac:dyDescent="0.35">
      <c r="A125" s="57" t="s">
        <v>16</v>
      </c>
      <c r="B125" s="58">
        <v>12607.5518291512</v>
      </c>
      <c r="C125" s="58">
        <v>12607.5518291512</v>
      </c>
      <c r="D125" s="58">
        <v>2386.1417574482998</v>
      </c>
      <c r="E125" s="58">
        <v>2386.1417574482998</v>
      </c>
      <c r="F125" s="58">
        <v>3666.0867377687</v>
      </c>
      <c r="G125" s="58">
        <v>3666.0867377687</v>
      </c>
      <c r="H125" s="58">
        <v>3796.5031295442</v>
      </c>
      <c r="I125" s="58">
        <v>3796.5031295442</v>
      </c>
      <c r="J125" s="58">
        <v>2758.8202043900001</v>
      </c>
      <c r="K125" s="58">
        <v>2758.8202043900001</v>
      </c>
    </row>
    <row r="126" spans="1:11" x14ac:dyDescent="0.35">
      <c r="A126" s="59" t="s">
        <v>90</v>
      </c>
      <c r="B126" s="60">
        <v>9070.5879944069293</v>
      </c>
      <c r="C126" s="61">
        <v>0.71945672858023602</v>
      </c>
      <c r="D126" s="60">
        <v>1780.2259701562</v>
      </c>
      <c r="E126" s="62">
        <v>0.74606882202168201</v>
      </c>
      <c r="F126" s="60">
        <v>2849.2814467938101</v>
      </c>
      <c r="G126" s="62">
        <v>0.77719968200424105</v>
      </c>
      <c r="H126" s="60">
        <v>2495.2721538784999</v>
      </c>
      <c r="I126" s="63">
        <v>0.65725539232680097</v>
      </c>
      <c r="J126" s="60">
        <v>1945.8084235783999</v>
      </c>
      <c r="K126" s="61">
        <v>0.705304543036952</v>
      </c>
    </row>
    <row r="127" spans="1:11" x14ac:dyDescent="0.35">
      <c r="A127" s="59" t="s">
        <v>91</v>
      </c>
      <c r="B127" s="64">
        <v>1214.0565236267</v>
      </c>
      <c r="C127" s="65">
        <v>9.6295977211020206E-2</v>
      </c>
      <c r="D127" s="64">
        <v>213.318773631</v>
      </c>
      <c r="E127" s="65">
        <v>8.9399036316735597E-2</v>
      </c>
      <c r="F127" s="64">
        <v>341.98411483969898</v>
      </c>
      <c r="G127" s="65">
        <v>9.3283148845475103E-2</v>
      </c>
      <c r="H127" s="64">
        <v>380.56737223509998</v>
      </c>
      <c r="I127" s="65">
        <v>0.10024155367436501</v>
      </c>
      <c r="J127" s="64">
        <v>278.18626292089999</v>
      </c>
      <c r="K127" s="65">
        <v>0.100835227492619</v>
      </c>
    </row>
    <row r="128" spans="1:11" x14ac:dyDescent="0.35">
      <c r="A128" s="59" t="s">
        <v>92</v>
      </c>
      <c r="B128" s="60">
        <v>1503.7467208152</v>
      </c>
      <c r="C128" s="61">
        <v>0.11927349109430101</v>
      </c>
      <c r="D128" s="60">
        <v>257.39218063999999</v>
      </c>
      <c r="E128" s="61">
        <v>0.10786960994104999</v>
      </c>
      <c r="F128" s="60">
        <v>373.96205281690101</v>
      </c>
      <c r="G128" s="63">
        <v>0.102005784250622</v>
      </c>
      <c r="H128" s="60">
        <v>491.68146770679903</v>
      </c>
      <c r="I128" s="61">
        <v>0.12950903790400101</v>
      </c>
      <c r="J128" s="60">
        <v>380.71101965150098</v>
      </c>
      <c r="K128" s="62">
        <v>0.13799776406077099</v>
      </c>
    </row>
    <row r="129" spans="1:11" x14ac:dyDescent="0.35">
      <c r="A129" s="59" t="s">
        <v>93</v>
      </c>
      <c r="B129" s="64">
        <v>1088.3198839450999</v>
      </c>
      <c r="C129" s="65">
        <v>8.6322856228810793E-2</v>
      </c>
      <c r="D129" s="64">
        <v>169.05477707279999</v>
      </c>
      <c r="E129" s="63">
        <v>7.0848589169146603E-2</v>
      </c>
      <c r="F129" s="64">
        <v>208.57323141329999</v>
      </c>
      <c r="G129" s="63">
        <v>5.6892606840023799E-2</v>
      </c>
      <c r="H129" s="64">
        <v>408.3552312585</v>
      </c>
      <c r="I129" s="62">
        <v>0.10756088361437099</v>
      </c>
      <c r="J129" s="64">
        <v>302.33664420050002</v>
      </c>
      <c r="K129" s="62">
        <v>0.10958910759005</v>
      </c>
    </row>
    <row r="130" spans="1:11" x14ac:dyDescent="0.35">
      <c r="A130" s="59" t="s">
        <v>94</v>
      </c>
      <c r="B130" s="60">
        <v>942.04428572199697</v>
      </c>
      <c r="C130" s="61">
        <v>7.4720635575243402E-2</v>
      </c>
      <c r="D130" s="60">
        <v>179.89288437299999</v>
      </c>
      <c r="E130" s="61">
        <v>7.5390694543384706E-2</v>
      </c>
      <c r="F130" s="60">
        <v>263.31474846150002</v>
      </c>
      <c r="G130" s="61">
        <v>7.1824473149743898E-2</v>
      </c>
      <c r="H130" s="60">
        <v>290.96196805919902</v>
      </c>
      <c r="I130" s="61">
        <v>7.6639464826183903E-2</v>
      </c>
      <c r="J130" s="60">
        <v>207.87468482829999</v>
      </c>
      <c r="K130" s="61">
        <v>7.5349123693351699E-2</v>
      </c>
    </row>
    <row r="131" spans="1:11" x14ac:dyDescent="0.35">
      <c r="A131" s="59" t="s">
        <v>95</v>
      </c>
      <c r="B131" s="64">
        <v>2481.8704079474001</v>
      </c>
      <c r="C131" s="65">
        <v>0.196855856044059</v>
      </c>
      <c r="D131" s="64">
        <v>423.54867697119897</v>
      </c>
      <c r="E131" s="63">
        <v>0.177503568532381</v>
      </c>
      <c r="F131" s="64">
        <v>569.18281535090102</v>
      </c>
      <c r="G131" s="63">
        <v>0.15525623261639601</v>
      </c>
      <c r="H131" s="64">
        <v>871.66936987439999</v>
      </c>
      <c r="I131" s="62">
        <v>0.22959795899840399</v>
      </c>
      <c r="J131" s="64">
        <v>617.46954575090103</v>
      </c>
      <c r="K131" s="62">
        <v>0.22381652300804</v>
      </c>
    </row>
    <row r="132" spans="1:11" x14ac:dyDescent="0.35">
      <c r="A132" s="59" t="s">
        <v>96</v>
      </c>
      <c r="B132" s="60">
        <v>1779.2866936462999</v>
      </c>
      <c r="C132" s="61">
        <v>0.141128643987188</v>
      </c>
      <c r="D132" s="60">
        <v>322.49647621499997</v>
      </c>
      <c r="E132" s="61">
        <v>0.13515394682999601</v>
      </c>
      <c r="F132" s="60">
        <v>507.5876585707</v>
      </c>
      <c r="G132" s="61">
        <v>0.13845489615437601</v>
      </c>
      <c r="H132" s="60">
        <v>569.40511006759903</v>
      </c>
      <c r="I132" s="61">
        <v>0.149981467323579</v>
      </c>
      <c r="J132" s="60">
        <v>379.79744879299801</v>
      </c>
      <c r="K132" s="61">
        <v>0.13766661857436099</v>
      </c>
    </row>
    <row r="133" spans="1:11" x14ac:dyDescent="0.35">
      <c r="A133" s="59" t="s">
        <v>97</v>
      </c>
      <c r="B133" s="64">
        <v>54.660911202500003</v>
      </c>
      <c r="C133" s="65">
        <v>4.3355690258685201E-3</v>
      </c>
      <c r="D133" s="64">
        <v>7.9118287408000096</v>
      </c>
      <c r="E133" s="65">
        <v>3.3157412865783701E-3</v>
      </c>
      <c r="F133" s="64">
        <v>10.7074379828</v>
      </c>
      <c r="G133" s="65">
        <v>2.9206722995639999E-3</v>
      </c>
      <c r="H133" s="64">
        <v>21.1851139093</v>
      </c>
      <c r="I133" s="65">
        <v>5.5801650061706801E-3</v>
      </c>
      <c r="J133" s="64">
        <v>14.8565305696</v>
      </c>
      <c r="K133" s="65">
        <v>5.3851028588087803E-3</v>
      </c>
    </row>
    <row r="134" spans="1:11" x14ac:dyDescent="0.35">
      <c r="A134" s="59" t="s">
        <v>98</v>
      </c>
      <c r="B134" s="60">
        <v>141.44552673929999</v>
      </c>
      <c r="C134" s="61">
        <v>1.12191112641115E-2</v>
      </c>
      <c r="D134" s="60">
        <v>26.6204159252</v>
      </c>
      <c r="E134" s="61">
        <v>1.11562591962966E-2</v>
      </c>
      <c r="F134" s="60">
        <v>50.352837252300098</v>
      </c>
      <c r="G134" s="61">
        <v>1.37347643015523E-2</v>
      </c>
      <c r="H134" s="60">
        <v>35.686215555099999</v>
      </c>
      <c r="I134" s="61">
        <v>9.3997592883281501E-3</v>
      </c>
      <c r="J134" s="60">
        <v>28.786058006699999</v>
      </c>
      <c r="K134" s="61">
        <v>1.04341913840177E-2</v>
      </c>
    </row>
    <row r="135" spans="1:11" x14ac:dyDescent="0.35">
      <c r="A135" s="59" t="s">
        <v>99</v>
      </c>
      <c r="B135" s="64">
        <v>33.130257119100001</v>
      </c>
      <c r="C135" s="65">
        <v>2.6278105034235298E-3</v>
      </c>
      <c r="D135" s="64">
        <v>9.9748894963000101</v>
      </c>
      <c r="E135" s="65">
        <v>4.1803423728550698E-3</v>
      </c>
      <c r="F135" s="64">
        <v>5.1633197940999898</v>
      </c>
      <c r="G135" s="65">
        <v>1.40840088176489E-3</v>
      </c>
      <c r="H135" s="64">
        <v>14.6682600585</v>
      </c>
      <c r="I135" s="65">
        <v>3.8636238554243E-3</v>
      </c>
      <c r="J135" s="64">
        <v>3.3237877702</v>
      </c>
      <c r="K135" s="65">
        <v>1.20478593164969E-3</v>
      </c>
    </row>
    <row r="136" spans="1:11" x14ac:dyDescent="0.35">
      <c r="A136" s="59" t="s">
        <v>63</v>
      </c>
      <c r="B136" s="60">
        <v>240.2346214335</v>
      </c>
      <c r="C136" s="61">
        <v>1.9054819261423099E-2</v>
      </c>
      <c r="D136" s="60">
        <v>45.289666653799998</v>
      </c>
      <c r="E136" s="61">
        <v>1.8980291725095199E-2</v>
      </c>
      <c r="F136" s="60">
        <v>73.663756718899904</v>
      </c>
      <c r="G136" s="61">
        <v>2.0093293472847301E-2</v>
      </c>
      <c r="H136" s="60">
        <v>83.501842077400099</v>
      </c>
      <c r="I136" s="61">
        <v>2.1994408862090201E-2</v>
      </c>
      <c r="J136" s="60">
        <v>37.779355983399903</v>
      </c>
      <c r="K136" s="63">
        <v>1.3694026135985001E-2</v>
      </c>
    </row>
    <row r="137" spans="1:11" x14ac:dyDescent="0.35">
      <c r="A137" s="66" t="s">
        <v>1</v>
      </c>
    </row>
    <row r="138" spans="1:11" x14ac:dyDescent="0.35">
      <c r="A138" s="66" t="s">
        <v>1</v>
      </c>
    </row>
    <row r="139" spans="1:11" x14ac:dyDescent="0.35">
      <c r="A139" s="54" t="s">
        <v>408</v>
      </c>
    </row>
    <row r="140" spans="1:11" x14ac:dyDescent="0.35">
      <c r="A140" s="55" t="s">
        <v>1</v>
      </c>
    </row>
    <row r="141" spans="1:11" x14ac:dyDescent="0.35">
      <c r="A141" s="117" t="s">
        <v>1</v>
      </c>
      <c r="B141" s="116" t="s">
        <v>489</v>
      </c>
      <c r="C141" s="116" t="s">
        <v>1</v>
      </c>
      <c r="D141" s="116" t="s">
        <v>389</v>
      </c>
      <c r="E141" s="116" t="s">
        <v>1</v>
      </c>
      <c r="F141" s="116" t="s">
        <v>390</v>
      </c>
      <c r="G141" s="116" t="s">
        <v>1</v>
      </c>
      <c r="H141" s="116" t="s">
        <v>391</v>
      </c>
      <c r="I141" s="116" t="s">
        <v>1</v>
      </c>
      <c r="J141" s="116" t="s">
        <v>392</v>
      </c>
      <c r="K141" s="116" t="s">
        <v>1</v>
      </c>
    </row>
    <row r="142" spans="1:11" x14ac:dyDescent="0.35">
      <c r="A142" s="118" t="s">
        <v>1</v>
      </c>
      <c r="B142" s="56" t="s">
        <v>14</v>
      </c>
      <c r="C142" s="56" t="s">
        <v>15</v>
      </c>
      <c r="D142" s="56" t="s">
        <v>14</v>
      </c>
      <c r="E142" s="56" t="s">
        <v>15</v>
      </c>
      <c r="F142" s="56" t="s">
        <v>14</v>
      </c>
      <c r="G142" s="56" t="s">
        <v>15</v>
      </c>
      <c r="H142" s="56" t="s">
        <v>14</v>
      </c>
      <c r="I142" s="56" t="s">
        <v>15</v>
      </c>
      <c r="J142" s="56" t="s">
        <v>14</v>
      </c>
      <c r="K142" s="56" t="s">
        <v>15</v>
      </c>
    </row>
    <row r="143" spans="1:11" x14ac:dyDescent="0.35">
      <c r="A143" s="57" t="s">
        <v>16</v>
      </c>
      <c r="B143" s="58">
        <v>13310.000000187199</v>
      </c>
      <c r="C143" s="58">
        <v>13310.000000187199</v>
      </c>
      <c r="D143" s="58">
        <v>2528.9000000384999</v>
      </c>
      <c r="E143" s="58">
        <v>2528.9000000384999</v>
      </c>
      <c r="F143" s="58">
        <v>3859.9000000576998</v>
      </c>
      <c r="G143" s="58">
        <v>3859.9000000576998</v>
      </c>
      <c r="H143" s="58">
        <v>3993.0000000570999</v>
      </c>
      <c r="I143" s="58">
        <v>3993.0000000570999</v>
      </c>
      <c r="J143" s="58">
        <v>2928.2000000338999</v>
      </c>
      <c r="K143" s="58">
        <v>2928.2000000338999</v>
      </c>
    </row>
    <row r="144" spans="1:11" x14ac:dyDescent="0.35">
      <c r="A144" s="59" t="s">
        <v>100</v>
      </c>
      <c r="B144" s="60">
        <v>702.44817103599996</v>
      </c>
      <c r="C144" s="61">
        <v>5.2775970775816701E-2</v>
      </c>
      <c r="D144" s="60">
        <v>142.75824259020001</v>
      </c>
      <c r="E144" s="61">
        <v>5.6450726635306502E-2</v>
      </c>
      <c r="F144" s="60">
        <v>193.81326228899999</v>
      </c>
      <c r="G144" s="61">
        <v>5.0211990540196101E-2</v>
      </c>
      <c r="H144" s="60">
        <v>196.49687051289999</v>
      </c>
      <c r="I144" s="61">
        <v>4.9210335715023798E-2</v>
      </c>
      <c r="J144" s="60">
        <v>169.3797956439</v>
      </c>
      <c r="K144" s="61">
        <v>5.7844339745215197E-2</v>
      </c>
    </row>
    <row r="145" spans="1:11" x14ac:dyDescent="0.35">
      <c r="A145" s="59" t="s">
        <v>101</v>
      </c>
      <c r="B145" s="64">
        <v>5766.4194050853002</v>
      </c>
      <c r="C145" s="65">
        <v>0.43323962471857203</v>
      </c>
      <c r="D145" s="64">
        <v>1221.2917171455999</v>
      </c>
      <c r="E145" s="62">
        <v>0.48293397015580197</v>
      </c>
      <c r="F145" s="64">
        <v>1965.2797192142</v>
      </c>
      <c r="G145" s="62">
        <v>0.50915301411560399</v>
      </c>
      <c r="H145" s="64">
        <v>1427.3713034494999</v>
      </c>
      <c r="I145" s="63">
        <v>0.35746839554948401</v>
      </c>
      <c r="J145" s="64">
        <v>1152.4766652759999</v>
      </c>
      <c r="K145" s="63">
        <v>0.39357853468433102</v>
      </c>
    </row>
    <row r="146" spans="1:11" x14ac:dyDescent="0.35">
      <c r="A146" s="59" t="s">
        <v>102</v>
      </c>
      <c r="B146" s="60">
        <v>1177.3694379025001</v>
      </c>
      <c r="C146" s="61">
        <v>8.8457508481287805E-2</v>
      </c>
      <c r="D146" s="60">
        <v>199.0975839848</v>
      </c>
      <c r="E146" s="61">
        <v>7.8728927194341006E-2</v>
      </c>
      <c r="F146" s="60">
        <v>326.33299972700098</v>
      </c>
      <c r="G146" s="61">
        <v>8.4544418177186401E-2</v>
      </c>
      <c r="H146" s="60">
        <v>390.45971320789999</v>
      </c>
      <c r="I146" s="61">
        <v>9.7786053894895197E-2</v>
      </c>
      <c r="J146" s="60">
        <v>261.4791409828</v>
      </c>
      <c r="K146" s="61">
        <v>8.9296885793242603E-2</v>
      </c>
    </row>
    <row r="147" spans="1:11" x14ac:dyDescent="0.35">
      <c r="A147" s="59" t="s">
        <v>103</v>
      </c>
      <c r="B147" s="64">
        <v>1105.0284258232</v>
      </c>
      <c r="C147" s="65">
        <v>8.3022421172626495E-2</v>
      </c>
      <c r="D147" s="64">
        <v>178.206031301</v>
      </c>
      <c r="E147" s="63">
        <v>7.04678046970173E-2</v>
      </c>
      <c r="F147" s="64">
        <v>198.59650601019999</v>
      </c>
      <c r="G147" s="63">
        <v>5.1451204955369603E-2</v>
      </c>
      <c r="H147" s="64">
        <v>446.83728758640001</v>
      </c>
      <c r="I147" s="62">
        <v>0.111905155917859</v>
      </c>
      <c r="J147" s="64">
        <v>281.38860092559997</v>
      </c>
      <c r="K147" s="62">
        <v>9.6096100308156004E-2</v>
      </c>
    </row>
    <row r="148" spans="1:11" x14ac:dyDescent="0.35">
      <c r="A148" s="59" t="s">
        <v>104</v>
      </c>
      <c r="B148" s="60">
        <v>358.8630262771</v>
      </c>
      <c r="C148" s="61">
        <v>2.6961910313452499E-2</v>
      </c>
      <c r="D148" s="60">
        <v>65.332345246499898</v>
      </c>
      <c r="E148" s="61">
        <v>2.58342936634526E-2</v>
      </c>
      <c r="F148" s="60">
        <v>85.2076222228999</v>
      </c>
      <c r="G148" s="61">
        <v>2.20750854223234E-2</v>
      </c>
      <c r="H148" s="60">
        <v>116.1402890609</v>
      </c>
      <c r="I148" s="61">
        <v>2.9085972717064701E-2</v>
      </c>
      <c r="J148" s="60">
        <v>92.182769746800105</v>
      </c>
      <c r="K148" s="61">
        <v>3.1481036044577797E-2</v>
      </c>
    </row>
    <row r="149" spans="1:11" x14ac:dyDescent="0.35">
      <c r="A149" s="59" t="s">
        <v>105</v>
      </c>
      <c r="B149" s="64">
        <v>305.45904506260001</v>
      </c>
      <c r="C149" s="65">
        <v>2.29495901621566E-2</v>
      </c>
      <c r="D149" s="64">
        <v>59.673226900400003</v>
      </c>
      <c r="E149" s="65">
        <v>2.3596515045866399E-2</v>
      </c>
      <c r="F149" s="64">
        <v>109.5761065323</v>
      </c>
      <c r="G149" s="65">
        <v>2.8388327814363599E-2</v>
      </c>
      <c r="H149" s="64">
        <v>83.931112573299899</v>
      </c>
      <c r="I149" s="65">
        <v>2.1019562377185001E-2</v>
      </c>
      <c r="J149" s="64">
        <v>52.278599056599901</v>
      </c>
      <c r="K149" s="65">
        <v>1.7853493291440099E-2</v>
      </c>
    </row>
    <row r="150" spans="1:11" x14ac:dyDescent="0.35">
      <c r="A150" s="59" t="s">
        <v>106</v>
      </c>
      <c r="B150" s="60">
        <v>408.19006307239999</v>
      </c>
      <c r="C150" s="61">
        <v>3.06679235962929E-2</v>
      </c>
      <c r="D150" s="60">
        <v>55.850536480199999</v>
      </c>
      <c r="E150" s="63">
        <v>2.2084912997488899E-2</v>
      </c>
      <c r="F150" s="60">
        <v>102.3543380895</v>
      </c>
      <c r="G150" s="61">
        <v>2.65173548765434E-2</v>
      </c>
      <c r="H150" s="60">
        <v>164.2814198719</v>
      </c>
      <c r="I150" s="62">
        <v>4.1142354087039999E-2</v>
      </c>
      <c r="J150" s="60">
        <v>85.703768630799999</v>
      </c>
      <c r="K150" s="61">
        <v>2.9268413574826801E-2</v>
      </c>
    </row>
    <row r="151" spans="1:11" x14ac:dyDescent="0.35">
      <c r="A151" s="59" t="s">
        <v>107</v>
      </c>
      <c r="B151" s="64">
        <v>206.36612597569999</v>
      </c>
      <c r="C151" s="65">
        <v>1.55045924848082E-2</v>
      </c>
      <c r="D151" s="64">
        <v>41.967845834199899</v>
      </c>
      <c r="E151" s="65">
        <v>1.65952967035316E-2</v>
      </c>
      <c r="F151" s="64">
        <v>55.115627173</v>
      </c>
      <c r="G151" s="65">
        <v>1.42790298122169E-2</v>
      </c>
      <c r="H151" s="64">
        <v>73.848543368700007</v>
      </c>
      <c r="I151" s="65">
        <v>1.84945012190443E-2</v>
      </c>
      <c r="J151" s="64">
        <v>35.434109599800102</v>
      </c>
      <c r="K151" s="65">
        <v>1.2100986817631901E-2</v>
      </c>
    </row>
    <row r="152" spans="1:11" x14ac:dyDescent="0.35">
      <c r="A152" s="59" t="s">
        <v>108</v>
      </c>
      <c r="B152" s="60">
        <v>373.19292342379998</v>
      </c>
      <c r="C152" s="61">
        <v>2.8038536695608698E-2</v>
      </c>
      <c r="D152" s="60">
        <v>51.889365275600198</v>
      </c>
      <c r="E152" s="63">
        <v>2.05185516528174E-2</v>
      </c>
      <c r="F152" s="60">
        <v>89.137063811000004</v>
      </c>
      <c r="G152" s="61">
        <v>2.3093101844521201E-2</v>
      </c>
      <c r="H152" s="60">
        <v>142.0640469681</v>
      </c>
      <c r="I152" s="62">
        <v>3.5578273720527999E-2</v>
      </c>
      <c r="J152" s="60">
        <v>90.102447369100005</v>
      </c>
      <c r="K152" s="61">
        <v>3.0770591956853E-2</v>
      </c>
    </row>
    <row r="153" spans="1:11" x14ac:dyDescent="0.35">
      <c r="A153" s="59" t="s">
        <v>109</v>
      </c>
      <c r="B153" s="64">
        <v>195.50704905649999</v>
      </c>
      <c r="C153" s="65">
        <v>1.46887339634673E-2</v>
      </c>
      <c r="D153" s="64">
        <v>26.9899952146</v>
      </c>
      <c r="E153" s="65">
        <v>1.06726225687805E-2</v>
      </c>
      <c r="F153" s="64">
        <v>47.953279950300001</v>
      </c>
      <c r="G153" s="65">
        <v>1.2423451371689201E-2</v>
      </c>
      <c r="H153" s="64">
        <v>81.478520007499995</v>
      </c>
      <c r="I153" s="62">
        <v>2.04053393454382E-2</v>
      </c>
      <c r="J153" s="64">
        <v>39.085253884100098</v>
      </c>
      <c r="K153" s="65">
        <v>1.33478771544456E-2</v>
      </c>
    </row>
    <row r="154" spans="1:11" x14ac:dyDescent="0.35">
      <c r="A154" s="59" t="s">
        <v>110</v>
      </c>
      <c r="B154" s="60">
        <v>184.33193142990001</v>
      </c>
      <c r="C154" s="61">
        <v>1.38491308360111E-2</v>
      </c>
      <c r="D154" s="60">
        <v>31.6706097701</v>
      </c>
      <c r="E154" s="61">
        <v>1.2523472564995799E-2</v>
      </c>
      <c r="F154" s="60">
        <v>29.700607830800099</v>
      </c>
      <c r="G154" s="63">
        <v>7.6946573305930301E-3</v>
      </c>
      <c r="H154" s="60">
        <v>79.624513402800005</v>
      </c>
      <c r="I154" s="62">
        <v>1.99410251444181E-2</v>
      </c>
      <c r="J154" s="60">
        <v>43.336200426200001</v>
      </c>
      <c r="K154" s="61">
        <v>1.47996039975747E-2</v>
      </c>
    </row>
    <row r="155" spans="1:11" x14ac:dyDescent="0.35">
      <c r="A155" s="59" t="s">
        <v>111</v>
      </c>
      <c r="B155" s="64">
        <v>197.18917607750001</v>
      </c>
      <c r="C155" s="65">
        <v>1.48151146562529E-2</v>
      </c>
      <c r="D155" s="64">
        <v>20.187129644100001</v>
      </c>
      <c r="E155" s="63">
        <v>7.9825733100528599E-3</v>
      </c>
      <c r="F155" s="64">
        <v>46.070784101699999</v>
      </c>
      <c r="G155" s="65">
        <v>1.19357455118038E-2</v>
      </c>
      <c r="H155" s="64">
        <v>63.844194831400102</v>
      </c>
      <c r="I155" s="65">
        <v>1.5989029509263002E-2</v>
      </c>
      <c r="J155" s="64">
        <v>67.087067500300094</v>
      </c>
      <c r="K155" s="62">
        <v>2.2910684891579599E-2</v>
      </c>
    </row>
    <row r="156" spans="1:11" x14ac:dyDescent="0.35">
      <c r="A156" s="59" t="s">
        <v>112</v>
      </c>
      <c r="B156" s="60">
        <v>154.52768816540001</v>
      </c>
      <c r="C156" s="61">
        <v>1.16098939266136E-2</v>
      </c>
      <c r="D156" s="60">
        <v>33.439480751399998</v>
      </c>
      <c r="E156" s="61">
        <v>1.3222935169793599E-2</v>
      </c>
      <c r="F156" s="60">
        <v>34.221424263099898</v>
      </c>
      <c r="G156" s="61">
        <v>8.8658836401431206E-3</v>
      </c>
      <c r="H156" s="60">
        <v>34.8744765458001</v>
      </c>
      <c r="I156" s="61">
        <v>8.7339034673932607E-3</v>
      </c>
      <c r="J156" s="60">
        <v>51.992306605099898</v>
      </c>
      <c r="K156" s="62">
        <v>1.7755722493169201E-2</v>
      </c>
    </row>
    <row r="157" spans="1:11" x14ac:dyDescent="0.35">
      <c r="A157" s="59" t="s">
        <v>113</v>
      </c>
      <c r="B157" s="64">
        <v>122.5145692652</v>
      </c>
      <c r="C157" s="65">
        <v>9.2047009213731702E-3</v>
      </c>
      <c r="D157" s="64">
        <v>18.794402769800001</v>
      </c>
      <c r="E157" s="65">
        <v>7.4318489341270401E-3</v>
      </c>
      <c r="F157" s="64">
        <v>24.788883988199998</v>
      </c>
      <c r="G157" s="65">
        <v>6.4221570475477196E-3</v>
      </c>
      <c r="H157" s="64">
        <v>60.431333856299901</v>
      </c>
      <c r="I157" s="62">
        <v>1.5134318521271201E-2</v>
      </c>
      <c r="J157" s="64">
        <v>18.499948650899999</v>
      </c>
      <c r="K157" s="65">
        <v>6.3178569259906498E-3</v>
      </c>
    </row>
    <row r="158" spans="1:11" x14ac:dyDescent="0.35">
      <c r="A158" s="59" t="s">
        <v>114</v>
      </c>
      <c r="B158" s="60">
        <v>2052.5929625341</v>
      </c>
      <c r="C158" s="61">
        <v>0.15421434729566</v>
      </c>
      <c r="D158" s="60">
        <v>381.75148712999999</v>
      </c>
      <c r="E158" s="61">
        <v>0.150955548706627</v>
      </c>
      <c r="F158" s="60">
        <v>551.75177485450001</v>
      </c>
      <c r="G158" s="61">
        <v>0.142944577539898</v>
      </c>
      <c r="H158" s="60">
        <v>631.31637481369899</v>
      </c>
      <c r="I158" s="61">
        <v>0.15810577881409299</v>
      </c>
      <c r="J158" s="60">
        <v>487.77332573590098</v>
      </c>
      <c r="K158" s="61">
        <v>0.16657787232096599</v>
      </c>
    </row>
    <row r="159" spans="1:11" x14ac:dyDescent="0.35">
      <c r="A159" s="66" t="s">
        <v>1</v>
      </c>
    </row>
    <row r="160" spans="1:11" x14ac:dyDescent="0.35">
      <c r="A160" s="66" t="s">
        <v>1</v>
      </c>
    </row>
    <row r="161" spans="1:11" x14ac:dyDescent="0.35">
      <c r="A161" s="54" t="s">
        <v>492</v>
      </c>
    </row>
    <row r="162" spans="1:11" x14ac:dyDescent="0.35">
      <c r="A162" s="55" t="s">
        <v>1</v>
      </c>
    </row>
    <row r="163" spans="1:11" x14ac:dyDescent="0.35">
      <c r="A163" s="117" t="s">
        <v>1</v>
      </c>
      <c r="B163" s="116" t="s">
        <v>489</v>
      </c>
      <c r="C163" s="116" t="s">
        <v>1</v>
      </c>
      <c r="D163" s="116" t="s">
        <v>389</v>
      </c>
      <c r="E163" s="116" t="s">
        <v>1</v>
      </c>
      <c r="F163" s="116" t="s">
        <v>390</v>
      </c>
      <c r="G163" s="116" t="s">
        <v>1</v>
      </c>
      <c r="H163" s="116" t="s">
        <v>391</v>
      </c>
      <c r="I163" s="116" t="s">
        <v>1</v>
      </c>
      <c r="J163" s="116" t="s">
        <v>392</v>
      </c>
      <c r="K163" s="116" t="s">
        <v>1</v>
      </c>
    </row>
    <row r="164" spans="1:11" x14ac:dyDescent="0.35">
      <c r="A164" s="118" t="s">
        <v>1</v>
      </c>
      <c r="B164" s="56" t="s">
        <v>14</v>
      </c>
      <c r="C164" s="56" t="s">
        <v>15</v>
      </c>
      <c r="D164" s="56" t="s">
        <v>14</v>
      </c>
      <c r="E164" s="56" t="s">
        <v>15</v>
      </c>
      <c r="F164" s="56" t="s">
        <v>14</v>
      </c>
      <c r="G164" s="56" t="s">
        <v>15</v>
      </c>
      <c r="H164" s="56" t="s">
        <v>14</v>
      </c>
      <c r="I164" s="56" t="s">
        <v>15</v>
      </c>
      <c r="J164" s="56" t="s">
        <v>14</v>
      </c>
      <c r="K164" s="56" t="s">
        <v>15</v>
      </c>
    </row>
    <row r="165" spans="1:11" x14ac:dyDescent="0.35">
      <c r="A165" s="57" t="s">
        <v>16</v>
      </c>
      <c r="B165" s="58">
        <v>13310.000000187199</v>
      </c>
      <c r="C165" s="58">
        <v>13310.000000187199</v>
      </c>
      <c r="D165" s="58">
        <v>2528.9000000384999</v>
      </c>
      <c r="E165" s="58">
        <v>2528.9000000384999</v>
      </c>
      <c r="F165" s="58">
        <v>3859.9000000576998</v>
      </c>
      <c r="G165" s="58">
        <v>3859.9000000576998</v>
      </c>
      <c r="H165" s="58">
        <v>3993.0000000570999</v>
      </c>
      <c r="I165" s="58">
        <v>3993.0000000570999</v>
      </c>
      <c r="J165" s="58">
        <v>2928.2000000338999</v>
      </c>
      <c r="K165" s="58">
        <v>2928.2000000338999</v>
      </c>
    </row>
    <row r="166" spans="1:11" x14ac:dyDescent="0.35">
      <c r="A166" s="59" t="s">
        <v>115</v>
      </c>
      <c r="B166" s="60">
        <v>4207.4500599248004</v>
      </c>
      <c r="C166" s="61">
        <v>0.31611195040312701</v>
      </c>
      <c r="D166" s="60">
        <v>785.35948202689804</v>
      </c>
      <c r="E166" s="61">
        <v>0.31055379098222302</v>
      </c>
      <c r="F166" s="60">
        <v>1181.9991236854</v>
      </c>
      <c r="G166" s="61">
        <v>0.30622532284974502</v>
      </c>
      <c r="H166" s="60">
        <v>1277.6279634996999</v>
      </c>
      <c r="I166" s="61">
        <v>0.31996693300311302</v>
      </c>
      <c r="J166" s="60">
        <v>962.46349071279997</v>
      </c>
      <c r="K166" s="61">
        <v>0.32868775722343302</v>
      </c>
    </row>
    <row r="167" spans="1:11" x14ac:dyDescent="0.35">
      <c r="A167" s="59" t="s">
        <v>116</v>
      </c>
      <c r="B167" s="64">
        <v>1027.4141076476001</v>
      </c>
      <c r="C167" s="65">
        <v>7.7191142571987198E-2</v>
      </c>
      <c r="D167" s="64">
        <v>203.05124925320001</v>
      </c>
      <c r="E167" s="65">
        <v>8.0292320475348497E-2</v>
      </c>
      <c r="F167" s="64">
        <v>335.22974489030003</v>
      </c>
      <c r="G167" s="65">
        <v>8.6849334149923296E-2</v>
      </c>
      <c r="H167" s="64">
        <v>297.516843348701</v>
      </c>
      <c r="I167" s="65">
        <v>7.4509602640732697E-2</v>
      </c>
      <c r="J167" s="64">
        <v>191.6162701554</v>
      </c>
      <c r="K167" s="63">
        <v>6.5438245390745706E-2</v>
      </c>
    </row>
    <row r="168" spans="1:11" x14ac:dyDescent="0.35">
      <c r="A168" s="59" t="s">
        <v>117</v>
      </c>
      <c r="B168" s="60">
        <v>4025.3308484017002</v>
      </c>
      <c r="C168" s="61">
        <v>0.30242906448873702</v>
      </c>
      <c r="D168" s="60">
        <v>753.64552707799999</v>
      </c>
      <c r="E168" s="61">
        <v>0.29801317848334302</v>
      </c>
      <c r="F168" s="60">
        <v>1048.2920375606</v>
      </c>
      <c r="G168" s="63">
        <v>0.27158528395682002</v>
      </c>
      <c r="H168" s="60">
        <v>1238.6987225718999</v>
      </c>
      <c r="I168" s="61">
        <v>0.31021756137094603</v>
      </c>
      <c r="J168" s="60">
        <v>984.694561191199</v>
      </c>
      <c r="K168" s="62">
        <v>0.33627981735530399</v>
      </c>
    </row>
    <row r="169" spans="1:11" x14ac:dyDescent="0.35">
      <c r="A169" s="59" t="s">
        <v>118</v>
      </c>
      <c r="B169" s="64">
        <v>773.69040744760105</v>
      </c>
      <c r="C169" s="65">
        <v>5.8128505442277899E-2</v>
      </c>
      <c r="D169" s="64">
        <v>133.7197381256</v>
      </c>
      <c r="E169" s="65">
        <v>5.2876641276272E-2</v>
      </c>
      <c r="F169" s="64">
        <v>303.62007514949897</v>
      </c>
      <c r="G169" s="62">
        <v>7.8660088381813403E-2</v>
      </c>
      <c r="H169" s="64">
        <v>209.87607556</v>
      </c>
      <c r="I169" s="65">
        <v>5.2561000640370302E-2</v>
      </c>
      <c r="J169" s="64">
        <v>126.47451861250001</v>
      </c>
      <c r="K169" s="63">
        <v>4.3191898986078801E-2</v>
      </c>
    </row>
    <row r="170" spans="1:11" x14ac:dyDescent="0.35">
      <c r="A170" s="59" t="s">
        <v>119</v>
      </c>
      <c r="B170" s="60">
        <v>509.54793964829997</v>
      </c>
      <c r="C170" s="61">
        <v>3.8283090882128702E-2</v>
      </c>
      <c r="D170" s="60">
        <v>96.469831532200104</v>
      </c>
      <c r="E170" s="61">
        <v>3.8146953826063201E-2</v>
      </c>
      <c r="F170" s="60">
        <v>171.93056402159999</v>
      </c>
      <c r="G170" s="61">
        <v>4.4542750853397699E-2</v>
      </c>
      <c r="H170" s="60">
        <v>143.28126567730001</v>
      </c>
      <c r="I170" s="61">
        <v>3.5883111864575802E-2</v>
      </c>
      <c r="J170" s="60">
        <v>97.866278417200107</v>
      </c>
      <c r="K170" s="61">
        <v>3.3421992492339E-2</v>
      </c>
    </row>
    <row r="171" spans="1:11" x14ac:dyDescent="0.35">
      <c r="A171" s="59" t="s">
        <v>120</v>
      </c>
      <c r="B171" s="64">
        <v>690.68291661240005</v>
      </c>
      <c r="C171" s="65">
        <v>5.1892029797346799E-2</v>
      </c>
      <c r="D171" s="64">
        <v>119.57310232739999</v>
      </c>
      <c r="E171" s="65">
        <v>4.7282653456277302E-2</v>
      </c>
      <c r="F171" s="64">
        <v>205.01416238229999</v>
      </c>
      <c r="G171" s="65">
        <v>5.3113853306882397E-2</v>
      </c>
      <c r="H171" s="64">
        <v>233.0306780688</v>
      </c>
      <c r="I171" s="65">
        <v>5.8359799164905503E-2</v>
      </c>
      <c r="J171" s="64">
        <v>133.06497383390001</v>
      </c>
      <c r="K171" s="65">
        <v>4.54425837826513E-2</v>
      </c>
    </row>
    <row r="172" spans="1:11" x14ac:dyDescent="0.35">
      <c r="A172" s="59" t="s">
        <v>24</v>
      </c>
      <c r="B172" s="60">
        <v>1015.1999013308</v>
      </c>
      <c r="C172" s="61">
        <v>7.6273471173292404E-2</v>
      </c>
      <c r="D172" s="60">
        <v>209.3456945831</v>
      </c>
      <c r="E172" s="61">
        <v>8.2781325706794598E-2</v>
      </c>
      <c r="F172" s="60">
        <v>301.85018235060102</v>
      </c>
      <c r="G172" s="61">
        <v>7.8201555052226202E-2</v>
      </c>
      <c r="H172" s="60">
        <v>312.55242373580103</v>
      </c>
      <c r="I172" s="61">
        <v>7.8275087335669999E-2</v>
      </c>
      <c r="J172" s="60">
        <v>191.45160066130001</v>
      </c>
      <c r="K172" s="63">
        <v>6.5382009650667205E-2</v>
      </c>
    </row>
    <row r="173" spans="1:11" x14ac:dyDescent="0.35">
      <c r="A173" s="59" t="s">
        <v>121</v>
      </c>
      <c r="B173" s="64">
        <v>187.99278070049999</v>
      </c>
      <c r="C173" s="65">
        <v>1.4124175860094399E-2</v>
      </c>
      <c r="D173" s="64">
        <v>50.614429248300198</v>
      </c>
      <c r="E173" s="62">
        <v>2.00144051751866E-2</v>
      </c>
      <c r="F173" s="64">
        <v>59.9789718829999</v>
      </c>
      <c r="G173" s="65">
        <v>1.55389963165117E-2</v>
      </c>
      <c r="H173" s="64">
        <v>37.816474566499998</v>
      </c>
      <c r="I173" s="63">
        <v>9.4706923531077403E-3</v>
      </c>
      <c r="J173" s="64">
        <v>39.582905002700002</v>
      </c>
      <c r="K173" s="65">
        <v>1.35178283594842E-2</v>
      </c>
    </row>
    <row r="174" spans="1:11" x14ac:dyDescent="0.35">
      <c r="A174" s="59" t="s">
        <v>122</v>
      </c>
      <c r="B174" s="60">
        <v>7.0961974122000004</v>
      </c>
      <c r="C174" s="61">
        <v>5.3314781458303501E-4</v>
      </c>
      <c r="D174" s="60">
        <v>3.7088164302000002</v>
      </c>
      <c r="E174" s="61">
        <v>1.4665729883125199E-3</v>
      </c>
      <c r="F174" s="60">
        <v>1.5648166401000001</v>
      </c>
      <c r="G174" s="61">
        <v>4.0540341461608E-4</v>
      </c>
      <c r="H174" s="60">
        <v>0.35154047869999899</v>
      </c>
      <c r="I174" s="61">
        <v>8.8039188253186004E-5</v>
      </c>
      <c r="J174" s="60">
        <v>1.4710238631999999</v>
      </c>
      <c r="K174" s="61">
        <v>5.0236454585853799E-4</v>
      </c>
    </row>
    <row r="175" spans="1:11" x14ac:dyDescent="0.35">
      <c r="A175" s="59" t="s">
        <v>123</v>
      </c>
      <c r="B175" s="64">
        <v>29.407760409400002</v>
      </c>
      <c r="C175" s="65">
        <v>2.20944856566389E-3</v>
      </c>
      <c r="D175" s="64">
        <v>7.0508370122999899</v>
      </c>
      <c r="E175" s="65">
        <v>2.7881043189500001E-3</v>
      </c>
      <c r="F175" s="64">
        <v>1.134172886</v>
      </c>
      <c r="G175" s="63">
        <v>2.9383478483459302E-4</v>
      </c>
      <c r="H175" s="64">
        <v>13.849761404700001</v>
      </c>
      <c r="I175" s="65">
        <v>3.46851024405258E-3</v>
      </c>
      <c r="J175" s="64">
        <v>7.3729891063999897</v>
      </c>
      <c r="K175" s="65">
        <v>2.5179253829364901E-3</v>
      </c>
    </row>
    <row r="176" spans="1:11" x14ac:dyDescent="0.35">
      <c r="A176" s="59" t="s">
        <v>124</v>
      </c>
      <c r="B176" s="60">
        <v>117.8610395872</v>
      </c>
      <c r="C176" s="61">
        <v>8.8550743490264702E-3</v>
      </c>
      <c r="D176" s="60">
        <v>28.330951044500001</v>
      </c>
      <c r="E176" s="61">
        <v>1.12028751805404E-2</v>
      </c>
      <c r="F176" s="60">
        <v>20.669151828</v>
      </c>
      <c r="G176" s="63">
        <v>5.3548412724917799E-3</v>
      </c>
      <c r="H176" s="60">
        <v>38.204434796000101</v>
      </c>
      <c r="I176" s="61">
        <v>9.5678524406345306E-3</v>
      </c>
      <c r="J176" s="60">
        <v>30.656501918699998</v>
      </c>
      <c r="K176" s="61">
        <v>1.04694016523274E-2</v>
      </c>
    </row>
    <row r="177" spans="1:11" x14ac:dyDescent="0.35">
      <c r="A177" s="59" t="s">
        <v>125</v>
      </c>
      <c r="B177" s="64">
        <v>33.692334557400002</v>
      </c>
      <c r="C177" s="65">
        <v>2.5313549629546301E-3</v>
      </c>
      <c r="D177" s="64">
        <v>12.3921828314</v>
      </c>
      <c r="E177" s="62">
        <v>4.9002265139828898E-3</v>
      </c>
      <c r="F177" s="64">
        <v>6.9122851370999898</v>
      </c>
      <c r="G177" s="65">
        <v>1.79079383844055E-3</v>
      </c>
      <c r="H177" s="64">
        <v>3.8212343496000001</v>
      </c>
      <c r="I177" s="65">
        <v>9.5698330817564604E-4</v>
      </c>
      <c r="J177" s="64">
        <v>10.566632239300001</v>
      </c>
      <c r="K177" s="65">
        <v>3.6085759986263502E-3</v>
      </c>
    </row>
    <row r="178" spans="1:11" x14ac:dyDescent="0.35">
      <c r="A178" s="59" t="s">
        <v>126</v>
      </c>
      <c r="B178" s="60">
        <v>86.548137336999901</v>
      </c>
      <c r="C178" s="61">
        <v>6.5024896570836004E-3</v>
      </c>
      <c r="D178" s="60">
        <v>12.3647101472</v>
      </c>
      <c r="E178" s="61">
        <v>4.8893630222672903E-3</v>
      </c>
      <c r="F178" s="60">
        <v>26.7836392954</v>
      </c>
      <c r="G178" s="61">
        <v>6.9389464221870098E-3</v>
      </c>
      <c r="H178" s="60">
        <v>33.457452652999898</v>
      </c>
      <c r="I178" s="61">
        <v>8.3790264594343997E-3</v>
      </c>
      <c r="J178" s="60">
        <v>13.9423352414</v>
      </c>
      <c r="K178" s="61">
        <v>4.7614012844882803E-3</v>
      </c>
    </row>
    <row r="179" spans="1:11" x14ac:dyDescent="0.35">
      <c r="A179" s="59" t="s">
        <v>127</v>
      </c>
      <c r="B179" s="64">
        <v>74.180430675699995</v>
      </c>
      <c r="C179" s="65">
        <v>5.5732855503122999E-3</v>
      </c>
      <c r="D179" s="64">
        <v>16.190566106999999</v>
      </c>
      <c r="E179" s="65">
        <v>6.40221681630492E-3</v>
      </c>
      <c r="F179" s="64">
        <v>18.261410883700002</v>
      </c>
      <c r="G179" s="65">
        <v>4.7310580282978899E-3</v>
      </c>
      <c r="H179" s="64">
        <v>19.874169630899999</v>
      </c>
      <c r="I179" s="65">
        <v>4.9772525997034299E-3</v>
      </c>
      <c r="J179" s="64">
        <v>19.854284054099999</v>
      </c>
      <c r="K179" s="65">
        <v>6.7803715777167402E-3</v>
      </c>
    </row>
    <row r="180" spans="1:11" x14ac:dyDescent="0.35">
      <c r="A180" s="59" t="s">
        <v>128</v>
      </c>
      <c r="B180" s="60">
        <v>523.90513849460001</v>
      </c>
      <c r="C180" s="61">
        <v>3.9361768481384798E-2</v>
      </c>
      <c r="D180" s="60">
        <v>97.082882291199894</v>
      </c>
      <c r="E180" s="61">
        <v>3.8389371778133598E-2</v>
      </c>
      <c r="F180" s="60">
        <v>176.6596614641</v>
      </c>
      <c r="G180" s="61">
        <v>4.5767937371812499E-2</v>
      </c>
      <c r="H180" s="60">
        <v>133.04095971550001</v>
      </c>
      <c r="I180" s="61">
        <v>3.3318547386325399E-2</v>
      </c>
      <c r="J180" s="60">
        <v>117.1216350238</v>
      </c>
      <c r="K180" s="61">
        <v>3.9997826317343103E-2</v>
      </c>
    </row>
    <row r="181" spans="1:11" x14ac:dyDescent="0.35">
      <c r="A181" s="66" t="s">
        <v>1</v>
      </c>
    </row>
    <row r="182" spans="1:11" x14ac:dyDescent="0.35">
      <c r="A182" s="66" t="s">
        <v>1</v>
      </c>
    </row>
    <row r="183" spans="1:11" x14ac:dyDescent="0.35">
      <c r="A183" s="54" t="s">
        <v>129</v>
      </c>
    </row>
    <row r="184" spans="1:11" x14ac:dyDescent="0.35">
      <c r="A184" s="55" t="s">
        <v>1</v>
      </c>
    </row>
    <row r="185" spans="1:11" x14ac:dyDescent="0.35">
      <c r="A185" s="117" t="s">
        <v>1</v>
      </c>
      <c r="B185" s="116" t="s">
        <v>489</v>
      </c>
      <c r="C185" s="116" t="s">
        <v>1</v>
      </c>
      <c r="D185" s="116" t="s">
        <v>389</v>
      </c>
      <c r="E185" s="116" t="s">
        <v>1</v>
      </c>
      <c r="F185" s="116" t="s">
        <v>390</v>
      </c>
      <c r="G185" s="116" t="s">
        <v>1</v>
      </c>
      <c r="H185" s="116" t="s">
        <v>391</v>
      </c>
      <c r="I185" s="116" t="s">
        <v>1</v>
      </c>
      <c r="J185" s="116" t="s">
        <v>392</v>
      </c>
      <c r="K185" s="116" t="s">
        <v>1</v>
      </c>
    </row>
    <row r="186" spans="1:11" x14ac:dyDescent="0.35">
      <c r="A186" s="118" t="s">
        <v>1</v>
      </c>
      <c r="B186" s="56" t="s">
        <v>14</v>
      </c>
      <c r="C186" s="56" t="s">
        <v>15</v>
      </c>
      <c r="D186" s="56" t="s">
        <v>14</v>
      </c>
      <c r="E186" s="56" t="s">
        <v>15</v>
      </c>
      <c r="F186" s="56" t="s">
        <v>14</v>
      </c>
      <c r="G186" s="56" t="s">
        <v>15</v>
      </c>
      <c r="H186" s="56" t="s">
        <v>14</v>
      </c>
      <c r="I186" s="56" t="s">
        <v>15</v>
      </c>
      <c r="J186" s="56" t="s">
        <v>14</v>
      </c>
      <c r="K186" s="56" t="s">
        <v>15</v>
      </c>
    </row>
    <row r="187" spans="1:11" x14ac:dyDescent="0.35">
      <c r="A187" s="57" t="s">
        <v>16</v>
      </c>
      <c r="B187" s="58">
        <v>13236.5351702712</v>
      </c>
      <c r="C187" s="58">
        <v>13236.5351702712</v>
      </c>
      <c r="D187" s="58">
        <v>2523.9262983995</v>
      </c>
      <c r="E187" s="58">
        <v>2523.9262983995</v>
      </c>
      <c r="F187" s="58">
        <v>3845.7031103122999</v>
      </c>
      <c r="G187" s="58">
        <v>3845.7031103122999</v>
      </c>
      <c r="H187" s="58">
        <v>3949.1405900722002</v>
      </c>
      <c r="I187" s="58">
        <v>3949.1405900722002</v>
      </c>
      <c r="J187" s="58">
        <v>2917.7651714872</v>
      </c>
      <c r="K187" s="58">
        <v>2917.7651714872</v>
      </c>
    </row>
    <row r="188" spans="1:11" x14ac:dyDescent="0.35">
      <c r="A188" s="59" t="s">
        <v>130</v>
      </c>
      <c r="B188" s="60">
        <v>438.60963137340002</v>
      </c>
      <c r="C188" s="61">
        <v>3.3136287233119899E-2</v>
      </c>
      <c r="D188" s="60">
        <v>70.180463096299903</v>
      </c>
      <c r="E188" s="61">
        <v>2.7806066738479501E-2</v>
      </c>
      <c r="F188" s="60">
        <v>110.3692241533</v>
      </c>
      <c r="G188" s="61">
        <v>2.86993615958922E-2</v>
      </c>
      <c r="H188" s="60">
        <v>159.59751381219999</v>
      </c>
      <c r="I188" s="62">
        <v>4.0413226668459097E-2</v>
      </c>
      <c r="J188" s="60">
        <v>98.462430311600002</v>
      </c>
      <c r="K188" s="61">
        <v>3.3745837832937498E-2</v>
      </c>
    </row>
    <row r="189" spans="1:11" x14ac:dyDescent="0.35">
      <c r="A189" s="59" t="s">
        <v>131</v>
      </c>
      <c r="B189" s="64">
        <v>5080.7232935153997</v>
      </c>
      <c r="C189" s="65">
        <v>0.38384087891267299</v>
      </c>
      <c r="D189" s="64">
        <v>909.61975488269798</v>
      </c>
      <c r="E189" s="63">
        <v>0.36039869922490098</v>
      </c>
      <c r="F189" s="64">
        <v>1635.3708253607999</v>
      </c>
      <c r="G189" s="62">
        <v>0.42524624976263298</v>
      </c>
      <c r="H189" s="64">
        <v>1550.2111460156</v>
      </c>
      <c r="I189" s="65">
        <v>0.39254392459784698</v>
      </c>
      <c r="J189" s="64">
        <v>985.52156725629902</v>
      </c>
      <c r="K189" s="63">
        <v>0.33776589592848399</v>
      </c>
    </row>
    <row r="190" spans="1:11" x14ac:dyDescent="0.35">
      <c r="A190" s="59" t="s">
        <v>132</v>
      </c>
      <c r="B190" s="60">
        <v>3955.3387744810002</v>
      </c>
      <c r="C190" s="61">
        <v>0.29881979865581099</v>
      </c>
      <c r="D190" s="60">
        <v>763.811990033798</v>
      </c>
      <c r="E190" s="61">
        <v>0.30262848424621502</v>
      </c>
      <c r="F190" s="60">
        <v>1142.1517416935999</v>
      </c>
      <c r="G190" s="61">
        <v>0.296994257989106</v>
      </c>
      <c r="H190" s="60">
        <v>1132.3171571533001</v>
      </c>
      <c r="I190" s="61">
        <v>0.28672495479139098</v>
      </c>
      <c r="J190" s="60">
        <v>917.05788560030101</v>
      </c>
      <c r="K190" s="61">
        <v>0.31430147105802603</v>
      </c>
    </row>
    <row r="191" spans="1:11" x14ac:dyDescent="0.35">
      <c r="A191" s="59" t="s">
        <v>133</v>
      </c>
      <c r="B191" s="64">
        <v>668.55452829579997</v>
      </c>
      <c r="C191" s="65">
        <v>5.0508272723616597E-2</v>
      </c>
      <c r="D191" s="64">
        <v>114.9956136253</v>
      </c>
      <c r="E191" s="65">
        <v>4.5562191613210803E-2</v>
      </c>
      <c r="F191" s="64">
        <v>215.5161821152</v>
      </c>
      <c r="G191" s="65">
        <v>5.60407748422624E-2</v>
      </c>
      <c r="H191" s="64">
        <v>194.36267297430001</v>
      </c>
      <c r="I191" s="65">
        <v>4.9216448121120603E-2</v>
      </c>
      <c r="J191" s="64">
        <v>143.68005958099999</v>
      </c>
      <c r="K191" s="65">
        <v>4.9243188240459201E-2</v>
      </c>
    </row>
    <row r="192" spans="1:11" x14ac:dyDescent="0.35">
      <c r="A192" s="59" t="s">
        <v>134</v>
      </c>
      <c r="B192" s="60">
        <v>3022.3355506540001</v>
      </c>
      <c r="C192" s="61">
        <v>0.228332831196042</v>
      </c>
      <c r="D192" s="60">
        <v>550.20982387299898</v>
      </c>
      <c r="E192" s="61">
        <v>0.21799757949426099</v>
      </c>
      <c r="F192" s="60">
        <v>799.62421892220004</v>
      </c>
      <c r="G192" s="63">
        <v>0.207926664119754</v>
      </c>
      <c r="H192" s="60">
        <v>955.98001622010099</v>
      </c>
      <c r="I192" s="61">
        <v>0.24207292559382401</v>
      </c>
      <c r="J192" s="60">
        <v>716.52149163870104</v>
      </c>
      <c r="K192" s="62">
        <v>0.24557202157344499</v>
      </c>
    </row>
    <row r="193" spans="1:11" x14ac:dyDescent="0.35">
      <c r="A193" s="59" t="s">
        <v>135</v>
      </c>
      <c r="B193" s="64">
        <v>2558.4060222365001</v>
      </c>
      <c r="C193" s="65">
        <v>0.19328366444283601</v>
      </c>
      <c r="D193" s="64">
        <v>459.27282425949801</v>
      </c>
      <c r="E193" s="65">
        <v>0.181967605215231</v>
      </c>
      <c r="F193" s="64">
        <v>731.56157795280103</v>
      </c>
      <c r="G193" s="65">
        <v>0.19022830337347399</v>
      </c>
      <c r="H193" s="64">
        <v>767.28174706230004</v>
      </c>
      <c r="I193" s="65">
        <v>0.194290815827418</v>
      </c>
      <c r="J193" s="64">
        <v>600.28987296190098</v>
      </c>
      <c r="K193" s="65">
        <v>0.205736184264592</v>
      </c>
    </row>
    <row r="194" spans="1:11" x14ac:dyDescent="0.35">
      <c r="A194" s="59" t="s">
        <v>136</v>
      </c>
      <c r="B194" s="60">
        <v>2266.2022351832002</v>
      </c>
      <c r="C194" s="61">
        <v>0.171208114965993</v>
      </c>
      <c r="D194" s="60">
        <v>359.35217122829999</v>
      </c>
      <c r="E194" s="63">
        <v>0.14237823483838499</v>
      </c>
      <c r="F194" s="60">
        <v>677.22437973100102</v>
      </c>
      <c r="G194" s="61">
        <v>0.17609897600129701</v>
      </c>
      <c r="H194" s="60">
        <v>654.43666476639896</v>
      </c>
      <c r="I194" s="61">
        <v>0.16571622352762</v>
      </c>
      <c r="J194" s="60">
        <v>575.18901945750099</v>
      </c>
      <c r="K194" s="62">
        <v>0.197133417410807</v>
      </c>
    </row>
    <row r="195" spans="1:11" x14ac:dyDescent="0.35">
      <c r="A195" s="59" t="s">
        <v>137</v>
      </c>
      <c r="B195" s="64">
        <v>3257.9457554645001</v>
      </c>
      <c r="C195" s="65">
        <v>0.246132822038031</v>
      </c>
      <c r="D195" s="64">
        <v>631.48446735579796</v>
      </c>
      <c r="E195" s="65">
        <v>0.250199250174716</v>
      </c>
      <c r="F195" s="64">
        <v>782.120215114399</v>
      </c>
      <c r="G195" s="63">
        <v>0.20337508972471999</v>
      </c>
      <c r="H195" s="64">
        <v>1074.3852829861</v>
      </c>
      <c r="I195" s="62">
        <v>0.27205546586186702</v>
      </c>
      <c r="J195" s="64">
        <v>769.95579000820101</v>
      </c>
      <c r="K195" s="62">
        <v>0.26388545505043098</v>
      </c>
    </row>
    <row r="196" spans="1:11" x14ac:dyDescent="0.35">
      <c r="A196" s="59" t="s">
        <v>138</v>
      </c>
      <c r="B196" s="60">
        <v>3446.2796496842002</v>
      </c>
      <c r="C196" s="61">
        <v>0.260361159876976</v>
      </c>
      <c r="D196" s="60">
        <v>716.48455226569899</v>
      </c>
      <c r="E196" s="62">
        <v>0.283876970860855</v>
      </c>
      <c r="F196" s="60">
        <v>981.96643238479999</v>
      </c>
      <c r="G196" s="61">
        <v>0.25534119619157403</v>
      </c>
      <c r="H196" s="60">
        <v>914.31664172330102</v>
      </c>
      <c r="I196" s="63">
        <v>0.231522940465025</v>
      </c>
      <c r="J196" s="60">
        <v>833.51202331039894</v>
      </c>
      <c r="K196" s="62">
        <v>0.28566795966159098</v>
      </c>
    </row>
    <row r="197" spans="1:11" x14ac:dyDescent="0.35">
      <c r="A197" s="59" t="s">
        <v>139</v>
      </c>
      <c r="B197" s="64">
        <v>3954.1208156562002</v>
      </c>
      <c r="C197" s="65">
        <v>0.29872778372825398</v>
      </c>
      <c r="D197" s="64">
        <v>718.68105329510195</v>
      </c>
      <c r="E197" s="65">
        <v>0.28474724232274101</v>
      </c>
      <c r="F197" s="64">
        <v>1236.2134486530999</v>
      </c>
      <c r="G197" s="62">
        <v>0.321453168170517</v>
      </c>
      <c r="H197" s="64">
        <v>1182.4768936785999</v>
      </c>
      <c r="I197" s="65">
        <v>0.29942638574358299</v>
      </c>
      <c r="J197" s="64">
        <v>816.74942002939895</v>
      </c>
      <c r="K197" s="63">
        <v>0.27992294513992699</v>
      </c>
    </row>
    <row r="198" spans="1:11" x14ac:dyDescent="0.35">
      <c r="A198" s="59" t="s">
        <v>140</v>
      </c>
      <c r="B198" s="60">
        <v>1887.4559426807</v>
      </c>
      <c r="C198" s="61">
        <v>0.14259441148314</v>
      </c>
      <c r="D198" s="60">
        <v>315.06116278730002</v>
      </c>
      <c r="E198" s="63">
        <v>0.12482977929549301</v>
      </c>
      <c r="F198" s="60">
        <v>651.826653164101</v>
      </c>
      <c r="G198" s="62">
        <v>0.16949479314100399</v>
      </c>
      <c r="H198" s="60">
        <v>527.28974831949904</v>
      </c>
      <c r="I198" s="61">
        <v>0.133520125782572</v>
      </c>
      <c r="J198" s="60">
        <v>393.27837840980101</v>
      </c>
      <c r="K198" s="61">
        <v>0.13478753610913199</v>
      </c>
    </row>
    <row r="199" spans="1:11" x14ac:dyDescent="0.35">
      <c r="A199" s="66" t="s">
        <v>1</v>
      </c>
    </row>
    <row r="200" spans="1:11" x14ac:dyDescent="0.35">
      <c r="A200" s="66" t="s">
        <v>1</v>
      </c>
    </row>
    <row r="201" spans="1:11" x14ac:dyDescent="0.35">
      <c r="A201" s="54" t="s">
        <v>493</v>
      </c>
    </row>
    <row r="202" spans="1:11" x14ac:dyDescent="0.35">
      <c r="A202" s="55" t="s">
        <v>1</v>
      </c>
    </row>
    <row r="203" spans="1:11" x14ac:dyDescent="0.35">
      <c r="A203" s="117" t="s">
        <v>1</v>
      </c>
      <c r="B203" s="116" t="s">
        <v>489</v>
      </c>
      <c r="C203" s="116" t="s">
        <v>1</v>
      </c>
      <c r="D203" s="116" t="s">
        <v>389</v>
      </c>
      <c r="E203" s="116" t="s">
        <v>1</v>
      </c>
      <c r="F203" s="116" t="s">
        <v>390</v>
      </c>
      <c r="G203" s="116" t="s">
        <v>1</v>
      </c>
      <c r="H203" s="116" t="s">
        <v>391</v>
      </c>
      <c r="I203" s="116" t="s">
        <v>1</v>
      </c>
      <c r="J203" s="116" t="s">
        <v>392</v>
      </c>
      <c r="K203" s="116" t="s">
        <v>1</v>
      </c>
    </row>
    <row r="204" spans="1:11" x14ac:dyDescent="0.35">
      <c r="A204" s="118" t="s">
        <v>1</v>
      </c>
      <c r="B204" s="56" t="s">
        <v>14</v>
      </c>
      <c r="C204" s="56" t="s">
        <v>15</v>
      </c>
      <c r="D204" s="56" t="s">
        <v>14</v>
      </c>
      <c r="E204" s="56" t="s">
        <v>15</v>
      </c>
      <c r="F204" s="56" t="s">
        <v>14</v>
      </c>
      <c r="G204" s="56" t="s">
        <v>15</v>
      </c>
      <c r="H204" s="56" t="s">
        <v>14</v>
      </c>
      <c r="I204" s="56" t="s">
        <v>15</v>
      </c>
      <c r="J204" s="56" t="s">
        <v>14</v>
      </c>
      <c r="K204" s="56" t="s">
        <v>15</v>
      </c>
    </row>
    <row r="205" spans="1:11" x14ac:dyDescent="0.35">
      <c r="A205" s="57" t="s">
        <v>16</v>
      </c>
      <c r="B205" s="58">
        <v>13236.5351702712</v>
      </c>
      <c r="C205" s="58">
        <v>13236.5351702712</v>
      </c>
      <c r="D205" s="58">
        <v>2523.9262983995</v>
      </c>
      <c r="E205" s="58">
        <v>2523.9262983995</v>
      </c>
      <c r="F205" s="58">
        <v>3845.7031103122999</v>
      </c>
      <c r="G205" s="58">
        <v>3845.7031103122999</v>
      </c>
      <c r="H205" s="58">
        <v>3949.1405900722002</v>
      </c>
      <c r="I205" s="58">
        <v>3949.1405900722002</v>
      </c>
      <c r="J205" s="58">
        <v>2917.7651714872</v>
      </c>
      <c r="K205" s="58">
        <v>2917.7651714872</v>
      </c>
    </row>
    <row r="206" spans="1:11" x14ac:dyDescent="0.35">
      <c r="A206" s="59" t="s">
        <v>130</v>
      </c>
      <c r="B206" s="60">
        <v>188.0325863752</v>
      </c>
      <c r="C206" s="61">
        <v>1.4205574491844E-2</v>
      </c>
      <c r="D206" s="60">
        <v>35.088279264500002</v>
      </c>
      <c r="E206" s="61">
        <v>1.39022598586776E-2</v>
      </c>
      <c r="F206" s="60">
        <v>53.622951209500002</v>
      </c>
      <c r="G206" s="61">
        <v>1.3943601383505E-2</v>
      </c>
      <c r="H206" s="60">
        <v>53.936215637899998</v>
      </c>
      <c r="I206" s="61">
        <v>1.3657709673211201E-2</v>
      </c>
      <c r="J206" s="60">
        <v>45.385140263299903</v>
      </c>
      <c r="K206" s="61">
        <v>1.55547611256758E-2</v>
      </c>
    </row>
    <row r="207" spans="1:11" x14ac:dyDescent="0.35">
      <c r="A207" s="59" t="s">
        <v>131</v>
      </c>
      <c r="B207" s="64">
        <v>3025.3308932545001</v>
      </c>
      <c r="C207" s="65">
        <v>0.22855912475111201</v>
      </c>
      <c r="D207" s="64">
        <v>567.43335471339901</v>
      </c>
      <c r="E207" s="65">
        <v>0.22482168162882801</v>
      </c>
      <c r="F207" s="64">
        <v>995.47775056930004</v>
      </c>
      <c r="G207" s="62">
        <v>0.258854550654187</v>
      </c>
      <c r="H207" s="64">
        <v>921.96580492950102</v>
      </c>
      <c r="I207" s="65">
        <v>0.233459858898729</v>
      </c>
      <c r="J207" s="64">
        <v>540.45398304230105</v>
      </c>
      <c r="K207" s="63">
        <v>0.18522874572761699</v>
      </c>
    </row>
    <row r="208" spans="1:11" x14ac:dyDescent="0.35">
      <c r="A208" s="59" t="s">
        <v>132</v>
      </c>
      <c r="B208" s="60">
        <v>1472.7739320216999</v>
      </c>
      <c r="C208" s="61">
        <v>0.11126581942149801</v>
      </c>
      <c r="D208" s="60">
        <v>307.2433026324</v>
      </c>
      <c r="E208" s="61">
        <v>0.121732279911356</v>
      </c>
      <c r="F208" s="60">
        <v>419.37418402869901</v>
      </c>
      <c r="G208" s="61">
        <v>0.10905006756869599</v>
      </c>
      <c r="H208" s="60">
        <v>398.71918443739997</v>
      </c>
      <c r="I208" s="61">
        <v>0.100963532531545</v>
      </c>
      <c r="J208" s="60">
        <v>347.43726092319901</v>
      </c>
      <c r="K208" s="61">
        <v>0.119076498793804</v>
      </c>
    </row>
    <row r="209" spans="1:11" x14ac:dyDescent="0.35">
      <c r="A209" s="59" t="s">
        <v>133</v>
      </c>
      <c r="B209" s="64">
        <v>129.39358155740001</v>
      </c>
      <c r="C209" s="65">
        <v>9.7754873078880599E-3</v>
      </c>
      <c r="D209" s="64">
        <v>16.837693142199999</v>
      </c>
      <c r="E209" s="65">
        <v>6.6712301198641596E-3</v>
      </c>
      <c r="F209" s="64">
        <v>50.8117623702001</v>
      </c>
      <c r="G209" s="65">
        <v>1.32126066190465E-2</v>
      </c>
      <c r="H209" s="64">
        <v>37.596389506600097</v>
      </c>
      <c r="I209" s="65">
        <v>9.5201446109855099E-3</v>
      </c>
      <c r="J209" s="64">
        <v>24.1477365384</v>
      </c>
      <c r="K209" s="65">
        <v>8.2761069240167E-3</v>
      </c>
    </row>
    <row r="210" spans="1:11" x14ac:dyDescent="0.35">
      <c r="A210" s="59" t="s">
        <v>134</v>
      </c>
      <c r="B210" s="60">
        <v>1894.8658592726999</v>
      </c>
      <c r="C210" s="61">
        <v>0.14315421935556799</v>
      </c>
      <c r="D210" s="60">
        <v>337.12271156280002</v>
      </c>
      <c r="E210" s="61">
        <v>0.13357074324102899</v>
      </c>
      <c r="F210" s="60">
        <v>525.75244179689901</v>
      </c>
      <c r="G210" s="61">
        <v>0.13671165628649001</v>
      </c>
      <c r="H210" s="60">
        <v>586.33742845440099</v>
      </c>
      <c r="I210" s="61">
        <v>0.148472158709265</v>
      </c>
      <c r="J210" s="60">
        <v>445.65327745859798</v>
      </c>
      <c r="K210" s="61">
        <v>0.152737883710994</v>
      </c>
    </row>
    <row r="211" spans="1:11" x14ac:dyDescent="0.35">
      <c r="A211" s="59" t="s">
        <v>135</v>
      </c>
      <c r="B211" s="64">
        <v>916.97501017290097</v>
      </c>
      <c r="C211" s="65">
        <v>6.9276060417411495E-2</v>
      </c>
      <c r="D211" s="64">
        <v>186.15148449279999</v>
      </c>
      <c r="E211" s="65">
        <v>7.3754722794736299E-2</v>
      </c>
      <c r="F211" s="64">
        <v>223.6631557483</v>
      </c>
      <c r="G211" s="63">
        <v>5.8159236252154897E-2</v>
      </c>
      <c r="H211" s="64">
        <v>283.413064310999</v>
      </c>
      <c r="I211" s="65">
        <v>7.1765757092435795E-2</v>
      </c>
      <c r="J211" s="64">
        <v>223.74730562080001</v>
      </c>
      <c r="K211" s="65">
        <v>7.6684480234149505E-2</v>
      </c>
    </row>
    <row r="212" spans="1:11" x14ac:dyDescent="0.35">
      <c r="A212" s="59" t="s">
        <v>136</v>
      </c>
      <c r="B212" s="60">
        <v>1056.4232165891999</v>
      </c>
      <c r="C212" s="61">
        <v>7.9811159264842196E-2</v>
      </c>
      <c r="D212" s="60">
        <v>176.58000231540001</v>
      </c>
      <c r="E212" s="61">
        <v>6.9962424190981698E-2</v>
      </c>
      <c r="F212" s="60">
        <v>304.50343069839897</v>
      </c>
      <c r="G212" s="61">
        <v>7.91801712102711E-2</v>
      </c>
      <c r="H212" s="60">
        <v>292.76792046439999</v>
      </c>
      <c r="I212" s="61">
        <v>7.4134590498092998E-2</v>
      </c>
      <c r="J212" s="60">
        <v>282.57186311100003</v>
      </c>
      <c r="K212" s="62">
        <v>9.6845306768457901E-2</v>
      </c>
    </row>
    <row r="213" spans="1:11" x14ac:dyDescent="0.35">
      <c r="A213" s="59" t="s">
        <v>137</v>
      </c>
      <c r="B213" s="64">
        <v>1241.1348317853999</v>
      </c>
      <c r="C213" s="65">
        <v>9.3765839460234701E-2</v>
      </c>
      <c r="D213" s="64">
        <v>256.57195228760003</v>
      </c>
      <c r="E213" s="65">
        <v>0.101655881334689</v>
      </c>
      <c r="F213" s="64">
        <v>262.99719701629999</v>
      </c>
      <c r="G213" s="63">
        <v>6.83872856204292E-2</v>
      </c>
      <c r="H213" s="64">
        <v>443.70568211459999</v>
      </c>
      <c r="I213" s="62">
        <v>0.11235499775065901</v>
      </c>
      <c r="J213" s="64">
        <v>277.86000036690001</v>
      </c>
      <c r="K213" s="65">
        <v>9.5230419185953E-2</v>
      </c>
    </row>
    <row r="214" spans="1:11" x14ac:dyDescent="0.35">
      <c r="A214" s="59" t="s">
        <v>138</v>
      </c>
      <c r="B214" s="60">
        <v>1185.5193282317</v>
      </c>
      <c r="C214" s="61">
        <v>8.9564173175343903E-2</v>
      </c>
      <c r="D214" s="60">
        <v>272.01124801819998</v>
      </c>
      <c r="E214" s="62">
        <v>0.107773055097009</v>
      </c>
      <c r="F214" s="60">
        <v>319.52292642199899</v>
      </c>
      <c r="G214" s="61">
        <v>8.3085697792217902E-2</v>
      </c>
      <c r="H214" s="60">
        <v>290.75042507010102</v>
      </c>
      <c r="I214" s="63">
        <v>7.3623721019459604E-2</v>
      </c>
      <c r="J214" s="60">
        <v>303.23472872140002</v>
      </c>
      <c r="K214" s="62">
        <v>0.1039270506361</v>
      </c>
    </row>
    <row r="215" spans="1:11" x14ac:dyDescent="0.35">
      <c r="A215" s="59" t="s">
        <v>139</v>
      </c>
      <c r="B215" s="64">
        <v>1325.6951567624999</v>
      </c>
      <c r="C215" s="65">
        <v>0.100154242761351</v>
      </c>
      <c r="D215" s="64">
        <v>221.87936559889999</v>
      </c>
      <c r="E215" s="63">
        <v>8.7910398072875803E-2</v>
      </c>
      <c r="F215" s="64">
        <v>425.29548712740097</v>
      </c>
      <c r="G215" s="65">
        <v>0.110589786816087</v>
      </c>
      <c r="H215" s="64">
        <v>421.12242437089998</v>
      </c>
      <c r="I215" s="65">
        <v>0.106636473117611</v>
      </c>
      <c r="J215" s="64">
        <v>257.39787966530002</v>
      </c>
      <c r="K215" s="63">
        <v>8.8217476231681399E-2</v>
      </c>
    </row>
    <row r="216" spans="1:11" x14ac:dyDescent="0.35">
      <c r="A216" s="59" t="s">
        <v>140</v>
      </c>
      <c r="B216" s="60">
        <v>802.730717110299</v>
      </c>
      <c r="C216" s="61">
        <v>6.0645078699538002E-2</v>
      </c>
      <c r="D216" s="60">
        <v>147.00690437130001</v>
      </c>
      <c r="E216" s="61">
        <v>5.8245323749953302E-2</v>
      </c>
      <c r="F216" s="60">
        <v>264.68182332530102</v>
      </c>
      <c r="G216" s="61">
        <v>6.8825339796915797E-2</v>
      </c>
      <c r="H216" s="60">
        <v>221.16599363770001</v>
      </c>
      <c r="I216" s="61">
        <v>5.6003575611790597E-2</v>
      </c>
      <c r="J216" s="60">
        <v>169.875995776</v>
      </c>
      <c r="K216" s="61">
        <v>5.8221270661550001E-2</v>
      </c>
    </row>
    <row r="217" spans="1:11" x14ac:dyDescent="0.35">
      <c r="A217" s="66" t="s">
        <v>1</v>
      </c>
    </row>
    <row r="218" spans="1:11" x14ac:dyDescent="0.35">
      <c r="A218" s="66" t="s">
        <v>1</v>
      </c>
    </row>
    <row r="219" spans="1:11" x14ac:dyDescent="0.35">
      <c r="A219" s="54" t="s">
        <v>141</v>
      </c>
    </row>
    <row r="220" spans="1:11" x14ac:dyDescent="0.35">
      <c r="A220" s="55" t="s">
        <v>1</v>
      </c>
    </row>
    <row r="221" spans="1:11" x14ac:dyDescent="0.35">
      <c r="A221" s="117" t="s">
        <v>1</v>
      </c>
      <c r="B221" s="116" t="s">
        <v>489</v>
      </c>
      <c r="C221" s="116" t="s">
        <v>1</v>
      </c>
      <c r="D221" s="116" t="s">
        <v>389</v>
      </c>
      <c r="E221" s="116" t="s">
        <v>1</v>
      </c>
      <c r="F221" s="116" t="s">
        <v>390</v>
      </c>
      <c r="G221" s="116" t="s">
        <v>1</v>
      </c>
      <c r="H221" s="116" t="s">
        <v>391</v>
      </c>
      <c r="I221" s="116" t="s">
        <v>1</v>
      </c>
      <c r="J221" s="116" t="s">
        <v>392</v>
      </c>
      <c r="K221" s="116" t="s">
        <v>1</v>
      </c>
    </row>
    <row r="222" spans="1:11" x14ac:dyDescent="0.35">
      <c r="A222" s="118" t="s">
        <v>1</v>
      </c>
      <c r="B222" s="56" t="s">
        <v>14</v>
      </c>
      <c r="C222" s="56" t="s">
        <v>15</v>
      </c>
      <c r="D222" s="56" t="s">
        <v>14</v>
      </c>
      <c r="E222" s="56" t="s">
        <v>15</v>
      </c>
      <c r="F222" s="56" t="s">
        <v>14</v>
      </c>
      <c r="G222" s="56" t="s">
        <v>15</v>
      </c>
      <c r="H222" s="56" t="s">
        <v>14</v>
      </c>
      <c r="I222" s="56" t="s">
        <v>15</v>
      </c>
      <c r="J222" s="56" t="s">
        <v>14</v>
      </c>
      <c r="K222" s="56" t="s">
        <v>15</v>
      </c>
    </row>
    <row r="223" spans="1:11" x14ac:dyDescent="0.35">
      <c r="A223" s="57" t="s">
        <v>16</v>
      </c>
      <c r="B223" s="58">
        <v>13310.000000187199</v>
      </c>
      <c r="C223" s="58">
        <v>13310.000000187199</v>
      </c>
      <c r="D223" s="58">
        <v>2528.9000000384999</v>
      </c>
      <c r="E223" s="58">
        <v>2528.9000000384999</v>
      </c>
      <c r="F223" s="58">
        <v>3859.9000000576998</v>
      </c>
      <c r="G223" s="58">
        <v>3859.9000000576998</v>
      </c>
      <c r="H223" s="58">
        <v>3993.0000000570999</v>
      </c>
      <c r="I223" s="58">
        <v>3993.0000000570999</v>
      </c>
      <c r="J223" s="58">
        <v>2928.2000000338999</v>
      </c>
      <c r="K223" s="58">
        <v>2928.2000000338999</v>
      </c>
    </row>
    <row r="224" spans="1:11" x14ac:dyDescent="0.35">
      <c r="A224" s="59" t="s">
        <v>142</v>
      </c>
      <c r="B224" s="60">
        <v>3038.562518702</v>
      </c>
      <c r="C224" s="61">
        <v>0.22829169937334801</v>
      </c>
      <c r="D224" s="60">
        <v>536.006888817701</v>
      </c>
      <c r="E224" s="63">
        <v>0.21195258365674399</v>
      </c>
      <c r="F224" s="60">
        <v>879.46352579990003</v>
      </c>
      <c r="G224" s="61">
        <v>0.22784619440574999</v>
      </c>
      <c r="H224" s="60">
        <v>966.00338958059899</v>
      </c>
      <c r="I224" s="61">
        <v>0.24192421476754</v>
      </c>
      <c r="J224" s="60">
        <v>657.088714503799</v>
      </c>
      <c r="K224" s="61">
        <v>0.22440021668471899</v>
      </c>
    </row>
    <row r="225" spans="1:11" x14ac:dyDescent="0.35">
      <c r="A225" s="59" t="s">
        <v>143</v>
      </c>
      <c r="B225" s="64">
        <v>4341.1706532131002</v>
      </c>
      <c r="C225" s="65">
        <v>0.32615857649527003</v>
      </c>
      <c r="D225" s="64">
        <v>836.26985211800104</v>
      </c>
      <c r="E225" s="65">
        <v>0.33068521970234799</v>
      </c>
      <c r="F225" s="64">
        <v>1293.3758657354001</v>
      </c>
      <c r="G225" s="65">
        <v>0.335080148634956</v>
      </c>
      <c r="H225" s="64">
        <v>1268.2782528304999</v>
      </c>
      <c r="I225" s="65">
        <v>0.31762540766650699</v>
      </c>
      <c r="J225" s="64">
        <v>943.24668252920003</v>
      </c>
      <c r="K225" s="65">
        <v>0.32212508794422501</v>
      </c>
    </row>
    <row r="226" spans="1:11" x14ac:dyDescent="0.35">
      <c r="A226" s="59" t="s">
        <v>144</v>
      </c>
      <c r="B226" s="60">
        <v>757.04576174869896</v>
      </c>
      <c r="C226" s="61">
        <v>5.6877968575360802E-2</v>
      </c>
      <c r="D226" s="60">
        <v>160.24844720230001</v>
      </c>
      <c r="E226" s="61">
        <v>6.3366858001447396E-2</v>
      </c>
      <c r="F226" s="60">
        <v>186.59658903190001</v>
      </c>
      <c r="G226" s="61">
        <v>4.8342337632868902E-2</v>
      </c>
      <c r="H226" s="60">
        <v>237.02497596649999</v>
      </c>
      <c r="I226" s="61">
        <v>5.93601242081419E-2</v>
      </c>
      <c r="J226" s="60">
        <v>173.175749548</v>
      </c>
      <c r="K226" s="61">
        <v>5.91406835414231E-2</v>
      </c>
    </row>
    <row r="227" spans="1:11" x14ac:dyDescent="0.35">
      <c r="A227" s="59" t="s">
        <v>145</v>
      </c>
      <c r="B227" s="64">
        <v>5097.0320857315</v>
      </c>
      <c r="C227" s="65">
        <v>0.38294756466264601</v>
      </c>
      <c r="D227" s="64">
        <v>867.46269435670104</v>
      </c>
      <c r="E227" s="63">
        <v>0.34301976920538302</v>
      </c>
      <c r="F227" s="64">
        <v>1670.6476005062</v>
      </c>
      <c r="G227" s="62">
        <v>0.43282147218353501</v>
      </c>
      <c r="H227" s="64">
        <v>1578.3195098666999</v>
      </c>
      <c r="I227" s="65">
        <v>0.39527160276587298</v>
      </c>
      <c r="J227" s="64">
        <v>980.60228100190102</v>
      </c>
      <c r="K227" s="63">
        <v>0.33488227613911198</v>
      </c>
    </row>
    <row r="228" spans="1:11" ht="25.5" customHeight="1" x14ac:dyDescent="0.35">
      <c r="A228" s="67" t="s">
        <v>146</v>
      </c>
      <c r="B228" s="60">
        <v>2443.0999073314001</v>
      </c>
      <c r="C228" s="61">
        <v>0.18355371204335399</v>
      </c>
      <c r="D228" s="60">
        <v>460.21918651650202</v>
      </c>
      <c r="E228" s="61">
        <v>0.18198394025445599</v>
      </c>
      <c r="F228" s="60">
        <v>812.70510763749996</v>
      </c>
      <c r="G228" s="62">
        <v>0.21055081935421899</v>
      </c>
      <c r="H228" s="60">
        <v>719.80805628930102</v>
      </c>
      <c r="I228" s="61">
        <v>0.180267482163538</v>
      </c>
      <c r="J228" s="60">
        <v>450.36755688809899</v>
      </c>
      <c r="K228" s="63">
        <v>0.15380355060545201</v>
      </c>
    </row>
    <row r="229" spans="1:11" x14ac:dyDescent="0.35">
      <c r="A229" s="59" t="s">
        <v>147</v>
      </c>
      <c r="B229" s="64">
        <v>787.93642023470295</v>
      </c>
      <c r="C229" s="65">
        <v>5.9198829468340999E-2</v>
      </c>
      <c r="D229" s="64">
        <v>129.29772010190001</v>
      </c>
      <c r="E229" s="65">
        <v>5.1128047807319998E-2</v>
      </c>
      <c r="F229" s="64">
        <v>157.8543901152</v>
      </c>
      <c r="G229" s="63">
        <v>4.08959791996788E-2</v>
      </c>
      <c r="H229" s="64">
        <v>292.73999588729902</v>
      </c>
      <c r="I229" s="62">
        <v>7.3313297240950107E-2</v>
      </c>
      <c r="J229" s="64">
        <v>208.04431413029999</v>
      </c>
      <c r="K229" s="62">
        <v>7.1048532930773595E-2</v>
      </c>
    </row>
    <row r="230" spans="1:11" x14ac:dyDescent="0.35">
      <c r="A230" s="59" t="s">
        <v>148</v>
      </c>
      <c r="B230" s="60">
        <v>918.04009280070204</v>
      </c>
      <c r="C230" s="61">
        <v>6.8973710953252304E-2</v>
      </c>
      <c r="D230" s="60">
        <v>204.61235409810001</v>
      </c>
      <c r="E230" s="62">
        <v>8.0909626357303602E-2</v>
      </c>
      <c r="F230" s="60">
        <v>180.73856036820001</v>
      </c>
      <c r="G230" s="63">
        <v>4.6824674309048998E-2</v>
      </c>
      <c r="H230" s="60">
        <v>243.0886660534</v>
      </c>
      <c r="I230" s="61">
        <v>6.0878704244909598E-2</v>
      </c>
      <c r="J230" s="60">
        <v>289.60051228100002</v>
      </c>
      <c r="K230" s="62">
        <v>9.8900523283125194E-2</v>
      </c>
    </row>
    <row r="231" spans="1:11" ht="25.5" customHeight="1" x14ac:dyDescent="0.35">
      <c r="A231" s="67" t="s">
        <v>149</v>
      </c>
      <c r="B231" s="64">
        <v>897.84762821619995</v>
      </c>
      <c r="C231" s="65">
        <v>6.7456621202372002E-2</v>
      </c>
      <c r="D231" s="64">
        <v>127.49309800509999</v>
      </c>
      <c r="E231" s="63">
        <v>5.0414448180299401E-2</v>
      </c>
      <c r="F231" s="64">
        <v>234.8629791896</v>
      </c>
      <c r="G231" s="65">
        <v>6.0846907740119999E-2</v>
      </c>
      <c r="H231" s="64">
        <v>341.82977289310099</v>
      </c>
      <c r="I231" s="62">
        <v>8.5607255919912806E-2</v>
      </c>
      <c r="J231" s="64">
        <v>193.66177812839999</v>
      </c>
      <c r="K231" s="65">
        <v>6.61368001250454E-2</v>
      </c>
    </row>
    <row r="232" spans="1:11" ht="23" x14ac:dyDescent="0.35">
      <c r="A232" s="67" t="s">
        <v>150</v>
      </c>
      <c r="B232" s="60">
        <v>1188.0299482278001</v>
      </c>
      <c r="C232" s="61">
        <v>8.9258448400532805E-2</v>
      </c>
      <c r="D232" s="60">
        <v>272.85918716890001</v>
      </c>
      <c r="E232" s="62">
        <v>0.107896392567814</v>
      </c>
      <c r="F232" s="60">
        <v>271.86562268159901</v>
      </c>
      <c r="G232" s="63">
        <v>7.0433333163433198E-2</v>
      </c>
      <c r="H232" s="60">
        <v>356.40197286130001</v>
      </c>
      <c r="I232" s="61">
        <v>8.9256692425795994E-2</v>
      </c>
      <c r="J232" s="60">
        <v>286.903165516</v>
      </c>
      <c r="K232" s="61">
        <v>9.7979361215995694E-2</v>
      </c>
    </row>
    <row r="233" spans="1:11" x14ac:dyDescent="0.35">
      <c r="A233" s="59" t="s">
        <v>151</v>
      </c>
      <c r="B233" s="64">
        <v>1620.0668348146</v>
      </c>
      <c r="C233" s="65">
        <v>0.12171801914288601</v>
      </c>
      <c r="D233" s="64">
        <v>325.91609317320001</v>
      </c>
      <c r="E233" s="65">
        <v>0.12887662349963899</v>
      </c>
      <c r="F233" s="64">
        <v>446.18531395910099</v>
      </c>
      <c r="G233" s="65">
        <v>0.11559504493702701</v>
      </c>
      <c r="H233" s="64">
        <v>464.16451630100102</v>
      </c>
      <c r="I233" s="65">
        <v>0.116244557048425</v>
      </c>
      <c r="J233" s="64">
        <v>383.80091138129899</v>
      </c>
      <c r="K233" s="65">
        <v>0.131070593325885</v>
      </c>
    </row>
    <row r="234" spans="1:11" x14ac:dyDescent="0.35">
      <c r="A234" s="59" t="s">
        <v>152</v>
      </c>
      <c r="B234" s="60">
        <v>1200.9931649585999</v>
      </c>
      <c r="C234" s="61">
        <v>9.0232394060233603E-2</v>
      </c>
      <c r="D234" s="60">
        <v>282.22504284510001</v>
      </c>
      <c r="E234" s="62">
        <v>0.111599922037567</v>
      </c>
      <c r="F234" s="60">
        <v>258.34945829060001</v>
      </c>
      <c r="G234" s="63">
        <v>6.6931645453700395E-2</v>
      </c>
      <c r="H234" s="60">
        <v>355.25015436669997</v>
      </c>
      <c r="I234" s="61">
        <v>8.8968232998151806E-2</v>
      </c>
      <c r="J234" s="60">
        <v>305.16850945620001</v>
      </c>
      <c r="K234" s="62">
        <v>0.10421709905493701</v>
      </c>
    </row>
    <row r="235" spans="1:11" x14ac:dyDescent="0.35">
      <c r="A235" s="59" t="s">
        <v>153</v>
      </c>
      <c r="B235" s="64">
        <v>3340.6783759048999</v>
      </c>
      <c r="C235" s="65">
        <v>0.25099011088339002</v>
      </c>
      <c r="D235" s="64">
        <v>688.87086086469901</v>
      </c>
      <c r="E235" s="62">
        <v>0.272399407194516</v>
      </c>
      <c r="F235" s="64">
        <v>1011.3370083231</v>
      </c>
      <c r="G235" s="65">
        <v>0.262011194152175</v>
      </c>
      <c r="H235" s="64">
        <v>952.90128932890002</v>
      </c>
      <c r="I235" s="65">
        <v>0.23864294748692</v>
      </c>
      <c r="J235" s="64">
        <v>687.56921738820097</v>
      </c>
      <c r="K235" s="65">
        <v>0.23480951348276799</v>
      </c>
    </row>
    <row r="236" spans="1:11" x14ac:dyDescent="0.35">
      <c r="A236" s="59" t="s">
        <v>154</v>
      </c>
      <c r="B236" s="60">
        <v>2590.4592136318001</v>
      </c>
      <c r="C236" s="61">
        <v>0.194625034830606</v>
      </c>
      <c r="D236" s="60">
        <v>327.4063687881</v>
      </c>
      <c r="E236" s="63">
        <v>0.12946592146115499</v>
      </c>
      <c r="F236" s="60">
        <v>1159.8060658106999</v>
      </c>
      <c r="G236" s="62">
        <v>0.30047567703654599</v>
      </c>
      <c r="H236" s="60">
        <v>813.04847430339998</v>
      </c>
      <c r="I236" s="61">
        <v>0.20361845086195199</v>
      </c>
      <c r="J236" s="60">
        <v>290.19830472960001</v>
      </c>
      <c r="K236" s="63">
        <v>9.9104673426077594E-2</v>
      </c>
    </row>
    <row r="237" spans="1:11" x14ac:dyDescent="0.35">
      <c r="A237" s="59" t="s">
        <v>155</v>
      </c>
      <c r="B237" s="64">
        <v>329.42290477749998</v>
      </c>
      <c r="C237" s="65">
        <v>2.47500304111846E-2</v>
      </c>
      <c r="D237" s="64">
        <v>76.353704651999806</v>
      </c>
      <c r="E237" s="65">
        <v>3.0192457056758899E-2</v>
      </c>
      <c r="F237" s="64">
        <v>66.950442597799906</v>
      </c>
      <c r="G237" s="63">
        <v>1.7345123603409202E-2</v>
      </c>
      <c r="H237" s="64">
        <v>120.9418017694</v>
      </c>
      <c r="I237" s="65">
        <v>3.0288455238585199E-2</v>
      </c>
      <c r="J237" s="64">
        <v>65.176955758300195</v>
      </c>
      <c r="K237" s="65">
        <v>2.2258368881068701E-2</v>
      </c>
    </row>
    <row r="238" spans="1:11" x14ac:dyDescent="0.35">
      <c r="A238" s="59" t="s">
        <v>156</v>
      </c>
      <c r="B238" s="60">
        <v>4468.4093349223003</v>
      </c>
      <c r="C238" s="61">
        <v>0.33571820697666799</v>
      </c>
      <c r="D238" s="60">
        <v>787.83001158530101</v>
      </c>
      <c r="E238" s="63">
        <v>0.31153070962604501</v>
      </c>
      <c r="F238" s="60">
        <v>1443.5861970972001</v>
      </c>
      <c r="G238" s="62">
        <v>0.373995750427633</v>
      </c>
      <c r="H238" s="60">
        <v>1307.441795857</v>
      </c>
      <c r="I238" s="61">
        <v>0.32743345751021902</v>
      </c>
      <c r="J238" s="60">
        <v>929.55133038280098</v>
      </c>
      <c r="K238" s="61">
        <v>0.31744803304830199</v>
      </c>
    </row>
    <row r="239" spans="1:11" x14ac:dyDescent="0.35">
      <c r="A239" s="59" t="s">
        <v>157</v>
      </c>
      <c r="B239" s="64">
        <v>752.57595242009904</v>
      </c>
      <c r="C239" s="65">
        <v>5.6542145184787E-2</v>
      </c>
      <c r="D239" s="64">
        <v>123.11834120659999</v>
      </c>
      <c r="E239" s="65">
        <v>4.8684543162926801E-2</v>
      </c>
      <c r="F239" s="64">
        <v>299.91686935510103</v>
      </c>
      <c r="G239" s="62">
        <v>7.7700683787304506E-2</v>
      </c>
      <c r="H239" s="64">
        <v>228.50546770650001</v>
      </c>
      <c r="I239" s="65">
        <v>5.7226513324125303E-2</v>
      </c>
      <c r="J239" s="64">
        <v>101.0352741519</v>
      </c>
      <c r="K239" s="63">
        <v>3.4504225855723797E-2</v>
      </c>
    </row>
    <row r="240" spans="1:11" x14ac:dyDescent="0.35">
      <c r="A240" s="67" t="s">
        <v>158</v>
      </c>
      <c r="B240" s="60">
        <v>619.68020628060003</v>
      </c>
      <c r="C240" s="61">
        <v>4.6557491079781001E-2</v>
      </c>
      <c r="D240" s="60">
        <v>66.606048197299899</v>
      </c>
      <c r="E240" s="63">
        <v>2.63379525470703E-2</v>
      </c>
      <c r="F240" s="60">
        <v>164.86405751620001</v>
      </c>
      <c r="G240" s="61">
        <v>4.27120022575029E-2</v>
      </c>
      <c r="H240" s="60">
        <v>179.17003918169999</v>
      </c>
      <c r="I240" s="61">
        <v>4.48710341044673E-2</v>
      </c>
      <c r="J240" s="60">
        <v>209.04006138540001</v>
      </c>
      <c r="K240" s="62">
        <v>7.13885873174578E-2</v>
      </c>
    </row>
    <row r="241" spans="1:11" x14ac:dyDescent="0.35">
      <c r="A241" s="59" t="s">
        <v>159</v>
      </c>
      <c r="B241" s="64">
        <v>1155.1402181205999</v>
      </c>
      <c r="C241" s="65">
        <v>8.6787394297847806E-2</v>
      </c>
      <c r="D241" s="64">
        <v>196.2384693635</v>
      </c>
      <c r="E241" s="65">
        <v>7.7598350808854605E-2</v>
      </c>
      <c r="F241" s="64">
        <v>307.43503083629901</v>
      </c>
      <c r="G241" s="65">
        <v>7.9648444475687002E-2</v>
      </c>
      <c r="H241" s="64">
        <v>395.2884275815</v>
      </c>
      <c r="I241" s="62">
        <v>9.8995348754281898E-2</v>
      </c>
      <c r="J241" s="64">
        <v>256.17829033930002</v>
      </c>
      <c r="K241" s="65">
        <v>8.7486609636067997E-2</v>
      </c>
    </row>
    <row r="242" spans="1:11" x14ac:dyDescent="0.35">
      <c r="A242" s="59" t="s">
        <v>160</v>
      </c>
      <c r="B242" s="60">
        <v>1253.7045820564999</v>
      </c>
      <c r="C242" s="61">
        <v>9.4192680844392696E-2</v>
      </c>
      <c r="D242" s="60">
        <v>228.54488587329999</v>
      </c>
      <c r="E242" s="61">
        <v>9.0373239697030594E-2</v>
      </c>
      <c r="F242" s="60">
        <v>347.23092167290002</v>
      </c>
      <c r="G242" s="61">
        <v>8.9958527855050499E-2</v>
      </c>
      <c r="H242" s="60">
        <v>374.87657514469902</v>
      </c>
      <c r="I242" s="61">
        <v>9.3883439804492694E-2</v>
      </c>
      <c r="J242" s="60">
        <v>303.05219936560002</v>
      </c>
      <c r="K242" s="61">
        <v>0.103494364921143</v>
      </c>
    </row>
    <row r="243" spans="1:11" x14ac:dyDescent="0.35">
      <c r="A243" s="66" t="s">
        <v>1</v>
      </c>
    </row>
    <row r="244" spans="1:11" x14ac:dyDescent="0.35">
      <c r="A244" s="66" t="s">
        <v>1</v>
      </c>
    </row>
    <row r="245" spans="1:11" x14ac:dyDescent="0.35">
      <c r="A245" s="54" t="s">
        <v>161</v>
      </c>
    </row>
    <row r="246" spans="1:11" x14ac:dyDescent="0.35">
      <c r="A246" s="55" t="s">
        <v>1</v>
      </c>
    </row>
    <row r="247" spans="1:11" x14ac:dyDescent="0.35">
      <c r="A247" s="117" t="s">
        <v>1</v>
      </c>
      <c r="B247" s="116" t="s">
        <v>489</v>
      </c>
      <c r="C247" s="116" t="s">
        <v>1</v>
      </c>
      <c r="D247" s="116" t="s">
        <v>389</v>
      </c>
      <c r="E247" s="116" t="s">
        <v>1</v>
      </c>
      <c r="F247" s="116" t="s">
        <v>390</v>
      </c>
      <c r="G247" s="116" t="s">
        <v>1</v>
      </c>
      <c r="H247" s="116" t="s">
        <v>391</v>
      </c>
      <c r="I247" s="116" t="s">
        <v>1</v>
      </c>
      <c r="J247" s="116" t="s">
        <v>392</v>
      </c>
      <c r="K247" s="116" t="s">
        <v>1</v>
      </c>
    </row>
    <row r="248" spans="1:11" x14ac:dyDescent="0.35">
      <c r="A248" s="118" t="s">
        <v>1</v>
      </c>
      <c r="B248" s="56" t="s">
        <v>14</v>
      </c>
      <c r="C248" s="56" t="s">
        <v>15</v>
      </c>
      <c r="D248" s="56" t="s">
        <v>14</v>
      </c>
      <c r="E248" s="56" t="s">
        <v>15</v>
      </c>
      <c r="F248" s="56" t="s">
        <v>14</v>
      </c>
      <c r="G248" s="56" t="s">
        <v>15</v>
      </c>
      <c r="H248" s="56" t="s">
        <v>14</v>
      </c>
      <c r="I248" s="56" t="s">
        <v>15</v>
      </c>
      <c r="J248" s="56" t="s">
        <v>14</v>
      </c>
      <c r="K248" s="56" t="s">
        <v>15</v>
      </c>
    </row>
    <row r="249" spans="1:11" x14ac:dyDescent="0.35">
      <c r="A249" s="57" t="s">
        <v>16</v>
      </c>
      <c r="B249" s="58">
        <v>13310.000000187199</v>
      </c>
      <c r="C249" s="58">
        <v>13310.000000187199</v>
      </c>
      <c r="D249" s="58">
        <v>2528.9000000384999</v>
      </c>
      <c r="E249" s="58">
        <v>2528.9000000384999</v>
      </c>
      <c r="F249" s="58">
        <v>3859.9000000576998</v>
      </c>
      <c r="G249" s="58">
        <v>3859.9000000576998</v>
      </c>
      <c r="H249" s="58">
        <v>3993.0000000570999</v>
      </c>
      <c r="I249" s="58">
        <v>3993.0000000570999</v>
      </c>
      <c r="J249" s="58">
        <v>2928.2000000338999</v>
      </c>
      <c r="K249" s="58">
        <v>2928.2000000338999</v>
      </c>
    </row>
    <row r="250" spans="1:11" x14ac:dyDescent="0.35">
      <c r="A250" s="59" t="s">
        <v>142</v>
      </c>
      <c r="B250" s="60">
        <v>843.83197918810197</v>
      </c>
      <c r="C250" s="61">
        <v>6.3398345542917497E-2</v>
      </c>
      <c r="D250" s="60">
        <v>159.0919599234</v>
      </c>
      <c r="E250" s="61">
        <v>6.2909549575300705E-2</v>
      </c>
      <c r="F250" s="60">
        <v>215.07797005270001</v>
      </c>
      <c r="G250" s="61">
        <v>5.5721124912428997E-2</v>
      </c>
      <c r="H250" s="60">
        <v>267.492382262501</v>
      </c>
      <c r="I250" s="61">
        <v>6.6990328639788294E-2</v>
      </c>
      <c r="J250" s="60">
        <v>202.1696669495</v>
      </c>
      <c r="K250" s="61">
        <v>6.9042301395792399E-2</v>
      </c>
    </row>
    <row r="251" spans="1:11" x14ac:dyDescent="0.35">
      <c r="A251" s="59" t="s">
        <v>143</v>
      </c>
      <c r="B251" s="64">
        <v>1059.8332764803999</v>
      </c>
      <c r="C251" s="65">
        <v>7.9626842709653894E-2</v>
      </c>
      <c r="D251" s="64">
        <v>230.72563462599999</v>
      </c>
      <c r="E251" s="62">
        <v>9.1235570652254905E-2</v>
      </c>
      <c r="F251" s="64">
        <v>303.47767404109902</v>
      </c>
      <c r="G251" s="65">
        <v>7.8623195947191193E-2</v>
      </c>
      <c r="H251" s="64">
        <v>297.52826943939903</v>
      </c>
      <c r="I251" s="65">
        <v>7.4512464171085702E-2</v>
      </c>
      <c r="J251" s="64">
        <v>228.10169837390001</v>
      </c>
      <c r="K251" s="65">
        <v>7.7898264589597394E-2</v>
      </c>
    </row>
    <row r="252" spans="1:11" x14ac:dyDescent="0.35">
      <c r="A252" s="59" t="s">
        <v>144</v>
      </c>
      <c r="B252" s="60">
        <v>292.21019782219997</v>
      </c>
      <c r="C252" s="61">
        <v>2.1954184659510899E-2</v>
      </c>
      <c r="D252" s="60">
        <v>59.6783841751</v>
      </c>
      <c r="E252" s="61">
        <v>2.3598554381031901E-2</v>
      </c>
      <c r="F252" s="60">
        <v>64.761853457399994</v>
      </c>
      <c r="G252" s="61">
        <v>1.67781169088401E-2</v>
      </c>
      <c r="H252" s="60">
        <v>95.130701405600007</v>
      </c>
      <c r="I252" s="61">
        <v>2.38243679950512E-2</v>
      </c>
      <c r="J252" s="60">
        <v>72.639258784099994</v>
      </c>
      <c r="K252" s="61">
        <v>2.4806795568355699E-2</v>
      </c>
    </row>
    <row r="253" spans="1:11" x14ac:dyDescent="0.35">
      <c r="A253" s="59" t="s">
        <v>145</v>
      </c>
      <c r="B253" s="64">
        <v>2190.3017377097999</v>
      </c>
      <c r="C253" s="65">
        <v>0.164560611395867</v>
      </c>
      <c r="D253" s="64">
        <v>368.10104955240001</v>
      </c>
      <c r="E253" s="63">
        <v>0.145557771974691</v>
      </c>
      <c r="F253" s="64">
        <v>725.25875712570098</v>
      </c>
      <c r="G253" s="62">
        <v>0.18789573748409499</v>
      </c>
      <c r="H253" s="64">
        <v>696.64460970499897</v>
      </c>
      <c r="I253" s="65">
        <v>0.17446646874406199</v>
      </c>
      <c r="J253" s="64">
        <v>400.29732132669898</v>
      </c>
      <c r="K253" s="63">
        <v>0.13670422830478299</v>
      </c>
    </row>
    <row r="254" spans="1:11" ht="25.5" customHeight="1" x14ac:dyDescent="0.35">
      <c r="A254" s="67" t="s">
        <v>146</v>
      </c>
      <c r="B254" s="60">
        <v>938.78986264579703</v>
      </c>
      <c r="C254" s="61">
        <v>7.0532671873222902E-2</v>
      </c>
      <c r="D254" s="60">
        <v>192.6656509659</v>
      </c>
      <c r="E254" s="61">
        <v>7.61855553651654E-2</v>
      </c>
      <c r="F254" s="60">
        <v>276.13214455619999</v>
      </c>
      <c r="G254" s="61">
        <v>7.1538678347126197E-2</v>
      </c>
      <c r="H254" s="60">
        <v>290.16480348079898</v>
      </c>
      <c r="I254" s="61">
        <v>7.2668370517568401E-2</v>
      </c>
      <c r="J254" s="60">
        <v>179.82726364289999</v>
      </c>
      <c r="K254" s="61">
        <v>6.14122203540804E-2</v>
      </c>
    </row>
    <row r="255" spans="1:11" x14ac:dyDescent="0.35">
      <c r="A255" s="59" t="s">
        <v>147</v>
      </c>
      <c r="B255" s="64">
        <v>426.508090278</v>
      </c>
      <c r="C255" s="65">
        <v>3.20441840925621E-2</v>
      </c>
      <c r="D255" s="64">
        <v>70.879300285500094</v>
      </c>
      <c r="E255" s="65">
        <v>2.8027719674333099E-2</v>
      </c>
      <c r="F255" s="64">
        <v>78.847307280100097</v>
      </c>
      <c r="G255" s="63">
        <v>2.0427292748237399E-2</v>
      </c>
      <c r="H255" s="64">
        <v>147.3331477902</v>
      </c>
      <c r="I255" s="65">
        <v>3.68978581988713E-2</v>
      </c>
      <c r="J255" s="64">
        <v>129.44833492219999</v>
      </c>
      <c r="K255" s="62">
        <v>4.4207477262721603E-2</v>
      </c>
    </row>
    <row r="256" spans="1:11" x14ac:dyDescent="0.35">
      <c r="A256" s="59" t="s">
        <v>148</v>
      </c>
      <c r="B256" s="60">
        <v>455.84327216719998</v>
      </c>
      <c r="C256" s="61">
        <v>3.4248179726580702E-2</v>
      </c>
      <c r="D256" s="60">
        <v>105.57679100919999</v>
      </c>
      <c r="E256" s="62">
        <v>4.1748108271419497E-2</v>
      </c>
      <c r="F256" s="60">
        <v>82.837016837999997</v>
      </c>
      <c r="G256" s="63">
        <v>2.1460923038618001E-2</v>
      </c>
      <c r="H256" s="60">
        <v>112.2453432587</v>
      </c>
      <c r="I256" s="61">
        <v>2.81105292404445E-2</v>
      </c>
      <c r="J256" s="60">
        <v>155.1841210613</v>
      </c>
      <c r="K256" s="62">
        <v>5.2996421371321399E-2</v>
      </c>
    </row>
    <row r="257" spans="1:11" ht="25.5" customHeight="1" x14ac:dyDescent="0.35">
      <c r="A257" s="67" t="s">
        <v>149</v>
      </c>
      <c r="B257" s="64">
        <v>389.42522543860002</v>
      </c>
      <c r="C257" s="65">
        <v>2.9258093571233899E-2</v>
      </c>
      <c r="D257" s="64">
        <v>54.764571021500103</v>
      </c>
      <c r="E257" s="63">
        <v>2.1655490933080099E-2</v>
      </c>
      <c r="F257" s="64">
        <v>94.589696914399894</v>
      </c>
      <c r="G257" s="65">
        <v>2.4505737690869198E-2</v>
      </c>
      <c r="H257" s="64">
        <v>154.9538355638</v>
      </c>
      <c r="I257" s="62">
        <v>3.8806370037962501E-2</v>
      </c>
      <c r="J257" s="64">
        <v>85.1171219388998</v>
      </c>
      <c r="K257" s="65">
        <v>2.9068069782772599E-2</v>
      </c>
    </row>
    <row r="258" spans="1:11" ht="23" x14ac:dyDescent="0.35">
      <c r="A258" s="67" t="s">
        <v>150</v>
      </c>
      <c r="B258" s="60">
        <v>598.40148618609999</v>
      </c>
      <c r="C258" s="61">
        <v>4.4958789344679499E-2</v>
      </c>
      <c r="D258" s="60">
        <v>157.2777554523</v>
      </c>
      <c r="E258" s="62">
        <v>6.2192160801101501E-2</v>
      </c>
      <c r="F258" s="60">
        <v>125.65021968790001</v>
      </c>
      <c r="G258" s="63">
        <v>3.2552713719532E-2</v>
      </c>
      <c r="H258" s="60">
        <v>165.73901098280001</v>
      </c>
      <c r="I258" s="61">
        <v>4.15073906787954E-2</v>
      </c>
      <c r="J258" s="60">
        <v>149.7345000631</v>
      </c>
      <c r="K258" s="61">
        <v>5.1135339137137699E-2</v>
      </c>
    </row>
    <row r="259" spans="1:11" x14ac:dyDescent="0.35">
      <c r="A259" s="59" t="s">
        <v>151</v>
      </c>
      <c r="B259" s="64">
        <v>303.24967172060002</v>
      </c>
      <c r="C259" s="65">
        <v>2.2783596672902699E-2</v>
      </c>
      <c r="D259" s="64">
        <v>58.747920592500002</v>
      </c>
      <c r="E259" s="65">
        <v>2.3230622243507301E-2</v>
      </c>
      <c r="F259" s="64">
        <v>73.629668969200097</v>
      </c>
      <c r="G259" s="65">
        <v>1.9075537959040201E-2</v>
      </c>
      <c r="H259" s="64">
        <v>72.062005383000098</v>
      </c>
      <c r="I259" s="65">
        <v>1.8047083742040899E-2</v>
      </c>
      <c r="J259" s="64">
        <v>98.810076775900001</v>
      </c>
      <c r="K259" s="62">
        <v>3.3744305981407E-2</v>
      </c>
    </row>
    <row r="260" spans="1:11" x14ac:dyDescent="0.35">
      <c r="A260" s="59" t="s">
        <v>152</v>
      </c>
      <c r="B260" s="60">
        <v>316.13428846030001</v>
      </c>
      <c r="C260" s="61">
        <v>2.37516369989372E-2</v>
      </c>
      <c r="D260" s="60">
        <v>76.838137871300106</v>
      </c>
      <c r="E260" s="62">
        <v>3.0384015923971001E-2</v>
      </c>
      <c r="F260" s="60">
        <v>52.172229175399998</v>
      </c>
      <c r="G260" s="63">
        <v>1.35164717154901E-2</v>
      </c>
      <c r="H260" s="60">
        <v>105.68828316930001</v>
      </c>
      <c r="I260" s="61">
        <v>2.6468390475278901E-2</v>
      </c>
      <c r="J260" s="60">
        <v>81.435638244299994</v>
      </c>
      <c r="K260" s="61">
        <v>2.7810818333227599E-2</v>
      </c>
    </row>
    <row r="261" spans="1:11" x14ac:dyDescent="0.35">
      <c r="A261" s="59" t="s">
        <v>153</v>
      </c>
      <c r="B261" s="64">
        <v>716.33145156739999</v>
      </c>
      <c r="C261" s="65">
        <v>5.3819042190633E-2</v>
      </c>
      <c r="D261" s="64">
        <v>172.58785333079999</v>
      </c>
      <c r="E261" s="62">
        <v>6.8246215084887707E-2</v>
      </c>
      <c r="F261" s="64">
        <v>202.02495326030001</v>
      </c>
      <c r="G261" s="65">
        <v>5.2339426735739297E-2</v>
      </c>
      <c r="H261" s="64">
        <v>180.18306936319999</v>
      </c>
      <c r="I261" s="63">
        <v>4.5124735627503999E-2</v>
      </c>
      <c r="J261" s="64">
        <v>161.53557561310001</v>
      </c>
      <c r="K261" s="65">
        <v>5.5165485831305899E-2</v>
      </c>
    </row>
    <row r="262" spans="1:11" x14ac:dyDescent="0.35">
      <c r="A262" s="59" t="s">
        <v>154</v>
      </c>
      <c r="B262" s="60">
        <v>863.206068032502</v>
      </c>
      <c r="C262" s="61">
        <v>6.4853949513174997E-2</v>
      </c>
      <c r="D262" s="60">
        <v>113.6495274538</v>
      </c>
      <c r="E262" s="63">
        <v>4.4940301100110602E-2</v>
      </c>
      <c r="F262" s="60">
        <v>438.15459901089901</v>
      </c>
      <c r="G262" s="62">
        <v>0.113514494936229</v>
      </c>
      <c r="H262" s="60">
        <v>240.4205174354</v>
      </c>
      <c r="I262" s="61">
        <v>6.02104977290163E-2</v>
      </c>
      <c r="J262" s="60">
        <v>70.981424132399994</v>
      </c>
      <c r="K262" s="63">
        <v>2.4240633881421399E-2</v>
      </c>
    </row>
    <row r="263" spans="1:11" x14ac:dyDescent="0.35">
      <c r="A263" s="59" t="s">
        <v>155</v>
      </c>
      <c r="B263" s="64">
        <v>131.62454268779999</v>
      </c>
      <c r="C263" s="65">
        <v>9.8891467081854804E-3</v>
      </c>
      <c r="D263" s="64">
        <v>27.500931052999999</v>
      </c>
      <c r="E263" s="65">
        <v>1.08746613359885E-2</v>
      </c>
      <c r="F263" s="64">
        <v>23.1257320723</v>
      </c>
      <c r="G263" s="63">
        <v>5.9912775128770999E-3</v>
      </c>
      <c r="H263" s="64">
        <v>70.903222942100001</v>
      </c>
      <c r="I263" s="62">
        <v>1.7756880275754099E-2</v>
      </c>
      <c r="J263" s="64">
        <v>10.0946566204</v>
      </c>
      <c r="K263" s="63">
        <v>3.4473931494717401E-3</v>
      </c>
    </row>
    <row r="264" spans="1:11" x14ac:dyDescent="0.35">
      <c r="A264" s="59" t="s">
        <v>156</v>
      </c>
      <c r="B264" s="60">
        <v>1677.9092449003001</v>
      </c>
      <c r="C264" s="61">
        <v>0.12606380502454601</v>
      </c>
      <c r="D264" s="60">
        <v>314.90586338209999</v>
      </c>
      <c r="E264" s="61">
        <v>0.12452286107687401</v>
      </c>
      <c r="F264" s="60">
        <v>495.2573947802</v>
      </c>
      <c r="G264" s="61">
        <v>0.12830834860302001</v>
      </c>
      <c r="H264" s="60">
        <v>480.28087342629999</v>
      </c>
      <c r="I264" s="61">
        <v>0.12028070959665201</v>
      </c>
      <c r="J264" s="60">
        <v>387.46511331169802</v>
      </c>
      <c r="K264" s="61">
        <v>0.13232194293669</v>
      </c>
    </row>
    <row r="265" spans="1:11" x14ac:dyDescent="0.35">
      <c r="A265" s="59" t="s">
        <v>157</v>
      </c>
      <c r="B265" s="64">
        <v>133.94464455159999</v>
      </c>
      <c r="C265" s="65">
        <v>1.00634593951703E-2</v>
      </c>
      <c r="D265" s="64">
        <v>27.336272280799999</v>
      </c>
      <c r="E265" s="65">
        <v>1.0809550508277799E-2</v>
      </c>
      <c r="F265" s="64">
        <v>48.771907034600098</v>
      </c>
      <c r="G265" s="65">
        <v>1.26355364216355E-2</v>
      </c>
      <c r="H265" s="64">
        <v>29.2711191605</v>
      </c>
      <c r="I265" s="65">
        <v>7.3306083546409804E-3</v>
      </c>
      <c r="J265" s="64">
        <v>28.565346075699999</v>
      </c>
      <c r="K265" s="65">
        <v>9.7552578633185207E-3</v>
      </c>
    </row>
    <row r="266" spans="1:11" x14ac:dyDescent="0.35">
      <c r="A266" s="67" t="s">
        <v>158</v>
      </c>
      <c r="B266" s="60">
        <v>329.23285805159998</v>
      </c>
      <c r="C266" s="61">
        <v>2.4735751919381599E-2</v>
      </c>
      <c r="D266" s="60">
        <v>27.428437747499999</v>
      </c>
      <c r="E266" s="63">
        <v>1.0845995392100301E-2</v>
      </c>
      <c r="F266" s="60">
        <v>110.73712324349999</v>
      </c>
      <c r="G266" s="61">
        <v>2.86891171382276E-2</v>
      </c>
      <c r="H266" s="60">
        <v>89.947261990000001</v>
      </c>
      <c r="I266" s="61">
        <v>2.2526236410897502E-2</v>
      </c>
      <c r="J266" s="60">
        <v>101.1200350706</v>
      </c>
      <c r="K266" s="62">
        <v>3.4533172279703997E-2</v>
      </c>
    </row>
    <row r="267" spans="1:11" x14ac:dyDescent="0.35">
      <c r="A267" s="59" t="s">
        <v>159</v>
      </c>
      <c r="B267" s="64">
        <v>488.00898134890002</v>
      </c>
      <c r="C267" s="65">
        <v>3.6664837065517403E-2</v>
      </c>
      <c r="D267" s="64">
        <v>94.5152560410001</v>
      </c>
      <c r="E267" s="65">
        <v>3.7374058301855001E-2</v>
      </c>
      <c r="F267" s="64">
        <v>134.68299764099999</v>
      </c>
      <c r="G267" s="65">
        <v>3.4892872260676902E-2</v>
      </c>
      <c r="H267" s="64">
        <v>149.94424116799999</v>
      </c>
      <c r="I267" s="65">
        <v>3.7551775899287702E-2</v>
      </c>
      <c r="J267" s="64">
        <v>108.8664864989</v>
      </c>
      <c r="K267" s="65">
        <v>3.71786375581038E-2</v>
      </c>
    </row>
    <row r="268" spans="1:11" x14ac:dyDescent="0.35">
      <c r="A268" s="59" t="s">
        <v>162</v>
      </c>
      <c r="B268" s="60">
        <v>1155.2131209500001</v>
      </c>
      <c r="C268" s="61">
        <v>8.6792871595323201E-2</v>
      </c>
      <c r="D268" s="60">
        <v>216.62870327440001</v>
      </c>
      <c r="E268" s="61">
        <v>8.5661237404050003E-2</v>
      </c>
      <c r="F268" s="60">
        <v>314.71075491680102</v>
      </c>
      <c r="G268" s="61">
        <v>8.1533395920126303E-2</v>
      </c>
      <c r="H268" s="60">
        <v>347.067302130499</v>
      </c>
      <c r="I268" s="61">
        <v>8.6918933665298501E-2</v>
      </c>
      <c r="J268" s="60">
        <v>276.80636062830001</v>
      </c>
      <c r="K268" s="61">
        <v>9.4531234418788093E-2</v>
      </c>
    </row>
    <row r="269" spans="1:11" x14ac:dyDescent="0.35">
      <c r="A269" s="66" t="s">
        <v>1</v>
      </c>
    </row>
    <row r="270" spans="1:11" x14ac:dyDescent="0.35">
      <c r="A270" s="66" t="s">
        <v>1</v>
      </c>
    </row>
    <row r="271" spans="1:11" x14ac:dyDescent="0.35">
      <c r="A271" s="54" t="s">
        <v>163</v>
      </c>
    </row>
    <row r="272" spans="1:11" x14ac:dyDescent="0.35">
      <c r="A272" s="55" t="s">
        <v>1</v>
      </c>
    </row>
    <row r="273" spans="1:11" x14ac:dyDescent="0.35">
      <c r="A273" s="117" t="s">
        <v>1</v>
      </c>
      <c r="B273" s="116" t="s">
        <v>489</v>
      </c>
      <c r="C273" s="116" t="s">
        <v>1</v>
      </c>
      <c r="D273" s="116" t="s">
        <v>389</v>
      </c>
      <c r="E273" s="116" t="s">
        <v>1</v>
      </c>
      <c r="F273" s="116" t="s">
        <v>390</v>
      </c>
      <c r="G273" s="116" t="s">
        <v>1</v>
      </c>
      <c r="H273" s="116" t="s">
        <v>391</v>
      </c>
      <c r="I273" s="116" t="s">
        <v>1</v>
      </c>
      <c r="J273" s="116" t="s">
        <v>392</v>
      </c>
      <c r="K273" s="116" t="s">
        <v>1</v>
      </c>
    </row>
    <row r="274" spans="1:11" x14ac:dyDescent="0.35">
      <c r="A274" s="118" t="s">
        <v>1</v>
      </c>
      <c r="B274" s="56" t="s">
        <v>14</v>
      </c>
      <c r="C274" s="56" t="s">
        <v>15</v>
      </c>
      <c r="D274" s="56" t="s">
        <v>14</v>
      </c>
      <c r="E274" s="56" t="s">
        <v>15</v>
      </c>
      <c r="F274" s="56" t="s">
        <v>14</v>
      </c>
      <c r="G274" s="56" t="s">
        <v>15</v>
      </c>
      <c r="H274" s="56" t="s">
        <v>14</v>
      </c>
      <c r="I274" s="56" t="s">
        <v>15</v>
      </c>
      <c r="J274" s="56" t="s">
        <v>14</v>
      </c>
      <c r="K274" s="56" t="s">
        <v>15</v>
      </c>
    </row>
    <row r="275" spans="1:11" x14ac:dyDescent="0.35">
      <c r="A275" s="57" t="s">
        <v>16</v>
      </c>
      <c r="B275" s="58">
        <v>13310.000000187199</v>
      </c>
      <c r="C275" s="58">
        <v>13310.000000187199</v>
      </c>
      <c r="D275" s="58">
        <v>2528.9000000384999</v>
      </c>
      <c r="E275" s="58">
        <v>2528.9000000384999</v>
      </c>
      <c r="F275" s="58">
        <v>3859.9000000576998</v>
      </c>
      <c r="G275" s="58">
        <v>3859.9000000576998</v>
      </c>
      <c r="H275" s="58">
        <v>3993.0000000570999</v>
      </c>
      <c r="I275" s="58">
        <v>3993.0000000570999</v>
      </c>
      <c r="J275" s="58">
        <v>2928.2000000338999</v>
      </c>
      <c r="K275" s="58">
        <v>2928.2000000338999</v>
      </c>
    </row>
    <row r="276" spans="1:11" x14ac:dyDescent="0.35">
      <c r="A276" s="59" t="s">
        <v>65</v>
      </c>
      <c r="B276" s="60">
        <v>2799.5099169736</v>
      </c>
      <c r="C276" s="61">
        <v>0.21033132358634299</v>
      </c>
      <c r="D276" s="60">
        <v>493.23312523339803</v>
      </c>
      <c r="E276" s="63">
        <v>0.19503860383008101</v>
      </c>
      <c r="F276" s="60">
        <v>801.77207920210003</v>
      </c>
      <c r="G276" s="61">
        <v>0.20771835518798801</v>
      </c>
      <c r="H276" s="60">
        <v>849.44159294459996</v>
      </c>
      <c r="I276" s="61">
        <v>0.21273268042385499</v>
      </c>
      <c r="J276" s="60">
        <v>655.06311959349898</v>
      </c>
      <c r="K276" s="61">
        <v>0.22370846239530001</v>
      </c>
    </row>
    <row r="277" spans="1:11" x14ac:dyDescent="0.35">
      <c r="A277" s="59" t="s">
        <v>66</v>
      </c>
      <c r="B277" s="64">
        <v>10510.490083213601</v>
      </c>
      <c r="C277" s="65">
        <v>0.78966867641365701</v>
      </c>
      <c r="D277" s="64">
        <v>2035.6668748051</v>
      </c>
      <c r="E277" s="62">
        <v>0.80496139616991902</v>
      </c>
      <c r="F277" s="64">
        <v>3058.1279208556002</v>
      </c>
      <c r="G277" s="65">
        <v>0.79228164481201202</v>
      </c>
      <c r="H277" s="64">
        <v>3143.5584071124999</v>
      </c>
      <c r="I277" s="65">
        <v>0.78726731957614504</v>
      </c>
      <c r="J277" s="64">
        <v>2273.1368804404001</v>
      </c>
      <c r="K277" s="65">
        <v>0.77629153760470004</v>
      </c>
    </row>
    <row r="278" spans="1:11" x14ac:dyDescent="0.35">
      <c r="A278" s="66" t="s">
        <v>1</v>
      </c>
    </row>
    <row r="279" spans="1:11" x14ac:dyDescent="0.35">
      <c r="A279" s="66" t="s">
        <v>1</v>
      </c>
    </row>
    <row r="280" spans="1:11" x14ac:dyDescent="0.35">
      <c r="A280" s="54" t="s">
        <v>164</v>
      </c>
    </row>
    <row r="281" spans="1:11" x14ac:dyDescent="0.35">
      <c r="A281" s="55" t="s">
        <v>1</v>
      </c>
    </row>
    <row r="282" spans="1:11" x14ac:dyDescent="0.35">
      <c r="A282" s="117" t="s">
        <v>1</v>
      </c>
      <c r="B282" s="116" t="s">
        <v>489</v>
      </c>
      <c r="C282" s="116" t="s">
        <v>1</v>
      </c>
      <c r="D282" s="116" t="s">
        <v>389</v>
      </c>
      <c r="E282" s="116" t="s">
        <v>1</v>
      </c>
      <c r="F282" s="116" t="s">
        <v>390</v>
      </c>
      <c r="G282" s="116" t="s">
        <v>1</v>
      </c>
      <c r="H282" s="116" t="s">
        <v>391</v>
      </c>
      <c r="I282" s="116" t="s">
        <v>1</v>
      </c>
      <c r="J282" s="116" t="s">
        <v>392</v>
      </c>
      <c r="K282" s="116" t="s">
        <v>1</v>
      </c>
    </row>
    <row r="283" spans="1:11" x14ac:dyDescent="0.35">
      <c r="A283" s="118" t="s">
        <v>1</v>
      </c>
      <c r="B283" s="56" t="s">
        <v>14</v>
      </c>
      <c r="C283" s="56" t="s">
        <v>15</v>
      </c>
      <c r="D283" s="56" t="s">
        <v>14</v>
      </c>
      <c r="E283" s="56" t="s">
        <v>15</v>
      </c>
      <c r="F283" s="56" t="s">
        <v>14</v>
      </c>
      <c r="G283" s="56" t="s">
        <v>15</v>
      </c>
      <c r="H283" s="56" t="s">
        <v>14</v>
      </c>
      <c r="I283" s="56" t="s">
        <v>15</v>
      </c>
      <c r="J283" s="56" t="s">
        <v>14</v>
      </c>
      <c r="K283" s="56" t="s">
        <v>15</v>
      </c>
    </row>
    <row r="284" spans="1:11" x14ac:dyDescent="0.35">
      <c r="A284" s="57" t="s">
        <v>16</v>
      </c>
      <c r="B284" s="58">
        <v>2799.5099169736</v>
      </c>
      <c r="C284" s="58">
        <v>2799.5099169736</v>
      </c>
      <c r="D284" s="58">
        <v>493.23312523340002</v>
      </c>
      <c r="E284" s="58">
        <v>493.23312523340002</v>
      </c>
      <c r="F284" s="58">
        <v>801.77207920210003</v>
      </c>
      <c r="G284" s="58">
        <v>801.77207920210003</v>
      </c>
      <c r="H284" s="58">
        <v>849.44159294459996</v>
      </c>
      <c r="I284" s="58">
        <v>849.44159294459996</v>
      </c>
      <c r="J284" s="58">
        <v>655.06311959350001</v>
      </c>
      <c r="K284" s="58">
        <v>655.06311959350001</v>
      </c>
    </row>
    <row r="285" spans="1:11" x14ac:dyDescent="0.35">
      <c r="A285" s="59" t="s">
        <v>2</v>
      </c>
      <c r="B285" s="60">
        <v>94.136595996400004</v>
      </c>
      <c r="C285" s="61">
        <v>3.3626098420171398E-2</v>
      </c>
      <c r="D285" s="60">
        <v>20.195088568300001</v>
      </c>
      <c r="E285" s="61">
        <v>4.09443071341642E-2</v>
      </c>
      <c r="F285" s="60">
        <v>30.379504527000002</v>
      </c>
      <c r="G285" s="61">
        <v>3.7890449561716798E-2</v>
      </c>
      <c r="H285" s="60">
        <v>26.609082140100099</v>
      </c>
      <c r="I285" s="61">
        <v>3.1325381710894697E-2</v>
      </c>
      <c r="J285" s="60">
        <v>16.952920761000001</v>
      </c>
      <c r="K285" s="61">
        <v>2.5879827842422501E-2</v>
      </c>
    </row>
    <row r="286" spans="1:11" x14ac:dyDescent="0.35">
      <c r="A286" s="59" t="s">
        <v>3</v>
      </c>
      <c r="B286" s="64">
        <v>215.9485006907</v>
      </c>
      <c r="C286" s="65">
        <v>7.7137965963753496E-2</v>
      </c>
      <c r="D286" s="64">
        <v>29.213457034499999</v>
      </c>
      <c r="E286" s="65">
        <v>5.9228497722402698E-2</v>
      </c>
      <c r="F286" s="64">
        <v>88.527292544299996</v>
      </c>
      <c r="G286" s="62">
        <v>0.110414536550586</v>
      </c>
      <c r="H286" s="64">
        <v>66.600435753299905</v>
      </c>
      <c r="I286" s="65">
        <v>7.8404961926138703E-2</v>
      </c>
      <c r="J286" s="64">
        <v>31.607315358600101</v>
      </c>
      <c r="K286" s="63">
        <v>4.8250793569654699E-2</v>
      </c>
    </row>
    <row r="287" spans="1:11" x14ac:dyDescent="0.35">
      <c r="A287" s="59" t="s">
        <v>4</v>
      </c>
      <c r="B287" s="60">
        <v>249.45672760069999</v>
      </c>
      <c r="C287" s="61">
        <v>8.9107284845904106E-2</v>
      </c>
      <c r="D287" s="60">
        <v>47.818660746500001</v>
      </c>
      <c r="E287" s="61">
        <v>9.6949410532538804E-2</v>
      </c>
      <c r="F287" s="60">
        <v>72.055374412700004</v>
      </c>
      <c r="G287" s="61">
        <v>8.9870146743457793E-2</v>
      </c>
      <c r="H287" s="60">
        <v>66.276078295900007</v>
      </c>
      <c r="I287" s="61">
        <v>7.80231140626787E-2</v>
      </c>
      <c r="J287" s="60">
        <v>63.306614145600001</v>
      </c>
      <c r="K287" s="61">
        <v>9.6642006322818094E-2</v>
      </c>
    </row>
    <row r="288" spans="1:11" x14ac:dyDescent="0.35">
      <c r="A288" s="59" t="s">
        <v>5</v>
      </c>
      <c r="B288" s="64">
        <v>184.4766644803</v>
      </c>
      <c r="C288" s="65">
        <v>6.5896056792586005E-2</v>
      </c>
      <c r="D288" s="64">
        <v>31.7840548916</v>
      </c>
      <c r="E288" s="65">
        <v>6.4440227684545007E-2</v>
      </c>
      <c r="F288" s="64">
        <v>54.911474091299901</v>
      </c>
      <c r="G288" s="65">
        <v>6.8487635720548307E-2</v>
      </c>
      <c r="H288" s="64">
        <v>54.800238110499997</v>
      </c>
      <c r="I288" s="65">
        <v>6.4513250311341905E-2</v>
      </c>
      <c r="J288" s="64">
        <v>42.980897386899997</v>
      </c>
      <c r="K288" s="65">
        <v>6.5613367782896795E-2</v>
      </c>
    </row>
    <row r="289" spans="1:11" x14ac:dyDescent="0.35">
      <c r="A289" s="59" t="s">
        <v>6</v>
      </c>
      <c r="B289" s="60">
        <v>33.466342147299997</v>
      </c>
      <c r="C289" s="61">
        <v>1.1954357419629601E-2</v>
      </c>
      <c r="D289" s="60">
        <v>8.5729695396999901</v>
      </c>
      <c r="E289" s="61">
        <v>1.7381171501089299E-2</v>
      </c>
      <c r="F289" s="60">
        <v>7.9780476748000098</v>
      </c>
      <c r="G289" s="61">
        <v>9.9505182105362397E-3</v>
      </c>
      <c r="H289" s="60">
        <v>5.8741858201000099</v>
      </c>
      <c r="I289" s="61">
        <v>6.9153498826647498E-3</v>
      </c>
      <c r="J289" s="60">
        <v>11.0411391127</v>
      </c>
      <c r="K289" s="61">
        <v>1.68550766826128E-2</v>
      </c>
    </row>
    <row r="290" spans="1:11" x14ac:dyDescent="0.35">
      <c r="A290" s="59" t="s">
        <v>7</v>
      </c>
      <c r="B290" s="64">
        <v>378.11904616400102</v>
      </c>
      <c r="C290" s="65">
        <v>0.13506615706965</v>
      </c>
      <c r="D290" s="64">
        <v>58.6813387109</v>
      </c>
      <c r="E290" s="65">
        <v>0.118972825848085</v>
      </c>
      <c r="F290" s="64">
        <v>103.7652429898</v>
      </c>
      <c r="G290" s="65">
        <v>0.12941987589922599</v>
      </c>
      <c r="H290" s="64">
        <v>103.3258356372</v>
      </c>
      <c r="I290" s="65">
        <v>0.121639717780971</v>
      </c>
      <c r="J290" s="64">
        <v>112.3466288261</v>
      </c>
      <c r="K290" s="62">
        <v>0.17150504350758899</v>
      </c>
    </row>
    <row r="291" spans="1:11" x14ac:dyDescent="0.35">
      <c r="A291" s="59" t="s">
        <v>8</v>
      </c>
      <c r="B291" s="60">
        <v>232.83436698200001</v>
      </c>
      <c r="C291" s="61">
        <v>8.3169688226610999E-2</v>
      </c>
      <c r="D291" s="60">
        <v>38.7550323886</v>
      </c>
      <c r="E291" s="61">
        <v>7.8573458281539693E-2</v>
      </c>
      <c r="F291" s="60">
        <v>91.162014551400006</v>
      </c>
      <c r="G291" s="62">
        <v>0.113700659970751</v>
      </c>
      <c r="H291" s="60">
        <v>65.4137692818</v>
      </c>
      <c r="I291" s="61">
        <v>7.7007965968610398E-2</v>
      </c>
      <c r="J291" s="60">
        <v>37.5035507602</v>
      </c>
      <c r="K291" s="63">
        <v>5.7251812288673598E-2</v>
      </c>
    </row>
    <row r="292" spans="1:11" x14ac:dyDescent="0.35">
      <c r="A292" s="59" t="s">
        <v>9</v>
      </c>
      <c r="B292" s="64">
        <v>146.56453495900001</v>
      </c>
      <c r="C292" s="65">
        <v>5.2353640210513398E-2</v>
      </c>
      <c r="D292" s="64">
        <v>33.188067805599999</v>
      </c>
      <c r="E292" s="65">
        <v>6.7286778011706502E-2</v>
      </c>
      <c r="F292" s="64">
        <v>36.779108157400003</v>
      </c>
      <c r="G292" s="65">
        <v>4.58722735693185E-2</v>
      </c>
      <c r="H292" s="64">
        <v>48.758871194400001</v>
      </c>
      <c r="I292" s="65">
        <v>5.7401087490167202E-2</v>
      </c>
      <c r="J292" s="64">
        <v>27.838487801599999</v>
      </c>
      <c r="K292" s="65">
        <v>4.2497412797220503E-2</v>
      </c>
    </row>
    <row r="293" spans="1:11" x14ac:dyDescent="0.35">
      <c r="A293" s="59" t="s">
        <v>10</v>
      </c>
      <c r="B293" s="60">
        <v>82.485482586700002</v>
      </c>
      <c r="C293" s="61">
        <v>2.9464258042661499E-2</v>
      </c>
      <c r="D293" s="60">
        <v>23.027939054499999</v>
      </c>
      <c r="E293" s="62">
        <v>4.6687738264949402E-2</v>
      </c>
      <c r="F293" s="60">
        <v>26.825286647799999</v>
      </c>
      <c r="G293" s="61">
        <v>3.3457496642307301E-2</v>
      </c>
      <c r="H293" s="60">
        <v>12.5036535138</v>
      </c>
      <c r="I293" s="63">
        <v>1.4719850802756101E-2</v>
      </c>
      <c r="J293" s="60">
        <v>20.1286033706</v>
      </c>
      <c r="K293" s="61">
        <v>3.0727731066726601E-2</v>
      </c>
    </row>
    <row r="294" spans="1:11" x14ac:dyDescent="0.35">
      <c r="A294" s="59" t="s">
        <v>11</v>
      </c>
      <c r="B294" s="64">
        <v>241.95196410360001</v>
      </c>
      <c r="C294" s="65">
        <v>8.64265429590481E-2</v>
      </c>
      <c r="D294" s="64">
        <v>58.543821382899999</v>
      </c>
      <c r="E294" s="62">
        <v>0.118694017874807</v>
      </c>
      <c r="F294" s="64">
        <v>60.4569500128</v>
      </c>
      <c r="G294" s="65">
        <v>7.5404159836751805E-2</v>
      </c>
      <c r="H294" s="64">
        <v>80.070551202800004</v>
      </c>
      <c r="I294" s="65">
        <v>9.42625742227131E-2</v>
      </c>
      <c r="J294" s="64">
        <v>42.880641505100002</v>
      </c>
      <c r="K294" s="65">
        <v>6.54603201164944E-2</v>
      </c>
    </row>
    <row r="295" spans="1:11" x14ac:dyDescent="0.35">
      <c r="A295" s="59" t="s">
        <v>12</v>
      </c>
      <c r="B295" s="60">
        <v>249.13706363989999</v>
      </c>
      <c r="C295" s="61">
        <v>8.8993099159737493E-2</v>
      </c>
      <c r="D295" s="60">
        <v>26.3423813486</v>
      </c>
      <c r="E295" s="63">
        <v>5.3407567336712598E-2</v>
      </c>
      <c r="F295" s="60">
        <v>66.255374126500001</v>
      </c>
      <c r="G295" s="61">
        <v>8.2636170359580804E-2</v>
      </c>
      <c r="H295" s="60">
        <v>84.358119616700094</v>
      </c>
      <c r="I295" s="61">
        <v>9.9310088318458098E-2</v>
      </c>
      <c r="J295" s="60">
        <v>72.181188548099996</v>
      </c>
      <c r="K295" s="61">
        <v>0.11018966934498201</v>
      </c>
    </row>
    <row r="296" spans="1:11" x14ac:dyDescent="0.35">
      <c r="A296" s="59" t="s">
        <v>13</v>
      </c>
      <c r="B296" s="64">
        <v>260.73299254419999</v>
      </c>
      <c r="C296" s="65">
        <v>9.3135227335098894E-2</v>
      </c>
      <c r="D296" s="64">
        <v>53.904190276400001</v>
      </c>
      <c r="E296" s="65">
        <v>0.10928744952175</v>
      </c>
      <c r="F296" s="64">
        <v>49.279835283200001</v>
      </c>
      <c r="G296" s="63">
        <v>6.1463646042952597E-2</v>
      </c>
      <c r="H296" s="64">
        <v>88.126969702400004</v>
      </c>
      <c r="I296" s="65">
        <v>0.103746944386025</v>
      </c>
      <c r="J296" s="64">
        <v>69.421997282199996</v>
      </c>
      <c r="K296" s="65">
        <v>0.105977569497852</v>
      </c>
    </row>
    <row r="297" spans="1:11" x14ac:dyDescent="0.35">
      <c r="A297" s="59" t="s">
        <v>165</v>
      </c>
      <c r="B297" s="60">
        <v>221.3334528501</v>
      </c>
      <c r="C297" s="61">
        <v>7.9061499839004595E-2</v>
      </c>
      <c r="D297" s="60">
        <v>23.6711825249001</v>
      </c>
      <c r="E297" s="63">
        <v>4.7991875066579703E-2</v>
      </c>
      <c r="F297" s="60">
        <v>54.6648798018999</v>
      </c>
      <c r="G297" s="61">
        <v>6.8180074138152705E-2</v>
      </c>
      <c r="H297" s="60">
        <v>84.146686169999995</v>
      </c>
      <c r="I297" s="61">
        <v>9.9061179566571997E-2</v>
      </c>
      <c r="J297" s="60">
        <v>58.850704353300102</v>
      </c>
      <c r="K297" s="61">
        <v>8.9839746114572697E-2</v>
      </c>
    </row>
    <row r="298" spans="1:11" x14ac:dyDescent="0.35">
      <c r="A298" s="59" t="s">
        <v>88</v>
      </c>
      <c r="B298" s="64">
        <v>208.86618222870001</v>
      </c>
      <c r="C298" s="65">
        <v>7.4608123715630206E-2</v>
      </c>
      <c r="D298" s="64">
        <v>39.534940960399901</v>
      </c>
      <c r="E298" s="65">
        <v>8.0154675219130694E-2</v>
      </c>
      <c r="F298" s="64">
        <v>58.731694381200001</v>
      </c>
      <c r="G298" s="65">
        <v>7.3252356754113998E-2</v>
      </c>
      <c r="H298" s="64">
        <v>62.577116505600003</v>
      </c>
      <c r="I298" s="65">
        <v>7.3668533570007605E-2</v>
      </c>
      <c r="J298" s="64">
        <v>48.022430381500101</v>
      </c>
      <c r="K298" s="65">
        <v>7.3309623065484705E-2</v>
      </c>
    </row>
    <row r="299" spans="1:11" x14ac:dyDescent="0.35">
      <c r="A299" s="66" t="s">
        <v>1</v>
      </c>
    </row>
    <row r="300" spans="1:11" x14ac:dyDescent="0.35">
      <c r="A300" s="66" t="s">
        <v>1</v>
      </c>
    </row>
    <row r="301" spans="1:11" x14ac:dyDescent="0.35">
      <c r="A301" s="54" t="s">
        <v>166</v>
      </c>
    </row>
    <row r="302" spans="1:11" x14ac:dyDescent="0.35">
      <c r="A302" s="55" t="s">
        <v>1</v>
      </c>
    </row>
    <row r="303" spans="1:11" x14ac:dyDescent="0.35">
      <c r="A303" s="117" t="s">
        <v>1</v>
      </c>
      <c r="B303" s="116" t="s">
        <v>489</v>
      </c>
      <c r="C303" s="116" t="s">
        <v>1</v>
      </c>
      <c r="D303" s="116" t="s">
        <v>389</v>
      </c>
      <c r="E303" s="116" t="s">
        <v>1</v>
      </c>
      <c r="F303" s="116" t="s">
        <v>390</v>
      </c>
      <c r="G303" s="116" t="s">
        <v>1</v>
      </c>
      <c r="H303" s="116" t="s">
        <v>391</v>
      </c>
      <c r="I303" s="116" t="s">
        <v>1</v>
      </c>
      <c r="J303" s="116" t="s">
        <v>392</v>
      </c>
      <c r="K303" s="116" t="s">
        <v>1</v>
      </c>
    </row>
    <row r="304" spans="1:11" x14ac:dyDescent="0.35">
      <c r="A304" s="118" t="s">
        <v>1</v>
      </c>
      <c r="B304" s="56" t="s">
        <v>14</v>
      </c>
      <c r="C304" s="56" t="s">
        <v>15</v>
      </c>
      <c r="D304" s="56" t="s">
        <v>14</v>
      </c>
      <c r="E304" s="56" t="s">
        <v>15</v>
      </c>
      <c r="F304" s="56" t="s">
        <v>14</v>
      </c>
      <c r="G304" s="56" t="s">
        <v>15</v>
      </c>
      <c r="H304" s="56" t="s">
        <v>14</v>
      </c>
      <c r="I304" s="56" t="s">
        <v>15</v>
      </c>
      <c r="J304" s="56" t="s">
        <v>14</v>
      </c>
      <c r="K304" s="56" t="s">
        <v>15</v>
      </c>
    </row>
    <row r="305" spans="1:11" x14ac:dyDescent="0.35">
      <c r="A305" s="57" t="s">
        <v>16</v>
      </c>
      <c r="B305" s="58">
        <v>2369.3102818948</v>
      </c>
      <c r="C305" s="58">
        <v>2369.3102818948</v>
      </c>
      <c r="D305" s="58">
        <v>430.02700174810002</v>
      </c>
      <c r="E305" s="58">
        <v>430.02700174810002</v>
      </c>
      <c r="F305" s="58">
        <v>688.375505019</v>
      </c>
      <c r="G305" s="58">
        <v>688.375505019</v>
      </c>
      <c r="H305" s="58">
        <v>702.71779026900003</v>
      </c>
      <c r="I305" s="58">
        <v>702.71779026900003</v>
      </c>
      <c r="J305" s="58">
        <v>548.18998485869997</v>
      </c>
      <c r="K305" s="58">
        <v>548.18998485869997</v>
      </c>
    </row>
    <row r="306" spans="1:11" x14ac:dyDescent="0.35">
      <c r="A306" s="59" t="s">
        <v>167</v>
      </c>
      <c r="B306" s="60">
        <v>320.14631459150002</v>
      </c>
      <c r="C306" s="61">
        <v>0.135122156451147</v>
      </c>
      <c r="D306" s="60">
        <v>60.847523419799998</v>
      </c>
      <c r="E306" s="61">
        <v>0.141496983148614</v>
      </c>
      <c r="F306" s="60">
        <v>66.119965501199999</v>
      </c>
      <c r="G306" s="63">
        <v>9.6052176492501695E-2</v>
      </c>
      <c r="H306" s="60">
        <v>99.654069121099994</v>
      </c>
      <c r="I306" s="61">
        <v>0.141812361236724</v>
      </c>
      <c r="J306" s="60">
        <v>93.524756549399996</v>
      </c>
      <c r="K306" s="62">
        <v>0.17060646697787901</v>
      </c>
    </row>
    <row r="307" spans="1:11" x14ac:dyDescent="0.35">
      <c r="A307" s="59" t="s">
        <v>168</v>
      </c>
      <c r="B307" s="64">
        <v>39.547130647800003</v>
      </c>
      <c r="C307" s="65">
        <v>1.66914105552157E-2</v>
      </c>
      <c r="D307" s="64">
        <v>5.4525922333999999</v>
      </c>
      <c r="E307" s="65">
        <v>1.2679650838749E-2</v>
      </c>
      <c r="F307" s="64">
        <v>19.094635746700099</v>
      </c>
      <c r="G307" s="65">
        <v>2.7738691466328302E-2</v>
      </c>
      <c r="H307" s="64">
        <v>9.0829189537000001</v>
      </c>
      <c r="I307" s="65">
        <v>1.2925414838612599E-2</v>
      </c>
      <c r="J307" s="64">
        <v>5.9169837140000103</v>
      </c>
      <c r="K307" s="65">
        <v>1.07936735026729E-2</v>
      </c>
    </row>
    <row r="308" spans="1:11" ht="23" x14ac:dyDescent="0.35">
      <c r="A308" s="67" t="s">
        <v>169</v>
      </c>
      <c r="B308" s="60">
        <v>53.812850298899797</v>
      </c>
      <c r="C308" s="61">
        <v>2.27124537930357E-2</v>
      </c>
      <c r="D308" s="60">
        <v>4.8609411554999999</v>
      </c>
      <c r="E308" s="61">
        <v>1.1303804495391701E-2</v>
      </c>
      <c r="F308" s="60">
        <v>12.2439411766</v>
      </c>
      <c r="G308" s="61">
        <v>1.7786718277057301E-2</v>
      </c>
      <c r="H308" s="60">
        <v>24.355749752299999</v>
      </c>
      <c r="I308" s="61">
        <v>3.4659361253650101E-2</v>
      </c>
      <c r="J308" s="60">
        <v>12.352218214500001</v>
      </c>
      <c r="K308" s="61">
        <v>2.2532732365922101E-2</v>
      </c>
    </row>
    <row r="309" spans="1:11" x14ac:dyDescent="0.35">
      <c r="A309" s="59" t="s">
        <v>170</v>
      </c>
      <c r="B309" s="64">
        <v>150.83216987579999</v>
      </c>
      <c r="C309" s="65">
        <v>6.3660792353112797E-2</v>
      </c>
      <c r="D309" s="64">
        <v>22.732650656600001</v>
      </c>
      <c r="E309" s="65">
        <v>5.2863309894935998E-2</v>
      </c>
      <c r="F309" s="64">
        <v>38.815938429700097</v>
      </c>
      <c r="G309" s="65">
        <v>5.63877391724283E-2</v>
      </c>
      <c r="H309" s="64">
        <v>38.982976249899899</v>
      </c>
      <c r="I309" s="65">
        <v>5.5474582812222999E-2</v>
      </c>
      <c r="J309" s="64">
        <v>50.300604539600002</v>
      </c>
      <c r="K309" s="62">
        <v>9.1757613106641003E-2</v>
      </c>
    </row>
    <row r="310" spans="1:11" x14ac:dyDescent="0.35">
      <c r="A310" s="59" t="s">
        <v>171</v>
      </c>
      <c r="B310" s="60">
        <v>793.09260799989795</v>
      </c>
      <c r="C310" s="61">
        <v>0.334735646090913</v>
      </c>
      <c r="D310" s="60">
        <v>159.0803539378</v>
      </c>
      <c r="E310" s="61">
        <v>0.36993108174864198</v>
      </c>
      <c r="F310" s="60">
        <v>205.0231928231</v>
      </c>
      <c r="G310" s="61">
        <v>0.297836270071</v>
      </c>
      <c r="H310" s="60">
        <v>244.4986942585</v>
      </c>
      <c r="I310" s="61">
        <v>0.34793297913363802</v>
      </c>
      <c r="J310" s="60">
        <v>184.490366980499</v>
      </c>
      <c r="K310" s="61">
        <v>0.33654457774899599</v>
      </c>
    </row>
    <row r="311" spans="1:11" x14ac:dyDescent="0.35">
      <c r="A311" s="59" t="s">
        <v>172</v>
      </c>
      <c r="B311" s="64">
        <v>43.210639342299899</v>
      </c>
      <c r="C311" s="65">
        <v>1.82376448000484E-2</v>
      </c>
      <c r="D311" s="64">
        <v>5.1524967845000003</v>
      </c>
      <c r="E311" s="65">
        <v>1.1981798267445099E-2</v>
      </c>
      <c r="F311" s="64">
        <v>17.079127686100001</v>
      </c>
      <c r="G311" s="65">
        <v>2.4810771971946598E-2</v>
      </c>
      <c r="H311" s="64">
        <v>8.6940861693000002</v>
      </c>
      <c r="I311" s="65">
        <v>1.23720877565543E-2</v>
      </c>
      <c r="J311" s="64">
        <v>12.2849287024</v>
      </c>
      <c r="K311" s="65">
        <v>2.24099838408513E-2</v>
      </c>
    </row>
    <row r="312" spans="1:11" x14ac:dyDescent="0.35">
      <c r="A312" s="59" t="s">
        <v>173</v>
      </c>
      <c r="B312" s="60">
        <v>44.8290512505002</v>
      </c>
      <c r="C312" s="61">
        <v>1.8920717811028501E-2</v>
      </c>
      <c r="D312" s="60">
        <v>9.5314135662999906</v>
      </c>
      <c r="E312" s="61">
        <v>2.21646862349432E-2</v>
      </c>
      <c r="F312" s="60">
        <v>11.1203398222</v>
      </c>
      <c r="G312" s="61">
        <v>1.6154467643198701E-2</v>
      </c>
      <c r="H312" s="60">
        <v>11.8911076284</v>
      </c>
      <c r="I312" s="61">
        <v>1.6921597536114899E-2</v>
      </c>
      <c r="J312" s="60">
        <v>12.286190233599999</v>
      </c>
      <c r="K312" s="61">
        <v>2.2412285107264101E-2</v>
      </c>
    </row>
    <row r="313" spans="1:11" x14ac:dyDescent="0.35">
      <c r="A313" s="59" t="s">
        <v>174</v>
      </c>
      <c r="B313" s="64">
        <v>21.3619987346</v>
      </c>
      <c r="C313" s="65">
        <v>9.0161254512921996E-3</v>
      </c>
      <c r="D313" s="64">
        <v>2.5468282167999901</v>
      </c>
      <c r="E313" s="65">
        <v>5.92248441713405E-3</v>
      </c>
      <c r="F313" s="64">
        <v>1.60901367899999</v>
      </c>
      <c r="G313" s="65">
        <v>2.3374069345416201E-3</v>
      </c>
      <c r="H313" s="64">
        <v>11.2157782702</v>
      </c>
      <c r="I313" s="65">
        <v>1.5960572544928199E-2</v>
      </c>
      <c r="J313" s="64">
        <v>5.9903785686000104</v>
      </c>
      <c r="K313" s="65">
        <v>1.09275593025364E-2</v>
      </c>
    </row>
    <row r="314" spans="1:11" x14ac:dyDescent="0.35">
      <c r="A314" s="59" t="s">
        <v>175</v>
      </c>
      <c r="B314" s="60">
        <v>55.290865262100198</v>
      </c>
      <c r="C314" s="61">
        <v>2.3336270341883E-2</v>
      </c>
      <c r="D314" s="60">
        <v>5.58485895170001</v>
      </c>
      <c r="E314" s="61">
        <v>1.29872285437822E-2</v>
      </c>
      <c r="F314" s="60">
        <v>17.4774926507</v>
      </c>
      <c r="G314" s="61">
        <v>2.5389474964274902E-2</v>
      </c>
      <c r="H314" s="60">
        <v>15.724308526900099</v>
      </c>
      <c r="I314" s="61">
        <v>2.2376420157060099E-2</v>
      </c>
      <c r="J314" s="60">
        <v>16.504205132799999</v>
      </c>
      <c r="K314" s="61">
        <v>3.0106725019892599E-2</v>
      </c>
    </row>
    <row r="315" spans="1:11" x14ac:dyDescent="0.35">
      <c r="A315" s="59" t="s">
        <v>176</v>
      </c>
      <c r="B315" s="64">
        <v>52.322009581399897</v>
      </c>
      <c r="C315" s="65">
        <v>2.2083223958137201E-2</v>
      </c>
      <c r="D315" s="64">
        <v>5.3230734293000097</v>
      </c>
      <c r="E315" s="65">
        <v>1.23784632305907E-2</v>
      </c>
      <c r="F315" s="64">
        <v>9.8853226047000007</v>
      </c>
      <c r="G315" s="65">
        <v>1.4360363686135399E-2</v>
      </c>
      <c r="H315" s="64">
        <v>14.7810808455</v>
      </c>
      <c r="I315" s="65">
        <v>2.1034163429734399E-2</v>
      </c>
      <c r="J315" s="64">
        <v>22.3325327019</v>
      </c>
      <c r="K315" s="62">
        <v>4.0738673304395297E-2</v>
      </c>
    </row>
    <row r="316" spans="1:11" ht="23" x14ac:dyDescent="0.35">
      <c r="A316" s="67" t="s">
        <v>177</v>
      </c>
      <c r="B316" s="60">
        <v>81.778367333200194</v>
      </c>
      <c r="C316" s="61">
        <v>3.45156849898949E-2</v>
      </c>
      <c r="D316" s="60">
        <v>8.7063400353000109</v>
      </c>
      <c r="E316" s="61">
        <v>2.0246031062951701E-2</v>
      </c>
      <c r="F316" s="60">
        <v>25.248375145300098</v>
      </c>
      <c r="G316" s="61">
        <v>3.6678201012691598E-2</v>
      </c>
      <c r="H316" s="60">
        <v>29.347692976899999</v>
      </c>
      <c r="I316" s="61">
        <v>4.1763127934566303E-2</v>
      </c>
      <c r="J316" s="60">
        <v>18.475959175699899</v>
      </c>
      <c r="K316" s="61">
        <v>3.3703569357368499E-2</v>
      </c>
    </row>
    <row r="317" spans="1:11" x14ac:dyDescent="0.35">
      <c r="A317" s="59" t="s">
        <v>178</v>
      </c>
      <c r="B317" s="64">
        <v>123.2914747729</v>
      </c>
      <c r="C317" s="65">
        <v>5.2036863096842099E-2</v>
      </c>
      <c r="D317" s="64">
        <v>22.858737134199998</v>
      </c>
      <c r="E317" s="65">
        <v>5.31565158496492E-2</v>
      </c>
      <c r="F317" s="64">
        <v>46.0440264640999</v>
      </c>
      <c r="G317" s="65">
        <v>6.6887950149866399E-2</v>
      </c>
      <c r="H317" s="64">
        <v>28.0476219982</v>
      </c>
      <c r="I317" s="65">
        <v>3.99130666486519E-2</v>
      </c>
      <c r="J317" s="64">
        <v>26.341089176400001</v>
      </c>
      <c r="K317" s="65">
        <v>4.8051022280513903E-2</v>
      </c>
    </row>
    <row r="318" spans="1:11" x14ac:dyDescent="0.35">
      <c r="A318" s="59" t="s">
        <v>179</v>
      </c>
      <c r="B318" s="60">
        <v>153.921461365</v>
      </c>
      <c r="C318" s="61">
        <v>6.4964670326718404E-2</v>
      </c>
      <c r="D318" s="60">
        <v>29.253511096300102</v>
      </c>
      <c r="E318" s="61">
        <v>6.8027149405459994E-2</v>
      </c>
      <c r="F318" s="60">
        <v>44.801524695299896</v>
      </c>
      <c r="G318" s="61">
        <v>6.5082973418793294E-2</v>
      </c>
      <c r="H318" s="60">
        <v>55.235193951100001</v>
      </c>
      <c r="I318" s="61">
        <v>7.8602242203027195E-2</v>
      </c>
      <c r="J318" s="60">
        <v>24.631231622300099</v>
      </c>
      <c r="K318" s="61">
        <v>4.4931925614527399E-2</v>
      </c>
    </row>
    <row r="319" spans="1:11" ht="25.5" customHeight="1" x14ac:dyDescent="0.35">
      <c r="A319" s="67" t="s">
        <v>180</v>
      </c>
      <c r="B319" s="64">
        <v>49.9681846287002</v>
      </c>
      <c r="C319" s="65">
        <v>2.1089759754361601E-2</v>
      </c>
      <c r="D319" s="64">
        <v>4.1832063338000101</v>
      </c>
      <c r="E319" s="65">
        <v>9.7277759694039592E-3</v>
      </c>
      <c r="F319" s="64">
        <v>15.4337226059</v>
      </c>
      <c r="G319" s="65">
        <v>2.24204994125612E-2</v>
      </c>
      <c r="H319" s="64">
        <v>20.167793525499999</v>
      </c>
      <c r="I319" s="65">
        <v>2.86997053508205E-2</v>
      </c>
      <c r="J319" s="64">
        <v>10.1834621635</v>
      </c>
      <c r="K319" s="65">
        <v>1.85765199014441E-2</v>
      </c>
    </row>
    <row r="320" spans="1:11" x14ac:dyDescent="0.35">
      <c r="A320" s="59" t="s">
        <v>181</v>
      </c>
      <c r="B320" s="60">
        <v>52.646048323900096</v>
      </c>
      <c r="C320" s="61">
        <v>2.22199889673368E-2</v>
      </c>
      <c r="D320" s="60">
        <v>3.7869462374999898</v>
      </c>
      <c r="E320" s="63">
        <v>8.8062987256746893E-3</v>
      </c>
      <c r="F320" s="60">
        <v>13.373734582000001</v>
      </c>
      <c r="G320" s="61">
        <v>1.9427964075553299E-2</v>
      </c>
      <c r="H320" s="60">
        <v>12.556484051</v>
      </c>
      <c r="I320" s="61">
        <v>1.7868459038433301E-2</v>
      </c>
      <c r="J320" s="60">
        <v>22.928883453399902</v>
      </c>
      <c r="K320" s="62">
        <v>4.1826527457100603E-2</v>
      </c>
    </row>
    <row r="321" spans="1:11" x14ac:dyDescent="0.35">
      <c r="A321" s="59" t="s">
        <v>182</v>
      </c>
      <c r="B321" s="64">
        <v>31.207613326499999</v>
      </c>
      <c r="C321" s="65">
        <v>1.31716025397663E-2</v>
      </c>
      <c r="D321" s="64">
        <v>11.294094917800001</v>
      </c>
      <c r="E321" s="62">
        <v>2.62636877960883E-2</v>
      </c>
      <c r="F321" s="64">
        <v>6.5981721328000003</v>
      </c>
      <c r="G321" s="65">
        <v>9.5851349803881807E-3</v>
      </c>
      <c r="H321" s="64">
        <v>8.9124631312999991</v>
      </c>
      <c r="I321" s="65">
        <v>1.26828482994408E-2</v>
      </c>
      <c r="J321" s="64">
        <v>4.4028831445999996</v>
      </c>
      <c r="K321" s="65">
        <v>8.0316738105583492E-3</v>
      </c>
    </row>
    <row r="322" spans="1:11" x14ac:dyDescent="0.35">
      <c r="A322" s="59" t="s">
        <v>183</v>
      </c>
      <c r="B322" s="60">
        <v>46.811414740799897</v>
      </c>
      <c r="C322" s="61">
        <v>1.9757401594257901E-2</v>
      </c>
      <c r="D322" s="60">
        <v>1.4877170068000001</v>
      </c>
      <c r="E322" s="63">
        <v>3.4595897484397298E-3</v>
      </c>
      <c r="F322" s="60">
        <v>7.6502441978000002</v>
      </c>
      <c r="G322" s="61">
        <v>1.11134753372563E-2</v>
      </c>
      <c r="H322" s="60">
        <v>14.2741035395001</v>
      </c>
      <c r="I322" s="61">
        <v>2.0312711215174799E-2</v>
      </c>
      <c r="J322" s="60">
        <v>23.3993499967</v>
      </c>
      <c r="K322" s="62">
        <v>4.2684745513421503E-2</v>
      </c>
    </row>
    <row r="323" spans="1:11" x14ac:dyDescent="0.35">
      <c r="A323" s="59" t="s">
        <v>160</v>
      </c>
      <c r="B323" s="64">
        <v>575.19966779560104</v>
      </c>
      <c r="C323" s="65">
        <v>0.24277093303946601</v>
      </c>
      <c r="D323" s="64">
        <v>89.101471030699997</v>
      </c>
      <c r="E323" s="65">
        <v>0.20719971227037901</v>
      </c>
      <c r="F323" s="64">
        <v>214.95259003179899</v>
      </c>
      <c r="G323" s="62">
        <v>0.31226066073613001</v>
      </c>
      <c r="H323" s="64">
        <v>149.63792919719901</v>
      </c>
      <c r="I323" s="65">
        <v>0.212941711835584</v>
      </c>
      <c r="J323" s="64">
        <v>121.5076775359</v>
      </c>
      <c r="K323" s="65">
        <v>0.22165249437605</v>
      </c>
    </row>
    <row r="324" spans="1:11" x14ac:dyDescent="0.35">
      <c r="A324" s="59" t="s">
        <v>184</v>
      </c>
      <c r="B324" s="60">
        <v>364.38013894099998</v>
      </c>
      <c r="C324" s="61">
        <v>0.15379165055984001</v>
      </c>
      <c r="D324" s="60">
        <v>59.961902502600097</v>
      </c>
      <c r="E324" s="61">
        <v>0.13943752894318101</v>
      </c>
      <c r="F324" s="60">
        <v>108.4248902799</v>
      </c>
      <c r="G324" s="61">
        <v>0.157508350441533</v>
      </c>
      <c r="H324" s="60">
        <v>119.66853982640001</v>
      </c>
      <c r="I324" s="61">
        <v>0.170293881104947</v>
      </c>
      <c r="J324" s="60">
        <v>76.324806332099996</v>
      </c>
      <c r="K324" s="61">
        <v>0.139230574144424</v>
      </c>
    </row>
    <row r="325" spans="1:11" x14ac:dyDescent="0.35">
      <c r="A325" s="66" t="s">
        <v>1</v>
      </c>
    </row>
    <row r="326" spans="1:11" x14ac:dyDescent="0.35">
      <c r="A326" s="66" t="s">
        <v>1</v>
      </c>
    </row>
    <row r="327" spans="1:11" x14ac:dyDescent="0.35">
      <c r="A327" s="54" t="s">
        <v>185</v>
      </c>
    </row>
    <row r="328" spans="1:11" x14ac:dyDescent="0.35">
      <c r="A328" s="55" t="s">
        <v>1</v>
      </c>
    </row>
    <row r="329" spans="1:11" x14ac:dyDescent="0.35">
      <c r="A329" s="117" t="s">
        <v>1</v>
      </c>
      <c r="B329" s="116" t="s">
        <v>489</v>
      </c>
      <c r="C329" s="116" t="s">
        <v>1</v>
      </c>
      <c r="D329" s="116" t="s">
        <v>389</v>
      </c>
      <c r="E329" s="116" t="s">
        <v>1</v>
      </c>
      <c r="F329" s="116" t="s">
        <v>390</v>
      </c>
      <c r="G329" s="116" t="s">
        <v>1</v>
      </c>
      <c r="H329" s="116" t="s">
        <v>391</v>
      </c>
      <c r="I329" s="116" t="s">
        <v>1</v>
      </c>
      <c r="J329" s="116" t="s">
        <v>392</v>
      </c>
      <c r="K329" s="116" t="s">
        <v>1</v>
      </c>
    </row>
    <row r="330" spans="1:11" x14ac:dyDescent="0.35">
      <c r="A330" s="118" t="s">
        <v>1</v>
      </c>
      <c r="B330" s="56" t="s">
        <v>14</v>
      </c>
      <c r="C330" s="56" t="s">
        <v>15</v>
      </c>
      <c r="D330" s="56" t="s">
        <v>14</v>
      </c>
      <c r="E330" s="56" t="s">
        <v>15</v>
      </c>
      <c r="F330" s="56" t="s">
        <v>14</v>
      </c>
      <c r="G330" s="56" t="s">
        <v>15</v>
      </c>
      <c r="H330" s="56" t="s">
        <v>14</v>
      </c>
      <c r="I330" s="56" t="s">
        <v>15</v>
      </c>
      <c r="J330" s="56" t="s">
        <v>14</v>
      </c>
      <c r="K330" s="56" t="s">
        <v>15</v>
      </c>
    </row>
    <row r="331" spans="1:11" x14ac:dyDescent="0.35">
      <c r="A331" s="57" t="s">
        <v>16</v>
      </c>
      <c r="B331" s="58">
        <v>13310.000000187199</v>
      </c>
      <c r="C331" s="58">
        <v>13310.000000187199</v>
      </c>
      <c r="D331" s="58">
        <v>2528.9000000384999</v>
      </c>
      <c r="E331" s="58">
        <v>2528.9000000384999</v>
      </c>
      <c r="F331" s="58">
        <v>3859.9000000576998</v>
      </c>
      <c r="G331" s="58">
        <v>3859.9000000576998</v>
      </c>
      <c r="H331" s="58">
        <v>3993.0000000570999</v>
      </c>
      <c r="I331" s="58">
        <v>3993.0000000570999</v>
      </c>
      <c r="J331" s="58">
        <v>2928.2000000338999</v>
      </c>
      <c r="K331" s="58">
        <v>2928.2000000338999</v>
      </c>
    </row>
    <row r="332" spans="1:11" ht="23" x14ac:dyDescent="0.35">
      <c r="A332" s="67" t="s">
        <v>186</v>
      </c>
      <c r="B332" s="60">
        <v>5074.8448885047001</v>
      </c>
      <c r="C332" s="61">
        <v>0.381280607695967</v>
      </c>
      <c r="D332" s="60">
        <v>882.668509024998</v>
      </c>
      <c r="E332" s="63">
        <v>0.34903258690006</v>
      </c>
      <c r="F332" s="60">
        <v>1607.0034726030999</v>
      </c>
      <c r="G332" s="62">
        <v>0.416332928982377</v>
      </c>
      <c r="H332" s="60">
        <v>1529.1115881991</v>
      </c>
      <c r="I332" s="61">
        <v>0.382948056142558</v>
      </c>
      <c r="J332" s="60">
        <v>1056.0613186774999</v>
      </c>
      <c r="K332" s="63">
        <v>0.36065204516948102</v>
      </c>
    </row>
    <row r="333" spans="1:11" x14ac:dyDescent="0.35">
      <c r="A333" s="67" t="s">
        <v>187</v>
      </c>
      <c r="B333" s="64">
        <v>2948.7646696464999</v>
      </c>
      <c r="C333" s="65">
        <v>0.221545054064991</v>
      </c>
      <c r="D333" s="64">
        <v>448.640468674901</v>
      </c>
      <c r="E333" s="63">
        <v>0.17740538125986399</v>
      </c>
      <c r="F333" s="64">
        <v>1022.7353323948</v>
      </c>
      <c r="G333" s="62">
        <v>0.26496420435231799</v>
      </c>
      <c r="H333" s="64">
        <v>937.18927420520095</v>
      </c>
      <c r="I333" s="65">
        <v>0.23470805764883501</v>
      </c>
      <c r="J333" s="64">
        <v>540.19959437159901</v>
      </c>
      <c r="K333" s="63">
        <v>0.18448179576714199</v>
      </c>
    </row>
    <row r="334" spans="1:11" x14ac:dyDescent="0.35">
      <c r="A334" s="59" t="s">
        <v>188</v>
      </c>
      <c r="B334" s="60">
        <v>4814.4577897455001</v>
      </c>
      <c r="C334" s="61">
        <v>0.36171733957008201</v>
      </c>
      <c r="D334" s="60">
        <v>973.29647652979895</v>
      </c>
      <c r="E334" s="62">
        <v>0.38486949919529501</v>
      </c>
      <c r="F334" s="60">
        <v>1382.0832069173</v>
      </c>
      <c r="G334" s="61">
        <v>0.35806192048929802</v>
      </c>
      <c r="H334" s="60">
        <v>1406.4633341095</v>
      </c>
      <c r="I334" s="61">
        <v>0.35223223994224601</v>
      </c>
      <c r="J334" s="60">
        <v>1052.6147721888999</v>
      </c>
      <c r="K334" s="61">
        <v>0.35947502635636702</v>
      </c>
    </row>
    <row r="335" spans="1:11" ht="25.5" customHeight="1" x14ac:dyDescent="0.35">
      <c r="A335" s="67" t="s">
        <v>189</v>
      </c>
      <c r="B335" s="64">
        <v>2585.2092900466</v>
      </c>
      <c r="C335" s="65">
        <v>0.19423060030129499</v>
      </c>
      <c r="D335" s="64">
        <v>522.22210848839995</v>
      </c>
      <c r="E335" s="65">
        <v>0.20650168392599499</v>
      </c>
      <c r="F335" s="64">
        <v>638.43019829539901</v>
      </c>
      <c r="G335" s="63">
        <v>0.16540070941886001</v>
      </c>
      <c r="H335" s="64">
        <v>753.48335497989899</v>
      </c>
      <c r="I335" s="65">
        <v>0.18870106560709399</v>
      </c>
      <c r="J335" s="64">
        <v>671.07362828290104</v>
      </c>
      <c r="K335" s="62">
        <v>0.229176158826286</v>
      </c>
    </row>
    <row r="336" spans="1:11" x14ac:dyDescent="0.35">
      <c r="A336" s="59" t="s">
        <v>190</v>
      </c>
      <c r="B336" s="60">
        <v>5478.6186428692999</v>
      </c>
      <c r="C336" s="61">
        <v>0.41161672748251299</v>
      </c>
      <c r="D336" s="60">
        <v>1099.3957338442999</v>
      </c>
      <c r="E336" s="62">
        <v>0.43473278256457898</v>
      </c>
      <c r="F336" s="60">
        <v>1551.2221879468</v>
      </c>
      <c r="G336" s="61">
        <v>0.40188144457722003</v>
      </c>
      <c r="H336" s="60">
        <v>1569.541995457</v>
      </c>
      <c r="I336" s="63">
        <v>0.39307337726885899</v>
      </c>
      <c r="J336" s="60">
        <v>1258.4587256212001</v>
      </c>
      <c r="K336" s="61">
        <v>0.429772121305454</v>
      </c>
    </row>
    <row r="337" spans="1:11" x14ac:dyDescent="0.35">
      <c r="A337" s="59" t="s">
        <v>191</v>
      </c>
      <c r="B337" s="64">
        <v>816.69120560099998</v>
      </c>
      <c r="C337" s="65">
        <v>6.1359219052555501E-2</v>
      </c>
      <c r="D337" s="64">
        <v>165.0031846956</v>
      </c>
      <c r="E337" s="65">
        <v>6.5247018345165095E-2</v>
      </c>
      <c r="F337" s="64">
        <v>252.5997379911</v>
      </c>
      <c r="G337" s="65">
        <v>6.5442042018530003E-2</v>
      </c>
      <c r="H337" s="64">
        <v>209.87139205310001</v>
      </c>
      <c r="I337" s="65">
        <v>5.2559827711018997E-2</v>
      </c>
      <c r="J337" s="64">
        <v>189.2168908612</v>
      </c>
      <c r="K337" s="65">
        <v>6.4618841219523701E-2</v>
      </c>
    </row>
    <row r="338" spans="1:11" x14ac:dyDescent="0.35">
      <c r="A338" s="59" t="s">
        <v>159</v>
      </c>
      <c r="B338" s="60">
        <v>1142.4247469126001</v>
      </c>
      <c r="C338" s="61">
        <v>8.5832062125960396E-2</v>
      </c>
      <c r="D338" s="60">
        <v>187.7680759957</v>
      </c>
      <c r="E338" s="63">
        <v>7.4248912963280997E-2</v>
      </c>
      <c r="F338" s="60">
        <v>315.27201077659998</v>
      </c>
      <c r="G338" s="61">
        <v>8.16788027596278E-2</v>
      </c>
      <c r="H338" s="60">
        <v>379.63391662730101</v>
      </c>
      <c r="I338" s="61">
        <v>9.5074860160749106E-2</v>
      </c>
      <c r="J338" s="60">
        <v>259.75074351299997</v>
      </c>
      <c r="K338" s="61">
        <v>8.8706626429203198E-2</v>
      </c>
    </row>
    <row r="339" spans="1:11" x14ac:dyDescent="0.35">
      <c r="A339" s="59" t="s">
        <v>192</v>
      </c>
      <c r="B339" s="64">
        <v>1160.7921745688</v>
      </c>
      <c r="C339" s="65">
        <v>8.7212034151200102E-2</v>
      </c>
      <c r="D339" s="64">
        <v>191.97095421239999</v>
      </c>
      <c r="E339" s="63">
        <v>7.5910852231989207E-2</v>
      </c>
      <c r="F339" s="64">
        <v>350.92519947789901</v>
      </c>
      <c r="G339" s="65">
        <v>9.0915619439015105E-2</v>
      </c>
      <c r="H339" s="64">
        <v>365.19761518139899</v>
      </c>
      <c r="I339" s="65">
        <v>9.1459457845273595E-2</v>
      </c>
      <c r="J339" s="64">
        <v>252.69840569709999</v>
      </c>
      <c r="K339" s="65">
        <v>8.6298205619211296E-2</v>
      </c>
    </row>
    <row r="340" spans="1:11" x14ac:dyDescent="0.35">
      <c r="A340" s="59" t="s">
        <v>193</v>
      </c>
      <c r="B340" s="60">
        <v>368.33785707800001</v>
      </c>
      <c r="C340" s="61">
        <v>2.76737683751179E-2</v>
      </c>
      <c r="D340" s="60">
        <v>66.363153223900099</v>
      </c>
      <c r="E340" s="61">
        <v>2.62419048688717E-2</v>
      </c>
      <c r="F340" s="60">
        <v>122.1561810771</v>
      </c>
      <c r="G340" s="61">
        <v>3.1647498918436698E-2</v>
      </c>
      <c r="H340" s="60">
        <v>97.478600406200101</v>
      </c>
      <c r="I340" s="61">
        <v>2.4412371751767099E-2</v>
      </c>
      <c r="J340" s="60">
        <v>82.339922370799997</v>
      </c>
      <c r="K340" s="61">
        <v>2.81196374461604E-2</v>
      </c>
    </row>
    <row r="341" spans="1:11" ht="25.5" customHeight="1" x14ac:dyDescent="0.35">
      <c r="A341" s="67" t="s">
        <v>194</v>
      </c>
      <c r="B341" s="64">
        <v>477.24867598089998</v>
      </c>
      <c r="C341" s="65">
        <v>3.5856399397008798E-2</v>
      </c>
      <c r="D341" s="64">
        <v>77.849787029500106</v>
      </c>
      <c r="E341" s="65">
        <v>3.0784051179688701E-2</v>
      </c>
      <c r="F341" s="64">
        <v>159.9428382479</v>
      </c>
      <c r="G341" s="65">
        <v>4.1437041955881999E-2</v>
      </c>
      <c r="H341" s="64">
        <v>149.3671339247</v>
      </c>
      <c r="I341" s="65">
        <v>3.7407246161423498E-2</v>
      </c>
      <c r="J341" s="64">
        <v>90.088916778799899</v>
      </c>
      <c r="K341" s="65">
        <v>3.07659711692361E-2</v>
      </c>
    </row>
    <row r="342" spans="1:11" x14ac:dyDescent="0.35">
      <c r="A342" s="59" t="s">
        <v>195</v>
      </c>
      <c r="B342" s="60">
        <v>2520.7881363014999</v>
      </c>
      <c r="C342" s="61">
        <v>0.189390543671378</v>
      </c>
      <c r="D342" s="60">
        <v>519.60960798019903</v>
      </c>
      <c r="E342" s="62">
        <v>0.20546862587381401</v>
      </c>
      <c r="F342" s="60">
        <v>737.92158017269901</v>
      </c>
      <c r="G342" s="61">
        <v>0.191176346579359</v>
      </c>
      <c r="H342" s="60">
        <v>726.37110075789997</v>
      </c>
      <c r="I342" s="61">
        <v>0.181911119646259</v>
      </c>
      <c r="J342" s="60">
        <v>536.88584739070097</v>
      </c>
      <c r="K342" s="61">
        <v>0.18335012887933999</v>
      </c>
    </row>
    <row r="343" spans="1:11" x14ac:dyDescent="0.35">
      <c r="A343" s="59" t="s">
        <v>196</v>
      </c>
      <c r="B343" s="64">
        <v>2960.9588464618</v>
      </c>
      <c r="C343" s="65">
        <v>0.22246122061759199</v>
      </c>
      <c r="D343" s="64">
        <v>644.10312316479997</v>
      </c>
      <c r="E343" s="62">
        <v>0.254696952491199</v>
      </c>
      <c r="F343" s="64">
        <v>768.77224786730005</v>
      </c>
      <c r="G343" s="63">
        <v>0.19916895459877401</v>
      </c>
      <c r="H343" s="64">
        <v>811.59237654129902</v>
      </c>
      <c r="I343" s="63">
        <v>0.20325378826188201</v>
      </c>
      <c r="J343" s="64">
        <v>736.49109888839996</v>
      </c>
      <c r="K343" s="62">
        <v>0.25151666514578003</v>
      </c>
    </row>
    <row r="344" spans="1:11" x14ac:dyDescent="0.35">
      <c r="A344" s="59" t="s">
        <v>197</v>
      </c>
      <c r="B344" s="60">
        <v>1878.9314357041001</v>
      </c>
      <c r="C344" s="61">
        <v>0.14116689975038901</v>
      </c>
      <c r="D344" s="60">
        <v>368.53148957159999</v>
      </c>
      <c r="E344" s="61">
        <v>0.145727980373281</v>
      </c>
      <c r="F344" s="60">
        <v>603.22924479280096</v>
      </c>
      <c r="G344" s="62">
        <v>0.15628105515266799</v>
      </c>
      <c r="H344" s="60">
        <v>520.63602001619904</v>
      </c>
      <c r="I344" s="61">
        <v>0.13038718257168899</v>
      </c>
      <c r="J344" s="60">
        <v>386.53468132350099</v>
      </c>
      <c r="K344" s="61">
        <v>0.13200419415307199</v>
      </c>
    </row>
    <row r="345" spans="1:11" x14ac:dyDescent="0.35">
      <c r="A345" s="59" t="s">
        <v>198</v>
      </c>
      <c r="B345" s="64">
        <v>2272.8958572516999</v>
      </c>
      <c r="C345" s="65">
        <v>0.17076602984370601</v>
      </c>
      <c r="D345" s="64">
        <v>394.42659119109999</v>
      </c>
      <c r="E345" s="63">
        <v>0.15596765043500899</v>
      </c>
      <c r="F345" s="64">
        <v>700.20604357490004</v>
      </c>
      <c r="G345" s="65">
        <v>0.18140522903817</v>
      </c>
      <c r="H345" s="64">
        <v>697.9201834918</v>
      </c>
      <c r="I345" s="65">
        <v>0.174785921232612</v>
      </c>
      <c r="J345" s="64">
        <v>480.34303899389897</v>
      </c>
      <c r="K345" s="65">
        <v>0.164040379409992</v>
      </c>
    </row>
    <row r="346" spans="1:11" ht="25.5" customHeight="1" x14ac:dyDescent="0.35">
      <c r="A346" s="67" t="s">
        <v>199</v>
      </c>
      <c r="B346" s="60">
        <v>380.73291566670002</v>
      </c>
      <c r="C346" s="61">
        <v>2.86050274726781E-2</v>
      </c>
      <c r="D346" s="60">
        <v>73.221420020499806</v>
      </c>
      <c r="E346" s="61">
        <v>2.8953861370313302E-2</v>
      </c>
      <c r="F346" s="60">
        <v>134.60075180519999</v>
      </c>
      <c r="G346" s="61">
        <v>3.4871564497315502E-2</v>
      </c>
      <c r="H346" s="60">
        <v>94.403472725900002</v>
      </c>
      <c r="I346" s="61">
        <v>2.3642242104820899E-2</v>
      </c>
      <c r="J346" s="60">
        <v>78.507271115099897</v>
      </c>
      <c r="K346" s="61">
        <v>2.6810761257493002E-2</v>
      </c>
    </row>
    <row r="347" spans="1:11" x14ac:dyDescent="0.35">
      <c r="A347" s="59" t="s">
        <v>38</v>
      </c>
      <c r="B347" s="64">
        <v>909.51970954390197</v>
      </c>
      <c r="C347" s="65">
        <v>6.8333561948242499E-2</v>
      </c>
      <c r="D347" s="64">
        <v>116.483912301</v>
      </c>
      <c r="E347" s="63">
        <v>4.6061098619647502E-2</v>
      </c>
      <c r="F347" s="64">
        <v>318.74353750910097</v>
      </c>
      <c r="G347" s="62">
        <v>8.25781853168049E-2</v>
      </c>
      <c r="H347" s="64">
        <v>293.61761042459898</v>
      </c>
      <c r="I347" s="65">
        <v>7.35330855047336E-2</v>
      </c>
      <c r="J347" s="64">
        <v>180.67464930919999</v>
      </c>
      <c r="K347" s="65">
        <v>6.1701608260060201E-2</v>
      </c>
    </row>
    <row r="348" spans="1:11" x14ac:dyDescent="0.35">
      <c r="A348" s="66" t="s">
        <v>1</v>
      </c>
    </row>
    <row r="349" spans="1:11" x14ac:dyDescent="0.35">
      <c r="A349" s="66" t="s">
        <v>1</v>
      </c>
    </row>
    <row r="350" spans="1:11" x14ac:dyDescent="0.35">
      <c r="A350" s="54" t="s">
        <v>200</v>
      </c>
    </row>
    <row r="351" spans="1:11" x14ac:dyDescent="0.35">
      <c r="A351" s="55" t="s">
        <v>1</v>
      </c>
    </row>
    <row r="352" spans="1:11" x14ac:dyDescent="0.35">
      <c r="A352" s="117" t="s">
        <v>1</v>
      </c>
      <c r="B352" s="116" t="s">
        <v>489</v>
      </c>
      <c r="C352" s="116" t="s">
        <v>1</v>
      </c>
      <c r="D352" s="116" t="s">
        <v>389</v>
      </c>
      <c r="E352" s="116" t="s">
        <v>1</v>
      </c>
      <c r="F352" s="116" t="s">
        <v>390</v>
      </c>
      <c r="G352" s="116" t="s">
        <v>1</v>
      </c>
      <c r="H352" s="116" t="s">
        <v>391</v>
      </c>
      <c r="I352" s="116" t="s">
        <v>1</v>
      </c>
      <c r="J352" s="116" t="s">
        <v>392</v>
      </c>
      <c r="K352" s="116" t="s">
        <v>1</v>
      </c>
    </row>
    <row r="353" spans="1:11" x14ac:dyDescent="0.35">
      <c r="A353" s="118" t="s">
        <v>1</v>
      </c>
      <c r="B353" s="56" t="s">
        <v>14</v>
      </c>
      <c r="C353" s="56" t="s">
        <v>15</v>
      </c>
      <c r="D353" s="56" t="s">
        <v>14</v>
      </c>
      <c r="E353" s="56" t="s">
        <v>15</v>
      </c>
      <c r="F353" s="56" t="s">
        <v>14</v>
      </c>
      <c r="G353" s="56" t="s">
        <v>15</v>
      </c>
      <c r="H353" s="56" t="s">
        <v>14</v>
      </c>
      <c r="I353" s="56" t="s">
        <v>15</v>
      </c>
      <c r="J353" s="56" t="s">
        <v>14</v>
      </c>
      <c r="K353" s="56" t="s">
        <v>15</v>
      </c>
    </row>
    <row r="354" spans="1:11" x14ac:dyDescent="0.35">
      <c r="A354" s="57" t="s">
        <v>16</v>
      </c>
      <c r="B354" s="58">
        <v>13310.000000187199</v>
      </c>
      <c r="C354" s="58">
        <v>13310.000000187199</v>
      </c>
      <c r="D354" s="58">
        <v>2528.9000000384999</v>
      </c>
      <c r="E354" s="58">
        <v>2528.9000000384999</v>
      </c>
      <c r="F354" s="58">
        <v>3859.9000000576998</v>
      </c>
      <c r="G354" s="58">
        <v>3859.9000000576998</v>
      </c>
      <c r="H354" s="58">
        <v>3993.0000000570999</v>
      </c>
      <c r="I354" s="58">
        <v>3993.0000000570999</v>
      </c>
      <c r="J354" s="58">
        <v>2928.2000000338999</v>
      </c>
      <c r="K354" s="58">
        <v>2928.2000000338999</v>
      </c>
    </row>
    <row r="355" spans="1:11" ht="23" x14ac:dyDescent="0.35">
      <c r="A355" s="67" t="s">
        <v>186</v>
      </c>
      <c r="B355" s="60">
        <v>2581.281069227</v>
      </c>
      <c r="C355" s="61">
        <v>0.193935467257002</v>
      </c>
      <c r="D355" s="60">
        <v>469.62043733489998</v>
      </c>
      <c r="E355" s="61">
        <v>0.185701465984321</v>
      </c>
      <c r="F355" s="60">
        <v>819.45872701810094</v>
      </c>
      <c r="G355" s="62">
        <v>0.21230050700946901</v>
      </c>
      <c r="H355" s="60">
        <v>788.71818219570105</v>
      </c>
      <c r="I355" s="61">
        <v>0.197525214671781</v>
      </c>
      <c r="J355" s="60">
        <v>503.48372267830098</v>
      </c>
      <c r="K355" s="63">
        <v>0.17194307857129701</v>
      </c>
    </row>
    <row r="356" spans="1:11" x14ac:dyDescent="0.35">
      <c r="A356" s="67" t="s">
        <v>187</v>
      </c>
      <c r="B356" s="64">
        <v>1243.2145392532</v>
      </c>
      <c r="C356" s="65">
        <v>9.3404548402382798E-2</v>
      </c>
      <c r="D356" s="64">
        <v>188.50367116429999</v>
      </c>
      <c r="E356" s="63">
        <v>7.4539788509403404E-2</v>
      </c>
      <c r="F356" s="64">
        <v>462.36788441380099</v>
      </c>
      <c r="G356" s="62">
        <v>0.11978752931601599</v>
      </c>
      <c r="H356" s="64">
        <v>397.31974905570098</v>
      </c>
      <c r="I356" s="65">
        <v>9.9504069383926405E-2</v>
      </c>
      <c r="J356" s="64">
        <v>195.0232346194</v>
      </c>
      <c r="K356" s="63">
        <v>6.6601746676163601E-2</v>
      </c>
    </row>
    <row r="357" spans="1:11" x14ac:dyDescent="0.35">
      <c r="A357" s="59" t="s">
        <v>188</v>
      </c>
      <c r="B357" s="60">
        <v>1808.9691894851001</v>
      </c>
      <c r="C357" s="61">
        <v>0.135910532641597</v>
      </c>
      <c r="D357" s="60">
        <v>392.99255802160002</v>
      </c>
      <c r="E357" s="62">
        <v>0.155400592358582</v>
      </c>
      <c r="F357" s="60">
        <v>475.1477643847</v>
      </c>
      <c r="G357" s="61">
        <v>0.12309846482489099</v>
      </c>
      <c r="H357" s="60">
        <v>553.40921385709999</v>
      </c>
      <c r="I357" s="61">
        <v>0.13859484444006701</v>
      </c>
      <c r="J357" s="60">
        <v>387.41965322170199</v>
      </c>
      <c r="K357" s="61">
        <v>0.132306418010114</v>
      </c>
    </row>
    <row r="358" spans="1:11" ht="25.5" customHeight="1" x14ac:dyDescent="0.35">
      <c r="A358" s="67" t="s">
        <v>189</v>
      </c>
      <c r="B358" s="64">
        <v>1019.5828892022</v>
      </c>
      <c r="C358" s="65">
        <v>7.6602771539283201E-2</v>
      </c>
      <c r="D358" s="64">
        <v>234.74449538109999</v>
      </c>
      <c r="E358" s="62">
        <v>9.2824744109109195E-2</v>
      </c>
      <c r="F358" s="64">
        <v>208.9516532403</v>
      </c>
      <c r="G358" s="63">
        <v>5.4133955086187797E-2</v>
      </c>
      <c r="H358" s="64">
        <v>283.67559402529997</v>
      </c>
      <c r="I358" s="65">
        <v>7.1043224147569098E-2</v>
      </c>
      <c r="J358" s="64">
        <v>292.21114655550002</v>
      </c>
      <c r="K358" s="62">
        <v>9.9792072451375294E-2</v>
      </c>
    </row>
    <row r="359" spans="1:11" x14ac:dyDescent="0.35">
      <c r="A359" s="59" t="s">
        <v>190</v>
      </c>
      <c r="B359" s="60">
        <v>2192.2481666588001</v>
      </c>
      <c r="C359" s="61">
        <v>0.16470684948369399</v>
      </c>
      <c r="D359" s="60">
        <v>478.59491719800099</v>
      </c>
      <c r="E359" s="62">
        <v>0.18925023416928899</v>
      </c>
      <c r="F359" s="60">
        <v>592.47667435719904</v>
      </c>
      <c r="G359" s="61">
        <v>0.15349534297477699</v>
      </c>
      <c r="H359" s="60">
        <v>584.24241563109899</v>
      </c>
      <c r="I359" s="63">
        <v>0.146316658057287</v>
      </c>
      <c r="J359" s="60">
        <v>536.93415947250105</v>
      </c>
      <c r="K359" s="62">
        <v>0.18336662778030299</v>
      </c>
    </row>
    <row r="360" spans="1:11" x14ac:dyDescent="0.35">
      <c r="A360" s="59" t="s">
        <v>191</v>
      </c>
      <c r="B360" s="64">
        <v>146.3875695852</v>
      </c>
      <c r="C360" s="65">
        <v>1.09983147695824E-2</v>
      </c>
      <c r="D360" s="64">
        <v>20.640589099100001</v>
      </c>
      <c r="E360" s="65">
        <v>8.1618842574976407E-3</v>
      </c>
      <c r="F360" s="64">
        <v>41.386035562400103</v>
      </c>
      <c r="G360" s="65">
        <v>1.07220486442087E-2</v>
      </c>
      <c r="H360" s="64">
        <v>39.777209257599999</v>
      </c>
      <c r="I360" s="65">
        <v>9.9617353511222608E-3</v>
      </c>
      <c r="J360" s="64">
        <v>44.583735666099898</v>
      </c>
      <c r="K360" s="62">
        <v>1.52256456750167E-2</v>
      </c>
    </row>
    <row r="361" spans="1:11" x14ac:dyDescent="0.35">
      <c r="A361" s="59" t="s">
        <v>159</v>
      </c>
      <c r="B361" s="60">
        <v>398.98216210639998</v>
      </c>
      <c r="C361" s="61">
        <v>2.9976120368203501E-2</v>
      </c>
      <c r="D361" s="60">
        <v>58.376563190600102</v>
      </c>
      <c r="E361" s="63">
        <v>2.3083776815892802E-2</v>
      </c>
      <c r="F361" s="60">
        <v>107.46776652440001</v>
      </c>
      <c r="G361" s="61">
        <v>2.7842111589106801E-2</v>
      </c>
      <c r="H361" s="60">
        <v>139.34618779909999</v>
      </c>
      <c r="I361" s="61">
        <v>3.4897617780392499E-2</v>
      </c>
      <c r="J361" s="60">
        <v>93.791644592299903</v>
      </c>
      <c r="K361" s="61">
        <v>3.20304776283089E-2</v>
      </c>
    </row>
    <row r="362" spans="1:11" x14ac:dyDescent="0.35">
      <c r="A362" s="59" t="s">
        <v>192</v>
      </c>
      <c r="B362" s="64">
        <v>548.7486607331</v>
      </c>
      <c r="C362" s="65">
        <v>4.1228299077789798E-2</v>
      </c>
      <c r="D362" s="64">
        <v>80.888319050699806</v>
      </c>
      <c r="E362" s="63">
        <v>3.1985574379955098E-2</v>
      </c>
      <c r="F362" s="64">
        <v>171.7294882999</v>
      </c>
      <c r="G362" s="65">
        <v>4.4490657347945002E-2</v>
      </c>
      <c r="H362" s="64">
        <v>173.52932620600001</v>
      </c>
      <c r="I362" s="65">
        <v>4.3458383722393801E-2</v>
      </c>
      <c r="J362" s="64">
        <v>122.6015271765</v>
      </c>
      <c r="K362" s="65">
        <v>4.1869246354443203E-2</v>
      </c>
    </row>
    <row r="363" spans="1:11" x14ac:dyDescent="0.35">
      <c r="A363" s="59" t="s">
        <v>193</v>
      </c>
      <c r="B363" s="60">
        <v>184.28235100520001</v>
      </c>
      <c r="C363" s="61">
        <v>1.3845405785319899E-2</v>
      </c>
      <c r="D363" s="60">
        <v>27.8867593039</v>
      </c>
      <c r="E363" s="61">
        <v>1.10272289546741E-2</v>
      </c>
      <c r="F363" s="60">
        <v>58.164248813600103</v>
      </c>
      <c r="G363" s="61">
        <v>1.5068848626319501E-2</v>
      </c>
      <c r="H363" s="60">
        <v>48.588732955599902</v>
      </c>
      <c r="I363" s="61">
        <v>1.2168478075358201E-2</v>
      </c>
      <c r="J363" s="60">
        <v>49.642609932100001</v>
      </c>
      <c r="K363" s="61">
        <v>1.6953285271335699E-2</v>
      </c>
    </row>
    <row r="364" spans="1:11" ht="25.5" customHeight="1" x14ac:dyDescent="0.35">
      <c r="A364" s="67" t="s">
        <v>194</v>
      </c>
      <c r="B364" s="64">
        <v>98.100417180200296</v>
      </c>
      <c r="C364" s="65">
        <v>7.3704295401067097E-3</v>
      </c>
      <c r="D364" s="64">
        <v>16.2566407841</v>
      </c>
      <c r="E364" s="65">
        <v>6.4283446493940098E-3</v>
      </c>
      <c r="F364" s="64">
        <v>25.352438165799999</v>
      </c>
      <c r="G364" s="65">
        <v>6.5681593215940904E-3</v>
      </c>
      <c r="H364" s="64">
        <v>43.340914287300102</v>
      </c>
      <c r="I364" s="62">
        <v>1.08542234627298E-2</v>
      </c>
      <c r="J364" s="64">
        <v>13.150423943</v>
      </c>
      <c r="K364" s="65">
        <v>4.4909582483599999E-3</v>
      </c>
    </row>
    <row r="365" spans="1:11" x14ac:dyDescent="0.35">
      <c r="A365" s="59" t="s">
        <v>195</v>
      </c>
      <c r="B365" s="60">
        <v>467.52478503809999</v>
      </c>
      <c r="C365" s="61">
        <v>3.5125829078251299E-2</v>
      </c>
      <c r="D365" s="60">
        <v>89.622218405100099</v>
      </c>
      <c r="E365" s="61">
        <v>3.5439210092821201E-2</v>
      </c>
      <c r="F365" s="60">
        <v>136.8042821672</v>
      </c>
      <c r="G365" s="61">
        <v>3.54424420749644E-2</v>
      </c>
      <c r="H365" s="60">
        <v>131.2890513122</v>
      </c>
      <c r="I365" s="61">
        <v>3.2879802481924E-2</v>
      </c>
      <c r="J365" s="60">
        <v>109.8092331536</v>
      </c>
      <c r="K365" s="61">
        <v>3.7500591883180397E-2</v>
      </c>
    </row>
    <row r="366" spans="1:11" x14ac:dyDescent="0.35">
      <c r="A366" s="59" t="s">
        <v>196</v>
      </c>
      <c r="B366" s="64">
        <v>1074.9927109696</v>
      </c>
      <c r="C366" s="65">
        <v>8.0765793460141302E-2</v>
      </c>
      <c r="D366" s="64">
        <v>239.2085693224</v>
      </c>
      <c r="E366" s="62">
        <v>9.45899677008811E-2</v>
      </c>
      <c r="F366" s="64">
        <v>244.51326364249999</v>
      </c>
      <c r="G366" s="63">
        <v>6.3347046202970297E-2</v>
      </c>
      <c r="H366" s="64">
        <v>337.80511904929898</v>
      </c>
      <c r="I366" s="65">
        <v>8.4599328586143094E-2</v>
      </c>
      <c r="J366" s="64">
        <v>253.46575895539999</v>
      </c>
      <c r="K366" s="65">
        <v>8.6560261919426798E-2</v>
      </c>
    </row>
    <row r="367" spans="1:11" x14ac:dyDescent="0.35">
      <c r="A367" s="59" t="s">
        <v>197</v>
      </c>
      <c r="B367" s="60">
        <v>345.79146292659999</v>
      </c>
      <c r="C367" s="61">
        <v>2.5979824411851E-2</v>
      </c>
      <c r="D367" s="60">
        <v>73.9292505632001</v>
      </c>
      <c r="E367" s="61">
        <v>2.9233757982551501E-2</v>
      </c>
      <c r="F367" s="60">
        <v>112.1004800668</v>
      </c>
      <c r="G367" s="61">
        <v>2.9042327538310399E-2</v>
      </c>
      <c r="H367" s="60">
        <v>93.889176744300002</v>
      </c>
      <c r="I367" s="61">
        <v>2.3513442710482699E-2</v>
      </c>
      <c r="J367" s="60">
        <v>65.8725555523</v>
      </c>
      <c r="K367" s="61">
        <v>2.24959208904916E-2</v>
      </c>
    </row>
    <row r="368" spans="1:11" x14ac:dyDescent="0.35">
      <c r="A368" s="59" t="s">
        <v>198</v>
      </c>
      <c r="B368" s="64">
        <v>247.28530583880001</v>
      </c>
      <c r="C368" s="65">
        <v>1.8578911031955098E-2</v>
      </c>
      <c r="D368" s="64">
        <v>30.466176406900001</v>
      </c>
      <c r="E368" s="63">
        <v>1.20472048742284E-2</v>
      </c>
      <c r="F368" s="64">
        <v>78.457758231200003</v>
      </c>
      <c r="G368" s="65">
        <v>2.03263706909576E-2</v>
      </c>
      <c r="H368" s="64">
        <v>72.688555042899907</v>
      </c>
      <c r="I368" s="65">
        <v>1.8203995753033001E-2</v>
      </c>
      <c r="J368" s="64">
        <v>65.6728161577999</v>
      </c>
      <c r="K368" s="65">
        <v>2.2427708543487399E-2</v>
      </c>
    </row>
    <row r="369" spans="1:11" ht="25.5" customHeight="1" x14ac:dyDescent="0.35">
      <c r="A369" s="67" t="s">
        <v>199</v>
      </c>
      <c r="B369" s="60">
        <v>128.89599551730001</v>
      </c>
      <c r="C369" s="61">
        <v>9.6841469207728896E-3</v>
      </c>
      <c r="D369" s="60">
        <v>22.8748204071</v>
      </c>
      <c r="E369" s="61">
        <v>9.0453637576621299E-3</v>
      </c>
      <c r="F369" s="60">
        <v>43.328871958099903</v>
      </c>
      <c r="G369" s="61">
        <v>1.1225387175173501E-2</v>
      </c>
      <c r="H369" s="60">
        <v>28.6146586399001</v>
      </c>
      <c r="I369" s="61">
        <v>7.1662055195318803E-3</v>
      </c>
      <c r="J369" s="60">
        <v>34.077644512200003</v>
      </c>
      <c r="K369" s="61">
        <v>1.16377448643554E-2</v>
      </c>
    </row>
    <row r="370" spans="1:11" x14ac:dyDescent="0.35">
      <c r="A370" s="59" t="s">
        <v>201</v>
      </c>
      <c r="B370" s="64">
        <v>823.71272546039802</v>
      </c>
      <c r="C370" s="65">
        <v>6.18867562320672E-2</v>
      </c>
      <c r="D370" s="64">
        <v>104.29401440549999</v>
      </c>
      <c r="E370" s="63">
        <v>4.12408614037377E-2</v>
      </c>
      <c r="F370" s="64">
        <v>282.19266321169903</v>
      </c>
      <c r="G370" s="62">
        <v>7.3108801577108598E-2</v>
      </c>
      <c r="H370" s="64">
        <v>276.765913998001</v>
      </c>
      <c r="I370" s="65">
        <v>6.9312775856259001E-2</v>
      </c>
      <c r="J370" s="64">
        <v>160.4601338452</v>
      </c>
      <c r="K370" s="65">
        <v>5.4798215232341498E-2</v>
      </c>
    </row>
    <row r="371" spans="1:11" x14ac:dyDescent="0.35">
      <c r="A371" s="66" t="s">
        <v>1</v>
      </c>
    </row>
    <row r="372" spans="1:11" x14ac:dyDescent="0.35">
      <c r="A372" s="66" t="s">
        <v>1</v>
      </c>
    </row>
    <row r="373" spans="1:11" x14ac:dyDescent="0.35">
      <c r="A373" s="54" t="s">
        <v>202</v>
      </c>
    </row>
    <row r="374" spans="1:11" x14ac:dyDescent="0.35">
      <c r="A374" s="55" t="s">
        <v>1</v>
      </c>
    </row>
    <row r="375" spans="1:11" x14ac:dyDescent="0.35">
      <c r="A375" s="117" t="s">
        <v>1</v>
      </c>
      <c r="B375" s="116" t="s">
        <v>489</v>
      </c>
      <c r="C375" s="116" t="s">
        <v>1</v>
      </c>
      <c r="D375" s="116" t="s">
        <v>389</v>
      </c>
      <c r="E375" s="116" t="s">
        <v>1</v>
      </c>
      <c r="F375" s="116" t="s">
        <v>390</v>
      </c>
      <c r="G375" s="116" t="s">
        <v>1</v>
      </c>
      <c r="H375" s="116" t="s">
        <v>391</v>
      </c>
      <c r="I375" s="116" t="s">
        <v>1</v>
      </c>
      <c r="J375" s="116" t="s">
        <v>392</v>
      </c>
      <c r="K375" s="116" t="s">
        <v>1</v>
      </c>
    </row>
    <row r="376" spans="1:11" x14ac:dyDescent="0.35">
      <c r="A376" s="118" t="s">
        <v>1</v>
      </c>
      <c r="B376" s="56" t="s">
        <v>14</v>
      </c>
      <c r="C376" s="56" t="s">
        <v>15</v>
      </c>
      <c r="D376" s="56" t="s">
        <v>14</v>
      </c>
      <c r="E376" s="56" t="s">
        <v>15</v>
      </c>
      <c r="F376" s="56" t="s">
        <v>14</v>
      </c>
      <c r="G376" s="56" t="s">
        <v>15</v>
      </c>
      <c r="H376" s="56" t="s">
        <v>14</v>
      </c>
      <c r="I376" s="56" t="s">
        <v>15</v>
      </c>
      <c r="J376" s="56" t="s">
        <v>14</v>
      </c>
      <c r="K376" s="56" t="s">
        <v>15</v>
      </c>
    </row>
    <row r="377" spans="1:11" x14ac:dyDescent="0.35">
      <c r="A377" s="57" t="s">
        <v>16</v>
      </c>
      <c r="B377" s="58">
        <v>13287.0904595543</v>
      </c>
      <c r="C377" s="58">
        <v>13287.0904595543</v>
      </c>
      <c r="D377" s="58">
        <v>2525.1148490996002</v>
      </c>
      <c r="E377" s="58">
        <v>2525.1148490996002</v>
      </c>
      <c r="F377" s="58">
        <v>3851.2385790133999</v>
      </c>
      <c r="G377" s="58">
        <v>3851.2385790133999</v>
      </c>
      <c r="H377" s="58">
        <v>3986.5476192378001</v>
      </c>
      <c r="I377" s="58">
        <v>3986.5476192378001</v>
      </c>
      <c r="J377" s="58">
        <v>2924.1894122035001</v>
      </c>
      <c r="K377" s="58">
        <v>2924.1894122035001</v>
      </c>
    </row>
    <row r="378" spans="1:11" x14ac:dyDescent="0.35">
      <c r="A378" s="59" t="s">
        <v>203</v>
      </c>
      <c r="B378" s="60">
        <v>7280.0822379137999</v>
      </c>
      <c r="C378" s="61">
        <v>0.547906425419038</v>
      </c>
      <c r="D378" s="60">
        <v>1394.3824895362</v>
      </c>
      <c r="E378" s="61">
        <v>0.552205571969689</v>
      </c>
      <c r="F378" s="60">
        <v>2138.8667567104999</v>
      </c>
      <c r="G378" s="61">
        <v>0.55537113913582303</v>
      </c>
      <c r="H378" s="60">
        <v>2134.3640610829998</v>
      </c>
      <c r="I378" s="61">
        <v>0.53539158814590404</v>
      </c>
      <c r="J378" s="60">
        <v>1612.4689305841</v>
      </c>
      <c r="K378" s="61">
        <v>0.551424242169401</v>
      </c>
    </row>
    <row r="379" spans="1:11" x14ac:dyDescent="0.35">
      <c r="A379" s="59" t="s">
        <v>204</v>
      </c>
      <c r="B379" s="64">
        <v>5577.4640275060001</v>
      </c>
      <c r="C379" s="65">
        <v>0.41976563977521802</v>
      </c>
      <c r="D379" s="64">
        <v>1114.6512139762001</v>
      </c>
      <c r="E379" s="62">
        <v>0.44142594716975397</v>
      </c>
      <c r="F379" s="64">
        <v>1614.470954936</v>
      </c>
      <c r="G379" s="65">
        <v>0.41920824218311398</v>
      </c>
      <c r="H379" s="64">
        <v>1570.8543622535999</v>
      </c>
      <c r="I379" s="63">
        <v>0.39403878049095897</v>
      </c>
      <c r="J379" s="64">
        <v>1277.4874963402001</v>
      </c>
      <c r="K379" s="65">
        <v>0.43686892887610801</v>
      </c>
    </row>
    <row r="380" spans="1:11" x14ac:dyDescent="0.35">
      <c r="A380" s="59" t="s">
        <v>205</v>
      </c>
      <c r="B380" s="60">
        <v>2867.2855397664998</v>
      </c>
      <c r="C380" s="61">
        <v>0.21579483849338399</v>
      </c>
      <c r="D380" s="60">
        <v>484.76208028910003</v>
      </c>
      <c r="E380" s="63">
        <v>0.19197625029291501</v>
      </c>
      <c r="F380" s="60">
        <v>811.76724766339998</v>
      </c>
      <c r="G380" s="61">
        <v>0.210780825702924</v>
      </c>
      <c r="H380" s="60">
        <v>924.96775714529895</v>
      </c>
      <c r="I380" s="62">
        <v>0.23202225220682199</v>
      </c>
      <c r="J380" s="60">
        <v>645.78845466869905</v>
      </c>
      <c r="K380" s="61">
        <v>0.22084357872770999</v>
      </c>
    </row>
    <row r="381" spans="1:11" ht="25.5" customHeight="1" x14ac:dyDescent="0.35">
      <c r="A381" s="67" t="s">
        <v>206</v>
      </c>
      <c r="B381" s="64">
        <v>308.59885957760002</v>
      </c>
      <c r="C381" s="65">
        <v>2.3225465388150301E-2</v>
      </c>
      <c r="D381" s="64">
        <v>58.105612353300003</v>
      </c>
      <c r="E381" s="65">
        <v>2.30110770502257E-2</v>
      </c>
      <c r="F381" s="64">
        <v>91.537993693999994</v>
      </c>
      <c r="G381" s="65">
        <v>2.37684557359856E-2</v>
      </c>
      <c r="H381" s="64">
        <v>87.691846189700001</v>
      </c>
      <c r="I381" s="65">
        <v>2.19969393483543E-2</v>
      </c>
      <c r="J381" s="64">
        <v>71.263407340600097</v>
      </c>
      <c r="K381" s="65">
        <v>2.4370311664216E-2</v>
      </c>
    </row>
    <row r="382" spans="1:11" x14ac:dyDescent="0.35">
      <c r="A382" s="59" t="s">
        <v>207</v>
      </c>
      <c r="B382" s="60">
        <v>4298.8905174864003</v>
      </c>
      <c r="C382" s="61">
        <v>0.32353889142037201</v>
      </c>
      <c r="D382" s="60">
        <v>772.29871525779799</v>
      </c>
      <c r="E382" s="63">
        <v>0.30584696594421601</v>
      </c>
      <c r="F382" s="60">
        <v>1412.1074466306</v>
      </c>
      <c r="G382" s="62">
        <v>0.36666319617943499</v>
      </c>
      <c r="H382" s="60">
        <v>1258.1653263853</v>
      </c>
      <c r="I382" s="61">
        <v>0.31560273363192698</v>
      </c>
      <c r="J382" s="60">
        <v>856.31902921270103</v>
      </c>
      <c r="K382" s="63">
        <v>0.29283979541100502</v>
      </c>
    </row>
    <row r="383" spans="1:11" x14ac:dyDescent="0.35">
      <c r="A383" s="59" t="s">
        <v>208</v>
      </c>
      <c r="B383" s="64">
        <v>5977.5506725591003</v>
      </c>
      <c r="C383" s="65">
        <v>0.44987656934787001</v>
      </c>
      <c r="D383" s="64">
        <v>1163.0305837272001</v>
      </c>
      <c r="E383" s="65">
        <v>0.46058522215015701</v>
      </c>
      <c r="F383" s="64">
        <v>1676.3563848972999</v>
      </c>
      <c r="G383" s="65">
        <v>0.43527721030638999</v>
      </c>
      <c r="H383" s="64">
        <v>1732.9805842315</v>
      </c>
      <c r="I383" s="65">
        <v>0.43470710744020502</v>
      </c>
      <c r="J383" s="64">
        <v>1405.1831197030999</v>
      </c>
      <c r="K383" s="62">
        <v>0.48053765390123498</v>
      </c>
    </row>
    <row r="384" spans="1:11" x14ac:dyDescent="0.35">
      <c r="A384" s="59" t="s">
        <v>209</v>
      </c>
      <c r="B384" s="60">
        <v>3532.2135095023</v>
      </c>
      <c r="C384" s="61">
        <v>0.26583799668214098</v>
      </c>
      <c r="D384" s="60">
        <v>642.83310264830004</v>
      </c>
      <c r="E384" s="61">
        <v>0.254575788058717</v>
      </c>
      <c r="F384" s="60">
        <v>1160.4127907801001</v>
      </c>
      <c r="G384" s="62">
        <v>0.301308985920413</v>
      </c>
      <c r="H384" s="60">
        <v>1004.0274143520001</v>
      </c>
      <c r="I384" s="61">
        <v>0.25185386210035099</v>
      </c>
      <c r="J384" s="60">
        <v>724.94020172190005</v>
      </c>
      <c r="K384" s="63">
        <v>0.247911506243922</v>
      </c>
    </row>
    <row r="385" spans="1:11" x14ac:dyDescent="0.35">
      <c r="A385" s="59" t="s">
        <v>210</v>
      </c>
      <c r="B385" s="64">
        <v>1218.8555396195</v>
      </c>
      <c r="C385" s="65">
        <v>9.1732312903993404E-2</v>
      </c>
      <c r="D385" s="64">
        <v>221.7517096309</v>
      </c>
      <c r="E385" s="65">
        <v>8.7818464855161593E-2</v>
      </c>
      <c r="F385" s="64">
        <v>302.03316235929901</v>
      </c>
      <c r="G385" s="63">
        <v>7.8424942044664006E-2</v>
      </c>
      <c r="H385" s="64">
        <v>386.47258551739998</v>
      </c>
      <c r="I385" s="65">
        <v>9.6944178881096799E-2</v>
      </c>
      <c r="J385" s="64">
        <v>308.5980821119</v>
      </c>
      <c r="K385" s="62">
        <v>0.10553286350878301</v>
      </c>
    </row>
    <row r="386" spans="1:11" x14ac:dyDescent="0.35">
      <c r="A386" s="59" t="s">
        <v>211</v>
      </c>
      <c r="B386" s="60">
        <v>1243.6210927005</v>
      </c>
      <c r="C386" s="61">
        <v>9.3596193725485902E-2</v>
      </c>
      <c r="D386" s="60">
        <v>203.32331843349999</v>
      </c>
      <c r="E386" s="63">
        <v>8.0520424053583395E-2</v>
      </c>
      <c r="F386" s="60">
        <v>373.486757197099</v>
      </c>
      <c r="G386" s="61">
        <v>9.6978348532429495E-2</v>
      </c>
      <c r="H386" s="60">
        <v>377.70865687119999</v>
      </c>
      <c r="I386" s="61">
        <v>9.4745803373449997E-2</v>
      </c>
      <c r="J386" s="60">
        <v>289.10236019870001</v>
      </c>
      <c r="K386" s="61">
        <v>9.8865811835646203E-2</v>
      </c>
    </row>
    <row r="387" spans="1:11" x14ac:dyDescent="0.35">
      <c r="A387" s="59" t="s">
        <v>212</v>
      </c>
      <c r="B387" s="64">
        <v>414.58382056660002</v>
      </c>
      <c r="C387" s="65">
        <v>3.1202001809845899E-2</v>
      </c>
      <c r="D387" s="64">
        <v>80.235714656099802</v>
      </c>
      <c r="E387" s="65">
        <v>3.1775075373189597E-2</v>
      </c>
      <c r="F387" s="64">
        <v>128.6020507575</v>
      </c>
      <c r="G387" s="65">
        <v>3.33923874408334E-2</v>
      </c>
      <c r="H387" s="64">
        <v>118.2927990556</v>
      </c>
      <c r="I387" s="65">
        <v>2.9672992863488401E-2</v>
      </c>
      <c r="J387" s="64">
        <v>87.453256097399901</v>
      </c>
      <c r="K387" s="65">
        <v>2.99068369964107E-2</v>
      </c>
    </row>
    <row r="388" spans="1:11" x14ac:dyDescent="0.35">
      <c r="A388" s="59" t="s">
        <v>181</v>
      </c>
      <c r="B388" s="60">
        <v>987.729382409197</v>
      </c>
      <c r="C388" s="61">
        <v>7.4337522230004602E-2</v>
      </c>
      <c r="D388" s="60">
        <v>169.18308386269999</v>
      </c>
      <c r="E388" s="61">
        <v>6.70001540417169E-2</v>
      </c>
      <c r="F388" s="60">
        <v>254.4488954048</v>
      </c>
      <c r="G388" s="61">
        <v>6.6069367083974304E-2</v>
      </c>
      <c r="H388" s="60">
        <v>327.79858176609901</v>
      </c>
      <c r="I388" s="61">
        <v>8.2226179911723402E-2</v>
      </c>
      <c r="J388" s="60">
        <v>236.2988213756</v>
      </c>
      <c r="K388" s="61">
        <v>8.0808315764175798E-2</v>
      </c>
    </row>
    <row r="389" spans="1:11" x14ac:dyDescent="0.35">
      <c r="A389" s="59" t="s">
        <v>213</v>
      </c>
      <c r="B389" s="64">
        <v>1205.7841343012001</v>
      </c>
      <c r="C389" s="65">
        <v>9.0748545588034399E-2</v>
      </c>
      <c r="D389" s="64">
        <v>255.66433137300001</v>
      </c>
      <c r="E389" s="65">
        <v>0.101248595272474</v>
      </c>
      <c r="F389" s="64">
        <v>320.05353035770003</v>
      </c>
      <c r="G389" s="65">
        <v>8.3104051798237405E-2</v>
      </c>
      <c r="H389" s="64">
        <v>375.56476191809901</v>
      </c>
      <c r="I389" s="65">
        <v>9.4208021021935096E-2</v>
      </c>
      <c r="J389" s="64">
        <v>254.50151065239999</v>
      </c>
      <c r="K389" s="65">
        <v>8.7033182457432606E-2</v>
      </c>
    </row>
    <row r="390" spans="1:11" x14ac:dyDescent="0.35">
      <c r="A390" s="59" t="s">
        <v>214</v>
      </c>
      <c r="B390" s="60">
        <v>2202.9588563001998</v>
      </c>
      <c r="C390" s="61">
        <v>0.165796933723449</v>
      </c>
      <c r="D390" s="60">
        <v>454.54317779969898</v>
      </c>
      <c r="E390" s="62">
        <v>0.180008912450766</v>
      </c>
      <c r="F390" s="60">
        <v>635.55272291610004</v>
      </c>
      <c r="G390" s="61">
        <v>0.16502553915496801</v>
      </c>
      <c r="H390" s="60">
        <v>596.43415346510096</v>
      </c>
      <c r="I390" s="63">
        <v>0.14961169674404501</v>
      </c>
      <c r="J390" s="60">
        <v>516.42880211929901</v>
      </c>
      <c r="K390" s="61">
        <v>0.17660579713615401</v>
      </c>
    </row>
    <row r="391" spans="1:11" x14ac:dyDescent="0.35">
      <c r="A391" s="59" t="s">
        <v>215</v>
      </c>
      <c r="B391" s="64">
        <v>3162.1332792448002</v>
      </c>
      <c r="C391" s="65">
        <v>0.23798538053686699</v>
      </c>
      <c r="D391" s="64">
        <v>624.75192280640101</v>
      </c>
      <c r="E391" s="65">
        <v>0.24741525045055801</v>
      </c>
      <c r="F391" s="64">
        <v>923.37744862900001</v>
      </c>
      <c r="G391" s="65">
        <v>0.23976116506018899</v>
      </c>
      <c r="H391" s="64">
        <v>924.81383856900004</v>
      </c>
      <c r="I391" s="65">
        <v>0.23198364271535199</v>
      </c>
      <c r="J391" s="64">
        <v>689.19006924039797</v>
      </c>
      <c r="K391" s="65">
        <v>0.235685850705911</v>
      </c>
    </row>
    <row r="392" spans="1:11" x14ac:dyDescent="0.35">
      <c r="A392" s="59" t="s">
        <v>216</v>
      </c>
      <c r="B392" s="60">
        <v>874.89299540859997</v>
      </c>
      <c r="C392" s="61">
        <v>6.5845340488330503E-2</v>
      </c>
      <c r="D392" s="60">
        <v>167.5650699457</v>
      </c>
      <c r="E392" s="61">
        <v>6.6359385596045303E-2</v>
      </c>
      <c r="F392" s="60">
        <v>241.3745278314</v>
      </c>
      <c r="G392" s="61">
        <v>6.2674519606945395E-2</v>
      </c>
      <c r="H392" s="60">
        <v>273.648674697601</v>
      </c>
      <c r="I392" s="61">
        <v>6.8643021690512201E-2</v>
      </c>
      <c r="J392" s="60">
        <v>192.3047229339</v>
      </c>
      <c r="K392" s="61">
        <v>6.5763429048527403E-2</v>
      </c>
    </row>
    <row r="393" spans="1:11" x14ac:dyDescent="0.35">
      <c r="A393" s="59" t="s">
        <v>217</v>
      </c>
      <c r="B393" s="64">
        <v>496.7271425079</v>
      </c>
      <c r="C393" s="65">
        <v>3.73841921239213E-2</v>
      </c>
      <c r="D393" s="64">
        <v>90.252479694100003</v>
      </c>
      <c r="E393" s="65">
        <v>3.5741930600218901E-2</v>
      </c>
      <c r="F393" s="64">
        <v>150.74924568279999</v>
      </c>
      <c r="G393" s="65">
        <v>3.9143055562509098E-2</v>
      </c>
      <c r="H393" s="64">
        <v>141.5599743258</v>
      </c>
      <c r="I393" s="65">
        <v>3.5509415124675002E-2</v>
      </c>
      <c r="J393" s="64">
        <v>114.1654428052</v>
      </c>
      <c r="K393" s="65">
        <v>3.9041740021612197E-2</v>
      </c>
    </row>
    <row r="394" spans="1:11" x14ac:dyDescent="0.35">
      <c r="A394" s="59" t="s">
        <v>218</v>
      </c>
      <c r="B394" s="60">
        <v>1656.0135492226</v>
      </c>
      <c r="C394" s="61">
        <v>0.124633271238988</v>
      </c>
      <c r="D394" s="60">
        <v>312.38784456040003</v>
      </c>
      <c r="E394" s="61">
        <v>0.123712331212099</v>
      </c>
      <c r="F394" s="60">
        <v>483.56081263040102</v>
      </c>
      <c r="G394" s="61">
        <v>0.125559817370306</v>
      </c>
      <c r="H394" s="60">
        <v>454.23211229479898</v>
      </c>
      <c r="I394" s="61">
        <v>0.11394122325363</v>
      </c>
      <c r="J394" s="60">
        <v>405.83277973700001</v>
      </c>
      <c r="K394" s="62">
        <v>0.13878471006130499</v>
      </c>
    </row>
    <row r="395" spans="1:11" ht="23" x14ac:dyDescent="0.35">
      <c r="A395" s="67" t="s">
        <v>219</v>
      </c>
      <c r="B395" s="64">
        <v>285.00977390140002</v>
      </c>
      <c r="C395" s="65">
        <v>2.14501267052381E-2</v>
      </c>
      <c r="D395" s="64">
        <v>59.844580124599901</v>
      </c>
      <c r="E395" s="65">
        <v>2.3699745833715001E-2</v>
      </c>
      <c r="F395" s="64">
        <v>85.790071675499902</v>
      </c>
      <c r="G395" s="65">
        <v>2.2275969124062302E-2</v>
      </c>
      <c r="H395" s="64">
        <v>81.644299512299895</v>
      </c>
      <c r="I395" s="65">
        <v>2.04799509024578E-2</v>
      </c>
      <c r="J395" s="64">
        <v>57.7308225889998</v>
      </c>
      <c r="K395" s="65">
        <v>1.9742504486225301E-2</v>
      </c>
    </row>
    <row r="396" spans="1:11" x14ac:dyDescent="0.35">
      <c r="A396" s="59" t="s">
        <v>220</v>
      </c>
      <c r="B396" s="60">
        <v>865.71989534910199</v>
      </c>
      <c r="C396" s="61">
        <v>6.5154963608047803E-2</v>
      </c>
      <c r="D396" s="60">
        <v>176.22899662590001</v>
      </c>
      <c r="E396" s="61">
        <v>6.9790487624251801E-2</v>
      </c>
      <c r="F396" s="60">
        <v>266.727949409801</v>
      </c>
      <c r="G396" s="61">
        <v>6.9257706043786504E-2</v>
      </c>
      <c r="H396" s="60">
        <v>235.48644162650001</v>
      </c>
      <c r="I396" s="61">
        <v>5.9070269345364898E-2</v>
      </c>
      <c r="J396" s="60">
        <v>187.2765076869</v>
      </c>
      <c r="K396" s="61">
        <v>6.4043904579279401E-2</v>
      </c>
    </row>
    <row r="397" spans="1:11" x14ac:dyDescent="0.35">
      <c r="A397" s="59" t="s">
        <v>221</v>
      </c>
      <c r="B397" s="64">
        <v>3695.3362269130998</v>
      </c>
      <c r="C397" s="65">
        <v>0.27811477901513898</v>
      </c>
      <c r="D397" s="64">
        <v>670.89349112469995</v>
      </c>
      <c r="E397" s="65">
        <v>0.26568830774724</v>
      </c>
      <c r="F397" s="64">
        <v>1147.3473944377999</v>
      </c>
      <c r="G397" s="62">
        <v>0.29791646788387899</v>
      </c>
      <c r="H397" s="64">
        <v>1164.7413427481999</v>
      </c>
      <c r="I397" s="65">
        <v>0.29216792422785398</v>
      </c>
      <c r="J397" s="64">
        <v>712.35399860239795</v>
      </c>
      <c r="K397" s="63">
        <v>0.24360733802999801</v>
      </c>
    </row>
    <row r="398" spans="1:11" x14ac:dyDescent="0.35">
      <c r="A398" s="59" t="s">
        <v>63</v>
      </c>
      <c r="B398" s="60">
        <v>364.02063288340003</v>
      </c>
      <c r="C398" s="61">
        <v>2.7396564657362201E-2</v>
      </c>
      <c r="D398" s="60">
        <v>45.532872187499798</v>
      </c>
      <c r="E398" s="63">
        <v>1.8032000486526801E-2</v>
      </c>
      <c r="F398" s="60">
        <v>125.1017727163</v>
      </c>
      <c r="G398" s="61">
        <v>3.2483516704994199E-2</v>
      </c>
      <c r="H398" s="60">
        <v>141.15948976639999</v>
      </c>
      <c r="I398" s="62">
        <v>3.5408956131668799E-2</v>
      </c>
      <c r="J398" s="60">
        <v>52.226498213199797</v>
      </c>
      <c r="K398" s="63">
        <v>1.7860162544616101E-2</v>
      </c>
    </row>
    <row r="399" spans="1:11" x14ac:dyDescent="0.35">
      <c r="A399" s="66" t="s">
        <v>1</v>
      </c>
    </row>
    <row r="400" spans="1:11" x14ac:dyDescent="0.35">
      <c r="A400" s="66" t="s">
        <v>1</v>
      </c>
    </row>
    <row r="401" spans="1:11" x14ac:dyDescent="0.35">
      <c r="A401" s="54" t="s">
        <v>222</v>
      </c>
    </row>
    <row r="402" spans="1:11" x14ac:dyDescent="0.35">
      <c r="A402" s="55" t="s">
        <v>1</v>
      </c>
    </row>
    <row r="403" spans="1:11" x14ac:dyDescent="0.35">
      <c r="A403" s="117" t="s">
        <v>1</v>
      </c>
      <c r="B403" s="116" t="s">
        <v>489</v>
      </c>
      <c r="C403" s="116" t="s">
        <v>1</v>
      </c>
      <c r="D403" s="116" t="s">
        <v>389</v>
      </c>
      <c r="E403" s="116" t="s">
        <v>1</v>
      </c>
      <c r="F403" s="116" t="s">
        <v>390</v>
      </c>
      <c r="G403" s="116" t="s">
        <v>1</v>
      </c>
      <c r="H403" s="116" t="s">
        <v>391</v>
      </c>
      <c r="I403" s="116" t="s">
        <v>1</v>
      </c>
      <c r="J403" s="116" t="s">
        <v>392</v>
      </c>
      <c r="K403" s="116" t="s">
        <v>1</v>
      </c>
    </row>
    <row r="404" spans="1:11" x14ac:dyDescent="0.35">
      <c r="A404" s="118" t="s">
        <v>1</v>
      </c>
      <c r="B404" s="56" t="s">
        <v>14</v>
      </c>
      <c r="C404" s="56" t="s">
        <v>15</v>
      </c>
      <c r="D404" s="56" t="s">
        <v>14</v>
      </c>
      <c r="E404" s="56" t="s">
        <v>15</v>
      </c>
      <c r="F404" s="56" t="s">
        <v>14</v>
      </c>
      <c r="G404" s="56" t="s">
        <v>15</v>
      </c>
      <c r="H404" s="56" t="s">
        <v>14</v>
      </c>
      <c r="I404" s="56" t="s">
        <v>15</v>
      </c>
      <c r="J404" s="56" t="s">
        <v>14</v>
      </c>
      <c r="K404" s="56" t="s">
        <v>15</v>
      </c>
    </row>
    <row r="405" spans="1:11" x14ac:dyDescent="0.35">
      <c r="A405" s="57" t="s">
        <v>16</v>
      </c>
      <c r="B405" s="58">
        <v>13310.000000187199</v>
      </c>
      <c r="C405" s="58">
        <v>13310.000000187199</v>
      </c>
      <c r="D405" s="58">
        <v>2528.9000000384999</v>
      </c>
      <c r="E405" s="58">
        <v>2528.9000000384999</v>
      </c>
      <c r="F405" s="58">
        <v>3859.9000000576998</v>
      </c>
      <c r="G405" s="58">
        <v>3859.9000000576998</v>
      </c>
      <c r="H405" s="58">
        <v>3993.0000000570999</v>
      </c>
      <c r="I405" s="58">
        <v>3993.0000000570999</v>
      </c>
      <c r="J405" s="58">
        <v>2928.2000000338999</v>
      </c>
      <c r="K405" s="58">
        <v>2928.2000000338999</v>
      </c>
    </row>
    <row r="406" spans="1:11" ht="25.5" customHeight="1" x14ac:dyDescent="0.35">
      <c r="A406" s="67" t="s">
        <v>223</v>
      </c>
      <c r="B406" s="60">
        <v>3816.2445196381</v>
      </c>
      <c r="C406" s="61">
        <v>0.28672009914233099</v>
      </c>
      <c r="D406" s="60">
        <v>588.09402078419805</v>
      </c>
      <c r="E406" s="63">
        <v>0.23254933796324401</v>
      </c>
      <c r="F406" s="60">
        <v>975.77656584139902</v>
      </c>
      <c r="G406" s="63">
        <v>0.25279840561331002</v>
      </c>
      <c r="H406" s="60">
        <v>1328.7287644011999</v>
      </c>
      <c r="I406" s="62">
        <v>0.33276452902133702</v>
      </c>
      <c r="J406" s="60">
        <v>923.64516861130005</v>
      </c>
      <c r="K406" s="62">
        <v>0.315431039068577</v>
      </c>
    </row>
    <row r="407" spans="1:11" x14ac:dyDescent="0.35">
      <c r="A407" s="59" t="s">
        <v>224</v>
      </c>
      <c r="B407" s="64">
        <v>3466.0573971186</v>
      </c>
      <c r="C407" s="65">
        <v>0.260410022319298</v>
      </c>
      <c r="D407" s="64">
        <v>608.57005822769997</v>
      </c>
      <c r="E407" s="63">
        <v>0.24064615375002399</v>
      </c>
      <c r="F407" s="64">
        <v>1022.9769172092</v>
      </c>
      <c r="G407" s="65">
        <v>0.26502679271325902</v>
      </c>
      <c r="H407" s="64">
        <v>1105.2214381882</v>
      </c>
      <c r="I407" s="65">
        <v>0.27678974159088299</v>
      </c>
      <c r="J407" s="64">
        <v>729.28898349350004</v>
      </c>
      <c r="K407" s="65">
        <v>0.249057094284904</v>
      </c>
    </row>
    <row r="408" spans="1:11" x14ac:dyDescent="0.35">
      <c r="A408" s="59" t="s">
        <v>225</v>
      </c>
      <c r="B408" s="60">
        <v>1053.2615453272999</v>
      </c>
      <c r="C408" s="61">
        <v>7.9133098821373898E-2</v>
      </c>
      <c r="D408" s="60">
        <v>209.59664082500001</v>
      </c>
      <c r="E408" s="61">
        <v>8.2880557088777396E-2</v>
      </c>
      <c r="F408" s="60">
        <v>222.45935502629999</v>
      </c>
      <c r="G408" s="63">
        <v>5.7633450354406701E-2</v>
      </c>
      <c r="H408" s="60">
        <v>351.48611759200099</v>
      </c>
      <c r="I408" s="61">
        <v>8.8025574151508607E-2</v>
      </c>
      <c r="J408" s="60">
        <v>269.71943188400002</v>
      </c>
      <c r="K408" s="62">
        <v>9.2111000574031002E-2</v>
      </c>
    </row>
    <row r="409" spans="1:11" x14ac:dyDescent="0.35">
      <c r="A409" s="59" t="s">
        <v>226</v>
      </c>
      <c r="B409" s="64">
        <v>1969.8147426108001</v>
      </c>
      <c r="C409" s="65">
        <v>0.147995097113681</v>
      </c>
      <c r="D409" s="64">
        <v>177.10789420309999</v>
      </c>
      <c r="E409" s="63">
        <v>7.0033569615407396E-2</v>
      </c>
      <c r="F409" s="64">
        <v>787.62700997789898</v>
      </c>
      <c r="G409" s="62">
        <v>0.204053734543933</v>
      </c>
      <c r="H409" s="64">
        <v>759.17199008010004</v>
      </c>
      <c r="I409" s="62">
        <v>0.190125717522976</v>
      </c>
      <c r="J409" s="64">
        <v>245.9078483497</v>
      </c>
      <c r="K409" s="63">
        <v>8.3979184600387002E-2</v>
      </c>
    </row>
    <row r="410" spans="1:11" x14ac:dyDescent="0.35">
      <c r="A410" s="59" t="s">
        <v>227</v>
      </c>
      <c r="B410" s="60">
        <v>940.606935262398</v>
      </c>
      <c r="C410" s="61">
        <v>7.0669191228337397E-2</v>
      </c>
      <c r="D410" s="60">
        <v>150.56704359450001</v>
      </c>
      <c r="E410" s="63">
        <v>5.9538551778325698E-2</v>
      </c>
      <c r="F410" s="60">
        <v>266.48568356250001</v>
      </c>
      <c r="G410" s="61">
        <v>6.9039530443409505E-2</v>
      </c>
      <c r="H410" s="60">
        <v>269.53692086099898</v>
      </c>
      <c r="I410" s="61">
        <v>6.7502359343136906E-2</v>
      </c>
      <c r="J410" s="60">
        <v>254.01728724439999</v>
      </c>
      <c r="K410" s="62">
        <v>8.6748612540625394E-2</v>
      </c>
    </row>
    <row r="411" spans="1:11" x14ac:dyDescent="0.35">
      <c r="A411" s="59" t="s">
        <v>228</v>
      </c>
      <c r="B411" s="64">
        <v>1828.9949571452</v>
      </c>
      <c r="C411" s="65">
        <v>0.13741509820582101</v>
      </c>
      <c r="D411" s="64">
        <v>458.45924900510101</v>
      </c>
      <c r="E411" s="62">
        <v>0.18128801020132099</v>
      </c>
      <c r="F411" s="64">
        <v>490.19488550870102</v>
      </c>
      <c r="G411" s="65">
        <v>0.126996783725322</v>
      </c>
      <c r="H411" s="64">
        <v>378.16387156110102</v>
      </c>
      <c r="I411" s="63">
        <v>9.4706704622011598E-2</v>
      </c>
      <c r="J411" s="64">
        <v>502.17695107030102</v>
      </c>
      <c r="K411" s="62">
        <v>0.171496807275625</v>
      </c>
    </row>
    <row r="412" spans="1:11" x14ac:dyDescent="0.35">
      <c r="A412" s="59" t="s">
        <v>229</v>
      </c>
      <c r="B412" s="60">
        <v>1857.040707074</v>
      </c>
      <c r="C412" s="61">
        <v>0.13952221690818001</v>
      </c>
      <c r="D412" s="60">
        <v>508.04992544940097</v>
      </c>
      <c r="E412" s="62">
        <v>0.20089759399014001</v>
      </c>
      <c r="F412" s="60">
        <v>474.39678346789998</v>
      </c>
      <c r="G412" s="63">
        <v>0.12290390514283001</v>
      </c>
      <c r="H412" s="60">
        <v>452.80345634159897</v>
      </c>
      <c r="I412" s="63">
        <v>0.113399312881324</v>
      </c>
      <c r="J412" s="60">
        <v>421.79054181509798</v>
      </c>
      <c r="K412" s="61">
        <v>0.14404430770105101</v>
      </c>
    </row>
    <row r="413" spans="1:11" x14ac:dyDescent="0.35">
      <c r="A413" s="59" t="s">
        <v>230</v>
      </c>
      <c r="B413" s="64">
        <v>3003.5699743364999</v>
      </c>
      <c r="C413" s="65">
        <v>0.225662657723085</v>
      </c>
      <c r="D413" s="64">
        <v>632.38933010350104</v>
      </c>
      <c r="E413" s="62">
        <v>0.25006498085882101</v>
      </c>
      <c r="F413" s="64">
        <v>1126.3987907347</v>
      </c>
      <c r="G413" s="62">
        <v>0.29182071833929901</v>
      </c>
      <c r="H413" s="64">
        <v>669.33266655279999</v>
      </c>
      <c r="I413" s="63">
        <v>0.167626513033616</v>
      </c>
      <c r="J413" s="64">
        <v>575.44918694549995</v>
      </c>
      <c r="K413" s="63">
        <v>0.196519768779058</v>
      </c>
    </row>
    <row r="414" spans="1:11" x14ac:dyDescent="0.35">
      <c r="A414" s="59" t="s">
        <v>231</v>
      </c>
      <c r="B414" s="60">
        <v>2106.8813107809001</v>
      </c>
      <c r="C414" s="61">
        <v>0.15829311125103401</v>
      </c>
      <c r="D414" s="60">
        <v>444.239870091299</v>
      </c>
      <c r="E414" s="62">
        <v>0.17566525765531901</v>
      </c>
      <c r="F414" s="60">
        <v>723.21245215409999</v>
      </c>
      <c r="G414" s="62">
        <v>0.18736559292812999</v>
      </c>
      <c r="H414" s="60">
        <v>508.54346684529997</v>
      </c>
      <c r="I414" s="63">
        <v>0.127358744512404</v>
      </c>
      <c r="J414" s="60">
        <v>430.88552169019999</v>
      </c>
      <c r="K414" s="61">
        <v>0.14715030451649899</v>
      </c>
    </row>
    <row r="415" spans="1:11" x14ac:dyDescent="0.35">
      <c r="A415" s="59" t="s">
        <v>232</v>
      </c>
      <c r="B415" s="64">
        <v>867.27717731889902</v>
      </c>
      <c r="C415" s="65">
        <v>6.5159817979466697E-2</v>
      </c>
      <c r="D415" s="64">
        <v>150.09687675379999</v>
      </c>
      <c r="E415" s="65">
        <v>5.9352634248691097E-2</v>
      </c>
      <c r="F415" s="64">
        <v>250.8096678288</v>
      </c>
      <c r="G415" s="65">
        <v>6.4978281257299597E-2</v>
      </c>
      <c r="H415" s="64">
        <v>273.42482275370099</v>
      </c>
      <c r="I415" s="65">
        <v>6.8476038755269197E-2</v>
      </c>
      <c r="J415" s="64">
        <v>192.9458099826</v>
      </c>
      <c r="K415" s="65">
        <v>6.5892292186451207E-2</v>
      </c>
    </row>
    <row r="416" spans="1:11" x14ac:dyDescent="0.35">
      <c r="A416" s="66" t="s">
        <v>1</v>
      </c>
    </row>
    <row r="417" spans="1:11" x14ac:dyDescent="0.35">
      <c r="A417" s="66" t="s">
        <v>1</v>
      </c>
    </row>
    <row r="418" spans="1:11" x14ac:dyDescent="0.35">
      <c r="A418" s="54" t="s">
        <v>233</v>
      </c>
    </row>
    <row r="419" spans="1:11" x14ac:dyDescent="0.35">
      <c r="A419" s="55" t="s">
        <v>1</v>
      </c>
    </row>
    <row r="420" spans="1:11" x14ac:dyDescent="0.35">
      <c r="A420" s="117" t="s">
        <v>1</v>
      </c>
      <c r="B420" s="116" t="s">
        <v>489</v>
      </c>
      <c r="C420" s="116" t="s">
        <v>1</v>
      </c>
      <c r="D420" s="116" t="s">
        <v>389</v>
      </c>
      <c r="E420" s="116" t="s">
        <v>1</v>
      </c>
      <c r="F420" s="116" t="s">
        <v>390</v>
      </c>
      <c r="G420" s="116" t="s">
        <v>1</v>
      </c>
      <c r="H420" s="116" t="s">
        <v>391</v>
      </c>
      <c r="I420" s="116" t="s">
        <v>1</v>
      </c>
      <c r="J420" s="116" t="s">
        <v>392</v>
      </c>
      <c r="K420" s="116" t="s">
        <v>1</v>
      </c>
    </row>
    <row r="421" spans="1:11" x14ac:dyDescent="0.35">
      <c r="A421" s="118" t="s">
        <v>1</v>
      </c>
      <c r="B421" s="56" t="s">
        <v>14</v>
      </c>
      <c r="C421" s="56" t="s">
        <v>15</v>
      </c>
      <c r="D421" s="56" t="s">
        <v>14</v>
      </c>
      <c r="E421" s="56" t="s">
        <v>15</v>
      </c>
      <c r="F421" s="56" t="s">
        <v>14</v>
      </c>
      <c r="G421" s="56" t="s">
        <v>15</v>
      </c>
      <c r="H421" s="56" t="s">
        <v>14</v>
      </c>
      <c r="I421" s="56" t="s">
        <v>15</v>
      </c>
      <c r="J421" s="56" t="s">
        <v>14</v>
      </c>
      <c r="K421" s="56" t="s">
        <v>15</v>
      </c>
    </row>
    <row r="422" spans="1:11" x14ac:dyDescent="0.35">
      <c r="A422" s="57" t="s">
        <v>16</v>
      </c>
      <c r="B422" s="58">
        <v>13310.000000187199</v>
      </c>
      <c r="C422" s="58">
        <v>13310.000000187199</v>
      </c>
      <c r="D422" s="58">
        <v>2528.9000000384999</v>
      </c>
      <c r="E422" s="58">
        <v>2528.9000000384999</v>
      </c>
      <c r="F422" s="58">
        <v>3859.9000000576998</v>
      </c>
      <c r="G422" s="58">
        <v>3859.9000000576998</v>
      </c>
      <c r="H422" s="58">
        <v>3993.0000000570999</v>
      </c>
      <c r="I422" s="58">
        <v>3993.0000000570999</v>
      </c>
      <c r="J422" s="58">
        <v>2928.2000000338999</v>
      </c>
      <c r="K422" s="58">
        <v>2928.2000000338999</v>
      </c>
    </row>
    <row r="423" spans="1:11" ht="25.5" customHeight="1" x14ac:dyDescent="0.35">
      <c r="A423" s="67" t="s">
        <v>223</v>
      </c>
      <c r="B423" s="60">
        <v>3256.9691286896</v>
      </c>
      <c r="C423" s="61">
        <v>0.24470091124296001</v>
      </c>
      <c r="D423" s="60">
        <v>508.86434171879802</v>
      </c>
      <c r="E423" s="63">
        <v>0.201219637672922</v>
      </c>
      <c r="F423" s="60">
        <v>808.56896352319905</v>
      </c>
      <c r="G423" s="63">
        <v>0.20947925166743001</v>
      </c>
      <c r="H423" s="60">
        <v>1170.032294976</v>
      </c>
      <c r="I423" s="62">
        <v>0.29302086024524598</v>
      </c>
      <c r="J423" s="60">
        <v>769.50352847159797</v>
      </c>
      <c r="K423" s="62">
        <v>0.26279063194545799</v>
      </c>
    </row>
    <row r="424" spans="1:11" x14ac:dyDescent="0.35">
      <c r="A424" s="59" t="s">
        <v>224</v>
      </c>
      <c r="B424" s="64">
        <v>1759.1533775869</v>
      </c>
      <c r="C424" s="65">
        <v>0.132167796961845</v>
      </c>
      <c r="D424" s="64">
        <v>299.39340688430002</v>
      </c>
      <c r="E424" s="63">
        <v>0.118388788358473</v>
      </c>
      <c r="F424" s="64">
        <v>529.03411092279998</v>
      </c>
      <c r="G424" s="65">
        <v>0.13705901990074701</v>
      </c>
      <c r="H424" s="64">
        <v>581.07373115330097</v>
      </c>
      <c r="I424" s="62">
        <v>0.14552309820811199</v>
      </c>
      <c r="J424" s="64">
        <v>349.65212862649997</v>
      </c>
      <c r="K424" s="65">
        <v>0.119408554273087</v>
      </c>
    </row>
    <row r="425" spans="1:11" x14ac:dyDescent="0.35">
      <c r="A425" s="59" t="s">
        <v>225</v>
      </c>
      <c r="B425" s="60">
        <v>549.03893502890003</v>
      </c>
      <c r="C425" s="61">
        <v>4.12501078152651E-2</v>
      </c>
      <c r="D425" s="60">
        <v>124.0926888968</v>
      </c>
      <c r="E425" s="62">
        <v>4.9069828342327003E-2</v>
      </c>
      <c r="F425" s="60">
        <v>89.818303869100106</v>
      </c>
      <c r="G425" s="63">
        <v>2.3269593478524701E-2</v>
      </c>
      <c r="H425" s="60">
        <v>203.7448409342</v>
      </c>
      <c r="I425" s="62">
        <v>5.1025504866337702E-2</v>
      </c>
      <c r="J425" s="60">
        <v>131.3831013288</v>
      </c>
      <c r="K425" s="61">
        <v>4.4868213007062001E-2</v>
      </c>
    </row>
    <row r="426" spans="1:11" x14ac:dyDescent="0.35">
      <c r="A426" s="59" t="s">
        <v>226</v>
      </c>
      <c r="B426" s="64">
        <v>943.65197130460194</v>
      </c>
      <c r="C426" s="65">
        <v>7.0897969293112595E-2</v>
      </c>
      <c r="D426" s="64">
        <v>83.201235611500195</v>
      </c>
      <c r="E426" s="63">
        <v>3.2900168298562002E-2</v>
      </c>
      <c r="F426" s="64">
        <v>380.81773659220102</v>
      </c>
      <c r="G426" s="62">
        <v>9.8660000670097003E-2</v>
      </c>
      <c r="H426" s="64">
        <v>369.64723963519998</v>
      </c>
      <c r="I426" s="62">
        <v>9.2573814082122202E-2</v>
      </c>
      <c r="J426" s="64">
        <v>109.9857594657</v>
      </c>
      <c r="K426" s="63">
        <v>3.75608768063748E-2</v>
      </c>
    </row>
    <row r="427" spans="1:11" x14ac:dyDescent="0.35">
      <c r="A427" s="59" t="s">
        <v>227</v>
      </c>
      <c r="B427" s="60">
        <v>809.04552396029601</v>
      </c>
      <c r="C427" s="61">
        <v>6.0784787674599598E-2</v>
      </c>
      <c r="D427" s="60">
        <v>128.75608423529999</v>
      </c>
      <c r="E427" s="63">
        <v>5.0913869363493902E-2</v>
      </c>
      <c r="F427" s="60">
        <v>232.15061792949999</v>
      </c>
      <c r="G427" s="61">
        <v>6.0144205271128702E-2</v>
      </c>
      <c r="H427" s="60">
        <v>230.68018228829999</v>
      </c>
      <c r="I427" s="61">
        <v>5.77711450751318E-2</v>
      </c>
      <c r="J427" s="60">
        <v>217.45863950719999</v>
      </c>
      <c r="K427" s="62">
        <v>7.4263588383540205E-2</v>
      </c>
    </row>
    <row r="428" spans="1:11" x14ac:dyDescent="0.35">
      <c r="A428" s="59" t="s">
        <v>228</v>
      </c>
      <c r="B428" s="64">
        <v>1516.1047016637001</v>
      </c>
      <c r="C428" s="65">
        <v>0.113907190206039</v>
      </c>
      <c r="D428" s="64">
        <v>402.68250449579898</v>
      </c>
      <c r="E428" s="62">
        <v>0.159232276677476</v>
      </c>
      <c r="F428" s="64">
        <v>425.76040484710097</v>
      </c>
      <c r="G428" s="65">
        <v>0.110303480618859</v>
      </c>
      <c r="H428" s="64">
        <v>285.92840060300102</v>
      </c>
      <c r="I428" s="63">
        <v>7.1607413122692504E-2</v>
      </c>
      <c r="J428" s="64">
        <v>401.73339171779998</v>
      </c>
      <c r="K428" s="62">
        <v>0.13719465600476399</v>
      </c>
    </row>
    <row r="429" spans="1:11" x14ac:dyDescent="0.35">
      <c r="A429" s="59" t="s">
        <v>229</v>
      </c>
      <c r="B429" s="60">
        <v>1108.2916489905001</v>
      </c>
      <c r="C429" s="61">
        <v>8.3267591959046802E-2</v>
      </c>
      <c r="D429" s="60">
        <v>322.49375548699999</v>
      </c>
      <c r="E429" s="62">
        <v>0.12752333246948899</v>
      </c>
      <c r="F429" s="60">
        <v>263.93003859160098</v>
      </c>
      <c r="G429" s="63">
        <v>6.8377429101182594E-2</v>
      </c>
      <c r="H429" s="60">
        <v>265.37729223810101</v>
      </c>
      <c r="I429" s="63">
        <v>6.64606291596056E-2</v>
      </c>
      <c r="J429" s="60">
        <v>256.49056267380001</v>
      </c>
      <c r="K429" s="61">
        <v>8.7593252739167599E-2</v>
      </c>
    </row>
    <row r="430" spans="1:11" x14ac:dyDescent="0.35">
      <c r="A430" s="59" t="s">
        <v>230</v>
      </c>
      <c r="B430" s="64">
        <v>1602.5595570252001</v>
      </c>
      <c r="C430" s="65">
        <v>0.120402671450237</v>
      </c>
      <c r="D430" s="64">
        <v>312.67352231490003</v>
      </c>
      <c r="E430" s="65">
        <v>0.123640129032441</v>
      </c>
      <c r="F430" s="64">
        <v>609.45548737780098</v>
      </c>
      <c r="G430" s="62">
        <v>0.157894113155442</v>
      </c>
      <c r="H430" s="64">
        <v>372.48420586300102</v>
      </c>
      <c r="I430" s="63">
        <v>9.3284298987646799E-2</v>
      </c>
      <c r="J430" s="64">
        <v>307.9463414695</v>
      </c>
      <c r="K430" s="63">
        <v>0.10516574737584</v>
      </c>
    </row>
    <row r="431" spans="1:11" x14ac:dyDescent="0.35">
      <c r="A431" s="59" t="s">
        <v>231</v>
      </c>
      <c r="B431" s="60">
        <v>931.87864370029695</v>
      </c>
      <c r="C431" s="61">
        <v>7.0013421764627604E-2</v>
      </c>
      <c r="D431" s="60">
        <v>201.13450322720001</v>
      </c>
      <c r="E431" s="61">
        <v>7.95343838127794E-2</v>
      </c>
      <c r="F431" s="60">
        <v>277.238403249199</v>
      </c>
      <c r="G431" s="61">
        <v>7.1825281288389803E-2</v>
      </c>
      <c r="H431" s="60">
        <v>257.46679692599997</v>
      </c>
      <c r="I431" s="61">
        <v>6.4479538422819505E-2</v>
      </c>
      <c r="J431" s="60">
        <v>196.03894029790001</v>
      </c>
      <c r="K431" s="61">
        <v>6.6948616998712698E-2</v>
      </c>
    </row>
    <row r="432" spans="1:11" x14ac:dyDescent="0.35">
      <c r="A432" s="59" t="s">
        <v>234</v>
      </c>
      <c r="B432" s="64">
        <v>833.30651223719804</v>
      </c>
      <c r="C432" s="65">
        <v>6.26075516322675E-2</v>
      </c>
      <c r="D432" s="64">
        <v>145.60795716690001</v>
      </c>
      <c r="E432" s="65">
        <v>5.7577585972036598E-2</v>
      </c>
      <c r="F432" s="64">
        <v>243.12593315519999</v>
      </c>
      <c r="G432" s="65">
        <v>6.29876248481996E-2</v>
      </c>
      <c r="H432" s="64">
        <v>256.56501544000002</v>
      </c>
      <c r="I432" s="65">
        <v>6.4253697830285797E-2</v>
      </c>
      <c r="J432" s="64">
        <v>188.0076064751</v>
      </c>
      <c r="K432" s="65">
        <v>6.4205862465993899E-2</v>
      </c>
    </row>
    <row r="433" spans="1:11" x14ac:dyDescent="0.35">
      <c r="A433" s="66" t="s">
        <v>1</v>
      </c>
    </row>
    <row r="434" spans="1:11" x14ac:dyDescent="0.35">
      <c r="A434" s="66" t="s">
        <v>1</v>
      </c>
    </row>
    <row r="435" spans="1:11" x14ac:dyDescent="0.35">
      <c r="A435" s="54" t="s">
        <v>235</v>
      </c>
    </row>
    <row r="436" spans="1:11" x14ac:dyDescent="0.35">
      <c r="A436" s="55" t="s">
        <v>1</v>
      </c>
    </row>
    <row r="437" spans="1:11" x14ac:dyDescent="0.35">
      <c r="A437" s="117" t="s">
        <v>1</v>
      </c>
      <c r="B437" s="116" t="s">
        <v>489</v>
      </c>
      <c r="C437" s="116" t="s">
        <v>1</v>
      </c>
      <c r="D437" s="116" t="s">
        <v>389</v>
      </c>
      <c r="E437" s="116" t="s">
        <v>1</v>
      </c>
      <c r="F437" s="116" t="s">
        <v>390</v>
      </c>
      <c r="G437" s="116" t="s">
        <v>1</v>
      </c>
      <c r="H437" s="116" t="s">
        <v>391</v>
      </c>
      <c r="I437" s="116" t="s">
        <v>1</v>
      </c>
      <c r="J437" s="116" t="s">
        <v>392</v>
      </c>
      <c r="K437" s="116" t="s">
        <v>1</v>
      </c>
    </row>
    <row r="438" spans="1:11" x14ac:dyDescent="0.35">
      <c r="A438" s="118" t="s">
        <v>1</v>
      </c>
      <c r="B438" s="56" t="s">
        <v>14</v>
      </c>
      <c r="C438" s="56" t="s">
        <v>15</v>
      </c>
      <c r="D438" s="56" t="s">
        <v>14</v>
      </c>
      <c r="E438" s="56" t="s">
        <v>15</v>
      </c>
      <c r="F438" s="56" t="s">
        <v>14</v>
      </c>
      <c r="G438" s="56" t="s">
        <v>15</v>
      </c>
      <c r="H438" s="56" t="s">
        <v>14</v>
      </c>
      <c r="I438" s="56" t="s">
        <v>15</v>
      </c>
      <c r="J438" s="56" t="s">
        <v>14</v>
      </c>
      <c r="K438" s="56" t="s">
        <v>15</v>
      </c>
    </row>
    <row r="439" spans="1:11" x14ac:dyDescent="0.35">
      <c r="A439" s="57" t="s">
        <v>16</v>
      </c>
      <c r="B439" s="58">
        <v>13310.000000187199</v>
      </c>
      <c r="C439" s="58">
        <v>13310.000000187199</v>
      </c>
      <c r="D439" s="58">
        <v>2528.9000000384999</v>
      </c>
      <c r="E439" s="58">
        <v>2528.9000000384999</v>
      </c>
      <c r="F439" s="58">
        <v>3859.9000000576998</v>
      </c>
      <c r="G439" s="58">
        <v>3859.9000000576998</v>
      </c>
      <c r="H439" s="58">
        <v>3993.0000000570999</v>
      </c>
      <c r="I439" s="58">
        <v>3993.0000000570999</v>
      </c>
      <c r="J439" s="58">
        <v>2928.2000000338999</v>
      </c>
      <c r="K439" s="58">
        <v>2928.2000000338999</v>
      </c>
    </row>
    <row r="440" spans="1:11" x14ac:dyDescent="0.35">
      <c r="A440" s="59" t="s">
        <v>236</v>
      </c>
      <c r="B440" s="60">
        <v>2866.4833397532002</v>
      </c>
      <c r="C440" s="61">
        <v>0.21536313596640799</v>
      </c>
      <c r="D440" s="60">
        <v>531.27924243909797</v>
      </c>
      <c r="E440" s="61">
        <v>0.21008313592115599</v>
      </c>
      <c r="F440" s="60">
        <v>745.22451348669904</v>
      </c>
      <c r="G440" s="63">
        <v>0.19306834723064301</v>
      </c>
      <c r="H440" s="60">
        <v>894.62326968770003</v>
      </c>
      <c r="I440" s="61">
        <v>0.22404790124590701</v>
      </c>
      <c r="J440" s="60">
        <v>695.35631413969895</v>
      </c>
      <c r="K440" s="62">
        <v>0.23746885941248899</v>
      </c>
    </row>
    <row r="441" spans="1:11" x14ac:dyDescent="0.35">
      <c r="A441" s="59" t="s">
        <v>237</v>
      </c>
      <c r="B441" s="64">
        <v>1873.1005446124</v>
      </c>
      <c r="C441" s="65">
        <v>0.140728816272431</v>
      </c>
      <c r="D441" s="64">
        <v>367.83050451079998</v>
      </c>
      <c r="E441" s="65">
        <v>0.14545079066202701</v>
      </c>
      <c r="F441" s="64">
        <v>532.21440623820104</v>
      </c>
      <c r="G441" s="65">
        <v>0.13788295194959599</v>
      </c>
      <c r="H441" s="64">
        <v>558.56176854009902</v>
      </c>
      <c r="I441" s="65">
        <v>0.13988524130531199</v>
      </c>
      <c r="J441" s="64">
        <v>414.49386532330101</v>
      </c>
      <c r="K441" s="65">
        <v>0.141552443589407</v>
      </c>
    </row>
    <row r="442" spans="1:11" x14ac:dyDescent="0.35">
      <c r="A442" s="59" t="s">
        <v>238</v>
      </c>
      <c r="B442" s="60">
        <v>3528.3008756772001</v>
      </c>
      <c r="C442" s="61">
        <v>0.265086466989299</v>
      </c>
      <c r="D442" s="60">
        <v>656.74406923529796</v>
      </c>
      <c r="E442" s="61">
        <v>0.25969554716489401</v>
      </c>
      <c r="F442" s="60">
        <v>1068.1144276149</v>
      </c>
      <c r="G442" s="61">
        <v>0.27672075121089501</v>
      </c>
      <c r="H442" s="60">
        <v>1029.3485257330999</v>
      </c>
      <c r="I442" s="61">
        <v>0.25778826088614598</v>
      </c>
      <c r="J442" s="60">
        <v>774.09385309389995</v>
      </c>
      <c r="K442" s="61">
        <v>0.264358258686203</v>
      </c>
    </row>
    <row r="443" spans="1:11" x14ac:dyDescent="0.35">
      <c r="A443" s="59" t="s">
        <v>239</v>
      </c>
      <c r="B443" s="64">
        <v>2818.7372661824002</v>
      </c>
      <c r="C443" s="65">
        <v>0.21177590279059</v>
      </c>
      <c r="D443" s="64">
        <v>547.00656135199904</v>
      </c>
      <c r="E443" s="65">
        <v>0.21630217143567301</v>
      </c>
      <c r="F443" s="64">
        <v>828.824411340099</v>
      </c>
      <c r="G443" s="65">
        <v>0.21472691295829199</v>
      </c>
      <c r="H443" s="64">
        <v>832.30878597609899</v>
      </c>
      <c r="I443" s="65">
        <v>0.208441969938442</v>
      </c>
      <c r="J443" s="64">
        <v>610.59750751419995</v>
      </c>
      <c r="K443" s="65">
        <v>0.20852315671987301</v>
      </c>
    </row>
    <row r="444" spans="1:11" x14ac:dyDescent="0.35">
      <c r="A444" s="59" t="s">
        <v>240</v>
      </c>
      <c r="B444" s="60">
        <v>1610.9898879734999</v>
      </c>
      <c r="C444" s="61">
        <v>0.121036054692024</v>
      </c>
      <c r="D444" s="60">
        <v>319.7364125922</v>
      </c>
      <c r="E444" s="61">
        <v>0.12643299956001899</v>
      </c>
      <c r="F444" s="60">
        <v>492.56387951830101</v>
      </c>
      <c r="G444" s="61">
        <v>0.127610528643472</v>
      </c>
      <c r="H444" s="60">
        <v>498.293113857099</v>
      </c>
      <c r="I444" s="61">
        <v>0.124791663874274</v>
      </c>
      <c r="J444" s="60">
        <v>300.3964820059</v>
      </c>
      <c r="K444" s="63">
        <v>0.102587419575993</v>
      </c>
    </row>
    <row r="445" spans="1:11" x14ac:dyDescent="0.35">
      <c r="A445" s="59" t="s">
        <v>88</v>
      </c>
      <c r="B445" s="64">
        <v>612.38808598850005</v>
      </c>
      <c r="C445" s="65">
        <v>4.6009623289247702E-2</v>
      </c>
      <c r="D445" s="64">
        <v>106.3032099091</v>
      </c>
      <c r="E445" s="65">
        <v>4.2035355256230603E-2</v>
      </c>
      <c r="F445" s="64">
        <v>192.9583618595</v>
      </c>
      <c r="G445" s="65">
        <v>4.9990508007102703E-2</v>
      </c>
      <c r="H445" s="64">
        <v>179.86453626299999</v>
      </c>
      <c r="I445" s="65">
        <v>4.5044962749919301E-2</v>
      </c>
      <c r="J445" s="64">
        <v>133.26197795690001</v>
      </c>
      <c r="K445" s="65">
        <v>4.5509862016036198E-2</v>
      </c>
    </row>
    <row r="446" spans="1:11" x14ac:dyDescent="0.35">
      <c r="A446" s="59" t="s">
        <v>241</v>
      </c>
      <c r="B446" s="60">
        <v>4739.5838843656002</v>
      </c>
      <c r="C446" s="61">
        <v>0.35609195223883799</v>
      </c>
      <c r="D446" s="60">
        <v>899.10974694990102</v>
      </c>
      <c r="E446" s="61">
        <v>0.355533926583183</v>
      </c>
      <c r="F446" s="60">
        <v>1277.4389197249</v>
      </c>
      <c r="G446" s="63">
        <v>0.33095129918023902</v>
      </c>
      <c r="H446" s="60">
        <v>1453.1850382278001</v>
      </c>
      <c r="I446" s="61">
        <v>0.36393314255122</v>
      </c>
      <c r="J446" s="60">
        <v>1109.8501794629999</v>
      </c>
      <c r="K446" s="62">
        <v>0.37902130300189601</v>
      </c>
    </row>
    <row r="447" spans="1:11" x14ac:dyDescent="0.35">
      <c r="A447" s="59" t="s">
        <v>242</v>
      </c>
      <c r="B447" s="64">
        <v>4429.7271541559003</v>
      </c>
      <c r="C447" s="65">
        <v>0.332811957482614</v>
      </c>
      <c r="D447" s="64">
        <v>866.74297394420103</v>
      </c>
      <c r="E447" s="65">
        <v>0.34273517099569201</v>
      </c>
      <c r="F447" s="64">
        <v>1321.3882908584001</v>
      </c>
      <c r="G447" s="65">
        <v>0.34233744160176399</v>
      </c>
      <c r="H447" s="64">
        <v>1330.6018998331999</v>
      </c>
      <c r="I447" s="65">
        <v>0.33323363381271498</v>
      </c>
      <c r="J447" s="64">
        <v>910.99398952009994</v>
      </c>
      <c r="K447" s="63">
        <v>0.31111057629586603</v>
      </c>
    </row>
    <row r="448" spans="1:11" x14ac:dyDescent="0.35">
      <c r="A448" s="66" t="s">
        <v>1</v>
      </c>
    </row>
    <row r="449" spans="1:11" x14ac:dyDescent="0.35">
      <c r="A449" s="66" t="s">
        <v>1</v>
      </c>
    </row>
    <row r="450" spans="1:11" x14ac:dyDescent="0.35">
      <c r="A450" s="54" t="s">
        <v>243</v>
      </c>
    </row>
    <row r="451" spans="1:11" x14ac:dyDescent="0.35">
      <c r="A451" s="55" t="s">
        <v>1</v>
      </c>
    </row>
    <row r="452" spans="1:11" x14ac:dyDescent="0.35">
      <c r="A452" s="117" t="s">
        <v>1</v>
      </c>
      <c r="B452" s="116" t="s">
        <v>489</v>
      </c>
      <c r="C452" s="116" t="s">
        <v>1</v>
      </c>
      <c r="D452" s="116" t="s">
        <v>389</v>
      </c>
      <c r="E452" s="116" t="s">
        <v>1</v>
      </c>
      <c r="F452" s="116" t="s">
        <v>390</v>
      </c>
      <c r="G452" s="116" t="s">
        <v>1</v>
      </c>
      <c r="H452" s="116" t="s">
        <v>391</v>
      </c>
      <c r="I452" s="116" t="s">
        <v>1</v>
      </c>
      <c r="J452" s="116" t="s">
        <v>392</v>
      </c>
      <c r="K452" s="116" t="s">
        <v>1</v>
      </c>
    </row>
    <row r="453" spans="1:11" x14ac:dyDescent="0.35">
      <c r="A453" s="118" t="s">
        <v>1</v>
      </c>
      <c r="B453" s="56" t="s">
        <v>14</v>
      </c>
      <c r="C453" s="56" t="s">
        <v>15</v>
      </c>
      <c r="D453" s="56" t="s">
        <v>14</v>
      </c>
      <c r="E453" s="56" t="s">
        <v>15</v>
      </c>
      <c r="F453" s="56" t="s">
        <v>14</v>
      </c>
      <c r="G453" s="56" t="s">
        <v>15</v>
      </c>
      <c r="H453" s="56" t="s">
        <v>14</v>
      </c>
      <c r="I453" s="56" t="s">
        <v>15</v>
      </c>
      <c r="J453" s="56" t="s">
        <v>14</v>
      </c>
      <c r="K453" s="56" t="s">
        <v>15</v>
      </c>
    </row>
    <row r="454" spans="1:11" x14ac:dyDescent="0.35">
      <c r="A454" s="57" t="s">
        <v>16</v>
      </c>
      <c r="B454" s="58">
        <v>13310.000000187199</v>
      </c>
      <c r="C454" s="58">
        <v>13310.000000187199</v>
      </c>
      <c r="D454" s="58">
        <v>2528.9000000384999</v>
      </c>
      <c r="E454" s="58">
        <v>2528.9000000384999</v>
      </c>
      <c r="F454" s="58">
        <v>3859.9000000576998</v>
      </c>
      <c r="G454" s="58">
        <v>3859.9000000576998</v>
      </c>
      <c r="H454" s="58">
        <v>3993.0000000570999</v>
      </c>
      <c r="I454" s="58">
        <v>3993.0000000570999</v>
      </c>
      <c r="J454" s="58">
        <v>2928.2000000338999</v>
      </c>
      <c r="K454" s="58">
        <v>2928.2000000338999</v>
      </c>
    </row>
    <row r="455" spans="1:11" x14ac:dyDescent="0.35">
      <c r="A455" s="59" t="s">
        <v>236</v>
      </c>
      <c r="B455" s="60">
        <v>2462.1989237998</v>
      </c>
      <c r="C455" s="61">
        <v>0.184988649418871</v>
      </c>
      <c r="D455" s="60">
        <v>455.12291783820098</v>
      </c>
      <c r="E455" s="61">
        <v>0.17996872862955099</v>
      </c>
      <c r="F455" s="60">
        <v>635.88398813159904</v>
      </c>
      <c r="G455" s="63">
        <v>0.16474105239050099</v>
      </c>
      <c r="H455" s="60">
        <v>783.55940869809899</v>
      </c>
      <c r="I455" s="61">
        <v>0.19623326037738401</v>
      </c>
      <c r="J455" s="60">
        <v>587.63260913190004</v>
      </c>
      <c r="K455" s="62">
        <v>0.20068048942186201</v>
      </c>
    </row>
    <row r="456" spans="1:11" x14ac:dyDescent="0.35">
      <c r="A456" s="59" t="s">
        <v>237</v>
      </c>
      <c r="B456" s="64">
        <v>1798.8035713091001</v>
      </c>
      <c r="C456" s="65">
        <v>0.135146774702014</v>
      </c>
      <c r="D456" s="64">
        <v>335.40344816330003</v>
      </c>
      <c r="E456" s="65">
        <v>0.132628197302461</v>
      </c>
      <c r="F456" s="64">
        <v>480.85323773160002</v>
      </c>
      <c r="G456" s="65">
        <v>0.12457660502199799</v>
      </c>
      <c r="H456" s="64">
        <v>563.96710237969899</v>
      </c>
      <c r="I456" s="65">
        <v>0.141238943744462</v>
      </c>
      <c r="J456" s="64">
        <v>418.57978303449897</v>
      </c>
      <c r="K456" s="65">
        <v>0.14294781197652301</v>
      </c>
    </row>
    <row r="457" spans="1:11" x14ac:dyDescent="0.35">
      <c r="A457" s="59" t="s">
        <v>238</v>
      </c>
      <c r="B457" s="60">
        <v>3428.7284650014999</v>
      </c>
      <c r="C457" s="61">
        <v>0.25760544439919397</v>
      </c>
      <c r="D457" s="60">
        <v>649.11612703140099</v>
      </c>
      <c r="E457" s="61">
        <v>0.25667923880798699</v>
      </c>
      <c r="F457" s="60">
        <v>1022.8044948325</v>
      </c>
      <c r="G457" s="61">
        <v>0.264982122546494</v>
      </c>
      <c r="H457" s="60">
        <v>971.38207606640003</v>
      </c>
      <c r="I457" s="61">
        <v>0.243271243689584</v>
      </c>
      <c r="J457" s="60">
        <v>785.42576707119895</v>
      </c>
      <c r="K457" s="61">
        <v>0.26822818354692501</v>
      </c>
    </row>
    <row r="458" spans="1:11" x14ac:dyDescent="0.35">
      <c r="A458" s="59" t="s">
        <v>239</v>
      </c>
      <c r="B458" s="64">
        <v>3158.5558655076002</v>
      </c>
      <c r="C458" s="65">
        <v>0.237306977119698</v>
      </c>
      <c r="D458" s="64">
        <v>594.48677834059902</v>
      </c>
      <c r="E458" s="65">
        <v>0.235077218684626</v>
      </c>
      <c r="F458" s="64">
        <v>974.95663010140004</v>
      </c>
      <c r="G458" s="65">
        <v>0.25258598152460598</v>
      </c>
      <c r="H458" s="64">
        <v>945.76594491979904</v>
      </c>
      <c r="I458" s="65">
        <v>0.23685598419891701</v>
      </c>
      <c r="J458" s="64">
        <v>643.34651214580003</v>
      </c>
      <c r="K458" s="63">
        <v>0.219707162126341</v>
      </c>
    </row>
    <row r="459" spans="1:11" x14ac:dyDescent="0.35">
      <c r="A459" s="59" t="s">
        <v>240</v>
      </c>
      <c r="B459" s="60">
        <v>1928.9006957649001</v>
      </c>
      <c r="C459" s="61">
        <v>0.144921164217714</v>
      </c>
      <c r="D459" s="60">
        <v>415.40974965569899</v>
      </c>
      <c r="E459" s="62">
        <v>0.16426499650020801</v>
      </c>
      <c r="F459" s="60">
        <v>549.11241252779996</v>
      </c>
      <c r="G459" s="61">
        <v>0.14226078720163499</v>
      </c>
      <c r="H459" s="60">
        <v>567.65048554489999</v>
      </c>
      <c r="I459" s="61">
        <v>0.14216140384091699</v>
      </c>
      <c r="J459" s="60">
        <v>396.72804803650098</v>
      </c>
      <c r="K459" s="61">
        <v>0.13548529746325599</v>
      </c>
    </row>
    <row r="460" spans="1:11" x14ac:dyDescent="0.35">
      <c r="A460" s="59" t="s">
        <v>88</v>
      </c>
      <c r="B460" s="64">
        <v>532.81247880429999</v>
      </c>
      <c r="C460" s="65">
        <v>4.0030990142509902E-2</v>
      </c>
      <c r="D460" s="64">
        <v>79.360979009299896</v>
      </c>
      <c r="E460" s="63">
        <v>3.1381620075167801E-2</v>
      </c>
      <c r="F460" s="64">
        <v>196.28923673279999</v>
      </c>
      <c r="G460" s="62">
        <v>5.0853451314766103E-2</v>
      </c>
      <c r="H460" s="64">
        <v>160.67498244820001</v>
      </c>
      <c r="I460" s="65">
        <v>4.0239164148735899E-2</v>
      </c>
      <c r="J460" s="64">
        <v>96.487280614000099</v>
      </c>
      <c r="K460" s="65">
        <v>3.2951055465092201E-2</v>
      </c>
    </row>
    <row r="461" spans="1:11" x14ac:dyDescent="0.35">
      <c r="A461" s="59" t="s">
        <v>241</v>
      </c>
      <c r="B461" s="60">
        <v>4261.0024951088999</v>
      </c>
      <c r="C461" s="61">
        <v>0.32013542412088403</v>
      </c>
      <c r="D461" s="60">
        <v>790.52636600150004</v>
      </c>
      <c r="E461" s="61">
        <v>0.31259692593201199</v>
      </c>
      <c r="F461" s="60">
        <v>1116.7372258631999</v>
      </c>
      <c r="G461" s="63">
        <v>0.28931765741249899</v>
      </c>
      <c r="H461" s="60">
        <v>1347.5265110778</v>
      </c>
      <c r="I461" s="61">
        <v>0.33747220412184598</v>
      </c>
      <c r="J461" s="60">
        <v>1006.2123921664</v>
      </c>
      <c r="K461" s="62">
        <v>0.34362830139838502</v>
      </c>
    </row>
    <row r="462" spans="1:11" x14ac:dyDescent="0.35">
      <c r="A462" s="59" t="s">
        <v>242</v>
      </c>
      <c r="B462" s="64">
        <v>5087.4565612725</v>
      </c>
      <c r="C462" s="65">
        <v>0.38222814133741201</v>
      </c>
      <c r="D462" s="64">
        <v>1009.8965279963001</v>
      </c>
      <c r="E462" s="65">
        <v>0.39934221518483398</v>
      </c>
      <c r="F462" s="64">
        <v>1524.0690426292001</v>
      </c>
      <c r="G462" s="65">
        <v>0.39484676872624103</v>
      </c>
      <c r="H462" s="64">
        <v>1513.4164304646999</v>
      </c>
      <c r="I462" s="65">
        <v>0.37901738803983398</v>
      </c>
      <c r="J462" s="64">
        <v>1040.0745601823</v>
      </c>
      <c r="K462" s="63">
        <v>0.355192459589597</v>
      </c>
    </row>
    <row r="463" spans="1:11" x14ac:dyDescent="0.35">
      <c r="A463" s="66" t="s">
        <v>1</v>
      </c>
    </row>
    <row r="464" spans="1:11" x14ac:dyDescent="0.35">
      <c r="A464" s="66" t="s">
        <v>1</v>
      </c>
    </row>
    <row r="465" spans="1:11" x14ac:dyDescent="0.35">
      <c r="A465" s="54" t="s">
        <v>244</v>
      </c>
    </row>
    <row r="466" spans="1:11" x14ac:dyDescent="0.35">
      <c r="A466" s="55" t="s">
        <v>1</v>
      </c>
    </row>
    <row r="467" spans="1:11" x14ac:dyDescent="0.35">
      <c r="A467" s="117" t="s">
        <v>1</v>
      </c>
      <c r="B467" s="116" t="s">
        <v>489</v>
      </c>
      <c r="C467" s="116" t="s">
        <v>1</v>
      </c>
      <c r="D467" s="116" t="s">
        <v>389</v>
      </c>
      <c r="E467" s="116" t="s">
        <v>1</v>
      </c>
      <c r="F467" s="116" t="s">
        <v>390</v>
      </c>
      <c r="G467" s="116" t="s">
        <v>1</v>
      </c>
      <c r="H467" s="116" t="s">
        <v>391</v>
      </c>
      <c r="I467" s="116" t="s">
        <v>1</v>
      </c>
      <c r="J467" s="116" t="s">
        <v>392</v>
      </c>
      <c r="K467" s="116" t="s">
        <v>1</v>
      </c>
    </row>
    <row r="468" spans="1:11" x14ac:dyDescent="0.35">
      <c r="A468" s="118" t="s">
        <v>1</v>
      </c>
      <c r="B468" s="56" t="s">
        <v>14</v>
      </c>
      <c r="C468" s="56" t="s">
        <v>15</v>
      </c>
      <c r="D468" s="56" t="s">
        <v>14</v>
      </c>
      <c r="E468" s="56" t="s">
        <v>15</v>
      </c>
      <c r="F468" s="56" t="s">
        <v>14</v>
      </c>
      <c r="G468" s="56" t="s">
        <v>15</v>
      </c>
      <c r="H468" s="56" t="s">
        <v>14</v>
      </c>
      <c r="I468" s="56" t="s">
        <v>15</v>
      </c>
      <c r="J468" s="56" t="s">
        <v>14</v>
      </c>
      <c r="K468" s="56" t="s">
        <v>15</v>
      </c>
    </row>
    <row r="469" spans="1:11" x14ac:dyDescent="0.35">
      <c r="A469" s="57" t="s">
        <v>16</v>
      </c>
      <c r="B469" s="58">
        <v>13310.000000187199</v>
      </c>
      <c r="C469" s="58">
        <v>13310.000000187199</v>
      </c>
      <c r="D469" s="58">
        <v>2528.9000000384999</v>
      </c>
      <c r="E469" s="58">
        <v>2528.9000000384999</v>
      </c>
      <c r="F469" s="58">
        <v>3859.9000000576998</v>
      </c>
      <c r="G469" s="58">
        <v>3859.9000000576998</v>
      </c>
      <c r="H469" s="58">
        <v>3993.0000000570999</v>
      </c>
      <c r="I469" s="58">
        <v>3993.0000000570999</v>
      </c>
      <c r="J469" s="58">
        <v>2928.2000000338999</v>
      </c>
      <c r="K469" s="58">
        <v>2928.2000000338999</v>
      </c>
    </row>
    <row r="470" spans="1:11" x14ac:dyDescent="0.35">
      <c r="A470" s="59" t="s">
        <v>236</v>
      </c>
      <c r="B470" s="60">
        <v>2806.3314516613</v>
      </c>
      <c r="C470" s="61">
        <v>0.21084383558390901</v>
      </c>
      <c r="D470" s="60">
        <v>523.88458911820203</v>
      </c>
      <c r="E470" s="61">
        <v>0.20715907671723799</v>
      </c>
      <c r="F470" s="60">
        <v>802.240296545001</v>
      </c>
      <c r="G470" s="61">
        <v>0.20783965816031699</v>
      </c>
      <c r="H470" s="60">
        <v>865.27521503870105</v>
      </c>
      <c r="I470" s="61">
        <v>0.21669802530085799</v>
      </c>
      <c r="J470" s="60">
        <v>614.93135095939999</v>
      </c>
      <c r="K470" s="61">
        <v>0.21000319341311399</v>
      </c>
    </row>
    <row r="471" spans="1:11" x14ac:dyDescent="0.35">
      <c r="A471" s="59" t="s">
        <v>237</v>
      </c>
      <c r="B471" s="64">
        <v>2085.6832165067999</v>
      </c>
      <c r="C471" s="65">
        <v>0.15670046705315299</v>
      </c>
      <c r="D471" s="64">
        <v>392.52781205719998</v>
      </c>
      <c r="E471" s="65">
        <v>0.15521681839978799</v>
      </c>
      <c r="F471" s="64">
        <v>573.02317169349897</v>
      </c>
      <c r="G471" s="65">
        <v>0.14845544487808901</v>
      </c>
      <c r="H471" s="64">
        <v>679.87922665330098</v>
      </c>
      <c r="I471" s="65">
        <v>0.170267775267613</v>
      </c>
      <c r="J471" s="64">
        <v>440.25300610279902</v>
      </c>
      <c r="K471" s="65">
        <v>0.150349363464826</v>
      </c>
    </row>
    <row r="472" spans="1:11" x14ac:dyDescent="0.35">
      <c r="A472" s="59" t="s">
        <v>238</v>
      </c>
      <c r="B472" s="60">
        <v>3895.9511422891001</v>
      </c>
      <c r="C472" s="61">
        <v>0.29270857567500402</v>
      </c>
      <c r="D472" s="60">
        <v>738.23495880239898</v>
      </c>
      <c r="E472" s="61">
        <v>0.29191939530671901</v>
      </c>
      <c r="F472" s="60">
        <v>1160.3178836339</v>
      </c>
      <c r="G472" s="61">
        <v>0.30060827576272803</v>
      </c>
      <c r="H472" s="60">
        <v>1077.9030219639001</v>
      </c>
      <c r="I472" s="63">
        <v>0.269948164775479</v>
      </c>
      <c r="J472" s="60">
        <v>919.495277888901</v>
      </c>
      <c r="K472" s="62">
        <v>0.31401382346774598</v>
      </c>
    </row>
    <row r="473" spans="1:11" x14ac:dyDescent="0.35">
      <c r="A473" s="59" t="s">
        <v>239</v>
      </c>
      <c r="B473" s="64">
        <v>2637.8052280079</v>
      </c>
      <c r="C473" s="65">
        <v>0.198182210967002</v>
      </c>
      <c r="D473" s="64">
        <v>491.1196286814</v>
      </c>
      <c r="E473" s="65">
        <v>0.19420286633473999</v>
      </c>
      <c r="F473" s="64">
        <v>698.96538331130103</v>
      </c>
      <c r="G473" s="63">
        <v>0.181083806135095</v>
      </c>
      <c r="H473" s="64">
        <v>863.16610673779996</v>
      </c>
      <c r="I473" s="62">
        <v>0.21616982387314199</v>
      </c>
      <c r="J473" s="64">
        <v>584.55410927740002</v>
      </c>
      <c r="K473" s="65">
        <v>0.19962916101039299</v>
      </c>
    </row>
    <row r="474" spans="1:11" x14ac:dyDescent="0.35">
      <c r="A474" s="59" t="s">
        <v>240</v>
      </c>
      <c r="B474" s="60">
        <v>1373.2027538768</v>
      </c>
      <c r="C474" s="61">
        <v>0.10317075536119399</v>
      </c>
      <c r="D474" s="60">
        <v>285.82465325700002</v>
      </c>
      <c r="E474" s="61">
        <v>0.113023311816461</v>
      </c>
      <c r="F474" s="60">
        <v>464.84259489829998</v>
      </c>
      <c r="G474" s="62">
        <v>0.12042866263150601</v>
      </c>
      <c r="H474" s="60">
        <v>350.223343005701</v>
      </c>
      <c r="I474" s="63">
        <v>8.77093270725499E-2</v>
      </c>
      <c r="J474" s="60">
        <v>272.31216271580001</v>
      </c>
      <c r="K474" s="61">
        <v>9.2996435596150395E-2</v>
      </c>
    </row>
    <row r="475" spans="1:11" x14ac:dyDescent="0.35">
      <c r="A475" s="59" t="s">
        <v>88</v>
      </c>
      <c r="B475" s="64">
        <v>511.02620784530001</v>
      </c>
      <c r="C475" s="65">
        <v>3.8394155359738003E-2</v>
      </c>
      <c r="D475" s="64">
        <v>97.308358122300007</v>
      </c>
      <c r="E475" s="65">
        <v>3.8478531425053801E-2</v>
      </c>
      <c r="F475" s="64">
        <v>160.51066997570001</v>
      </c>
      <c r="G475" s="65">
        <v>4.1584152432265202E-2</v>
      </c>
      <c r="H475" s="64">
        <v>156.55308665769999</v>
      </c>
      <c r="I475" s="65">
        <v>3.9206883710358402E-2</v>
      </c>
      <c r="J475" s="64">
        <v>96.654093089599897</v>
      </c>
      <c r="K475" s="65">
        <v>3.3008023047770299E-2</v>
      </c>
    </row>
    <row r="476" spans="1:11" x14ac:dyDescent="0.35">
      <c r="A476" s="59" t="s">
        <v>241</v>
      </c>
      <c r="B476" s="60">
        <v>4892.0146681680999</v>
      </c>
      <c r="C476" s="61">
        <v>0.367544302637062</v>
      </c>
      <c r="D476" s="60">
        <v>916.41240117539996</v>
      </c>
      <c r="E476" s="61">
        <v>0.362375895117027</v>
      </c>
      <c r="F476" s="60">
        <v>1375.2634682385001</v>
      </c>
      <c r="G476" s="61">
        <v>0.356295103038406</v>
      </c>
      <c r="H476" s="60">
        <v>1545.1544416920001</v>
      </c>
      <c r="I476" s="62">
        <v>0.38696580056847102</v>
      </c>
      <c r="J476" s="60">
        <v>1055.1843570622</v>
      </c>
      <c r="K476" s="61">
        <v>0.36035255687793999</v>
      </c>
    </row>
    <row r="477" spans="1:11" x14ac:dyDescent="0.35">
      <c r="A477" s="59" t="s">
        <v>242</v>
      </c>
      <c r="B477" s="64">
        <v>4011.0079818846998</v>
      </c>
      <c r="C477" s="65">
        <v>0.30135296632819603</v>
      </c>
      <c r="D477" s="64">
        <v>776.94428193839894</v>
      </c>
      <c r="E477" s="65">
        <v>0.30722617815120101</v>
      </c>
      <c r="F477" s="64">
        <v>1163.8079782095999</v>
      </c>
      <c r="G477" s="65">
        <v>0.30151246876660098</v>
      </c>
      <c r="H477" s="64">
        <v>1213.3894497435001</v>
      </c>
      <c r="I477" s="65">
        <v>0.30387915094569201</v>
      </c>
      <c r="J477" s="64">
        <v>856.86627199320105</v>
      </c>
      <c r="K477" s="65">
        <v>0.29262559660654303</v>
      </c>
    </row>
    <row r="478" spans="1:11" x14ac:dyDescent="0.35">
      <c r="A478" s="66" t="s">
        <v>1</v>
      </c>
    </row>
    <row r="479" spans="1:11" x14ac:dyDescent="0.35">
      <c r="A479" s="66" t="s">
        <v>1</v>
      </c>
    </row>
    <row r="480" spans="1:11" x14ac:dyDescent="0.35">
      <c r="A480" s="54" t="s">
        <v>245</v>
      </c>
    </row>
    <row r="481" spans="1:11" x14ac:dyDescent="0.35">
      <c r="A481" s="55" t="s">
        <v>1</v>
      </c>
    </row>
    <row r="482" spans="1:11" x14ac:dyDescent="0.35">
      <c r="A482" s="117" t="s">
        <v>1</v>
      </c>
      <c r="B482" s="116" t="s">
        <v>489</v>
      </c>
      <c r="C482" s="116" t="s">
        <v>1</v>
      </c>
      <c r="D482" s="116" t="s">
        <v>389</v>
      </c>
      <c r="E482" s="116" t="s">
        <v>1</v>
      </c>
      <c r="F482" s="116" t="s">
        <v>390</v>
      </c>
      <c r="G482" s="116" t="s">
        <v>1</v>
      </c>
      <c r="H482" s="116" t="s">
        <v>391</v>
      </c>
      <c r="I482" s="116" t="s">
        <v>1</v>
      </c>
      <c r="J482" s="116" t="s">
        <v>392</v>
      </c>
      <c r="K482" s="116" t="s">
        <v>1</v>
      </c>
    </row>
    <row r="483" spans="1:11" x14ac:dyDescent="0.35">
      <c r="A483" s="118" t="s">
        <v>1</v>
      </c>
      <c r="B483" s="56" t="s">
        <v>14</v>
      </c>
      <c r="C483" s="56" t="s">
        <v>15</v>
      </c>
      <c r="D483" s="56" t="s">
        <v>14</v>
      </c>
      <c r="E483" s="56" t="s">
        <v>15</v>
      </c>
      <c r="F483" s="56" t="s">
        <v>14</v>
      </c>
      <c r="G483" s="56" t="s">
        <v>15</v>
      </c>
      <c r="H483" s="56" t="s">
        <v>14</v>
      </c>
      <c r="I483" s="56" t="s">
        <v>15</v>
      </c>
      <c r="J483" s="56" t="s">
        <v>14</v>
      </c>
      <c r="K483" s="56" t="s">
        <v>15</v>
      </c>
    </row>
    <row r="484" spans="1:11" x14ac:dyDescent="0.35">
      <c r="A484" s="57" t="s">
        <v>16</v>
      </c>
      <c r="B484" s="58">
        <v>13310.000000187199</v>
      </c>
      <c r="C484" s="58">
        <v>13310.000000187199</v>
      </c>
      <c r="D484" s="58">
        <v>2528.9000000384999</v>
      </c>
      <c r="E484" s="58">
        <v>2528.9000000384999</v>
      </c>
      <c r="F484" s="58">
        <v>3859.9000000576998</v>
      </c>
      <c r="G484" s="58">
        <v>3859.9000000576998</v>
      </c>
      <c r="H484" s="58">
        <v>3993.0000000570999</v>
      </c>
      <c r="I484" s="58">
        <v>3993.0000000570999</v>
      </c>
      <c r="J484" s="58">
        <v>2928.2000000338999</v>
      </c>
      <c r="K484" s="58">
        <v>2928.2000000338999</v>
      </c>
    </row>
    <row r="485" spans="1:11" x14ac:dyDescent="0.35">
      <c r="A485" s="59" t="s">
        <v>236</v>
      </c>
      <c r="B485" s="60">
        <v>3396.3344387471998</v>
      </c>
      <c r="C485" s="61">
        <v>0.255171633260664</v>
      </c>
      <c r="D485" s="60">
        <v>624.767696668898</v>
      </c>
      <c r="E485" s="61">
        <v>0.247051167171256</v>
      </c>
      <c r="F485" s="60">
        <v>953.49227294679997</v>
      </c>
      <c r="G485" s="61">
        <v>0.24702512317224501</v>
      </c>
      <c r="H485" s="60">
        <v>1034.4521633683</v>
      </c>
      <c r="I485" s="61">
        <v>0.25906640705071599</v>
      </c>
      <c r="J485" s="60">
        <v>783.62230576320098</v>
      </c>
      <c r="K485" s="61">
        <v>0.26761228937713499</v>
      </c>
    </row>
    <row r="486" spans="1:11" x14ac:dyDescent="0.35">
      <c r="A486" s="59" t="s">
        <v>237</v>
      </c>
      <c r="B486" s="64">
        <v>1749.553454418</v>
      </c>
      <c r="C486" s="65">
        <v>0.13144654052542401</v>
      </c>
      <c r="D486" s="64">
        <v>319.31969769490001</v>
      </c>
      <c r="E486" s="65">
        <v>0.12626821847049699</v>
      </c>
      <c r="F486" s="64">
        <v>491.352212579499</v>
      </c>
      <c r="G486" s="65">
        <v>0.12729661715903401</v>
      </c>
      <c r="H486" s="64">
        <v>558.19637072100102</v>
      </c>
      <c r="I486" s="65">
        <v>0.13979373170874501</v>
      </c>
      <c r="J486" s="64">
        <v>380.68517342259901</v>
      </c>
      <c r="K486" s="65">
        <v>0.130006547851306</v>
      </c>
    </row>
    <row r="487" spans="1:11" x14ac:dyDescent="0.35">
      <c r="A487" s="59" t="s">
        <v>238</v>
      </c>
      <c r="B487" s="60">
        <v>2915.7755135947</v>
      </c>
      <c r="C487" s="61">
        <v>0.219066529943929</v>
      </c>
      <c r="D487" s="60">
        <v>556.89750026379795</v>
      </c>
      <c r="E487" s="61">
        <v>0.220213333961533</v>
      </c>
      <c r="F487" s="60">
        <v>904.91328397270001</v>
      </c>
      <c r="G487" s="61">
        <v>0.23443956681757899</v>
      </c>
      <c r="H487" s="60">
        <v>834.4492680738</v>
      </c>
      <c r="I487" s="61">
        <v>0.208978028565456</v>
      </c>
      <c r="J487" s="60">
        <v>619.51546128439895</v>
      </c>
      <c r="K487" s="61">
        <v>0.21156869792952199</v>
      </c>
    </row>
    <row r="488" spans="1:11" x14ac:dyDescent="0.35">
      <c r="A488" s="59" t="s">
        <v>239</v>
      </c>
      <c r="B488" s="64">
        <v>2471.8099179277001</v>
      </c>
      <c r="C488" s="65">
        <v>0.185710737632828</v>
      </c>
      <c r="D488" s="64">
        <v>475.68657882349902</v>
      </c>
      <c r="E488" s="65">
        <v>0.188100193292047</v>
      </c>
      <c r="F488" s="64">
        <v>699.98949573629898</v>
      </c>
      <c r="G488" s="65">
        <v>0.18134912710843201</v>
      </c>
      <c r="H488" s="64">
        <v>796.76217823219997</v>
      </c>
      <c r="I488" s="65">
        <v>0.19953973909862399</v>
      </c>
      <c r="J488" s="64">
        <v>499.37166513570202</v>
      </c>
      <c r="K488" s="63">
        <v>0.170538783255897</v>
      </c>
    </row>
    <row r="489" spans="1:11" x14ac:dyDescent="0.35">
      <c r="A489" s="59" t="s">
        <v>240</v>
      </c>
      <c r="B489" s="60">
        <v>2121.4143175119998</v>
      </c>
      <c r="C489" s="61">
        <v>0.15938499755688701</v>
      </c>
      <c r="D489" s="60">
        <v>438.62928704570101</v>
      </c>
      <c r="E489" s="62">
        <v>0.17344667129543401</v>
      </c>
      <c r="F489" s="60">
        <v>593.08447594459903</v>
      </c>
      <c r="G489" s="61">
        <v>0.15365280860533501</v>
      </c>
      <c r="H489" s="60">
        <v>570.61160919539896</v>
      </c>
      <c r="I489" s="63">
        <v>0.142902982516213</v>
      </c>
      <c r="J489" s="60">
        <v>519.08894532629995</v>
      </c>
      <c r="K489" s="62">
        <v>0.17727236709251101</v>
      </c>
    </row>
    <row r="490" spans="1:11" x14ac:dyDescent="0.35">
      <c r="A490" s="59" t="s">
        <v>88</v>
      </c>
      <c r="B490" s="64">
        <v>655.11235798760003</v>
      </c>
      <c r="C490" s="65">
        <v>4.9219561080269397E-2</v>
      </c>
      <c r="D490" s="64">
        <v>113.5992395417</v>
      </c>
      <c r="E490" s="65">
        <v>4.4920415809233498E-2</v>
      </c>
      <c r="F490" s="64">
        <v>217.06825887779999</v>
      </c>
      <c r="G490" s="65">
        <v>5.6236757137375401E-2</v>
      </c>
      <c r="H490" s="64">
        <v>198.5284104664</v>
      </c>
      <c r="I490" s="65">
        <v>4.9719111060245701E-2</v>
      </c>
      <c r="J490" s="64">
        <v>125.9164491017</v>
      </c>
      <c r="K490" s="65">
        <v>4.3001314493628297E-2</v>
      </c>
    </row>
    <row r="491" spans="1:11" x14ac:dyDescent="0.35">
      <c r="A491" s="59" t="s">
        <v>241</v>
      </c>
      <c r="B491" s="60">
        <v>5145.8878931651998</v>
      </c>
      <c r="C491" s="61">
        <v>0.38661817378608798</v>
      </c>
      <c r="D491" s="60">
        <v>944.08739436379994</v>
      </c>
      <c r="E491" s="61">
        <v>0.37331938564175199</v>
      </c>
      <c r="F491" s="60">
        <v>1444.8444855263001</v>
      </c>
      <c r="G491" s="61">
        <v>0.37432174033127802</v>
      </c>
      <c r="H491" s="60">
        <v>1592.6485340893</v>
      </c>
      <c r="I491" s="61">
        <v>0.39886013875946003</v>
      </c>
      <c r="J491" s="60">
        <v>1164.3074791858</v>
      </c>
      <c r="K491" s="61">
        <v>0.39761883722844099</v>
      </c>
    </row>
    <row r="492" spans="1:11" x14ac:dyDescent="0.35">
      <c r="A492" s="59" t="s">
        <v>242</v>
      </c>
      <c r="B492" s="64">
        <v>4593.2242354397004</v>
      </c>
      <c r="C492" s="65">
        <v>0.34509573518971398</v>
      </c>
      <c r="D492" s="64">
        <v>914.315865869199</v>
      </c>
      <c r="E492" s="65">
        <v>0.36154686458748098</v>
      </c>
      <c r="F492" s="64">
        <v>1293.0739716809001</v>
      </c>
      <c r="G492" s="65">
        <v>0.33500193571376702</v>
      </c>
      <c r="H492" s="64">
        <v>1367.3737874276001</v>
      </c>
      <c r="I492" s="65">
        <v>0.34244272161483802</v>
      </c>
      <c r="J492" s="64">
        <v>1018.460610462</v>
      </c>
      <c r="K492" s="65">
        <v>0.34781115034840798</v>
      </c>
    </row>
    <row r="493" spans="1:11" x14ac:dyDescent="0.35">
      <c r="A493" s="66" t="s">
        <v>1</v>
      </c>
    </row>
    <row r="494" spans="1:11" x14ac:dyDescent="0.35">
      <c r="A494" s="66" t="s">
        <v>1</v>
      </c>
    </row>
    <row r="495" spans="1:11" x14ac:dyDescent="0.35">
      <c r="A495" s="54" t="s">
        <v>246</v>
      </c>
    </row>
    <row r="496" spans="1:11" x14ac:dyDescent="0.35">
      <c r="A496" s="55" t="s">
        <v>1</v>
      </c>
    </row>
    <row r="497" spans="1:11" x14ac:dyDescent="0.35">
      <c r="A497" s="117" t="s">
        <v>1</v>
      </c>
      <c r="B497" s="116" t="s">
        <v>489</v>
      </c>
      <c r="C497" s="116" t="s">
        <v>1</v>
      </c>
      <c r="D497" s="116" t="s">
        <v>389</v>
      </c>
      <c r="E497" s="116" t="s">
        <v>1</v>
      </c>
      <c r="F497" s="116" t="s">
        <v>390</v>
      </c>
      <c r="G497" s="116" t="s">
        <v>1</v>
      </c>
      <c r="H497" s="116" t="s">
        <v>391</v>
      </c>
      <c r="I497" s="116" t="s">
        <v>1</v>
      </c>
      <c r="J497" s="116" t="s">
        <v>392</v>
      </c>
      <c r="K497" s="116" t="s">
        <v>1</v>
      </c>
    </row>
    <row r="498" spans="1:11" x14ac:dyDescent="0.35">
      <c r="A498" s="118" t="s">
        <v>1</v>
      </c>
      <c r="B498" s="56" t="s">
        <v>14</v>
      </c>
      <c r="C498" s="56" t="s">
        <v>15</v>
      </c>
      <c r="D498" s="56" t="s">
        <v>14</v>
      </c>
      <c r="E498" s="56" t="s">
        <v>15</v>
      </c>
      <c r="F498" s="56" t="s">
        <v>14</v>
      </c>
      <c r="G498" s="56" t="s">
        <v>15</v>
      </c>
      <c r="H498" s="56" t="s">
        <v>14</v>
      </c>
      <c r="I498" s="56" t="s">
        <v>15</v>
      </c>
      <c r="J498" s="56" t="s">
        <v>14</v>
      </c>
      <c r="K498" s="56" t="s">
        <v>15</v>
      </c>
    </row>
    <row r="499" spans="1:11" x14ac:dyDescent="0.35">
      <c r="A499" s="57" t="s">
        <v>16</v>
      </c>
      <c r="B499" s="58">
        <v>13310.000000187199</v>
      </c>
      <c r="C499" s="58">
        <v>13310.000000187199</v>
      </c>
      <c r="D499" s="58">
        <v>2528.9000000384999</v>
      </c>
      <c r="E499" s="58">
        <v>2528.9000000384999</v>
      </c>
      <c r="F499" s="58">
        <v>3859.9000000576998</v>
      </c>
      <c r="G499" s="58">
        <v>3859.9000000576998</v>
      </c>
      <c r="H499" s="58">
        <v>3993.0000000570999</v>
      </c>
      <c r="I499" s="58">
        <v>3993.0000000570999</v>
      </c>
      <c r="J499" s="58">
        <v>2928.2000000338999</v>
      </c>
      <c r="K499" s="58">
        <v>2928.2000000338999</v>
      </c>
    </row>
    <row r="500" spans="1:11" x14ac:dyDescent="0.35">
      <c r="A500" s="59" t="s">
        <v>236</v>
      </c>
      <c r="B500" s="60">
        <v>2562.1926834804999</v>
      </c>
      <c r="C500" s="61">
        <v>0.192501328583356</v>
      </c>
      <c r="D500" s="60">
        <v>490.96290779819998</v>
      </c>
      <c r="E500" s="61">
        <v>0.19414089437728899</v>
      </c>
      <c r="F500" s="60">
        <v>646.57939089289903</v>
      </c>
      <c r="G500" s="63">
        <v>0.16751195390637999</v>
      </c>
      <c r="H500" s="60">
        <v>815.79212775129895</v>
      </c>
      <c r="I500" s="61">
        <v>0.204305566676593</v>
      </c>
      <c r="J500" s="60">
        <v>608.85825703809803</v>
      </c>
      <c r="K500" s="62">
        <v>0.207929190981166</v>
      </c>
    </row>
    <row r="501" spans="1:11" x14ac:dyDescent="0.35">
      <c r="A501" s="59" t="s">
        <v>237</v>
      </c>
      <c r="B501" s="64">
        <v>1622.0944022353999</v>
      </c>
      <c r="C501" s="65">
        <v>0.121870353284191</v>
      </c>
      <c r="D501" s="64">
        <v>322.11456368329999</v>
      </c>
      <c r="E501" s="65">
        <v>0.12737338909343801</v>
      </c>
      <c r="F501" s="64">
        <v>413.49304800130102</v>
      </c>
      <c r="G501" s="63">
        <v>0.1071253265616</v>
      </c>
      <c r="H501" s="64">
        <v>480.17805896939899</v>
      </c>
      <c r="I501" s="65">
        <v>0.120254960922247</v>
      </c>
      <c r="J501" s="64">
        <v>406.30873158140002</v>
      </c>
      <c r="K501" s="62">
        <v>0.138757165349599</v>
      </c>
    </row>
    <row r="502" spans="1:11" x14ac:dyDescent="0.35">
      <c r="A502" s="59" t="s">
        <v>238</v>
      </c>
      <c r="B502" s="60">
        <v>3490.6356963582998</v>
      </c>
      <c r="C502" s="61">
        <v>0.26225662631924901</v>
      </c>
      <c r="D502" s="60">
        <v>650.89644300130101</v>
      </c>
      <c r="E502" s="61">
        <v>0.25738322709138001</v>
      </c>
      <c r="F502" s="60">
        <v>1010.2044110264</v>
      </c>
      <c r="G502" s="61">
        <v>0.26171776756167198</v>
      </c>
      <c r="H502" s="60">
        <v>1054.2945759291999</v>
      </c>
      <c r="I502" s="61">
        <v>0.26403570646484398</v>
      </c>
      <c r="J502" s="60">
        <v>775.24026640140005</v>
      </c>
      <c r="K502" s="61">
        <v>0.26474976654341398</v>
      </c>
    </row>
    <row r="503" spans="1:11" x14ac:dyDescent="0.35">
      <c r="A503" s="59" t="s">
        <v>239</v>
      </c>
      <c r="B503" s="64">
        <v>3272.5444030689</v>
      </c>
      <c r="C503" s="65">
        <v>0.24587110465987</v>
      </c>
      <c r="D503" s="64">
        <v>589.50126140079999</v>
      </c>
      <c r="E503" s="65">
        <v>0.23310580149148899</v>
      </c>
      <c r="F503" s="64">
        <v>1013.140634428</v>
      </c>
      <c r="G503" s="65">
        <v>0.26247846690661802</v>
      </c>
      <c r="H503" s="64">
        <v>953.91935376020103</v>
      </c>
      <c r="I503" s="65">
        <v>0.238897909778753</v>
      </c>
      <c r="J503" s="64">
        <v>715.98315347990194</v>
      </c>
      <c r="K503" s="65">
        <v>0.24451306381791199</v>
      </c>
    </row>
    <row r="504" spans="1:11" x14ac:dyDescent="0.35">
      <c r="A504" s="59" t="s">
        <v>240</v>
      </c>
      <c r="B504" s="60">
        <v>1817.3919422268</v>
      </c>
      <c r="C504" s="61">
        <v>0.13654334652150599</v>
      </c>
      <c r="D504" s="60">
        <v>369.97440230429999</v>
      </c>
      <c r="E504" s="61">
        <v>0.146298549685107</v>
      </c>
      <c r="F504" s="60">
        <v>605.64698298559904</v>
      </c>
      <c r="G504" s="62">
        <v>0.156907428424712</v>
      </c>
      <c r="H504" s="60">
        <v>530.81241051120003</v>
      </c>
      <c r="I504" s="61">
        <v>0.13293574017120199</v>
      </c>
      <c r="J504" s="60">
        <v>310.95814642570002</v>
      </c>
      <c r="K504" s="63">
        <v>0.106194299030838</v>
      </c>
    </row>
    <row r="505" spans="1:11" x14ac:dyDescent="0.35">
      <c r="A505" s="59" t="s">
        <v>88</v>
      </c>
      <c r="B505" s="64">
        <v>545.14087281729996</v>
      </c>
      <c r="C505" s="65">
        <v>4.09572406318282E-2</v>
      </c>
      <c r="D505" s="64">
        <v>105.45042185059999</v>
      </c>
      <c r="E505" s="65">
        <v>4.1698138261297202E-2</v>
      </c>
      <c r="F505" s="64">
        <v>170.83553272349999</v>
      </c>
      <c r="G505" s="65">
        <v>4.4259056639018197E-2</v>
      </c>
      <c r="H505" s="64">
        <v>158.00347313579999</v>
      </c>
      <c r="I505" s="65">
        <v>3.9570115986361301E-2</v>
      </c>
      <c r="J505" s="64">
        <v>110.8514451074</v>
      </c>
      <c r="K505" s="65">
        <v>3.7856514277070097E-2</v>
      </c>
    </row>
    <row r="506" spans="1:11" x14ac:dyDescent="0.35">
      <c r="A506" s="59" t="s">
        <v>241</v>
      </c>
      <c r="B506" s="60">
        <v>4184.2870857158996</v>
      </c>
      <c r="C506" s="61">
        <v>0.31437168186754699</v>
      </c>
      <c r="D506" s="60">
        <v>813.07747148149997</v>
      </c>
      <c r="E506" s="61">
        <v>0.32151428347072702</v>
      </c>
      <c r="F506" s="60">
        <v>1060.0724388942001</v>
      </c>
      <c r="G506" s="63">
        <v>0.27463728046797897</v>
      </c>
      <c r="H506" s="60">
        <v>1295.9701867207</v>
      </c>
      <c r="I506" s="61">
        <v>0.32456052759884002</v>
      </c>
      <c r="J506" s="60">
        <v>1015.1669886195</v>
      </c>
      <c r="K506" s="62">
        <v>0.346686356330765</v>
      </c>
    </row>
    <row r="507" spans="1:11" x14ac:dyDescent="0.35">
      <c r="A507" s="59" t="s">
        <v>242</v>
      </c>
      <c r="B507" s="64">
        <v>5089.9363452957004</v>
      </c>
      <c r="C507" s="65">
        <v>0.38241445118137601</v>
      </c>
      <c r="D507" s="64">
        <v>959.47566370510106</v>
      </c>
      <c r="E507" s="65">
        <v>0.37940435117659599</v>
      </c>
      <c r="F507" s="64">
        <v>1618.7876174135999</v>
      </c>
      <c r="G507" s="62">
        <v>0.41938589533133003</v>
      </c>
      <c r="H507" s="64">
        <v>1484.7317642713999</v>
      </c>
      <c r="I507" s="65">
        <v>0.37183364994995399</v>
      </c>
      <c r="J507" s="64">
        <v>1026.9412999056001</v>
      </c>
      <c r="K507" s="63">
        <v>0.35070736284874998</v>
      </c>
    </row>
    <row r="508" spans="1:11" x14ac:dyDescent="0.35">
      <c r="A508" s="66" t="s">
        <v>1</v>
      </c>
    </row>
    <row r="509" spans="1:11" x14ac:dyDescent="0.35">
      <c r="A509" s="66" t="s">
        <v>1</v>
      </c>
    </row>
    <row r="510" spans="1:11" x14ac:dyDescent="0.35">
      <c r="A510" s="54" t="s">
        <v>247</v>
      </c>
    </row>
    <row r="511" spans="1:11" x14ac:dyDescent="0.35">
      <c r="A511" s="55" t="s">
        <v>1</v>
      </c>
    </row>
    <row r="512" spans="1:11" x14ac:dyDescent="0.35">
      <c r="A512" s="117" t="s">
        <v>1</v>
      </c>
      <c r="B512" s="116" t="s">
        <v>489</v>
      </c>
      <c r="C512" s="116" t="s">
        <v>1</v>
      </c>
      <c r="D512" s="116" t="s">
        <v>389</v>
      </c>
      <c r="E512" s="116" t="s">
        <v>1</v>
      </c>
      <c r="F512" s="116" t="s">
        <v>390</v>
      </c>
      <c r="G512" s="116" t="s">
        <v>1</v>
      </c>
      <c r="H512" s="116" t="s">
        <v>391</v>
      </c>
      <c r="I512" s="116" t="s">
        <v>1</v>
      </c>
      <c r="J512" s="116" t="s">
        <v>392</v>
      </c>
      <c r="K512" s="116" t="s">
        <v>1</v>
      </c>
    </row>
    <row r="513" spans="1:11" x14ac:dyDescent="0.35">
      <c r="A513" s="118" t="s">
        <v>1</v>
      </c>
      <c r="B513" s="56" t="s">
        <v>14</v>
      </c>
      <c r="C513" s="56" t="s">
        <v>15</v>
      </c>
      <c r="D513" s="56" t="s">
        <v>14</v>
      </c>
      <c r="E513" s="56" t="s">
        <v>15</v>
      </c>
      <c r="F513" s="56" t="s">
        <v>14</v>
      </c>
      <c r="G513" s="56" t="s">
        <v>15</v>
      </c>
      <c r="H513" s="56" t="s">
        <v>14</v>
      </c>
      <c r="I513" s="56" t="s">
        <v>15</v>
      </c>
      <c r="J513" s="56" t="s">
        <v>14</v>
      </c>
      <c r="K513" s="56" t="s">
        <v>15</v>
      </c>
    </row>
    <row r="514" spans="1:11" x14ac:dyDescent="0.35">
      <c r="A514" s="57" t="s">
        <v>16</v>
      </c>
      <c r="B514" s="58">
        <v>13310.000000187199</v>
      </c>
      <c r="C514" s="58">
        <v>13310.000000187199</v>
      </c>
      <c r="D514" s="58">
        <v>2528.9000000384999</v>
      </c>
      <c r="E514" s="58">
        <v>2528.9000000384999</v>
      </c>
      <c r="F514" s="58">
        <v>3859.9000000576998</v>
      </c>
      <c r="G514" s="58">
        <v>3859.9000000576998</v>
      </c>
      <c r="H514" s="58">
        <v>3993.0000000570999</v>
      </c>
      <c r="I514" s="58">
        <v>3993.0000000570999</v>
      </c>
      <c r="J514" s="58">
        <v>2928.2000000338999</v>
      </c>
      <c r="K514" s="58">
        <v>2928.2000000338999</v>
      </c>
    </row>
    <row r="515" spans="1:11" ht="25.5" customHeight="1" x14ac:dyDescent="0.35">
      <c r="A515" s="67" t="s">
        <v>248</v>
      </c>
      <c r="B515" s="60">
        <v>556.366777458</v>
      </c>
      <c r="C515" s="61">
        <v>4.1800659462823103E-2</v>
      </c>
      <c r="D515" s="60">
        <v>120.59881325160001</v>
      </c>
      <c r="E515" s="61">
        <v>4.7688249139849002E-2</v>
      </c>
      <c r="F515" s="60">
        <v>165.6802094546</v>
      </c>
      <c r="G515" s="61">
        <v>4.2923446061328897E-2</v>
      </c>
      <c r="H515" s="60">
        <v>140.8375464369</v>
      </c>
      <c r="I515" s="61">
        <v>3.5271111053064401E-2</v>
      </c>
      <c r="J515" s="60">
        <v>129.25020831489999</v>
      </c>
      <c r="K515" s="61">
        <v>4.4139815693396499E-2</v>
      </c>
    </row>
    <row r="516" spans="1:11" x14ac:dyDescent="0.35">
      <c r="A516" s="59" t="s">
        <v>249</v>
      </c>
      <c r="B516" s="64">
        <v>5604.7393374864996</v>
      </c>
      <c r="C516" s="65">
        <v>0.42109236193896898</v>
      </c>
      <c r="D516" s="64">
        <v>1045.3063207394</v>
      </c>
      <c r="E516" s="65">
        <v>0.41334426854501399</v>
      </c>
      <c r="F516" s="64">
        <v>1739.8255922743001</v>
      </c>
      <c r="G516" s="62">
        <v>0.45074369601499797</v>
      </c>
      <c r="H516" s="64">
        <v>1599.4073283881</v>
      </c>
      <c r="I516" s="63">
        <v>0.400552799490415</v>
      </c>
      <c r="J516" s="64">
        <v>1220.2000960846999</v>
      </c>
      <c r="K516" s="65">
        <v>0.41670654192697698</v>
      </c>
    </row>
    <row r="517" spans="1:11" ht="25.5" customHeight="1" x14ac:dyDescent="0.35">
      <c r="A517" s="67" t="s">
        <v>250</v>
      </c>
      <c r="B517" s="60">
        <v>7148.8938852427</v>
      </c>
      <c r="C517" s="61">
        <v>0.537106978598208</v>
      </c>
      <c r="D517" s="60">
        <v>1362.9948660475</v>
      </c>
      <c r="E517" s="61">
        <v>0.53896748231513703</v>
      </c>
      <c r="F517" s="60">
        <v>1954.3941983288</v>
      </c>
      <c r="G517" s="63">
        <v>0.506332857923673</v>
      </c>
      <c r="H517" s="60">
        <v>2252.7551252321</v>
      </c>
      <c r="I517" s="62">
        <v>0.56417608945651998</v>
      </c>
      <c r="J517" s="60">
        <v>1578.7496956343</v>
      </c>
      <c r="K517" s="61">
        <v>0.53915364237962704</v>
      </c>
    </row>
    <row r="518" spans="1:11" x14ac:dyDescent="0.35">
      <c r="A518" s="66" t="s">
        <v>1</v>
      </c>
    </row>
    <row r="519" spans="1:11" x14ac:dyDescent="0.35">
      <c r="A519" s="66" t="s">
        <v>1</v>
      </c>
    </row>
    <row r="520" spans="1:11" x14ac:dyDescent="0.35">
      <c r="A520" s="54" t="s">
        <v>251</v>
      </c>
    </row>
    <row r="521" spans="1:11" x14ac:dyDescent="0.35">
      <c r="A521" s="55" t="s">
        <v>1</v>
      </c>
    </row>
    <row r="522" spans="1:11" x14ac:dyDescent="0.35">
      <c r="A522" s="117" t="s">
        <v>1</v>
      </c>
      <c r="B522" s="116" t="s">
        <v>489</v>
      </c>
      <c r="C522" s="116" t="s">
        <v>1</v>
      </c>
      <c r="D522" s="116" t="s">
        <v>389</v>
      </c>
      <c r="E522" s="116" t="s">
        <v>1</v>
      </c>
      <c r="F522" s="116" t="s">
        <v>390</v>
      </c>
      <c r="G522" s="116" t="s">
        <v>1</v>
      </c>
      <c r="H522" s="116" t="s">
        <v>391</v>
      </c>
      <c r="I522" s="116" t="s">
        <v>1</v>
      </c>
      <c r="J522" s="116" t="s">
        <v>392</v>
      </c>
      <c r="K522" s="116" t="s">
        <v>1</v>
      </c>
    </row>
    <row r="523" spans="1:11" x14ac:dyDescent="0.35">
      <c r="A523" s="118" t="s">
        <v>1</v>
      </c>
      <c r="B523" s="56" t="s">
        <v>14</v>
      </c>
      <c r="C523" s="56" t="s">
        <v>15</v>
      </c>
      <c r="D523" s="56" t="s">
        <v>14</v>
      </c>
      <c r="E523" s="56" t="s">
        <v>15</v>
      </c>
      <c r="F523" s="56" t="s">
        <v>14</v>
      </c>
      <c r="G523" s="56" t="s">
        <v>15</v>
      </c>
      <c r="H523" s="56" t="s">
        <v>14</v>
      </c>
      <c r="I523" s="56" t="s">
        <v>15</v>
      </c>
      <c r="J523" s="56" t="s">
        <v>14</v>
      </c>
      <c r="K523" s="56" t="s">
        <v>15</v>
      </c>
    </row>
    <row r="524" spans="1:11" x14ac:dyDescent="0.35">
      <c r="A524" s="57" t="s">
        <v>16</v>
      </c>
      <c r="B524" s="58">
        <v>13310.000000187199</v>
      </c>
      <c r="C524" s="58">
        <v>13310.000000187199</v>
      </c>
      <c r="D524" s="58">
        <v>2528.9000000384999</v>
      </c>
      <c r="E524" s="58">
        <v>2528.9000000384999</v>
      </c>
      <c r="F524" s="58">
        <v>3859.9000000576998</v>
      </c>
      <c r="G524" s="58">
        <v>3859.9000000576998</v>
      </c>
      <c r="H524" s="58">
        <v>3993.0000000570999</v>
      </c>
      <c r="I524" s="58">
        <v>3993.0000000570999</v>
      </c>
      <c r="J524" s="58">
        <v>2928.2000000338999</v>
      </c>
      <c r="K524" s="58">
        <v>2928.2000000338999</v>
      </c>
    </row>
    <row r="525" spans="1:11" ht="25.5" customHeight="1" x14ac:dyDescent="0.35">
      <c r="A525" s="67" t="s">
        <v>252</v>
      </c>
      <c r="B525" s="60">
        <v>1094.5434735504</v>
      </c>
      <c r="C525" s="61">
        <v>8.2234671189707398E-2</v>
      </c>
      <c r="D525" s="60">
        <v>227.21693347530001</v>
      </c>
      <c r="E525" s="61">
        <v>8.9848129017296399E-2</v>
      </c>
      <c r="F525" s="60">
        <v>307.18095964949998</v>
      </c>
      <c r="G525" s="61">
        <v>7.9582621219437794E-2</v>
      </c>
      <c r="H525" s="60">
        <v>321.71350404470098</v>
      </c>
      <c r="I525" s="61">
        <v>8.0569372411745402E-2</v>
      </c>
      <c r="J525" s="60">
        <v>238.43207638090001</v>
      </c>
      <c r="K525" s="61">
        <v>8.1426158178450794E-2</v>
      </c>
    </row>
    <row r="526" spans="1:11" x14ac:dyDescent="0.35">
      <c r="A526" s="59" t="s">
        <v>253</v>
      </c>
      <c r="B526" s="64">
        <v>2836.9527228856</v>
      </c>
      <c r="C526" s="65">
        <v>0.21314445701320101</v>
      </c>
      <c r="D526" s="64">
        <v>506.68574541319998</v>
      </c>
      <c r="E526" s="65">
        <v>0.200358157857363</v>
      </c>
      <c r="F526" s="64">
        <v>814.41318178129904</v>
      </c>
      <c r="G526" s="65">
        <v>0.210993337073273</v>
      </c>
      <c r="H526" s="64">
        <v>818.65970742950003</v>
      </c>
      <c r="I526" s="65">
        <v>0.20502371836158101</v>
      </c>
      <c r="J526" s="64">
        <v>697.19408826159895</v>
      </c>
      <c r="K526" s="62">
        <v>0.23809647163907099</v>
      </c>
    </row>
    <row r="527" spans="1:11" ht="23" x14ac:dyDescent="0.35">
      <c r="A527" s="67" t="s">
        <v>254</v>
      </c>
      <c r="B527" s="60">
        <v>1683.4685187476</v>
      </c>
      <c r="C527" s="61">
        <v>0.12648148149691399</v>
      </c>
      <c r="D527" s="60">
        <v>333.51409941050002</v>
      </c>
      <c r="E527" s="61">
        <v>0.13188109431192299</v>
      </c>
      <c r="F527" s="60">
        <v>418.2402534881</v>
      </c>
      <c r="G527" s="63">
        <v>0.108355204404738</v>
      </c>
      <c r="H527" s="60">
        <v>469.13736721860101</v>
      </c>
      <c r="I527" s="61">
        <v>0.117489949214098</v>
      </c>
      <c r="J527" s="60">
        <v>462.57679863039999</v>
      </c>
      <c r="K527" s="62">
        <v>0.157973088800302</v>
      </c>
    </row>
    <row r="528" spans="1:11" x14ac:dyDescent="0.35">
      <c r="A528" s="59" t="s">
        <v>255</v>
      </c>
      <c r="B528" s="64">
        <v>401.192672598</v>
      </c>
      <c r="C528" s="65">
        <v>3.0142199293189901E-2</v>
      </c>
      <c r="D528" s="64">
        <v>87.3674608355998</v>
      </c>
      <c r="E528" s="65">
        <v>3.4547613916829402E-2</v>
      </c>
      <c r="F528" s="64">
        <v>133.91111902489999</v>
      </c>
      <c r="G528" s="65">
        <v>3.4692898526619401E-2</v>
      </c>
      <c r="H528" s="64">
        <v>99.792429085899997</v>
      </c>
      <c r="I528" s="65">
        <v>2.4991842996361899E-2</v>
      </c>
      <c r="J528" s="64">
        <v>80.121663651599903</v>
      </c>
      <c r="K528" s="65">
        <v>2.73620871698219E-2</v>
      </c>
    </row>
    <row r="529" spans="1:11" x14ac:dyDescent="0.35">
      <c r="A529" s="59" t="s">
        <v>256</v>
      </c>
      <c r="B529" s="60">
        <v>177.65912532589999</v>
      </c>
      <c r="C529" s="61">
        <v>1.334779303707E-2</v>
      </c>
      <c r="D529" s="60">
        <v>34.186898775899998</v>
      </c>
      <c r="E529" s="61">
        <v>1.3518485814140399E-2</v>
      </c>
      <c r="F529" s="60">
        <v>22.512856568499998</v>
      </c>
      <c r="G529" s="63">
        <v>5.8324973621501804E-3</v>
      </c>
      <c r="H529" s="60">
        <v>63.075951440700102</v>
      </c>
      <c r="I529" s="61">
        <v>1.5796631965889801E-2</v>
      </c>
      <c r="J529" s="60">
        <v>57.883418540800101</v>
      </c>
      <c r="K529" s="62">
        <v>1.9767576852718401E-2</v>
      </c>
    </row>
    <row r="530" spans="1:11" x14ac:dyDescent="0.35">
      <c r="A530" s="59" t="s">
        <v>257</v>
      </c>
      <c r="B530" s="64">
        <v>259.53356858500001</v>
      </c>
      <c r="C530" s="65">
        <v>1.9499141140597299E-2</v>
      </c>
      <c r="D530" s="64">
        <v>27.5201984638</v>
      </c>
      <c r="E530" s="63">
        <v>1.08822802259405E-2</v>
      </c>
      <c r="F530" s="64">
        <v>43.933815154999898</v>
      </c>
      <c r="G530" s="63">
        <v>1.13821122708731E-2</v>
      </c>
      <c r="H530" s="64">
        <v>99.685368350200093</v>
      </c>
      <c r="I530" s="62">
        <v>2.4965030891253299E-2</v>
      </c>
      <c r="J530" s="64">
        <v>88.394186616000098</v>
      </c>
      <c r="K530" s="62">
        <v>3.0187209417039999E-2</v>
      </c>
    </row>
    <row r="531" spans="1:11" x14ac:dyDescent="0.35">
      <c r="A531" s="59" t="s">
        <v>258</v>
      </c>
      <c r="B531" s="60">
        <v>146.03041994739999</v>
      </c>
      <c r="C531" s="61">
        <v>1.0971481588681199E-2</v>
      </c>
      <c r="D531" s="60">
        <v>12.179820815999999</v>
      </c>
      <c r="E531" s="63">
        <v>4.8162524480266401E-3</v>
      </c>
      <c r="F531" s="60">
        <v>25.732907129200001</v>
      </c>
      <c r="G531" s="63">
        <v>6.6667289641740299E-3</v>
      </c>
      <c r="H531" s="60">
        <v>44.507796741200004</v>
      </c>
      <c r="I531" s="61">
        <v>1.11464554822348E-2</v>
      </c>
      <c r="J531" s="60">
        <v>63.609895261000098</v>
      </c>
      <c r="K531" s="62">
        <v>2.17232071785614E-2</v>
      </c>
    </row>
    <row r="532" spans="1:11" x14ac:dyDescent="0.35">
      <c r="A532" s="59" t="s">
        <v>259</v>
      </c>
      <c r="B532" s="64">
        <v>290.631854605</v>
      </c>
      <c r="C532" s="65">
        <v>2.1835601397514101E-2</v>
      </c>
      <c r="D532" s="64">
        <v>47.386276240099903</v>
      </c>
      <c r="E532" s="65">
        <v>1.8737900367503099E-2</v>
      </c>
      <c r="F532" s="64">
        <v>67.5527622317001</v>
      </c>
      <c r="G532" s="65">
        <v>1.75011690019664E-2</v>
      </c>
      <c r="H532" s="64">
        <v>86.021224404700007</v>
      </c>
      <c r="I532" s="65">
        <v>2.1543006362000999E-2</v>
      </c>
      <c r="J532" s="64">
        <v>89.671591728500104</v>
      </c>
      <c r="K532" s="62">
        <v>3.0623451856929801E-2</v>
      </c>
    </row>
    <row r="533" spans="1:11" x14ac:dyDescent="0.35">
      <c r="A533" s="59" t="s">
        <v>260</v>
      </c>
      <c r="B533" s="60">
        <v>1017.7298339022</v>
      </c>
      <c r="C533" s="61">
        <v>7.6463548751907306E-2</v>
      </c>
      <c r="D533" s="60">
        <v>190.15257443199999</v>
      </c>
      <c r="E533" s="61">
        <v>7.5191812420066104E-2</v>
      </c>
      <c r="F533" s="60">
        <v>332.46824662910097</v>
      </c>
      <c r="G533" s="61">
        <v>8.61339015581052E-2</v>
      </c>
      <c r="H533" s="60">
        <v>313.751161142</v>
      </c>
      <c r="I533" s="61">
        <v>7.8575297054223198E-2</v>
      </c>
      <c r="J533" s="60">
        <v>181.3578516991</v>
      </c>
      <c r="K533" s="63">
        <v>6.1934926472577201E-2</v>
      </c>
    </row>
    <row r="534" spans="1:11" x14ac:dyDescent="0.35">
      <c r="A534" s="59" t="s">
        <v>261</v>
      </c>
      <c r="B534" s="64">
        <v>3304.5164189991001</v>
      </c>
      <c r="C534" s="65">
        <v>0.248273209538138</v>
      </c>
      <c r="D534" s="64">
        <v>627.19926424409903</v>
      </c>
      <c r="E534" s="65">
        <v>0.248012679123157</v>
      </c>
      <c r="F534" s="64">
        <v>966.23168776279897</v>
      </c>
      <c r="G534" s="65">
        <v>0.25032557520877602</v>
      </c>
      <c r="H534" s="64">
        <v>936.73458362819997</v>
      </c>
      <c r="I534" s="65">
        <v>0.23459418572872601</v>
      </c>
      <c r="J534" s="64">
        <v>774.35088336400202</v>
      </c>
      <c r="K534" s="65">
        <v>0.264446036252659</v>
      </c>
    </row>
    <row r="535" spans="1:11" x14ac:dyDescent="0.35">
      <c r="A535" s="59" t="s">
        <v>262</v>
      </c>
      <c r="B535" s="60">
        <v>142.40707272610001</v>
      </c>
      <c r="C535" s="61">
        <v>1.0699254149068201E-2</v>
      </c>
      <c r="D535" s="60">
        <v>29.519810271699999</v>
      </c>
      <c r="E535" s="61">
        <v>1.16729844087353E-2</v>
      </c>
      <c r="F535" s="60">
        <v>32.146116314199901</v>
      </c>
      <c r="G535" s="61">
        <v>8.3282251648279602E-3</v>
      </c>
      <c r="H535" s="60">
        <v>37.925541314299899</v>
      </c>
      <c r="I535" s="61">
        <v>9.4980068404101406E-3</v>
      </c>
      <c r="J535" s="60">
        <v>42.815604825900103</v>
      </c>
      <c r="K535" s="61">
        <v>1.46218170976724E-2</v>
      </c>
    </row>
    <row r="536" spans="1:11" x14ac:dyDescent="0.35">
      <c r="A536" s="59" t="s">
        <v>263</v>
      </c>
      <c r="B536" s="64">
        <v>2270.6983036461002</v>
      </c>
      <c r="C536" s="65">
        <v>0.170600924388743</v>
      </c>
      <c r="D536" s="64">
        <v>452.8032196954</v>
      </c>
      <c r="E536" s="65">
        <v>0.179051453077823</v>
      </c>
      <c r="F536" s="64">
        <v>650.40984160170001</v>
      </c>
      <c r="G536" s="65">
        <v>0.168504324358656</v>
      </c>
      <c r="H536" s="64">
        <v>713.10491389199899</v>
      </c>
      <c r="I536" s="65">
        <v>0.17858875879834801</v>
      </c>
      <c r="J536" s="64">
        <v>454.38032845700002</v>
      </c>
      <c r="K536" s="63">
        <v>0.155173939092869</v>
      </c>
    </row>
    <row r="537" spans="1:11" x14ac:dyDescent="0.35">
      <c r="A537" s="59" t="s">
        <v>264</v>
      </c>
      <c r="B537" s="60">
        <v>199.64755273649999</v>
      </c>
      <c r="C537" s="61">
        <v>1.49998161332601E-2</v>
      </c>
      <c r="D537" s="60">
        <v>45.8112261761</v>
      </c>
      <c r="E537" s="61">
        <v>1.8115080143699901E-2</v>
      </c>
      <c r="F537" s="60">
        <v>68.785384852000107</v>
      </c>
      <c r="G537" s="61">
        <v>1.78205095600849E-2</v>
      </c>
      <c r="H537" s="60">
        <v>50.428902888499998</v>
      </c>
      <c r="I537" s="61">
        <v>1.26293270442722E-2</v>
      </c>
      <c r="J537" s="60">
        <v>34.622038819899998</v>
      </c>
      <c r="K537" s="61">
        <v>1.1823659182944901E-2</v>
      </c>
    </row>
    <row r="538" spans="1:11" x14ac:dyDescent="0.35">
      <c r="A538" s="59" t="s">
        <v>265</v>
      </c>
      <c r="B538" s="64">
        <v>226.8376179384</v>
      </c>
      <c r="C538" s="65">
        <v>1.7042645975598E-2</v>
      </c>
      <c r="D538" s="64">
        <v>16.015165766999999</v>
      </c>
      <c r="E538" s="63">
        <v>6.3328584628716796E-3</v>
      </c>
      <c r="F538" s="64">
        <v>51.085522234300001</v>
      </c>
      <c r="G538" s="65">
        <v>1.3234934126152601E-2</v>
      </c>
      <c r="H538" s="64">
        <v>80.424196968999894</v>
      </c>
      <c r="I538" s="65">
        <v>2.0141296510856499E-2</v>
      </c>
      <c r="J538" s="64">
        <v>79.312732968099994</v>
      </c>
      <c r="K538" s="62">
        <v>2.7085831899181002E-2</v>
      </c>
    </row>
    <row r="539" spans="1:11" x14ac:dyDescent="0.35">
      <c r="A539" s="59" t="s">
        <v>266</v>
      </c>
      <c r="B539" s="60">
        <v>3648.4540857231</v>
      </c>
      <c r="C539" s="61">
        <v>0.274113755497505</v>
      </c>
      <c r="D539" s="60">
        <v>690.48338974550097</v>
      </c>
      <c r="E539" s="61">
        <v>0.27303704762346798</v>
      </c>
      <c r="F539" s="60">
        <v>1162.8286996692</v>
      </c>
      <c r="G539" s="62">
        <v>0.30125876309018801</v>
      </c>
      <c r="H539" s="60">
        <v>1031.7858082343</v>
      </c>
      <c r="I539" s="61">
        <v>0.258398649691847</v>
      </c>
      <c r="J539" s="60">
        <v>763.35618807410106</v>
      </c>
      <c r="K539" s="61">
        <v>0.260691273842382</v>
      </c>
    </row>
    <row r="540" spans="1:11" x14ac:dyDescent="0.35">
      <c r="A540" s="59" t="s">
        <v>267</v>
      </c>
      <c r="B540" s="64">
        <v>580.53369883879998</v>
      </c>
      <c r="C540" s="65">
        <v>4.3616356035359502E-2</v>
      </c>
      <c r="D540" s="64">
        <v>93.523311060100198</v>
      </c>
      <c r="E540" s="65">
        <v>3.6981814646160897E-2</v>
      </c>
      <c r="F540" s="64">
        <v>226.45798944890001</v>
      </c>
      <c r="G540" s="62">
        <v>5.8669392845802998E-2</v>
      </c>
      <c r="H540" s="64">
        <v>158.91273088040001</v>
      </c>
      <c r="I540" s="65">
        <v>3.9797828920142102E-2</v>
      </c>
      <c r="J540" s="64">
        <v>101.63966744939999</v>
      </c>
      <c r="K540" s="63">
        <v>3.4710630232983798E-2</v>
      </c>
    </row>
    <row r="541" spans="1:11" x14ac:dyDescent="0.35">
      <c r="A541" s="59" t="s">
        <v>268</v>
      </c>
      <c r="B541" s="60">
        <v>2137.6595784233</v>
      </c>
      <c r="C541" s="61">
        <v>0.16060552805358599</v>
      </c>
      <c r="D541" s="60">
        <v>374.20083445580002</v>
      </c>
      <c r="E541" s="61">
        <v>0.147969802858991</v>
      </c>
      <c r="F541" s="60">
        <v>654.27665430729996</v>
      </c>
      <c r="G541" s="61">
        <v>0.16950611526141099</v>
      </c>
      <c r="H541" s="60">
        <v>668.23592575749899</v>
      </c>
      <c r="I541" s="61">
        <v>0.167351847169533</v>
      </c>
      <c r="J541" s="60">
        <v>440.94616390269903</v>
      </c>
      <c r="K541" s="61">
        <v>0.150586081516835</v>
      </c>
    </row>
    <row r="542" spans="1:11" x14ac:dyDescent="0.35">
      <c r="A542" s="66" t="s">
        <v>1</v>
      </c>
    </row>
    <row r="543" spans="1:11" x14ac:dyDescent="0.35">
      <c r="A543" s="66" t="s">
        <v>1</v>
      </c>
    </row>
    <row r="544" spans="1:11" x14ac:dyDescent="0.35">
      <c r="A544" s="54" t="s">
        <v>409</v>
      </c>
    </row>
    <row r="545" spans="1:11" x14ac:dyDescent="0.35">
      <c r="A545" s="55" t="s">
        <v>1</v>
      </c>
    </row>
    <row r="546" spans="1:11" x14ac:dyDescent="0.35">
      <c r="A546" s="117" t="s">
        <v>1</v>
      </c>
      <c r="B546" s="116" t="s">
        <v>489</v>
      </c>
      <c r="C546" s="116" t="s">
        <v>1</v>
      </c>
      <c r="D546" s="116" t="s">
        <v>389</v>
      </c>
      <c r="E546" s="116" t="s">
        <v>1</v>
      </c>
      <c r="F546" s="116" t="s">
        <v>390</v>
      </c>
      <c r="G546" s="116" t="s">
        <v>1</v>
      </c>
      <c r="H546" s="116" t="s">
        <v>391</v>
      </c>
      <c r="I546" s="116" t="s">
        <v>1</v>
      </c>
      <c r="J546" s="116" t="s">
        <v>392</v>
      </c>
      <c r="K546" s="116" t="s">
        <v>1</v>
      </c>
    </row>
    <row r="547" spans="1:11" x14ac:dyDescent="0.35">
      <c r="A547" s="118" t="s">
        <v>1</v>
      </c>
      <c r="B547" s="56" t="s">
        <v>14</v>
      </c>
      <c r="C547" s="56" t="s">
        <v>15</v>
      </c>
      <c r="D547" s="56" t="s">
        <v>14</v>
      </c>
      <c r="E547" s="56" t="s">
        <v>15</v>
      </c>
      <c r="F547" s="56" t="s">
        <v>14</v>
      </c>
      <c r="G547" s="56" t="s">
        <v>15</v>
      </c>
      <c r="H547" s="56" t="s">
        <v>14</v>
      </c>
      <c r="I547" s="56" t="s">
        <v>15</v>
      </c>
      <c r="J547" s="56" t="s">
        <v>14</v>
      </c>
      <c r="K547" s="56" t="s">
        <v>15</v>
      </c>
    </row>
    <row r="548" spans="1:11" x14ac:dyDescent="0.35">
      <c r="A548" s="57" t="s">
        <v>16</v>
      </c>
      <c r="B548" s="58">
        <v>11172.3404217639</v>
      </c>
      <c r="C548" s="58">
        <v>11172.3404217639</v>
      </c>
      <c r="D548" s="58">
        <v>2154.6991655827001</v>
      </c>
      <c r="E548" s="58">
        <v>2154.6991655827001</v>
      </c>
      <c r="F548" s="58">
        <v>3205.6233457503999</v>
      </c>
      <c r="G548" s="58">
        <v>3205.6233457503999</v>
      </c>
      <c r="H548" s="58">
        <v>3324.7640742996</v>
      </c>
      <c r="I548" s="58">
        <v>3324.7640742996</v>
      </c>
      <c r="J548" s="58">
        <v>2487.2538361311999</v>
      </c>
      <c r="K548" s="58">
        <v>2487.2538361311999</v>
      </c>
    </row>
    <row r="549" spans="1:11" ht="25.5" customHeight="1" x14ac:dyDescent="0.35">
      <c r="A549" s="67" t="s">
        <v>252</v>
      </c>
      <c r="B549" s="60">
        <v>437.45847507500002</v>
      </c>
      <c r="C549" s="61">
        <v>3.9155491021632703E-2</v>
      </c>
      <c r="D549" s="60">
        <v>91.3542675409998</v>
      </c>
      <c r="E549" s="61">
        <v>4.2397690127797899E-2</v>
      </c>
      <c r="F549" s="60">
        <v>106.68740206069999</v>
      </c>
      <c r="G549" s="61">
        <v>3.3281328014450703E-2</v>
      </c>
      <c r="H549" s="60">
        <v>136.47132253140001</v>
      </c>
      <c r="I549" s="61">
        <v>4.1046919264534402E-2</v>
      </c>
      <c r="J549" s="60">
        <v>102.9454829419</v>
      </c>
      <c r="K549" s="61">
        <v>4.13892146617518E-2</v>
      </c>
    </row>
    <row r="550" spans="1:11" x14ac:dyDescent="0.35">
      <c r="A550" s="59" t="s">
        <v>253</v>
      </c>
      <c r="B550" s="64">
        <v>1575.8364171076</v>
      </c>
      <c r="C550" s="65">
        <v>0.141048013005211</v>
      </c>
      <c r="D550" s="64">
        <v>300.33235873069998</v>
      </c>
      <c r="E550" s="65">
        <v>0.13938482156950199</v>
      </c>
      <c r="F550" s="64">
        <v>422.36210466589898</v>
      </c>
      <c r="G550" s="65">
        <v>0.13175662238229399</v>
      </c>
      <c r="H550" s="64">
        <v>467.09671294420002</v>
      </c>
      <c r="I550" s="65">
        <v>0.14049018291398599</v>
      </c>
      <c r="J550" s="64">
        <v>386.04524076680002</v>
      </c>
      <c r="K550" s="65">
        <v>0.15520942621894801</v>
      </c>
    </row>
    <row r="551" spans="1:11" ht="23" x14ac:dyDescent="0.35">
      <c r="A551" s="67" t="s">
        <v>254</v>
      </c>
      <c r="B551" s="60">
        <v>983.034226710398</v>
      </c>
      <c r="C551" s="61">
        <v>8.7988209238185497E-2</v>
      </c>
      <c r="D551" s="60">
        <v>213.13083250560001</v>
      </c>
      <c r="E551" s="61">
        <v>9.8914426621575499E-2</v>
      </c>
      <c r="F551" s="60">
        <v>232.7027573634</v>
      </c>
      <c r="G551" s="63">
        <v>7.2592045996884597E-2</v>
      </c>
      <c r="H551" s="60">
        <v>284.72275945220002</v>
      </c>
      <c r="I551" s="61">
        <v>8.5636981478807703E-2</v>
      </c>
      <c r="J551" s="60">
        <v>252.47787738919999</v>
      </c>
      <c r="K551" s="62">
        <v>0.10150868951193</v>
      </c>
    </row>
    <row r="552" spans="1:11" x14ac:dyDescent="0.35">
      <c r="A552" s="59" t="s">
        <v>255</v>
      </c>
      <c r="B552" s="64">
        <v>191.80483765630001</v>
      </c>
      <c r="C552" s="65">
        <v>1.7167829695079899E-2</v>
      </c>
      <c r="D552" s="64">
        <v>46.357863544700002</v>
      </c>
      <c r="E552" s="65">
        <v>2.1514773052860599E-2</v>
      </c>
      <c r="F552" s="64">
        <v>57.959458817599902</v>
      </c>
      <c r="G552" s="65">
        <v>1.80805579964456E-2</v>
      </c>
      <c r="H552" s="64">
        <v>45.615367443399997</v>
      </c>
      <c r="I552" s="65">
        <v>1.3719880997273301E-2</v>
      </c>
      <c r="J552" s="64">
        <v>41.872147850600101</v>
      </c>
      <c r="K552" s="65">
        <v>1.6834690228372501E-2</v>
      </c>
    </row>
    <row r="553" spans="1:11" x14ac:dyDescent="0.35">
      <c r="A553" s="59" t="s">
        <v>256</v>
      </c>
      <c r="B553" s="60">
        <v>97.833170169900001</v>
      </c>
      <c r="C553" s="61">
        <v>8.7567301457552593E-3</v>
      </c>
      <c r="D553" s="60">
        <v>16.4524212183</v>
      </c>
      <c r="E553" s="61">
        <v>7.6356001251110797E-3</v>
      </c>
      <c r="F553" s="60">
        <v>13.148320353700001</v>
      </c>
      <c r="G553" s="63">
        <v>4.1016423127596497E-3</v>
      </c>
      <c r="H553" s="60">
        <v>46.575953479400098</v>
      </c>
      <c r="I553" s="62">
        <v>1.40087995534576E-2</v>
      </c>
      <c r="J553" s="60">
        <v>21.656475118500001</v>
      </c>
      <c r="K553" s="61">
        <v>8.7069822966623998E-3</v>
      </c>
    </row>
    <row r="554" spans="1:11" x14ac:dyDescent="0.35">
      <c r="A554" s="59" t="s">
        <v>257</v>
      </c>
      <c r="B554" s="64">
        <v>98.873122764100103</v>
      </c>
      <c r="C554" s="65">
        <v>8.8498129336887707E-3</v>
      </c>
      <c r="D554" s="64">
        <v>9.1099027247000208</v>
      </c>
      <c r="E554" s="63">
        <v>4.2279232619632998E-3</v>
      </c>
      <c r="F554" s="64">
        <v>15.110144362</v>
      </c>
      <c r="G554" s="63">
        <v>4.7136368600606401E-3</v>
      </c>
      <c r="H554" s="64">
        <v>46.212540237799999</v>
      </c>
      <c r="I554" s="62">
        <v>1.38994945821938E-2</v>
      </c>
      <c r="J554" s="64">
        <v>28.440535439600001</v>
      </c>
      <c r="K554" s="65">
        <v>1.14345126446112E-2</v>
      </c>
    </row>
    <row r="555" spans="1:11" x14ac:dyDescent="0.35">
      <c r="A555" s="59" t="s">
        <v>258</v>
      </c>
      <c r="B555" s="60">
        <v>75.365492681899994</v>
      </c>
      <c r="C555" s="61">
        <v>6.7457211145380801E-3</v>
      </c>
      <c r="D555" s="60">
        <v>6.7402996370999801</v>
      </c>
      <c r="E555" s="63">
        <v>3.12818594111128E-3</v>
      </c>
      <c r="F555" s="60">
        <v>8.1321509007999904</v>
      </c>
      <c r="G555" s="63">
        <v>2.5368391803049901E-3</v>
      </c>
      <c r="H555" s="60">
        <v>27.285082217700001</v>
      </c>
      <c r="I555" s="61">
        <v>8.2066220663936599E-3</v>
      </c>
      <c r="J555" s="60">
        <v>33.207959926299999</v>
      </c>
      <c r="K555" s="62">
        <v>1.3351254883559999E-2</v>
      </c>
    </row>
    <row r="556" spans="1:11" x14ac:dyDescent="0.35">
      <c r="A556" s="59" t="s">
        <v>259</v>
      </c>
      <c r="B556" s="64">
        <v>138.5901829961</v>
      </c>
      <c r="C556" s="65">
        <v>1.24047583374853E-2</v>
      </c>
      <c r="D556" s="64">
        <v>27.020794762200001</v>
      </c>
      <c r="E556" s="65">
        <v>1.25404024811476E-2</v>
      </c>
      <c r="F556" s="64">
        <v>32.3132302685</v>
      </c>
      <c r="G556" s="65">
        <v>1.0080170619962799E-2</v>
      </c>
      <c r="H556" s="64">
        <v>43.034056595899997</v>
      </c>
      <c r="I556" s="65">
        <v>1.29434918190295E-2</v>
      </c>
      <c r="J556" s="64">
        <v>36.222101369500002</v>
      </c>
      <c r="K556" s="65">
        <v>1.4563089960227701E-2</v>
      </c>
    </row>
    <row r="557" spans="1:11" x14ac:dyDescent="0.35">
      <c r="A557" s="59" t="s">
        <v>260</v>
      </c>
      <c r="B557" s="60">
        <v>364.81068055929899</v>
      </c>
      <c r="C557" s="61">
        <v>3.2653022266368001E-2</v>
      </c>
      <c r="D557" s="60">
        <v>77.658905370800198</v>
      </c>
      <c r="E557" s="61">
        <v>3.6041646375167401E-2</v>
      </c>
      <c r="F557" s="60">
        <v>129.50831075190001</v>
      </c>
      <c r="G557" s="62">
        <v>4.04003517517382E-2</v>
      </c>
      <c r="H557" s="60">
        <v>97.592213174799994</v>
      </c>
      <c r="I557" s="61">
        <v>2.9353124310138898E-2</v>
      </c>
      <c r="J557" s="60">
        <v>60.051251261800203</v>
      </c>
      <c r="K557" s="63">
        <v>2.4143595796079598E-2</v>
      </c>
    </row>
    <row r="558" spans="1:11" x14ac:dyDescent="0.35">
      <c r="A558" s="59" t="s">
        <v>261</v>
      </c>
      <c r="B558" s="64">
        <v>1978.4138161091</v>
      </c>
      <c r="C558" s="65">
        <v>0.17708141189961599</v>
      </c>
      <c r="D558" s="64">
        <v>390.98174011079999</v>
      </c>
      <c r="E558" s="65">
        <v>0.18145537268311199</v>
      </c>
      <c r="F558" s="64">
        <v>537.6720816349</v>
      </c>
      <c r="G558" s="65">
        <v>0.167727778233109</v>
      </c>
      <c r="H558" s="64">
        <v>576.75953947360097</v>
      </c>
      <c r="I558" s="65">
        <v>0.173473824483351</v>
      </c>
      <c r="J558" s="64">
        <v>473.00045488980101</v>
      </c>
      <c r="K558" s="65">
        <v>0.19016975590457999</v>
      </c>
    </row>
    <row r="559" spans="1:11" x14ac:dyDescent="0.35">
      <c r="A559" s="59" t="s">
        <v>262</v>
      </c>
      <c r="B559" s="60">
        <v>55.369876184799999</v>
      </c>
      <c r="C559" s="61">
        <v>4.95597825473869E-3</v>
      </c>
      <c r="D559" s="60">
        <v>7.6545062476000103</v>
      </c>
      <c r="E559" s="61">
        <v>3.55247097593319E-3</v>
      </c>
      <c r="F559" s="60">
        <v>10.3261150421</v>
      </c>
      <c r="G559" s="61">
        <v>3.2212502619152102E-3</v>
      </c>
      <c r="H559" s="60">
        <v>12.5931743948</v>
      </c>
      <c r="I559" s="61">
        <v>3.7876896265046701E-3</v>
      </c>
      <c r="J559" s="60">
        <v>24.7960805003</v>
      </c>
      <c r="K559" s="62">
        <v>9.96926012942413E-3</v>
      </c>
    </row>
    <row r="560" spans="1:11" x14ac:dyDescent="0.35">
      <c r="A560" s="59" t="s">
        <v>263</v>
      </c>
      <c r="B560" s="64">
        <v>1569.3463760187999</v>
      </c>
      <c r="C560" s="65">
        <v>0.140467110450885</v>
      </c>
      <c r="D560" s="64">
        <v>312.25408200139998</v>
      </c>
      <c r="E560" s="65">
        <v>0.14491771611976101</v>
      </c>
      <c r="F560" s="64">
        <v>440.66839321950101</v>
      </c>
      <c r="G560" s="65">
        <v>0.13746730220307399</v>
      </c>
      <c r="H560" s="64">
        <v>507.127411580201</v>
      </c>
      <c r="I560" s="65">
        <v>0.15253034508532201</v>
      </c>
      <c r="J560" s="64">
        <v>309.29648921770001</v>
      </c>
      <c r="K560" s="63">
        <v>0.124352603149985</v>
      </c>
    </row>
    <row r="561" spans="1:11" x14ac:dyDescent="0.35">
      <c r="A561" s="59" t="s">
        <v>264</v>
      </c>
      <c r="B561" s="60">
        <v>101.13818244780001</v>
      </c>
      <c r="C561" s="61">
        <v>9.0525510886493594E-3</v>
      </c>
      <c r="D561" s="60">
        <v>28.9490950229</v>
      </c>
      <c r="E561" s="62">
        <v>1.3435330316782901E-2</v>
      </c>
      <c r="F561" s="60">
        <v>33.958472482999902</v>
      </c>
      <c r="G561" s="61">
        <v>1.0593406904157301E-2</v>
      </c>
      <c r="H561" s="60">
        <v>28.604662249</v>
      </c>
      <c r="I561" s="61">
        <v>8.6035164028972193E-3</v>
      </c>
      <c r="J561" s="60">
        <v>9.6259526929000092</v>
      </c>
      <c r="K561" s="63">
        <v>3.87011271349477E-3</v>
      </c>
    </row>
    <row r="562" spans="1:11" x14ac:dyDescent="0.35">
      <c r="A562" s="59" t="s">
        <v>269</v>
      </c>
      <c r="B562" s="64">
        <v>95.501506099500403</v>
      </c>
      <c r="C562" s="65">
        <v>8.5480304478962599E-3</v>
      </c>
      <c r="D562" s="64">
        <v>1.3091979735999999</v>
      </c>
      <c r="E562" s="63">
        <v>6.0760128119600001E-4</v>
      </c>
      <c r="F562" s="64">
        <v>33.765481763700002</v>
      </c>
      <c r="G562" s="65">
        <v>1.05332031002525E-2</v>
      </c>
      <c r="H562" s="64">
        <v>31.972598874399999</v>
      </c>
      <c r="I562" s="65">
        <v>9.6165015501544701E-3</v>
      </c>
      <c r="J562" s="64">
        <v>28.454227487800001</v>
      </c>
      <c r="K562" s="65">
        <v>1.14400175303616E-2</v>
      </c>
    </row>
    <row r="563" spans="1:11" x14ac:dyDescent="0.35">
      <c r="A563" s="59" t="s">
        <v>266</v>
      </c>
      <c r="B563" s="60">
        <v>2892.9557624884001</v>
      </c>
      <c r="C563" s="61">
        <v>0.25893909899602402</v>
      </c>
      <c r="D563" s="60">
        <v>543.30039902290002</v>
      </c>
      <c r="E563" s="61">
        <v>0.25214675333852199</v>
      </c>
      <c r="F563" s="60">
        <v>924.75209286200004</v>
      </c>
      <c r="G563" s="62">
        <v>0.288478087760347</v>
      </c>
      <c r="H563" s="60">
        <v>836.21156001129896</v>
      </c>
      <c r="I563" s="61">
        <v>0.25151004441945501</v>
      </c>
      <c r="J563" s="60">
        <v>588.69171059220105</v>
      </c>
      <c r="K563" s="63">
        <v>0.236683406430234</v>
      </c>
    </row>
    <row r="564" spans="1:11" x14ac:dyDescent="0.35">
      <c r="A564" s="59" t="s">
        <v>270</v>
      </c>
      <c r="B564" s="64">
        <v>516.00829669489997</v>
      </c>
      <c r="C564" s="65">
        <v>4.61862311042463E-2</v>
      </c>
      <c r="D564" s="64">
        <v>82.092499168399996</v>
      </c>
      <c r="E564" s="65">
        <v>3.8099285728455501E-2</v>
      </c>
      <c r="F564" s="64">
        <v>206.55682920070001</v>
      </c>
      <c r="G564" s="62">
        <v>6.4435776422244503E-2</v>
      </c>
      <c r="H564" s="64">
        <v>136.8891196395</v>
      </c>
      <c r="I564" s="65">
        <v>4.1172581446500801E-2</v>
      </c>
      <c r="J564" s="64">
        <v>90.469848686300097</v>
      </c>
      <c r="K564" s="63">
        <v>3.6373387939777499E-2</v>
      </c>
    </row>
    <row r="565" spans="1:11" x14ac:dyDescent="0.35">
      <c r="A565" s="59" t="s">
        <v>268</v>
      </c>
      <c r="B565" s="60">
        <v>0</v>
      </c>
      <c r="C565" s="61">
        <v>0</v>
      </c>
      <c r="D565" s="60">
        <v>0</v>
      </c>
      <c r="E565" s="61">
        <v>0</v>
      </c>
      <c r="F565" s="60">
        <v>0</v>
      </c>
      <c r="G565" s="61">
        <v>0</v>
      </c>
      <c r="H565" s="60">
        <v>0</v>
      </c>
      <c r="I565" s="61">
        <v>0</v>
      </c>
      <c r="J565" s="60">
        <v>0</v>
      </c>
      <c r="K565" s="61">
        <v>0</v>
      </c>
    </row>
    <row r="566" spans="1:11" x14ac:dyDescent="0.35">
      <c r="A566" s="66" t="s">
        <v>1</v>
      </c>
    </row>
    <row r="567" spans="1:11" x14ac:dyDescent="0.35">
      <c r="A567" s="66" t="s">
        <v>1</v>
      </c>
    </row>
    <row r="568" spans="1:11" x14ac:dyDescent="0.35">
      <c r="A568" s="54" t="s">
        <v>271</v>
      </c>
    </row>
    <row r="569" spans="1:11" x14ac:dyDescent="0.35">
      <c r="A569" s="55" t="s">
        <v>1</v>
      </c>
    </row>
    <row r="570" spans="1:11" x14ac:dyDescent="0.35">
      <c r="A570" s="117" t="s">
        <v>1</v>
      </c>
      <c r="B570" s="116" t="s">
        <v>489</v>
      </c>
      <c r="C570" s="116" t="s">
        <v>1</v>
      </c>
      <c r="D570" s="116" t="s">
        <v>389</v>
      </c>
      <c r="E570" s="116" t="s">
        <v>1</v>
      </c>
      <c r="F570" s="116" t="s">
        <v>390</v>
      </c>
      <c r="G570" s="116" t="s">
        <v>1</v>
      </c>
      <c r="H570" s="116" t="s">
        <v>391</v>
      </c>
      <c r="I570" s="116" t="s">
        <v>1</v>
      </c>
      <c r="J570" s="116" t="s">
        <v>392</v>
      </c>
      <c r="K570" s="116" t="s">
        <v>1</v>
      </c>
    </row>
    <row r="571" spans="1:11" x14ac:dyDescent="0.35">
      <c r="A571" s="118" t="s">
        <v>1</v>
      </c>
      <c r="B571" s="56" t="s">
        <v>14</v>
      </c>
      <c r="C571" s="56" t="s">
        <v>15</v>
      </c>
      <c r="D571" s="56" t="s">
        <v>14</v>
      </c>
      <c r="E571" s="56" t="s">
        <v>15</v>
      </c>
      <c r="F571" s="56" t="s">
        <v>14</v>
      </c>
      <c r="G571" s="56" t="s">
        <v>15</v>
      </c>
      <c r="H571" s="56" t="s">
        <v>14</v>
      </c>
      <c r="I571" s="56" t="s">
        <v>15</v>
      </c>
      <c r="J571" s="56" t="s">
        <v>14</v>
      </c>
      <c r="K571" s="56" t="s">
        <v>15</v>
      </c>
    </row>
    <row r="572" spans="1:11" x14ac:dyDescent="0.35">
      <c r="A572" s="57" t="s">
        <v>16</v>
      </c>
      <c r="B572" s="58">
        <v>13310.000000187199</v>
      </c>
      <c r="C572" s="58">
        <v>13310.000000187199</v>
      </c>
      <c r="D572" s="58">
        <v>2528.9000000384999</v>
      </c>
      <c r="E572" s="58">
        <v>2528.9000000384999</v>
      </c>
      <c r="F572" s="58">
        <v>3859.9000000576998</v>
      </c>
      <c r="G572" s="58">
        <v>3859.9000000576998</v>
      </c>
      <c r="H572" s="58">
        <v>3993.0000000570999</v>
      </c>
      <c r="I572" s="58">
        <v>3993.0000000570999</v>
      </c>
      <c r="J572" s="58">
        <v>2928.2000000338999</v>
      </c>
      <c r="K572" s="58">
        <v>2928.2000000338999</v>
      </c>
    </row>
    <row r="573" spans="1:11" ht="25.5" customHeight="1" x14ac:dyDescent="0.35">
      <c r="A573" s="67" t="s">
        <v>252</v>
      </c>
      <c r="B573" s="60">
        <v>753.32745019869799</v>
      </c>
      <c r="C573" s="61">
        <v>5.6598606325176902E-2</v>
      </c>
      <c r="D573" s="60">
        <v>134.3463136048</v>
      </c>
      <c r="E573" s="61">
        <v>5.3124407292797202E-2</v>
      </c>
      <c r="F573" s="60">
        <v>196.81291831940001</v>
      </c>
      <c r="G573" s="61">
        <v>5.0989123634409703E-2</v>
      </c>
      <c r="H573" s="60">
        <v>253.97006066210099</v>
      </c>
      <c r="I573" s="61">
        <v>6.3603821852859593E-2</v>
      </c>
      <c r="J573" s="60">
        <v>168.1981576124</v>
      </c>
      <c r="K573" s="61">
        <v>5.7440802407776999E-2</v>
      </c>
    </row>
    <row r="574" spans="1:11" x14ac:dyDescent="0.35">
      <c r="A574" s="59" t="s">
        <v>253</v>
      </c>
      <c r="B574" s="64">
        <v>4363.2589412429998</v>
      </c>
      <c r="C574" s="65">
        <v>0.32781810226759101</v>
      </c>
      <c r="D574" s="64">
        <v>739.89458162800202</v>
      </c>
      <c r="E574" s="63">
        <v>0.29257565803975499</v>
      </c>
      <c r="F574" s="64">
        <v>1254.9123489563999</v>
      </c>
      <c r="G574" s="65">
        <v>0.325115248824488</v>
      </c>
      <c r="H574" s="64">
        <v>1355.3527612493999</v>
      </c>
      <c r="I574" s="65">
        <v>0.33943219665164498</v>
      </c>
      <c r="J574" s="64">
        <v>1013.0992494092</v>
      </c>
      <c r="K574" s="65">
        <v>0.34598020947936298</v>
      </c>
    </row>
    <row r="575" spans="1:11" ht="23" x14ac:dyDescent="0.35">
      <c r="A575" s="67" t="s">
        <v>254</v>
      </c>
      <c r="B575" s="60">
        <v>395.59989692289997</v>
      </c>
      <c r="C575" s="61">
        <v>2.9722005778913301E-2</v>
      </c>
      <c r="D575" s="60">
        <v>69.238079247200105</v>
      </c>
      <c r="E575" s="61">
        <v>2.7378733538750401E-2</v>
      </c>
      <c r="F575" s="60">
        <v>91.443579402500006</v>
      </c>
      <c r="G575" s="61">
        <v>2.3690660224651699E-2</v>
      </c>
      <c r="H575" s="60">
        <v>121.9115167211</v>
      </c>
      <c r="I575" s="61">
        <v>3.0531308970537602E-2</v>
      </c>
      <c r="J575" s="60">
        <v>113.0067215521</v>
      </c>
      <c r="K575" s="62">
        <v>3.8592555682942301E-2</v>
      </c>
    </row>
    <row r="576" spans="1:11" x14ac:dyDescent="0.35">
      <c r="A576" s="59" t="s">
        <v>255</v>
      </c>
      <c r="B576" s="64">
        <v>187.90858104259999</v>
      </c>
      <c r="C576" s="65">
        <v>1.41178498151733E-2</v>
      </c>
      <c r="D576" s="64">
        <v>29.113720476600001</v>
      </c>
      <c r="E576" s="65">
        <v>1.1512404791077799E-2</v>
      </c>
      <c r="F576" s="64">
        <v>40.356485641299898</v>
      </c>
      <c r="G576" s="65">
        <v>1.04553189566302E-2</v>
      </c>
      <c r="H576" s="64">
        <v>47.7317456114001</v>
      </c>
      <c r="I576" s="65">
        <v>1.1953855650067E-2</v>
      </c>
      <c r="J576" s="64">
        <v>70.706629313299999</v>
      </c>
      <c r="K576" s="62">
        <v>2.4146789601967599E-2</v>
      </c>
    </row>
    <row r="577" spans="1:11" x14ac:dyDescent="0.35">
      <c r="A577" s="59" t="s">
        <v>256</v>
      </c>
      <c r="B577" s="60">
        <v>211.38603091339999</v>
      </c>
      <c r="C577" s="61">
        <v>1.5881745372684199E-2</v>
      </c>
      <c r="D577" s="60">
        <v>32.959129500099998</v>
      </c>
      <c r="E577" s="61">
        <v>1.30329904304631E-2</v>
      </c>
      <c r="F577" s="60">
        <v>66.296869630199893</v>
      </c>
      <c r="G577" s="61">
        <v>1.7175799795126599E-2</v>
      </c>
      <c r="H577" s="60">
        <v>69.8902195398</v>
      </c>
      <c r="I577" s="61">
        <v>1.7503185459253799E-2</v>
      </c>
      <c r="J577" s="60">
        <v>42.239812243300001</v>
      </c>
      <c r="K577" s="61">
        <v>1.44251800569671E-2</v>
      </c>
    </row>
    <row r="578" spans="1:11" x14ac:dyDescent="0.35">
      <c r="A578" s="59" t="s">
        <v>257</v>
      </c>
      <c r="B578" s="64">
        <v>322.02350812729998</v>
      </c>
      <c r="C578" s="65">
        <v>2.4194102789088699E-2</v>
      </c>
      <c r="D578" s="64">
        <v>39.089036484799998</v>
      </c>
      <c r="E578" s="63">
        <v>1.54569324545079E-2</v>
      </c>
      <c r="F578" s="64">
        <v>67.458941229499899</v>
      </c>
      <c r="G578" s="63">
        <v>1.7476862413143199E-2</v>
      </c>
      <c r="H578" s="64">
        <v>142.3192269887</v>
      </c>
      <c r="I578" s="62">
        <v>3.5642180562650803E-2</v>
      </c>
      <c r="J578" s="64">
        <v>73.156303424299907</v>
      </c>
      <c r="K578" s="65">
        <v>2.4983369791494101E-2</v>
      </c>
    </row>
    <row r="579" spans="1:11" x14ac:dyDescent="0.35">
      <c r="A579" s="59" t="s">
        <v>258</v>
      </c>
      <c r="B579" s="60">
        <v>217.0590975691</v>
      </c>
      <c r="C579" s="61">
        <v>1.6307971267171099E-2</v>
      </c>
      <c r="D579" s="60">
        <v>41.4972716571001</v>
      </c>
      <c r="E579" s="61">
        <v>1.6409218101335901E-2</v>
      </c>
      <c r="F579" s="60">
        <v>29.015542894100101</v>
      </c>
      <c r="G579" s="63">
        <v>7.5171747697262304E-3</v>
      </c>
      <c r="H579" s="60">
        <v>69.846816790899993</v>
      </c>
      <c r="I579" s="61">
        <v>1.7492315750037901E-2</v>
      </c>
      <c r="J579" s="60">
        <v>76.699466227000201</v>
      </c>
      <c r="K579" s="62">
        <v>2.61933837258767E-2</v>
      </c>
    </row>
    <row r="580" spans="1:11" x14ac:dyDescent="0.35">
      <c r="A580" s="59" t="s">
        <v>259</v>
      </c>
      <c r="B580" s="64">
        <v>254.32140975460001</v>
      </c>
      <c r="C580" s="65">
        <v>1.9107543933209799E-2</v>
      </c>
      <c r="D580" s="64">
        <v>51.644743526200202</v>
      </c>
      <c r="E580" s="65">
        <v>2.04218211575838E-2</v>
      </c>
      <c r="F580" s="64">
        <v>76.135849060699996</v>
      </c>
      <c r="G580" s="65">
        <v>1.9724824233674901E-2</v>
      </c>
      <c r="H580" s="64">
        <v>64.133686552099903</v>
      </c>
      <c r="I580" s="65">
        <v>1.60615293140954E-2</v>
      </c>
      <c r="J580" s="64">
        <v>62.407130615600202</v>
      </c>
      <c r="K580" s="65">
        <v>2.13124549603434E-2</v>
      </c>
    </row>
    <row r="581" spans="1:11" x14ac:dyDescent="0.35">
      <c r="A581" s="59" t="s">
        <v>260</v>
      </c>
      <c r="B581" s="60">
        <v>1883.0380767151</v>
      </c>
      <c r="C581" s="61">
        <v>0.14147543776773999</v>
      </c>
      <c r="D581" s="60">
        <v>348.5571102161</v>
      </c>
      <c r="E581" s="61">
        <v>0.13782953466360601</v>
      </c>
      <c r="F581" s="60">
        <v>640.49332504940105</v>
      </c>
      <c r="G581" s="62">
        <v>0.16593521206244399</v>
      </c>
      <c r="H581" s="60">
        <v>561.57500860189896</v>
      </c>
      <c r="I581" s="61">
        <v>0.140639871924335</v>
      </c>
      <c r="J581" s="60">
        <v>332.41263284770002</v>
      </c>
      <c r="K581" s="63">
        <v>0.11352115048284001</v>
      </c>
    </row>
    <row r="582" spans="1:11" x14ac:dyDescent="0.35">
      <c r="A582" s="59" t="s">
        <v>261</v>
      </c>
      <c r="B582" s="64">
        <v>1570.4484327794</v>
      </c>
      <c r="C582" s="65">
        <v>0.117990115158326</v>
      </c>
      <c r="D582" s="64">
        <v>291.16350448439999</v>
      </c>
      <c r="E582" s="65">
        <v>0.11513444757798499</v>
      </c>
      <c r="F582" s="64">
        <v>466.429510196499</v>
      </c>
      <c r="G582" s="65">
        <v>0.12083979123540201</v>
      </c>
      <c r="H582" s="64">
        <v>424.47428364779898</v>
      </c>
      <c r="I582" s="65">
        <v>0.106304603967375</v>
      </c>
      <c r="J582" s="64">
        <v>388.38113445070098</v>
      </c>
      <c r="K582" s="62">
        <v>0.132634770318354</v>
      </c>
    </row>
    <row r="583" spans="1:11" x14ac:dyDescent="0.35">
      <c r="A583" s="59" t="s">
        <v>262</v>
      </c>
      <c r="B583" s="60">
        <v>147.3023647965</v>
      </c>
      <c r="C583" s="61">
        <v>1.10670446877857E-2</v>
      </c>
      <c r="D583" s="60">
        <v>18.195741508299999</v>
      </c>
      <c r="E583" s="63">
        <v>7.1951210043983502E-3</v>
      </c>
      <c r="F583" s="60">
        <v>23.8671222802</v>
      </c>
      <c r="G583" s="63">
        <v>6.1833524909565597E-3</v>
      </c>
      <c r="H583" s="60">
        <v>53.1504604116001</v>
      </c>
      <c r="I583" s="61">
        <v>1.3310909193799099E-2</v>
      </c>
      <c r="J583" s="60">
        <v>52.089040596399897</v>
      </c>
      <c r="K583" s="62">
        <v>1.7788757801993401E-2</v>
      </c>
    </row>
    <row r="584" spans="1:11" x14ac:dyDescent="0.35">
      <c r="A584" s="59" t="s">
        <v>263</v>
      </c>
      <c r="B584" s="64">
        <v>1623.9561215765</v>
      </c>
      <c r="C584" s="65">
        <v>0.122010227013799</v>
      </c>
      <c r="D584" s="64">
        <v>322.27085542740002</v>
      </c>
      <c r="E584" s="65">
        <v>0.127435191356912</v>
      </c>
      <c r="F584" s="64">
        <v>478.15738976499898</v>
      </c>
      <c r="G584" s="65">
        <v>0.12387818071915099</v>
      </c>
      <c r="H584" s="64">
        <v>501.41779798389899</v>
      </c>
      <c r="I584" s="65">
        <v>0.125574204351798</v>
      </c>
      <c r="J584" s="64">
        <v>322.1100784002</v>
      </c>
      <c r="K584" s="65">
        <v>0.110002758826744</v>
      </c>
    </row>
    <row r="585" spans="1:11" x14ac:dyDescent="0.35">
      <c r="A585" s="59" t="s">
        <v>264</v>
      </c>
      <c r="B585" s="60">
        <v>349.42940988229998</v>
      </c>
      <c r="C585" s="61">
        <v>2.6253148751118401E-2</v>
      </c>
      <c r="D585" s="60">
        <v>49.508966576700097</v>
      </c>
      <c r="E585" s="63">
        <v>1.9577273350447299E-2</v>
      </c>
      <c r="F585" s="60">
        <v>149.7539512203</v>
      </c>
      <c r="G585" s="62">
        <v>3.8797365532283599E-2</v>
      </c>
      <c r="H585" s="60">
        <v>92.357996422499994</v>
      </c>
      <c r="I585" s="61">
        <v>2.3129976564282301E-2</v>
      </c>
      <c r="J585" s="60">
        <v>57.808495662800098</v>
      </c>
      <c r="K585" s="63">
        <v>1.9741990185824301E-2</v>
      </c>
    </row>
    <row r="586" spans="1:11" x14ac:dyDescent="0.35">
      <c r="A586" s="59" t="s">
        <v>265</v>
      </c>
      <c r="B586" s="64">
        <v>390.735673744</v>
      </c>
      <c r="C586" s="65">
        <v>2.9356549491998798E-2</v>
      </c>
      <c r="D586" s="64">
        <v>29.886536345100001</v>
      </c>
      <c r="E586" s="63">
        <v>1.18179984754814E-2</v>
      </c>
      <c r="F586" s="64">
        <v>108.93340683060001</v>
      </c>
      <c r="G586" s="65">
        <v>2.8221820987323901E-2</v>
      </c>
      <c r="H586" s="64">
        <v>144.43498007860001</v>
      </c>
      <c r="I586" s="62">
        <v>3.61720460998083E-2</v>
      </c>
      <c r="J586" s="64">
        <v>107.4807504897</v>
      </c>
      <c r="K586" s="62">
        <v>3.6705399388175602E-2</v>
      </c>
    </row>
    <row r="587" spans="1:11" x14ac:dyDescent="0.35">
      <c r="A587" s="59" t="s">
        <v>266</v>
      </c>
      <c r="B587" s="60">
        <v>2950.2859608891999</v>
      </c>
      <c r="C587" s="61">
        <v>0.221659350927701</v>
      </c>
      <c r="D587" s="60">
        <v>577.49718009189996</v>
      </c>
      <c r="E587" s="61">
        <v>0.22835904151334899</v>
      </c>
      <c r="F587" s="60">
        <v>938.11239753709901</v>
      </c>
      <c r="G587" s="62">
        <v>0.243040596264949</v>
      </c>
      <c r="H587" s="60">
        <v>812.50349392910005</v>
      </c>
      <c r="I587" s="63">
        <v>0.20348196692148299</v>
      </c>
      <c r="J587" s="60">
        <v>622.17288933110001</v>
      </c>
      <c r="K587" s="61">
        <v>0.21247622748579201</v>
      </c>
    </row>
    <row r="588" spans="1:11" x14ac:dyDescent="0.35">
      <c r="A588" s="59" t="s">
        <v>272</v>
      </c>
      <c r="B588" s="64">
        <v>449.3401971042</v>
      </c>
      <c r="C588" s="65">
        <v>3.3759594071966999E-2</v>
      </c>
      <c r="D588" s="64">
        <v>68.629510740200004</v>
      </c>
      <c r="E588" s="65">
        <v>2.71380879984006E-2</v>
      </c>
      <c r="F588" s="64">
        <v>159.60567322419999</v>
      </c>
      <c r="G588" s="62">
        <v>4.1349691241175698E-2</v>
      </c>
      <c r="H588" s="64">
        <v>140.24523400929999</v>
      </c>
      <c r="I588" s="65">
        <v>3.5122773355195203E-2</v>
      </c>
      <c r="J588" s="64">
        <v>80.859779130499902</v>
      </c>
      <c r="K588" s="65">
        <v>2.7614158571669899E-2</v>
      </c>
    </row>
    <row r="589" spans="1:11" x14ac:dyDescent="0.35">
      <c r="A589" s="59" t="s">
        <v>273</v>
      </c>
      <c r="B589" s="60">
        <v>904.56011140880298</v>
      </c>
      <c r="C589" s="61">
        <v>6.7960939999705303E-2</v>
      </c>
      <c r="D589" s="60">
        <v>139.2793237356</v>
      </c>
      <c r="E589" s="63">
        <v>5.5075061779223999E-2</v>
      </c>
      <c r="F589" s="60">
        <v>282.24466636120002</v>
      </c>
      <c r="G589" s="61">
        <v>7.3122274244664595E-2</v>
      </c>
      <c r="H589" s="60">
        <v>281.52437897359999</v>
      </c>
      <c r="I589" s="61">
        <v>7.0504477578155297E-2</v>
      </c>
      <c r="J589" s="60">
        <v>201.51174233840001</v>
      </c>
      <c r="K589" s="61">
        <v>6.8817615714796498E-2</v>
      </c>
    </row>
    <row r="590" spans="1:11" x14ac:dyDescent="0.35">
      <c r="A590" s="59" t="s">
        <v>267</v>
      </c>
      <c r="B590" s="64">
        <v>569.85667704750006</v>
      </c>
      <c r="C590" s="65">
        <v>4.2814175585235599E-2</v>
      </c>
      <c r="D590" s="64">
        <v>100.5494058538</v>
      </c>
      <c r="E590" s="65">
        <v>3.9760135178247197E-2</v>
      </c>
      <c r="F590" s="64">
        <v>204.3190117815</v>
      </c>
      <c r="G590" s="62">
        <v>5.2933757811975901E-2</v>
      </c>
      <c r="H590" s="64">
        <v>180.7036723816</v>
      </c>
      <c r="I590" s="65">
        <v>4.52551145452081E-2</v>
      </c>
      <c r="J590" s="64">
        <v>84.284587030599894</v>
      </c>
      <c r="K590" s="63">
        <v>2.8783753510560801E-2</v>
      </c>
    </row>
    <row r="591" spans="1:11" x14ac:dyDescent="0.35">
      <c r="A591" s="59" t="s">
        <v>274</v>
      </c>
      <c r="B591" s="60">
        <v>3321.7555607406998</v>
      </c>
      <c r="C591" s="61">
        <v>0.24956841177265099</v>
      </c>
      <c r="D591" s="60">
        <v>655.4150988376</v>
      </c>
      <c r="E591" s="61">
        <v>0.25917003393871701</v>
      </c>
      <c r="F591" s="60">
        <v>951.32579445370004</v>
      </c>
      <c r="G591" s="61">
        <v>0.246463844773046</v>
      </c>
      <c r="H591" s="60">
        <v>994.84731215110003</v>
      </c>
      <c r="I591" s="61">
        <v>0.249147836748528</v>
      </c>
      <c r="J591" s="60">
        <v>720.167355298301</v>
      </c>
      <c r="K591" s="61">
        <v>0.24594199688886101</v>
      </c>
    </row>
    <row r="592" spans="1:11" x14ac:dyDescent="0.35">
      <c r="A592" s="66" t="s">
        <v>1</v>
      </c>
    </row>
    <row r="593" spans="1:11" x14ac:dyDescent="0.35">
      <c r="A593" s="66" t="s">
        <v>1</v>
      </c>
    </row>
    <row r="594" spans="1:11" x14ac:dyDescent="0.35">
      <c r="A594" s="54" t="s">
        <v>410</v>
      </c>
    </row>
    <row r="595" spans="1:11" x14ac:dyDescent="0.35">
      <c r="A595" s="55" t="s">
        <v>1</v>
      </c>
    </row>
    <row r="596" spans="1:11" x14ac:dyDescent="0.35">
      <c r="A596" s="117" t="s">
        <v>1</v>
      </c>
      <c r="B596" s="116" t="s">
        <v>489</v>
      </c>
      <c r="C596" s="116" t="s">
        <v>1</v>
      </c>
      <c r="D596" s="116" t="s">
        <v>389</v>
      </c>
      <c r="E596" s="116" t="s">
        <v>1</v>
      </c>
      <c r="F596" s="116" t="s">
        <v>390</v>
      </c>
      <c r="G596" s="116" t="s">
        <v>1</v>
      </c>
      <c r="H596" s="116" t="s">
        <v>391</v>
      </c>
      <c r="I596" s="116" t="s">
        <v>1</v>
      </c>
      <c r="J596" s="116" t="s">
        <v>392</v>
      </c>
      <c r="K596" s="116" t="s">
        <v>1</v>
      </c>
    </row>
    <row r="597" spans="1:11" x14ac:dyDescent="0.35">
      <c r="A597" s="118" t="s">
        <v>1</v>
      </c>
      <c r="B597" s="56" t="s">
        <v>14</v>
      </c>
      <c r="C597" s="56" t="s">
        <v>15</v>
      </c>
      <c r="D597" s="56" t="s">
        <v>14</v>
      </c>
      <c r="E597" s="56" t="s">
        <v>15</v>
      </c>
      <c r="F597" s="56" t="s">
        <v>14</v>
      </c>
      <c r="G597" s="56" t="s">
        <v>15</v>
      </c>
      <c r="H597" s="56" t="s">
        <v>14</v>
      </c>
      <c r="I597" s="56" t="s">
        <v>15</v>
      </c>
      <c r="J597" s="56" t="s">
        <v>14</v>
      </c>
      <c r="K597" s="56" t="s">
        <v>15</v>
      </c>
    </row>
    <row r="598" spans="1:11" x14ac:dyDescent="0.35">
      <c r="A598" s="57" t="s">
        <v>16</v>
      </c>
      <c r="B598" s="58">
        <v>9988.2444394465001</v>
      </c>
      <c r="C598" s="58">
        <v>9988.2444394465001</v>
      </c>
      <c r="D598" s="58">
        <v>1873.4849012008999</v>
      </c>
      <c r="E598" s="58">
        <v>1873.4849012008999</v>
      </c>
      <c r="F598" s="58">
        <v>2908.5742056039999</v>
      </c>
      <c r="G598" s="58">
        <v>2908.5742056039999</v>
      </c>
      <c r="H598" s="58">
        <v>2998.1526879060002</v>
      </c>
      <c r="I598" s="58">
        <v>2998.1526879060002</v>
      </c>
      <c r="J598" s="58">
        <v>2208.0326447356001</v>
      </c>
      <c r="K598" s="58">
        <v>2208.0326447356001</v>
      </c>
    </row>
    <row r="599" spans="1:11" ht="25.5" customHeight="1" x14ac:dyDescent="0.35">
      <c r="A599" s="67" t="s">
        <v>252</v>
      </c>
      <c r="B599" s="60">
        <v>345.25738691620001</v>
      </c>
      <c r="C599" s="61">
        <v>3.4566373401183202E-2</v>
      </c>
      <c r="D599" s="60">
        <v>76.616641474399998</v>
      </c>
      <c r="E599" s="61">
        <v>4.0895254306714098E-2</v>
      </c>
      <c r="F599" s="60">
        <v>71.153773473800101</v>
      </c>
      <c r="G599" s="63">
        <v>2.4463454752746801E-2</v>
      </c>
      <c r="H599" s="60">
        <v>128.58327862070001</v>
      </c>
      <c r="I599" s="62">
        <v>4.2887501740448898E-2</v>
      </c>
      <c r="J599" s="60">
        <v>68.903693347300205</v>
      </c>
      <c r="K599" s="61">
        <v>3.1205921484712001E-2</v>
      </c>
    </row>
    <row r="600" spans="1:11" x14ac:dyDescent="0.35">
      <c r="A600" s="59" t="s">
        <v>253</v>
      </c>
      <c r="B600" s="64">
        <v>3004.8213391423001</v>
      </c>
      <c r="C600" s="65">
        <v>0.300835783240885</v>
      </c>
      <c r="D600" s="64">
        <v>528.07431655849996</v>
      </c>
      <c r="E600" s="65">
        <v>0.28186739920882498</v>
      </c>
      <c r="F600" s="64">
        <v>834.72166957000104</v>
      </c>
      <c r="G600" s="65">
        <v>0.28698654755368702</v>
      </c>
      <c r="H600" s="64">
        <v>935.47426890490101</v>
      </c>
      <c r="I600" s="65">
        <v>0.312016887158026</v>
      </c>
      <c r="J600" s="64">
        <v>706.5510841089</v>
      </c>
      <c r="K600" s="65">
        <v>0.31999123101438798</v>
      </c>
    </row>
    <row r="601" spans="1:11" ht="23" x14ac:dyDescent="0.35">
      <c r="A601" s="67" t="s">
        <v>254</v>
      </c>
      <c r="B601" s="60">
        <v>184.1244528853</v>
      </c>
      <c r="C601" s="61">
        <v>1.8434115624777699E-2</v>
      </c>
      <c r="D601" s="60">
        <v>32.179135312</v>
      </c>
      <c r="E601" s="61">
        <v>1.7176084681212699E-2</v>
      </c>
      <c r="F601" s="60">
        <v>39.258213622199797</v>
      </c>
      <c r="G601" s="61">
        <v>1.34974082994206E-2</v>
      </c>
      <c r="H601" s="60">
        <v>61.057631582699898</v>
      </c>
      <c r="I601" s="61">
        <v>2.0365084082940601E-2</v>
      </c>
      <c r="J601" s="60">
        <v>51.629472368400101</v>
      </c>
      <c r="K601" s="61">
        <v>2.3382567504830701E-2</v>
      </c>
    </row>
    <row r="602" spans="1:11" x14ac:dyDescent="0.35">
      <c r="A602" s="59" t="s">
        <v>255</v>
      </c>
      <c r="B602" s="64">
        <v>92.088743144099993</v>
      </c>
      <c r="C602" s="65">
        <v>9.2197126033894995E-3</v>
      </c>
      <c r="D602" s="64">
        <v>16.067101199500001</v>
      </c>
      <c r="E602" s="65">
        <v>8.5760505404666003E-3</v>
      </c>
      <c r="F602" s="64">
        <v>15.3733512868</v>
      </c>
      <c r="G602" s="65">
        <v>5.2855283035859596E-3</v>
      </c>
      <c r="H602" s="64">
        <v>21.300080467400001</v>
      </c>
      <c r="I602" s="65">
        <v>7.1044015047401097E-3</v>
      </c>
      <c r="J602" s="64">
        <v>39.348210190400003</v>
      </c>
      <c r="K602" s="62">
        <v>1.7820483897379901E-2</v>
      </c>
    </row>
    <row r="603" spans="1:11" x14ac:dyDescent="0.35">
      <c r="A603" s="59" t="s">
        <v>256</v>
      </c>
      <c r="B603" s="60">
        <v>106.4891022578</v>
      </c>
      <c r="C603" s="61">
        <v>1.0661443350068901E-2</v>
      </c>
      <c r="D603" s="60">
        <v>18.197922262199999</v>
      </c>
      <c r="E603" s="61">
        <v>9.7134074849149592E-3</v>
      </c>
      <c r="F603" s="60">
        <v>38.644004888199902</v>
      </c>
      <c r="G603" s="61">
        <v>1.32862365394508E-2</v>
      </c>
      <c r="H603" s="60">
        <v>32.213713179999999</v>
      </c>
      <c r="I603" s="61">
        <v>1.07445205542547E-2</v>
      </c>
      <c r="J603" s="60">
        <v>17.4334619274</v>
      </c>
      <c r="K603" s="61">
        <v>7.8954729084123494E-3</v>
      </c>
    </row>
    <row r="604" spans="1:11" x14ac:dyDescent="0.35">
      <c r="A604" s="59" t="s">
        <v>257</v>
      </c>
      <c r="B604" s="64">
        <v>115.2565887224</v>
      </c>
      <c r="C604" s="65">
        <v>1.15392238767423E-2</v>
      </c>
      <c r="D604" s="64">
        <v>18.922898290999999</v>
      </c>
      <c r="E604" s="65">
        <v>1.01003740563217E-2</v>
      </c>
      <c r="F604" s="64">
        <v>16.6483914473</v>
      </c>
      <c r="G604" s="63">
        <v>5.7239012211630202E-3</v>
      </c>
      <c r="H604" s="64">
        <v>44.891813626700099</v>
      </c>
      <c r="I604" s="65">
        <v>1.4973157907462601E-2</v>
      </c>
      <c r="J604" s="64">
        <v>34.793485357400002</v>
      </c>
      <c r="K604" s="65">
        <v>1.5757686119521299E-2</v>
      </c>
    </row>
    <row r="605" spans="1:11" x14ac:dyDescent="0.35">
      <c r="A605" s="59" t="s">
        <v>258</v>
      </c>
      <c r="B605" s="60">
        <v>107.34342332689999</v>
      </c>
      <c r="C605" s="61">
        <v>1.07469760054099E-2</v>
      </c>
      <c r="D605" s="60">
        <v>16.025905838700002</v>
      </c>
      <c r="E605" s="61">
        <v>8.5540619134039601E-3</v>
      </c>
      <c r="F605" s="60">
        <v>11.101635456</v>
      </c>
      <c r="G605" s="63">
        <v>3.8168651274601401E-3</v>
      </c>
      <c r="H605" s="60">
        <v>36.207378961499899</v>
      </c>
      <c r="I605" s="61">
        <v>1.2076562713951799E-2</v>
      </c>
      <c r="J605" s="60">
        <v>44.008503070700002</v>
      </c>
      <c r="K605" s="62">
        <v>1.9931092583991099E-2</v>
      </c>
    </row>
    <row r="606" spans="1:11" x14ac:dyDescent="0.35">
      <c r="A606" s="59" t="s">
        <v>259</v>
      </c>
      <c r="B606" s="64">
        <v>85.297760832899996</v>
      </c>
      <c r="C606" s="65">
        <v>8.5398151146596091E-3</v>
      </c>
      <c r="D606" s="64">
        <v>29.887410817399999</v>
      </c>
      <c r="E606" s="62">
        <v>1.5952843173831902E-2</v>
      </c>
      <c r="F606" s="64">
        <v>20.749671014699999</v>
      </c>
      <c r="G606" s="65">
        <v>7.1339665237769197E-3</v>
      </c>
      <c r="H606" s="64">
        <v>13.7854976328</v>
      </c>
      <c r="I606" s="63">
        <v>4.5979971895388E-3</v>
      </c>
      <c r="J606" s="64">
        <v>20.875181368</v>
      </c>
      <c r="K606" s="65">
        <v>9.4541996096709404E-3</v>
      </c>
    </row>
    <row r="607" spans="1:11" x14ac:dyDescent="0.35">
      <c r="A607" s="59" t="s">
        <v>260</v>
      </c>
      <c r="B607" s="60">
        <v>851.53748167560002</v>
      </c>
      <c r="C607" s="61">
        <v>8.5253968987045403E-2</v>
      </c>
      <c r="D607" s="60">
        <v>154.31026819580001</v>
      </c>
      <c r="E607" s="61">
        <v>8.2365365259622597E-2</v>
      </c>
      <c r="F607" s="60">
        <v>307.5479751291</v>
      </c>
      <c r="G607" s="62">
        <v>0.105738397368904</v>
      </c>
      <c r="H607" s="60">
        <v>250.594485389</v>
      </c>
      <c r="I607" s="61">
        <v>8.3582963069176702E-2</v>
      </c>
      <c r="J607" s="60">
        <v>139.08475296169999</v>
      </c>
      <c r="K607" s="63">
        <v>6.2990351747428397E-2</v>
      </c>
    </row>
    <row r="608" spans="1:11" x14ac:dyDescent="0.35">
      <c r="A608" s="59" t="s">
        <v>261</v>
      </c>
      <c r="B608" s="64">
        <v>656.27495508699997</v>
      </c>
      <c r="C608" s="65">
        <v>6.5704735107921297E-2</v>
      </c>
      <c r="D608" s="64">
        <v>132.6908699256</v>
      </c>
      <c r="E608" s="65">
        <v>7.0825694853769799E-2</v>
      </c>
      <c r="F608" s="64">
        <v>185.5038387251</v>
      </c>
      <c r="G608" s="65">
        <v>6.3778272655958604E-2</v>
      </c>
      <c r="H608" s="64">
        <v>175.02473287960001</v>
      </c>
      <c r="I608" s="65">
        <v>5.8377524795724299E-2</v>
      </c>
      <c r="J608" s="64">
        <v>163.05551355669999</v>
      </c>
      <c r="K608" s="65">
        <v>7.38465139749893E-2</v>
      </c>
    </row>
    <row r="609" spans="1:11" x14ac:dyDescent="0.35">
      <c r="A609" s="59" t="s">
        <v>262</v>
      </c>
      <c r="B609" s="60">
        <v>68.975116759399995</v>
      </c>
      <c r="C609" s="61">
        <v>6.9056296306683404E-3</v>
      </c>
      <c r="D609" s="60">
        <v>10.030818721299999</v>
      </c>
      <c r="E609" s="61">
        <v>5.3540963766883099E-3</v>
      </c>
      <c r="F609" s="60">
        <v>3.0024311384</v>
      </c>
      <c r="G609" s="63">
        <v>1.0322690521751699E-3</v>
      </c>
      <c r="H609" s="60">
        <v>19.583078413799999</v>
      </c>
      <c r="I609" s="61">
        <v>6.5317148432081397E-3</v>
      </c>
      <c r="J609" s="60">
        <v>36.3587884859</v>
      </c>
      <c r="K609" s="62">
        <v>1.6466599156759201E-2</v>
      </c>
    </row>
    <row r="610" spans="1:11" x14ac:dyDescent="0.35">
      <c r="A610" s="59" t="s">
        <v>263</v>
      </c>
      <c r="B610" s="64">
        <v>977.05633509379902</v>
      </c>
      <c r="C610" s="65">
        <v>9.7820627139952501E-2</v>
      </c>
      <c r="D610" s="64">
        <v>206.24385407860001</v>
      </c>
      <c r="E610" s="65">
        <v>0.11008567720316199</v>
      </c>
      <c r="F610" s="64">
        <v>263.39788460130001</v>
      </c>
      <c r="G610" s="65">
        <v>9.0559107652748494E-2</v>
      </c>
      <c r="H610" s="64">
        <v>305.9967567873</v>
      </c>
      <c r="I610" s="65">
        <v>0.102061765573726</v>
      </c>
      <c r="J610" s="64">
        <v>201.4178396266</v>
      </c>
      <c r="K610" s="65">
        <v>9.1220498984388304E-2</v>
      </c>
    </row>
    <row r="611" spans="1:11" x14ac:dyDescent="0.35">
      <c r="A611" s="59" t="s">
        <v>264</v>
      </c>
      <c r="B611" s="60">
        <v>123.7703111357</v>
      </c>
      <c r="C611" s="61">
        <v>1.23915981317893E-2</v>
      </c>
      <c r="D611" s="60">
        <v>17.233960483600001</v>
      </c>
      <c r="E611" s="61">
        <v>9.1988787700146707E-3</v>
      </c>
      <c r="F611" s="60">
        <v>54.864196876400101</v>
      </c>
      <c r="G611" s="62">
        <v>1.8862918047850501E-2</v>
      </c>
      <c r="H611" s="60">
        <v>24.115022694899999</v>
      </c>
      <c r="I611" s="61">
        <v>8.0432937228899597E-3</v>
      </c>
      <c r="J611" s="60">
        <v>27.557131080800001</v>
      </c>
      <c r="K611" s="61">
        <v>1.24804002089832E-2</v>
      </c>
    </row>
    <row r="612" spans="1:11" x14ac:dyDescent="0.35">
      <c r="A612" s="59" t="s">
        <v>269</v>
      </c>
      <c r="B612" s="64">
        <v>195.218003264</v>
      </c>
      <c r="C612" s="65">
        <v>1.9544776306537601E-2</v>
      </c>
      <c r="D612" s="64">
        <v>12.3566021383</v>
      </c>
      <c r="E612" s="63">
        <v>6.59551733263473E-3</v>
      </c>
      <c r="F612" s="64">
        <v>35.263817499400098</v>
      </c>
      <c r="G612" s="63">
        <v>1.2124090707899601E-2</v>
      </c>
      <c r="H612" s="64">
        <v>92.841177734600095</v>
      </c>
      <c r="I612" s="62">
        <v>3.0966127278675398E-2</v>
      </c>
      <c r="J612" s="64">
        <v>54.756405891699799</v>
      </c>
      <c r="K612" s="65">
        <v>2.4798730228128799E-2</v>
      </c>
    </row>
    <row r="613" spans="1:11" x14ac:dyDescent="0.35">
      <c r="A613" s="59" t="s">
        <v>266</v>
      </c>
      <c r="B613" s="60">
        <v>2162.9734807169998</v>
      </c>
      <c r="C613" s="61">
        <v>0.21655191698901399</v>
      </c>
      <c r="D613" s="60">
        <v>449.23037296249998</v>
      </c>
      <c r="E613" s="62">
        <v>0.239783289779674</v>
      </c>
      <c r="F613" s="60">
        <v>686.22372374700001</v>
      </c>
      <c r="G613" s="62">
        <v>0.23593131040797999</v>
      </c>
      <c r="H613" s="60">
        <v>587.31423378670104</v>
      </c>
      <c r="I613" s="63">
        <v>0.19589203583787401</v>
      </c>
      <c r="J613" s="60">
        <v>440.20515022080002</v>
      </c>
      <c r="K613" s="61">
        <v>0.199365326989317</v>
      </c>
    </row>
    <row r="614" spans="1:11" x14ac:dyDescent="0.35">
      <c r="A614" s="59" t="s">
        <v>272</v>
      </c>
      <c r="B614" s="64">
        <v>115.2796132902</v>
      </c>
      <c r="C614" s="65">
        <v>1.1541529043374899E-2</v>
      </c>
      <c r="D614" s="64">
        <v>18.299390131399999</v>
      </c>
      <c r="E614" s="65">
        <v>9.7675674459239692E-3</v>
      </c>
      <c r="F614" s="64">
        <v>36.887266684599901</v>
      </c>
      <c r="G614" s="65">
        <v>1.2682250503882201E-2</v>
      </c>
      <c r="H614" s="64">
        <v>37.542754988599803</v>
      </c>
      <c r="I614" s="65">
        <v>1.2521962320345E-2</v>
      </c>
      <c r="J614" s="64">
        <v>22.550201485599999</v>
      </c>
      <c r="K614" s="65">
        <v>1.02128025776087E-2</v>
      </c>
    </row>
    <row r="615" spans="1:11" x14ac:dyDescent="0.35">
      <c r="A615" s="59" t="s">
        <v>273</v>
      </c>
      <c r="B615" s="60">
        <v>341.805976579</v>
      </c>
      <c r="C615" s="61">
        <v>3.4220826157308301E-2</v>
      </c>
      <c r="D615" s="60">
        <v>48.148327553500003</v>
      </c>
      <c r="E615" s="63">
        <v>2.56998748816374E-2</v>
      </c>
      <c r="F615" s="60">
        <v>128.88604110700001</v>
      </c>
      <c r="G615" s="62">
        <v>4.4312447266661802E-2</v>
      </c>
      <c r="H615" s="60">
        <v>98.509080452600003</v>
      </c>
      <c r="I615" s="61">
        <v>3.2856592277627397E-2</v>
      </c>
      <c r="J615" s="60">
        <v>66.262527465900206</v>
      </c>
      <c r="K615" s="61">
        <v>3.00097589697704E-2</v>
      </c>
    </row>
    <row r="616" spans="1:11" x14ac:dyDescent="0.35">
      <c r="A616" s="59" t="s">
        <v>275</v>
      </c>
      <c r="B616" s="64">
        <v>454.67436861689998</v>
      </c>
      <c r="C616" s="65">
        <v>4.5520949289272299E-2</v>
      </c>
      <c r="D616" s="64">
        <v>88.969105256600102</v>
      </c>
      <c r="E616" s="65">
        <v>4.7488562731181301E-2</v>
      </c>
      <c r="F616" s="64">
        <v>159.34631933669999</v>
      </c>
      <c r="G616" s="65">
        <v>5.4785028014648803E-2</v>
      </c>
      <c r="H616" s="64">
        <v>133.1177018022</v>
      </c>
      <c r="I616" s="65">
        <v>4.4399907429388902E-2</v>
      </c>
      <c r="J616" s="64">
        <v>73.241242221400199</v>
      </c>
      <c r="K616" s="63">
        <v>3.3170362039719903E-2</v>
      </c>
    </row>
    <row r="617" spans="1:11" x14ac:dyDescent="0.35">
      <c r="A617" s="59" t="s">
        <v>274</v>
      </c>
      <c r="B617" s="60">
        <v>0</v>
      </c>
      <c r="C617" s="61">
        <v>0</v>
      </c>
      <c r="D617" s="60">
        <v>0</v>
      </c>
      <c r="E617" s="61">
        <v>0</v>
      </c>
      <c r="F617" s="60">
        <v>0</v>
      </c>
      <c r="G617" s="61">
        <v>0</v>
      </c>
      <c r="H617" s="60">
        <v>0</v>
      </c>
      <c r="I617" s="61">
        <v>0</v>
      </c>
      <c r="J617" s="60">
        <v>0</v>
      </c>
      <c r="K617" s="61">
        <v>0</v>
      </c>
    </row>
    <row r="618" spans="1:11" x14ac:dyDescent="0.35">
      <c r="A618" s="66" t="s">
        <v>1</v>
      </c>
    </row>
    <row r="619" spans="1:11" x14ac:dyDescent="0.35">
      <c r="A619" s="66" t="s">
        <v>1</v>
      </c>
    </row>
    <row r="620" spans="1:11" x14ac:dyDescent="0.35">
      <c r="A620" s="54" t="s">
        <v>411</v>
      </c>
    </row>
    <row r="621" spans="1:11" x14ac:dyDescent="0.35">
      <c r="A621" s="55" t="s">
        <v>1</v>
      </c>
    </row>
    <row r="622" spans="1:11" x14ac:dyDescent="0.35">
      <c r="A622" s="117" t="s">
        <v>1</v>
      </c>
      <c r="B622" s="116" t="s">
        <v>489</v>
      </c>
      <c r="C622" s="116" t="s">
        <v>1</v>
      </c>
      <c r="D622" s="116" t="s">
        <v>389</v>
      </c>
      <c r="E622" s="116" t="s">
        <v>1</v>
      </c>
      <c r="F622" s="116" t="s">
        <v>390</v>
      </c>
      <c r="G622" s="116" t="s">
        <v>1</v>
      </c>
      <c r="H622" s="116" t="s">
        <v>391</v>
      </c>
      <c r="I622" s="116" t="s">
        <v>1</v>
      </c>
      <c r="J622" s="116" t="s">
        <v>392</v>
      </c>
      <c r="K622" s="116" t="s">
        <v>1</v>
      </c>
    </row>
    <row r="623" spans="1:11" x14ac:dyDescent="0.35">
      <c r="A623" s="118" t="s">
        <v>1</v>
      </c>
      <c r="B623" s="56" t="s">
        <v>14</v>
      </c>
      <c r="C623" s="56" t="s">
        <v>15</v>
      </c>
      <c r="D623" s="56" t="s">
        <v>14</v>
      </c>
      <c r="E623" s="56" t="s">
        <v>15</v>
      </c>
      <c r="F623" s="56" t="s">
        <v>14</v>
      </c>
      <c r="G623" s="56" t="s">
        <v>15</v>
      </c>
      <c r="H623" s="56" t="s">
        <v>14</v>
      </c>
      <c r="I623" s="56" t="s">
        <v>15</v>
      </c>
      <c r="J623" s="56" t="s">
        <v>14</v>
      </c>
      <c r="K623" s="56" t="s">
        <v>15</v>
      </c>
    </row>
    <row r="624" spans="1:11" x14ac:dyDescent="0.35">
      <c r="A624" s="57" t="s">
        <v>16</v>
      </c>
      <c r="B624" s="58">
        <v>13310.000000187199</v>
      </c>
      <c r="C624" s="58">
        <v>13310.000000187199</v>
      </c>
      <c r="D624" s="58">
        <v>2528.9000000384999</v>
      </c>
      <c r="E624" s="58">
        <v>2528.9000000384999</v>
      </c>
      <c r="F624" s="58">
        <v>3859.9000000576998</v>
      </c>
      <c r="G624" s="58">
        <v>3859.9000000576998</v>
      </c>
      <c r="H624" s="58">
        <v>3993.0000000570999</v>
      </c>
      <c r="I624" s="58">
        <v>3993.0000000570999</v>
      </c>
      <c r="J624" s="58">
        <v>2928.2000000338999</v>
      </c>
      <c r="K624" s="58">
        <v>2928.2000000338999</v>
      </c>
    </row>
    <row r="625" spans="1:11" x14ac:dyDescent="0.35">
      <c r="A625" s="59" t="s">
        <v>276</v>
      </c>
      <c r="B625" s="60">
        <v>4243.0689722039997</v>
      </c>
      <c r="C625" s="61">
        <v>0.31878805200182803</v>
      </c>
      <c r="D625" s="60">
        <v>752.29003772570195</v>
      </c>
      <c r="E625" s="63">
        <v>0.29747717889764203</v>
      </c>
      <c r="F625" s="60">
        <v>1289.5304007799</v>
      </c>
      <c r="G625" s="61">
        <v>0.33408388838068998</v>
      </c>
      <c r="H625" s="60">
        <v>1305.2690599724999</v>
      </c>
      <c r="I625" s="61">
        <v>0.326889321300735</v>
      </c>
      <c r="J625" s="60">
        <v>895.97947372589897</v>
      </c>
      <c r="K625" s="61">
        <v>0.30598301813931</v>
      </c>
    </row>
    <row r="626" spans="1:11" x14ac:dyDescent="0.35">
      <c r="A626" s="59" t="s">
        <v>277</v>
      </c>
      <c r="B626" s="64">
        <v>3149.3747840698002</v>
      </c>
      <c r="C626" s="65">
        <v>0.236617188882457</v>
      </c>
      <c r="D626" s="64">
        <v>578.58348178040001</v>
      </c>
      <c r="E626" s="65">
        <v>0.22878859653271799</v>
      </c>
      <c r="F626" s="64">
        <v>979.80799739559995</v>
      </c>
      <c r="G626" s="62">
        <v>0.25384284499104998</v>
      </c>
      <c r="H626" s="64">
        <v>932.22312750729998</v>
      </c>
      <c r="I626" s="65">
        <v>0.233464344476326</v>
      </c>
      <c r="J626" s="64">
        <v>658.7601773865</v>
      </c>
      <c r="K626" s="65">
        <v>0.22497103250422601</v>
      </c>
    </row>
    <row r="627" spans="1:11" x14ac:dyDescent="0.35">
      <c r="A627" s="59" t="s">
        <v>278</v>
      </c>
      <c r="B627" s="60">
        <v>1841.6767576136001</v>
      </c>
      <c r="C627" s="61">
        <v>0.13836790064520599</v>
      </c>
      <c r="D627" s="60">
        <v>337.394062389</v>
      </c>
      <c r="E627" s="61">
        <v>0.13341534358174001</v>
      </c>
      <c r="F627" s="60">
        <v>643.92941340740003</v>
      </c>
      <c r="G627" s="62">
        <v>0.16682541345572999</v>
      </c>
      <c r="H627" s="60">
        <v>575.99672854870005</v>
      </c>
      <c r="I627" s="61">
        <v>0.14425162247444601</v>
      </c>
      <c r="J627" s="60">
        <v>284.35655326850002</v>
      </c>
      <c r="K627" s="63">
        <v>9.7109676000685805E-2</v>
      </c>
    </row>
    <row r="628" spans="1:11" x14ac:dyDescent="0.35">
      <c r="A628" s="59" t="s">
        <v>279</v>
      </c>
      <c r="B628" s="64">
        <v>368.47864449330001</v>
      </c>
      <c r="C628" s="65">
        <v>2.7684345942007301E-2</v>
      </c>
      <c r="D628" s="64">
        <v>58.820632573600101</v>
      </c>
      <c r="E628" s="65">
        <v>2.32593746580349E-2</v>
      </c>
      <c r="F628" s="64">
        <v>103.5805983999</v>
      </c>
      <c r="G628" s="65">
        <v>2.6835047125146099E-2</v>
      </c>
      <c r="H628" s="64">
        <v>111.07801313420001</v>
      </c>
      <c r="I628" s="65">
        <v>2.7818185107090301E-2</v>
      </c>
      <c r="J628" s="64">
        <v>94.999400385599898</v>
      </c>
      <c r="K628" s="65">
        <v>3.2442934357113602E-2</v>
      </c>
    </row>
    <row r="629" spans="1:11" x14ac:dyDescent="0.35">
      <c r="A629" s="59" t="s">
        <v>280</v>
      </c>
      <c r="B629" s="60">
        <v>3582.2908584406</v>
      </c>
      <c r="C629" s="61">
        <v>0.26914281430429898</v>
      </c>
      <c r="D629" s="60">
        <v>692.18898270459897</v>
      </c>
      <c r="E629" s="61">
        <v>0.27371148827318698</v>
      </c>
      <c r="F629" s="60">
        <v>880.50727778420003</v>
      </c>
      <c r="G629" s="63">
        <v>0.228116603479634</v>
      </c>
      <c r="H629" s="60">
        <v>1176.8792970817001</v>
      </c>
      <c r="I629" s="62">
        <v>0.29473561158649397</v>
      </c>
      <c r="J629" s="60">
        <v>832.71530087010103</v>
      </c>
      <c r="K629" s="61">
        <v>0.284377877488034</v>
      </c>
    </row>
    <row r="630" spans="1:11" x14ac:dyDescent="0.35">
      <c r="A630" s="59" t="s">
        <v>281</v>
      </c>
      <c r="B630" s="64">
        <v>6206.9876728196004</v>
      </c>
      <c r="C630" s="65">
        <v>0.46634017075374201</v>
      </c>
      <c r="D630" s="64">
        <v>1212.6992881783001</v>
      </c>
      <c r="E630" s="65">
        <v>0.47953627591436498</v>
      </c>
      <c r="F630" s="64">
        <v>1705.8416162845999</v>
      </c>
      <c r="G630" s="63">
        <v>0.44193932906528699</v>
      </c>
      <c r="H630" s="64">
        <v>1883.2452468138999</v>
      </c>
      <c r="I630" s="65">
        <v>0.47163667587953201</v>
      </c>
      <c r="J630" s="64">
        <v>1405.2015215428</v>
      </c>
      <c r="K630" s="65">
        <v>0.47988577335104599</v>
      </c>
    </row>
    <row r="631" spans="1:11" x14ac:dyDescent="0.35">
      <c r="A631" s="59" t="s">
        <v>282</v>
      </c>
      <c r="B631" s="60">
        <v>3881.4078386113001</v>
      </c>
      <c r="C631" s="61">
        <v>0.29161591574430601</v>
      </c>
      <c r="D631" s="60">
        <v>672.18634273749899</v>
      </c>
      <c r="E631" s="63">
        <v>0.26580186750257701</v>
      </c>
      <c r="F631" s="60">
        <v>1341.4294399390001</v>
      </c>
      <c r="G631" s="62">
        <v>0.34752958364697201</v>
      </c>
      <c r="H631" s="60">
        <v>1401.0825088023</v>
      </c>
      <c r="I631" s="62">
        <v>0.35088467537747697</v>
      </c>
      <c r="J631" s="60">
        <v>466.70954713250097</v>
      </c>
      <c r="K631" s="63">
        <v>0.159384450217573</v>
      </c>
    </row>
    <row r="632" spans="1:11" x14ac:dyDescent="0.35">
      <c r="A632" s="59" t="s">
        <v>283</v>
      </c>
      <c r="B632" s="64">
        <v>952.60523523730103</v>
      </c>
      <c r="C632" s="65">
        <v>7.15706412640046E-2</v>
      </c>
      <c r="D632" s="64">
        <v>218.55877605309999</v>
      </c>
      <c r="E632" s="62">
        <v>8.6424443849014404E-2</v>
      </c>
      <c r="F632" s="64">
        <v>184.1255185192</v>
      </c>
      <c r="G632" s="63">
        <v>4.7702147339684302E-2</v>
      </c>
      <c r="H632" s="64">
        <v>282.95753242919898</v>
      </c>
      <c r="I632" s="65">
        <v>7.0863394045868694E-2</v>
      </c>
      <c r="J632" s="64">
        <v>266.96340823579999</v>
      </c>
      <c r="K632" s="62">
        <v>9.1169799956529393E-2</v>
      </c>
    </row>
    <row r="633" spans="1:11" x14ac:dyDescent="0.35">
      <c r="A633" s="59" t="s">
        <v>284</v>
      </c>
      <c r="B633" s="60">
        <v>2537.3123465054</v>
      </c>
      <c r="C633" s="61">
        <v>0.190632032041301</v>
      </c>
      <c r="D633" s="60">
        <v>285.34594692090002</v>
      </c>
      <c r="E633" s="63">
        <v>0.112834017524044</v>
      </c>
      <c r="F633" s="60">
        <v>1131.7513311815001</v>
      </c>
      <c r="G633" s="62">
        <v>0.29320742277379802</v>
      </c>
      <c r="H633" s="60">
        <v>830.35450387950095</v>
      </c>
      <c r="I633" s="62">
        <v>0.20795254291701101</v>
      </c>
      <c r="J633" s="60">
        <v>289.86056452349999</v>
      </c>
      <c r="K633" s="63">
        <v>9.8989332873486893E-2</v>
      </c>
    </row>
    <row r="634" spans="1:11" x14ac:dyDescent="0.35">
      <c r="A634" s="59" t="s">
        <v>285</v>
      </c>
      <c r="B634" s="64">
        <v>436.73264749579999</v>
      </c>
      <c r="C634" s="65">
        <v>3.2812370209591102E-2</v>
      </c>
      <c r="D634" s="64">
        <v>42.852580025099897</v>
      </c>
      <c r="E634" s="63">
        <v>1.6945146120624598E-2</v>
      </c>
      <c r="F634" s="64">
        <v>137.24767424289999</v>
      </c>
      <c r="G634" s="65">
        <v>3.5557313464299203E-2</v>
      </c>
      <c r="H634" s="64">
        <v>156.58647640309999</v>
      </c>
      <c r="I634" s="65">
        <v>3.9215245780330803E-2</v>
      </c>
      <c r="J634" s="64">
        <v>100.0459168247</v>
      </c>
      <c r="K634" s="65">
        <v>3.4166353672406898E-2</v>
      </c>
    </row>
    <row r="635" spans="1:11" x14ac:dyDescent="0.35">
      <c r="A635" s="59" t="s">
        <v>286</v>
      </c>
      <c r="B635" s="60">
        <v>4550.7931276891004</v>
      </c>
      <c r="C635" s="61">
        <v>0.341907823262592</v>
      </c>
      <c r="D635" s="60">
        <v>907.83878787920003</v>
      </c>
      <c r="E635" s="61">
        <v>0.35898564113463499</v>
      </c>
      <c r="F635" s="60">
        <v>1358.3062928654999</v>
      </c>
      <c r="G635" s="61">
        <v>0.35190193861115399</v>
      </c>
      <c r="H635" s="60">
        <v>1288.6283372164</v>
      </c>
      <c r="I635" s="63">
        <v>0.32272184753267502</v>
      </c>
      <c r="J635" s="60">
        <v>996.01970972799802</v>
      </c>
      <c r="K635" s="61">
        <v>0.34014743177258</v>
      </c>
    </row>
    <row r="636" spans="1:11" x14ac:dyDescent="0.35">
      <c r="A636" s="59" t="s">
        <v>287</v>
      </c>
      <c r="B636" s="64">
        <v>2041.8682202892001</v>
      </c>
      <c r="C636" s="65">
        <v>0.153408581537226</v>
      </c>
      <c r="D636" s="64">
        <v>440.19177710849902</v>
      </c>
      <c r="E636" s="62">
        <v>0.17406452493249999</v>
      </c>
      <c r="F636" s="64">
        <v>564.86754364039905</v>
      </c>
      <c r="G636" s="65">
        <v>0.14634253313089901</v>
      </c>
      <c r="H636" s="64">
        <v>559.50354770509898</v>
      </c>
      <c r="I636" s="65">
        <v>0.14012109884725699</v>
      </c>
      <c r="J636" s="64">
        <v>477.30535183519902</v>
      </c>
      <c r="K636" s="65">
        <v>0.163002988808713</v>
      </c>
    </row>
    <row r="637" spans="1:11" x14ac:dyDescent="0.35">
      <c r="A637" s="59" t="s">
        <v>288</v>
      </c>
      <c r="B637" s="60">
        <v>1986.6581250265001</v>
      </c>
      <c r="C637" s="61">
        <v>0.14926056536427901</v>
      </c>
      <c r="D637" s="60">
        <v>365.2264607514</v>
      </c>
      <c r="E637" s="61">
        <v>0.144421076652236</v>
      </c>
      <c r="F637" s="60">
        <v>507.26420546409997</v>
      </c>
      <c r="G637" s="63">
        <v>0.13141900190588299</v>
      </c>
      <c r="H637" s="60">
        <v>674.52972088980096</v>
      </c>
      <c r="I637" s="62">
        <v>0.16892805431509</v>
      </c>
      <c r="J637" s="60">
        <v>439.637737921199</v>
      </c>
      <c r="K637" s="61">
        <v>0.150139245241483</v>
      </c>
    </row>
    <row r="638" spans="1:11" x14ac:dyDescent="0.35">
      <c r="A638" s="59" t="s">
        <v>289</v>
      </c>
      <c r="B638" s="64">
        <v>337.6889571836</v>
      </c>
      <c r="C638" s="65">
        <v>2.5371071162949E-2</v>
      </c>
      <c r="D638" s="64">
        <v>13.3234854717</v>
      </c>
      <c r="E638" s="63">
        <v>5.2684904391226096E-3</v>
      </c>
      <c r="F638" s="64">
        <v>114.7749292318</v>
      </c>
      <c r="G638" s="65">
        <v>2.97352079665495E-2</v>
      </c>
      <c r="H638" s="64">
        <v>160.98655447670001</v>
      </c>
      <c r="I638" s="62">
        <v>4.0317193707587802E-2</v>
      </c>
      <c r="J638" s="64">
        <v>48.603988003400097</v>
      </c>
      <c r="K638" s="63">
        <v>1.6598588895170199E-2</v>
      </c>
    </row>
    <row r="639" spans="1:11" x14ac:dyDescent="0.35">
      <c r="A639" s="59" t="s">
        <v>290</v>
      </c>
      <c r="B639" s="60">
        <v>413.61967583109998</v>
      </c>
      <c r="C639" s="61">
        <v>3.1075858439164699E-2</v>
      </c>
      <c r="D639" s="60">
        <v>41.954314473300201</v>
      </c>
      <c r="E639" s="63">
        <v>1.6589946013152501E-2</v>
      </c>
      <c r="F639" s="60">
        <v>121.7369058858</v>
      </c>
      <c r="G639" s="61">
        <v>3.1538875588481598E-2</v>
      </c>
      <c r="H639" s="60">
        <v>188.73448900299999</v>
      </c>
      <c r="I639" s="62">
        <v>4.72663383421741E-2</v>
      </c>
      <c r="J639" s="60">
        <v>61.193966468999903</v>
      </c>
      <c r="K639" s="63">
        <v>2.0898151242500999E-2</v>
      </c>
    </row>
    <row r="640" spans="1:11" x14ac:dyDescent="0.35">
      <c r="A640" s="59" t="s">
        <v>291</v>
      </c>
      <c r="B640" s="64">
        <v>574.79596640420004</v>
      </c>
      <c r="C640" s="65">
        <v>4.3185271705192797E-2</v>
      </c>
      <c r="D640" s="64">
        <v>67.036947097199999</v>
      </c>
      <c r="E640" s="63">
        <v>2.6508342400324E-2</v>
      </c>
      <c r="F640" s="64">
        <v>112.1301000804</v>
      </c>
      <c r="G640" s="63">
        <v>2.90500013157656E-2</v>
      </c>
      <c r="H640" s="64">
        <v>235.89722168770001</v>
      </c>
      <c r="I640" s="62">
        <v>5.9077691380998401E-2</v>
      </c>
      <c r="J640" s="64">
        <v>159.73169753889999</v>
      </c>
      <c r="K640" s="62">
        <v>5.4549449333054702E-2</v>
      </c>
    </row>
    <row r="641" spans="1:11" x14ac:dyDescent="0.35">
      <c r="A641" s="59" t="s">
        <v>292</v>
      </c>
      <c r="B641" s="60">
        <v>602.54225573639997</v>
      </c>
      <c r="C641" s="61">
        <v>4.5269891489701397E-2</v>
      </c>
      <c r="D641" s="60">
        <v>71.845612143499906</v>
      </c>
      <c r="E641" s="63">
        <v>2.84098272539073E-2</v>
      </c>
      <c r="F641" s="60">
        <v>142.01922988160001</v>
      </c>
      <c r="G641" s="63">
        <v>3.6793499800377501E-2</v>
      </c>
      <c r="H641" s="60">
        <v>256.41630083029997</v>
      </c>
      <c r="I641" s="62">
        <v>6.4216454001160397E-2</v>
      </c>
      <c r="J641" s="60">
        <v>132.261112881</v>
      </c>
      <c r="K641" s="61">
        <v>4.5168059859117801E-2</v>
      </c>
    </row>
    <row r="642" spans="1:11" x14ac:dyDescent="0.35">
      <c r="A642" s="59" t="s">
        <v>293</v>
      </c>
      <c r="B642" s="64">
        <v>430.77292370089998</v>
      </c>
      <c r="C642" s="65">
        <v>3.2364607339958003E-2</v>
      </c>
      <c r="D642" s="64">
        <v>114.51303472950001</v>
      </c>
      <c r="E642" s="62">
        <v>4.52817567826947E-2</v>
      </c>
      <c r="F642" s="64">
        <v>82.882791399399906</v>
      </c>
      <c r="G642" s="63">
        <v>2.1472782040509099E-2</v>
      </c>
      <c r="H642" s="64">
        <v>91.288342523200001</v>
      </c>
      <c r="I642" s="63">
        <v>2.2862094295490801E-2</v>
      </c>
      <c r="J642" s="64">
        <v>142.08875504880001</v>
      </c>
      <c r="K642" s="62">
        <v>4.8524265776639201E-2</v>
      </c>
    </row>
    <row r="643" spans="1:11" x14ac:dyDescent="0.35">
      <c r="A643" s="59" t="s">
        <v>294</v>
      </c>
      <c r="B643" s="60">
        <v>349.6210518634</v>
      </c>
      <c r="C643" s="61">
        <v>2.62675470968056E-2</v>
      </c>
      <c r="D643" s="60">
        <v>58.648539811200102</v>
      </c>
      <c r="E643" s="61">
        <v>2.3191324216183799E-2</v>
      </c>
      <c r="F643" s="60">
        <v>103.74377676020001</v>
      </c>
      <c r="G643" s="61">
        <v>2.68773224069663E-2</v>
      </c>
      <c r="H643" s="60">
        <v>98.114329811900006</v>
      </c>
      <c r="I643" s="61">
        <v>2.4571582722388401E-2</v>
      </c>
      <c r="J643" s="60">
        <v>89.114405480100103</v>
      </c>
      <c r="K643" s="61">
        <v>3.0433169004531201E-2</v>
      </c>
    </row>
    <row r="644" spans="1:11" x14ac:dyDescent="0.35">
      <c r="A644" s="59" t="s">
        <v>295</v>
      </c>
      <c r="B644" s="64">
        <v>397.6641553664</v>
      </c>
      <c r="C644" s="65">
        <v>2.98770965710599E-2</v>
      </c>
      <c r="D644" s="64">
        <v>52.3277862282998</v>
      </c>
      <c r="E644" s="63">
        <v>2.0691915942703702E-2</v>
      </c>
      <c r="F644" s="64">
        <v>125.7235031335</v>
      </c>
      <c r="G644" s="65">
        <v>3.2571699559993901E-2</v>
      </c>
      <c r="H644" s="64">
        <v>130.5340772959</v>
      </c>
      <c r="I644" s="65">
        <v>3.2690728097679297E-2</v>
      </c>
      <c r="J644" s="64">
        <v>89.078788708700003</v>
      </c>
      <c r="K644" s="65">
        <v>3.04210056374799E-2</v>
      </c>
    </row>
    <row r="645" spans="1:11" x14ac:dyDescent="0.35">
      <c r="A645" s="59" t="s">
        <v>296</v>
      </c>
      <c r="B645" s="60">
        <v>1051.745561358</v>
      </c>
      <c r="C645" s="61">
        <v>7.9019200701968995E-2</v>
      </c>
      <c r="D645" s="60">
        <v>118.06478778090001</v>
      </c>
      <c r="E645" s="63">
        <v>4.6686222380917602E-2</v>
      </c>
      <c r="F645" s="60">
        <v>334.08540389789999</v>
      </c>
      <c r="G645" s="61">
        <v>8.6552865072386798E-2</v>
      </c>
      <c r="H645" s="60">
        <v>374.12042029759999</v>
      </c>
      <c r="I645" s="62">
        <v>9.3694069695028803E-2</v>
      </c>
      <c r="J645" s="60">
        <v>225.4749493816</v>
      </c>
      <c r="K645" s="61">
        <v>7.7001212136804095E-2</v>
      </c>
    </row>
    <row r="646" spans="1:11" x14ac:dyDescent="0.35">
      <c r="A646" s="59" t="s">
        <v>297</v>
      </c>
      <c r="B646" s="64">
        <v>1866.0580309156001</v>
      </c>
      <c r="C646" s="65">
        <v>0.14019970179484301</v>
      </c>
      <c r="D646" s="64">
        <v>390.5563224082</v>
      </c>
      <c r="E646" s="62">
        <v>0.15443723452973801</v>
      </c>
      <c r="F646" s="64">
        <v>595.68268447140099</v>
      </c>
      <c r="G646" s="62">
        <v>0.15432593706119199</v>
      </c>
      <c r="H646" s="64">
        <v>504.68312021650001</v>
      </c>
      <c r="I646" s="63">
        <v>0.126391965992808</v>
      </c>
      <c r="J646" s="64">
        <v>375.13590381950098</v>
      </c>
      <c r="K646" s="65">
        <v>0.128111434948145</v>
      </c>
    </row>
    <row r="647" spans="1:11" x14ac:dyDescent="0.35">
      <c r="A647" s="59" t="s">
        <v>298</v>
      </c>
      <c r="B647" s="60">
        <v>1761.2308971120001</v>
      </c>
      <c r="C647" s="61">
        <v>0.13232388407868001</v>
      </c>
      <c r="D647" s="60">
        <v>306.25492600040002</v>
      </c>
      <c r="E647" s="61">
        <v>0.12110203092085001</v>
      </c>
      <c r="F647" s="60">
        <v>549.44034538279902</v>
      </c>
      <c r="G647" s="61">
        <v>0.14234574610082801</v>
      </c>
      <c r="H647" s="60">
        <v>525.27212237879996</v>
      </c>
      <c r="I647" s="61">
        <v>0.13154824001284501</v>
      </c>
      <c r="J647" s="60">
        <v>380.26350335000001</v>
      </c>
      <c r="K647" s="61">
        <v>0.129862544684652</v>
      </c>
    </row>
    <row r="648" spans="1:11" x14ac:dyDescent="0.35">
      <c r="A648" s="59" t="s">
        <v>299</v>
      </c>
      <c r="B648" s="64">
        <v>256.18044467319999</v>
      </c>
      <c r="C648" s="65">
        <v>1.92472159781816E-2</v>
      </c>
      <c r="D648" s="64">
        <v>33.252616551899997</v>
      </c>
      <c r="E648" s="63">
        <v>1.3149043675666799E-2</v>
      </c>
      <c r="F648" s="64">
        <v>82.795745908499896</v>
      </c>
      <c r="G648" s="65">
        <v>2.1450230810969799E-2</v>
      </c>
      <c r="H648" s="64">
        <v>81.568312085299894</v>
      </c>
      <c r="I648" s="65">
        <v>2.0427826717789501E-2</v>
      </c>
      <c r="J648" s="64">
        <v>58.563770127500099</v>
      </c>
      <c r="K648" s="65">
        <v>1.99999214967632E-2</v>
      </c>
    </row>
    <row r="649" spans="1:11" x14ac:dyDescent="0.35">
      <c r="A649" s="59" t="s">
        <v>300</v>
      </c>
      <c r="B649" s="60">
        <v>402.05222373179998</v>
      </c>
      <c r="C649" s="61">
        <v>3.02067786420845E-2</v>
      </c>
      <c r="D649" s="60">
        <v>98.366881107500006</v>
      </c>
      <c r="E649" s="62">
        <v>3.8897101943929202E-2</v>
      </c>
      <c r="F649" s="60">
        <v>74.675128322599903</v>
      </c>
      <c r="G649" s="63">
        <v>1.93463893679846E-2</v>
      </c>
      <c r="H649" s="60">
        <v>123.6972762998</v>
      </c>
      <c r="I649" s="61">
        <v>3.0978531504640899E-2</v>
      </c>
      <c r="J649" s="60">
        <v>105.31293800189999</v>
      </c>
      <c r="K649" s="61">
        <v>3.5965076839246199E-2</v>
      </c>
    </row>
    <row r="650" spans="1:11" x14ac:dyDescent="0.35">
      <c r="A650" s="59" t="s">
        <v>301</v>
      </c>
      <c r="B650" s="64">
        <v>406.27280605520002</v>
      </c>
      <c r="C650" s="65">
        <v>3.0523877238879501E-2</v>
      </c>
      <c r="D650" s="64">
        <v>88.307124806299996</v>
      </c>
      <c r="E650" s="65">
        <v>3.4919184153171599E-2</v>
      </c>
      <c r="F650" s="64">
        <v>106.0304333676</v>
      </c>
      <c r="G650" s="65">
        <v>2.7469735839274301E-2</v>
      </c>
      <c r="H650" s="64">
        <v>116.2892490087</v>
      </c>
      <c r="I650" s="65">
        <v>2.9123277988238699E-2</v>
      </c>
      <c r="J650" s="64">
        <v>95.645998872600103</v>
      </c>
      <c r="K650" s="65">
        <v>3.26637520905309E-2</v>
      </c>
    </row>
    <row r="651" spans="1:11" x14ac:dyDescent="0.35">
      <c r="A651" s="59" t="s">
        <v>302</v>
      </c>
      <c r="B651" s="60">
        <v>739.97976180819899</v>
      </c>
      <c r="C651" s="61">
        <v>5.5595774740630502E-2</v>
      </c>
      <c r="D651" s="60">
        <v>154.246361933</v>
      </c>
      <c r="E651" s="61">
        <v>6.0993460370379102E-2</v>
      </c>
      <c r="F651" s="60">
        <v>220.2641736084</v>
      </c>
      <c r="G651" s="61">
        <v>5.7064735771679899E-2</v>
      </c>
      <c r="H651" s="60">
        <v>211.1965076452</v>
      </c>
      <c r="I651" s="61">
        <v>5.2891687363431E-2</v>
      </c>
      <c r="J651" s="60">
        <v>154.27271862160001</v>
      </c>
      <c r="K651" s="61">
        <v>5.2685171306541198E-2</v>
      </c>
    </row>
    <row r="652" spans="1:11" x14ac:dyDescent="0.35">
      <c r="A652" s="59" t="s">
        <v>303</v>
      </c>
      <c r="B652" s="64">
        <v>288.84061713419999</v>
      </c>
      <c r="C652" s="65">
        <v>2.1701023075141799E-2</v>
      </c>
      <c r="D652" s="64">
        <v>65.213947716000007</v>
      </c>
      <c r="E652" s="65">
        <v>2.5787475865003399E-2</v>
      </c>
      <c r="F652" s="64">
        <v>80.442250548400096</v>
      </c>
      <c r="G652" s="65">
        <v>2.0840501191014701E-2</v>
      </c>
      <c r="H652" s="64">
        <v>79.370933265600002</v>
      </c>
      <c r="I652" s="65">
        <v>1.9877518974321301E-2</v>
      </c>
      <c r="J652" s="64">
        <v>63.813485604200103</v>
      </c>
      <c r="K652" s="65">
        <v>2.1792734650454601E-2</v>
      </c>
    </row>
    <row r="653" spans="1:11" x14ac:dyDescent="0.35">
      <c r="A653" s="66" t="s">
        <v>1</v>
      </c>
    </row>
    <row r="654" spans="1:11" x14ac:dyDescent="0.35">
      <c r="A654" s="66" t="s">
        <v>1</v>
      </c>
    </row>
    <row r="655" spans="1:11" x14ac:dyDescent="0.35">
      <c r="A655" s="54" t="s">
        <v>304</v>
      </c>
    </row>
    <row r="656" spans="1:11" x14ac:dyDescent="0.35">
      <c r="A656" s="55" t="s">
        <v>1</v>
      </c>
    </row>
    <row r="657" spans="1:11" x14ac:dyDescent="0.35">
      <c r="A657" s="117" t="s">
        <v>1</v>
      </c>
      <c r="B657" s="116" t="s">
        <v>489</v>
      </c>
      <c r="C657" s="116" t="s">
        <v>1</v>
      </c>
      <c r="D657" s="116" t="s">
        <v>389</v>
      </c>
      <c r="E657" s="116" t="s">
        <v>1</v>
      </c>
      <c r="F657" s="116" t="s">
        <v>390</v>
      </c>
      <c r="G657" s="116" t="s">
        <v>1</v>
      </c>
      <c r="H657" s="116" t="s">
        <v>391</v>
      </c>
      <c r="I657" s="116" t="s">
        <v>1</v>
      </c>
      <c r="J657" s="116" t="s">
        <v>392</v>
      </c>
      <c r="K657" s="116" t="s">
        <v>1</v>
      </c>
    </row>
    <row r="658" spans="1:11" x14ac:dyDescent="0.35">
      <c r="A658" s="118" t="s">
        <v>1</v>
      </c>
      <c r="B658" s="56" t="s">
        <v>14</v>
      </c>
      <c r="C658" s="56" t="s">
        <v>15</v>
      </c>
      <c r="D658" s="56" t="s">
        <v>14</v>
      </c>
      <c r="E658" s="56" t="s">
        <v>15</v>
      </c>
      <c r="F658" s="56" t="s">
        <v>14</v>
      </c>
      <c r="G658" s="56" t="s">
        <v>15</v>
      </c>
      <c r="H658" s="56" t="s">
        <v>14</v>
      </c>
      <c r="I658" s="56" t="s">
        <v>15</v>
      </c>
      <c r="J658" s="56" t="s">
        <v>14</v>
      </c>
      <c r="K658" s="56" t="s">
        <v>15</v>
      </c>
    </row>
    <row r="659" spans="1:11" x14ac:dyDescent="0.35">
      <c r="A659" s="57" t="s">
        <v>16</v>
      </c>
      <c r="B659" s="58">
        <v>13021.159383053</v>
      </c>
      <c r="C659" s="58">
        <v>13021.159383053</v>
      </c>
      <c r="D659" s="58">
        <v>2463.6860523225</v>
      </c>
      <c r="E659" s="58">
        <v>2463.6860523225</v>
      </c>
      <c r="F659" s="58">
        <v>3779.4577495092999</v>
      </c>
      <c r="G659" s="58">
        <v>3779.4577495092999</v>
      </c>
      <c r="H659" s="58">
        <v>3913.6290667915</v>
      </c>
      <c r="I659" s="58">
        <v>3913.6290667915</v>
      </c>
      <c r="J659" s="58">
        <v>2864.3865144297001</v>
      </c>
      <c r="K659" s="58">
        <v>2864.3865144297001</v>
      </c>
    </row>
    <row r="660" spans="1:11" x14ac:dyDescent="0.35">
      <c r="A660" s="59" t="s">
        <v>276</v>
      </c>
      <c r="B660" s="60">
        <v>722.75921798219997</v>
      </c>
      <c r="C660" s="61">
        <v>5.5506518023492497E-2</v>
      </c>
      <c r="D660" s="60">
        <v>143.46997096370001</v>
      </c>
      <c r="E660" s="61">
        <v>5.8233869055049403E-2</v>
      </c>
      <c r="F660" s="60">
        <v>224.03134924380001</v>
      </c>
      <c r="G660" s="61">
        <v>5.9276056009062897E-2</v>
      </c>
      <c r="H660" s="60">
        <v>219.12684730789999</v>
      </c>
      <c r="I660" s="61">
        <v>5.5990704169505301E-2</v>
      </c>
      <c r="J660" s="60">
        <v>136.13105046679999</v>
      </c>
      <c r="K660" s="61">
        <v>4.7525377521861298E-2</v>
      </c>
    </row>
    <row r="661" spans="1:11" x14ac:dyDescent="0.35">
      <c r="A661" s="59" t="s">
        <v>277</v>
      </c>
      <c r="B661" s="64">
        <v>711.39340680769999</v>
      </c>
      <c r="C661" s="65">
        <v>5.4633645582556699E-2</v>
      </c>
      <c r="D661" s="64">
        <v>128.21430652780001</v>
      </c>
      <c r="E661" s="65">
        <v>5.2041657826870098E-2</v>
      </c>
      <c r="F661" s="64">
        <v>217.2402575724</v>
      </c>
      <c r="G661" s="65">
        <v>5.7479213149189197E-2</v>
      </c>
      <c r="H661" s="64">
        <v>200.37997780590001</v>
      </c>
      <c r="I661" s="65">
        <v>5.1200554366839103E-2</v>
      </c>
      <c r="J661" s="64">
        <v>165.5588649016</v>
      </c>
      <c r="K661" s="65">
        <v>5.7799065896860201E-2</v>
      </c>
    </row>
    <row r="662" spans="1:11" x14ac:dyDescent="0.35">
      <c r="A662" s="59" t="s">
        <v>278</v>
      </c>
      <c r="B662" s="60">
        <v>724.80607871059999</v>
      </c>
      <c r="C662" s="61">
        <v>5.5663712991174397E-2</v>
      </c>
      <c r="D662" s="60">
        <v>140.9644130769</v>
      </c>
      <c r="E662" s="61">
        <v>5.7216873450257097E-2</v>
      </c>
      <c r="F662" s="60">
        <v>241.37795111790001</v>
      </c>
      <c r="G662" s="61">
        <v>6.3865762528828099E-2</v>
      </c>
      <c r="H662" s="60">
        <v>201.57480182640001</v>
      </c>
      <c r="I662" s="61">
        <v>5.1505852595186398E-2</v>
      </c>
      <c r="J662" s="60">
        <v>140.8889126894</v>
      </c>
      <c r="K662" s="61">
        <v>4.9186418096738897E-2</v>
      </c>
    </row>
    <row r="663" spans="1:11" x14ac:dyDescent="0.35">
      <c r="A663" s="59" t="s">
        <v>279</v>
      </c>
      <c r="B663" s="64">
        <v>35.640403199600001</v>
      </c>
      <c r="C663" s="65">
        <v>2.7371144266912098E-3</v>
      </c>
      <c r="D663" s="64">
        <v>0.94401250680000004</v>
      </c>
      <c r="E663" s="63">
        <v>3.8317078018527799E-4</v>
      </c>
      <c r="F663" s="64">
        <v>6.6738220630000002</v>
      </c>
      <c r="G663" s="65">
        <v>1.7658147028807201E-3</v>
      </c>
      <c r="H663" s="64">
        <v>16.5337243926</v>
      </c>
      <c r="I663" s="65">
        <v>4.2246529015471596E-3</v>
      </c>
      <c r="J663" s="64">
        <v>11.4888442372</v>
      </c>
      <c r="K663" s="65">
        <v>4.0109266606735998E-3</v>
      </c>
    </row>
    <row r="664" spans="1:11" x14ac:dyDescent="0.35">
      <c r="A664" s="59" t="s">
        <v>280</v>
      </c>
      <c r="B664" s="60">
        <v>508.06731004919999</v>
      </c>
      <c r="C664" s="61">
        <v>3.9018592362093998E-2</v>
      </c>
      <c r="D664" s="60">
        <v>133.4649635991</v>
      </c>
      <c r="E664" s="62">
        <v>5.4172877860506403E-2</v>
      </c>
      <c r="F664" s="60">
        <v>72.584868871199902</v>
      </c>
      <c r="G664" s="63">
        <v>1.92051012822207E-2</v>
      </c>
      <c r="H664" s="60">
        <v>162.4759066538</v>
      </c>
      <c r="I664" s="61">
        <v>4.1515407791827899E-2</v>
      </c>
      <c r="J664" s="60">
        <v>139.54157092509999</v>
      </c>
      <c r="K664" s="62">
        <v>4.8716041016860702E-2</v>
      </c>
    </row>
    <row r="665" spans="1:11" x14ac:dyDescent="0.35">
      <c r="A665" s="59" t="s">
        <v>281</v>
      </c>
      <c r="B665" s="64">
        <v>1475.5047391159001</v>
      </c>
      <c r="C665" s="65">
        <v>0.11331592646322</v>
      </c>
      <c r="D665" s="64">
        <v>340.64301719349999</v>
      </c>
      <c r="E665" s="62">
        <v>0.138265594706102</v>
      </c>
      <c r="F665" s="64">
        <v>345.79786911309998</v>
      </c>
      <c r="G665" s="63">
        <v>9.1494042804948994E-2</v>
      </c>
      <c r="H665" s="64">
        <v>425.50285563970101</v>
      </c>
      <c r="I665" s="65">
        <v>0.108723348170689</v>
      </c>
      <c r="J665" s="64">
        <v>363.56099716960102</v>
      </c>
      <c r="K665" s="62">
        <v>0.126924559705234</v>
      </c>
    </row>
    <row r="666" spans="1:11" x14ac:dyDescent="0.35">
      <c r="A666" s="59" t="s">
        <v>282</v>
      </c>
      <c r="B666" s="60">
        <v>485.44902473759998</v>
      </c>
      <c r="C666" s="61">
        <v>3.72815515467394E-2</v>
      </c>
      <c r="D666" s="60">
        <v>80.724898995299895</v>
      </c>
      <c r="E666" s="61">
        <v>3.2765903317592403E-2</v>
      </c>
      <c r="F666" s="60">
        <v>155.53713972029999</v>
      </c>
      <c r="G666" s="61">
        <v>4.1153295003891498E-2</v>
      </c>
      <c r="H666" s="60">
        <v>164.14953312200001</v>
      </c>
      <c r="I666" s="61">
        <v>4.1943048337121598E-2</v>
      </c>
      <c r="J666" s="60">
        <v>85.037452900000105</v>
      </c>
      <c r="K666" s="63">
        <v>2.9687841522648299E-2</v>
      </c>
    </row>
    <row r="667" spans="1:11" x14ac:dyDescent="0.35">
      <c r="A667" s="59" t="s">
        <v>283</v>
      </c>
      <c r="B667" s="64">
        <v>259.00165217</v>
      </c>
      <c r="C667" s="65">
        <v>1.9890828808000801E-2</v>
      </c>
      <c r="D667" s="64">
        <v>42.301600015999803</v>
      </c>
      <c r="E667" s="65">
        <v>1.7170044850529E-2</v>
      </c>
      <c r="F667" s="64">
        <v>43.029687513199903</v>
      </c>
      <c r="G667" s="63">
        <v>1.1385148443261901E-2</v>
      </c>
      <c r="H667" s="64">
        <v>71.356037917600005</v>
      </c>
      <c r="I667" s="65">
        <v>1.8232703380880101E-2</v>
      </c>
      <c r="J667" s="64">
        <v>102.3143267232</v>
      </c>
      <c r="K667" s="62">
        <v>3.5719455530103597E-2</v>
      </c>
    </row>
    <row r="668" spans="1:11" x14ac:dyDescent="0.35">
      <c r="A668" s="59" t="s">
        <v>284</v>
      </c>
      <c r="B668" s="60">
        <v>1262.2850148146999</v>
      </c>
      <c r="C668" s="61">
        <v>9.6941061673629494E-2</v>
      </c>
      <c r="D668" s="60">
        <v>133.66254053860001</v>
      </c>
      <c r="E668" s="63">
        <v>5.4253073524768797E-2</v>
      </c>
      <c r="F668" s="60">
        <v>652.46720381930095</v>
      </c>
      <c r="G668" s="62">
        <v>0.17263513632451999</v>
      </c>
      <c r="H668" s="60">
        <v>372.30286706790099</v>
      </c>
      <c r="I668" s="61">
        <v>9.5129829811163996E-2</v>
      </c>
      <c r="J668" s="60">
        <v>103.8524033889</v>
      </c>
      <c r="K668" s="63">
        <v>3.62564210052417E-2</v>
      </c>
    </row>
    <row r="669" spans="1:11" x14ac:dyDescent="0.35">
      <c r="A669" s="59" t="s">
        <v>285</v>
      </c>
      <c r="B669" s="64">
        <v>203.98729493939999</v>
      </c>
      <c r="C669" s="65">
        <v>1.5665831969224601E-2</v>
      </c>
      <c r="D669" s="64">
        <v>23.819846319</v>
      </c>
      <c r="E669" s="63">
        <v>9.6683773066561004E-3</v>
      </c>
      <c r="F669" s="64">
        <v>59.926279334199897</v>
      </c>
      <c r="G669" s="65">
        <v>1.58557876039176E-2</v>
      </c>
      <c r="H669" s="64">
        <v>76.907533776999898</v>
      </c>
      <c r="I669" s="65">
        <v>1.9651206709799598E-2</v>
      </c>
      <c r="J669" s="64">
        <v>43.333635509199802</v>
      </c>
      <c r="K669" s="65">
        <v>1.51284176527509E-2</v>
      </c>
    </row>
    <row r="670" spans="1:11" x14ac:dyDescent="0.35">
      <c r="A670" s="59" t="s">
        <v>286</v>
      </c>
      <c r="B670" s="60">
        <v>1669.6685111873001</v>
      </c>
      <c r="C670" s="61">
        <v>0.12822733076751699</v>
      </c>
      <c r="D670" s="60">
        <v>368.03155321399998</v>
      </c>
      <c r="E670" s="62">
        <v>0.14938248843315899</v>
      </c>
      <c r="F670" s="60">
        <v>442.47397299900001</v>
      </c>
      <c r="G670" s="61">
        <v>0.117073401086822</v>
      </c>
      <c r="H670" s="60">
        <v>444.93966304759903</v>
      </c>
      <c r="I670" s="63">
        <v>0.113689789056165</v>
      </c>
      <c r="J670" s="60">
        <v>414.22332192669899</v>
      </c>
      <c r="K670" s="62">
        <v>0.14461153194235399</v>
      </c>
    </row>
    <row r="671" spans="1:11" x14ac:dyDescent="0.35">
      <c r="A671" s="59" t="s">
        <v>287</v>
      </c>
      <c r="B671" s="64">
        <v>348.99962920460001</v>
      </c>
      <c r="C671" s="65">
        <v>2.6802500371727399E-2</v>
      </c>
      <c r="D671" s="64">
        <v>71.609162206500201</v>
      </c>
      <c r="E671" s="65">
        <v>2.9065863379384101E-2</v>
      </c>
      <c r="F671" s="64">
        <v>97.5616931016</v>
      </c>
      <c r="G671" s="65">
        <v>2.58136747564559E-2</v>
      </c>
      <c r="H671" s="64">
        <v>90.223876094000005</v>
      </c>
      <c r="I671" s="65">
        <v>2.3053762774704702E-2</v>
      </c>
      <c r="J671" s="64">
        <v>89.604897802499806</v>
      </c>
      <c r="K671" s="65">
        <v>3.1282404574628601E-2</v>
      </c>
    </row>
    <row r="672" spans="1:11" x14ac:dyDescent="0.35">
      <c r="A672" s="59" t="s">
        <v>288</v>
      </c>
      <c r="B672" s="60">
        <v>633.09166424750003</v>
      </c>
      <c r="C672" s="61">
        <v>4.8620222333770599E-2</v>
      </c>
      <c r="D672" s="60">
        <v>134.54107103370001</v>
      </c>
      <c r="E672" s="61">
        <v>5.4609665426676002E-2</v>
      </c>
      <c r="F672" s="60">
        <v>150.13734880659999</v>
      </c>
      <c r="G672" s="63">
        <v>3.9724573935531603E-2</v>
      </c>
      <c r="H672" s="60">
        <v>207.0883863423</v>
      </c>
      <c r="I672" s="61">
        <v>5.2914668919320097E-2</v>
      </c>
      <c r="J672" s="60">
        <v>141.32485806490001</v>
      </c>
      <c r="K672" s="61">
        <v>4.9338613121154798E-2</v>
      </c>
    </row>
    <row r="673" spans="1:11" x14ac:dyDescent="0.35">
      <c r="A673" s="59" t="s">
        <v>289</v>
      </c>
      <c r="B673" s="64">
        <v>210.61303289450001</v>
      </c>
      <c r="C673" s="65">
        <v>1.61746759024094E-2</v>
      </c>
      <c r="D673" s="64">
        <v>8.4589454735</v>
      </c>
      <c r="E673" s="63">
        <v>3.4334510541738101E-3</v>
      </c>
      <c r="F673" s="64">
        <v>68.702452649899897</v>
      </c>
      <c r="G673" s="65">
        <v>1.8177859683395001E-2</v>
      </c>
      <c r="H673" s="64">
        <v>105.003984276</v>
      </c>
      <c r="I673" s="62">
        <v>2.6830336366569601E-2</v>
      </c>
      <c r="J673" s="64">
        <v>28.4476504951</v>
      </c>
      <c r="K673" s="63">
        <v>9.9314985431579999E-3</v>
      </c>
    </row>
    <row r="674" spans="1:11" x14ac:dyDescent="0.35">
      <c r="A674" s="59" t="s">
        <v>290</v>
      </c>
      <c r="B674" s="60">
        <v>150.6392306242</v>
      </c>
      <c r="C674" s="61">
        <v>1.1568803221950899E-2</v>
      </c>
      <c r="D674" s="60">
        <v>19.3328479736</v>
      </c>
      <c r="E674" s="61">
        <v>7.8471231979314292E-3</v>
      </c>
      <c r="F674" s="60">
        <v>46.926247183500003</v>
      </c>
      <c r="G674" s="61">
        <v>1.2416132232088701E-2</v>
      </c>
      <c r="H674" s="60">
        <v>73.382668410400001</v>
      </c>
      <c r="I674" s="62">
        <v>1.8750542567530799E-2</v>
      </c>
      <c r="J674" s="60">
        <v>10.9974670567</v>
      </c>
      <c r="K674" s="63">
        <v>3.83937956742182E-3</v>
      </c>
    </row>
    <row r="675" spans="1:11" x14ac:dyDescent="0.35">
      <c r="A675" s="59" t="s">
        <v>291</v>
      </c>
      <c r="B675" s="64">
        <v>349.32030615169998</v>
      </c>
      <c r="C675" s="65">
        <v>2.6827127744580001E-2</v>
      </c>
      <c r="D675" s="64">
        <v>42.147485054899903</v>
      </c>
      <c r="E675" s="63">
        <v>1.71074902239138E-2</v>
      </c>
      <c r="F675" s="64">
        <v>68.433911796299995</v>
      </c>
      <c r="G675" s="63">
        <v>1.8106806936837701E-2</v>
      </c>
      <c r="H675" s="64">
        <v>139.2246675719</v>
      </c>
      <c r="I675" s="62">
        <v>3.5574313558039902E-2</v>
      </c>
      <c r="J675" s="64">
        <v>99.514241728599899</v>
      </c>
      <c r="K675" s="62">
        <v>3.4741904148509598E-2</v>
      </c>
    </row>
    <row r="676" spans="1:11" x14ac:dyDescent="0.35">
      <c r="A676" s="59" t="s">
        <v>292</v>
      </c>
      <c r="B676" s="60">
        <v>292.55458365700002</v>
      </c>
      <c r="C676" s="61">
        <v>2.24676294215213E-2</v>
      </c>
      <c r="D676" s="60">
        <v>45.542909226299997</v>
      </c>
      <c r="E676" s="61">
        <v>1.8485678880783899E-2</v>
      </c>
      <c r="F676" s="60">
        <v>54.273856585599901</v>
      </c>
      <c r="G676" s="63">
        <v>1.4360223127946501E-2</v>
      </c>
      <c r="H676" s="60">
        <v>111.4685513382</v>
      </c>
      <c r="I676" s="62">
        <v>2.8482145199720001E-2</v>
      </c>
      <c r="J676" s="60">
        <v>81.269266506900095</v>
      </c>
      <c r="K676" s="61">
        <v>2.8372311522029601E-2</v>
      </c>
    </row>
    <row r="677" spans="1:11" x14ac:dyDescent="0.35">
      <c r="A677" s="59" t="s">
        <v>293</v>
      </c>
      <c r="B677" s="64">
        <v>223.69785854259999</v>
      </c>
      <c r="C677" s="65">
        <v>1.7179565349130298E-2</v>
      </c>
      <c r="D677" s="64">
        <v>57.353999000699901</v>
      </c>
      <c r="E677" s="62">
        <v>2.3279751471025598E-2</v>
      </c>
      <c r="F677" s="64">
        <v>41.206516056399899</v>
      </c>
      <c r="G677" s="63">
        <v>1.09027587520326E-2</v>
      </c>
      <c r="H677" s="64">
        <v>42.426266979899999</v>
      </c>
      <c r="I677" s="63">
        <v>1.0840645921173699E-2</v>
      </c>
      <c r="J677" s="64">
        <v>82.711076505600104</v>
      </c>
      <c r="K677" s="62">
        <v>2.88756688697328E-2</v>
      </c>
    </row>
    <row r="678" spans="1:11" x14ac:dyDescent="0.35">
      <c r="A678" s="59" t="s">
        <v>294</v>
      </c>
      <c r="B678" s="60">
        <v>214.9538703586</v>
      </c>
      <c r="C678" s="61">
        <v>1.6508043871912199E-2</v>
      </c>
      <c r="D678" s="60">
        <v>39.469985905999998</v>
      </c>
      <c r="E678" s="61">
        <v>1.60207043705069E-2</v>
      </c>
      <c r="F678" s="60">
        <v>66.510829824200002</v>
      </c>
      <c r="G678" s="61">
        <v>1.7597982100166401E-2</v>
      </c>
      <c r="H678" s="60">
        <v>57.334641426999902</v>
      </c>
      <c r="I678" s="61">
        <v>1.46499937649953E-2</v>
      </c>
      <c r="J678" s="60">
        <v>51.638413201400098</v>
      </c>
      <c r="K678" s="61">
        <v>1.8027739252808601E-2</v>
      </c>
    </row>
    <row r="679" spans="1:11" x14ac:dyDescent="0.35">
      <c r="A679" s="59" t="s">
        <v>295</v>
      </c>
      <c r="B679" s="64">
        <v>309.99385241200002</v>
      </c>
      <c r="C679" s="65">
        <v>2.38069317249473E-2</v>
      </c>
      <c r="D679" s="64">
        <v>43.919784279299797</v>
      </c>
      <c r="E679" s="63">
        <v>1.7826859164095699E-2</v>
      </c>
      <c r="F679" s="64">
        <v>97.409542339400105</v>
      </c>
      <c r="G679" s="65">
        <v>2.57734174570537E-2</v>
      </c>
      <c r="H679" s="64">
        <v>101.9897470674</v>
      </c>
      <c r="I679" s="65">
        <v>2.6060146561363799E-2</v>
      </c>
      <c r="J679" s="64">
        <v>66.674778725899898</v>
      </c>
      <c r="K679" s="65">
        <v>2.3277158438645602E-2</v>
      </c>
    </row>
    <row r="680" spans="1:11" x14ac:dyDescent="0.35">
      <c r="A680" s="59" t="s">
        <v>296</v>
      </c>
      <c r="B680" s="60">
        <v>190.6529863433</v>
      </c>
      <c r="C680" s="61">
        <v>1.4641782711870799E-2</v>
      </c>
      <c r="D680" s="60">
        <v>29.745273123299999</v>
      </c>
      <c r="E680" s="61">
        <v>1.2073483589867E-2</v>
      </c>
      <c r="F680" s="60">
        <v>49.271779756200097</v>
      </c>
      <c r="G680" s="61">
        <v>1.3036732521377501E-2</v>
      </c>
      <c r="H680" s="60">
        <v>49.241063261900003</v>
      </c>
      <c r="I680" s="61">
        <v>1.25819443850025E-2</v>
      </c>
      <c r="J680" s="60">
        <v>62.394870201899998</v>
      </c>
      <c r="K680" s="62">
        <v>2.1782978619532701E-2</v>
      </c>
    </row>
    <row r="681" spans="1:11" x14ac:dyDescent="0.35">
      <c r="A681" s="59" t="s">
        <v>297</v>
      </c>
      <c r="B681" s="64">
        <v>647.01141624110005</v>
      </c>
      <c r="C681" s="65">
        <v>4.9689232518202897E-2</v>
      </c>
      <c r="D681" s="64">
        <v>145.61404176120001</v>
      </c>
      <c r="E681" s="62">
        <v>5.9104138542299497E-2</v>
      </c>
      <c r="F681" s="64">
        <v>193.0621923615</v>
      </c>
      <c r="G681" s="65">
        <v>5.1081981902447803E-2</v>
      </c>
      <c r="H681" s="64">
        <v>162.49603821599999</v>
      </c>
      <c r="I681" s="63">
        <v>4.1520551754594001E-2</v>
      </c>
      <c r="J681" s="64">
        <v>145.8391439024</v>
      </c>
      <c r="K681" s="65">
        <v>5.0914617551687698E-2</v>
      </c>
    </row>
    <row r="682" spans="1:11" x14ac:dyDescent="0.35">
      <c r="A682" s="59" t="s">
        <v>298</v>
      </c>
      <c r="B682" s="60">
        <v>464.67477200619999</v>
      </c>
      <c r="C682" s="61">
        <v>3.5686128887337999E-2</v>
      </c>
      <c r="D682" s="60">
        <v>88.529894386100196</v>
      </c>
      <c r="E682" s="61">
        <v>3.5933918732317202E-2</v>
      </c>
      <c r="F682" s="60">
        <v>141.46407025959999</v>
      </c>
      <c r="G682" s="61">
        <v>3.7429726599792497E-2</v>
      </c>
      <c r="H682" s="60">
        <v>147.29552521709999</v>
      </c>
      <c r="I682" s="61">
        <v>3.76365574517405E-2</v>
      </c>
      <c r="J682" s="60">
        <v>87.385282143399806</v>
      </c>
      <c r="K682" s="61">
        <v>3.05075036847108E-2</v>
      </c>
    </row>
    <row r="683" spans="1:11" x14ac:dyDescent="0.35">
      <c r="A683" s="59" t="s">
        <v>299</v>
      </c>
      <c r="B683" s="64">
        <v>77.228333561999705</v>
      </c>
      <c r="C683" s="65">
        <v>5.9309875019664098E-3</v>
      </c>
      <c r="D683" s="64">
        <v>13.2394242445</v>
      </c>
      <c r="E683" s="65">
        <v>5.3738276563360396E-3</v>
      </c>
      <c r="F683" s="64">
        <v>20.214987682699999</v>
      </c>
      <c r="G683" s="65">
        <v>5.3486476162683903E-3</v>
      </c>
      <c r="H683" s="64">
        <v>31.793952225799998</v>
      </c>
      <c r="I683" s="65">
        <v>8.1239053786631692E-3</v>
      </c>
      <c r="J683" s="64">
        <v>11.979969409000001</v>
      </c>
      <c r="K683" s="65">
        <v>4.1823857739342902E-3</v>
      </c>
    </row>
    <row r="684" spans="1:11" x14ac:dyDescent="0.35">
      <c r="A684" s="59" t="s">
        <v>300</v>
      </c>
      <c r="B684" s="60">
        <v>172.32964794399999</v>
      </c>
      <c r="C684" s="61">
        <v>1.32345855598916E-2</v>
      </c>
      <c r="D684" s="60">
        <v>46.464917602100002</v>
      </c>
      <c r="E684" s="62">
        <v>1.8859918275016398E-2</v>
      </c>
      <c r="F684" s="60">
        <v>36.714909100599897</v>
      </c>
      <c r="G684" s="61">
        <v>9.71433246088459E-3</v>
      </c>
      <c r="H684" s="60">
        <v>48.8060778084999</v>
      </c>
      <c r="I684" s="61">
        <v>1.24707980688912E-2</v>
      </c>
      <c r="J684" s="60">
        <v>40.343743432799997</v>
      </c>
      <c r="K684" s="61">
        <v>1.40846017915401E-2</v>
      </c>
    </row>
    <row r="685" spans="1:11" x14ac:dyDescent="0.35">
      <c r="A685" s="59" t="s">
        <v>301</v>
      </c>
      <c r="B685" s="64">
        <v>157.0525247416</v>
      </c>
      <c r="C685" s="65">
        <v>1.20613318769451E-2</v>
      </c>
      <c r="D685" s="64">
        <v>41.366059642000003</v>
      </c>
      <c r="E685" s="62">
        <v>1.67903128740793E-2</v>
      </c>
      <c r="F685" s="64">
        <v>39.206641792599903</v>
      </c>
      <c r="G685" s="65">
        <v>1.0373615579560401E-2</v>
      </c>
      <c r="H685" s="64">
        <v>33.604805077399902</v>
      </c>
      <c r="I685" s="65">
        <v>8.5866096413041403E-3</v>
      </c>
      <c r="J685" s="64">
        <v>42.875018229600101</v>
      </c>
      <c r="K685" s="65">
        <v>1.49683075288938E-2</v>
      </c>
    </row>
    <row r="686" spans="1:11" x14ac:dyDescent="0.35">
      <c r="A686" s="59" t="s">
        <v>305</v>
      </c>
      <c r="B686" s="60">
        <v>519.78302040790004</v>
      </c>
      <c r="C686" s="61">
        <v>3.9918336387495298E-2</v>
      </c>
      <c r="D686" s="60">
        <v>100.1091284581</v>
      </c>
      <c r="E686" s="61">
        <v>4.0633882049917802E-2</v>
      </c>
      <c r="F686" s="60">
        <v>147.2203688452</v>
      </c>
      <c r="G686" s="61">
        <v>3.8952775398617502E-2</v>
      </c>
      <c r="H686" s="60">
        <v>156.99906691929999</v>
      </c>
      <c r="I686" s="61">
        <v>4.0115980395661797E-2</v>
      </c>
      <c r="J686" s="60">
        <v>115.4544561853</v>
      </c>
      <c r="K686" s="61">
        <v>4.0306870460283202E-2</v>
      </c>
    </row>
    <row r="687" spans="1:11" x14ac:dyDescent="0.35">
      <c r="A687" s="66" t="s">
        <v>1</v>
      </c>
    </row>
    <row r="688" spans="1:11" x14ac:dyDescent="0.35">
      <c r="A688" s="66" t="s">
        <v>1</v>
      </c>
    </row>
    <row r="689" spans="1:11" x14ac:dyDescent="0.35">
      <c r="A689" s="54" t="s">
        <v>412</v>
      </c>
    </row>
    <row r="690" spans="1:11" x14ac:dyDescent="0.35">
      <c r="A690" s="55" t="s">
        <v>1</v>
      </c>
    </row>
    <row r="691" spans="1:11" x14ac:dyDescent="0.35">
      <c r="A691" s="117" t="s">
        <v>1</v>
      </c>
      <c r="B691" s="116" t="s">
        <v>489</v>
      </c>
      <c r="C691" s="116" t="s">
        <v>1</v>
      </c>
      <c r="D691" s="116" t="s">
        <v>389</v>
      </c>
      <c r="E691" s="116" t="s">
        <v>1</v>
      </c>
      <c r="F691" s="116" t="s">
        <v>390</v>
      </c>
      <c r="G691" s="116" t="s">
        <v>1</v>
      </c>
      <c r="H691" s="116" t="s">
        <v>391</v>
      </c>
      <c r="I691" s="116" t="s">
        <v>1</v>
      </c>
      <c r="J691" s="116" t="s">
        <v>392</v>
      </c>
      <c r="K691" s="116" t="s">
        <v>1</v>
      </c>
    </row>
    <row r="692" spans="1:11" x14ac:dyDescent="0.35">
      <c r="A692" s="118" t="s">
        <v>1</v>
      </c>
      <c r="B692" s="56" t="s">
        <v>14</v>
      </c>
      <c r="C692" s="56" t="s">
        <v>15</v>
      </c>
      <c r="D692" s="56" t="s">
        <v>14</v>
      </c>
      <c r="E692" s="56" t="s">
        <v>15</v>
      </c>
      <c r="F692" s="56" t="s">
        <v>14</v>
      </c>
      <c r="G692" s="56" t="s">
        <v>15</v>
      </c>
      <c r="H692" s="56" t="s">
        <v>14</v>
      </c>
      <c r="I692" s="56" t="s">
        <v>15</v>
      </c>
      <c r="J692" s="56" t="s">
        <v>14</v>
      </c>
      <c r="K692" s="56" t="s">
        <v>15</v>
      </c>
    </row>
    <row r="693" spans="1:11" x14ac:dyDescent="0.35">
      <c r="A693" s="57" t="s">
        <v>16</v>
      </c>
      <c r="B693" s="58">
        <v>4243.0689722039997</v>
      </c>
      <c r="C693" s="58">
        <v>4243.0689722039997</v>
      </c>
      <c r="D693" s="58">
        <v>752.29003772570002</v>
      </c>
      <c r="E693" s="58">
        <v>752.29003772570002</v>
      </c>
      <c r="F693" s="58">
        <v>1289.5304007799</v>
      </c>
      <c r="G693" s="58">
        <v>1289.5304007799</v>
      </c>
      <c r="H693" s="58">
        <v>1305.2690599724999</v>
      </c>
      <c r="I693" s="58">
        <v>1305.2690599724999</v>
      </c>
      <c r="J693" s="58">
        <v>895.97947372589999</v>
      </c>
      <c r="K693" s="58">
        <v>895.97947372589999</v>
      </c>
    </row>
    <row r="694" spans="1:11" x14ac:dyDescent="0.35">
      <c r="A694" s="59" t="s">
        <v>306</v>
      </c>
      <c r="B694" s="60">
        <v>984.73863842129902</v>
      </c>
      <c r="C694" s="61">
        <v>0.23208169484687699</v>
      </c>
      <c r="D694" s="60">
        <v>231.87825289809999</v>
      </c>
      <c r="E694" s="62">
        <v>0.308229859854461</v>
      </c>
      <c r="F694" s="60">
        <v>280.35682344370002</v>
      </c>
      <c r="G694" s="61">
        <v>0.21741001474191099</v>
      </c>
      <c r="H694" s="60">
        <v>261.25598733449999</v>
      </c>
      <c r="I694" s="63">
        <v>0.20015489169719899</v>
      </c>
      <c r="J694" s="60">
        <v>211.24757474500001</v>
      </c>
      <c r="K694" s="61">
        <v>0.23577278379663599</v>
      </c>
    </row>
    <row r="695" spans="1:11" x14ac:dyDescent="0.35">
      <c r="A695" s="59" t="s">
        <v>307</v>
      </c>
      <c r="B695" s="64">
        <v>1376.1871893950999</v>
      </c>
      <c r="C695" s="65">
        <v>0.32433769010364699</v>
      </c>
      <c r="D695" s="64">
        <v>205.08975314</v>
      </c>
      <c r="E695" s="63">
        <v>0.27262058894202701</v>
      </c>
      <c r="F695" s="64">
        <v>408.1297020001</v>
      </c>
      <c r="G695" s="65">
        <v>0.31649482769329501</v>
      </c>
      <c r="H695" s="64">
        <v>473.11385026049999</v>
      </c>
      <c r="I695" s="62">
        <v>0.362464617272448</v>
      </c>
      <c r="J695" s="64">
        <v>289.85388399449999</v>
      </c>
      <c r="K695" s="65">
        <v>0.32350504949533299</v>
      </c>
    </row>
    <row r="696" spans="1:11" x14ac:dyDescent="0.35">
      <c r="A696" s="59" t="s">
        <v>308</v>
      </c>
      <c r="B696" s="60">
        <v>1882.1431443875999</v>
      </c>
      <c r="C696" s="61">
        <v>0.44358061504947599</v>
      </c>
      <c r="D696" s="60">
        <v>315.32203168759997</v>
      </c>
      <c r="E696" s="61">
        <v>0.41914955120351199</v>
      </c>
      <c r="F696" s="60">
        <v>601.04387533609997</v>
      </c>
      <c r="G696" s="61">
        <v>0.46609515756479403</v>
      </c>
      <c r="H696" s="60">
        <v>570.8992223775</v>
      </c>
      <c r="I696" s="61">
        <v>0.43738049103035398</v>
      </c>
      <c r="J696" s="60">
        <v>394.87801498639999</v>
      </c>
      <c r="K696" s="61">
        <v>0.44072216670803099</v>
      </c>
    </row>
    <row r="697" spans="1:11" x14ac:dyDescent="0.35">
      <c r="A697" s="66" t="s">
        <v>1</v>
      </c>
    </row>
    <row r="698" spans="1:11" x14ac:dyDescent="0.35">
      <c r="A698" s="66" t="s">
        <v>1</v>
      </c>
    </row>
    <row r="699" spans="1:11" x14ac:dyDescent="0.35">
      <c r="A699" s="54" t="s">
        <v>413</v>
      </c>
    </row>
    <row r="700" spans="1:11" x14ac:dyDescent="0.35">
      <c r="A700" s="55" t="s">
        <v>1</v>
      </c>
    </row>
    <row r="701" spans="1:11" x14ac:dyDescent="0.35">
      <c r="A701" s="117" t="s">
        <v>1</v>
      </c>
      <c r="B701" s="116" t="s">
        <v>489</v>
      </c>
      <c r="C701" s="116" t="s">
        <v>1</v>
      </c>
      <c r="D701" s="116" t="s">
        <v>389</v>
      </c>
      <c r="E701" s="116" t="s">
        <v>1</v>
      </c>
      <c r="F701" s="116" t="s">
        <v>390</v>
      </c>
      <c r="G701" s="116" t="s">
        <v>1</v>
      </c>
      <c r="H701" s="116" t="s">
        <v>391</v>
      </c>
      <c r="I701" s="116" t="s">
        <v>1</v>
      </c>
      <c r="J701" s="116" t="s">
        <v>392</v>
      </c>
      <c r="K701" s="116" t="s">
        <v>1</v>
      </c>
    </row>
    <row r="702" spans="1:11" x14ac:dyDescent="0.35">
      <c r="A702" s="118" t="s">
        <v>1</v>
      </c>
      <c r="B702" s="56" t="s">
        <v>14</v>
      </c>
      <c r="C702" s="56" t="s">
        <v>15</v>
      </c>
      <c r="D702" s="56" t="s">
        <v>14</v>
      </c>
      <c r="E702" s="56" t="s">
        <v>15</v>
      </c>
      <c r="F702" s="56" t="s">
        <v>14</v>
      </c>
      <c r="G702" s="56" t="s">
        <v>15</v>
      </c>
      <c r="H702" s="56" t="s">
        <v>14</v>
      </c>
      <c r="I702" s="56" t="s">
        <v>15</v>
      </c>
      <c r="J702" s="56" t="s">
        <v>14</v>
      </c>
      <c r="K702" s="56" t="s">
        <v>15</v>
      </c>
    </row>
    <row r="703" spans="1:11" x14ac:dyDescent="0.35">
      <c r="A703" s="57" t="s">
        <v>16</v>
      </c>
      <c r="B703" s="58">
        <v>3149.3747840698002</v>
      </c>
      <c r="C703" s="58">
        <v>3149.3747840698002</v>
      </c>
      <c r="D703" s="58">
        <v>578.58348178040001</v>
      </c>
      <c r="E703" s="58">
        <v>578.58348178040001</v>
      </c>
      <c r="F703" s="58">
        <v>979.80799739559995</v>
      </c>
      <c r="G703" s="58">
        <v>979.80799739559995</v>
      </c>
      <c r="H703" s="58">
        <v>932.22312750729998</v>
      </c>
      <c r="I703" s="58">
        <v>932.22312750729998</v>
      </c>
      <c r="J703" s="58">
        <v>658.7601773865</v>
      </c>
      <c r="K703" s="58">
        <v>658.7601773865</v>
      </c>
    </row>
    <row r="704" spans="1:11" x14ac:dyDescent="0.35">
      <c r="A704" s="59" t="s">
        <v>306</v>
      </c>
      <c r="B704" s="60">
        <v>741.25404423210102</v>
      </c>
      <c r="C704" s="61">
        <v>0.23536545983079499</v>
      </c>
      <c r="D704" s="60">
        <v>156.1541224835</v>
      </c>
      <c r="E704" s="62">
        <v>0.269890391621598</v>
      </c>
      <c r="F704" s="60">
        <v>233.73877956999999</v>
      </c>
      <c r="G704" s="61">
        <v>0.23855569682151401</v>
      </c>
      <c r="H704" s="60">
        <v>194.5695106853</v>
      </c>
      <c r="I704" s="61">
        <v>0.20871560138779799</v>
      </c>
      <c r="J704" s="60">
        <v>156.7916314933</v>
      </c>
      <c r="K704" s="61">
        <v>0.23801018470081101</v>
      </c>
    </row>
    <row r="705" spans="1:11" x14ac:dyDescent="0.35">
      <c r="A705" s="59" t="s">
        <v>307</v>
      </c>
      <c r="B705" s="64">
        <v>857.57189567359899</v>
      </c>
      <c r="C705" s="65">
        <v>0.27229909250921103</v>
      </c>
      <c r="D705" s="64">
        <v>160.6724896058</v>
      </c>
      <c r="E705" s="65">
        <v>0.27769975235273497</v>
      </c>
      <c r="F705" s="64">
        <v>254.33520587449999</v>
      </c>
      <c r="G705" s="65">
        <v>0.25957657678906598</v>
      </c>
      <c r="H705" s="64">
        <v>272.90680933229999</v>
      </c>
      <c r="I705" s="65">
        <v>0.29274837888010102</v>
      </c>
      <c r="J705" s="64">
        <v>169.65739086100001</v>
      </c>
      <c r="K705" s="65">
        <v>0.25754044747222299</v>
      </c>
    </row>
    <row r="706" spans="1:11" x14ac:dyDescent="0.35">
      <c r="A706" s="59" t="s">
        <v>308</v>
      </c>
      <c r="B706" s="60">
        <v>1550.5488441641</v>
      </c>
      <c r="C706" s="61">
        <v>0.49233544765999299</v>
      </c>
      <c r="D706" s="60">
        <v>261.75686969110001</v>
      </c>
      <c r="E706" s="63">
        <v>0.45240985602566702</v>
      </c>
      <c r="F706" s="60">
        <v>491.7340119511</v>
      </c>
      <c r="G706" s="61">
        <v>0.50186772638942001</v>
      </c>
      <c r="H706" s="60">
        <v>464.74680748970002</v>
      </c>
      <c r="I706" s="61">
        <v>0.49853601973210099</v>
      </c>
      <c r="J706" s="60">
        <v>332.31115503220002</v>
      </c>
      <c r="K706" s="61">
        <v>0.50444936782696603</v>
      </c>
    </row>
    <row r="707" spans="1:11" x14ac:dyDescent="0.35">
      <c r="A707" s="66" t="s">
        <v>1</v>
      </c>
    </row>
    <row r="708" spans="1:11" x14ac:dyDescent="0.35">
      <c r="A708" s="66" t="s">
        <v>1</v>
      </c>
    </row>
    <row r="709" spans="1:11" x14ac:dyDescent="0.35">
      <c r="A709" s="54" t="s">
        <v>414</v>
      </c>
    </row>
    <row r="710" spans="1:11" x14ac:dyDescent="0.35">
      <c r="A710" s="55" t="s">
        <v>1</v>
      </c>
    </row>
    <row r="711" spans="1:11" x14ac:dyDescent="0.35">
      <c r="A711" s="117" t="s">
        <v>1</v>
      </c>
      <c r="B711" s="116" t="s">
        <v>489</v>
      </c>
      <c r="C711" s="116" t="s">
        <v>1</v>
      </c>
      <c r="D711" s="116" t="s">
        <v>389</v>
      </c>
      <c r="E711" s="116" t="s">
        <v>1</v>
      </c>
      <c r="F711" s="116" t="s">
        <v>390</v>
      </c>
      <c r="G711" s="116" t="s">
        <v>1</v>
      </c>
      <c r="H711" s="116" t="s">
        <v>391</v>
      </c>
      <c r="I711" s="116" t="s">
        <v>1</v>
      </c>
      <c r="J711" s="116" t="s">
        <v>392</v>
      </c>
      <c r="K711" s="116" t="s">
        <v>1</v>
      </c>
    </row>
    <row r="712" spans="1:11" x14ac:dyDescent="0.35">
      <c r="A712" s="118" t="s">
        <v>1</v>
      </c>
      <c r="B712" s="56" t="s">
        <v>14</v>
      </c>
      <c r="C712" s="56" t="s">
        <v>15</v>
      </c>
      <c r="D712" s="56" t="s">
        <v>14</v>
      </c>
      <c r="E712" s="56" t="s">
        <v>15</v>
      </c>
      <c r="F712" s="56" t="s">
        <v>14</v>
      </c>
      <c r="G712" s="56" t="s">
        <v>15</v>
      </c>
      <c r="H712" s="56" t="s">
        <v>14</v>
      </c>
      <c r="I712" s="56" t="s">
        <v>15</v>
      </c>
      <c r="J712" s="56" t="s">
        <v>14</v>
      </c>
      <c r="K712" s="56" t="s">
        <v>15</v>
      </c>
    </row>
    <row r="713" spans="1:11" x14ac:dyDescent="0.35">
      <c r="A713" s="57" t="s">
        <v>16</v>
      </c>
      <c r="B713" s="58">
        <v>1841.6767576136001</v>
      </c>
      <c r="C713" s="58">
        <v>1841.6767576136001</v>
      </c>
      <c r="D713" s="58">
        <v>337.394062389</v>
      </c>
      <c r="E713" s="58">
        <v>337.394062389</v>
      </c>
      <c r="F713" s="58">
        <v>643.92941340740003</v>
      </c>
      <c r="G713" s="58">
        <v>643.92941340740003</v>
      </c>
      <c r="H713" s="58">
        <v>575.99672854870005</v>
      </c>
      <c r="I713" s="58">
        <v>575.99672854870005</v>
      </c>
      <c r="J713" s="58">
        <v>284.35655326850002</v>
      </c>
      <c r="K713" s="58">
        <v>284.35655326850002</v>
      </c>
    </row>
    <row r="714" spans="1:11" x14ac:dyDescent="0.35">
      <c r="A714" s="59" t="s">
        <v>306</v>
      </c>
      <c r="B714" s="60">
        <v>381.1629049695</v>
      </c>
      <c r="C714" s="61">
        <v>0.20696514922814199</v>
      </c>
      <c r="D714" s="60">
        <v>78.327971423600005</v>
      </c>
      <c r="E714" s="61">
        <v>0.232155749478755</v>
      </c>
      <c r="F714" s="60">
        <v>125.7706630739</v>
      </c>
      <c r="G714" s="61">
        <v>0.195317468739897</v>
      </c>
      <c r="H714" s="60">
        <v>115.6127667005</v>
      </c>
      <c r="I714" s="61">
        <v>0.20071774885215399</v>
      </c>
      <c r="J714" s="60">
        <v>61.4515037715001</v>
      </c>
      <c r="K714" s="61">
        <v>0.21610721843809699</v>
      </c>
    </row>
    <row r="715" spans="1:11" x14ac:dyDescent="0.35">
      <c r="A715" s="59" t="s">
        <v>307</v>
      </c>
      <c r="B715" s="64">
        <v>364.72033495599999</v>
      </c>
      <c r="C715" s="65">
        <v>0.19803710583207601</v>
      </c>
      <c r="D715" s="64">
        <v>46.265285509900004</v>
      </c>
      <c r="E715" s="63">
        <v>0.13712536961174601</v>
      </c>
      <c r="F715" s="64">
        <v>127.0495436941</v>
      </c>
      <c r="G715" s="65">
        <v>0.197303525897051</v>
      </c>
      <c r="H715" s="64">
        <v>144.5391125802</v>
      </c>
      <c r="I715" s="62">
        <v>0.25093738456533499</v>
      </c>
      <c r="J715" s="64">
        <v>46.866393171799999</v>
      </c>
      <c r="K715" s="65">
        <v>0.16481559026194501</v>
      </c>
    </row>
    <row r="716" spans="1:11" x14ac:dyDescent="0.35">
      <c r="A716" s="59" t="s">
        <v>308</v>
      </c>
      <c r="B716" s="60">
        <v>1095.7935176881001</v>
      </c>
      <c r="C716" s="61">
        <v>0.59499774493978097</v>
      </c>
      <c r="D716" s="60">
        <v>212.80080545550001</v>
      </c>
      <c r="E716" s="61">
        <v>0.63071888090950001</v>
      </c>
      <c r="F716" s="60">
        <v>391.10920663939902</v>
      </c>
      <c r="G716" s="61">
        <v>0.607379005363052</v>
      </c>
      <c r="H716" s="60">
        <v>315.84484926800002</v>
      </c>
      <c r="I716" s="61">
        <v>0.54834486658251202</v>
      </c>
      <c r="J716" s="60">
        <v>176.03865632520001</v>
      </c>
      <c r="K716" s="61">
        <v>0.61907719129995797</v>
      </c>
    </row>
    <row r="717" spans="1:11" x14ac:dyDescent="0.35">
      <c r="A717" s="66" t="s">
        <v>1</v>
      </c>
    </row>
    <row r="718" spans="1:11" x14ac:dyDescent="0.35">
      <c r="A718" s="66" t="s">
        <v>1</v>
      </c>
    </row>
    <row r="719" spans="1:11" x14ac:dyDescent="0.35">
      <c r="A719" s="54" t="s">
        <v>415</v>
      </c>
    </row>
    <row r="720" spans="1:11" x14ac:dyDescent="0.35">
      <c r="A720" s="55" t="s">
        <v>1</v>
      </c>
    </row>
    <row r="721" spans="1:11" x14ac:dyDescent="0.35">
      <c r="A721" s="117" t="s">
        <v>1</v>
      </c>
      <c r="B721" s="116" t="s">
        <v>489</v>
      </c>
      <c r="C721" s="116" t="s">
        <v>1</v>
      </c>
      <c r="D721" s="116" t="s">
        <v>389</v>
      </c>
      <c r="E721" s="116" t="s">
        <v>1</v>
      </c>
      <c r="F721" s="116" t="s">
        <v>390</v>
      </c>
      <c r="G721" s="116" t="s">
        <v>1</v>
      </c>
      <c r="H721" s="116" t="s">
        <v>391</v>
      </c>
      <c r="I721" s="116" t="s">
        <v>1</v>
      </c>
      <c r="J721" s="116" t="s">
        <v>392</v>
      </c>
      <c r="K721" s="116" t="s">
        <v>1</v>
      </c>
    </row>
    <row r="722" spans="1:11" x14ac:dyDescent="0.35">
      <c r="A722" s="118" t="s">
        <v>1</v>
      </c>
      <c r="B722" s="56" t="s">
        <v>14</v>
      </c>
      <c r="C722" s="56" t="s">
        <v>15</v>
      </c>
      <c r="D722" s="56" t="s">
        <v>14</v>
      </c>
      <c r="E722" s="56" t="s">
        <v>15</v>
      </c>
      <c r="F722" s="56" t="s">
        <v>14</v>
      </c>
      <c r="G722" s="56" t="s">
        <v>15</v>
      </c>
      <c r="H722" s="56" t="s">
        <v>14</v>
      </c>
      <c r="I722" s="56" t="s">
        <v>15</v>
      </c>
      <c r="J722" s="56" t="s">
        <v>14</v>
      </c>
      <c r="K722" s="56" t="s">
        <v>15</v>
      </c>
    </row>
    <row r="723" spans="1:11" x14ac:dyDescent="0.35">
      <c r="A723" s="57" t="s">
        <v>16</v>
      </c>
      <c r="B723" s="58">
        <v>368.47864449330001</v>
      </c>
      <c r="C723" s="58">
        <v>368.47864449330001</v>
      </c>
      <c r="D723" s="58">
        <v>58.820632573600001</v>
      </c>
      <c r="E723" s="58">
        <v>58.820632573600001</v>
      </c>
      <c r="F723" s="58">
        <v>103.5805983999</v>
      </c>
      <c r="G723" s="58">
        <v>103.5805983999</v>
      </c>
      <c r="H723" s="58">
        <v>111.07801313420001</v>
      </c>
      <c r="I723" s="58">
        <v>111.07801313420001</v>
      </c>
      <c r="J723" s="58">
        <v>94.999400385599998</v>
      </c>
      <c r="K723" s="58">
        <v>94.999400385599998</v>
      </c>
    </row>
    <row r="724" spans="1:11" x14ac:dyDescent="0.35">
      <c r="A724" s="59" t="s">
        <v>306</v>
      </c>
      <c r="B724" s="60">
        <v>60.735368889399801</v>
      </c>
      <c r="C724" s="61">
        <v>0.16482737818610399</v>
      </c>
      <c r="D724" s="60">
        <v>9.8701458675999998</v>
      </c>
      <c r="E724" s="61">
        <v>0.167800743306354</v>
      </c>
      <c r="F724" s="60">
        <v>16.6678466931</v>
      </c>
      <c r="G724" s="61">
        <v>0.160916686624549</v>
      </c>
      <c r="H724" s="60">
        <v>18.2314811824</v>
      </c>
      <c r="I724" s="61">
        <v>0.16413222264223801</v>
      </c>
      <c r="J724" s="60">
        <v>15.965895146299999</v>
      </c>
      <c r="K724" s="61">
        <v>0.168063114940672</v>
      </c>
    </row>
    <row r="725" spans="1:11" x14ac:dyDescent="0.35">
      <c r="A725" s="59" t="s">
        <v>307</v>
      </c>
      <c r="B725" s="64">
        <v>124.6161918271</v>
      </c>
      <c r="C725" s="65">
        <v>0.33819108295532702</v>
      </c>
      <c r="D725" s="64">
        <v>13.5864115305</v>
      </c>
      <c r="E725" s="65">
        <v>0.23098037093531501</v>
      </c>
      <c r="F725" s="64">
        <v>27.1616103251</v>
      </c>
      <c r="G725" s="65">
        <v>0.26222681413980198</v>
      </c>
      <c r="H725" s="64">
        <v>39.846831621500002</v>
      </c>
      <c r="I725" s="65">
        <v>0.35872834323529601</v>
      </c>
      <c r="J725" s="64">
        <v>44.021338350000001</v>
      </c>
      <c r="K725" s="62">
        <v>0.46338543371135599</v>
      </c>
    </row>
    <row r="726" spans="1:11" x14ac:dyDescent="0.35">
      <c r="A726" s="59" t="s">
        <v>308</v>
      </c>
      <c r="B726" s="60">
        <v>183.12708377679999</v>
      </c>
      <c r="C726" s="61">
        <v>0.49698153885856999</v>
      </c>
      <c r="D726" s="60">
        <v>35.364075175499899</v>
      </c>
      <c r="E726" s="61">
        <v>0.60121888575833105</v>
      </c>
      <c r="F726" s="60">
        <v>59.751141381700002</v>
      </c>
      <c r="G726" s="61">
        <v>0.57685649923564897</v>
      </c>
      <c r="H726" s="60">
        <v>52.999700330300001</v>
      </c>
      <c r="I726" s="61">
        <v>0.47713943412246601</v>
      </c>
      <c r="J726" s="60">
        <v>35.012166889299998</v>
      </c>
      <c r="K726" s="63">
        <v>0.36855145134797201</v>
      </c>
    </row>
    <row r="727" spans="1:11" x14ac:dyDescent="0.35">
      <c r="A727" s="66" t="s">
        <v>1</v>
      </c>
    </row>
    <row r="728" spans="1:11" x14ac:dyDescent="0.35">
      <c r="A728" s="66" t="s">
        <v>1</v>
      </c>
    </row>
    <row r="729" spans="1:11" x14ac:dyDescent="0.35">
      <c r="A729" s="54" t="s">
        <v>416</v>
      </c>
    </row>
    <row r="730" spans="1:11" x14ac:dyDescent="0.35">
      <c r="A730" s="55" t="s">
        <v>1</v>
      </c>
    </row>
    <row r="731" spans="1:11" x14ac:dyDescent="0.35">
      <c r="A731" s="117" t="s">
        <v>1</v>
      </c>
      <c r="B731" s="116" t="s">
        <v>489</v>
      </c>
      <c r="C731" s="116" t="s">
        <v>1</v>
      </c>
      <c r="D731" s="116" t="s">
        <v>389</v>
      </c>
      <c r="E731" s="116" t="s">
        <v>1</v>
      </c>
      <c r="F731" s="116" t="s">
        <v>390</v>
      </c>
      <c r="G731" s="116" t="s">
        <v>1</v>
      </c>
      <c r="H731" s="116" t="s">
        <v>391</v>
      </c>
      <c r="I731" s="116" t="s">
        <v>1</v>
      </c>
      <c r="J731" s="116" t="s">
        <v>392</v>
      </c>
      <c r="K731" s="116" t="s">
        <v>1</v>
      </c>
    </row>
    <row r="732" spans="1:11" x14ac:dyDescent="0.35">
      <c r="A732" s="118" t="s">
        <v>1</v>
      </c>
      <c r="B732" s="56" t="s">
        <v>14</v>
      </c>
      <c r="C732" s="56" t="s">
        <v>15</v>
      </c>
      <c r="D732" s="56" t="s">
        <v>14</v>
      </c>
      <c r="E732" s="56" t="s">
        <v>15</v>
      </c>
      <c r="F732" s="56" t="s">
        <v>14</v>
      </c>
      <c r="G732" s="56" t="s">
        <v>15</v>
      </c>
      <c r="H732" s="56" t="s">
        <v>14</v>
      </c>
      <c r="I732" s="56" t="s">
        <v>15</v>
      </c>
      <c r="J732" s="56" t="s">
        <v>14</v>
      </c>
      <c r="K732" s="56" t="s">
        <v>15</v>
      </c>
    </row>
    <row r="733" spans="1:11" x14ac:dyDescent="0.35">
      <c r="A733" s="57" t="s">
        <v>16</v>
      </c>
      <c r="B733" s="58">
        <v>3582.2908584406</v>
      </c>
      <c r="C733" s="58">
        <v>3582.2908584406</v>
      </c>
      <c r="D733" s="58">
        <v>692.18898270459999</v>
      </c>
      <c r="E733" s="58">
        <v>692.18898270459999</v>
      </c>
      <c r="F733" s="58">
        <v>880.50727778420003</v>
      </c>
      <c r="G733" s="58">
        <v>880.50727778420003</v>
      </c>
      <c r="H733" s="58">
        <v>1176.8792970817001</v>
      </c>
      <c r="I733" s="58">
        <v>1176.8792970817001</v>
      </c>
      <c r="J733" s="58">
        <v>832.71530087010001</v>
      </c>
      <c r="K733" s="58">
        <v>832.71530087010001</v>
      </c>
    </row>
    <row r="734" spans="1:11" x14ac:dyDescent="0.35">
      <c r="A734" s="59" t="s">
        <v>306</v>
      </c>
      <c r="B734" s="60">
        <v>683.17829296189996</v>
      </c>
      <c r="C734" s="61">
        <v>0.190709889274399</v>
      </c>
      <c r="D734" s="60">
        <v>171.70872572800101</v>
      </c>
      <c r="E734" s="62">
        <v>0.24806625071823599</v>
      </c>
      <c r="F734" s="60">
        <v>125.03436557000001</v>
      </c>
      <c r="G734" s="63">
        <v>0.14200264861484099</v>
      </c>
      <c r="H734" s="60">
        <v>213.7901896388</v>
      </c>
      <c r="I734" s="61">
        <v>0.18165855255414401</v>
      </c>
      <c r="J734" s="60">
        <v>172.64501202509999</v>
      </c>
      <c r="K734" s="61">
        <v>0.20732777678601999</v>
      </c>
    </row>
    <row r="735" spans="1:11" x14ac:dyDescent="0.35">
      <c r="A735" s="59" t="s">
        <v>307</v>
      </c>
      <c r="B735" s="64">
        <v>894.89885682960005</v>
      </c>
      <c r="C735" s="65">
        <v>0.24981189194089001</v>
      </c>
      <c r="D735" s="64">
        <v>153.24179625469901</v>
      </c>
      <c r="E735" s="65">
        <v>0.22138722239688999</v>
      </c>
      <c r="F735" s="64">
        <v>233.9921828974</v>
      </c>
      <c r="G735" s="65">
        <v>0.26574701743095402</v>
      </c>
      <c r="H735" s="64">
        <v>301.43622836840001</v>
      </c>
      <c r="I735" s="65">
        <v>0.25613181327589801</v>
      </c>
      <c r="J735" s="64">
        <v>206.228649309101</v>
      </c>
      <c r="K735" s="65">
        <v>0.24765805203004301</v>
      </c>
    </row>
    <row r="736" spans="1:11" x14ac:dyDescent="0.35">
      <c r="A736" s="59" t="s">
        <v>308</v>
      </c>
      <c r="B736" s="60">
        <v>2004.2137086491</v>
      </c>
      <c r="C736" s="61">
        <v>0.55947821878471105</v>
      </c>
      <c r="D736" s="60">
        <v>367.23846072190003</v>
      </c>
      <c r="E736" s="61">
        <v>0.53054652688487403</v>
      </c>
      <c r="F736" s="60">
        <v>521.48072931679997</v>
      </c>
      <c r="G736" s="61">
        <v>0.59225033395420401</v>
      </c>
      <c r="H736" s="60">
        <v>661.65287907449999</v>
      </c>
      <c r="I736" s="61">
        <v>0.56220963416995795</v>
      </c>
      <c r="J736" s="60">
        <v>453.84163953589899</v>
      </c>
      <c r="K736" s="61">
        <v>0.54501417118393702</v>
      </c>
    </row>
    <row r="737" spans="1:11" x14ac:dyDescent="0.35">
      <c r="A737" s="66" t="s">
        <v>1</v>
      </c>
    </row>
    <row r="738" spans="1:11" x14ac:dyDescent="0.35">
      <c r="A738" s="66" t="s">
        <v>1</v>
      </c>
    </row>
    <row r="739" spans="1:11" x14ac:dyDescent="0.35">
      <c r="A739" s="54" t="s">
        <v>417</v>
      </c>
    </row>
    <row r="740" spans="1:11" x14ac:dyDescent="0.35">
      <c r="A740" s="55" t="s">
        <v>1</v>
      </c>
    </row>
    <row r="741" spans="1:11" x14ac:dyDescent="0.35">
      <c r="A741" s="117" t="s">
        <v>1</v>
      </c>
      <c r="B741" s="116" t="s">
        <v>489</v>
      </c>
      <c r="C741" s="116" t="s">
        <v>1</v>
      </c>
      <c r="D741" s="116" t="s">
        <v>389</v>
      </c>
      <c r="E741" s="116" t="s">
        <v>1</v>
      </c>
      <c r="F741" s="116" t="s">
        <v>390</v>
      </c>
      <c r="G741" s="116" t="s">
        <v>1</v>
      </c>
      <c r="H741" s="116" t="s">
        <v>391</v>
      </c>
      <c r="I741" s="116" t="s">
        <v>1</v>
      </c>
      <c r="J741" s="116" t="s">
        <v>392</v>
      </c>
      <c r="K741" s="116" t="s">
        <v>1</v>
      </c>
    </row>
    <row r="742" spans="1:11" x14ac:dyDescent="0.35">
      <c r="A742" s="118" t="s">
        <v>1</v>
      </c>
      <c r="B742" s="56" t="s">
        <v>14</v>
      </c>
      <c r="C742" s="56" t="s">
        <v>15</v>
      </c>
      <c r="D742" s="56" t="s">
        <v>14</v>
      </c>
      <c r="E742" s="56" t="s">
        <v>15</v>
      </c>
      <c r="F742" s="56" t="s">
        <v>14</v>
      </c>
      <c r="G742" s="56" t="s">
        <v>15</v>
      </c>
      <c r="H742" s="56" t="s">
        <v>14</v>
      </c>
      <c r="I742" s="56" t="s">
        <v>15</v>
      </c>
      <c r="J742" s="56" t="s">
        <v>14</v>
      </c>
      <c r="K742" s="56" t="s">
        <v>15</v>
      </c>
    </row>
    <row r="743" spans="1:11" x14ac:dyDescent="0.35">
      <c r="A743" s="57" t="s">
        <v>16</v>
      </c>
      <c r="B743" s="58">
        <v>6206.9876728196004</v>
      </c>
      <c r="C743" s="58">
        <v>6206.9876728196004</v>
      </c>
      <c r="D743" s="58">
        <v>1212.6992881783001</v>
      </c>
      <c r="E743" s="58">
        <v>1212.6992881783001</v>
      </c>
      <c r="F743" s="58">
        <v>1705.8416162845999</v>
      </c>
      <c r="G743" s="58">
        <v>1705.8416162845999</v>
      </c>
      <c r="H743" s="58">
        <v>1883.2452468138999</v>
      </c>
      <c r="I743" s="58">
        <v>1883.2452468138999</v>
      </c>
      <c r="J743" s="58">
        <v>1405.2015215428</v>
      </c>
      <c r="K743" s="58">
        <v>1405.2015215428</v>
      </c>
    </row>
    <row r="744" spans="1:11" x14ac:dyDescent="0.35">
      <c r="A744" s="59" t="s">
        <v>306</v>
      </c>
      <c r="B744" s="60">
        <v>1539.368294659</v>
      </c>
      <c r="C744" s="61">
        <v>0.24800569548412199</v>
      </c>
      <c r="D744" s="60">
        <v>387.04839258729999</v>
      </c>
      <c r="E744" s="62">
        <v>0.31916271111919198</v>
      </c>
      <c r="F744" s="60">
        <v>349.36785958770002</v>
      </c>
      <c r="G744" s="63">
        <v>0.20480673953109399</v>
      </c>
      <c r="H744" s="60">
        <v>381.34899087380001</v>
      </c>
      <c r="I744" s="63">
        <v>0.20249566089120399</v>
      </c>
      <c r="J744" s="60">
        <v>421.60305161019897</v>
      </c>
      <c r="K744" s="62">
        <v>0.30003031248308998</v>
      </c>
    </row>
    <row r="745" spans="1:11" x14ac:dyDescent="0.35">
      <c r="A745" s="59" t="s">
        <v>307</v>
      </c>
      <c r="B745" s="64">
        <v>1460.4329246814</v>
      </c>
      <c r="C745" s="65">
        <v>0.23528851701714101</v>
      </c>
      <c r="D745" s="64">
        <v>268.60358999030001</v>
      </c>
      <c r="E745" s="65">
        <v>0.22149232922680501</v>
      </c>
      <c r="F745" s="64">
        <v>422.56901947279999</v>
      </c>
      <c r="G745" s="65">
        <v>0.24771878903574601</v>
      </c>
      <c r="H745" s="64">
        <v>455.28258692560001</v>
      </c>
      <c r="I745" s="65">
        <v>0.24175427374414099</v>
      </c>
      <c r="J745" s="64">
        <v>313.97772829270002</v>
      </c>
      <c r="K745" s="65">
        <v>0.223439644406289</v>
      </c>
    </row>
    <row r="746" spans="1:11" x14ac:dyDescent="0.35">
      <c r="A746" s="59" t="s">
        <v>308</v>
      </c>
      <c r="B746" s="60">
        <v>3207.1864534791998</v>
      </c>
      <c r="C746" s="61">
        <v>0.51670578749873597</v>
      </c>
      <c r="D746" s="60">
        <v>557.04730560070004</v>
      </c>
      <c r="E746" s="63">
        <v>0.45934495965400401</v>
      </c>
      <c r="F746" s="60">
        <v>933.90473722409797</v>
      </c>
      <c r="G746" s="62">
        <v>0.54747447143316097</v>
      </c>
      <c r="H746" s="60">
        <v>1046.6136690144999</v>
      </c>
      <c r="I746" s="62">
        <v>0.55575006536465399</v>
      </c>
      <c r="J746" s="60">
        <v>669.62074163989996</v>
      </c>
      <c r="K746" s="63">
        <v>0.47653004311062103</v>
      </c>
    </row>
    <row r="747" spans="1:11" x14ac:dyDescent="0.35">
      <c r="A747" s="66" t="s">
        <v>1</v>
      </c>
    </row>
    <row r="748" spans="1:11" x14ac:dyDescent="0.35">
      <c r="A748" s="66" t="s">
        <v>1</v>
      </c>
    </row>
    <row r="749" spans="1:11" x14ac:dyDescent="0.35">
      <c r="A749" s="54" t="s">
        <v>418</v>
      </c>
    </row>
    <row r="750" spans="1:11" x14ac:dyDescent="0.35">
      <c r="A750" s="55" t="s">
        <v>1</v>
      </c>
    </row>
    <row r="751" spans="1:11" x14ac:dyDescent="0.35">
      <c r="A751" s="117" t="s">
        <v>1</v>
      </c>
      <c r="B751" s="116" t="s">
        <v>489</v>
      </c>
      <c r="C751" s="116" t="s">
        <v>1</v>
      </c>
      <c r="D751" s="116" t="s">
        <v>389</v>
      </c>
      <c r="E751" s="116" t="s">
        <v>1</v>
      </c>
      <c r="F751" s="116" t="s">
        <v>390</v>
      </c>
      <c r="G751" s="116" t="s">
        <v>1</v>
      </c>
      <c r="H751" s="116" t="s">
        <v>391</v>
      </c>
      <c r="I751" s="116" t="s">
        <v>1</v>
      </c>
      <c r="J751" s="116" t="s">
        <v>392</v>
      </c>
      <c r="K751" s="116" t="s">
        <v>1</v>
      </c>
    </row>
    <row r="752" spans="1:11" x14ac:dyDescent="0.35">
      <c r="A752" s="118" t="s">
        <v>1</v>
      </c>
      <c r="B752" s="56" t="s">
        <v>14</v>
      </c>
      <c r="C752" s="56" t="s">
        <v>15</v>
      </c>
      <c r="D752" s="56" t="s">
        <v>14</v>
      </c>
      <c r="E752" s="56" t="s">
        <v>15</v>
      </c>
      <c r="F752" s="56" t="s">
        <v>14</v>
      </c>
      <c r="G752" s="56" t="s">
        <v>15</v>
      </c>
      <c r="H752" s="56" t="s">
        <v>14</v>
      </c>
      <c r="I752" s="56" t="s">
        <v>15</v>
      </c>
      <c r="J752" s="56" t="s">
        <v>14</v>
      </c>
      <c r="K752" s="56" t="s">
        <v>15</v>
      </c>
    </row>
    <row r="753" spans="1:11" x14ac:dyDescent="0.35">
      <c r="A753" s="57" t="s">
        <v>16</v>
      </c>
      <c r="B753" s="58">
        <v>3881.4078386113001</v>
      </c>
      <c r="C753" s="58">
        <v>3881.4078386113001</v>
      </c>
      <c r="D753" s="58">
        <v>672.18634273750001</v>
      </c>
      <c r="E753" s="58">
        <v>672.18634273750001</v>
      </c>
      <c r="F753" s="58">
        <v>1341.4294399390001</v>
      </c>
      <c r="G753" s="58">
        <v>1341.4294399390001</v>
      </c>
      <c r="H753" s="58">
        <v>1401.0825088023</v>
      </c>
      <c r="I753" s="58">
        <v>1401.0825088023</v>
      </c>
      <c r="J753" s="58">
        <v>466.70954713250001</v>
      </c>
      <c r="K753" s="58">
        <v>466.70954713250001</v>
      </c>
    </row>
    <row r="754" spans="1:11" x14ac:dyDescent="0.35">
      <c r="A754" s="59" t="s">
        <v>306</v>
      </c>
      <c r="B754" s="60">
        <v>280.65942982410002</v>
      </c>
      <c r="C754" s="61">
        <v>7.2308667755077993E-2</v>
      </c>
      <c r="D754" s="60">
        <v>67.869467600999897</v>
      </c>
      <c r="E754" s="62">
        <v>0.10096823348805301</v>
      </c>
      <c r="F754" s="60">
        <v>85.288164801599706</v>
      </c>
      <c r="G754" s="61">
        <v>6.3580060391009802E-2</v>
      </c>
      <c r="H754" s="60">
        <v>98.387154100400096</v>
      </c>
      <c r="I754" s="61">
        <v>7.0222241361434998E-2</v>
      </c>
      <c r="J754" s="60">
        <v>29.114643321099901</v>
      </c>
      <c r="K754" s="61">
        <v>6.2382789252936097E-2</v>
      </c>
    </row>
    <row r="755" spans="1:11" x14ac:dyDescent="0.35">
      <c r="A755" s="59" t="s">
        <v>307</v>
      </c>
      <c r="B755" s="64">
        <v>599.26899180309897</v>
      </c>
      <c r="C755" s="65">
        <v>0.154394749719861</v>
      </c>
      <c r="D755" s="64">
        <v>110.4132525828</v>
      </c>
      <c r="E755" s="65">
        <v>0.16425988682414799</v>
      </c>
      <c r="F755" s="64">
        <v>198.0920376638</v>
      </c>
      <c r="G755" s="65">
        <v>0.14767234993203099</v>
      </c>
      <c r="H755" s="64">
        <v>212.33275689140001</v>
      </c>
      <c r="I755" s="65">
        <v>0.151549074060535</v>
      </c>
      <c r="J755" s="64">
        <v>78.4309446651</v>
      </c>
      <c r="K755" s="65">
        <v>0.168050868354817</v>
      </c>
    </row>
    <row r="756" spans="1:11" x14ac:dyDescent="0.35">
      <c r="A756" s="59" t="s">
        <v>308</v>
      </c>
      <c r="B756" s="60">
        <v>3001.4794169841098</v>
      </c>
      <c r="C756" s="61">
        <v>0.77329658252505995</v>
      </c>
      <c r="D756" s="60">
        <v>493.90362255370002</v>
      </c>
      <c r="E756" s="63">
        <v>0.734771879687799</v>
      </c>
      <c r="F756" s="60">
        <v>1058.0492374736</v>
      </c>
      <c r="G756" s="61">
        <v>0.78874758967696001</v>
      </c>
      <c r="H756" s="60">
        <v>1090.3625978104999</v>
      </c>
      <c r="I756" s="61">
        <v>0.77822868457802996</v>
      </c>
      <c r="J756" s="60">
        <v>359.16395914629902</v>
      </c>
      <c r="K756" s="61">
        <v>0.76956634239224697</v>
      </c>
    </row>
    <row r="757" spans="1:11" x14ac:dyDescent="0.35">
      <c r="A757" s="66" t="s">
        <v>1</v>
      </c>
    </row>
    <row r="758" spans="1:11" x14ac:dyDescent="0.35">
      <c r="A758" s="66" t="s">
        <v>1</v>
      </c>
    </row>
    <row r="759" spans="1:11" x14ac:dyDescent="0.35">
      <c r="A759" s="54" t="s">
        <v>419</v>
      </c>
    </row>
    <row r="760" spans="1:11" x14ac:dyDescent="0.35">
      <c r="A760" s="55" t="s">
        <v>1</v>
      </c>
    </row>
    <row r="761" spans="1:11" x14ac:dyDescent="0.35">
      <c r="A761" s="117" t="s">
        <v>1</v>
      </c>
      <c r="B761" s="116" t="s">
        <v>489</v>
      </c>
      <c r="C761" s="116" t="s">
        <v>1</v>
      </c>
      <c r="D761" s="116" t="s">
        <v>389</v>
      </c>
      <c r="E761" s="116" t="s">
        <v>1</v>
      </c>
      <c r="F761" s="116" t="s">
        <v>390</v>
      </c>
      <c r="G761" s="116" t="s">
        <v>1</v>
      </c>
      <c r="H761" s="116" t="s">
        <v>391</v>
      </c>
      <c r="I761" s="116" t="s">
        <v>1</v>
      </c>
      <c r="J761" s="116" t="s">
        <v>392</v>
      </c>
      <c r="K761" s="116" t="s">
        <v>1</v>
      </c>
    </row>
    <row r="762" spans="1:11" x14ac:dyDescent="0.35">
      <c r="A762" s="118" t="s">
        <v>1</v>
      </c>
      <c r="B762" s="56" t="s">
        <v>14</v>
      </c>
      <c r="C762" s="56" t="s">
        <v>15</v>
      </c>
      <c r="D762" s="56" t="s">
        <v>14</v>
      </c>
      <c r="E762" s="56" t="s">
        <v>15</v>
      </c>
      <c r="F762" s="56" t="s">
        <v>14</v>
      </c>
      <c r="G762" s="56" t="s">
        <v>15</v>
      </c>
      <c r="H762" s="56" t="s">
        <v>14</v>
      </c>
      <c r="I762" s="56" t="s">
        <v>15</v>
      </c>
      <c r="J762" s="56" t="s">
        <v>14</v>
      </c>
      <c r="K762" s="56" t="s">
        <v>15</v>
      </c>
    </row>
    <row r="763" spans="1:11" x14ac:dyDescent="0.35">
      <c r="A763" s="57" t="s">
        <v>16</v>
      </c>
      <c r="B763" s="58">
        <v>952.60523523730001</v>
      </c>
      <c r="C763" s="58">
        <v>952.60523523730001</v>
      </c>
      <c r="D763" s="58">
        <v>218.55877605309999</v>
      </c>
      <c r="E763" s="58">
        <v>218.55877605309999</v>
      </c>
      <c r="F763" s="58">
        <v>184.1255185192</v>
      </c>
      <c r="G763" s="58">
        <v>184.1255185192</v>
      </c>
      <c r="H763" s="58">
        <v>282.9575324292</v>
      </c>
      <c r="I763" s="58">
        <v>282.9575324292</v>
      </c>
      <c r="J763" s="58">
        <v>266.96340823579999</v>
      </c>
      <c r="K763" s="58">
        <v>266.96340823579999</v>
      </c>
    </row>
    <row r="764" spans="1:11" x14ac:dyDescent="0.35">
      <c r="A764" s="59" t="s">
        <v>306</v>
      </c>
      <c r="B764" s="60">
        <v>169.65870072289999</v>
      </c>
      <c r="C764" s="61">
        <v>0.17809969381559901</v>
      </c>
      <c r="D764" s="60">
        <v>35.742891689300002</v>
      </c>
      <c r="E764" s="61">
        <v>0.16353903665994199</v>
      </c>
      <c r="F764" s="60">
        <v>31.262754416</v>
      </c>
      <c r="G764" s="61">
        <v>0.169790448751622</v>
      </c>
      <c r="H764" s="60">
        <v>46.697394748999898</v>
      </c>
      <c r="I764" s="61">
        <v>0.165033227241209</v>
      </c>
      <c r="J764" s="60">
        <v>55.955659868599902</v>
      </c>
      <c r="K764" s="61">
        <v>0.209600485094108</v>
      </c>
    </row>
    <row r="765" spans="1:11" x14ac:dyDescent="0.35">
      <c r="A765" s="59" t="s">
        <v>307</v>
      </c>
      <c r="B765" s="64">
        <v>223.63097625040001</v>
      </c>
      <c r="C765" s="65">
        <v>0.23475724043726501</v>
      </c>
      <c r="D765" s="64">
        <v>45.089602903699998</v>
      </c>
      <c r="E765" s="65">
        <v>0.20630424327021901</v>
      </c>
      <c r="F765" s="64">
        <v>49.2938227912</v>
      </c>
      <c r="G765" s="65">
        <v>0.26771858234337997</v>
      </c>
      <c r="H765" s="64">
        <v>59.200604142500097</v>
      </c>
      <c r="I765" s="65">
        <v>0.20922081004262699</v>
      </c>
      <c r="J765" s="64">
        <v>70.046946412999901</v>
      </c>
      <c r="K765" s="65">
        <v>0.26238407306790801</v>
      </c>
    </row>
    <row r="766" spans="1:11" x14ac:dyDescent="0.35">
      <c r="A766" s="59" t="s">
        <v>308</v>
      </c>
      <c r="B766" s="60">
        <v>559.31555826399904</v>
      </c>
      <c r="C766" s="61">
        <v>0.58714306574713604</v>
      </c>
      <c r="D766" s="60">
        <v>137.72628146010001</v>
      </c>
      <c r="E766" s="61">
        <v>0.63015672006983903</v>
      </c>
      <c r="F766" s="60">
        <v>103.56894131200001</v>
      </c>
      <c r="G766" s="61">
        <v>0.56249096890499795</v>
      </c>
      <c r="H766" s="60">
        <v>177.05953353769999</v>
      </c>
      <c r="I766" s="61">
        <v>0.62574596271616401</v>
      </c>
      <c r="J766" s="60">
        <v>140.96080195420001</v>
      </c>
      <c r="K766" s="61">
        <v>0.52801544183798399</v>
      </c>
    </row>
    <row r="767" spans="1:11" x14ac:dyDescent="0.35">
      <c r="A767" s="66" t="s">
        <v>1</v>
      </c>
    </row>
    <row r="768" spans="1:11" x14ac:dyDescent="0.35">
      <c r="A768" s="66" t="s">
        <v>1</v>
      </c>
    </row>
    <row r="769" spans="1:11" x14ac:dyDescent="0.35">
      <c r="A769" s="54" t="s">
        <v>420</v>
      </c>
    </row>
    <row r="770" spans="1:11" x14ac:dyDescent="0.35">
      <c r="A770" s="55" t="s">
        <v>1</v>
      </c>
    </row>
    <row r="771" spans="1:11" x14ac:dyDescent="0.35">
      <c r="A771" s="117" t="s">
        <v>1</v>
      </c>
      <c r="B771" s="116" t="s">
        <v>489</v>
      </c>
      <c r="C771" s="116" t="s">
        <v>1</v>
      </c>
      <c r="D771" s="116" t="s">
        <v>389</v>
      </c>
      <c r="E771" s="116" t="s">
        <v>1</v>
      </c>
      <c r="F771" s="116" t="s">
        <v>390</v>
      </c>
      <c r="G771" s="116" t="s">
        <v>1</v>
      </c>
      <c r="H771" s="116" t="s">
        <v>391</v>
      </c>
      <c r="I771" s="116" t="s">
        <v>1</v>
      </c>
      <c r="J771" s="116" t="s">
        <v>392</v>
      </c>
      <c r="K771" s="116" t="s">
        <v>1</v>
      </c>
    </row>
    <row r="772" spans="1:11" x14ac:dyDescent="0.35">
      <c r="A772" s="118" t="s">
        <v>1</v>
      </c>
      <c r="B772" s="56" t="s">
        <v>14</v>
      </c>
      <c r="C772" s="56" t="s">
        <v>15</v>
      </c>
      <c r="D772" s="56" t="s">
        <v>14</v>
      </c>
      <c r="E772" s="56" t="s">
        <v>15</v>
      </c>
      <c r="F772" s="56" t="s">
        <v>14</v>
      </c>
      <c r="G772" s="56" t="s">
        <v>15</v>
      </c>
      <c r="H772" s="56" t="s">
        <v>14</v>
      </c>
      <c r="I772" s="56" t="s">
        <v>15</v>
      </c>
      <c r="J772" s="56" t="s">
        <v>14</v>
      </c>
      <c r="K772" s="56" t="s">
        <v>15</v>
      </c>
    </row>
    <row r="773" spans="1:11" x14ac:dyDescent="0.35">
      <c r="A773" s="57" t="s">
        <v>16</v>
      </c>
      <c r="B773" s="58">
        <v>2537.3123465054</v>
      </c>
      <c r="C773" s="58">
        <v>2537.3123465054</v>
      </c>
      <c r="D773" s="58">
        <v>285.34594692090002</v>
      </c>
      <c r="E773" s="58">
        <v>285.34594692090002</v>
      </c>
      <c r="F773" s="58">
        <v>1131.7513311815001</v>
      </c>
      <c r="G773" s="58">
        <v>1131.7513311815001</v>
      </c>
      <c r="H773" s="58">
        <v>830.35450387950004</v>
      </c>
      <c r="I773" s="58">
        <v>830.35450387950004</v>
      </c>
      <c r="J773" s="58">
        <v>289.86056452349999</v>
      </c>
      <c r="K773" s="58">
        <v>289.86056452349999</v>
      </c>
    </row>
    <row r="774" spans="1:11" x14ac:dyDescent="0.35">
      <c r="A774" s="59" t="s">
        <v>306</v>
      </c>
      <c r="B774" s="60">
        <v>795.91639285359895</v>
      </c>
      <c r="C774" s="61">
        <v>0.31368483030865402</v>
      </c>
      <c r="D774" s="60">
        <v>105.9817750693</v>
      </c>
      <c r="E774" s="62">
        <v>0.37141503572391399</v>
      </c>
      <c r="F774" s="60">
        <v>385.57903520740001</v>
      </c>
      <c r="G774" s="61">
        <v>0.34069236287521898</v>
      </c>
      <c r="H774" s="60">
        <v>217.88483708059999</v>
      </c>
      <c r="I774" s="63">
        <v>0.26239977751986698</v>
      </c>
      <c r="J774" s="60">
        <v>86.470745496299898</v>
      </c>
      <c r="K774" s="61">
        <v>0.29831841954233701</v>
      </c>
    </row>
    <row r="775" spans="1:11" x14ac:dyDescent="0.35">
      <c r="A775" s="59" t="s">
        <v>307</v>
      </c>
      <c r="B775" s="64">
        <v>642.82127192230098</v>
      </c>
      <c r="C775" s="65">
        <v>0.253347315638001</v>
      </c>
      <c r="D775" s="64">
        <v>58.316864962400103</v>
      </c>
      <c r="E775" s="63">
        <v>0.20437250149050101</v>
      </c>
      <c r="F775" s="64">
        <v>266.8437687489</v>
      </c>
      <c r="G775" s="65">
        <v>0.23577950508821299</v>
      </c>
      <c r="H775" s="64">
        <v>232.83394887479901</v>
      </c>
      <c r="I775" s="65">
        <v>0.28040306614461202</v>
      </c>
      <c r="J775" s="64">
        <v>84.826689336200005</v>
      </c>
      <c r="K775" s="65">
        <v>0.29264653325865903</v>
      </c>
    </row>
    <row r="776" spans="1:11" x14ac:dyDescent="0.35">
      <c r="A776" s="59" t="s">
        <v>308</v>
      </c>
      <c r="B776" s="60">
        <v>1098.5746817295001</v>
      </c>
      <c r="C776" s="61">
        <v>0.43296785405334498</v>
      </c>
      <c r="D776" s="60">
        <v>121.0473068892</v>
      </c>
      <c r="E776" s="61">
        <v>0.424212462785586</v>
      </c>
      <c r="F776" s="60">
        <v>479.32852722519999</v>
      </c>
      <c r="G776" s="61">
        <v>0.42352813203656797</v>
      </c>
      <c r="H776" s="60">
        <v>379.63571792409999</v>
      </c>
      <c r="I776" s="61">
        <v>0.45719715633552099</v>
      </c>
      <c r="J776" s="60">
        <v>118.563129691</v>
      </c>
      <c r="K776" s="61">
        <v>0.40903504719900502</v>
      </c>
    </row>
    <row r="777" spans="1:11" x14ac:dyDescent="0.35">
      <c r="A777" s="66" t="s">
        <v>1</v>
      </c>
    </row>
    <row r="778" spans="1:11" x14ac:dyDescent="0.35">
      <c r="A778" s="66" t="s">
        <v>1</v>
      </c>
    </row>
    <row r="779" spans="1:11" x14ac:dyDescent="0.35">
      <c r="A779" s="54" t="s">
        <v>421</v>
      </c>
    </row>
    <row r="780" spans="1:11" x14ac:dyDescent="0.35">
      <c r="A780" s="55" t="s">
        <v>1</v>
      </c>
    </row>
    <row r="781" spans="1:11" x14ac:dyDescent="0.35">
      <c r="A781" s="117" t="s">
        <v>1</v>
      </c>
      <c r="B781" s="116" t="s">
        <v>489</v>
      </c>
      <c r="C781" s="116" t="s">
        <v>1</v>
      </c>
      <c r="D781" s="116" t="s">
        <v>389</v>
      </c>
      <c r="E781" s="116" t="s">
        <v>1</v>
      </c>
      <c r="F781" s="116" t="s">
        <v>390</v>
      </c>
      <c r="G781" s="116" t="s">
        <v>1</v>
      </c>
      <c r="H781" s="116" t="s">
        <v>391</v>
      </c>
      <c r="I781" s="116" t="s">
        <v>1</v>
      </c>
      <c r="J781" s="116" t="s">
        <v>392</v>
      </c>
      <c r="K781" s="116" t="s">
        <v>1</v>
      </c>
    </row>
    <row r="782" spans="1:11" x14ac:dyDescent="0.35">
      <c r="A782" s="118" t="s">
        <v>1</v>
      </c>
      <c r="B782" s="56" t="s">
        <v>14</v>
      </c>
      <c r="C782" s="56" t="s">
        <v>15</v>
      </c>
      <c r="D782" s="56" t="s">
        <v>14</v>
      </c>
      <c r="E782" s="56" t="s">
        <v>15</v>
      </c>
      <c r="F782" s="56" t="s">
        <v>14</v>
      </c>
      <c r="G782" s="56" t="s">
        <v>15</v>
      </c>
      <c r="H782" s="56" t="s">
        <v>14</v>
      </c>
      <c r="I782" s="56" t="s">
        <v>15</v>
      </c>
      <c r="J782" s="56" t="s">
        <v>14</v>
      </c>
      <c r="K782" s="56" t="s">
        <v>15</v>
      </c>
    </row>
    <row r="783" spans="1:11" x14ac:dyDescent="0.35">
      <c r="A783" s="57" t="s">
        <v>16</v>
      </c>
      <c r="B783" s="58">
        <v>436.73264749579999</v>
      </c>
      <c r="C783" s="58">
        <v>436.73264749579999</v>
      </c>
      <c r="D783" s="58">
        <v>42.852580025100004</v>
      </c>
      <c r="E783" s="58">
        <v>42.852580025100004</v>
      </c>
      <c r="F783" s="58">
        <v>137.24767424289999</v>
      </c>
      <c r="G783" s="58">
        <v>137.24767424289999</v>
      </c>
      <c r="H783" s="58">
        <v>156.58647640309999</v>
      </c>
      <c r="I783" s="58">
        <v>156.58647640309999</v>
      </c>
      <c r="J783" s="58">
        <v>100.0459168247</v>
      </c>
      <c r="K783" s="58">
        <v>100.0459168247</v>
      </c>
    </row>
    <row r="784" spans="1:11" x14ac:dyDescent="0.35">
      <c r="A784" s="59" t="s">
        <v>306</v>
      </c>
      <c r="B784" s="60">
        <v>178.09464662510001</v>
      </c>
      <c r="C784" s="61">
        <v>0.40778871844430298</v>
      </c>
      <c r="D784" s="60">
        <v>23.786898561000001</v>
      </c>
      <c r="E784" s="62">
        <v>0.55508673099886396</v>
      </c>
      <c r="F784" s="60">
        <v>57.911640818499997</v>
      </c>
      <c r="G784" s="61">
        <v>0.42194988831656499</v>
      </c>
      <c r="H784" s="60">
        <v>71.778686763800195</v>
      </c>
      <c r="I784" s="61">
        <v>0.45839646189508998</v>
      </c>
      <c r="J784" s="60">
        <v>24.6174204818</v>
      </c>
      <c r="K784" s="63">
        <v>0.24606122131835301</v>
      </c>
    </row>
    <row r="785" spans="1:11" x14ac:dyDescent="0.35">
      <c r="A785" s="59" t="s">
        <v>307</v>
      </c>
      <c r="B785" s="64">
        <v>117.40417829179999</v>
      </c>
      <c r="C785" s="65">
        <v>0.26882391084108098</v>
      </c>
      <c r="D785" s="64">
        <v>9.9123572356999894</v>
      </c>
      <c r="E785" s="65">
        <v>0.231312962484267</v>
      </c>
      <c r="F785" s="64">
        <v>32.125066871900003</v>
      </c>
      <c r="G785" s="65">
        <v>0.23406638436033</v>
      </c>
      <c r="H785" s="64">
        <v>41.782296822399999</v>
      </c>
      <c r="I785" s="65">
        <v>0.26683209037056299</v>
      </c>
      <c r="J785" s="64">
        <v>33.584457361799998</v>
      </c>
      <c r="K785" s="65">
        <v>0.33569043522932102</v>
      </c>
    </row>
    <row r="786" spans="1:11" x14ac:dyDescent="0.35">
      <c r="A786" s="59" t="s">
        <v>308</v>
      </c>
      <c r="B786" s="60">
        <v>141.2338225789</v>
      </c>
      <c r="C786" s="61">
        <v>0.32338737071461598</v>
      </c>
      <c r="D786" s="60">
        <v>9.1533242284000096</v>
      </c>
      <c r="E786" s="61">
        <v>0.21360030651686901</v>
      </c>
      <c r="F786" s="60">
        <v>47.210966552499997</v>
      </c>
      <c r="G786" s="61">
        <v>0.343983727323105</v>
      </c>
      <c r="H786" s="60">
        <v>43.025492816899998</v>
      </c>
      <c r="I786" s="61">
        <v>0.27477144773434697</v>
      </c>
      <c r="J786" s="60">
        <v>41.844038981099999</v>
      </c>
      <c r="K786" s="61">
        <v>0.41824834345232598</v>
      </c>
    </row>
    <row r="787" spans="1:11" x14ac:dyDescent="0.35">
      <c r="A787" s="66" t="s">
        <v>1</v>
      </c>
    </row>
    <row r="788" spans="1:11" x14ac:dyDescent="0.35">
      <c r="A788" s="66" t="s">
        <v>1</v>
      </c>
    </row>
    <row r="789" spans="1:11" x14ac:dyDescent="0.35">
      <c r="A789" s="54" t="s">
        <v>422</v>
      </c>
    </row>
    <row r="790" spans="1:11" x14ac:dyDescent="0.35">
      <c r="A790" s="55" t="s">
        <v>1</v>
      </c>
    </row>
    <row r="791" spans="1:11" x14ac:dyDescent="0.35">
      <c r="A791" s="117" t="s">
        <v>1</v>
      </c>
      <c r="B791" s="116" t="s">
        <v>489</v>
      </c>
      <c r="C791" s="116" t="s">
        <v>1</v>
      </c>
      <c r="D791" s="116" t="s">
        <v>389</v>
      </c>
      <c r="E791" s="116" t="s">
        <v>1</v>
      </c>
      <c r="F791" s="116" t="s">
        <v>390</v>
      </c>
      <c r="G791" s="116" t="s">
        <v>1</v>
      </c>
      <c r="H791" s="116" t="s">
        <v>391</v>
      </c>
      <c r="I791" s="116" t="s">
        <v>1</v>
      </c>
      <c r="J791" s="116" t="s">
        <v>392</v>
      </c>
      <c r="K791" s="116" t="s">
        <v>1</v>
      </c>
    </row>
    <row r="792" spans="1:11" x14ac:dyDescent="0.35">
      <c r="A792" s="118" t="s">
        <v>1</v>
      </c>
      <c r="B792" s="56" t="s">
        <v>14</v>
      </c>
      <c r="C792" s="56" t="s">
        <v>15</v>
      </c>
      <c r="D792" s="56" t="s">
        <v>14</v>
      </c>
      <c r="E792" s="56" t="s">
        <v>15</v>
      </c>
      <c r="F792" s="56" t="s">
        <v>14</v>
      </c>
      <c r="G792" s="56" t="s">
        <v>15</v>
      </c>
      <c r="H792" s="56" t="s">
        <v>14</v>
      </c>
      <c r="I792" s="56" t="s">
        <v>15</v>
      </c>
      <c r="J792" s="56" t="s">
        <v>14</v>
      </c>
      <c r="K792" s="56" t="s">
        <v>15</v>
      </c>
    </row>
    <row r="793" spans="1:11" x14ac:dyDescent="0.35">
      <c r="A793" s="57" t="s">
        <v>16</v>
      </c>
      <c r="B793" s="58">
        <v>4550.7931276891004</v>
      </c>
      <c r="C793" s="58">
        <v>4550.7931276891004</v>
      </c>
      <c r="D793" s="58">
        <v>907.83878787920003</v>
      </c>
      <c r="E793" s="58">
        <v>907.83878787920003</v>
      </c>
      <c r="F793" s="58">
        <v>1358.3062928654999</v>
      </c>
      <c r="G793" s="58">
        <v>1358.3062928654999</v>
      </c>
      <c r="H793" s="58">
        <v>1288.6283372164</v>
      </c>
      <c r="I793" s="58">
        <v>1288.6283372164</v>
      </c>
      <c r="J793" s="58">
        <v>996.01970972799995</v>
      </c>
      <c r="K793" s="58">
        <v>996.01970972799995</v>
      </c>
    </row>
    <row r="794" spans="1:11" x14ac:dyDescent="0.35">
      <c r="A794" s="59" t="s">
        <v>306</v>
      </c>
      <c r="B794" s="60">
        <v>960.18932344510097</v>
      </c>
      <c r="C794" s="61">
        <v>0.21099384140379199</v>
      </c>
      <c r="D794" s="60">
        <v>229.3133702543</v>
      </c>
      <c r="E794" s="62">
        <v>0.25259261150319301</v>
      </c>
      <c r="F794" s="60">
        <v>293.76441176679998</v>
      </c>
      <c r="G794" s="61">
        <v>0.216272583959742</v>
      </c>
      <c r="H794" s="60">
        <v>222.51651054269999</v>
      </c>
      <c r="I794" s="63">
        <v>0.172677027282641</v>
      </c>
      <c r="J794" s="60">
        <v>214.5950308813</v>
      </c>
      <c r="K794" s="61">
        <v>0.21545259474825401</v>
      </c>
    </row>
    <row r="795" spans="1:11" x14ac:dyDescent="0.35">
      <c r="A795" s="59" t="s">
        <v>307</v>
      </c>
      <c r="B795" s="64">
        <v>1125.7193732445</v>
      </c>
      <c r="C795" s="65">
        <v>0.24736773165871001</v>
      </c>
      <c r="D795" s="64">
        <v>214.67970486729999</v>
      </c>
      <c r="E795" s="65">
        <v>0.236473378019916</v>
      </c>
      <c r="F795" s="64">
        <v>327.59107715969998</v>
      </c>
      <c r="G795" s="65">
        <v>0.24117614626419001</v>
      </c>
      <c r="H795" s="64">
        <v>341.4608581553</v>
      </c>
      <c r="I795" s="65">
        <v>0.26498009417742502</v>
      </c>
      <c r="J795" s="64">
        <v>241.98773306219999</v>
      </c>
      <c r="K795" s="65">
        <v>0.242954763544071</v>
      </c>
    </row>
    <row r="796" spans="1:11" x14ac:dyDescent="0.35">
      <c r="A796" s="59" t="s">
        <v>308</v>
      </c>
      <c r="B796" s="60">
        <v>2464.8844309995002</v>
      </c>
      <c r="C796" s="61">
        <v>0.54163842693749797</v>
      </c>
      <c r="D796" s="60">
        <v>463.84571275759998</v>
      </c>
      <c r="E796" s="63">
        <v>0.51093401047689202</v>
      </c>
      <c r="F796" s="60">
        <v>736.95080393899798</v>
      </c>
      <c r="G796" s="61">
        <v>0.54255126977606805</v>
      </c>
      <c r="H796" s="60">
        <v>724.65096851839996</v>
      </c>
      <c r="I796" s="61">
        <v>0.56234287853993503</v>
      </c>
      <c r="J796" s="60">
        <v>539.43694578449902</v>
      </c>
      <c r="K796" s="61">
        <v>0.54159264170767596</v>
      </c>
    </row>
    <row r="797" spans="1:11" x14ac:dyDescent="0.35">
      <c r="A797" s="66" t="s">
        <v>1</v>
      </c>
    </row>
    <row r="798" spans="1:11" x14ac:dyDescent="0.35">
      <c r="A798" s="66" t="s">
        <v>1</v>
      </c>
    </row>
    <row r="799" spans="1:11" x14ac:dyDescent="0.35">
      <c r="A799" s="54" t="s">
        <v>423</v>
      </c>
    </row>
    <row r="800" spans="1:11" x14ac:dyDescent="0.35">
      <c r="A800" s="55" t="s">
        <v>1</v>
      </c>
    </row>
    <row r="801" spans="1:11" x14ac:dyDescent="0.35">
      <c r="A801" s="117" t="s">
        <v>1</v>
      </c>
      <c r="B801" s="116" t="s">
        <v>489</v>
      </c>
      <c r="C801" s="116" t="s">
        <v>1</v>
      </c>
      <c r="D801" s="116" t="s">
        <v>389</v>
      </c>
      <c r="E801" s="116" t="s">
        <v>1</v>
      </c>
      <c r="F801" s="116" t="s">
        <v>390</v>
      </c>
      <c r="G801" s="116" t="s">
        <v>1</v>
      </c>
      <c r="H801" s="116" t="s">
        <v>391</v>
      </c>
      <c r="I801" s="116" t="s">
        <v>1</v>
      </c>
      <c r="J801" s="116" t="s">
        <v>392</v>
      </c>
      <c r="K801" s="116" t="s">
        <v>1</v>
      </c>
    </row>
    <row r="802" spans="1:11" x14ac:dyDescent="0.35">
      <c r="A802" s="118" t="s">
        <v>1</v>
      </c>
      <c r="B802" s="56" t="s">
        <v>14</v>
      </c>
      <c r="C802" s="56" t="s">
        <v>15</v>
      </c>
      <c r="D802" s="56" t="s">
        <v>14</v>
      </c>
      <c r="E802" s="56" t="s">
        <v>15</v>
      </c>
      <c r="F802" s="56" t="s">
        <v>14</v>
      </c>
      <c r="G802" s="56" t="s">
        <v>15</v>
      </c>
      <c r="H802" s="56" t="s">
        <v>14</v>
      </c>
      <c r="I802" s="56" t="s">
        <v>15</v>
      </c>
      <c r="J802" s="56" t="s">
        <v>14</v>
      </c>
      <c r="K802" s="56" t="s">
        <v>15</v>
      </c>
    </row>
    <row r="803" spans="1:11" x14ac:dyDescent="0.35">
      <c r="A803" s="57" t="s">
        <v>16</v>
      </c>
      <c r="B803" s="58">
        <v>2041.8682202892001</v>
      </c>
      <c r="C803" s="58">
        <v>2041.8682202892001</v>
      </c>
      <c r="D803" s="58">
        <v>440.19177710849999</v>
      </c>
      <c r="E803" s="58">
        <v>440.19177710849999</v>
      </c>
      <c r="F803" s="58">
        <v>564.86754364039996</v>
      </c>
      <c r="G803" s="58">
        <v>564.86754364039996</v>
      </c>
      <c r="H803" s="58">
        <v>559.5035477051</v>
      </c>
      <c r="I803" s="58">
        <v>559.5035477051</v>
      </c>
      <c r="J803" s="58">
        <v>477.30535183519999</v>
      </c>
      <c r="K803" s="58">
        <v>477.30535183519999</v>
      </c>
    </row>
    <row r="804" spans="1:11" x14ac:dyDescent="0.35">
      <c r="A804" s="59" t="s">
        <v>306</v>
      </c>
      <c r="B804" s="60">
        <v>405.00632054149997</v>
      </c>
      <c r="C804" s="61">
        <v>0.198350861489062</v>
      </c>
      <c r="D804" s="60">
        <v>96.499100157399894</v>
      </c>
      <c r="E804" s="61">
        <v>0.219220587879393</v>
      </c>
      <c r="F804" s="60">
        <v>105.4523322738</v>
      </c>
      <c r="G804" s="61">
        <v>0.186685061765439</v>
      </c>
      <c r="H804" s="60">
        <v>102.4750904476</v>
      </c>
      <c r="I804" s="61">
        <v>0.183153602632046</v>
      </c>
      <c r="J804" s="60">
        <v>100.5797976627</v>
      </c>
      <c r="K804" s="61">
        <v>0.21072421936183799</v>
      </c>
    </row>
    <row r="805" spans="1:11" x14ac:dyDescent="0.35">
      <c r="A805" s="59" t="s">
        <v>307</v>
      </c>
      <c r="B805" s="64">
        <v>643.00461576329997</v>
      </c>
      <c r="C805" s="65">
        <v>0.31490994833752201</v>
      </c>
      <c r="D805" s="64">
        <v>142.0600944851</v>
      </c>
      <c r="E805" s="65">
        <v>0.32272318992020699</v>
      </c>
      <c r="F805" s="64">
        <v>187.428630964001</v>
      </c>
      <c r="G805" s="65">
        <v>0.331809878393932</v>
      </c>
      <c r="H805" s="64">
        <v>176.4308070141</v>
      </c>
      <c r="I805" s="65">
        <v>0.31533456353898298</v>
      </c>
      <c r="J805" s="64">
        <v>137.0850833001</v>
      </c>
      <c r="K805" s="65">
        <v>0.287206256483442</v>
      </c>
    </row>
    <row r="806" spans="1:11" x14ac:dyDescent="0.35">
      <c r="A806" s="59" t="s">
        <v>308</v>
      </c>
      <c r="B806" s="60">
        <v>993.85728398439801</v>
      </c>
      <c r="C806" s="61">
        <v>0.48673919017341599</v>
      </c>
      <c r="D806" s="60">
        <v>201.632582466</v>
      </c>
      <c r="E806" s="61">
        <v>0.45805622220039999</v>
      </c>
      <c r="F806" s="60">
        <v>271.9865804026</v>
      </c>
      <c r="G806" s="61">
        <v>0.48150505984062902</v>
      </c>
      <c r="H806" s="60">
        <v>280.59765024339998</v>
      </c>
      <c r="I806" s="61">
        <v>0.50151183382897102</v>
      </c>
      <c r="J806" s="60">
        <v>239.64047087239999</v>
      </c>
      <c r="K806" s="61">
        <v>0.50206952415471995</v>
      </c>
    </row>
    <row r="807" spans="1:11" x14ac:dyDescent="0.35">
      <c r="A807" s="66" t="s">
        <v>1</v>
      </c>
    </row>
    <row r="808" spans="1:11" x14ac:dyDescent="0.35">
      <c r="A808" s="66" t="s">
        <v>1</v>
      </c>
    </row>
    <row r="809" spans="1:11" x14ac:dyDescent="0.35">
      <c r="A809" s="54" t="s">
        <v>424</v>
      </c>
    </row>
    <row r="810" spans="1:11" x14ac:dyDescent="0.35">
      <c r="A810" s="55" t="s">
        <v>1</v>
      </c>
    </row>
    <row r="811" spans="1:11" x14ac:dyDescent="0.35">
      <c r="A811" s="117" t="s">
        <v>1</v>
      </c>
      <c r="B811" s="116" t="s">
        <v>489</v>
      </c>
      <c r="C811" s="116" t="s">
        <v>1</v>
      </c>
      <c r="D811" s="116" t="s">
        <v>389</v>
      </c>
      <c r="E811" s="116" t="s">
        <v>1</v>
      </c>
      <c r="F811" s="116" t="s">
        <v>390</v>
      </c>
      <c r="G811" s="116" t="s">
        <v>1</v>
      </c>
      <c r="H811" s="116" t="s">
        <v>391</v>
      </c>
      <c r="I811" s="116" t="s">
        <v>1</v>
      </c>
      <c r="J811" s="116" t="s">
        <v>392</v>
      </c>
      <c r="K811" s="116" t="s">
        <v>1</v>
      </c>
    </row>
    <row r="812" spans="1:11" x14ac:dyDescent="0.35">
      <c r="A812" s="118" t="s">
        <v>1</v>
      </c>
      <c r="B812" s="56" t="s">
        <v>14</v>
      </c>
      <c r="C812" s="56" t="s">
        <v>15</v>
      </c>
      <c r="D812" s="56" t="s">
        <v>14</v>
      </c>
      <c r="E812" s="56" t="s">
        <v>15</v>
      </c>
      <c r="F812" s="56" t="s">
        <v>14</v>
      </c>
      <c r="G812" s="56" t="s">
        <v>15</v>
      </c>
      <c r="H812" s="56" t="s">
        <v>14</v>
      </c>
      <c r="I812" s="56" t="s">
        <v>15</v>
      </c>
      <c r="J812" s="56" t="s">
        <v>14</v>
      </c>
      <c r="K812" s="56" t="s">
        <v>15</v>
      </c>
    </row>
    <row r="813" spans="1:11" x14ac:dyDescent="0.35">
      <c r="A813" s="57" t="s">
        <v>16</v>
      </c>
      <c r="B813" s="58">
        <v>1986.6581250265001</v>
      </c>
      <c r="C813" s="58">
        <v>1986.6581250265001</v>
      </c>
      <c r="D813" s="58">
        <v>365.2264607514</v>
      </c>
      <c r="E813" s="58">
        <v>365.2264607514</v>
      </c>
      <c r="F813" s="58">
        <v>507.26420546409997</v>
      </c>
      <c r="G813" s="58">
        <v>507.26420546409997</v>
      </c>
      <c r="H813" s="58">
        <v>674.52972088980005</v>
      </c>
      <c r="I813" s="58">
        <v>674.52972088980005</v>
      </c>
      <c r="J813" s="58">
        <v>439.63773792120003</v>
      </c>
      <c r="K813" s="58">
        <v>439.63773792120003</v>
      </c>
    </row>
    <row r="814" spans="1:11" x14ac:dyDescent="0.35">
      <c r="A814" s="59" t="s">
        <v>306</v>
      </c>
      <c r="B814" s="60">
        <v>452.8068108384</v>
      </c>
      <c r="C814" s="61">
        <v>0.22792387131649</v>
      </c>
      <c r="D814" s="60">
        <v>120.6590770887</v>
      </c>
      <c r="E814" s="62">
        <v>0.33036784038172301</v>
      </c>
      <c r="F814" s="60">
        <v>88.3506945204999</v>
      </c>
      <c r="G814" s="63">
        <v>0.17417096173712299</v>
      </c>
      <c r="H814" s="60">
        <v>128.31520639909999</v>
      </c>
      <c r="I814" s="61">
        <v>0.190229136575085</v>
      </c>
      <c r="J814" s="60">
        <v>115.4818328301</v>
      </c>
      <c r="K814" s="61">
        <v>0.26267497730324202</v>
      </c>
    </row>
    <row r="815" spans="1:11" x14ac:dyDescent="0.35">
      <c r="A815" s="59" t="s">
        <v>307</v>
      </c>
      <c r="B815" s="64">
        <v>461.00236693289997</v>
      </c>
      <c r="C815" s="65">
        <v>0.23204916896647801</v>
      </c>
      <c r="D815" s="64">
        <v>69.376566736900003</v>
      </c>
      <c r="E815" s="63">
        <v>0.18995492986507001</v>
      </c>
      <c r="F815" s="64">
        <v>124.30312890419999</v>
      </c>
      <c r="G815" s="65">
        <v>0.24504612697928099</v>
      </c>
      <c r="H815" s="64">
        <v>172.67982622370101</v>
      </c>
      <c r="I815" s="65">
        <v>0.25600032270766498</v>
      </c>
      <c r="J815" s="64">
        <v>94.642845068100002</v>
      </c>
      <c r="K815" s="65">
        <v>0.215274615677018</v>
      </c>
    </row>
    <row r="816" spans="1:11" x14ac:dyDescent="0.35">
      <c r="A816" s="59" t="s">
        <v>308</v>
      </c>
      <c r="B816" s="60">
        <v>1072.8489472552001</v>
      </c>
      <c r="C816" s="61">
        <v>0.54002695971703196</v>
      </c>
      <c r="D816" s="60">
        <v>175.19081692579999</v>
      </c>
      <c r="E816" s="63">
        <v>0.47967722975320698</v>
      </c>
      <c r="F816" s="60">
        <v>294.61038203940001</v>
      </c>
      <c r="G816" s="61">
        <v>0.58078291128359605</v>
      </c>
      <c r="H816" s="60">
        <v>373.53468826699998</v>
      </c>
      <c r="I816" s="61">
        <v>0.55377054071724996</v>
      </c>
      <c r="J816" s="60">
        <v>229.51306002299901</v>
      </c>
      <c r="K816" s="61">
        <v>0.52205040701973904</v>
      </c>
    </row>
    <row r="817" spans="1:11" x14ac:dyDescent="0.35">
      <c r="A817" s="66" t="s">
        <v>1</v>
      </c>
    </row>
    <row r="818" spans="1:11" x14ac:dyDescent="0.35">
      <c r="A818" s="66" t="s">
        <v>1</v>
      </c>
    </row>
    <row r="819" spans="1:11" x14ac:dyDescent="0.35">
      <c r="A819" s="54" t="s">
        <v>425</v>
      </c>
    </row>
    <row r="820" spans="1:11" x14ac:dyDescent="0.35">
      <c r="A820" s="55" t="s">
        <v>1</v>
      </c>
    </row>
    <row r="821" spans="1:11" x14ac:dyDescent="0.35">
      <c r="A821" s="117" t="s">
        <v>1</v>
      </c>
      <c r="B821" s="116" t="s">
        <v>489</v>
      </c>
      <c r="C821" s="116" t="s">
        <v>1</v>
      </c>
      <c r="D821" s="116" t="s">
        <v>389</v>
      </c>
      <c r="E821" s="116" t="s">
        <v>1</v>
      </c>
      <c r="F821" s="116" t="s">
        <v>390</v>
      </c>
      <c r="G821" s="116" t="s">
        <v>1</v>
      </c>
      <c r="H821" s="116" t="s">
        <v>391</v>
      </c>
      <c r="I821" s="116" t="s">
        <v>1</v>
      </c>
      <c r="J821" s="116" t="s">
        <v>392</v>
      </c>
      <c r="K821" s="116" t="s">
        <v>1</v>
      </c>
    </row>
    <row r="822" spans="1:11" x14ac:dyDescent="0.35">
      <c r="A822" s="118" t="s">
        <v>1</v>
      </c>
      <c r="B822" s="56" t="s">
        <v>14</v>
      </c>
      <c r="C822" s="56" t="s">
        <v>15</v>
      </c>
      <c r="D822" s="56" t="s">
        <v>14</v>
      </c>
      <c r="E822" s="56" t="s">
        <v>15</v>
      </c>
      <c r="F822" s="56" t="s">
        <v>14</v>
      </c>
      <c r="G822" s="56" t="s">
        <v>15</v>
      </c>
      <c r="H822" s="56" t="s">
        <v>14</v>
      </c>
      <c r="I822" s="56" t="s">
        <v>15</v>
      </c>
      <c r="J822" s="56" t="s">
        <v>14</v>
      </c>
      <c r="K822" s="56" t="s">
        <v>15</v>
      </c>
    </row>
    <row r="823" spans="1:11" x14ac:dyDescent="0.35">
      <c r="A823" s="57" t="s">
        <v>16</v>
      </c>
      <c r="B823" s="58">
        <v>337.6889571836</v>
      </c>
      <c r="C823" s="58">
        <v>337.6889571836</v>
      </c>
      <c r="D823" s="58">
        <v>13.3234854717</v>
      </c>
      <c r="E823" s="58">
        <v>13.3234854717</v>
      </c>
      <c r="F823" s="58">
        <v>114.7749292318</v>
      </c>
      <c r="G823" s="58">
        <v>114.7749292318</v>
      </c>
      <c r="H823" s="58">
        <v>160.98655447670001</v>
      </c>
      <c r="I823" s="58">
        <v>160.98655447670001</v>
      </c>
      <c r="J823" s="58">
        <v>48.603988003399998</v>
      </c>
      <c r="K823" s="58">
        <v>48.603988003399998</v>
      </c>
    </row>
    <row r="824" spans="1:11" x14ac:dyDescent="0.35">
      <c r="A824" s="59" t="s">
        <v>306</v>
      </c>
      <c r="B824" s="60">
        <v>145.32918517979999</v>
      </c>
      <c r="C824" s="61">
        <v>0.43036404385822202</v>
      </c>
      <c r="D824" s="68">
        <v>4.6807661618000003</v>
      </c>
      <c r="E824" s="69">
        <v>35.131694118196599</v>
      </c>
      <c r="F824" s="60">
        <v>51.388274802300003</v>
      </c>
      <c r="G824" s="61">
        <v>0.44773083413117198</v>
      </c>
      <c r="H824" s="60">
        <v>74.383141156999699</v>
      </c>
      <c r="I824" s="61">
        <v>0.46204567455206702</v>
      </c>
      <c r="J824" s="68">
        <v>14.8770030587</v>
      </c>
      <c r="K824" s="69">
        <v>30.608605733462301</v>
      </c>
    </row>
    <row r="825" spans="1:11" x14ac:dyDescent="0.35">
      <c r="A825" s="59" t="s">
        <v>307</v>
      </c>
      <c r="B825" s="64">
        <v>103.8624145926</v>
      </c>
      <c r="C825" s="65">
        <v>0.30756828845940198</v>
      </c>
      <c r="D825" s="71">
        <v>5.5635725259999997</v>
      </c>
      <c r="E825" s="72">
        <v>41.757635701389198</v>
      </c>
      <c r="F825" s="64">
        <v>24.7866603272</v>
      </c>
      <c r="G825" s="65">
        <v>0.21595883781501399</v>
      </c>
      <c r="H825" s="64">
        <v>44.8703062855</v>
      </c>
      <c r="I825" s="65">
        <v>0.27872083126044001</v>
      </c>
      <c r="J825" s="71">
        <v>28.6418754538999</v>
      </c>
      <c r="K825" s="70">
        <v>58.929064528401298</v>
      </c>
    </row>
    <row r="826" spans="1:11" x14ac:dyDescent="0.35">
      <c r="A826" s="59" t="s">
        <v>308</v>
      </c>
      <c r="B826" s="60">
        <v>88.497357411200099</v>
      </c>
      <c r="C826" s="61">
        <v>0.26206766768237699</v>
      </c>
      <c r="D826" s="68">
        <v>3.0791467839000002</v>
      </c>
      <c r="E826" s="69">
        <v>23.110670180414299</v>
      </c>
      <c r="F826" s="60">
        <v>38.599994102300002</v>
      </c>
      <c r="G826" s="61">
        <v>0.336310328053814</v>
      </c>
      <c r="H826" s="60">
        <v>41.733107034200003</v>
      </c>
      <c r="I826" s="61">
        <v>0.25923349418749198</v>
      </c>
      <c r="J826" s="68">
        <v>5.0851094908000096</v>
      </c>
      <c r="K826" s="69">
        <v>10.4623297381365</v>
      </c>
    </row>
    <row r="827" spans="1:11" x14ac:dyDescent="0.35">
      <c r="A827" s="66" t="s">
        <v>1</v>
      </c>
    </row>
    <row r="828" spans="1:11" x14ac:dyDescent="0.35">
      <c r="A828" s="66" t="s">
        <v>1</v>
      </c>
    </row>
    <row r="829" spans="1:11" x14ac:dyDescent="0.35">
      <c r="A829" s="54" t="s">
        <v>426</v>
      </c>
    </row>
    <row r="830" spans="1:11" x14ac:dyDescent="0.35">
      <c r="A830" s="55" t="s">
        <v>1</v>
      </c>
    </row>
    <row r="831" spans="1:11" x14ac:dyDescent="0.35">
      <c r="A831" s="117" t="s">
        <v>1</v>
      </c>
      <c r="B831" s="116" t="s">
        <v>489</v>
      </c>
      <c r="C831" s="116" t="s">
        <v>1</v>
      </c>
      <c r="D831" s="116" t="s">
        <v>389</v>
      </c>
      <c r="E831" s="116" t="s">
        <v>1</v>
      </c>
      <c r="F831" s="116" t="s">
        <v>390</v>
      </c>
      <c r="G831" s="116" t="s">
        <v>1</v>
      </c>
      <c r="H831" s="116" t="s">
        <v>391</v>
      </c>
      <c r="I831" s="116" t="s">
        <v>1</v>
      </c>
      <c r="J831" s="116" t="s">
        <v>392</v>
      </c>
      <c r="K831" s="116" t="s">
        <v>1</v>
      </c>
    </row>
    <row r="832" spans="1:11" x14ac:dyDescent="0.35">
      <c r="A832" s="118" t="s">
        <v>1</v>
      </c>
      <c r="B832" s="56" t="s">
        <v>14</v>
      </c>
      <c r="C832" s="56" t="s">
        <v>15</v>
      </c>
      <c r="D832" s="56" t="s">
        <v>14</v>
      </c>
      <c r="E832" s="56" t="s">
        <v>15</v>
      </c>
      <c r="F832" s="56" t="s">
        <v>14</v>
      </c>
      <c r="G832" s="56" t="s">
        <v>15</v>
      </c>
      <c r="H832" s="56" t="s">
        <v>14</v>
      </c>
      <c r="I832" s="56" t="s">
        <v>15</v>
      </c>
      <c r="J832" s="56" t="s">
        <v>14</v>
      </c>
      <c r="K832" s="56" t="s">
        <v>15</v>
      </c>
    </row>
    <row r="833" spans="1:11" x14ac:dyDescent="0.35">
      <c r="A833" s="57" t="s">
        <v>16</v>
      </c>
      <c r="B833" s="58">
        <v>413.61967583109998</v>
      </c>
      <c r="C833" s="58">
        <v>413.61967583109998</v>
      </c>
      <c r="D833" s="58">
        <v>41.954314473300002</v>
      </c>
      <c r="E833" s="58">
        <v>41.954314473300002</v>
      </c>
      <c r="F833" s="58">
        <v>121.7369058858</v>
      </c>
      <c r="G833" s="58">
        <v>121.7369058858</v>
      </c>
      <c r="H833" s="58">
        <v>188.73448900299999</v>
      </c>
      <c r="I833" s="58">
        <v>188.73448900299999</v>
      </c>
      <c r="J833" s="58">
        <v>61.193966469000003</v>
      </c>
      <c r="K833" s="58">
        <v>61.193966469000003</v>
      </c>
    </row>
    <row r="834" spans="1:11" x14ac:dyDescent="0.35">
      <c r="A834" s="59" t="s">
        <v>306</v>
      </c>
      <c r="B834" s="60">
        <v>145.58311076710001</v>
      </c>
      <c r="C834" s="61">
        <v>0.351973368951984</v>
      </c>
      <c r="D834" s="60">
        <v>10.834189932999999</v>
      </c>
      <c r="E834" s="61">
        <v>0.258237801499413</v>
      </c>
      <c r="F834" s="60">
        <v>44.370549031000003</v>
      </c>
      <c r="G834" s="61">
        <v>0.36447902719511799</v>
      </c>
      <c r="H834" s="60">
        <v>72.643566390300094</v>
      </c>
      <c r="I834" s="61">
        <v>0.38489820686215598</v>
      </c>
      <c r="J834" s="60">
        <v>17.7348054128</v>
      </c>
      <c r="K834" s="61">
        <v>0.28981297399285599</v>
      </c>
    </row>
    <row r="835" spans="1:11" x14ac:dyDescent="0.35">
      <c r="A835" s="59" t="s">
        <v>307</v>
      </c>
      <c r="B835" s="64">
        <v>146.14299489870001</v>
      </c>
      <c r="C835" s="65">
        <v>0.35332698959509101</v>
      </c>
      <c r="D835" s="64">
        <v>18.1324697228</v>
      </c>
      <c r="E835" s="65">
        <v>0.43219559061892499</v>
      </c>
      <c r="F835" s="64">
        <v>38.983287269900003</v>
      </c>
      <c r="G835" s="65">
        <v>0.32022571122737198</v>
      </c>
      <c r="H835" s="64">
        <v>62.416689038499698</v>
      </c>
      <c r="I835" s="65">
        <v>0.33071162228069401</v>
      </c>
      <c r="J835" s="64">
        <v>26.6105488675</v>
      </c>
      <c r="K835" s="65">
        <v>0.43485576116365199</v>
      </c>
    </row>
    <row r="836" spans="1:11" x14ac:dyDescent="0.35">
      <c r="A836" s="59" t="s">
        <v>308</v>
      </c>
      <c r="B836" s="60">
        <v>121.89357016530001</v>
      </c>
      <c r="C836" s="61">
        <v>0.29469964145292399</v>
      </c>
      <c r="D836" s="60">
        <v>12.987654817499999</v>
      </c>
      <c r="E836" s="61">
        <v>0.30956660788166201</v>
      </c>
      <c r="F836" s="60">
        <v>38.383069584899999</v>
      </c>
      <c r="G836" s="61">
        <v>0.31529526157750998</v>
      </c>
      <c r="H836" s="60">
        <v>53.674233574200002</v>
      </c>
      <c r="I836" s="61">
        <v>0.28439017085715002</v>
      </c>
      <c r="J836" s="60">
        <v>16.848612188699999</v>
      </c>
      <c r="K836" s="61">
        <v>0.27533126484349202</v>
      </c>
    </row>
    <row r="837" spans="1:11" x14ac:dyDescent="0.35">
      <c r="A837" s="66" t="s">
        <v>1</v>
      </c>
    </row>
    <row r="838" spans="1:11" x14ac:dyDescent="0.35">
      <c r="A838" s="66" t="s">
        <v>1</v>
      </c>
    </row>
    <row r="839" spans="1:11" x14ac:dyDescent="0.35">
      <c r="A839" s="54" t="s">
        <v>427</v>
      </c>
    </row>
    <row r="840" spans="1:11" x14ac:dyDescent="0.35">
      <c r="A840" s="55" t="s">
        <v>1</v>
      </c>
    </row>
    <row r="841" spans="1:11" x14ac:dyDescent="0.35">
      <c r="A841" s="117" t="s">
        <v>1</v>
      </c>
      <c r="B841" s="116" t="s">
        <v>489</v>
      </c>
      <c r="C841" s="116" t="s">
        <v>1</v>
      </c>
      <c r="D841" s="116" t="s">
        <v>389</v>
      </c>
      <c r="E841" s="116" t="s">
        <v>1</v>
      </c>
      <c r="F841" s="116" t="s">
        <v>390</v>
      </c>
      <c r="G841" s="116" t="s">
        <v>1</v>
      </c>
      <c r="H841" s="116" t="s">
        <v>391</v>
      </c>
      <c r="I841" s="116" t="s">
        <v>1</v>
      </c>
      <c r="J841" s="116" t="s">
        <v>392</v>
      </c>
      <c r="K841" s="116" t="s">
        <v>1</v>
      </c>
    </row>
    <row r="842" spans="1:11" x14ac:dyDescent="0.35">
      <c r="A842" s="118" t="s">
        <v>1</v>
      </c>
      <c r="B842" s="56" t="s">
        <v>14</v>
      </c>
      <c r="C842" s="56" t="s">
        <v>15</v>
      </c>
      <c r="D842" s="56" t="s">
        <v>14</v>
      </c>
      <c r="E842" s="56" t="s">
        <v>15</v>
      </c>
      <c r="F842" s="56" t="s">
        <v>14</v>
      </c>
      <c r="G842" s="56" t="s">
        <v>15</v>
      </c>
      <c r="H842" s="56" t="s">
        <v>14</v>
      </c>
      <c r="I842" s="56" t="s">
        <v>15</v>
      </c>
      <c r="J842" s="56" t="s">
        <v>14</v>
      </c>
      <c r="K842" s="56" t="s">
        <v>15</v>
      </c>
    </row>
    <row r="843" spans="1:11" x14ac:dyDescent="0.35">
      <c r="A843" s="57" t="s">
        <v>16</v>
      </c>
      <c r="B843" s="58">
        <v>574.79596640420004</v>
      </c>
      <c r="C843" s="58">
        <v>574.79596640420004</v>
      </c>
      <c r="D843" s="58">
        <v>67.036947097199999</v>
      </c>
      <c r="E843" s="58">
        <v>67.036947097199999</v>
      </c>
      <c r="F843" s="58">
        <v>112.1301000804</v>
      </c>
      <c r="G843" s="58">
        <v>112.1301000804</v>
      </c>
      <c r="H843" s="58">
        <v>235.89722168770001</v>
      </c>
      <c r="I843" s="58">
        <v>235.89722168770001</v>
      </c>
      <c r="J843" s="58">
        <v>159.73169753889999</v>
      </c>
      <c r="K843" s="58">
        <v>159.73169753889999</v>
      </c>
    </row>
    <row r="844" spans="1:11" x14ac:dyDescent="0.35">
      <c r="A844" s="59" t="s">
        <v>306</v>
      </c>
      <c r="B844" s="60">
        <v>318.77847076540002</v>
      </c>
      <c r="C844" s="61">
        <v>0.55459413321845197</v>
      </c>
      <c r="D844" s="60">
        <v>48.129518199000003</v>
      </c>
      <c r="E844" s="62">
        <v>0.71795510212025004</v>
      </c>
      <c r="F844" s="60">
        <v>78.985689320500001</v>
      </c>
      <c r="G844" s="62">
        <v>0.70441111943951995</v>
      </c>
      <c r="H844" s="60">
        <v>105.5234173221</v>
      </c>
      <c r="I844" s="63">
        <v>0.44732793615433297</v>
      </c>
      <c r="J844" s="60">
        <v>86.139845923800195</v>
      </c>
      <c r="K844" s="61">
        <v>0.53927834769815797</v>
      </c>
    </row>
    <row r="845" spans="1:11" x14ac:dyDescent="0.35">
      <c r="A845" s="59" t="s">
        <v>307</v>
      </c>
      <c r="B845" s="64">
        <v>198.95084022719999</v>
      </c>
      <c r="C845" s="65">
        <v>0.34612428036298498</v>
      </c>
      <c r="D845" s="64">
        <v>16.007029452899999</v>
      </c>
      <c r="E845" s="65">
        <v>0.238779212748019</v>
      </c>
      <c r="F845" s="64">
        <v>22.355259410799999</v>
      </c>
      <c r="G845" s="63">
        <v>0.199368941923451</v>
      </c>
      <c r="H845" s="64">
        <v>104.8003882751</v>
      </c>
      <c r="I845" s="62">
        <v>0.44426291893273501</v>
      </c>
      <c r="J845" s="64">
        <v>55.788163088399997</v>
      </c>
      <c r="K845" s="65">
        <v>0.34926169287604097</v>
      </c>
    </row>
    <row r="846" spans="1:11" x14ac:dyDescent="0.35">
      <c r="A846" s="59" t="s">
        <v>308</v>
      </c>
      <c r="B846" s="60">
        <v>57.066655411600003</v>
      </c>
      <c r="C846" s="61">
        <v>9.9281586418562995E-2</v>
      </c>
      <c r="D846" s="60">
        <v>2.9003994453000002</v>
      </c>
      <c r="E846" s="61">
        <v>4.3265685131731603E-2</v>
      </c>
      <c r="F846" s="60">
        <v>10.789151349100001</v>
      </c>
      <c r="G846" s="61">
        <v>9.6219938637028907E-2</v>
      </c>
      <c r="H846" s="60">
        <v>25.5734160905</v>
      </c>
      <c r="I846" s="61">
        <v>0.10840914491293201</v>
      </c>
      <c r="J846" s="60">
        <v>17.8036885267</v>
      </c>
      <c r="K846" s="61">
        <v>0.1114599594258</v>
      </c>
    </row>
    <row r="847" spans="1:11" x14ac:dyDescent="0.35">
      <c r="A847" s="66" t="s">
        <v>1</v>
      </c>
    </row>
    <row r="848" spans="1:11" x14ac:dyDescent="0.35">
      <c r="A848" s="66" t="s">
        <v>1</v>
      </c>
    </row>
    <row r="849" spans="1:11" x14ac:dyDescent="0.35">
      <c r="A849" s="54" t="s">
        <v>428</v>
      </c>
    </row>
    <row r="850" spans="1:11" x14ac:dyDescent="0.35">
      <c r="A850" s="55" t="s">
        <v>1</v>
      </c>
    </row>
    <row r="851" spans="1:11" x14ac:dyDescent="0.35">
      <c r="A851" s="117" t="s">
        <v>1</v>
      </c>
      <c r="B851" s="116" t="s">
        <v>489</v>
      </c>
      <c r="C851" s="116" t="s">
        <v>1</v>
      </c>
      <c r="D851" s="116" t="s">
        <v>389</v>
      </c>
      <c r="E851" s="116" t="s">
        <v>1</v>
      </c>
      <c r="F851" s="116" t="s">
        <v>390</v>
      </c>
      <c r="G851" s="116" t="s">
        <v>1</v>
      </c>
      <c r="H851" s="116" t="s">
        <v>391</v>
      </c>
      <c r="I851" s="116" t="s">
        <v>1</v>
      </c>
      <c r="J851" s="116" t="s">
        <v>392</v>
      </c>
      <c r="K851" s="116" t="s">
        <v>1</v>
      </c>
    </row>
    <row r="852" spans="1:11" x14ac:dyDescent="0.35">
      <c r="A852" s="118" t="s">
        <v>1</v>
      </c>
      <c r="B852" s="56" t="s">
        <v>14</v>
      </c>
      <c r="C852" s="56" t="s">
        <v>15</v>
      </c>
      <c r="D852" s="56" t="s">
        <v>14</v>
      </c>
      <c r="E852" s="56" t="s">
        <v>15</v>
      </c>
      <c r="F852" s="56" t="s">
        <v>14</v>
      </c>
      <c r="G852" s="56" t="s">
        <v>15</v>
      </c>
      <c r="H852" s="56" t="s">
        <v>14</v>
      </c>
      <c r="I852" s="56" t="s">
        <v>15</v>
      </c>
      <c r="J852" s="56" t="s">
        <v>14</v>
      </c>
      <c r="K852" s="56" t="s">
        <v>15</v>
      </c>
    </row>
    <row r="853" spans="1:11" x14ac:dyDescent="0.35">
      <c r="A853" s="57" t="s">
        <v>16</v>
      </c>
      <c r="B853" s="58">
        <v>602.54225573639997</v>
      </c>
      <c r="C853" s="58">
        <v>602.54225573639997</v>
      </c>
      <c r="D853" s="58">
        <v>71.845612143500006</v>
      </c>
      <c r="E853" s="58">
        <v>71.845612143500006</v>
      </c>
      <c r="F853" s="58">
        <v>142.01922988160001</v>
      </c>
      <c r="G853" s="58">
        <v>142.01922988160001</v>
      </c>
      <c r="H853" s="58">
        <v>256.41630083029997</v>
      </c>
      <c r="I853" s="58">
        <v>256.41630083029997</v>
      </c>
      <c r="J853" s="58">
        <v>132.261112881</v>
      </c>
      <c r="K853" s="58">
        <v>132.261112881</v>
      </c>
    </row>
    <row r="854" spans="1:11" x14ac:dyDescent="0.35">
      <c r="A854" s="59" t="s">
        <v>306</v>
      </c>
      <c r="B854" s="60">
        <v>272.90956385369901</v>
      </c>
      <c r="C854" s="61">
        <v>0.45293016590207802</v>
      </c>
      <c r="D854" s="60">
        <v>32.799374848100001</v>
      </c>
      <c r="E854" s="61">
        <v>0.45652579008706301</v>
      </c>
      <c r="F854" s="60">
        <v>67.958612003699997</v>
      </c>
      <c r="G854" s="61">
        <v>0.47851697309129498</v>
      </c>
      <c r="H854" s="60">
        <v>118.22477803530001</v>
      </c>
      <c r="I854" s="61">
        <v>0.46106576552456702</v>
      </c>
      <c r="J854" s="60">
        <v>53.926798966600003</v>
      </c>
      <c r="K854" s="61">
        <v>0.40772981409221798</v>
      </c>
    </row>
    <row r="855" spans="1:11" x14ac:dyDescent="0.35">
      <c r="A855" s="59" t="s">
        <v>307</v>
      </c>
      <c r="B855" s="64">
        <v>242.15857106280001</v>
      </c>
      <c r="C855" s="65">
        <v>0.40189475303577599</v>
      </c>
      <c r="D855" s="64">
        <v>24.422151726599999</v>
      </c>
      <c r="E855" s="65">
        <v>0.33992544566007299</v>
      </c>
      <c r="F855" s="64">
        <v>55.387156205899998</v>
      </c>
      <c r="G855" s="65">
        <v>0.38999758168014098</v>
      </c>
      <c r="H855" s="64">
        <v>101.52229768940001</v>
      </c>
      <c r="I855" s="65">
        <v>0.39592762769239398</v>
      </c>
      <c r="J855" s="64">
        <v>60.826965440899997</v>
      </c>
      <c r="K855" s="65">
        <v>0.45990060204338501</v>
      </c>
    </row>
    <row r="856" spans="1:11" x14ac:dyDescent="0.35">
      <c r="A856" s="59" t="s">
        <v>308</v>
      </c>
      <c r="B856" s="60">
        <v>87.474120819899895</v>
      </c>
      <c r="C856" s="61">
        <v>0.14517508106214599</v>
      </c>
      <c r="D856" s="60">
        <v>14.6240855688</v>
      </c>
      <c r="E856" s="61">
        <v>0.203548764252864</v>
      </c>
      <c r="F856" s="60">
        <v>18.673461671999998</v>
      </c>
      <c r="G856" s="61">
        <v>0.13148544522856401</v>
      </c>
      <c r="H856" s="60">
        <v>36.669225105599999</v>
      </c>
      <c r="I856" s="61">
        <v>0.143006606783038</v>
      </c>
      <c r="J856" s="60">
        <v>17.507348473499999</v>
      </c>
      <c r="K856" s="61">
        <v>0.13236958386439701</v>
      </c>
    </row>
    <row r="857" spans="1:11" x14ac:dyDescent="0.35">
      <c r="A857" s="66" t="s">
        <v>1</v>
      </c>
    </row>
    <row r="858" spans="1:11" x14ac:dyDescent="0.35">
      <c r="A858" s="66" t="s">
        <v>1</v>
      </c>
    </row>
    <row r="859" spans="1:11" x14ac:dyDescent="0.35">
      <c r="A859" s="54" t="s">
        <v>429</v>
      </c>
    </row>
    <row r="860" spans="1:11" x14ac:dyDescent="0.35">
      <c r="A860" s="55" t="s">
        <v>1</v>
      </c>
    </row>
    <row r="861" spans="1:11" x14ac:dyDescent="0.35">
      <c r="A861" s="117" t="s">
        <v>1</v>
      </c>
      <c r="B861" s="116" t="s">
        <v>489</v>
      </c>
      <c r="C861" s="116" t="s">
        <v>1</v>
      </c>
      <c r="D861" s="116" t="s">
        <v>389</v>
      </c>
      <c r="E861" s="116" t="s">
        <v>1</v>
      </c>
      <c r="F861" s="116" t="s">
        <v>390</v>
      </c>
      <c r="G861" s="116" t="s">
        <v>1</v>
      </c>
      <c r="H861" s="116" t="s">
        <v>391</v>
      </c>
      <c r="I861" s="116" t="s">
        <v>1</v>
      </c>
      <c r="J861" s="116" t="s">
        <v>392</v>
      </c>
      <c r="K861" s="116" t="s">
        <v>1</v>
      </c>
    </row>
    <row r="862" spans="1:11" x14ac:dyDescent="0.35">
      <c r="A862" s="118" t="s">
        <v>1</v>
      </c>
      <c r="B862" s="56" t="s">
        <v>14</v>
      </c>
      <c r="C862" s="56" t="s">
        <v>15</v>
      </c>
      <c r="D862" s="56" t="s">
        <v>14</v>
      </c>
      <c r="E862" s="56" t="s">
        <v>15</v>
      </c>
      <c r="F862" s="56" t="s">
        <v>14</v>
      </c>
      <c r="G862" s="56" t="s">
        <v>15</v>
      </c>
      <c r="H862" s="56" t="s">
        <v>14</v>
      </c>
      <c r="I862" s="56" t="s">
        <v>15</v>
      </c>
      <c r="J862" s="56" t="s">
        <v>14</v>
      </c>
      <c r="K862" s="56" t="s">
        <v>15</v>
      </c>
    </row>
    <row r="863" spans="1:11" x14ac:dyDescent="0.35">
      <c r="A863" s="57" t="s">
        <v>16</v>
      </c>
      <c r="B863" s="58">
        <v>430.77292370089998</v>
      </c>
      <c r="C863" s="58">
        <v>430.77292370089998</v>
      </c>
      <c r="D863" s="58">
        <v>114.51303472950001</v>
      </c>
      <c r="E863" s="58">
        <v>114.51303472950001</v>
      </c>
      <c r="F863" s="58">
        <v>82.882791399400006</v>
      </c>
      <c r="G863" s="58">
        <v>82.882791399400006</v>
      </c>
      <c r="H863" s="58">
        <v>91.288342523200001</v>
      </c>
      <c r="I863" s="58">
        <v>91.288342523200001</v>
      </c>
      <c r="J863" s="58">
        <v>142.08875504880001</v>
      </c>
      <c r="K863" s="58">
        <v>142.08875504880001</v>
      </c>
    </row>
    <row r="864" spans="1:11" x14ac:dyDescent="0.35">
      <c r="A864" s="59" t="s">
        <v>306</v>
      </c>
      <c r="B864" s="60">
        <v>235.09025149339999</v>
      </c>
      <c r="C864" s="61">
        <v>0.54574054811446604</v>
      </c>
      <c r="D864" s="60">
        <v>64.136489816700006</v>
      </c>
      <c r="E864" s="61">
        <v>0.56008025608789203</v>
      </c>
      <c r="F864" s="60">
        <v>38.738987081399998</v>
      </c>
      <c r="G864" s="61">
        <v>0.46739481655151399</v>
      </c>
      <c r="H864" s="60">
        <v>56.775448107999999</v>
      </c>
      <c r="I864" s="61">
        <v>0.62193535931021104</v>
      </c>
      <c r="J864" s="60">
        <v>75.439326487299894</v>
      </c>
      <c r="K864" s="61">
        <v>0.53093101182701297</v>
      </c>
    </row>
    <row r="865" spans="1:11" x14ac:dyDescent="0.35">
      <c r="A865" s="59" t="s">
        <v>307</v>
      </c>
      <c r="B865" s="64">
        <v>107.43644224649999</v>
      </c>
      <c r="C865" s="65">
        <v>0.24940388853477899</v>
      </c>
      <c r="D865" s="64">
        <v>23.987346872700002</v>
      </c>
      <c r="E865" s="65">
        <v>0.20947263278248099</v>
      </c>
      <c r="F865" s="64">
        <v>30.018634442300101</v>
      </c>
      <c r="G865" s="62">
        <v>0.36218175010111098</v>
      </c>
      <c r="H865" s="64">
        <v>21.175998034900001</v>
      </c>
      <c r="I865" s="65">
        <v>0.231968260673791</v>
      </c>
      <c r="J865" s="64">
        <v>32.254462896600003</v>
      </c>
      <c r="K865" s="65">
        <v>0.22700222044680701</v>
      </c>
    </row>
    <row r="866" spans="1:11" x14ac:dyDescent="0.35">
      <c r="A866" s="59" t="s">
        <v>308</v>
      </c>
      <c r="B866" s="60">
        <v>88.246229960999898</v>
      </c>
      <c r="C866" s="61">
        <v>0.204855563350756</v>
      </c>
      <c r="D866" s="60">
        <v>26.389198040099998</v>
      </c>
      <c r="E866" s="61">
        <v>0.23044711112962801</v>
      </c>
      <c r="F866" s="60">
        <v>14.125169875699999</v>
      </c>
      <c r="G866" s="61">
        <v>0.170423433347375</v>
      </c>
      <c r="H866" s="60">
        <v>13.336896380300001</v>
      </c>
      <c r="I866" s="61">
        <v>0.14609638001599801</v>
      </c>
      <c r="J866" s="60">
        <v>34.394965664899999</v>
      </c>
      <c r="K866" s="61">
        <v>0.24206676772617999</v>
      </c>
    </row>
    <row r="867" spans="1:11" x14ac:dyDescent="0.35">
      <c r="A867" s="66" t="s">
        <v>1</v>
      </c>
    </row>
    <row r="868" spans="1:11" x14ac:dyDescent="0.35">
      <c r="A868" s="66" t="s">
        <v>1</v>
      </c>
    </row>
    <row r="869" spans="1:11" x14ac:dyDescent="0.35">
      <c r="A869" s="54" t="s">
        <v>430</v>
      </c>
    </row>
    <row r="870" spans="1:11" x14ac:dyDescent="0.35">
      <c r="A870" s="55" t="s">
        <v>1</v>
      </c>
    </row>
    <row r="871" spans="1:11" x14ac:dyDescent="0.35">
      <c r="A871" s="117" t="s">
        <v>1</v>
      </c>
      <c r="B871" s="116" t="s">
        <v>489</v>
      </c>
      <c r="C871" s="116" t="s">
        <v>1</v>
      </c>
      <c r="D871" s="116" t="s">
        <v>389</v>
      </c>
      <c r="E871" s="116" t="s">
        <v>1</v>
      </c>
      <c r="F871" s="116" t="s">
        <v>390</v>
      </c>
      <c r="G871" s="116" t="s">
        <v>1</v>
      </c>
      <c r="H871" s="116" t="s">
        <v>391</v>
      </c>
      <c r="I871" s="116" t="s">
        <v>1</v>
      </c>
      <c r="J871" s="116" t="s">
        <v>392</v>
      </c>
      <c r="K871" s="116" t="s">
        <v>1</v>
      </c>
    </row>
    <row r="872" spans="1:11" x14ac:dyDescent="0.35">
      <c r="A872" s="118" t="s">
        <v>1</v>
      </c>
      <c r="B872" s="56" t="s">
        <v>14</v>
      </c>
      <c r="C872" s="56" t="s">
        <v>15</v>
      </c>
      <c r="D872" s="56" t="s">
        <v>14</v>
      </c>
      <c r="E872" s="56" t="s">
        <v>15</v>
      </c>
      <c r="F872" s="56" t="s">
        <v>14</v>
      </c>
      <c r="G872" s="56" t="s">
        <v>15</v>
      </c>
      <c r="H872" s="56" t="s">
        <v>14</v>
      </c>
      <c r="I872" s="56" t="s">
        <v>15</v>
      </c>
      <c r="J872" s="56" t="s">
        <v>14</v>
      </c>
      <c r="K872" s="56" t="s">
        <v>15</v>
      </c>
    </row>
    <row r="873" spans="1:11" x14ac:dyDescent="0.35">
      <c r="A873" s="57" t="s">
        <v>16</v>
      </c>
      <c r="B873" s="58">
        <v>349.6210518634</v>
      </c>
      <c r="C873" s="58">
        <v>349.6210518634</v>
      </c>
      <c r="D873" s="58">
        <v>58.648539811200003</v>
      </c>
      <c r="E873" s="58">
        <v>58.648539811200003</v>
      </c>
      <c r="F873" s="58">
        <v>103.74377676020001</v>
      </c>
      <c r="G873" s="58">
        <v>103.74377676020001</v>
      </c>
      <c r="H873" s="58">
        <v>98.114329811900006</v>
      </c>
      <c r="I873" s="58">
        <v>98.114329811900006</v>
      </c>
      <c r="J873" s="58">
        <v>89.114405480100004</v>
      </c>
      <c r="K873" s="58">
        <v>89.114405480100004</v>
      </c>
    </row>
    <row r="874" spans="1:11" x14ac:dyDescent="0.35">
      <c r="A874" s="59" t="s">
        <v>306</v>
      </c>
      <c r="B874" s="60">
        <v>243.26245186809999</v>
      </c>
      <c r="C874" s="61">
        <v>0.695788913658279</v>
      </c>
      <c r="D874" s="60">
        <v>40.826929053599997</v>
      </c>
      <c r="E874" s="61">
        <v>0.69612865358675702</v>
      </c>
      <c r="F874" s="60">
        <v>79.470823263</v>
      </c>
      <c r="G874" s="61">
        <v>0.76602978747047101</v>
      </c>
      <c r="H874" s="60">
        <v>60.688651781499999</v>
      </c>
      <c r="I874" s="61">
        <v>0.61855033712047303</v>
      </c>
      <c r="J874" s="60">
        <v>62.276047769999998</v>
      </c>
      <c r="K874" s="61">
        <v>0.69883255613377504</v>
      </c>
    </row>
    <row r="875" spans="1:11" x14ac:dyDescent="0.35">
      <c r="A875" s="59" t="s">
        <v>307</v>
      </c>
      <c r="B875" s="64">
        <v>71.4279545726001</v>
      </c>
      <c r="C875" s="65">
        <v>0.20430106880551199</v>
      </c>
      <c r="D875" s="64">
        <v>9.8959425785999908</v>
      </c>
      <c r="E875" s="65">
        <v>0.168732974605281</v>
      </c>
      <c r="F875" s="64">
        <v>16.1211921875</v>
      </c>
      <c r="G875" s="65">
        <v>0.15539430596173101</v>
      </c>
      <c r="H875" s="64">
        <v>25.1136959896</v>
      </c>
      <c r="I875" s="65">
        <v>0.25596358898589799</v>
      </c>
      <c r="J875" s="64">
        <v>20.297123816900001</v>
      </c>
      <c r="K875" s="65">
        <v>0.22776478962688601</v>
      </c>
    </row>
    <row r="876" spans="1:11" x14ac:dyDescent="0.35">
      <c r="A876" s="59" t="s">
        <v>308</v>
      </c>
      <c r="B876" s="60">
        <v>34.930645422699897</v>
      </c>
      <c r="C876" s="61">
        <v>9.9910017536208595E-2</v>
      </c>
      <c r="D876" s="60">
        <v>7.9256681789999899</v>
      </c>
      <c r="E876" s="61">
        <v>0.13513837180796201</v>
      </c>
      <c r="F876" s="60">
        <v>8.1517613096999995</v>
      </c>
      <c r="G876" s="61">
        <v>7.8575906567798295E-2</v>
      </c>
      <c r="H876" s="60">
        <v>12.3119820408</v>
      </c>
      <c r="I876" s="61">
        <v>0.12548607389362901</v>
      </c>
      <c r="J876" s="60">
        <v>6.5412338932000003</v>
      </c>
      <c r="K876" s="61">
        <v>7.3402654239338602E-2</v>
      </c>
    </row>
    <row r="877" spans="1:11" x14ac:dyDescent="0.35">
      <c r="A877" s="66" t="s">
        <v>1</v>
      </c>
    </row>
    <row r="878" spans="1:11" x14ac:dyDescent="0.35">
      <c r="A878" s="66" t="s">
        <v>1</v>
      </c>
    </row>
    <row r="879" spans="1:11" x14ac:dyDescent="0.35">
      <c r="A879" s="54" t="s">
        <v>431</v>
      </c>
    </row>
    <row r="880" spans="1:11" x14ac:dyDescent="0.35">
      <c r="A880" s="55" t="s">
        <v>1</v>
      </c>
    </row>
    <row r="881" spans="1:11" x14ac:dyDescent="0.35">
      <c r="A881" s="117" t="s">
        <v>1</v>
      </c>
      <c r="B881" s="116" t="s">
        <v>489</v>
      </c>
      <c r="C881" s="116" t="s">
        <v>1</v>
      </c>
      <c r="D881" s="116" t="s">
        <v>389</v>
      </c>
      <c r="E881" s="116" t="s">
        <v>1</v>
      </c>
      <c r="F881" s="116" t="s">
        <v>390</v>
      </c>
      <c r="G881" s="116" t="s">
        <v>1</v>
      </c>
      <c r="H881" s="116" t="s">
        <v>391</v>
      </c>
      <c r="I881" s="116" t="s">
        <v>1</v>
      </c>
      <c r="J881" s="116" t="s">
        <v>392</v>
      </c>
      <c r="K881" s="116" t="s">
        <v>1</v>
      </c>
    </row>
    <row r="882" spans="1:11" x14ac:dyDescent="0.35">
      <c r="A882" s="118" t="s">
        <v>1</v>
      </c>
      <c r="B882" s="56" t="s">
        <v>14</v>
      </c>
      <c r="C882" s="56" t="s">
        <v>15</v>
      </c>
      <c r="D882" s="56" t="s">
        <v>14</v>
      </c>
      <c r="E882" s="56" t="s">
        <v>15</v>
      </c>
      <c r="F882" s="56" t="s">
        <v>14</v>
      </c>
      <c r="G882" s="56" t="s">
        <v>15</v>
      </c>
      <c r="H882" s="56" t="s">
        <v>14</v>
      </c>
      <c r="I882" s="56" t="s">
        <v>15</v>
      </c>
      <c r="J882" s="56" t="s">
        <v>14</v>
      </c>
      <c r="K882" s="56" t="s">
        <v>15</v>
      </c>
    </row>
    <row r="883" spans="1:11" x14ac:dyDescent="0.35">
      <c r="A883" s="57" t="s">
        <v>16</v>
      </c>
      <c r="B883" s="58">
        <v>397.6641553664</v>
      </c>
      <c r="C883" s="58">
        <v>397.6641553664</v>
      </c>
      <c r="D883" s="58">
        <v>52.327786228299999</v>
      </c>
      <c r="E883" s="58">
        <v>52.327786228299999</v>
      </c>
      <c r="F883" s="58">
        <v>125.7235031335</v>
      </c>
      <c r="G883" s="58">
        <v>125.7235031335</v>
      </c>
      <c r="H883" s="58">
        <v>130.5340772959</v>
      </c>
      <c r="I883" s="58">
        <v>130.5340772959</v>
      </c>
      <c r="J883" s="58">
        <v>89.078788708700003</v>
      </c>
      <c r="K883" s="58">
        <v>89.078788708700003</v>
      </c>
    </row>
    <row r="884" spans="1:11" x14ac:dyDescent="0.35">
      <c r="A884" s="59" t="s">
        <v>306</v>
      </c>
      <c r="B884" s="60">
        <v>275.7131299257</v>
      </c>
      <c r="C884" s="61">
        <v>0.693331612127986</v>
      </c>
      <c r="D884" s="60">
        <v>39.216978172899999</v>
      </c>
      <c r="E884" s="61">
        <v>0.74944844793932097</v>
      </c>
      <c r="F884" s="60">
        <v>95.244494068100096</v>
      </c>
      <c r="G884" s="61">
        <v>0.75757111195799398</v>
      </c>
      <c r="H884" s="60">
        <v>90.542749278299993</v>
      </c>
      <c r="I884" s="61">
        <v>0.69363304321716701</v>
      </c>
      <c r="J884" s="60">
        <v>50.708908406399999</v>
      </c>
      <c r="K884" s="63">
        <v>0.56925906988054298</v>
      </c>
    </row>
    <row r="885" spans="1:11" x14ac:dyDescent="0.35">
      <c r="A885" s="59" t="s">
        <v>307</v>
      </c>
      <c r="B885" s="64">
        <v>81.589757695599999</v>
      </c>
      <c r="C885" s="65">
        <v>0.205172522075631</v>
      </c>
      <c r="D885" s="64">
        <v>9.6120276054000104</v>
      </c>
      <c r="E885" s="65">
        <v>0.18368878751078499</v>
      </c>
      <c r="F885" s="64">
        <v>15.857636416</v>
      </c>
      <c r="G885" s="65">
        <v>0.126131041696806</v>
      </c>
      <c r="H885" s="64">
        <v>23.661712826599999</v>
      </c>
      <c r="I885" s="65">
        <v>0.18126847269899199</v>
      </c>
      <c r="J885" s="64">
        <v>32.458380847600097</v>
      </c>
      <c r="K885" s="62">
        <v>0.36437833650548801</v>
      </c>
    </row>
    <row r="886" spans="1:11" x14ac:dyDescent="0.35">
      <c r="A886" s="59" t="s">
        <v>308</v>
      </c>
      <c r="B886" s="60">
        <v>40.361267745100001</v>
      </c>
      <c r="C886" s="61">
        <v>0.10149586579638301</v>
      </c>
      <c r="D886" s="60">
        <v>3.4987804499999902</v>
      </c>
      <c r="E886" s="61">
        <v>6.6862764549893802E-2</v>
      </c>
      <c r="F886" s="60">
        <v>14.6213726494</v>
      </c>
      <c r="G886" s="61">
        <v>0.1162978463452</v>
      </c>
      <c r="H886" s="60">
        <v>16.329615190999998</v>
      </c>
      <c r="I886" s="61">
        <v>0.125098484083841</v>
      </c>
      <c r="J886" s="60">
        <v>5.9114994547000004</v>
      </c>
      <c r="K886" s="61">
        <v>6.6362593613968193E-2</v>
      </c>
    </row>
    <row r="887" spans="1:11" x14ac:dyDescent="0.35">
      <c r="A887" s="66" t="s">
        <v>1</v>
      </c>
    </row>
    <row r="888" spans="1:11" x14ac:dyDescent="0.35">
      <c r="A888" s="66" t="s">
        <v>1</v>
      </c>
    </row>
    <row r="889" spans="1:11" x14ac:dyDescent="0.35">
      <c r="A889" s="54" t="s">
        <v>432</v>
      </c>
    </row>
    <row r="890" spans="1:11" x14ac:dyDescent="0.35">
      <c r="A890" s="55" t="s">
        <v>1</v>
      </c>
    </row>
    <row r="891" spans="1:11" x14ac:dyDescent="0.35">
      <c r="A891" s="117" t="s">
        <v>1</v>
      </c>
      <c r="B891" s="116" t="s">
        <v>489</v>
      </c>
      <c r="C891" s="116" t="s">
        <v>1</v>
      </c>
      <c r="D891" s="116" t="s">
        <v>389</v>
      </c>
      <c r="E891" s="116" t="s">
        <v>1</v>
      </c>
      <c r="F891" s="116" t="s">
        <v>390</v>
      </c>
      <c r="G891" s="116" t="s">
        <v>1</v>
      </c>
      <c r="H891" s="116" t="s">
        <v>391</v>
      </c>
      <c r="I891" s="116" t="s">
        <v>1</v>
      </c>
      <c r="J891" s="116" t="s">
        <v>392</v>
      </c>
      <c r="K891" s="116" t="s">
        <v>1</v>
      </c>
    </row>
    <row r="892" spans="1:11" x14ac:dyDescent="0.35">
      <c r="A892" s="118" t="s">
        <v>1</v>
      </c>
      <c r="B892" s="56" t="s">
        <v>14</v>
      </c>
      <c r="C892" s="56" t="s">
        <v>15</v>
      </c>
      <c r="D892" s="56" t="s">
        <v>14</v>
      </c>
      <c r="E892" s="56" t="s">
        <v>15</v>
      </c>
      <c r="F892" s="56" t="s">
        <v>14</v>
      </c>
      <c r="G892" s="56" t="s">
        <v>15</v>
      </c>
      <c r="H892" s="56" t="s">
        <v>14</v>
      </c>
      <c r="I892" s="56" t="s">
        <v>15</v>
      </c>
      <c r="J892" s="56" t="s">
        <v>14</v>
      </c>
      <c r="K892" s="56" t="s">
        <v>15</v>
      </c>
    </row>
    <row r="893" spans="1:11" x14ac:dyDescent="0.35">
      <c r="A893" s="57" t="s">
        <v>16</v>
      </c>
      <c r="B893" s="58">
        <v>1051.745561358</v>
      </c>
      <c r="C893" s="58">
        <v>1051.745561358</v>
      </c>
      <c r="D893" s="58">
        <v>118.06478778090001</v>
      </c>
      <c r="E893" s="58">
        <v>118.06478778090001</v>
      </c>
      <c r="F893" s="58">
        <v>334.08540389789999</v>
      </c>
      <c r="G893" s="58">
        <v>334.08540389789999</v>
      </c>
      <c r="H893" s="58">
        <v>374.12042029759999</v>
      </c>
      <c r="I893" s="58">
        <v>374.12042029759999</v>
      </c>
      <c r="J893" s="58">
        <v>225.4749493816</v>
      </c>
      <c r="K893" s="58">
        <v>225.4749493816</v>
      </c>
    </row>
    <row r="894" spans="1:11" x14ac:dyDescent="0.35">
      <c r="A894" s="59" t="s">
        <v>306</v>
      </c>
      <c r="B894" s="60">
        <v>222.71039947290001</v>
      </c>
      <c r="C894" s="61">
        <v>0.211753115635058</v>
      </c>
      <c r="D894" s="60">
        <v>30.0611997753</v>
      </c>
      <c r="E894" s="61">
        <v>0.254616133568007</v>
      </c>
      <c r="F894" s="60">
        <v>53.698928014800003</v>
      </c>
      <c r="G894" s="61">
        <v>0.16073413381211599</v>
      </c>
      <c r="H894" s="60">
        <v>67.251565487099896</v>
      </c>
      <c r="I894" s="61">
        <v>0.17975914127757001</v>
      </c>
      <c r="J894" s="60">
        <v>71.698706195700098</v>
      </c>
      <c r="K894" s="62">
        <v>0.31798967642456399</v>
      </c>
    </row>
    <row r="895" spans="1:11" x14ac:dyDescent="0.35">
      <c r="A895" s="59" t="s">
        <v>307</v>
      </c>
      <c r="B895" s="64">
        <v>337.72164283929999</v>
      </c>
      <c r="C895" s="65">
        <v>0.321105840849224</v>
      </c>
      <c r="D895" s="64">
        <v>31.876122014300002</v>
      </c>
      <c r="E895" s="65">
        <v>0.269988390386594</v>
      </c>
      <c r="F895" s="64">
        <v>114.7254122664</v>
      </c>
      <c r="G895" s="65">
        <v>0.34340145043110398</v>
      </c>
      <c r="H895" s="64">
        <v>127.24047436710001</v>
      </c>
      <c r="I895" s="65">
        <v>0.34010566508474599</v>
      </c>
      <c r="J895" s="64">
        <v>63.879634191500102</v>
      </c>
      <c r="K895" s="65">
        <v>0.28331144708846701</v>
      </c>
    </row>
    <row r="896" spans="1:11" x14ac:dyDescent="0.35">
      <c r="A896" s="59" t="s">
        <v>308</v>
      </c>
      <c r="B896" s="60">
        <v>491.31351904579998</v>
      </c>
      <c r="C896" s="61">
        <v>0.467141043515717</v>
      </c>
      <c r="D896" s="60">
        <v>56.127465991299999</v>
      </c>
      <c r="E896" s="61">
        <v>0.475395476045399</v>
      </c>
      <c r="F896" s="60">
        <v>165.66106361670001</v>
      </c>
      <c r="G896" s="61">
        <v>0.49586441575677997</v>
      </c>
      <c r="H896" s="60">
        <v>179.6283804434</v>
      </c>
      <c r="I896" s="61">
        <v>0.48013519363768398</v>
      </c>
      <c r="J896" s="60">
        <v>89.896608994399898</v>
      </c>
      <c r="K896" s="61">
        <v>0.398698876486968</v>
      </c>
    </row>
    <row r="897" spans="1:11" x14ac:dyDescent="0.35">
      <c r="A897" s="66" t="s">
        <v>1</v>
      </c>
    </row>
    <row r="898" spans="1:11" x14ac:dyDescent="0.35">
      <c r="A898" s="66" t="s">
        <v>1</v>
      </c>
    </row>
    <row r="899" spans="1:11" x14ac:dyDescent="0.35">
      <c r="A899" s="54" t="s">
        <v>433</v>
      </c>
    </row>
    <row r="900" spans="1:11" x14ac:dyDescent="0.35">
      <c r="A900" s="55" t="s">
        <v>1</v>
      </c>
    </row>
    <row r="901" spans="1:11" x14ac:dyDescent="0.35">
      <c r="A901" s="117" t="s">
        <v>1</v>
      </c>
      <c r="B901" s="116" t="s">
        <v>489</v>
      </c>
      <c r="C901" s="116" t="s">
        <v>1</v>
      </c>
      <c r="D901" s="116" t="s">
        <v>389</v>
      </c>
      <c r="E901" s="116" t="s">
        <v>1</v>
      </c>
      <c r="F901" s="116" t="s">
        <v>390</v>
      </c>
      <c r="G901" s="116" t="s">
        <v>1</v>
      </c>
      <c r="H901" s="116" t="s">
        <v>391</v>
      </c>
      <c r="I901" s="116" t="s">
        <v>1</v>
      </c>
      <c r="J901" s="116" t="s">
        <v>392</v>
      </c>
      <c r="K901" s="116" t="s">
        <v>1</v>
      </c>
    </row>
    <row r="902" spans="1:11" x14ac:dyDescent="0.35">
      <c r="A902" s="118" t="s">
        <v>1</v>
      </c>
      <c r="B902" s="56" t="s">
        <v>14</v>
      </c>
      <c r="C902" s="56" t="s">
        <v>15</v>
      </c>
      <c r="D902" s="56" t="s">
        <v>14</v>
      </c>
      <c r="E902" s="56" t="s">
        <v>15</v>
      </c>
      <c r="F902" s="56" t="s">
        <v>14</v>
      </c>
      <c r="G902" s="56" t="s">
        <v>15</v>
      </c>
      <c r="H902" s="56" t="s">
        <v>14</v>
      </c>
      <c r="I902" s="56" t="s">
        <v>15</v>
      </c>
      <c r="J902" s="56" t="s">
        <v>14</v>
      </c>
      <c r="K902" s="56" t="s">
        <v>15</v>
      </c>
    </row>
    <row r="903" spans="1:11" x14ac:dyDescent="0.35">
      <c r="A903" s="57" t="s">
        <v>16</v>
      </c>
      <c r="B903" s="58">
        <v>1866.0580309156001</v>
      </c>
      <c r="C903" s="58">
        <v>1866.0580309156001</v>
      </c>
      <c r="D903" s="58">
        <v>390.5563224082</v>
      </c>
      <c r="E903" s="58">
        <v>390.5563224082</v>
      </c>
      <c r="F903" s="58">
        <v>595.68268447139997</v>
      </c>
      <c r="G903" s="58">
        <v>595.68268447139997</v>
      </c>
      <c r="H903" s="58">
        <v>504.68312021650001</v>
      </c>
      <c r="I903" s="58">
        <v>504.68312021650001</v>
      </c>
      <c r="J903" s="58">
        <v>375.13590381950002</v>
      </c>
      <c r="K903" s="58">
        <v>375.13590381950002</v>
      </c>
    </row>
    <row r="904" spans="1:11" x14ac:dyDescent="0.35">
      <c r="A904" s="59" t="s">
        <v>306</v>
      </c>
      <c r="B904" s="60">
        <v>779.31130119739805</v>
      </c>
      <c r="C904" s="61">
        <v>0.41762436552684401</v>
      </c>
      <c r="D904" s="60">
        <v>200.3370690646</v>
      </c>
      <c r="E904" s="62">
        <v>0.51295308146416996</v>
      </c>
      <c r="F904" s="60">
        <v>225.280785532001</v>
      </c>
      <c r="G904" s="61">
        <v>0.378189246397032</v>
      </c>
      <c r="H904" s="60">
        <v>183.1932755185</v>
      </c>
      <c r="I904" s="63">
        <v>0.36298673004936899</v>
      </c>
      <c r="J904" s="60">
        <v>170.5001710823</v>
      </c>
      <c r="K904" s="61">
        <v>0.45450240658472801</v>
      </c>
    </row>
    <row r="905" spans="1:11" x14ac:dyDescent="0.35">
      <c r="A905" s="59" t="s">
        <v>307</v>
      </c>
      <c r="B905" s="64">
        <v>609.85519227300097</v>
      </c>
      <c r="C905" s="65">
        <v>0.32681469824053</v>
      </c>
      <c r="D905" s="64">
        <v>107.23981395840001</v>
      </c>
      <c r="E905" s="63">
        <v>0.27458219930265398</v>
      </c>
      <c r="F905" s="64">
        <v>204.91248602510001</v>
      </c>
      <c r="G905" s="65">
        <v>0.34399604246837601</v>
      </c>
      <c r="H905" s="64">
        <v>191.58875496850001</v>
      </c>
      <c r="I905" s="62">
        <v>0.37962188013403703</v>
      </c>
      <c r="J905" s="64">
        <v>106.114137321</v>
      </c>
      <c r="K905" s="65">
        <v>0.282868518423813</v>
      </c>
    </row>
    <row r="906" spans="1:11" x14ac:dyDescent="0.35">
      <c r="A906" s="59" t="s">
        <v>308</v>
      </c>
      <c r="B906" s="60">
        <v>476.89153744520002</v>
      </c>
      <c r="C906" s="61">
        <v>0.25556093623262499</v>
      </c>
      <c r="D906" s="60">
        <v>82.979439385200095</v>
      </c>
      <c r="E906" s="63">
        <v>0.212464719233176</v>
      </c>
      <c r="F906" s="60">
        <v>165.4894129143</v>
      </c>
      <c r="G906" s="61">
        <v>0.277814711134592</v>
      </c>
      <c r="H906" s="60">
        <v>129.9010897295</v>
      </c>
      <c r="I906" s="61">
        <v>0.25739138981659399</v>
      </c>
      <c r="J906" s="60">
        <v>98.5215954162</v>
      </c>
      <c r="K906" s="61">
        <v>0.26262907499145799</v>
      </c>
    </row>
    <row r="907" spans="1:11" x14ac:dyDescent="0.35">
      <c r="A907" s="66" t="s">
        <v>1</v>
      </c>
    </row>
    <row r="908" spans="1:11" x14ac:dyDescent="0.35">
      <c r="A908" s="66" t="s">
        <v>1</v>
      </c>
    </row>
    <row r="909" spans="1:11" x14ac:dyDescent="0.35">
      <c r="A909" s="54" t="s">
        <v>434</v>
      </c>
    </row>
    <row r="910" spans="1:11" x14ac:dyDescent="0.35">
      <c r="A910" s="55" t="s">
        <v>1</v>
      </c>
    </row>
    <row r="911" spans="1:11" x14ac:dyDescent="0.35">
      <c r="A911" s="117" t="s">
        <v>1</v>
      </c>
      <c r="B911" s="116" t="s">
        <v>489</v>
      </c>
      <c r="C911" s="116" t="s">
        <v>1</v>
      </c>
      <c r="D911" s="116" t="s">
        <v>389</v>
      </c>
      <c r="E911" s="116" t="s">
        <v>1</v>
      </c>
      <c r="F911" s="116" t="s">
        <v>390</v>
      </c>
      <c r="G911" s="116" t="s">
        <v>1</v>
      </c>
      <c r="H911" s="116" t="s">
        <v>391</v>
      </c>
      <c r="I911" s="116" t="s">
        <v>1</v>
      </c>
      <c r="J911" s="116" t="s">
        <v>392</v>
      </c>
      <c r="K911" s="116" t="s">
        <v>1</v>
      </c>
    </row>
    <row r="912" spans="1:11" x14ac:dyDescent="0.35">
      <c r="A912" s="118" t="s">
        <v>1</v>
      </c>
      <c r="B912" s="56" t="s">
        <v>14</v>
      </c>
      <c r="C912" s="56" t="s">
        <v>15</v>
      </c>
      <c r="D912" s="56" t="s">
        <v>14</v>
      </c>
      <c r="E912" s="56" t="s">
        <v>15</v>
      </c>
      <c r="F912" s="56" t="s">
        <v>14</v>
      </c>
      <c r="G912" s="56" t="s">
        <v>15</v>
      </c>
      <c r="H912" s="56" t="s">
        <v>14</v>
      </c>
      <c r="I912" s="56" t="s">
        <v>15</v>
      </c>
      <c r="J912" s="56" t="s">
        <v>14</v>
      </c>
      <c r="K912" s="56" t="s">
        <v>15</v>
      </c>
    </row>
    <row r="913" spans="1:11" x14ac:dyDescent="0.35">
      <c r="A913" s="57" t="s">
        <v>16</v>
      </c>
      <c r="B913" s="58">
        <v>1761.2308971120001</v>
      </c>
      <c r="C913" s="58">
        <v>1761.2308971120001</v>
      </c>
      <c r="D913" s="58">
        <v>306.25492600040002</v>
      </c>
      <c r="E913" s="58">
        <v>306.25492600040002</v>
      </c>
      <c r="F913" s="58">
        <v>549.44034538280005</v>
      </c>
      <c r="G913" s="58">
        <v>549.44034538280005</v>
      </c>
      <c r="H913" s="58">
        <v>525.27212237879996</v>
      </c>
      <c r="I913" s="58">
        <v>525.27212237879996</v>
      </c>
      <c r="J913" s="58">
        <v>380.26350335000001</v>
      </c>
      <c r="K913" s="58">
        <v>380.26350335000001</v>
      </c>
    </row>
    <row r="914" spans="1:11" x14ac:dyDescent="0.35">
      <c r="A914" s="59" t="s">
        <v>306</v>
      </c>
      <c r="B914" s="60">
        <v>510.14576624839998</v>
      </c>
      <c r="C914" s="61">
        <v>0.28965297343177299</v>
      </c>
      <c r="D914" s="60">
        <v>107.26465833269999</v>
      </c>
      <c r="E914" s="62">
        <v>0.35024631189951799</v>
      </c>
      <c r="F914" s="60">
        <v>166.3660830341</v>
      </c>
      <c r="G914" s="61">
        <v>0.30279189439245002</v>
      </c>
      <c r="H914" s="60">
        <v>123.1677651105</v>
      </c>
      <c r="I914" s="63">
        <v>0.234483727315872</v>
      </c>
      <c r="J914" s="60">
        <v>113.3472597711</v>
      </c>
      <c r="K914" s="61">
        <v>0.29807556805359098</v>
      </c>
    </row>
    <row r="915" spans="1:11" x14ac:dyDescent="0.35">
      <c r="A915" s="59" t="s">
        <v>307</v>
      </c>
      <c r="B915" s="64">
        <v>630.38774439320196</v>
      </c>
      <c r="C915" s="65">
        <v>0.35792453188669698</v>
      </c>
      <c r="D915" s="64">
        <v>87.831062685400099</v>
      </c>
      <c r="E915" s="63">
        <v>0.28679069372841798</v>
      </c>
      <c r="F915" s="64">
        <v>193.66425698199899</v>
      </c>
      <c r="G915" s="65">
        <v>0.35247549367178799</v>
      </c>
      <c r="H915" s="64">
        <v>232.67204894970001</v>
      </c>
      <c r="I915" s="62">
        <v>0.44295525887800402</v>
      </c>
      <c r="J915" s="64">
        <v>116.2203757761</v>
      </c>
      <c r="K915" s="63">
        <v>0.30563116037230897</v>
      </c>
    </row>
    <row r="916" spans="1:11" x14ac:dyDescent="0.35">
      <c r="A916" s="59" t="s">
        <v>308</v>
      </c>
      <c r="B916" s="60">
        <v>620.69738647040197</v>
      </c>
      <c r="C916" s="61">
        <v>0.35242249468152997</v>
      </c>
      <c r="D916" s="60">
        <v>111.1592049823</v>
      </c>
      <c r="E916" s="61">
        <v>0.36296299437206397</v>
      </c>
      <c r="F916" s="60">
        <v>189.410005366701</v>
      </c>
      <c r="G916" s="61">
        <v>0.34473261193576199</v>
      </c>
      <c r="H916" s="60">
        <v>169.43230831860001</v>
      </c>
      <c r="I916" s="61">
        <v>0.32256101380612401</v>
      </c>
      <c r="J916" s="60">
        <v>150.6958678028</v>
      </c>
      <c r="K916" s="61">
        <v>0.39629327157409899</v>
      </c>
    </row>
    <row r="917" spans="1:11" x14ac:dyDescent="0.35">
      <c r="A917" s="66" t="s">
        <v>1</v>
      </c>
    </row>
    <row r="918" spans="1:11" x14ac:dyDescent="0.35">
      <c r="A918" s="66" t="s">
        <v>1</v>
      </c>
    </row>
    <row r="919" spans="1:11" x14ac:dyDescent="0.35">
      <c r="A919" s="54" t="s">
        <v>435</v>
      </c>
    </row>
    <row r="920" spans="1:11" x14ac:dyDescent="0.35">
      <c r="A920" s="55" t="s">
        <v>1</v>
      </c>
    </row>
    <row r="921" spans="1:11" x14ac:dyDescent="0.35">
      <c r="A921" s="117" t="s">
        <v>1</v>
      </c>
      <c r="B921" s="116" t="s">
        <v>489</v>
      </c>
      <c r="C921" s="116" t="s">
        <v>1</v>
      </c>
      <c r="D921" s="116" t="s">
        <v>389</v>
      </c>
      <c r="E921" s="116" t="s">
        <v>1</v>
      </c>
      <c r="F921" s="116" t="s">
        <v>390</v>
      </c>
      <c r="G921" s="116" t="s">
        <v>1</v>
      </c>
      <c r="H921" s="116" t="s">
        <v>391</v>
      </c>
      <c r="I921" s="116" t="s">
        <v>1</v>
      </c>
      <c r="J921" s="116" t="s">
        <v>392</v>
      </c>
      <c r="K921" s="116" t="s">
        <v>1</v>
      </c>
    </row>
    <row r="922" spans="1:11" x14ac:dyDescent="0.35">
      <c r="A922" s="118" t="s">
        <v>1</v>
      </c>
      <c r="B922" s="56" t="s">
        <v>14</v>
      </c>
      <c r="C922" s="56" t="s">
        <v>15</v>
      </c>
      <c r="D922" s="56" t="s">
        <v>14</v>
      </c>
      <c r="E922" s="56" t="s">
        <v>15</v>
      </c>
      <c r="F922" s="56" t="s">
        <v>14</v>
      </c>
      <c r="G922" s="56" t="s">
        <v>15</v>
      </c>
      <c r="H922" s="56" t="s">
        <v>14</v>
      </c>
      <c r="I922" s="56" t="s">
        <v>15</v>
      </c>
      <c r="J922" s="56" t="s">
        <v>14</v>
      </c>
      <c r="K922" s="56" t="s">
        <v>15</v>
      </c>
    </row>
    <row r="923" spans="1:11" x14ac:dyDescent="0.35">
      <c r="A923" s="57" t="s">
        <v>16</v>
      </c>
      <c r="B923" s="58">
        <v>256.18044467319999</v>
      </c>
      <c r="C923" s="58">
        <v>256.18044467319999</v>
      </c>
      <c r="D923" s="58">
        <v>33.252616551899997</v>
      </c>
      <c r="E923" s="58">
        <v>33.252616551899997</v>
      </c>
      <c r="F923" s="58">
        <v>82.795745908499995</v>
      </c>
      <c r="G923" s="58">
        <v>82.795745908499995</v>
      </c>
      <c r="H923" s="58">
        <v>81.568312085299993</v>
      </c>
      <c r="I923" s="58">
        <v>81.568312085299993</v>
      </c>
      <c r="J923" s="58">
        <v>58.5637701275</v>
      </c>
      <c r="K923" s="58">
        <v>58.5637701275</v>
      </c>
    </row>
    <row r="924" spans="1:11" x14ac:dyDescent="0.35">
      <c r="A924" s="59" t="s">
        <v>306</v>
      </c>
      <c r="B924" s="60">
        <v>88.863347519900003</v>
      </c>
      <c r="C924" s="61">
        <v>0.34687795016227602</v>
      </c>
      <c r="D924" s="60">
        <v>12.305470678000001</v>
      </c>
      <c r="E924" s="61">
        <v>0.37006022244276299</v>
      </c>
      <c r="F924" s="60">
        <v>30.371299592500002</v>
      </c>
      <c r="G924" s="61">
        <v>0.366821981724329</v>
      </c>
      <c r="H924" s="60">
        <v>20.065610537000001</v>
      </c>
      <c r="I924" s="61">
        <v>0.245997618732338</v>
      </c>
      <c r="J924" s="60">
        <v>26.120966712399898</v>
      </c>
      <c r="K924" s="61">
        <v>0.44602604401205198</v>
      </c>
    </row>
    <row r="925" spans="1:11" x14ac:dyDescent="0.35">
      <c r="A925" s="59" t="s">
        <v>307</v>
      </c>
      <c r="B925" s="64">
        <v>98.624940653500005</v>
      </c>
      <c r="C925" s="65">
        <v>0.38498231502139901</v>
      </c>
      <c r="D925" s="64">
        <v>9.9831129530999902</v>
      </c>
      <c r="E925" s="65">
        <v>0.30022037326050899</v>
      </c>
      <c r="F925" s="64">
        <v>27.754016845899901</v>
      </c>
      <c r="G925" s="65">
        <v>0.33521066259336302</v>
      </c>
      <c r="H925" s="64">
        <v>41.816714255299999</v>
      </c>
      <c r="I925" s="65">
        <v>0.51265881549161196</v>
      </c>
      <c r="J925" s="64">
        <v>19.0710965992001</v>
      </c>
      <c r="K925" s="65">
        <v>0.32564666785761998</v>
      </c>
    </row>
    <row r="926" spans="1:11" x14ac:dyDescent="0.35">
      <c r="A926" s="59" t="s">
        <v>308</v>
      </c>
      <c r="B926" s="60">
        <v>68.692156499800006</v>
      </c>
      <c r="C926" s="61">
        <v>0.26813973481632503</v>
      </c>
      <c r="D926" s="60">
        <v>10.964032920799999</v>
      </c>
      <c r="E926" s="61">
        <v>0.32971940429672802</v>
      </c>
      <c r="F926" s="60">
        <v>24.6704294701</v>
      </c>
      <c r="G926" s="61">
        <v>0.29796735568230798</v>
      </c>
      <c r="H926" s="60">
        <v>19.685987293</v>
      </c>
      <c r="I926" s="61">
        <v>0.24134356577605001</v>
      </c>
      <c r="J926" s="60">
        <v>13.3717068159</v>
      </c>
      <c r="K926" s="61">
        <v>0.22832728813032799</v>
      </c>
    </row>
    <row r="927" spans="1:11" x14ac:dyDescent="0.35">
      <c r="A927" s="66" t="s">
        <v>1</v>
      </c>
    </row>
    <row r="928" spans="1:11" x14ac:dyDescent="0.35">
      <c r="A928" s="66" t="s">
        <v>1</v>
      </c>
    </row>
    <row r="929" spans="1:11" x14ac:dyDescent="0.35">
      <c r="A929" s="54" t="s">
        <v>436</v>
      </c>
    </row>
    <row r="930" spans="1:11" x14ac:dyDescent="0.35">
      <c r="A930" s="55" t="s">
        <v>1</v>
      </c>
    </row>
    <row r="931" spans="1:11" x14ac:dyDescent="0.35">
      <c r="A931" s="117" t="s">
        <v>1</v>
      </c>
      <c r="B931" s="116" t="s">
        <v>489</v>
      </c>
      <c r="C931" s="116" t="s">
        <v>1</v>
      </c>
      <c r="D931" s="116" t="s">
        <v>389</v>
      </c>
      <c r="E931" s="116" t="s">
        <v>1</v>
      </c>
      <c r="F931" s="116" t="s">
        <v>390</v>
      </c>
      <c r="G931" s="116" t="s">
        <v>1</v>
      </c>
      <c r="H931" s="116" t="s">
        <v>391</v>
      </c>
      <c r="I931" s="116" t="s">
        <v>1</v>
      </c>
      <c r="J931" s="116" t="s">
        <v>392</v>
      </c>
      <c r="K931" s="116" t="s">
        <v>1</v>
      </c>
    </row>
    <row r="932" spans="1:11" x14ac:dyDescent="0.35">
      <c r="A932" s="118" t="s">
        <v>1</v>
      </c>
      <c r="B932" s="56" t="s">
        <v>14</v>
      </c>
      <c r="C932" s="56" t="s">
        <v>15</v>
      </c>
      <c r="D932" s="56" t="s">
        <v>14</v>
      </c>
      <c r="E932" s="56" t="s">
        <v>15</v>
      </c>
      <c r="F932" s="56" t="s">
        <v>14</v>
      </c>
      <c r="G932" s="56" t="s">
        <v>15</v>
      </c>
      <c r="H932" s="56" t="s">
        <v>14</v>
      </c>
      <c r="I932" s="56" t="s">
        <v>15</v>
      </c>
      <c r="J932" s="56" t="s">
        <v>14</v>
      </c>
      <c r="K932" s="56" t="s">
        <v>15</v>
      </c>
    </row>
    <row r="933" spans="1:11" x14ac:dyDescent="0.35">
      <c r="A933" s="57" t="s">
        <v>16</v>
      </c>
      <c r="B933" s="58">
        <v>402.05222373179998</v>
      </c>
      <c r="C933" s="58">
        <v>402.05222373179998</v>
      </c>
      <c r="D933" s="58">
        <v>98.366881107500006</v>
      </c>
      <c r="E933" s="58">
        <v>98.366881107500006</v>
      </c>
      <c r="F933" s="58">
        <v>74.675128322600003</v>
      </c>
      <c r="G933" s="58">
        <v>74.675128322600003</v>
      </c>
      <c r="H933" s="58">
        <v>123.6972762998</v>
      </c>
      <c r="I933" s="58">
        <v>123.6972762998</v>
      </c>
      <c r="J933" s="58">
        <v>105.31293800189999</v>
      </c>
      <c r="K933" s="58">
        <v>105.31293800189999</v>
      </c>
    </row>
    <row r="934" spans="1:11" x14ac:dyDescent="0.35">
      <c r="A934" s="59" t="s">
        <v>306</v>
      </c>
      <c r="B934" s="60">
        <v>204.93606468460001</v>
      </c>
      <c r="C934" s="61">
        <v>0.50972498742180405</v>
      </c>
      <c r="D934" s="60">
        <v>54.343016439800103</v>
      </c>
      <c r="E934" s="61">
        <v>0.55245236839837797</v>
      </c>
      <c r="F934" s="60">
        <v>44.213390001900002</v>
      </c>
      <c r="G934" s="61">
        <v>0.59207651858187804</v>
      </c>
      <c r="H934" s="60">
        <v>51.675348296899998</v>
      </c>
      <c r="I934" s="61">
        <v>0.417756557320281</v>
      </c>
      <c r="J934" s="60">
        <v>54.704309946000002</v>
      </c>
      <c r="K934" s="61">
        <v>0.51944529308462595</v>
      </c>
    </row>
    <row r="935" spans="1:11" x14ac:dyDescent="0.35">
      <c r="A935" s="59" t="s">
        <v>307</v>
      </c>
      <c r="B935" s="64">
        <v>110.9835504783</v>
      </c>
      <c r="C935" s="65">
        <v>0.27604262314025801</v>
      </c>
      <c r="D935" s="64">
        <v>22.472027902099999</v>
      </c>
      <c r="E935" s="65">
        <v>0.22845115804313701</v>
      </c>
      <c r="F935" s="64">
        <v>13.5307070639</v>
      </c>
      <c r="G935" s="65">
        <v>0.18119429276969901</v>
      </c>
      <c r="H935" s="64">
        <v>42.436401164899998</v>
      </c>
      <c r="I935" s="65">
        <v>0.343066577004078</v>
      </c>
      <c r="J935" s="64">
        <v>32.5444143474</v>
      </c>
      <c r="K935" s="65">
        <v>0.309025794597173</v>
      </c>
    </row>
    <row r="936" spans="1:11" x14ac:dyDescent="0.35">
      <c r="A936" s="59" t="s">
        <v>308</v>
      </c>
      <c r="B936" s="60">
        <v>86.132608568899897</v>
      </c>
      <c r="C936" s="61">
        <v>0.21423238943793799</v>
      </c>
      <c r="D936" s="60">
        <v>21.551836765600001</v>
      </c>
      <c r="E936" s="61">
        <v>0.21909647355848499</v>
      </c>
      <c r="F936" s="60">
        <v>16.931031256800001</v>
      </c>
      <c r="G936" s="61">
        <v>0.22672918864842301</v>
      </c>
      <c r="H936" s="60">
        <v>29.585526838</v>
      </c>
      <c r="I936" s="61">
        <v>0.239176865675642</v>
      </c>
      <c r="J936" s="60">
        <v>18.064213708499999</v>
      </c>
      <c r="K936" s="61">
        <v>0.171528912318201</v>
      </c>
    </row>
    <row r="937" spans="1:11" x14ac:dyDescent="0.35">
      <c r="A937" s="66" t="s">
        <v>1</v>
      </c>
    </row>
    <row r="938" spans="1:11" x14ac:dyDescent="0.35">
      <c r="A938" s="66" t="s">
        <v>1</v>
      </c>
    </row>
    <row r="939" spans="1:11" x14ac:dyDescent="0.35">
      <c r="A939" s="54" t="s">
        <v>437</v>
      </c>
    </row>
    <row r="940" spans="1:11" x14ac:dyDescent="0.35">
      <c r="A940" s="55" t="s">
        <v>1</v>
      </c>
    </row>
    <row r="941" spans="1:11" x14ac:dyDescent="0.35">
      <c r="A941" s="117" t="s">
        <v>1</v>
      </c>
      <c r="B941" s="116" t="s">
        <v>489</v>
      </c>
      <c r="C941" s="116" t="s">
        <v>1</v>
      </c>
      <c r="D941" s="116" t="s">
        <v>389</v>
      </c>
      <c r="E941" s="116" t="s">
        <v>1</v>
      </c>
      <c r="F941" s="116" t="s">
        <v>390</v>
      </c>
      <c r="G941" s="116" t="s">
        <v>1</v>
      </c>
      <c r="H941" s="116" t="s">
        <v>391</v>
      </c>
      <c r="I941" s="116" t="s">
        <v>1</v>
      </c>
      <c r="J941" s="116" t="s">
        <v>392</v>
      </c>
      <c r="K941" s="116" t="s">
        <v>1</v>
      </c>
    </row>
    <row r="942" spans="1:11" x14ac:dyDescent="0.35">
      <c r="A942" s="118" t="s">
        <v>1</v>
      </c>
      <c r="B942" s="56" t="s">
        <v>14</v>
      </c>
      <c r="C942" s="56" t="s">
        <v>15</v>
      </c>
      <c r="D942" s="56" t="s">
        <v>14</v>
      </c>
      <c r="E942" s="56" t="s">
        <v>15</v>
      </c>
      <c r="F942" s="56" t="s">
        <v>14</v>
      </c>
      <c r="G942" s="56" t="s">
        <v>15</v>
      </c>
      <c r="H942" s="56" t="s">
        <v>14</v>
      </c>
      <c r="I942" s="56" t="s">
        <v>15</v>
      </c>
      <c r="J942" s="56" t="s">
        <v>14</v>
      </c>
      <c r="K942" s="56" t="s">
        <v>15</v>
      </c>
    </row>
    <row r="943" spans="1:11" x14ac:dyDescent="0.35">
      <c r="A943" s="57" t="s">
        <v>16</v>
      </c>
      <c r="B943" s="58">
        <v>406.27280605520002</v>
      </c>
      <c r="C943" s="58">
        <v>406.27280605520002</v>
      </c>
      <c r="D943" s="58">
        <v>88.307124806299996</v>
      </c>
      <c r="E943" s="58">
        <v>88.307124806299996</v>
      </c>
      <c r="F943" s="58">
        <v>106.0304333676</v>
      </c>
      <c r="G943" s="58">
        <v>106.0304333676</v>
      </c>
      <c r="H943" s="58">
        <v>116.2892490087</v>
      </c>
      <c r="I943" s="58">
        <v>116.2892490087</v>
      </c>
      <c r="J943" s="58">
        <v>95.645998872600003</v>
      </c>
      <c r="K943" s="58">
        <v>95.645998872600003</v>
      </c>
    </row>
    <row r="944" spans="1:11" x14ac:dyDescent="0.35">
      <c r="A944" s="59" t="s">
        <v>306</v>
      </c>
      <c r="B944" s="60">
        <v>151.5372973721</v>
      </c>
      <c r="C944" s="61">
        <v>0.37299394671153702</v>
      </c>
      <c r="D944" s="60">
        <v>39.078548461899999</v>
      </c>
      <c r="E944" s="61">
        <v>0.44252996060757299</v>
      </c>
      <c r="F944" s="60">
        <v>39.625789949999998</v>
      </c>
      <c r="G944" s="61">
        <v>0.37372090909616701</v>
      </c>
      <c r="H944" s="60">
        <v>37.536062422500002</v>
      </c>
      <c r="I944" s="61">
        <v>0.32278188003167702</v>
      </c>
      <c r="J944" s="60">
        <v>35.2968965377</v>
      </c>
      <c r="K944" s="61">
        <v>0.36903683325755499</v>
      </c>
    </row>
    <row r="945" spans="1:11" x14ac:dyDescent="0.35">
      <c r="A945" s="59" t="s">
        <v>307</v>
      </c>
      <c r="B945" s="64">
        <v>147.6121657429</v>
      </c>
      <c r="C945" s="65">
        <v>0.36333262660667498</v>
      </c>
      <c r="D945" s="64">
        <v>23.1261148177</v>
      </c>
      <c r="E945" s="65">
        <v>0.261882774107148</v>
      </c>
      <c r="F945" s="64">
        <v>42.5117926482</v>
      </c>
      <c r="G945" s="65">
        <v>0.40093953498062801</v>
      </c>
      <c r="H945" s="64">
        <v>53.372304341700001</v>
      </c>
      <c r="I945" s="65">
        <v>0.45896163915984201</v>
      </c>
      <c r="J945" s="64">
        <v>28.601953935299999</v>
      </c>
      <c r="K945" s="65">
        <v>0.29903973268550099</v>
      </c>
    </row>
    <row r="946" spans="1:11" x14ac:dyDescent="0.35">
      <c r="A946" s="59" t="s">
        <v>308</v>
      </c>
      <c r="B946" s="60">
        <v>107.1233429402</v>
      </c>
      <c r="C946" s="61">
        <v>0.263673426681788</v>
      </c>
      <c r="D946" s="60">
        <v>26.102461526700001</v>
      </c>
      <c r="E946" s="61">
        <v>0.29558726528527901</v>
      </c>
      <c r="F946" s="60">
        <v>23.892850769399999</v>
      </c>
      <c r="G946" s="61">
        <v>0.22533955592320501</v>
      </c>
      <c r="H946" s="60">
        <v>25.3808822445</v>
      </c>
      <c r="I946" s="61">
        <v>0.21825648080848101</v>
      </c>
      <c r="J946" s="60">
        <v>31.7471483996</v>
      </c>
      <c r="K946" s="61">
        <v>0.33192343405694402</v>
      </c>
    </row>
    <row r="947" spans="1:11" x14ac:dyDescent="0.35">
      <c r="A947" s="66" t="s">
        <v>1</v>
      </c>
    </row>
    <row r="948" spans="1:11" x14ac:dyDescent="0.35">
      <c r="A948" s="66" t="s">
        <v>1</v>
      </c>
    </row>
    <row r="949" spans="1:11" x14ac:dyDescent="0.35">
      <c r="A949" s="54" t="s">
        <v>438</v>
      </c>
    </row>
    <row r="950" spans="1:11" x14ac:dyDescent="0.35">
      <c r="A950" s="55" t="s">
        <v>1</v>
      </c>
    </row>
    <row r="951" spans="1:11" x14ac:dyDescent="0.35">
      <c r="A951" s="117" t="s">
        <v>1</v>
      </c>
      <c r="B951" s="116" t="s">
        <v>489</v>
      </c>
      <c r="C951" s="116" t="s">
        <v>1</v>
      </c>
      <c r="D951" s="116" t="s">
        <v>389</v>
      </c>
      <c r="E951" s="116" t="s">
        <v>1</v>
      </c>
      <c r="F951" s="116" t="s">
        <v>390</v>
      </c>
      <c r="G951" s="116" t="s">
        <v>1</v>
      </c>
      <c r="H951" s="116" t="s">
        <v>391</v>
      </c>
      <c r="I951" s="116" t="s">
        <v>1</v>
      </c>
      <c r="J951" s="116" t="s">
        <v>392</v>
      </c>
      <c r="K951" s="116" t="s">
        <v>1</v>
      </c>
    </row>
    <row r="952" spans="1:11" x14ac:dyDescent="0.35">
      <c r="A952" s="118" t="s">
        <v>1</v>
      </c>
      <c r="B952" s="56" t="s">
        <v>14</v>
      </c>
      <c r="C952" s="56" t="s">
        <v>15</v>
      </c>
      <c r="D952" s="56" t="s">
        <v>14</v>
      </c>
      <c r="E952" s="56" t="s">
        <v>15</v>
      </c>
      <c r="F952" s="56" t="s">
        <v>14</v>
      </c>
      <c r="G952" s="56" t="s">
        <v>15</v>
      </c>
      <c r="H952" s="56" t="s">
        <v>14</v>
      </c>
      <c r="I952" s="56" t="s">
        <v>15</v>
      </c>
      <c r="J952" s="56" t="s">
        <v>14</v>
      </c>
      <c r="K952" s="56" t="s">
        <v>15</v>
      </c>
    </row>
    <row r="953" spans="1:11" x14ac:dyDescent="0.35">
      <c r="A953" s="57" t="s">
        <v>16</v>
      </c>
      <c r="B953" s="58">
        <v>739.97976180820001</v>
      </c>
      <c r="C953" s="58">
        <v>739.97976180820001</v>
      </c>
      <c r="D953" s="58">
        <v>154.246361933</v>
      </c>
      <c r="E953" s="58">
        <v>154.246361933</v>
      </c>
      <c r="F953" s="58">
        <v>220.2641736084</v>
      </c>
      <c r="G953" s="58">
        <v>220.2641736084</v>
      </c>
      <c r="H953" s="58">
        <v>211.1965076452</v>
      </c>
      <c r="I953" s="58">
        <v>211.1965076452</v>
      </c>
      <c r="J953" s="58">
        <v>154.27271862160001</v>
      </c>
      <c r="K953" s="58">
        <v>154.27271862160001</v>
      </c>
    </row>
    <row r="954" spans="1:11" x14ac:dyDescent="0.35">
      <c r="A954" s="59" t="s">
        <v>306</v>
      </c>
      <c r="B954" s="60">
        <v>477.27291563469902</v>
      </c>
      <c r="C954" s="61">
        <v>0.64498103903334503</v>
      </c>
      <c r="D954" s="60">
        <v>116.1147587705</v>
      </c>
      <c r="E954" s="62">
        <v>0.75278766588308099</v>
      </c>
      <c r="F954" s="60">
        <v>123.10895383880001</v>
      </c>
      <c r="G954" s="63">
        <v>0.55891501473894301</v>
      </c>
      <c r="H954" s="60">
        <v>133.5040923654</v>
      </c>
      <c r="I954" s="61">
        <v>0.63213210224896599</v>
      </c>
      <c r="J954" s="60">
        <v>104.54511066000001</v>
      </c>
      <c r="K954" s="61">
        <v>0.67766427916803695</v>
      </c>
    </row>
    <row r="955" spans="1:11" x14ac:dyDescent="0.35">
      <c r="A955" s="59" t="s">
        <v>307</v>
      </c>
      <c r="B955" s="64">
        <v>132.98980817509999</v>
      </c>
      <c r="C955" s="65">
        <v>0.17972087216294799</v>
      </c>
      <c r="D955" s="64">
        <v>16.543821593499999</v>
      </c>
      <c r="E955" s="63">
        <v>0.107255830128986</v>
      </c>
      <c r="F955" s="64">
        <v>40.767964072300003</v>
      </c>
      <c r="G955" s="65">
        <v>0.18508667753104499</v>
      </c>
      <c r="H955" s="64">
        <v>47.4294076878002</v>
      </c>
      <c r="I955" s="65">
        <v>0.22457477264481601</v>
      </c>
      <c r="J955" s="64">
        <v>28.248614821499999</v>
      </c>
      <c r="K955" s="65">
        <v>0.183108297266662</v>
      </c>
    </row>
    <row r="956" spans="1:11" x14ac:dyDescent="0.35">
      <c r="A956" s="59" t="s">
        <v>308</v>
      </c>
      <c r="B956" s="60">
        <v>129.7170379984</v>
      </c>
      <c r="C956" s="61">
        <v>0.17529808880370701</v>
      </c>
      <c r="D956" s="60">
        <v>21.587781569000001</v>
      </c>
      <c r="E956" s="61">
        <v>0.139956503987933</v>
      </c>
      <c r="F956" s="60">
        <v>56.387255697299899</v>
      </c>
      <c r="G956" s="62">
        <v>0.25599830773001198</v>
      </c>
      <c r="H956" s="60">
        <v>30.263007592000001</v>
      </c>
      <c r="I956" s="61">
        <v>0.143293125106218</v>
      </c>
      <c r="J956" s="60">
        <v>21.478993140099998</v>
      </c>
      <c r="K956" s="61">
        <v>0.13922742356530099</v>
      </c>
    </row>
    <row r="957" spans="1:11" x14ac:dyDescent="0.35">
      <c r="A957" s="66" t="s">
        <v>1</v>
      </c>
    </row>
    <row r="958" spans="1:11" x14ac:dyDescent="0.35">
      <c r="A958" s="66" t="s">
        <v>1</v>
      </c>
    </row>
    <row r="959" spans="1:11" x14ac:dyDescent="0.35">
      <c r="A959" s="54" t="s">
        <v>309</v>
      </c>
    </row>
    <row r="960" spans="1:11" x14ac:dyDescent="0.35">
      <c r="A960" s="55" t="s">
        <v>1</v>
      </c>
    </row>
    <row r="961" spans="1:11" x14ac:dyDescent="0.35">
      <c r="A961" s="117" t="s">
        <v>1</v>
      </c>
      <c r="B961" s="116" t="s">
        <v>489</v>
      </c>
      <c r="C961" s="116" t="s">
        <v>1</v>
      </c>
      <c r="D961" s="116" t="s">
        <v>389</v>
      </c>
      <c r="E961" s="116" t="s">
        <v>1</v>
      </c>
      <c r="F961" s="116" t="s">
        <v>390</v>
      </c>
      <c r="G961" s="116" t="s">
        <v>1</v>
      </c>
      <c r="H961" s="116" t="s">
        <v>391</v>
      </c>
      <c r="I961" s="116" t="s">
        <v>1</v>
      </c>
      <c r="J961" s="116" t="s">
        <v>392</v>
      </c>
      <c r="K961" s="116" t="s">
        <v>1</v>
      </c>
    </row>
    <row r="962" spans="1:11" x14ac:dyDescent="0.35">
      <c r="A962" s="118" t="s">
        <v>1</v>
      </c>
      <c r="B962" s="56" t="s">
        <v>14</v>
      </c>
      <c r="C962" s="56" t="s">
        <v>15</v>
      </c>
      <c r="D962" s="56" t="s">
        <v>14</v>
      </c>
      <c r="E962" s="56" t="s">
        <v>15</v>
      </c>
      <c r="F962" s="56" t="s">
        <v>14</v>
      </c>
      <c r="G962" s="56" t="s">
        <v>15</v>
      </c>
      <c r="H962" s="56" t="s">
        <v>14</v>
      </c>
      <c r="I962" s="56" t="s">
        <v>15</v>
      </c>
      <c r="J962" s="56" t="s">
        <v>14</v>
      </c>
      <c r="K962" s="56" t="s">
        <v>15</v>
      </c>
    </row>
    <row r="963" spans="1:11" x14ac:dyDescent="0.35">
      <c r="A963" s="57" t="s">
        <v>16</v>
      </c>
      <c r="B963" s="58">
        <v>4243.0689722039997</v>
      </c>
      <c r="C963" s="58">
        <v>4243.0689722039997</v>
      </c>
      <c r="D963" s="58">
        <v>752.29003772570002</v>
      </c>
      <c r="E963" s="58">
        <v>752.29003772570002</v>
      </c>
      <c r="F963" s="58">
        <v>1289.5304007799</v>
      </c>
      <c r="G963" s="58">
        <v>1289.5304007799</v>
      </c>
      <c r="H963" s="58">
        <v>1305.2690599724999</v>
      </c>
      <c r="I963" s="58">
        <v>1305.2690599724999</v>
      </c>
      <c r="J963" s="58">
        <v>895.97947372589999</v>
      </c>
      <c r="K963" s="58">
        <v>895.97947372589999</v>
      </c>
    </row>
    <row r="964" spans="1:11" x14ac:dyDescent="0.35">
      <c r="A964" s="59" t="s">
        <v>310</v>
      </c>
      <c r="B964" s="60">
        <v>43.779152570999997</v>
      </c>
      <c r="C964" s="61">
        <v>1.03178036599908E-2</v>
      </c>
      <c r="D964" s="60">
        <v>6.0543902226000004</v>
      </c>
      <c r="E964" s="61">
        <v>8.0479468276669595E-3</v>
      </c>
      <c r="F964" s="60">
        <v>6.3666948992999997</v>
      </c>
      <c r="G964" s="61">
        <v>4.9372197006363402E-3</v>
      </c>
      <c r="H964" s="60">
        <v>20.688001236000002</v>
      </c>
      <c r="I964" s="61">
        <v>1.5849606698281699E-2</v>
      </c>
      <c r="J964" s="60">
        <v>10.6700662131</v>
      </c>
      <c r="K964" s="61">
        <v>1.19088288582426E-2</v>
      </c>
    </row>
    <row r="965" spans="1:11" x14ac:dyDescent="0.35">
      <c r="A965" s="59" t="s">
        <v>311</v>
      </c>
      <c r="B965" s="64">
        <v>4024.3856366058899</v>
      </c>
      <c r="C965" s="65">
        <v>0.94846104623076399</v>
      </c>
      <c r="D965" s="64">
        <v>703.46609580740005</v>
      </c>
      <c r="E965" s="65">
        <v>0.93509957666606502</v>
      </c>
      <c r="F965" s="64">
        <v>1248.1691642789001</v>
      </c>
      <c r="G965" s="62">
        <v>0.96792534982038003</v>
      </c>
      <c r="H965" s="64">
        <v>1227.040937797</v>
      </c>
      <c r="I965" s="65">
        <v>0.94006743546257998</v>
      </c>
      <c r="J965" s="64">
        <v>845.70943872259897</v>
      </c>
      <c r="K965" s="65">
        <v>0.94389376489368204</v>
      </c>
    </row>
    <row r="966" spans="1:11" x14ac:dyDescent="0.35">
      <c r="A966" s="59" t="s">
        <v>312</v>
      </c>
      <c r="B966" s="74">
        <v>4.3471634879896301</v>
      </c>
      <c r="C966" s="74">
        <v>4.3471634879896301</v>
      </c>
      <c r="D966" s="74">
        <v>4.3497667036477896</v>
      </c>
      <c r="E966" s="74">
        <v>4.3497667036477896</v>
      </c>
      <c r="F966" s="74">
        <v>4.4023898020749197</v>
      </c>
      <c r="G966" s="76">
        <v>4.4023898020749197</v>
      </c>
      <c r="H966" s="74">
        <v>4.3230724590995697</v>
      </c>
      <c r="I966" s="74">
        <v>4.3230724590995697</v>
      </c>
      <c r="J966" s="74">
        <v>4.3006611133159902</v>
      </c>
      <c r="K966" s="75">
        <v>4.3006611133159902</v>
      </c>
    </row>
    <row r="967" spans="1:11" x14ac:dyDescent="0.35">
      <c r="A967" s="66" t="s">
        <v>1</v>
      </c>
    </row>
    <row r="968" spans="1:11" x14ac:dyDescent="0.35">
      <c r="A968" s="66" t="s">
        <v>1</v>
      </c>
    </row>
    <row r="969" spans="1:11" x14ac:dyDescent="0.35">
      <c r="A969" s="54" t="s">
        <v>439</v>
      </c>
    </row>
    <row r="970" spans="1:11" x14ac:dyDescent="0.35">
      <c r="A970" s="55" t="s">
        <v>1</v>
      </c>
    </row>
    <row r="971" spans="1:11" x14ac:dyDescent="0.35">
      <c r="A971" s="117" t="s">
        <v>1</v>
      </c>
      <c r="B971" s="116" t="s">
        <v>489</v>
      </c>
      <c r="C971" s="116" t="s">
        <v>1</v>
      </c>
      <c r="D971" s="116" t="s">
        <v>389</v>
      </c>
      <c r="E971" s="116" t="s">
        <v>1</v>
      </c>
      <c r="F971" s="116" t="s">
        <v>390</v>
      </c>
      <c r="G971" s="116" t="s">
        <v>1</v>
      </c>
      <c r="H971" s="116" t="s">
        <v>391</v>
      </c>
      <c r="I971" s="116" t="s">
        <v>1</v>
      </c>
      <c r="J971" s="116" t="s">
        <v>392</v>
      </c>
      <c r="K971" s="116" t="s">
        <v>1</v>
      </c>
    </row>
    <row r="972" spans="1:11" x14ac:dyDescent="0.35">
      <c r="A972" s="118" t="s">
        <v>1</v>
      </c>
      <c r="B972" s="56" t="s">
        <v>14</v>
      </c>
      <c r="C972" s="56" t="s">
        <v>15</v>
      </c>
      <c r="D972" s="56" t="s">
        <v>14</v>
      </c>
      <c r="E972" s="56" t="s">
        <v>15</v>
      </c>
      <c r="F972" s="56" t="s">
        <v>14</v>
      </c>
      <c r="G972" s="56" t="s">
        <v>15</v>
      </c>
      <c r="H972" s="56" t="s">
        <v>14</v>
      </c>
      <c r="I972" s="56" t="s">
        <v>15</v>
      </c>
      <c r="J972" s="56" t="s">
        <v>14</v>
      </c>
      <c r="K972" s="56" t="s">
        <v>15</v>
      </c>
    </row>
    <row r="973" spans="1:11" x14ac:dyDescent="0.35">
      <c r="A973" s="57" t="s">
        <v>16</v>
      </c>
      <c r="B973" s="58">
        <v>3149.3747840698002</v>
      </c>
      <c r="C973" s="58">
        <v>3149.3747840698002</v>
      </c>
      <c r="D973" s="58">
        <v>578.58348178040001</v>
      </c>
      <c r="E973" s="58">
        <v>578.58348178040001</v>
      </c>
      <c r="F973" s="58">
        <v>979.80799739559995</v>
      </c>
      <c r="G973" s="58">
        <v>979.80799739559995</v>
      </c>
      <c r="H973" s="58">
        <v>932.22312750729998</v>
      </c>
      <c r="I973" s="58">
        <v>932.22312750729998</v>
      </c>
      <c r="J973" s="58">
        <v>658.7601773865</v>
      </c>
      <c r="K973" s="58">
        <v>658.7601773865</v>
      </c>
    </row>
    <row r="974" spans="1:11" x14ac:dyDescent="0.35">
      <c r="A974" s="59" t="s">
        <v>310</v>
      </c>
      <c r="B974" s="60">
        <v>37.035102982700103</v>
      </c>
      <c r="C974" s="61">
        <v>1.1759509592199501E-2</v>
      </c>
      <c r="D974" s="60">
        <v>2.5494283666999902</v>
      </c>
      <c r="E974" s="61">
        <v>4.4063276035032602E-3</v>
      </c>
      <c r="F974" s="60">
        <v>15.9699143349</v>
      </c>
      <c r="G974" s="61">
        <v>1.6299024275520501E-2</v>
      </c>
      <c r="H974" s="60">
        <v>14.3629382827</v>
      </c>
      <c r="I974" s="61">
        <v>1.54071893937082E-2</v>
      </c>
      <c r="J974" s="60">
        <v>4.1528219983999897</v>
      </c>
      <c r="K974" s="61">
        <v>6.3039967213493302E-3</v>
      </c>
    </row>
    <row r="975" spans="1:11" x14ac:dyDescent="0.35">
      <c r="A975" s="59" t="s">
        <v>311</v>
      </c>
      <c r="B975" s="64">
        <v>3043.3932002544998</v>
      </c>
      <c r="C975" s="65">
        <v>0.96634837354024095</v>
      </c>
      <c r="D975" s="64">
        <v>558.38019401119902</v>
      </c>
      <c r="E975" s="65">
        <v>0.96508146463664801</v>
      </c>
      <c r="F975" s="64">
        <v>945.81143397009896</v>
      </c>
      <c r="G975" s="65">
        <v>0.96530283125279104</v>
      </c>
      <c r="H975" s="64">
        <v>906.22768425660001</v>
      </c>
      <c r="I975" s="65">
        <v>0.97211456948058095</v>
      </c>
      <c r="J975" s="64">
        <v>632.97388801659997</v>
      </c>
      <c r="K975" s="65">
        <v>0.96085633246350399</v>
      </c>
    </row>
    <row r="976" spans="1:11" x14ac:dyDescent="0.35">
      <c r="A976" s="59" t="s">
        <v>312</v>
      </c>
      <c r="B976" s="74">
        <v>4.59119856296818</v>
      </c>
      <c r="C976" s="74">
        <v>4.59119856296818</v>
      </c>
      <c r="D976" s="74">
        <v>4.6021017087939899</v>
      </c>
      <c r="E976" s="74">
        <v>4.6021017087939899</v>
      </c>
      <c r="F976" s="74">
        <v>4.6076402341641796</v>
      </c>
      <c r="G976" s="74">
        <v>4.6076402341641796</v>
      </c>
      <c r="H976" s="74">
        <v>4.55391772468972</v>
      </c>
      <c r="I976" s="74">
        <v>4.55391772468972</v>
      </c>
      <c r="J976" s="74">
        <v>4.6098760135969501</v>
      </c>
      <c r="K976" s="74">
        <v>4.6098760135969501</v>
      </c>
    </row>
    <row r="977" spans="1:11" x14ac:dyDescent="0.35">
      <c r="A977" s="66" t="s">
        <v>1</v>
      </c>
    </row>
    <row r="978" spans="1:11" x14ac:dyDescent="0.35">
      <c r="A978" s="66" t="s">
        <v>1</v>
      </c>
    </row>
    <row r="979" spans="1:11" x14ac:dyDescent="0.35">
      <c r="A979" s="54" t="s">
        <v>440</v>
      </c>
    </row>
    <row r="980" spans="1:11" x14ac:dyDescent="0.35">
      <c r="A980" s="55" t="s">
        <v>1</v>
      </c>
    </row>
    <row r="981" spans="1:11" x14ac:dyDescent="0.35">
      <c r="A981" s="117" t="s">
        <v>1</v>
      </c>
      <c r="B981" s="116" t="s">
        <v>489</v>
      </c>
      <c r="C981" s="116" t="s">
        <v>1</v>
      </c>
      <c r="D981" s="116" t="s">
        <v>389</v>
      </c>
      <c r="E981" s="116" t="s">
        <v>1</v>
      </c>
      <c r="F981" s="116" t="s">
        <v>390</v>
      </c>
      <c r="G981" s="116" t="s">
        <v>1</v>
      </c>
      <c r="H981" s="116" t="s">
        <v>391</v>
      </c>
      <c r="I981" s="116" t="s">
        <v>1</v>
      </c>
      <c r="J981" s="116" t="s">
        <v>392</v>
      </c>
      <c r="K981" s="116" t="s">
        <v>1</v>
      </c>
    </row>
    <row r="982" spans="1:11" x14ac:dyDescent="0.35">
      <c r="A982" s="118" t="s">
        <v>1</v>
      </c>
      <c r="B982" s="56" t="s">
        <v>14</v>
      </c>
      <c r="C982" s="56" t="s">
        <v>15</v>
      </c>
      <c r="D982" s="56" t="s">
        <v>14</v>
      </c>
      <c r="E982" s="56" t="s">
        <v>15</v>
      </c>
      <c r="F982" s="56" t="s">
        <v>14</v>
      </c>
      <c r="G982" s="56" t="s">
        <v>15</v>
      </c>
      <c r="H982" s="56" t="s">
        <v>14</v>
      </c>
      <c r="I982" s="56" t="s">
        <v>15</v>
      </c>
      <c r="J982" s="56" t="s">
        <v>14</v>
      </c>
      <c r="K982" s="56" t="s">
        <v>15</v>
      </c>
    </row>
    <row r="983" spans="1:11" x14ac:dyDescent="0.35">
      <c r="A983" s="57" t="s">
        <v>16</v>
      </c>
      <c r="B983" s="58">
        <v>1841.6767576136001</v>
      </c>
      <c r="C983" s="58">
        <v>1841.6767576136001</v>
      </c>
      <c r="D983" s="58">
        <v>337.394062389</v>
      </c>
      <c r="E983" s="58">
        <v>337.394062389</v>
      </c>
      <c r="F983" s="58">
        <v>643.92941340740003</v>
      </c>
      <c r="G983" s="58">
        <v>643.92941340740003</v>
      </c>
      <c r="H983" s="58">
        <v>575.99672854870005</v>
      </c>
      <c r="I983" s="58">
        <v>575.99672854870005</v>
      </c>
      <c r="J983" s="58">
        <v>284.35655326850002</v>
      </c>
      <c r="K983" s="58">
        <v>284.35655326850002</v>
      </c>
    </row>
    <row r="984" spans="1:11" x14ac:dyDescent="0.35">
      <c r="A984" s="59" t="s">
        <v>310</v>
      </c>
      <c r="B984" s="60">
        <v>13.104712085099999</v>
      </c>
      <c r="C984" s="61">
        <v>7.1156417818297102E-3</v>
      </c>
      <c r="D984" s="60">
        <v>3.1796768111999998</v>
      </c>
      <c r="E984" s="61">
        <v>9.4242227876967701E-3</v>
      </c>
      <c r="F984" s="60">
        <v>1.90093575100001</v>
      </c>
      <c r="G984" s="61">
        <v>2.95208715648049E-3</v>
      </c>
      <c r="H984" s="60">
        <v>3.9738169948000102</v>
      </c>
      <c r="I984" s="61">
        <v>6.8990270219286796E-3</v>
      </c>
      <c r="J984" s="60">
        <v>4.0502825280999897</v>
      </c>
      <c r="K984" s="61">
        <v>1.42436757006109E-2</v>
      </c>
    </row>
    <row r="985" spans="1:11" x14ac:dyDescent="0.35">
      <c r="A985" s="59" t="s">
        <v>311</v>
      </c>
      <c r="B985" s="64">
        <v>1794.5424647397999</v>
      </c>
      <c r="C985" s="65">
        <v>0.97440685903270297</v>
      </c>
      <c r="D985" s="64">
        <v>325.07119420260102</v>
      </c>
      <c r="E985" s="65">
        <v>0.96347633358114004</v>
      </c>
      <c r="F985" s="64">
        <v>630.64717028270002</v>
      </c>
      <c r="G985" s="65">
        <v>0.97937313803633197</v>
      </c>
      <c r="H985" s="64">
        <v>564.25108393439905</v>
      </c>
      <c r="I985" s="65">
        <v>0.97960814006028296</v>
      </c>
      <c r="J985" s="64">
        <v>274.57301632010001</v>
      </c>
      <c r="K985" s="65">
        <v>0.96559412176035897</v>
      </c>
    </row>
    <row r="986" spans="1:11" x14ac:dyDescent="0.35">
      <c r="A986" s="59" t="s">
        <v>312</v>
      </c>
      <c r="B986" s="74">
        <v>4.6858326655112599</v>
      </c>
      <c r="C986" s="74">
        <v>4.6858326655112599</v>
      </c>
      <c r="D986" s="74">
        <v>4.6993627210728803</v>
      </c>
      <c r="E986" s="74">
        <v>4.6993627210728803</v>
      </c>
      <c r="F986" s="74">
        <v>4.74122619395773</v>
      </c>
      <c r="G986" s="76">
        <v>4.74122619395773</v>
      </c>
      <c r="H986" s="74">
        <v>4.6256447674227203</v>
      </c>
      <c r="I986" s="75">
        <v>4.6256447674227203</v>
      </c>
      <c r="J986" s="74">
        <v>4.6662237773917496</v>
      </c>
      <c r="K986" s="74">
        <v>4.6662237773917496</v>
      </c>
    </row>
    <row r="987" spans="1:11" x14ac:dyDescent="0.35">
      <c r="A987" s="66" t="s">
        <v>1</v>
      </c>
    </row>
    <row r="988" spans="1:11" x14ac:dyDescent="0.35">
      <c r="A988" s="66" t="s">
        <v>1</v>
      </c>
    </row>
    <row r="989" spans="1:11" x14ac:dyDescent="0.35">
      <c r="A989" s="54" t="s">
        <v>441</v>
      </c>
    </row>
    <row r="990" spans="1:11" x14ac:dyDescent="0.35">
      <c r="A990" s="55" t="s">
        <v>1</v>
      </c>
    </row>
    <row r="991" spans="1:11" x14ac:dyDescent="0.35">
      <c r="A991" s="117" t="s">
        <v>1</v>
      </c>
      <c r="B991" s="116" t="s">
        <v>489</v>
      </c>
      <c r="C991" s="116" t="s">
        <v>1</v>
      </c>
      <c r="D991" s="116" t="s">
        <v>389</v>
      </c>
      <c r="E991" s="116" t="s">
        <v>1</v>
      </c>
      <c r="F991" s="116" t="s">
        <v>390</v>
      </c>
      <c r="G991" s="116" t="s">
        <v>1</v>
      </c>
      <c r="H991" s="116" t="s">
        <v>391</v>
      </c>
      <c r="I991" s="116" t="s">
        <v>1</v>
      </c>
      <c r="J991" s="116" t="s">
        <v>392</v>
      </c>
      <c r="K991" s="116" t="s">
        <v>1</v>
      </c>
    </row>
    <row r="992" spans="1:11" x14ac:dyDescent="0.35">
      <c r="A992" s="118" t="s">
        <v>1</v>
      </c>
      <c r="B992" s="56" t="s">
        <v>14</v>
      </c>
      <c r="C992" s="56" t="s">
        <v>15</v>
      </c>
      <c r="D992" s="56" t="s">
        <v>14</v>
      </c>
      <c r="E992" s="56" t="s">
        <v>15</v>
      </c>
      <c r="F992" s="56" t="s">
        <v>14</v>
      </c>
      <c r="G992" s="56" t="s">
        <v>15</v>
      </c>
      <c r="H992" s="56" t="s">
        <v>14</v>
      </c>
      <c r="I992" s="56" t="s">
        <v>15</v>
      </c>
      <c r="J992" s="56" t="s">
        <v>14</v>
      </c>
      <c r="K992" s="56" t="s">
        <v>15</v>
      </c>
    </row>
    <row r="993" spans="1:11" x14ac:dyDescent="0.35">
      <c r="A993" s="57" t="s">
        <v>16</v>
      </c>
      <c r="B993" s="58">
        <v>368.47864449330001</v>
      </c>
      <c r="C993" s="58">
        <v>368.47864449330001</v>
      </c>
      <c r="D993" s="58">
        <v>58.820632573600001</v>
      </c>
      <c r="E993" s="58">
        <v>58.820632573600001</v>
      </c>
      <c r="F993" s="58">
        <v>103.5805983999</v>
      </c>
      <c r="G993" s="58">
        <v>103.5805983999</v>
      </c>
      <c r="H993" s="58">
        <v>111.07801313420001</v>
      </c>
      <c r="I993" s="58">
        <v>111.07801313420001</v>
      </c>
      <c r="J993" s="58">
        <v>94.999400385599998</v>
      </c>
      <c r="K993" s="58">
        <v>94.999400385599998</v>
      </c>
    </row>
    <row r="994" spans="1:11" x14ac:dyDescent="0.35">
      <c r="A994" s="59" t="s">
        <v>310</v>
      </c>
      <c r="B994" s="60">
        <v>12.144636066</v>
      </c>
      <c r="C994" s="61">
        <v>3.2958860024846902E-2</v>
      </c>
      <c r="D994" s="60">
        <v>0.59753246320000097</v>
      </c>
      <c r="E994" s="61">
        <v>1.0158552144986399E-2</v>
      </c>
      <c r="F994" s="60">
        <v>0</v>
      </c>
      <c r="G994" s="61">
        <v>0</v>
      </c>
      <c r="H994" s="60">
        <v>6.7257359886000003</v>
      </c>
      <c r="I994" s="61">
        <v>6.05496605387984E-2</v>
      </c>
      <c r="J994" s="60">
        <v>4.8213676141999997</v>
      </c>
      <c r="K994" s="61">
        <v>5.07515583743708E-2</v>
      </c>
    </row>
    <row r="995" spans="1:11" x14ac:dyDescent="0.35">
      <c r="A995" s="59" t="s">
        <v>311</v>
      </c>
      <c r="B995" s="64">
        <v>327.04053270190002</v>
      </c>
      <c r="C995" s="65">
        <v>0.88754270454836803</v>
      </c>
      <c r="D995" s="64">
        <v>53.507766448300103</v>
      </c>
      <c r="E995" s="65">
        <v>0.90967682779248904</v>
      </c>
      <c r="F995" s="64">
        <v>94.910414102399997</v>
      </c>
      <c r="G995" s="65">
        <v>0.91629528665178706</v>
      </c>
      <c r="H995" s="64">
        <v>95.750551595800303</v>
      </c>
      <c r="I995" s="65">
        <v>0.86201174196479402</v>
      </c>
      <c r="J995" s="64">
        <v>82.8718005554</v>
      </c>
      <c r="K995" s="65">
        <v>0.87234024866499804</v>
      </c>
    </row>
    <row r="996" spans="1:11" x14ac:dyDescent="0.35">
      <c r="A996" s="59" t="s">
        <v>312</v>
      </c>
      <c r="B996" s="74">
        <v>4.1447178282960797</v>
      </c>
      <c r="C996" s="74">
        <v>4.1447178282960797</v>
      </c>
      <c r="D996" s="74">
        <v>4.1980370930878097</v>
      </c>
      <c r="E996" s="74">
        <v>4.1980370930878097</v>
      </c>
      <c r="F996" s="74">
        <v>4.2543184919978803</v>
      </c>
      <c r="G996" s="74">
        <v>4.2543184919978803</v>
      </c>
      <c r="H996" s="74">
        <v>4.1576659902679802</v>
      </c>
      <c r="I996" s="74">
        <v>4.1576659902679802</v>
      </c>
      <c r="J996" s="74">
        <v>3.9772629518246201</v>
      </c>
      <c r="K996" s="74">
        <v>3.9772629518246201</v>
      </c>
    </row>
    <row r="997" spans="1:11" x14ac:dyDescent="0.35">
      <c r="A997" s="66" t="s">
        <v>1</v>
      </c>
    </row>
    <row r="998" spans="1:11" x14ac:dyDescent="0.35">
      <c r="A998" s="66" t="s">
        <v>1</v>
      </c>
    </row>
    <row r="999" spans="1:11" x14ac:dyDescent="0.35">
      <c r="A999" s="54" t="s">
        <v>442</v>
      </c>
    </row>
    <row r="1000" spans="1:11" x14ac:dyDescent="0.35">
      <c r="A1000" s="55" t="s">
        <v>1</v>
      </c>
    </row>
    <row r="1001" spans="1:11" x14ac:dyDescent="0.35">
      <c r="A1001" s="117" t="s">
        <v>1</v>
      </c>
      <c r="B1001" s="116" t="s">
        <v>489</v>
      </c>
      <c r="C1001" s="116" t="s">
        <v>1</v>
      </c>
      <c r="D1001" s="116" t="s">
        <v>389</v>
      </c>
      <c r="E1001" s="116" t="s">
        <v>1</v>
      </c>
      <c r="F1001" s="116" t="s">
        <v>390</v>
      </c>
      <c r="G1001" s="116" t="s">
        <v>1</v>
      </c>
      <c r="H1001" s="116" t="s">
        <v>391</v>
      </c>
      <c r="I1001" s="116" t="s">
        <v>1</v>
      </c>
      <c r="J1001" s="116" t="s">
        <v>392</v>
      </c>
      <c r="K1001" s="116" t="s">
        <v>1</v>
      </c>
    </row>
    <row r="1002" spans="1:11" x14ac:dyDescent="0.35">
      <c r="A1002" s="118" t="s">
        <v>1</v>
      </c>
      <c r="B1002" s="56" t="s">
        <v>14</v>
      </c>
      <c r="C1002" s="56" t="s">
        <v>15</v>
      </c>
      <c r="D1002" s="56" t="s">
        <v>14</v>
      </c>
      <c r="E1002" s="56" t="s">
        <v>15</v>
      </c>
      <c r="F1002" s="56" t="s">
        <v>14</v>
      </c>
      <c r="G1002" s="56" t="s">
        <v>15</v>
      </c>
      <c r="H1002" s="56" t="s">
        <v>14</v>
      </c>
      <c r="I1002" s="56" t="s">
        <v>15</v>
      </c>
      <c r="J1002" s="56" t="s">
        <v>14</v>
      </c>
      <c r="K1002" s="56" t="s">
        <v>15</v>
      </c>
    </row>
    <row r="1003" spans="1:11" x14ac:dyDescent="0.35">
      <c r="A1003" s="57" t="s">
        <v>16</v>
      </c>
      <c r="B1003" s="58">
        <v>3582.2908584406</v>
      </c>
      <c r="C1003" s="58">
        <v>3582.2908584406</v>
      </c>
      <c r="D1003" s="58">
        <v>692.18898270459999</v>
      </c>
      <c r="E1003" s="58">
        <v>692.18898270459999</v>
      </c>
      <c r="F1003" s="58">
        <v>880.50727778420003</v>
      </c>
      <c r="G1003" s="58">
        <v>880.50727778420003</v>
      </c>
      <c r="H1003" s="58">
        <v>1176.8792970817001</v>
      </c>
      <c r="I1003" s="58">
        <v>1176.8792970817001</v>
      </c>
      <c r="J1003" s="58">
        <v>832.71530087010001</v>
      </c>
      <c r="K1003" s="58">
        <v>832.71530087010001</v>
      </c>
    </row>
    <row r="1004" spans="1:11" x14ac:dyDescent="0.35">
      <c r="A1004" s="59" t="s">
        <v>310</v>
      </c>
      <c r="B1004" s="60">
        <v>56.3918970685001</v>
      </c>
      <c r="C1004" s="61">
        <v>1.5741853271246602E-2</v>
      </c>
      <c r="D1004" s="60">
        <v>11.8565091229</v>
      </c>
      <c r="E1004" s="61">
        <v>1.7129005833887899E-2</v>
      </c>
      <c r="F1004" s="60">
        <v>10.383524744200001</v>
      </c>
      <c r="G1004" s="61">
        <v>1.17926620326526E-2</v>
      </c>
      <c r="H1004" s="60">
        <v>21.8923632795</v>
      </c>
      <c r="I1004" s="61">
        <v>1.86020463897924E-2</v>
      </c>
      <c r="J1004" s="60">
        <v>12.2594999219</v>
      </c>
      <c r="K1004" s="61">
        <v>1.4722318551238499E-2</v>
      </c>
    </row>
    <row r="1005" spans="1:11" x14ac:dyDescent="0.35">
      <c r="A1005" s="59" t="s">
        <v>311</v>
      </c>
      <c r="B1005" s="64">
        <v>3248.2782906703901</v>
      </c>
      <c r="C1005" s="65">
        <v>0.90676006472696102</v>
      </c>
      <c r="D1005" s="64">
        <v>622.62900023389898</v>
      </c>
      <c r="E1005" s="65">
        <v>0.89950723832831403</v>
      </c>
      <c r="F1005" s="64">
        <v>792.65144790240004</v>
      </c>
      <c r="G1005" s="65">
        <v>0.900221347286431</v>
      </c>
      <c r="H1005" s="64">
        <v>1076.8787350506</v>
      </c>
      <c r="I1005" s="65">
        <v>0.91502904139866303</v>
      </c>
      <c r="J1005" s="64">
        <v>756.11910748349999</v>
      </c>
      <c r="K1005" s="65">
        <v>0.90801634927740005</v>
      </c>
    </row>
    <row r="1006" spans="1:11" x14ac:dyDescent="0.35">
      <c r="A1006" s="59" t="s">
        <v>312</v>
      </c>
      <c r="B1006" s="74">
        <v>4.2451600594392103</v>
      </c>
      <c r="C1006" s="74">
        <v>4.2451600594392103</v>
      </c>
      <c r="D1006" s="74">
        <v>4.2266014110944603</v>
      </c>
      <c r="E1006" s="74">
        <v>4.2266014110944603</v>
      </c>
      <c r="F1006" s="74">
        <v>4.2392406607453497</v>
      </c>
      <c r="G1006" s="74">
        <v>4.2392406607453497</v>
      </c>
      <c r="H1006" s="74">
        <v>4.2703375379293398</v>
      </c>
      <c r="I1006" s="74">
        <v>4.2703375379293398</v>
      </c>
      <c r="J1006" s="74">
        <v>4.2312748396639401</v>
      </c>
      <c r="K1006" s="74">
        <v>4.2312748396639401</v>
      </c>
    </row>
    <row r="1007" spans="1:11" x14ac:dyDescent="0.35">
      <c r="A1007" s="66" t="s">
        <v>1</v>
      </c>
    </row>
    <row r="1008" spans="1:11" x14ac:dyDescent="0.35">
      <c r="A1008" s="66" t="s">
        <v>1</v>
      </c>
    </row>
    <row r="1009" spans="1:11" x14ac:dyDescent="0.35">
      <c r="A1009" s="54" t="s">
        <v>443</v>
      </c>
    </row>
    <row r="1010" spans="1:11" x14ac:dyDescent="0.35">
      <c r="A1010" s="55" t="s">
        <v>1</v>
      </c>
    </row>
    <row r="1011" spans="1:11" x14ac:dyDescent="0.35">
      <c r="A1011" s="117" t="s">
        <v>1</v>
      </c>
      <c r="B1011" s="116" t="s">
        <v>489</v>
      </c>
      <c r="C1011" s="116" t="s">
        <v>1</v>
      </c>
      <c r="D1011" s="116" t="s">
        <v>389</v>
      </c>
      <c r="E1011" s="116" t="s">
        <v>1</v>
      </c>
      <c r="F1011" s="116" t="s">
        <v>390</v>
      </c>
      <c r="G1011" s="116" t="s">
        <v>1</v>
      </c>
      <c r="H1011" s="116" t="s">
        <v>391</v>
      </c>
      <c r="I1011" s="116" t="s">
        <v>1</v>
      </c>
      <c r="J1011" s="116" t="s">
        <v>392</v>
      </c>
      <c r="K1011" s="116" t="s">
        <v>1</v>
      </c>
    </row>
    <row r="1012" spans="1:11" x14ac:dyDescent="0.35">
      <c r="A1012" s="118" t="s">
        <v>1</v>
      </c>
      <c r="B1012" s="56" t="s">
        <v>14</v>
      </c>
      <c r="C1012" s="56" t="s">
        <v>15</v>
      </c>
      <c r="D1012" s="56" t="s">
        <v>14</v>
      </c>
      <c r="E1012" s="56" t="s">
        <v>15</v>
      </c>
      <c r="F1012" s="56" t="s">
        <v>14</v>
      </c>
      <c r="G1012" s="56" t="s">
        <v>15</v>
      </c>
      <c r="H1012" s="56" t="s">
        <v>14</v>
      </c>
      <c r="I1012" s="56" t="s">
        <v>15</v>
      </c>
      <c r="J1012" s="56" t="s">
        <v>14</v>
      </c>
      <c r="K1012" s="56" t="s">
        <v>15</v>
      </c>
    </row>
    <row r="1013" spans="1:11" x14ac:dyDescent="0.35">
      <c r="A1013" s="57" t="s">
        <v>16</v>
      </c>
      <c r="B1013" s="58">
        <v>6206.9876728196004</v>
      </c>
      <c r="C1013" s="58">
        <v>6206.9876728196004</v>
      </c>
      <c r="D1013" s="58">
        <v>1212.6992881783001</v>
      </c>
      <c r="E1013" s="58">
        <v>1212.6992881783001</v>
      </c>
      <c r="F1013" s="58">
        <v>1705.8416162845999</v>
      </c>
      <c r="G1013" s="58">
        <v>1705.8416162845999</v>
      </c>
      <c r="H1013" s="58">
        <v>1883.2452468138999</v>
      </c>
      <c r="I1013" s="58">
        <v>1883.2452468138999</v>
      </c>
      <c r="J1013" s="58">
        <v>1405.2015215428</v>
      </c>
      <c r="K1013" s="58">
        <v>1405.2015215428</v>
      </c>
    </row>
    <row r="1014" spans="1:11" x14ac:dyDescent="0.35">
      <c r="A1014" s="59" t="s">
        <v>310</v>
      </c>
      <c r="B1014" s="60">
        <v>40.821352768700002</v>
      </c>
      <c r="C1014" s="61">
        <v>6.57667695192254E-3</v>
      </c>
      <c r="D1014" s="60">
        <v>10.7595459746</v>
      </c>
      <c r="E1014" s="61">
        <v>8.8723940712151592E-3</v>
      </c>
      <c r="F1014" s="60">
        <v>7.0339930443999803</v>
      </c>
      <c r="G1014" s="61">
        <v>4.1234737019257102E-3</v>
      </c>
      <c r="H1014" s="60">
        <v>12.069093607699999</v>
      </c>
      <c r="I1014" s="61">
        <v>6.40866803095277E-3</v>
      </c>
      <c r="J1014" s="60">
        <v>10.958720142000001</v>
      </c>
      <c r="K1014" s="61">
        <v>7.7986822345368599E-3</v>
      </c>
    </row>
    <row r="1015" spans="1:11" x14ac:dyDescent="0.35">
      <c r="A1015" s="59" t="s">
        <v>311</v>
      </c>
      <c r="B1015" s="64">
        <v>5901.3160681079999</v>
      </c>
      <c r="C1015" s="65">
        <v>0.95075363109707201</v>
      </c>
      <c r="D1015" s="64">
        <v>1149.1007789089001</v>
      </c>
      <c r="E1015" s="65">
        <v>0.94755624094994195</v>
      </c>
      <c r="F1015" s="64">
        <v>1629.9041667641</v>
      </c>
      <c r="G1015" s="65">
        <v>0.95548388033474396</v>
      </c>
      <c r="H1015" s="64">
        <v>1791.4600999045999</v>
      </c>
      <c r="I1015" s="65">
        <v>0.95126224422199801</v>
      </c>
      <c r="J1015" s="64">
        <v>1330.8510225304001</v>
      </c>
      <c r="K1015" s="65">
        <v>0.94708908446756501</v>
      </c>
    </row>
    <row r="1016" spans="1:11" x14ac:dyDescent="0.35">
      <c r="A1016" s="59" t="s">
        <v>312</v>
      </c>
      <c r="B1016" s="74">
        <v>4.4408491761474602</v>
      </c>
      <c r="C1016" s="74">
        <v>4.4408491761474602</v>
      </c>
      <c r="D1016" s="74">
        <v>4.4271542648104996</v>
      </c>
      <c r="E1016" s="74">
        <v>4.4271542648104996</v>
      </c>
      <c r="F1016" s="74">
        <v>4.4812491217091104</v>
      </c>
      <c r="G1016" s="76">
        <v>4.4812491217091104</v>
      </c>
      <c r="H1016" s="74">
        <v>4.4228515981271102</v>
      </c>
      <c r="I1016" s="74">
        <v>4.4228515981271102</v>
      </c>
      <c r="J1016" s="74">
        <v>4.42762845745085</v>
      </c>
      <c r="K1016" s="74">
        <v>4.42762845745085</v>
      </c>
    </row>
    <row r="1017" spans="1:11" x14ac:dyDescent="0.35">
      <c r="A1017" s="66" t="s">
        <v>1</v>
      </c>
    </row>
    <row r="1018" spans="1:11" x14ac:dyDescent="0.35">
      <c r="A1018" s="66" t="s">
        <v>1</v>
      </c>
    </row>
    <row r="1019" spans="1:11" x14ac:dyDescent="0.35">
      <c r="A1019" s="54" t="s">
        <v>444</v>
      </c>
    </row>
    <row r="1020" spans="1:11" x14ac:dyDescent="0.35">
      <c r="A1020" s="55" t="s">
        <v>1</v>
      </c>
    </row>
    <row r="1021" spans="1:11" x14ac:dyDescent="0.35">
      <c r="A1021" s="117" t="s">
        <v>1</v>
      </c>
      <c r="B1021" s="116" t="s">
        <v>489</v>
      </c>
      <c r="C1021" s="116" t="s">
        <v>1</v>
      </c>
      <c r="D1021" s="116" t="s">
        <v>389</v>
      </c>
      <c r="E1021" s="116" t="s">
        <v>1</v>
      </c>
      <c r="F1021" s="116" t="s">
        <v>390</v>
      </c>
      <c r="G1021" s="116" t="s">
        <v>1</v>
      </c>
      <c r="H1021" s="116" t="s">
        <v>391</v>
      </c>
      <c r="I1021" s="116" t="s">
        <v>1</v>
      </c>
      <c r="J1021" s="116" t="s">
        <v>392</v>
      </c>
      <c r="K1021" s="116" t="s">
        <v>1</v>
      </c>
    </row>
    <row r="1022" spans="1:11" x14ac:dyDescent="0.35">
      <c r="A1022" s="118" t="s">
        <v>1</v>
      </c>
      <c r="B1022" s="56" t="s">
        <v>14</v>
      </c>
      <c r="C1022" s="56" t="s">
        <v>15</v>
      </c>
      <c r="D1022" s="56" t="s">
        <v>14</v>
      </c>
      <c r="E1022" s="56" t="s">
        <v>15</v>
      </c>
      <c r="F1022" s="56" t="s">
        <v>14</v>
      </c>
      <c r="G1022" s="56" t="s">
        <v>15</v>
      </c>
      <c r="H1022" s="56" t="s">
        <v>14</v>
      </c>
      <c r="I1022" s="56" t="s">
        <v>15</v>
      </c>
      <c r="J1022" s="56" t="s">
        <v>14</v>
      </c>
      <c r="K1022" s="56" t="s">
        <v>15</v>
      </c>
    </row>
    <row r="1023" spans="1:11" x14ac:dyDescent="0.35">
      <c r="A1023" s="57" t="s">
        <v>16</v>
      </c>
      <c r="B1023" s="58">
        <v>3881.4078386113001</v>
      </c>
      <c r="C1023" s="58">
        <v>3881.4078386113001</v>
      </c>
      <c r="D1023" s="58">
        <v>672.18634273750001</v>
      </c>
      <c r="E1023" s="58">
        <v>672.18634273750001</v>
      </c>
      <c r="F1023" s="58">
        <v>1341.4294399390001</v>
      </c>
      <c r="G1023" s="58">
        <v>1341.4294399390001</v>
      </c>
      <c r="H1023" s="58">
        <v>1401.0825088023</v>
      </c>
      <c r="I1023" s="58">
        <v>1401.0825088023</v>
      </c>
      <c r="J1023" s="58">
        <v>466.70954713250001</v>
      </c>
      <c r="K1023" s="58">
        <v>466.70954713250001</v>
      </c>
    </row>
    <row r="1024" spans="1:11" x14ac:dyDescent="0.35">
      <c r="A1024" s="59" t="s">
        <v>310</v>
      </c>
      <c r="B1024" s="60">
        <v>46.238879798799999</v>
      </c>
      <c r="C1024" s="61">
        <v>1.19129145200427E-2</v>
      </c>
      <c r="D1024" s="60">
        <v>8.4393608882999995</v>
      </c>
      <c r="E1024" s="61">
        <v>1.2555091277115901E-2</v>
      </c>
      <c r="F1024" s="60">
        <v>9.5126247417999608</v>
      </c>
      <c r="G1024" s="61">
        <v>7.0914089541918596E-3</v>
      </c>
      <c r="H1024" s="60">
        <v>25.710304016799999</v>
      </c>
      <c r="I1024" s="61">
        <v>1.83503140288135E-2</v>
      </c>
      <c r="J1024" s="60">
        <v>2.5765901519000001</v>
      </c>
      <c r="K1024" s="61">
        <v>5.5207573269730002E-3</v>
      </c>
    </row>
    <row r="1025" spans="1:11" x14ac:dyDescent="0.35">
      <c r="A1025" s="59" t="s">
        <v>311</v>
      </c>
      <c r="B1025" s="64">
        <v>3691.6203167865901</v>
      </c>
      <c r="C1025" s="65">
        <v>0.95110343212667803</v>
      </c>
      <c r="D1025" s="64">
        <v>644.2608865528</v>
      </c>
      <c r="E1025" s="65">
        <v>0.95845578166469003</v>
      </c>
      <c r="F1025" s="64">
        <v>1274.2806384815999</v>
      </c>
      <c r="G1025" s="65">
        <v>0.94994235294220597</v>
      </c>
      <c r="H1025" s="64">
        <v>1322.7721692739001</v>
      </c>
      <c r="I1025" s="65">
        <v>0.94410726060998196</v>
      </c>
      <c r="J1025" s="64">
        <v>450.30662247830003</v>
      </c>
      <c r="K1025" s="65">
        <v>0.96485410518173298</v>
      </c>
    </row>
    <row r="1026" spans="1:11" x14ac:dyDescent="0.35">
      <c r="A1026" s="59" t="s">
        <v>312</v>
      </c>
      <c r="B1026" s="74">
        <v>4.4305963628679796</v>
      </c>
      <c r="C1026" s="74">
        <v>4.4305963628679796</v>
      </c>
      <c r="D1026" s="74">
        <v>4.4432930338285601</v>
      </c>
      <c r="E1026" s="74">
        <v>4.4432930338285601</v>
      </c>
      <c r="F1026" s="74">
        <v>4.4200058800606401</v>
      </c>
      <c r="G1026" s="74">
        <v>4.4200058800606401</v>
      </c>
      <c r="H1026" s="74">
        <v>4.4162278079481903</v>
      </c>
      <c r="I1026" s="74">
        <v>4.4162278079481903</v>
      </c>
      <c r="J1026" s="74">
        <v>4.4860021517805899</v>
      </c>
      <c r="K1026" s="76">
        <v>4.4860021517805899</v>
      </c>
    </row>
    <row r="1027" spans="1:11" x14ac:dyDescent="0.35">
      <c r="A1027" s="66" t="s">
        <v>1</v>
      </c>
    </row>
    <row r="1028" spans="1:11" x14ac:dyDescent="0.35">
      <c r="A1028" s="66" t="s">
        <v>1</v>
      </c>
    </row>
    <row r="1029" spans="1:11" x14ac:dyDescent="0.35">
      <c r="A1029" s="54" t="s">
        <v>445</v>
      </c>
    </row>
    <row r="1030" spans="1:11" x14ac:dyDescent="0.35">
      <c r="A1030" s="55" t="s">
        <v>1</v>
      </c>
    </row>
    <row r="1031" spans="1:11" x14ac:dyDescent="0.35">
      <c r="A1031" s="117" t="s">
        <v>1</v>
      </c>
      <c r="B1031" s="116" t="s">
        <v>489</v>
      </c>
      <c r="C1031" s="116" t="s">
        <v>1</v>
      </c>
      <c r="D1031" s="116" t="s">
        <v>389</v>
      </c>
      <c r="E1031" s="116" t="s">
        <v>1</v>
      </c>
      <c r="F1031" s="116" t="s">
        <v>390</v>
      </c>
      <c r="G1031" s="116" t="s">
        <v>1</v>
      </c>
      <c r="H1031" s="116" t="s">
        <v>391</v>
      </c>
      <c r="I1031" s="116" t="s">
        <v>1</v>
      </c>
      <c r="J1031" s="116" t="s">
        <v>392</v>
      </c>
      <c r="K1031" s="116" t="s">
        <v>1</v>
      </c>
    </row>
    <row r="1032" spans="1:11" x14ac:dyDescent="0.35">
      <c r="A1032" s="118" t="s">
        <v>1</v>
      </c>
      <c r="B1032" s="56" t="s">
        <v>14</v>
      </c>
      <c r="C1032" s="56" t="s">
        <v>15</v>
      </c>
      <c r="D1032" s="56" t="s">
        <v>14</v>
      </c>
      <c r="E1032" s="56" t="s">
        <v>15</v>
      </c>
      <c r="F1032" s="56" t="s">
        <v>14</v>
      </c>
      <c r="G1032" s="56" t="s">
        <v>15</v>
      </c>
      <c r="H1032" s="56" t="s">
        <v>14</v>
      </c>
      <c r="I1032" s="56" t="s">
        <v>15</v>
      </c>
      <c r="J1032" s="56" t="s">
        <v>14</v>
      </c>
      <c r="K1032" s="56" t="s">
        <v>15</v>
      </c>
    </row>
    <row r="1033" spans="1:11" x14ac:dyDescent="0.35">
      <c r="A1033" s="57" t="s">
        <v>16</v>
      </c>
      <c r="B1033" s="58">
        <v>952.60523523730001</v>
      </c>
      <c r="C1033" s="58">
        <v>952.60523523730001</v>
      </c>
      <c r="D1033" s="58">
        <v>218.55877605309999</v>
      </c>
      <c r="E1033" s="58">
        <v>218.55877605309999</v>
      </c>
      <c r="F1033" s="58">
        <v>184.1255185192</v>
      </c>
      <c r="G1033" s="58">
        <v>184.1255185192</v>
      </c>
      <c r="H1033" s="58">
        <v>282.9575324292</v>
      </c>
      <c r="I1033" s="58">
        <v>282.9575324292</v>
      </c>
      <c r="J1033" s="58">
        <v>266.96340823579999</v>
      </c>
      <c r="K1033" s="58">
        <v>266.96340823579999</v>
      </c>
    </row>
    <row r="1034" spans="1:11" x14ac:dyDescent="0.35">
      <c r="A1034" s="59" t="s">
        <v>310</v>
      </c>
      <c r="B1034" s="60">
        <v>8.5642362519000006</v>
      </c>
      <c r="C1034" s="61">
        <v>8.9903308685539592E-3</v>
      </c>
      <c r="D1034" s="60">
        <v>3.7508696555999999</v>
      </c>
      <c r="E1034" s="61">
        <v>1.7161835014525801E-2</v>
      </c>
      <c r="F1034" s="60">
        <v>2.2865441432</v>
      </c>
      <c r="G1034" s="61">
        <v>1.2418398935623701E-2</v>
      </c>
      <c r="H1034" s="60">
        <v>1.1530859438000001</v>
      </c>
      <c r="I1034" s="61">
        <v>4.0751201563737098E-3</v>
      </c>
      <c r="J1034" s="60">
        <v>1.3737365093</v>
      </c>
      <c r="K1034" s="61">
        <v>5.1457857778269903E-3</v>
      </c>
    </row>
    <row r="1035" spans="1:11" x14ac:dyDescent="0.35">
      <c r="A1035" s="59" t="s">
        <v>311</v>
      </c>
      <c r="B1035" s="64">
        <v>861.54700871980003</v>
      </c>
      <c r="C1035" s="65">
        <v>0.90441137299144003</v>
      </c>
      <c r="D1035" s="64">
        <v>200.72535826110001</v>
      </c>
      <c r="E1035" s="65">
        <v>0.91840447629672295</v>
      </c>
      <c r="F1035" s="64">
        <v>176.11233768</v>
      </c>
      <c r="G1035" s="62">
        <v>0.95647979213503498</v>
      </c>
      <c r="H1035" s="64">
        <v>249.7073539575</v>
      </c>
      <c r="I1035" s="65">
        <v>0.88249056956976502</v>
      </c>
      <c r="J1035" s="64">
        <v>235.00195882119999</v>
      </c>
      <c r="K1035" s="65">
        <v>0.88027778928275602</v>
      </c>
    </row>
    <row r="1036" spans="1:11" x14ac:dyDescent="0.35">
      <c r="A1036" s="59" t="s">
        <v>312</v>
      </c>
      <c r="B1036" s="74">
        <v>4.3440511879500496</v>
      </c>
      <c r="C1036" s="74">
        <v>4.3440511879500496</v>
      </c>
      <c r="D1036" s="74">
        <v>4.3128500942210604</v>
      </c>
      <c r="E1036" s="74">
        <v>4.3128500942210604</v>
      </c>
      <c r="F1036" s="74">
        <v>4.4381222590576899</v>
      </c>
      <c r="G1036" s="74">
        <v>4.4381222590576899</v>
      </c>
      <c r="H1036" s="74">
        <v>4.3832679142934996</v>
      </c>
      <c r="I1036" s="74">
        <v>4.3832679142934996</v>
      </c>
      <c r="J1036" s="74">
        <v>4.2625392803613096</v>
      </c>
      <c r="K1036" s="74">
        <v>4.2625392803613096</v>
      </c>
    </row>
    <row r="1037" spans="1:11" x14ac:dyDescent="0.35">
      <c r="A1037" s="66" t="s">
        <v>1</v>
      </c>
    </row>
    <row r="1038" spans="1:11" x14ac:dyDescent="0.35">
      <c r="A1038" s="66" t="s">
        <v>1</v>
      </c>
    </row>
    <row r="1039" spans="1:11" x14ac:dyDescent="0.35">
      <c r="A1039" s="54" t="s">
        <v>446</v>
      </c>
    </row>
    <row r="1040" spans="1:11" x14ac:dyDescent="0.35">
      <c r="A1040" s="55" t="s">
        <v>1</v>
      </c>
    </row>
    <row r="1041" spans="1:11" x14ac:dyDescent="0.35">
      <c r="A1041" s="117" t="s">
        <v>1</v>
      </c>
      <c r="B1041" s="116" t="s">
        <v>489</v>
      </c>
      <c r="C1041" s="116" t="s">
        <v>1</v>
      </c>
      <c r="D1041" s="116" t="s">
        <v>389</v>
      </c>
      <c r="E1041" s="116" t="s">
        <v>1</v>
      </c>
      <c r="F1041" s="116" t="s">
        <v>390</v>
      </c>
      <c r="G1041" s="116" t="s">
        <v>1</v>
      </c>
      <c r="H1041" s="116" t="s">
        <v>391</v>
      </c>
      <c r="I1041" s="116" t="s">
        <v>1</v>
      </c>
      <c r="J1041" s="116" t="s">
        <v>392</v>
      </c>
      <c r="K1041" s="116" t="s">
        <v>1</v>
      </c>
    </row>
    <row r="1042" spans="1:11" x14ac:dyDescent="0.35">
      <c r="A1042" s="118" t="s">
        <v>1</v>
      </c>
      <c r="B1042" s="56" t="s">
        <v>14</v>
      </c>
      <c r="C1042" s="56" t="s">
        <v>15</v>
      </c>
      <c r="D1042" s="56" t="s">
        <v>14</v>
      </c>
      <c r="E1042" s="56" t="s">
        <v>15</v>
      </c>
      <c r="F1042" s="56" t="s">
        <v>14</v>
      </c>
      <c r="G1042" s="56" t="s">
        <v>15</v>
      </c>
      <c r="H1042" s="56" t="s">
        <v>14</v>
      </c>
      <c r="I1042" s="56" t="s">
        <v>15</v>
      </c>
      <c r="J1042" s="56" t="s">
        <v>14</v>
      </c>
      <c r="K1042" s="56" t="s">
        <v>15</v>
      </c>
    </row>
    <row r="1043" spans="1:11" x14ac:dyDescent="0.35">
      <c r="A1043" s="57" t="s">
        <v>16</v>
      </c>
      <c r="B1043" s="58">
        <v>2537.3123465054</v>
      </c>
      <c r="C1043" s="58">
        <v>2537.3123465054</v>
      </c>
      <c r="D1043" s="58">
        <v>285.34594692090002</v>
      </c>
      <c r="E1043" s="58">
        <v>285.34594692090002</v>
      </c>
      <c r="F1043" s="58">
        <v>1131.7513311815001</v>
      </c>
      <c r="G1043" s="58">
        <v>1131.7513311815001</v>
      </c>
      <c r="H1043" s="58">
        <v>830.35450387950004</v>
      </c>
      <c r="I1043" s="58">
        <v>830.35450387950004</v>
      </c>
      <c r="J1043" s="58">
        <v>289.86056452349999</v>
      </c>
      <c r="K1043" s="58">
        <v>289.86056452349999</v>
      </c>
    </row>
    <row r="1044" spans="1:11" x14ac:dyDescent="0.35">
      <c r="A1044" s="59" t="s">
        <v>310</v>
      </c>
      <c r="B1044" s="60">
        <v>27.198734938600001</v>
      </c>
      <c r="C1044" s="61">
        <v>1.07195060064483E-2</v>
      </c>
      <c r="D1044" s="60">
        <v>2.2303901672999999</v>
      </c>
      <c r="E1044" s="61">
        <v>7.8164424319588505E-3</v>
      </c>
      <c r="F1044" s="60">
        <v>7.8097476417999996</v>
      </c>
      <c r="G1044" s="61">
        <v>6.9005862212213696E-3</v>
      </c>
      <c r="H1044" s="60">
        <v>8.7826931236999997</v>
      </c>
      <c r="I1044" s="61">
        <v>1.05770403877698E-2</v>
      </c>
      <c r="J1044" s="60">
        <v>8.3759040057999901</v>
      </c>
      <c r="K1044" s="62">
        <v>2.88963213038969E-2</v>
      </c>
    </row>
    <row r="1045" spans="1:11" x14ac:dyDescent="0.35">
      <c r="A1045" s="59" t="s">
        <v>311</v>
      </c>
      <c r="B1045" s="64">
        <v>2433.7473674101002</v>
      </c>
      <c r="C1045" s="65">
        <v>0.95918319664587703</v>
      </c>
      <c r="D1045" s="64">
        <v>274.6780502954</v>
      </c>
      <c r="E1045" s="65">
        <v>0.96261416452339799</v>
      </c>
      <c r="F1045" s="64">
        <v>1093.9842941774</v>
      </c>
      <c r="G1045" s="65">
        <v>0.96662956255180799</v>
      </c>
      <c r="H1045" s="64">
        <v>794.63972910580003</v>
      </c>
      <c r="I1045" s="65">
        <v>0.95698852164125403</v>
      </c>
      <c r="J1045" s="64">
        <v>270.44529383150001</v>
      </c>
      <c r="K1045" s="63">
        <v>0.93301858525006098</v>
      </c>
    </row>
    <row r="1046" spans="1:11" x14ac:dyDescent="0.35">
      <c r="A1046" s="59" t="s">
        <v>312</v>
      </c>
      <c r="B1046" s="74">
        <v>4.6428053174560002</v>
      </c>
      <c r="C1046" s="74">
        <v>4.6428053174560002</v>
      </c>
      <c r="D1046" s="74">
        <v>4.6485470975215897</v>
      </c>
      <c r="E1046" s="74">
        <v>4.6485470975215897</v>
      </c>
      <c r="F1046" s="74">
        <v>4.6874230702065898</v>
      </c>
      <c r="G1046" s="76">
        <v>4.6874230702065898</v>
      </c>
      <c r="H1046" s="74">
        <v>4.6219640507544097</v>
      </c>
      <c r="I1046" s="74">
        <v>4.6219640507544097</v>
      </c>
      <c r="J1046" s="74">
        <v>4.5221906804788601</v>
      </c>
      <c r="K1046" s="75">
        <v>4.5221906804788601</v>
      </c>
    </row>
    <row r="1047" spans="1:11" x14ac:dyDescent="0.35">
      <c r="A1047" s="66" t="s">
        <v>1</v>
      </c>
    </row>
    <row r="1048" spans="1:11" x14ac:dyDescent="0.35">
      <c r="A1048" s="66" t="s">
        <v>1</v>
      </c>
    </row>
    <row r="1049" spans="1:11" x14ac:dyDescent="0.35">
      <c r="A1049" s="54" t="s">
        <v>447</v>
      </c>
    </row>
    <row r="1050" spans="1:11" x14ac:dyDescent="0.35">
      <c r="A1050" s="55" t="s">
        <v>1</v>
      </c>
    </row>
    <row r="1051" spans="1:11" x14ac:dyDescent="0.35">
      <c r="A1051" s="117" t="s">
        <v>1</v>
      </c>
      <c r="B1051" s="116" t="s">
        <v>489</v>
      </c>
      <c r="C1051" s="116" t="s">
        <v>1</v>
      </c>
      <c r="D1051" s="116" t="s">
        <v>389</v>
      </c>
      <c r="E1051" s="116" t="s">
        <v>1</v>
      </c>
      <c r="F1051" s="116" t="s">
        <v>390</v>
      </c>
      <c r="G1051" s="116" t="s">
        <v>1</v>
      </c>
      <c r="H1051" s="116" t="s">
        <v>391</v>
      </c>
      <c r="I1051" s="116" t="s">
        <v>1</v>
      </c>
      <c r="J1051" s="116" t="s">
        <v>392</v>
      </c>
      <c r="K1051" s="116" t="s">
        <v>1</v>
      </c>
    </row>
    <row r="1052" spans="1:11" x14ac:dyDescent="0.35">
      <c r="A1052" s="118" t="s">
        <v>1</v>
      </c>
      <c r="B1052" s="56" t="s">
        <v>14</v>
      </c>
      <c r="C1052" s="56" t="s">
        <v>15</v>
      </c>
      <c r="D1052" s="56" t="s">
        <v>14</v>
      </c>
      <c r="E1052" s="56" t="s">
        <v>15</v>
      </c>
      <c r="F1052" s="56" t="s">
        <v>14</v>
      </c>
      <c r="G1052" s="56" t="s">
        <v>15</v>
      </c>
      <c r="H1052" s="56" t="s">
        <v>14</v>
      </c>
      <c r="I1052" s="56" t="s">
        <v>15</v>
      </c>
      <c r="J1052" s="56" t="s">
        <v>14</v>
      </c>
      <c r="K1052" s="56" t="s">
        <v>15</v>
      </c>
    </row>
    <row r="1053" spans="1:11" x14ac:dyDescent="0.35">
      <c r="A1053" s="57" t="s">
        <v>16</v>
      </c>
      <c r="B1053" s="58">
        <v>436.73264749579999</v>
      </c>
      <c r="C1053" s="58">
        <v>436.73264749579999</v>
      </c>
      <c r="D1053" s="58">
        <v>42.852580025100004</v>
      </c>
      <c r="E1053" s="58">
        <v>42.852580025100004</v>
      </c>
      <c r="F1053" s="58">
        <v>137.24767424289999</v>
      </c>
      <c r="G1053" s="58">
        <v>137.24767424289999</v>
      </c>
      <c r="H1053" s="58">
        <v>156.58647640309999</v>
      </c>
      <c r="I1053" s="58">
        <v>156.58647640309999</v>
      </c>
      <c r="J1053" s="58">
        <v>100.0459168247</v>
      </c>
      <c r="K1053" s="58">
        <v>100.0459168247</v>
      </c>
    </row>
    <row r="1054" spans="1:11" x14ac:dyDescent="0.35">
      <c r="A1054" s="59" t="s">
        <v>310</v>
      </c>
      <c r="B1054" s="60">
        <v>9.1369049307000001</v>
      </c>
      <c r="C1054" s="61">
        <v>2.09210485707686E-2</v>
      </c>
      <c r="D1054" s="60">
        <v>1.6646251148</v>
      </c>
      <c r="E1054" s="61">
        <v>3.8845388394933997E-2</v>
      </c>
      <c r="F1054" s="60">
        <v>6.0250331609999996</v>
      </c>
      <c r="G1054" s="61">
        <v>4.3898981853324102E-2</v>
      </c>
      <c r="H1054" s="60">
        <v>1.4472466549</v>
      </c>
      <c r="I1054" s="61">
        <v>9.2424753921555702E-3</v>
      </c>
      <c r="J1054" s="60">
        <v>0</v>
      </c>
      <c r="K1054" s="61">
        <v>0</v>
      </c>
    </row>
    <row r="1055" spans="1:11" x14ac:dyDescent="0.35">
      <c r="A1055" s="59" t="s">
        <v>311</v>
      </c>
      <c r="B1055" s="64">
        <v>410.19534462019999</v>
      </c>
      <c r="C1055" s="65">
        <v>0.93923673206534197</v>
      </c>
      <c r="D1055" s="64">
        <v>40.281206486399903</v>
      </c>
      <c r="E1055" s="65">
        <v>0.93999489558869298</v>
      </c>
      <c r="F1055" s="64">
        <v>127.8186075814</v>
      </c>
      <c r="G1055" s="65">
        <v>0.931298896585945</v>
      </c>
      <c r="H1055" s="64">
        <v>149.5827425336</v>
      </c>
      <c r="I1055" s="65">
        <v>0.95527242179286098</v>
      </c>
      <c r="J1055" s="64">
        <v>92.512788018799995</v>
      </c>
      <c r="K1055" s="65">
        <v>0.92470328580126404</v>
      </c>
    </row>
    <row r="1056" spans="1:11" x14ac:dyDescent="0.35">
      <c r="A1056" s="59" t="s">
        <v>312</v>
      </c>
      <c r="B1056" s="74">
        <v>4.5038293605453097</v>
      </c>
      <c r="C1056" s="74">
        <v>4.5038293605453097</v>
      </c>
      <c r="D1056" s="74">
        <v>4.4032326527779402</v>
      </c>
      <c r="E1056" s="74">
        <v>4.4032326527779402</v>
      </c>
      <c r="F1056" s="74">
        <v>4.5404041102901997</v>
      </c>
      <c r="G1056" s="74">
        <v>4.5404041102901997</v>
      </c>
      <c r="H1056" s="74">
        <v>4.4447510449831</v>
      </c>
      <c r="I1056" s="74">
        <v>4.4447510449831</v>
      </c>
      <c r="J1056" s="74">
        <v>4.5929028979787399</v>
      </c>
      <c r="K1056" s="74">
        <v>4.5929028979787399</v>
      </c>
    </row>
    <row r="1057" spans="1:11" x14ac:dyDescent="0.35">
      <c r="A1057" s="66" t="s">
        <v>1</v>
      </c>
    </row>
    <row r="1058" spans="1:11" x14ac:dyDescent="0.35">
      <c r="A1058" s="66" t="s">
        <v>1</v>
      </c>
    </row>
    <row r="1059" spans="1:11" x14ac:dyDescent="0.35">
      <c r="A1059" s="54" t="s">
        <v>448</v>
      </c>
    </row>
    <row r="1060" spans="1:11" x14ac:dyDescent="0.35">
      <c r="A1060" s="55" t="s">
        <v>1</v>
      </c>
    </row>
    <row r="1061" spans="1:11" x14ac:dyDescent="0.35">
      <c r="A1061" s="117" t="s">
        <v>1</v>
      </c>
      <c r="B1061" s="116" t="s">
        <v>489</v>
      </c>
      <c r="C1061" s="116" t="s">
        <v>1</v>
      </c>
      <c r="D1061" s="116" t="s">
        <v>389</v>
      </c>
      <c r="E1061" s="116" t="s">
        <v>1</v>
      </c>
      <c r="F1061" s="116" t="s">
        <v>390</v>
      </c>
      <c r="G1061" s="116" t="s">
        <v>1</v>
      </c>
      <c r="H1061" s="116" t="s">
        <v>391</v>
      </c>
      <c r="I1061" s="116" t="s">
        <v>1</v>
      </c>
      <c r="J1061" s="116" t="s">
        <v>392</v>
      </c>
      <c r="K1061" s="116" t="s">
        <v>1</v>
      </c>
    </row>
    <row r="1062" spans="1:11" x14ac:dyDescent="0.35">
      <c r="A1062" s="118" t="s">
        <v>1</v>
      </c>
      <c r="B1062" s="56" t="s">
        <v>14</v>
      </c>
      <c r="C1062" s="56" t="s">
        <v>15</v>
      </c>
      <c r="D1062" s="56" t="s">
        <v>14</v>
      </c>
      <c r="E1062" s="56" t="s">
        <v>15</v>
      </c>
      <c r="F1062" s="56" t="s">
        <v>14</v>
      </c>
      <c r="G1062" s="56" t="s">
        <v>15</v>
      </c>
      <c r="H1062" s="56" t="s">
        <v>14</v>
      </c>
      <c r="I1062" s="56" t="s">
        <v>15</v>
      </c>
      <c r="J1062" s="56" t="s">
        <v>14</v>
      </c>
      <c r="K1062" s="56" t="s">
        <v>15</v>
      </c>
    </row>
    <row r="1063" spans="1:11" x14ac:dyDescent="0.35">
      <c r="A1063" s="57" t="s">
        <v>16</v>
      </c>
      <c r="B1063" s="58">
        <v>4550.7931276891004</v>
      </c>
      <c r="C1063" s="58">
        <v>4550.7931276891004</v>
      </c>
      <c r="D1063" s="58">
        <v>907.83878787920003</v>
      </c>
      <c r="E1063" s="58">
        <v>907.83878787920003</v>
      </c>
      <c r="F1063" s="58">
        <v>1358.3062928654999</v>
      </c>
      <c r="G1063" s="58">
        <v>1358.3062928654999</v>
      </c>
      <c r="H1063" s="58">
        <v>1288.6283372164</v>
      </c>
      <c r="I1063" s="58">
        <v>1288.6283372164</v>
      </c>
      <c r="J1063" s="58">
        <v>996.01970972799995</v>
      </c>
      <c r="K1063" s="58">
        <v>996.01970972799995</v>
      </c>
    </row>
    <row r="1064" spans="1:11" x14ac:dyDescent="0.35">
      <c r="A1064" s="59" t="s">
        <v>310</v>
      </c>
      <c r="B1064" s="60">
        <v>23.113129816299999</v>
      </c>
      <c r="C1064" s="61">
        <v>5.0789234245057603E-3</v>
      </c>
      <c r="D1064" s="60">
        <v>6.0465906481999996</v>
      </c>
      <c r="E1064" s="61">
        <v>6.6604233360918899E-3</v>
      </c>
      <c r="F1064" s="60">
        <v>9.3649632655999806</v>
      </c>
      <c r="G1064" s="61">
        <v>6.8945887350956398E-3</v>
      </c>
      <c r="H1064" s="60">
        <v>3.9681687956</v>
      </c>
      <c r="I1064" s="61">
        <v>3.0793741538943202E-3</v>
      </c>
      <c r="J1064" s="60">
        <v>3.7334071069000001</v>
      </c>
      <c r="K1064" s="61">
        <v>3.7483265345417201E-3</v>
      </c>
    </row>
    <row r="1065" spans="1:11" x14ac:dyDescent="0.35">
      <c r="A1065" s="59" t="s">
        <v>311</v>
      </c>
      <c r="B1065" s="64">
        <v>4410.7422241141903</v>
      </c>
      <c r="C1065" s="65">
        <v>0.96922494614778998</v>
      </c>
      <c r="D1065" s="64">
        <v>879.22679797959995</v>
      </c>
      <c r="E1065" s="65">
        <v>0.96848340224981999</v>
      </c>
      <c r="F1065" s="64">
        <v>1313.3440258114999</v>
      </c>
      <c r="G1065" s="65">
        <v>0.96689828554121804</v>
      </c>
      <c r="H1065" s="64">
        <v>1254.7796760336</v>
      </c>
      <c r="I1065" s="65">
        <v>0.97373279773133303</v>
      </c>
      <c r="J1065" s="64">
        <v>963.39172428949996</v>
      </c>
      <c r="K1065" s="65">
        <v>0.96724162672703495</v>
      </c>
    </row>
    <row r="1066" spans="1:11" x14ac:dyDescent="0.35">
      <c r="A1066" s="59" t="s">
        <v>312</v>
      </c>
      <c r="B1066" s="74">
        <v>4.60897160749085</v>
      </c>
      <c r="C1066" s="74">
        <v>4.60897160749085</v>
      </c>
      <c r="D1066" s="74">
        <v>4.6108670076942504</v>
      </c>
      <c r="E1066" s="74">
        <v>4.6108670076942504</v>
      </c>
      <c r="F1066" s="74">
        <v>4.60100031869798</v>
      </c>
      <c r="G1066" s="74">
        <v>4.60100031869798</v>
      </c>
      <c r="H1066" s="74">
        <v>4.6110942008092701</v>
      </c>
      <c r="I1066" s="74">
        <v>4.6110942008092701</v>
      </c>
      <c r="J1066" s="74">
        <v>4.6153883265593096</v>
      </c>
      <c r="K1066" s="74">
        <v>4.6153883265593096</v>
      </c>
    </row>
    <row r="1067" spans="1:11" x14ac:dyDescent="0.35">
      <c r="A1067" s="66" t="s">
        <v>1</v>
      </c>
    </row>
    <row r="1068" spans="1:11" x14ac:dyDescent="0.35">
      <c r="A1068" s="66" t="s">
        <v>1</v>
      </c>
    </row>
    <row r="1069" spans="1:11" x14ac:dyDescent="0.35">
      <c r="A1069" s="54" t="s">
        <v>449</v>
      </c>
    </row>
    <row r="1070" spans="1:11" x14ac:dyDescent="0.35">
      <c r="A1070" s="55" t="s">
        <v>1</v>
      </c>
    </row>
    <row r="1071" spans="1:11" x14ac:dyDescent="0.35">
      <c r="A1071" s="117" t="s">
        <v>1</v>
      </c>
      <c r="B1071" s="116" t="s">
        <v>489</v>
      </c>
      <c r="C1071" s="116" t="s">
        <v>1</v>
      </c>
      <c r="D1071" s="116" t="s">
        <v>389</v>
      </c>
      <c r="E1071" s="116" t="s">
        <v>1</v>
      </c>
      <c r="F1071" s="116" t="s">
        <v>390</v>
      </c>
      <c r="G1071" s="116" t="s">
        <v>1</v>
      </c>
      <c r="H1071" s="116" t="s">
        <v>391</v>
      </c>
      <c r="I1071" s="116" t="s">
        <v>1</v>
      </c>
      <c r="J1071" s="116" t="s">
        <v>392</v>
      </c>
      <c r="K1071" s="116" t="s">
        <v>1</v>
      </c>
    </row>
    <row r="1072" spans="1:11" x14ac:dyDescent="0.35">
      <c r="A1072" s="118" t="s">
        <v>1</v>
      </c>
      <c r="B1072" s="56" t="s">
        <v>14</v>
      </c>
      <c r="C1072" s="56" t="s">
        <v>15</v>
      </c>
      <c r="D1072" s="56" t="s">
        <v>14</v>
      </c>
      <c r="E1072" s="56" t="s">
        <v>15</v>
      </c>
      <c r="F1072" s="56" t="s">
        <v>14</v>
      </c>
      <c r="G1072" s="56" t="s">
        <v>15</v>
      </c>
      <c r="H1072" s="56" t="s">
        <v>14</v>
      </c>
      <c r="I1072" s="56" t="s">
        <v>15</v>
      </c>
      <c r="J1072" s="56" t="s">
        <v>14</v>
      </c>
      <c r="K1072" s="56" t="s">
        <v>15</v>
      </c>
    </row>
    <row r="1073" spans="1:11" x14ac:dyDescent="0.35">
      <c r="A1073" s="57" t="s">
        <v>16</v>
      </c>
      <c r="B1073" s="58">
        <v>2041.8682202892001</v>
      </c>
      <c r="C1073" s="58">
        <v>2041.8682202892001</v>
      </c>
      <c r="D1073" s="58">
        <v>440.19177710849999</v>
      </c>
      <c r="E1073" s="58">
        <v>440.19177710849999</v>
      </c>
      <c r="F1073" s="58">
        <v>564.86754364039996</v>
      </c>
      <c r="G1073" s="58">
        <v>564.86754364039996</v>
      </c>
      <c r="H1073" s="58">
        <v>559.5035477051</v>
      </c>
      <c r="I1073" s="58">
        <v>559.5035477051</v>
      </c>
      <c r="J1073" s="58">
        <v>477.30535183519999</v>
      </c>
      <c r="K1073" s="58">
        <v>477.30535183519999</v>
      </c>
    </row>
    <row r="1074" spans="1:11" x14ac:dyDescent="0.35">
      <c r="A1074" s="59" t="s">
        <v>310</v>
      </c>
      <c r="B1074" s="60">
        <v>23.520946982600002</v>
      </c>
      <c r="C1074" s="61">
        <v>1.1519326638654801E-2</v>
      </c>
      <c r="D1074" s="60">
        <v>5.2781557346999897</v>
      </c>
      <c r="E1074" s="61">
        <v>1.19905823079449E-2</v>
      </c>
      <c r="F1074" s="60">
        <v>0.87406620560000003</v>
      </c>
      <c r="G1074" s="63">
        <v>1.5473825951601099E-3</v>
      </c>
      <c r="H1074" s="60">
        <v>8.8869324897999995</v>
      </c>
      <c r="I1074" s="61">
        <v>1.5883603466414601E-2</v>
      </c>
      <c r="J1074" s="60">
        <v>8.4817925525</v>
      </c>
      <c r="K1074" s="61">
        <v>1.77701601708177E-2</v>
      </c>
    </row>
    <row r="1075" spans="1:11" x14ac:dyDescent="0.35">
      <c r="A1075" s="59" t="s">
        <v>311</v>
      </c>
      <c r="B1075" s="64">
        <v>1915.0907848079</v>
      </c>
      <c r="C1075" s="65">
        <v>0.93791105898923099</v>
      </c>
      <c r="D1075" s="64">
        <v>412.08610933089898</v>
      </c>
      <c r="E1075" s="65">
        <v>0.93615131122571504</v>
      </c>
      <c r="F1075" s="64">
        <v>536.91662983889898</v>
      </c>
      <c r="G1075" s="65">
        <v>0.95051775568239405</v>
      </c>
      <c r="H1075" s="64">
        <v>515.35487763249898</v>
      </c>
      <c r="I1075" s="65">
        <v>0.92109313648915503</v>
      </c>
      <c r="J1075" s="64">
        <v>450.73316800560002</v>
      </c>
      <c r="K1075" s="65">
        <v>0.94432875364285795</v>
      </c>
    </row>
    <row r="1076" spans="1:11" x14ac:dyDescent="0.35">
      <c r="A1076" s="59" t="s">
        <v>312</v>
      </c>
      <c r="B1076" s="74">
        <v>4.3187896476451</v>
      </c>
      <c r="C1076" s="74">
        <v>4.3187896476451</v>
      </c>
      <c r="D1076" s="74">
        <v>4.3355996902027103</v>
      </c>
      <c r="E1076" s="74">
        <v>4.3355996902027103</v>
      </c>
      <c r="F1076" s="74">
        <v>4.3680443709016696</v>
      </c>
      <c r="G1076" s="74">
        <v>4.3680443709016696</v>
      </c>
      <c r="H1076" s="74">
        <v>4.2913354019025398</v>
      </c>
      <c r="I1076" s="74">
        <v>4.2913354019025398</v>
      </c>
      <c r="J1076" s="74">
        <v>4.2770192505518203</v>
      </c>
      <c r="K1076" s="74">
        <v>4.2770192505518203</v>
      </c>
    </row>
    <row r="1077" spans="1:11" x14ac:dyDescent="0.35">
      <c r="A1077" s="66" t="s">
        <v>1</v>
      </c>
    </row>
    <row r="1078" spans="1:11" x14ac:dyDescent="0.35">
      <c r="A1078" s="66" t="s">
        <v>1</v>
      </c>
    </row>
    <row r="1079" spans="1:11" x14ac:dyDescent="0.35">
      <c r="A1079" s="54" t="s">
        <v>450</v>
      </c>
    </row>
    <row r="1080" spans="1:11" x14ac:dyDescent="0.35">
      <c r="A1080" s="55" t="s">
        <v>1</v>
      </c>
    </row>
    <row r="1081" spans="1:11" x14ac:dyDescent="0.35">
      <c r="A1081" s="117" t="s">
        <v>1</v>
      </c>
      <c r="B1081" s="116" t="s">
        <v>489</v>
      </c>
      <c r="C1081" s="116" t="s">
        <v>1</v>
      </c>
      <c r="D1081" s="116" t="s">
        <v>389</v>
      </c>
      <c r="E1081" s="116" t="s">
        <v>1</v>
      </c>
      <c r="F1081" s="116" t="s">
        <v>390</v>
      </c>
      <c r="G1081" s="116" t="s">
        <v>1</v>
      </c>
      <c r="H1081" s="116" t="s">
        <v>391</v>
      </c>
      <c r="I1081" s="116" t="s">
        <v>1</v>
      </c>
      <c r="J1081" s="116" t="s">
        <v>392</v>
      </c>
      <c r="K1081" s="116" t="s">
        <v>1</v>
      </c>
    </row>
    <row r="1082" spans="1:11" x14ac:dyDescent="0.35">
      <c r="A1082" s="118" t="s">
        <v>1</v>
      </c>
      <c r="B1082" s="56" t="s">
        <v>14</v>
      </c>
      <c r="C1082" s="56" t="s">
        <v>15</v>
      </c>
      <c r="D1082" s="56" t="s">
        <v>14</v>
      </c>
      <c r="E1082" s="56" t="s">
        <v>15</v>
      </c>
      <c r="F1082" s="56" t="s">
        <v>14</v>
      </c>
      <c r="G1082" s="56" t="s">
        <v>15</v>
      </c>
      <c r="H1082" s="56" t="s">
        <v>14</v>
      </c>
      <c r="I1082" s="56" t="s">
        <v>15</v>
      </c>
      <c r="J1082" s="56" t="s">
        <v>14</v>
      </c>
      <c r="K1082" s="56" t="s">
        <v>15</v>
      </c>
    </row>
    <row r="1083" spans="1:11" x14ac:dyDescent="0.35">
      <c r="A1083" s="57" t="s">
        <v>16</v>
      </c>
      <c r="B1083" s="58">
        <v>1986.6581250265001</v>
      </c>
      <c r="C1083" s="58">
        <v>1986.6581250265001</v>
      </c>
      <c r="D1083" s="58">
        <v>365.2264607514</v>
      </c>
      <c r="E1083" s="58">
        <v>365.2264607514</v>
      </c>
      <c r="F1083" s="58">
        <v>507.26420546409997</v>
      </c>
      <c r="G1083" s="58">
        <v>507.26420546409997</v>
      </c>
      <c r="H1083" s="58">
        <v>674.52972088980005</v>
      </c>
      <c r="I1083" s="58">
        <v>674.52972088980005</v>
      </c>
      <c r="J1083" s="58">
        <v>439.63773792120003</v>
      </c>
      <c r="K1083" s="58">
        <v>439.63773792120003</v>
      </c>
    </row>
    <row r="1084" spans="1:11" x14ac:dyDescent="0.35">
      <c r="A1084" s="59" t="s">
        <v>310</v>
      </c>
      <c r="B1084" s="60">
        <v>30.809782992100001</v>
      </c>
      <c r="C1084" s="61">
        <v>1.55083467074583E-2</v>
      </c>
      <c r="D1084" s="60">
        <v>4.6077029623999897</v>
      </c>
      <c r="E1084" s="61">
        <v>1.26160162462499E-2</v>
      </c>
      <c r="F1084" s="60">
        <v>7.3855227268999997</v>
      </c>
      <c r="G1084" s="61">
        <v>1.4559518782017999E-2</v>
      </c>
      <c r="H1084" s="60">
        <v>9.0202540762000094</v>
      </c>
      <c r="I1084" s="61">
        <v>1.3372656232702399E-2</v>
      </c>
      <c r="J1084" s="60">
        <v>9.7963032266000099</v>
      </c>
      <c r="K1084" s="61">
        <v>2.2282671348736401E-2</v>
      </c>
    </row>
    <row r="1085" spans="1:11" x14ac:dyDescent="0.35">
      <c r="A1085" s="59" t="s">
        <v>311</v>
      </c>
      <c r="B1085" s="64">
        <v>1841.4832537913001</v>
      </c>
      <c r="C1085" s="65">
        <v>0.926925086200594</v>
      </c>
      <c r="D1085" s="64">
        <v>339.58474201040099</v>
      </c>
      <c r="E1085" s="65">
        <v>0.92979227548779997</v>
      </c>
      <c r="F1085" s="64">
        <v>458.27427366299997</v>
      </c>
      <c r="G1085" s="65">
        <v>0.90342324320660705</v>
      </c>
      <c r="H1085" s="64">
        <v>638.18357401679998</v>
      </c>
      <c r="I1085" s="65">
        <v>0.94611631519356298</v>
      </c>
      <c r="J1085" s="64">
        <v>405.44066410110099</v>
      </c>
      <c r="K1085" s="65">
        <v>0.92221533578577997</v>
      </c>
    </row>
    <row r="1086" spans="1:11" x14ac:dyDescent="0.35">
      <c r="A1086" s="59" t="s">
        <v>312</v>
      </c>
      <c r="B1086" s="74">
        <v>4.3518997030691002</v>
      </c>
      <c r="C1086" s="74">
        <v>4.3518997030691002</v>
      </c>
      <c r="D1086" s="74">
        <v>4.3319822685760396</v>
      </c>
      <c r="E1086" s="74">
        <v>4.3319822685760396</v>
      </c>
      <c r="F1086" s="74">
        <v>4.32937439330495</v>
      </c>
      <c r="G1086" s="74">
        <v>4.32937439330495</v>
      </c>
      <c r="H1086" s="74">
        <v>4.4035068903872903</v>
      </c>
      <c r="I1086" s="74">
        <v>4.4035068903872903</v>
      </c>
      <c r="J1086" s="74">
        <v>4.3149427091078003</v>
      </c>
      <c r="K1086" s="74">
        <v>4.3149427091078003</v>
      </c>
    </row>
    <row r="1087" spans="1:11" x14ac:dyDescent="0.35">
      <c r="A1087" s="66" t="s">
        <v>1</v>
      </c>
    </row>
    <row r="1088" spans="1:11" x14ac:dyDescent="0.35">
      <c r="A1088" s="66" t="s">
        <v>1</v>
      </c>
    </row>
    <row r="1089" spans="1:11" x14ac:dyDescent="0.35">
      <c r="A1089" s="54" t="s">
        <v>451</v>
      </c>
    </row>
    <row r="1090" spans="1:11" x14ac:dyDescent="0.35">
      <c r="A1090" s="55" t="s">
        <v>1</v>
      </c>
    </row>
    <row r="1091" spans="1:11" x14ac:dyDescent="0.35">
      <c r="A1091" s="117" t="s">
        <v>1</v>
      </c>
      <c r="B1091" s="116" t="s">
        <v>489</v>
      </c>
      <c r="C1091" s="116" t="s">
        <v>1</v>
      </c>
      <c r="D1091" s="116" t="s">
        <v>389</v>
      </c>
      <c r="E1091" s="116" t="s">
        <v>1</v>
      </c>
      <c r="F1091" s="116" t="s">
        <v>390</v>
      </c>
      <c r="G1091" s="116" t="s">
        <v>1</v>
      </c>
      <c r="H1091" s="116" t="s">
        <v>391</v>
      </c>
      <c r="I1091" s="116" t="s">
        <v>1</v>
      </c>
      <c r="J1091" s="116" t="s">
        <v>392</v>
      </c>
      <c r="K1091" s="116" t="s">
        <v>1</v>
      </c>
    </row>
    <row r="1092" spans="1:11" x14ac:dyDescent="0.35">
      <c r="A1092" s="118" t="s">
        <v>1</v>
      </c>
      <c r="B1092" s="56" t="s">
        <v>14</v>
      </c>
      <c r="C1092" s="56" t="s">
        <v>15</v>
      </c>
      <c r="D1092" s="56" t="s">
        <v>14</v>
      </c>
      <c r="E1092" s="56" t="s">
        <v>15</v>
      </c>
      <c r="F1092" s="56" t="s">
        <v>14</v>
      </c>
      <c r="G1092" s="56" t="s">
        <v>15</v>
      </c>
      <c r="H1092" s="56" t="s">
        <v>14</v>
      </c>
      <c r="I1092" s="56" t="s">
        <v>15</v>
      </c>
      <c r="J1092" s="56" t="s">
        <v>14</v>
      </c>
      <c r="K1092" s="56" t="s">
        <v>15</v>
      </c>
    </row>
    <row r="1093" spans="1:11" x14ac:dyDescent="0.35">
      <c r="A1093" s="57" t="s">
        <v>16</v>
      </c>
      <c r="B1093" s="58">
        <v>337.6889571836</v>
      </c>
      <c r="C1093" s="58">
        <v>337.6889571836</v>
      </c>
      <c r="D1093" s="58">
        <v>13.3234854717</v>
      </c>
      <c r="E1093" s="58">
        <v>13.3234854717</v>
      </c>
      <c r="F1093" s="58">
        <v>114.7749292318</v>
      </c>
      <c r="G1093" s="58">
        <v>114.7749292318</v>
      </c>
      <c r="H1093" s="58">
        <v>160.98655447670001</v>
      </c>
      <c r="I1093" s="58">
        <v>160.98655447670001</v>
      </c>
      <c r="J1093" s="58">
        <v>48.603988003399998</v>
      </c>
      <c r="K1093" s="58">
        <v>48.603988003399998</v>
      </c>
    </row>
    <row r="1094" spans="1:11" x14ac:dyDescent="0.35">
      <c r="A1094" s="59" t="s">
        <v>310</v>
      </c>
      <c r="B1094" s="60">
        <v>1.7810099580000001</v>
      </c>
      <c r="C1094" s="61">
        <v>5.2741137076379799E-3</v>
      </c>
      <c r="D1094" s="68">
        <v>0</v>
      </c>
      <c r="E1094" s="69">
        <v>0</v>
      </c>
      <c r="F1094" s="60">
        <v>0</v>
      </c>
      <c r="G1094" s="61">
        <v>0</v>
      </c>
      <c r="H1094" s="60">
        <v>0</v>
      </c>
      <c r="I1094" s="61">
        <v>0</v>
      </c>
      <c r="J1094" s="68">
        <v>1.7810099580000001</v>
      </c>
      <c r="K1094" s="69">
        <v>3.6643288568736598</v>
      </c>
    </row>
    <row r="1095" spans="1:11" x14ac:dyDescent="0.35">
      <c r="A1095" s="59" t="s">
        <v>311</v>
      </c>
      <c r="B1095" s="64">
        <v>298.549276477099</v>
      </c>
      <c r="C1095" s="65">
        <v>0.88409546751859003</v>
      </c>
      <c r="D1095" s="71">
        <v>11.300085539399999</v>
      </c>
      <c r="E1095" s="72">
        <v>84.813283756732901</v>
      </c>
      <c r="F1095" s="64">
        <v>103.9358221792</v>
      </c>
      <c r="G1095" s="65">
        <v>0.90556206721147903</v>
      </c>
      <c r="H1095" s="64">
        <v>147.5282990522</v>
      </c>
      <c r="I1095" s="65">
        <v>0.91640136986441401</v>
      </c>
      <c r="J1095" s="71">
        <v>35.7850697063</v>
      </c>
      <c r="K1095" s="73">
        <v>73.625789109726398</v>
      </c>
    </row>
    <row r="1096" spans="1:11" x14ac:dyDescent="0.35">
      <c r="A1096" s="59" t="s">
        <v>312</v>
      </c>
      <c r="B1096" s="74">
        <v>4.4996465122478497</v>
      </c>
      <c r="C1096" s="74">
        <v>4.4996465122478497</v>
      </c>
      <c r="D1096" s="77">
        <v>4.4317453532124498</v>
      </c>
      <c r="E1096" s="77">
        <v>4.4317453532124498</v>
      </c>
      <c r="F1096" s="74">
        <v>4.5739967209768198</v>
      </c>
      <c r="G1096" s="74">
        <v>4.5739967209768198</v>
      </c>
      <c r="H1096" s="74">
        <v>4.5986060927824104</v>
      </c>
      <c r="I1096" s="74">
        <v>4.5986060927824104</v>
      </c>
      <c r="J1096" s="77">
        <v>4.0149121785057904</v>
      </c>
      <c r="K1096" s="78">
        <v>4.0149121785057904</v>
      </c>
    </row>
    <row r="1097" spans="1:11" x14ac:dyDescent="0.35">
      <c r="A1097" s="66" t="s">
        <v>1</v>
      </c>
    </row>
    <row r="1098" spans="1:11" x14ac:dyDescent="0.35">
      <c r="A1098" s="66" t="s">
        <v>1</v>
      </c>
    </row>
    <row r="1099" spans="1:11" x14ac:dyDescent="0.35">
      <c r="A1099" s="54" t="s">
        <v>452</v>
      </c>
    </row>
    <row r="1100" spans="1:11" x14ac:dyDescent="0.35">
      <c r="A1100" s="55" t="s">
        <v>1</v>
      </c>
    </row>
    <row r="1101" spans="1:11" x14ac:dyDescent="0.35">
      <c r="A1101" s="117" t="s">
        <v>1</v>
      </c>
      <c r="B1101" s="116" t="s">
        <v>489</v>
      </c>
      <c r="C1101" s="116" t="s">
        <v>1</v>
      </c>
      <c r="D1101" s="116" t="s">
        <v>389</v>
      </c>
      <c r="E1101" s="116" t="s">
        <v>1</v>
      </c>
      <c r="F1101" s="116" t="s">
        <v>390</v>
      </c>
      <c r="G1101" s="116" t="s">
        <v>1</v>
      </c>
      <c r="H1101" s="116" t="s">
        <v>391</v>
      </c>
      <c r="I1101" s="116" t="s">
        <v>1</v>
      </c>
      <c r="J1101" s="116" t="s">
        <v>392</v>
      </c>
      <c r="K1101" s="116" t="s">
        <v>1</v>
      </c>
    </row>
    <row r="1102" spans="1:11" x14ac:dyDescent="0.35">
      <c r="A1102" s="118" t="s">
        <v>1</v>
      </c>
      <c r="B1102" s="56" t="s">
        <v>14</v>
      </c>
      <c r="C1102" s="56" t="s">
        <v>15</v>
      </c>
      <c r="D1102" s="56" t="s">
        <v>14</v>
      </c>
      <c r="E1102" s="56" t="s">
        <v>15</v>
      </c>
      <c r="F1102" s="56" t="s">
        <v>14</v>
      </c>
      <c r="G1102" s="56" t="s">
        <v>15</v>
      </c>
      <c r="H1102" s="56" t="s">
        <v>14</v>
      </c>
      <c r="I1102" s="56" t="s">
        <v>15</v>
      </c>
      <c r="J1102" s="56" t="s">
        <v>14</v>
      </c>
      <c r="K1102" s="56" t="s">
        <v>15</v>
      </c>
    </row>
    <row r="1103" spans="1:11" x14ac:dyDescent="0.35">
      <c r="A1103" s="57" t="s">
        <v>16</v>
      </c>
      <c r="B1103" s="58">
        <v>413.61967583109998</v>
      </c>
      <c r="C1103" s="58">
        <v>413.61967583109998</v>
      </c>
      <c r="D1103" s="58">
        <v>41.954314473300002</v>
      </c>
      <c r="E1103" s="58">
        <v>41.954314473300002</v>
      </c>
      <c r="F1103" s="58">
        <v>121.7369058858</v>
      </c>
      <c r="G1103" s="58">
        <v>121.7369058858</v>
      </c>
      <c r="H1103" s="58">
        <v>188.73448900299999</v>
      </c>
      <c r="I1103" s="58">
        <v>188.73448900299999</v>
      </c>
      <c r="J1103" s="58">
        <v>61.193966469000003</v>
      </c>
      <c r="K1103" s="58">
        <v>61.193966469000003</v>
      </c>
    </row>
    <row r="1104" spans="1:11" x14ac:dyDescent="0.35">
      <c r="A1104" s="59" t="s">
        <v>310</v>
      </c>
      <c r="B1104" s="60">
        <v>10.992644267699999</v>
      </c>
      <c r="C1104" s="61">
        <v>2.6576695718384499E-2</v>
      </c>
      <c r="D1104" s="60">
        <v>0.41380770030000102</v>
      </c>
      <c r="E1104" s="61">
        <v>9.8632930961927608E-3</v>
      </c>
      <c r="F1104" s="60">
        <v>0</v>
      </c>
      <c r="G1104" s="61">
        <v>0</v>
      </c>
      <c r="H1104" s="60">
        <v>10.0714277557</v>
      </c>
      <c r="I1104" s="61">
        <v>5.3362942877599399E-2</v>
      </c>
      <c r="J1104" s="60">
        <v>0.50740881169999996</v>
      </c>
      <c r="K1104" s="61">
        <v>8.2918111209059498E-3</v>
      </c>
    </row>
    <row r="1105" spans="1:11" x14ac:dyDescent="0.35">
      <c r="A1105" s="59" t="s">
        <v>311</v>
      </c>
      <c r="B1105" s="64">
        <v>364.59935977420002</v>
      </c>
      <c r="C1105" s="65">
        <v>0.88148456439263501</v>
      </c>
      <c r="D1105" s="64">
        <v>35.4562256894001</v>
      </c>
      <c r="E1105" s="65">
        <v>0.84511512426128599</v>
      </c>
      <c r="F1105" s="64">
        <v>116.5871464679</v>
      </c>
      <c r="G1105" s="62">
        <v>0.95769763178693801</v>
      </c>
      <c r="H1105" s="64">
        <v>171.47212652120001</v>
      </c>
      <c r="I1105" s="65">
        <v>0.90853625867222598</v>
      </c>
      <c r="J1105" s="64">
        <v>41.083861095700001</v>
      </c>
      <c r="K1105" s="63">
        <v>0.67137110840024605</v>
      </c>
    </row>
    <row r="1106" spans="1:11" x14ac:dyDescent="0.35">
      <c r="A1106" s="59" t="s">
        <v>312</v>
      </c>
      <c r="B1106" s="74">
        <v>4.3186098767210801</v>
      </c>
      <c r="C1106" s="74">
        <v>4.3186098767210801</v>
      </c>
      <c r="D1106" s="74">
        <v>4.2715848000341703</v>
      </c>
      <c r="E1106" s="74">
        <v>4.2715848000341703</v>
      </c>
      <c r="F1106" s="74">
        <v>4.5711692401302502</v>
      </c>
      <c r="G1106" s="76">
        <v>4.5711692401302502</v>
      </c>
      <c r="H1106" s="74">
        <v>4.2797619961400803</v>
      </c>
      <c r="I1106" s="74">
        <v>4.2797619961400803</v>
      </c>
      <c r="J1106" s="74">
        <v>3.9673705148511398</v>
      </c>
      <c r="K1106" s="75">
        <v>3.9673705148511398</v>
      </c>
    </row>
    <row r="1107" spans="1:11" x14ac:dyDescent="0.35">
      <c r="A1107" s="66" t="s">
        <v>1</v>
      </c>
    </row>
    <row r="1108" spans="1:11" x14ac:dyDescent="0.35">
      <c r="A1108" s="66" t="s">
        <v>1</v>
      </c>
    </row>
    <row r="1109" spans="1:11" x14ac:dyDescent="0.35">
      <c r="A1109" s="54" t="s">
        <v>453</v>
      </c>
    </row>
    <row r="1110" spans="1:11" x14ac:dyDescent="0.35">
      <c r="A1110" s="55" t="s">
        <v>1</v>
      </c>
    </row>
    <row r="1111" spans="1:11" x14ac:dyDescent="0.35">
      <c r="A1111" s="117" t="s">
        <v>1</v>
      </c>
      <c r="B1111" s="116" t="s">
        <v>489</v>
      </c>
      <c r="C1111" s="116" t="s">
        <v>1</v>
      </c>
      <c r="D1111" s="116" t="s">
        <v>389</v>
      </c>
      <c r="E1111" s="116" t="s">
        <v>1</v>
      </c>
      <c r="F1111" s="116" t="s">
        <v>390</v>
      </c>
      <c r="G1111" s="116" t="s">
        <v>1</v>
      </c>
      <c r="H1111" s="116" t="s">
        <v>391</v>
      </c>
      <c r="I1111" s="116" t="s">
        <v>1</v>
      </c>
      <c r="J1111" s="116" t="s">
        <v>392</v>
      </c>
      <c r="K1111" s="116" t="s">
        <v>1</v>
      </c>
    </row>
    <row r="1112" spans="1:11" x14ac:dyDescent="0.35">
      <c r="A1112" s="118" t="s">
        <v>1</v>
      </c>
      <c r="B1112" s="56" t="s">
        <v>14</v>
      </c>
      <c r="C1112" s="56" t="s">
        <v>15</v>
      </c>
      <c r="D1112" s="56" t="s">
        <v>14</v>
      </c>
      <c r="E1112" s="56" t="s">
        <v>15</v>
      </c>
      <c r="F1112" s="56" t="s">
        <v>14</v>
      </c>
      <c r="G1112" s="56" t="s">
        <v>15</v>
      </c>
      <c r="H1112" s="56" t="s">
        <v>14</v>
      </c>
      <c r="I1112" s="56" t="s">
        <v>15</v>
      </c>
      <c r="J1112" s="56" t="s">
        <v>14</v>
      </c>
      <c r="K1112" s="56" t="s">
        <v>15</v>
      </c>
    </row>
    <row r="1113" spans="1:11" x14ac:dyDescent="0.35">
      <c r="A1113" s="57" t="s">
        <v>16</v>
      </c>
      <c r="B1113" s="58">
        <v>574.79596640420004</v>
      </c>
      <c r="C1113" s="58">
        <v>574.79596640420004</v>
      </c>
      <c r="D1113" s="58">
        <v>67.036947097199999</v>
      </c>
      <c r="E1113" s="58">
        <v>67.036947097199999</v>
      </c>
      <c r="F1113" s="58">
        <v>112.1301000804</v>
      </c>
      <c r="G1113" s="58">
        <v>112.1301000804</v>
      </c>
      <c r="H1113" s="58">
        <v>235.89722168770001</v>
      </c>
      <c r="I1113" s="58">
        <v>235.89722168770001</v>
      </c>
      <c r="J1113" s="58">
        <v>159.73169753889999</v>
      </c>
      <c r="K1113" s="58">
        <v>159.73169753889999</v>
      </c>
    </row>
    <row r="1114" spans="1:11" x14ac:dyDescent="0.35">
      <c r="A1114" s="59" t="s">
        <v>310</v>
      </c>
      <c r="B1114" s="60">
        <v>2.9464950520999902</v>
      </c>
      <c r="C1114" s="61">
        <v>5.1261581923280402E-3</v>
      </c>
      <c r="D1114" s="60">
        <v>0</v>
      </c>
      <c r="E1114" s="61">
        <v>0</v>
      </c>
      <c r="F1114" s="60">
        <v>0.374264031</v>
      </c>
      <c r="G1114" s="61">
        <v>3.3377659587536601E-3</v>
      </c>
      <c r="H1114" s="60">
        <v>0.80154546509999902</v>
      </c>
      <c r="I1114" s="61">
        <v>3.39785886143734E-3</v>
      </c>
      <c r="J1114" s="60">
        <v>1.7706855560000001</v>
      </c>
      <c r="K1114" s="61">
        <v>1.1085373681506E-2</v>
      </c>
    </row>
    <row r="1115" spans="1:11" x14ac:dyDescent="0.35">
      <c r="A1115" s="59" t="s">
        <v>311</v>
      </c>
      <c r="B1115" s="64">
        <v>517.47958816170001</v>
      </c>
      <c r="C1115" s="65">
        <v>0.90028395884358903</v>
      </c>
      <c r="D1115" s="64">
        <v>63.3531751206</v>
      </c>
      <c r="E1115" s="65">
        <v>0.94504863159626395</v>
      </c>
      <c r="F1115" s="64">
        <v>106.0352955537</v>
      </c>
      <c r="G1115" s="65">
        <v>0.94564524135508798</v>
      </c>
      <c r="H1115" s="64">
        <v>210.1285222615</v>
      </c>
      <c r="I1115" s="65">
        <v>0.890763022803572</v>
      </c>
      <c r="J1115" s="64">
        <v>137.9625952259</v>
      </c>
      <c r="K1115" s="65">
        <v>0.86371457482508396</v>
      </c>
    </row>
    <row r="1116" spans="1:11" x14ac:dyDescent="0.35">
      <c r="A1116" s="59" t="s">
        <v>312</v>
      </c>
      <c r="B1116" s="74">
        <v>4.4273830002340997</v>
      </c>
      <c r="C1116" s="74">
        <v>4.4273830002340997</v>
      </c>
      <c r="D1116" s="74">
        <v>4.4259530552881996</v>
      </c>
      <c r="E1116" s="74">
        <v>4.4259530552881996</v>
      </c>
      <c r="F1116" s="74">
        <v>4.5157401935718804</v>
      </c>
      <c r="G1116" s="74">
        <v>4.5157401935718804</v>
      </c>
      <c r="H1116" s="74">
        <v>4.3802760397275096</v>
      </c>
      <c r="I1116" s="74">
        <v>4.3802760397275096</v>
      </c>
      <c r="J1116" s="74">
        <v>4.4352769978530304</v>
      </c>
      <c r="K1116" s="74">
        <v>4.4352769978530304</v>
      </c>
    </row>
    <row r="1117" spans="1:11" x14ac:dyDescent="0.35">
      <c r="A1117" s="66" t="s">
        <v>1</v>
      </c>
    </row>
    <row r="1118" spans="1:11" x14ac:dyDescent="0.35">
      <c r="A1118" s="66" t="s">
        <v>1</v>
      </c>
    </row>
    <row r="1119" spans="1:11" x14ac:dyDescent="0.35">
      <c r="A1119" s="54" t="s">
        <v>454</v>
      </c>
    </row>
    <row r="1120" spans="1:11" x14ac:dyDescent="0.35">
      <c r="A1120" s="55" t="s">
        <v>1</v>
      </c>
    </row>
    <row r="1121" spans="1:11" x14ac:dyDescent="0.35">
      <c r="A1121" s="117" t="s">
        <v>1</v>
      </c>
      <c r="B1121" s="116" t="s">
        <v>489</v>
      </c>
      <c r="C1121" s="116" t="s">
        <v>1</v>
      </c>
      <c r="D1121" s="116" t="s">
        <v>389</v>
      </c>
      <c r="E1121" s="116" t="s">
        <v>1</v>
      </c>
      <c r="F1121" s="116" t="s">
        <v>390</v>
      </c>
      <c r="G1121" s="116" t="s">
        <v>1</v>
      </c>
      <c r="H1121" s="116" t="s">
        <v>391</v>
      </c>
      <c r="I1121" s="116" t="s">
        <v>1</v>
      </c>
      <c r="J1121" s="116" t="s">
        <v>392</v>
      </c>
      <c r="K1121" s="116" t="s">
        <v>1</v>
      </c>
    </row>
    <row r="1122" spans="1:11" x14ac:dyDescent="0.35">
      <c r="A1122" s="118" t="s">
        <v>1</v>
      </c>
      <c r="B1122" s="56" t="s">
        <v>14</v>
      </c>
      <c r="C1122" s="56" t="s">
        <v>15</v>
      </c>
      <c r="D1122" s="56" t="s">
        <v>14</v>
      </c>
      <c r="E1122" s="56" t="s">
        <v>15</v>
      </c>
      <c r="F1122" s="56" t="s">
        <v>14</v>
      </c>
      <c r="G1122" s="56" t="s">
        <v>15</v>
      </c>
      <c r="H1122" s="56" t="s">
        <v>14</v>
      </c>
      <c r="I1122" s="56" t="s">
        <v>15</v>
      </c>
      <c r="J1122" s="56" t="s">
        <v>14</v>
      </c>
      <c r="K1122" s="56" t="s">
        <v>15</v>
      </c>
    </row>
    <row r="1123" spans="1:11" x14ac:dyDescent="0.35">
      <c r="A1123" s="57" t="s">
        <v>16</v>
      </c>
      <c r="B1123" s="58">
        <v>602.54225573639997</v>
      </c>
      <c r="C1123" s="58">
        <v>602.54225573639997</v>
      </c>
      <c r="D1123" s="58">
        <v>71.845612143500006</v>
      </c>
      <c r="E1123" s="58">
        <v>71.845612143500006</v>
      </c>
      <c r="F1123" s="58">
        <v>142.01922988160001</v>
      </c>
      <c r="G1123" s="58">
        <v>142.01922988160001</v>
      </c>
      <c r="H1123" s="58">
        <v>256.41630083029997</v>
      </c>
      <c r="I1123" s="58">
        <v>256.41630083029997</v>
      </c>
      <c r="J1123" s="58">
        <v>132.261112881</v>
      </c>
      <c r="K1123" s="58">
        <v>132.261112881</v>
      </c>
    </row>
    <row r="1124" spans="1:11" x14ac:dyDescent="0.35">
      <c r="A1124" s="59" t="s">
        <v>310</v>
      </c>
      <c r="B1124" s="60">
        <v>14.893105782899999</v>
      </c>
      <c r="C1124" s="61">
        <v>2.4717114262299E-2</v>
      </c>
      <c r="D1124" s="60">
        <v>0.46049675449999899</v>
      </c>
      <c r="E1124" s="61">
        <v>6.4095320613349596E-3</v>
      </c>
      <c r="F1124" s="60">
        <v>5.0581600276999996</v>
      </c>
      <c r="G1124" s="61">
        <v>3.5616022083184998E-2</v>
      </c>
      <c r="H1124" s="60">
        <v>5.2352383532000202</v>
      </c>
      <c r="I1124" s="61">
        <v>2.0416948283895401E-2</v>
      </c>
      <c r="J1124" s="60">
        <v>4.1392106474999997</v>
      </c>
      <c r="K1124" s="61">
        <v>3.1295749425790699E-2</v>
      </c>
    </row>
    <row r="1125" spans="1:11" x14ac:dyDescent="0.35">
      <c r="A1125" s="59" t="s">
        <v>311</v>
      </c>
      <c r="B1125" s="64">
        <v>554.05481885309905</v>
      </c>
      <c r="C1125" s="65">
        <v>0.91952857011822198</v>
      </c>
      <c r="D1125" s="64">
        <v>64.969037525900006</v>
      </c>
      <c r="E1125" s="65">
        <v>0.90428678366794102</v>
      </c>
      <c r="F1125" s="64">
        <v>127.2363392435</v>
      </c>
      <c r="G1125" s="65">
        <v>0.89590923250024401</v>
      </c>
      <c r="H1125" s="64">
        <v>240.0570939564</v>
      </c>
      <c r="I1125" s="65">
        <v>0.93620059715030901</v>
      </c>
      <c r="J1125" s="64">
        <v>121.7923481273</v>
      </c>
      <c r="K1125" s="65">
        <v>0.92084774938254799</v>
      </c>
    </row>
    <row r="1126" spans="1:11" x14ac:dyDescent="0.35">
      <c r="A1126" s="59" t="s">
        <v>312</v>
      </c>
      <c r="B1126" s="74">
        <v>4.4439216261370698</v>
      </c>
      <c r="C1126" s="74">
        <v>4.4439216261370698</v>
      </c>
      <c r="D1126" s="74">
        <v>4.5331133693035897</v>
      </c>
      <c r="E1126" s="74">
        <v>4.5331133693035897</v>
      </c>
      <c r="F1126" s="74">
        <v>4.32869738422478</v>
      </c>
      <c r="G1126" s="74">
        <v>4.32869738422478</v>
      </c>
      <c r="H1126" s="74">
        <v>4.4577119976665402</v>
      </c>
      <c r="I1126" s="74">
        <v>4.4577119976665402</v>
      </c>
      <c r="J1126" s="74">
        <v>4.4924615674669504</v>
      </c>
      <c r="K1126" s="74">
        <v>4.4924615674669504</v>
      </c>
    </row>
    <row r="1127" spans="1:11" x14ac:dyDescent="0.35">
      <c r="A1127" s="66" t="s">
        <v>1</v>
      </c>
    </row>
    <row r="1128" spans="1:11" x14ac:dyDescent="0.35">
      <c r="A1128" s="66" t="s">
        <v>1</v>
      </c>
    </row>
    <row r="1129" spans="1:11" x14ac:dyDescent="0.35">
      <c r="A1129" s="54" t="s">
        <v>455</v>
      </c>
    </row>
    <row r="1130" spans="1:11" x14ac:dyDescent="0.35">
      <c r="A1130" s="55" t="s">
        <v>1</v>
      </c>
    </row>
    <row r="1131" spans="1:11" x14ac:dyDescent="0.35">
      <c r="A1131" s="117" t="s">
        <v>1</v>
      </c>
      <c r="B1131" s="116" t="s">
        <v>489</v>
      </c>
      <c r="C1131" s="116" t="s">
        <v>1</v>
      </c>
      <c r="D1131" s="116" t="s">
        <v>389</v>
      </c>
      <c r="E1131" s="116" t="s">
        <v>1</v>
      </c>
      <c r="F1131" s="116" t="s">
        <v>390</v>
      </c>
      <c r="G1131" s="116" t="s">
        <v>1</v>
      </c>
      <c r="H1131" s="116" t="s">
        <v>391</v>
      </c>
      <c r="I1131" s="116" t="s">
        <v>1</v>
      </c>
      <c r="J1131" s="116" t="s">
        <v>392</v>
      </c>
      <c r="K1131" s="116" t="s">
        <v>1</v>
      </c>
    </row>
    <row r="1132" spans="1:11" x14ac:dyDescent="0.35">
      <c r="A1132" s="118" t="s">
        <v>1</v>
      </c>
      <c r="B1132" s="56" t="s">
        <v>14</v>
      </c>
      <c r="C1132" s="56" t="s">
        <v>15</v>
      </c>
      <c r="D1132" s="56" t="s">
        <v>14</v>
      </c>
      <c r="E1132" s="56" t="s">
        <v>15</v>
      </c>
      <c r="F1132" s="56" t="s">
        <v>14</v>
      </c>
      <c r="G1132" s="56" t="s">
        <v>15</v>
      </c>
      <c r="H1132" s="56" t="s">
        <v>14</v>
      </c>
      <c r="I1132" s="56" t="s">
        <v>15</v>
      </c>
      <c r="J1132" s="56" t="s">
        <v>14</v>
      </c>
      <c r="K1132" s="56" t="s">
        <v>15</v>
      </c>
    </row>
    <row r="1133" spans="1:11" x14ac:dyDescent="0.35">
      <c r="A1133" s="57" t="s">
        <v>16</v>
      </c>
      <c r="B1133" s="58">
        <v>430.77292370089998</v>
      </c>
      <c r="C1133" s="58">
        <v>430.77292370089998</v>
      </c>
      <c r="D1133" s="58">
        <v>114.51303472950001</v>
      </c>
      <c r="E1133" s="58">
        <v>114.51303472950001</v>
      </c>
      <c r="F1133" s="58">
        <v>82.882791399400006</v>
      </c>
      <c r="G1133" s="58">
        <v>82.882791399400006</v>
      </c>
      <c r="H1133" s="58">
        <v>91.288342523200001</v>
      </c>
      <c r="I1133" s="58">
        <v>91.288342523200001</v>
      </c>
      <c r="J1133" s="58">
        <v>142.08875504880001</v>
      </c>
      <c r="K1133" s="58">
        <v>142.08875504880001</v>
      </c>
    </row>
    <row r="1134" spans="1:11" x14ac:dyDescent="0.35">
      <c r="A1134" s="59" t="s">
        <v>310</v>
      </c>
      <c r="B1134" s="60">
        <v>2.2903177787</v>
      </c>
      <c r="C1134" s="61">
        <v>5.3167635491645797E-3</v>
      </c>
      <c r="D1134" s="60">
        <v>1.6319130578000001</v>
      </c>
      <c r="E1134" s="61">
        <v>1.42508934607738E-2</v>
      </c>
      <c r="F1134" s="60">
        <v>0</v>
      </c>
      <c r="G1134" s="61">
        <v>0</v>
      </c>
      <c r="H1134" s="60">
        <v>0</v>
      </c>
      <c r="I1134" s="61">
        <v>0</v>
      </c>
      <c r="J1134" s="60">
        <v>0.65840472090000002</v>
      </c>
      <c r="K1134" s="61">
        <v>4.6337567013932397E-3</v>
      </c>
    </row>
    <row r="1135" spans="1:11" x14ac:dyDescent="0.35">
      <c r="A1135" s="59" t="s">
        <v>311</v>
      </c>
      <c r="B1135" s="64">
        <v>390.77436999249898</v>
      </c>
      <c r="C1135" s="65">
        <v>0.90714701062276504</v>
      </c>
      <c r="D1135" s="64">
        <v>104.6752947204</v>
      </c>
      <c r="E1135" s="65">
        <v>0.91409065324014405</v>
      </c>
      <c r="F1135" s="64">
        <v>66.151393803999994</v>
      </c>
      <c r="G1135" s="63">
        <v>0.79813182793550197</v>
      </c>
      <c r="H1135" s="64">
        <v>88.448999573799895</v>
      </c>
      <c r="I1135" s="65">
        <v>0.96889698212366604</v>
      </c>
      <c r="J1135" s="64">
        <v>131.49868189430001</v>
      </c>
      <c r="K1135" s="65">
        <v>0.92546860481068405</v>
      </c>
    </row>
    <row r="1136" spans="1:11" x14ac:dyDescent="0.35">
      <c r="A1136" s="59" t="s">
        <v>312</v>
      </c>
      <c r="B1136" s="74">
        <v>4.4726825852530796</v>
      </c>
      <c r="C1136" s="74">
        <v>4.4726825852530796</v>
      </c>
      <c r="D1136" s="74">
        <v>4.4510632134293697</v>
      </c>
      <c r="E1136" s="74">
        <v>4.4510632134293697</v>
      </c>
      <c r="F1136" s="74">
        <v>4.2395668194500997</v>
      </c>
      <c r="G1136" s="75">
        <v>4.2395668194500997</v>
      </c>
      <c r="H1136" s="74">
        <v>4.5533578455207699</v>
      </c>
      <c r="I1136" s="74">
        <v>4.5533578455207699</v>
      </c>
      <c r="J1136" s="74">
        <v>4.5743124006686102</v>
      </c>
      <c r="K1136" s="74">
        <v>4.5743124006686102</v>
      </c>
    </row>
    <row r="1137" spans="1:11" x14ac:dyDescent="0.35">
      <c r="A1137" s="66" t="s">
        <v>1</v>
      </c>
    </row>
    <row r="1138" spans="1:11" x14ac:dyDescent="0.35">
      <c r="A1138" s="66" t="s">
        <v>1</v>
      </c>
    </row>
    <row r="1139" spans="1:11" x14ac:dyDescent="0.35">
      <c r="A1139" s="54" t="s">
        <v>456</v>
      </c>
    </row>
    <row r="1140" spans="1:11" x14ac:dyDescent="0.35">
      <c r="A1140" s="55" t="s">
        <v>1</v>
      </c>
    </row>
    <row r="1141" spans="1:11" x14ac:dyDescent="0.35">
      <c r="A1141" s="117" t="s">
        <v>1</v>
      </c>
      <c r="B1141" s="116" t="s">
        <v>489</v>
      </c>
      <c r="C1141" s="116" t="s">
        <v>1</v>
      </c>
      <c r="D1141" s="116" t="s">
        <v>389</v>
      </c>
      <c r="E1141" s="116" t="s">
        <v>1</v>
      </c>
      <c r="F1141" s="116" t="s">
        <v>390</v>
      </c>
      <c r="G1141" s="116" t="s">
        <v>1</v>
      </c>
      <c r="H1141" s="116" t="s">
        <v>391</v>
      </c>
      <c r="I1141" s="116" t="s">
        <v>1</v>
      </c>
      <c r="J1141" s="116" t="s">
        <v>392</v>
      </c>
      <c r="K1141" s="116" t="s">
        <v>1</v>
      </c>
    </row>
    <row r="1142" spans="1:11" x14ac:dyDescent="0.35">
      <c r="A1142" s="118" t="s">
        <v>1</v>
      </c>
      <c r="B1142" s="56" t="s">
        <v>14</v>
      </c>
      <c r="C1142" s="56" t="s">
        <v>15</v>
      </c>
      <c r="D1142" s="56" t="s">
        <v>14</v>
      </c>
      <c r="E1142" s="56" t="s">
        <v>15</v>
      </c>
      <c r="F1142" s="56" t="s">
        <v>14</v>
      </c>
      <c r="G1142" s="56" t="s">
        <v>15</v>
      </c>
      <c r="H1142" s="56" t="s">
        <v>14</v>
      </c>
      <c r="I1142" s="56" t="s">
        <v>15</v>
      </c>
      <c r="J1142" s="56" t="s">
        <v>14</v>
      </c>
      <c r="K1142" s="56" t="s">
        <v>15</v>
      </c>
    </row>
    <row r="1143" spans="1:11" x14ac:dyDescent="0.35">
      <c r="A1143" s="57" t="s">
        <v>16</v>
      </c>
      <c r="B1143" s="58">
        <v>349.6210518634</v>
      </c>
      <c r="C1143" s="58">
        <v>349.6210518634</v>
      </c>
      <c r="D1143" s="58">
        <v>58.648539811200003</v>
      </c>
      <c r="E1143" s="58">
        <v>58.648539811200003</v>
      </c>
      <c r="F1143" s="58">
        <v>103.74377676020001</v>
      </c>
      <c r="G1143" s="58">
        <v>103.74377676020001</v>
      </c>
      <c r="H1143" s="58">
        <v>98.114329811900006</v>
      </c>
      <c r="I1143" s="58">
        <v>98.114329811900006</v>
      </c>
      <c r="J1143" s="58">
        <v>89.114405480100004</v>
      </c>
      <c r="K1143" s="58">
        <v>89.114405480100004</v>
      </c>
    </row>
    <row r="1144" spans="1:11" x14ac:dyDescent="0.35">
      <c r="A1144" s="59" t="s">
        <v>310</v>
      </c>
      <c r="B1144" s="60">
        <v>0.46722243460000101</v>
      </c>
      <c r="C1144" s="61">
        <v>1.3363681394750399E-3</v>
      </c>
      <c r="D1144" s="60">
        <v>0</v>
      </c>
      <c r="E1144" s="61">
        <v>0</v>
      </c>
      <c r="F1144" s="60">
        <v>0</v>
      </c>
      <c r="G1144" s="61">
        <v>0</v>
      </c>
      <c r="H1144" s="60">
        <v>0.46722243460000001</v>
      </c>
      <c r="I1144" s="61">
        <v>4.7620203439776403E-3</v>
      </c>
      <c r="J1144" s="60">
        <v>0</v>
      </c>
      <c r="K1144" s="61">
        <v>0</v>
      </c>
    </row>
    <row r="1145" spans="1:11" x14ac:dyDescent="0.35">
      <c r="A1145" s="59" t="s">
        <v>311</v>
      </c>
      <c r="B1145" s="64">
        <v>325.23420462599898</v>
      </c>
      <c r="C1145" s="65">
        <v>0.93024777224533906</v>
      </c>
      <c r="D1145" s="64">
        <v>54.480231963600097</v>
      </c>
      <c r="E1145" s="65">
        <v>0.92892733798627403</v>
      </c>
      <c r="F1145" s="64">
        <v>97.674540845399903</v>
      </c>
      <c r="G1145" s="65">
        <v>0.94149783144266297</v>
      </c>
      <c r="H1145" s="64">
        <v>90.871350899299998</v>
      </c>
      <c r="I1145" s="65">
        <v>0.92617817472243003</v>
      </c>
      <c r="J1145" s="64">
        <v>82.208080917700002</v>
      </c>
      <c r="K1145" s="65">
        <v>0.92250046975915401</v>
      </c>
    </row>
    <row r="1146" spans="1:11" x14ac:dyDescent="0.35">
      <c r="A1146" s="59" t="s">
        <v>312</v>
      </c>
      <c r="B1146" s="74">
        <v>4.5633072600005704</v>
      </c>
      <c r="C1146" s="74">
        <v>4.5633072600005704</v>
      </c>
      <c r="D1146" s="74">
        <v>4.5885393476915901</v>
      </c>
      <c r="E1146" s="74">
        <v>4.5885393476915901</v>
      </c>
      <c r="F1146" s="74">
        <v>4.5980766384398999</v>
      </c>
      <c r="G1146" s="74">
        <v>4.5980766384398999</v>
      </c>
      <c r="H1146" s="74">
        <v>4.4513158305086504</v>
      </c>
      <c r="I1146" s="74">
        <v>4.4513158305086504</v>
      </c>
      <c r="J1146" s="74">
        <v>4.6291295643849599</v>
      </c>
      <c r="K1146" s="74">
        <v>4.6291295643849599</v>
      </c>
    </row>
    <row r="1147" spans="1:11" x14ac:dyDescent="0.35">
      <c r="A1147" s="66" t="s">
        <v>1</v>
      </c>
    </row>
    <row r="1148" spans="1:11" x14ac:dyDescent="0.35">
      <c r="A1148" s="66" t="s">
        <v>1</v>
      </c>
    </row>
    <row r="1149" spans="1:11" x14ac:dyDescent="0.35">
      <c r="A1149" s="54" t="s">
        <v>457</v>
      </c>
    </row>
    <row r="1150" spans="1:11" x14ac:dyDescent="0.35">
      <c r="A1150" s="55" t="s">
        <v>1</v>
      </c>
    </row>
    <row r="1151" spans="1:11" x14ac:dyDescent="0.35">
      <c r="A1151" s="117" t="s">
        <v>1</v>
      </c>
      <c r="B1151" s="116" t="s">
        <v>489</v>
      </c>
      <c r="C1151" s="116" t="s">
        <v>1</v>
      </c>
      <c r="D1151" s="116" t="s">
        <v>389</v>
      </c>
      <c r="E1151" s="116" t="s">
        <v>1</v>
      </c>
      <c r="F1151" s="116" t="s">
        <v>390</v>
      </c>
      <c r="G1151" s="116" t="s">
        <v>1</v>
      </c>
      <c r="H1151" s="116" t="s">
        <v>391</v>
      </c>
      <c r="I1151" s="116" t="s">
        <v>1</v>
      </c>
      <c r="J1151" s="116" t="s">
        <v>392</v>
      </c>
      <c r="K1151" s="116" t="s">
        <v>1</v>
      </c>
    </row>
    <row r="1152" spans="1:11" x14ac:dyDescent="0.35">
      <c r="A1152" s="118" t="s">
        <v>1</v>
      </c>
      <c r="B1152" s="56" t="s">
        <v>14</v>
      </c>
      <c r="C1152" s="56" t="s">
        <v>15</v>
      </c>
      <c r="D1152" s="56" t="s">
        <v>14</v>
      </c>
      <c r="E1152" s="56" t="s">
        <v>15</v>
      </c>
      <c r="F1152" s="56" t="s">
        <v>14</v>
      </c>
      <c r="G1152" s="56" t="s">
        <v>15</v>
      </c>
      <c r="H1152" s="56" t="s">
        <v>14</v>
      </c>
      <c r="I1152" s="56" t="s">
        <v>15</v>
      </c>
      <c r="J1152" s="56" t="s">
        <v>14</v>
      </c>
      <c r="K1152" s="56" t="s">
        <v>15</v>
      </c>
    </row>
    <row r="1153" spans="1:11" x14ac:dyDescent="0.35">
      <c r="A1153" s="57" t="s">
        <v>16</v>
      </c>
      <c r="B1153" s="58">
        <v>397.6641553664</v>
      </c>
      <c r="C1153" s="58">
        <v>397.6641553664</v>
      </c>
      <c r="D1153" s="58">
        <v>52.327786228299999</v>
      </c>
      <c r="E1153" s="58">
        <v>52.327786228299999</v>
      </c>
      <c r="F1153" s="58">
        <v>125.7235031335</v>
      </c>
      <c r="G1153" s="58">
        <v>125.7235031335</v>
      </c>
      <c r="H1153" s="58">
        <v>130.5340772959</v>
      </c>
      <c r="I1153" s="58">
        <v>130.5340772959</v>
      </c>
      <c r="J1153" s="58">
        <v>89.078788708700003</v>
      </c>
      <c r="K1153" s="58">
        <v>89.078788708700003</v>
      </c>
    </row>
    <row r="1154" spans="1:11" x14ac:dyDescent="0.35">
      <c r="A1154" s="59" t="s">
        <v>310</v>
      </c>
      <c r="B1154" s="60">
        <v>6.0501091003000003</v>
      </c>
      <c r="C1154" s="61">
        <v>1.52141172862954E-2</v>
      </c>
      <c r="D1154" s="60">
        <v>0</v>
      </c>
      <c r="E1154" s="61">
        <v>0</v>
      </c>
      <c r="F1154" s="60">
        <v>0</v>
      </c>
      <c r="G1154" s="61">
        <v>0</v>
      </c>
      <c r="H1154" s="60">
        <v>0</v>
      </c>
      <c r="I1154" s="61">
        <v>0</v>
      </c>
      <c r="J1154" s="60">
        <v>6.0501091003000003</v>
      </c>
      <c r="K1154" s="62">
        <v>6.7918627857465594E-2</v>
      </c>
    </row>
    <row r="1155" spans="1:11" x14ac:dyDescent="0.35">
      <c r="A1155" s="59" t="s">
        <v>311</v>
      </c>
      <c r="B1155" s="64">
        <v>366.63985859470102</v>
      </c>
      <c r="C1155" s="65">
        <v>0.92198367302399997</v>
      </c>
      <c r="D1155" s="64">
        <v>51.604600678899899</v>
      </c>
      <c r="E1155" s="65">
        <v>0.98617970295466295</v>
      </c>
      <c r="F1155" s="64">
        <v>116.6160601725</v>
      </c>
      <c r="G1155" s="65">
        <v>0.92755974233927296</v>
      </c>
      <c r="H1155" s="64">
        <v>122.0437943583</v>
      </c>
      <c r="I1155" s="65">
        <v>0.93495734513560103</v>
      </c>
      <c r="J1155" s="64">
        <v>76.375403384999998</v>
      </c>
      <c r="K1155" s="65">
        <v>0.857391579882818</v>
      </c>
    </row>
    <row r="1156" spans="1:11" x14ac:dyDescent="0.35">
      <c r="A1156" s="59" t="s">
        <v>312</v>
      </c>
      <c r="B1156" s="74">
        <v>4.5759218500596104</v>
      </c>
      <c r="C1156" s="74">
        <v>4.5759218500596104</v>
      </c>
      <c r="D1156" s="74">
        <v>4.72193432620639</v>
      </c>
      <c r="E1156" s="76">
        <v>4.72193432620639</v>
      </c>
      <c r="F1156" s="74">
        <v>4.6456049559279</v>
      </c>
      <c r="G1156" s="74">
        <v>4.6456049559279</v>
      </c>
      <c r="H1156" s="74">
        <v>4.5645034470038297</v>
      </c>
      <c r="I1156" s="74">
        <v>4.5645034470038297</v>
      </c>
      <c r="J1156" s="74">
        <v>4.4091921904787901</v>
      </c>
      <c r="K1156" s="74">
        <v>4.4091921904787901</v>
      </c>
    </row>
    <row r="1157" spans="1:11" x14ac:dyDescent="0.35">
      <c r="A1157" s="66" t="s">
        <v>1</v>
      </c>
    </row>
    <row r="1158" spans="1:11" x14ac:dyDescent="0.35">
      <c r="A1158" s="66" t="s">
        <v>1</v>
      </c>
    </row>
    <row r="1159" spans="1:11" x14ac:dyDescent="0.35">
      <c r="A1159" s="54" t="s">
        <v>458</v>
      </c>
    </row>
    <row r="1160" spans="1:11" x14ac:dyDescent="0.35">
      <c r="A1160" s="55" t="s">
        <v>1</v>
      </c>
    </row>
    <row r="1161" spans="1:11" x14ac:dyDescent="0.35">
      <c r="A1161" s="117" t="s">
        <v>1</v>
      </c>
      <c r="B1161" s="116" t="s">
        <v>489</v>
      </c>
      <c r="C1161" s="116" t="s">
        <v>1</v>
      </c>
      <c r="D1161" s="116" t="s">
        <v>389</v>
      </c>
      <c r="E1161" s="116" t="s">
        <v>1</v>
      </c>
      <c r="F1161" s="116" t="s">
        <v>390</v>
      </c>
      <c r="G1161" s="116" t="s">
        <v>1</v>
      </c>
      <c r="H1161" s="116" t="s">
        <v>391</v>
      </c>
      <c r="I1161" s="116" t="s">
        <v>1</v>
      </c>
      <c r="J1161" s="116" t="s">
        <v>392</v>
      </c>
      <c r="K1161" s="116" t="s">
        <v>1</v>
      </c>
    </row>
    <row r="1162" spans="1:11" x14ac:dyDescent="0.35">
      <c r="A1162" s="118" t="s">
        <v>1</v>
      </c>
      <c r="B1162" s="56" t="s">
        <v>14</v>
      </c>
      <c r="C1162" s="56" t="s">
        <v>15</v>
      </c>
      <c r="D1162" s="56" t="s">
        <v>14</v>
      </c>
      <c r="E1162" s="56" t="s">
        <v>15</v>
      </c>
      <c r="F1162" s="56" t="s">
        <v>14</v>
      </c>
      <c r="G1162" s="56" t="s">
        <v>15</v>
      </c>
      <c r="H1162" s="56" t="s">
        <v>14</v>
      </c>
      <c r="I1162" s="56" t="s">
        <v>15</v>
      </c>
      <c r="J1162" s="56" t="s">
        <v>14</v>
      </c>
      <c r="K1162" s="56" t="s">
        <v>15</v>
      </c>
    </row>
    <row r="1163" spans="1:11" x14ac:dyDescent="0.35">
      <c r="A1163" s="57" t="s">
        <v>16</v>
      </c>
      <c r="B1163" s="58">
        <v>1051.745561358</v>
      </c>
      <c r="C1163" s="58">
        <v>1051.745561358</v>
      </c>
      <c r="D1163" s="58">
        <v>118.06478778090001</v>
      </c>
      <c r="E1163" s="58">
        <v>118.06478778090001</v>
      </c>
      <c r="F1163" s="58">
        <v>334.08540389789999</v>
      </c>
      <c r="G1163" s="58">
        <v>334.08540389789999</v>
      </c>
      <c r="H1163" s="58">
        <v>374.12042029759999</v>
      </c>
      <c r="I1163" s="58">
        <v>374.12042029759999</v>
      </c>
      <c r="J1163" s="58">
        <v>225.4749493816</v>
      </c>
      <c r="K1163" s="58">
        <v>225.4749493816</v>
      </c>
    </row>
    <row r="1164" spans="1:11" x14ac:dyDescent="0.35">
      <c r="A1164" s="59" t="s">
        <v>310</v>
      </c>
      <c r="B1164" s="60">
        <v>16.8211410529</v>
      </c>
      <c r="C1164" s="61">
        <v>1.59935460352034E-2</v>
      </c>
      <c r="D1164" s="60">
        <v>1.4078442337999999</v>
      </c>
      <c r="E1164" s="61">
        <v>1.1924336292482201E-2</v>
      </c>
      <c r="F1164" s="60">
        <v>6.5459206774999901</v>
      </c>
      <c r="G1164" s="61">
        <v>1.9593554824982699E-2</v>
      </c>
      <c r="H1164" s="60">
        <v>2.5889455677000002</v>
      </c>
      <c r="I1164" s="61">
        <v>6.9200862268907499E-3</v>
      </c>
      <c r="J1164" s="60">
        <v>6.2784305738999899</v>
      </c>
      <c r="K1164" s="61">
        <v>2.78453575047675E-2</v>
      </c>
    </row>
    <row r="1165" spans="1:11" x14ac:dyDescent="0.35">
      <c r="A1165" s="59" t="s">
        <v>311</v>
      </c>
      <c r="B1165" s="64">
        <v>952.87210841439605</v>
      </c>
      <c r="C1165" s="65">
        <v>0.90599109083385598</v>
      </c>
      <c r="D1165" s="64">
        <v>107.3774757826</v>
      </c>
      <c r="E1165" s="65">
        <v>0.90947925965756105</v>
      </c>
      <c r="F1165" s="64">
        <v>306.890124130201</v>
      </c>
      <c r="G1165" s="65">
        <v>0.91859782124450096</v>
      </c>
      <c r="H1165" s="64">
        <v>345.82508474589901</v>
      </c>
      <c r="I1165" s="65">
        <v>0.92436837441486897</v>
      </c>
      <c r="J1165" s="64">
        <v>192.77942375570001</v>
      </c>
      <c r="K1165" s="63">
        <v>0.85499264678594</v>
      </c>
    </row>
    <row r="1166" spans="1:11" x14ac:dyDescent="0.35">
      <c r="A1166" s="59" t="s">
        <v>312</v>
      </c>
      <c r="B1166" s="74">
        <v>4.2419117529046098</v>
      </c>
      <c r="C1166" s="74">
        <v>4.2419117529046098</v>
      </c>
      <c r="D1166" s="74">
        <v>4.2770415352767897</v>
      </c>
      <c r="E1166" s="74">
        <v>4.2770415352767897</v>
      </c>
      <c r="F1166" s="74">
        <v>4.1961366816666601</v>
      </c>
      <c r="G1166" s="74">
        <v>4.1961366816666601</v>
      </c>
      <c r="H1166" s="74">
        <v>4.2927520766244696</v>
      </c>
      <c r="I1166" s="74">
        <v>4.2927520766244696</v>
      </c>
      <c r="J1166" s="74">
        <v>4.2067134267600599</v>
      </c>
      <c r="K1166" s="74">
        <v>4.2067134267600599</v>
      </c>
    </row>
    <row r="1167" spans="1:11" x14ac:dyDescent="0.35">
      <c r="A1167" s="66" t="s">
        <v>1</v>
      </c>
    </row>
    <row r="1168" spans="1:11" x14ac:dyDescent="0.35">
      <c r="A1168" s="66" t="s">
        <v>1</v>
      </c>
    </row>
    <row r="1169" spans="1:11" x14ac:dyDescent="0.35">
      <c r="A1169" s="54" t="s">
        <v>459</v>
      </c>
    </row>
    <row r="1170" spans="1:11" x14ac:dyDescent="0.35">
      <c r="A1170" s="55" t="s">
        <v>1</v>
      </c>
    </row>
    <row r="1171" spans="1:11" x14ac:dyDescent="0.35">
      <c r="A1171" s="117" t="s">
        <v>1</v>
      </c>
      <c r="B1171" s="116" t="s">
        <v>489</v>
      </c>
      <c r="C1171" s="116" t="s">
        <v>1</v>
      </c>
      <c r="D1171" s="116" t="s">
        <v>389</v>
      </c>
      <c r="E1171" s="116" t="s">
        <v>1</v>
      </c>
      <c r="F1171" s="116" t="s">
        <v>390</v>
      </c>
      <c r="G1171" s="116" t="s">
        <v>1</v>
      </c>
      <c r="H1171" s="116" t="s">
        <v>391</v>
      </c>
      <c r="I1171" s="116" t="s">
        <v>1</v>
      </c>
      <c r="J1171" s="116" t="s">
        <v>392</v>
      </c>
      <c r="K1171" s="116" t="s">
        <v>1</v>
      </c>
    </row>
    <row r="1172" spans="1:11" x14ac:dyDescent="0.35">
      <c r="A1172" s="118" t="s">
        <v>1</v>
      </c>
      <c r="B1172" s="56" t="s">
        <v>14</v>
      </c>
      <c r="C1172" s="56" t="s">
        <v>15</v>
      </c>
      <c r="D1172" s="56" t="s">
        <v>14</v>
      </c>
      <c r="E1172" s="56" t="s">
        <v>15</v>
      </c>
      <c r="F1172" s="56" t="s">
        <v>14</v>
      </c>
      <c r="G1172" s="56" t="s">
        <v>15</v>
      </c>
      <c r="H1172" s="56" t="s">
        <v>14</v>
      </c>
      <c r="I1172" s="56" t="s">
        <v>15</v>
      </c>
      <c r="J1172" s="56" t="s">
        <v>14</v>
      </c>
      <c r="K1172" s="56" t="s">
        <v>15</v>
      </c>
    </row>
    <row r="1173" spans="1:11" x14ac:dyDescent="0.35">
      <c r="A1173" s="57" t="s">
        <v>16</v>
      </c>
      <c r="B1173" s="58">
        <v>1866.0580309156001</v>
      </c>
      <c r="C1173" s="58">
        <v>1866.0580309156001</v>
      </c>
      <c r="D1173" s="58">
        <v>390.5563224082</v>
      </c>
      <c r="E1173" s="58">
        <v>390.5563224082</v>
      </c>
      <c r="F1173" s="58">
        <v>595.68268447139997</v>
      </c>
      <c r="G1173" s="58">
        <v>595.68268447139997</v>
      </c>
      <c r="H1173" s="58">
        <v>504.68312021650001</v>
      </c>
      <c r="I1173" s="58">
        <v>504.68312021650001</v>
      </c>
      <c r="J1173" s="58">
        <v>375.13590381950002</v>
      </c>
      <c r="K1173" s="58">
        <v>375.13590381950002</v>
      </c>
    </row>
    <row r="1174" spans="1:11" x14ac:dyDescent="0.35">
      <c r="A1174" s="59" t="s">
        <v>310</v>
      </c>
      <c r="B1174" s="60">
        <v>16.351049687100002</v>
      </c>
      <c r="C1174" s="61">
        <v>8.7623479099828393E-3</v>
      </c>
      <c r="D1174" s="60">
        <v>2.0893882069999998</v>
      </c>
      <c r="E1174" s="61">
        <v>5.34977437854974E-3</v>
      </c>
      <c r="F1174" s="60">
        <v>6.0592478051000098</v>
      </c>
      <c r="G1174" s="61">
        <v>1.01719387906615E-2</v>
      </c>
      <c r="H1174" s="60">
        <v>5.7875628318999901</v>
      </c>
      <c r="I1174" s="61">
        <v>1.14677162759421E-2</v>
      </c>
      <c r="J1174" s="60">
        <v>2.4148508431</v>
      </c>
      <c r="K1174" s="61">
        <v>6.4372693163006998E-3</v>
      </c>
    </row>
    <row r="1175" spans="1:11" x14ac:dyDescent="0.35">
      <c r="A1175" s="59" t="s">
        <v>311</v>
      </c>
      <c r="B1175" s="64">
        <v>1800.5172847097001</v>
      </c>
      <c r="C1175" s="65">
        <v>0.96487743407757698</v>
      </c>
      <c r="D1175" s="64">
        <v>379.046353788001</v>
      </c>
      <c r="E1175" s="65">
        <v>0.97052929895174</v>
      </c>
      <c r="F1175" s="64">
        <v>575.4555526913</v>
      </c>
      <c r="G1175" s="65">
        <v>0.96604378084609099</v>
      </c>
      <c r="H1175" s="64">
        <v>483.14251019670002</v>
      </c>
      <c r="I1175" s="65">
        <v>0.95731854473246603</v>
      </c>
      <c r="J1175" s="64">
        <v>362.87286803369898</v>
      </c>
      <c r="K1175" s="65">
        <v>0.967310418275238</v>
      </c>
    </row>
    <row r="1176" spans="1:11" x14ac:dyDescent="0.35">
      <c r="A1176" s="59" t="s">
        <v>312</v>
      </c>
      <c r="B1176" s="74">
        <v>4.4951909582847902</v>
      </c>
      <c r="C1176" s="74">
        <v>4.4951909582847902</v>
      </c>
      <c r="D1176" s="74">
        <v>4.5146696619481199</v>
      </c>
      <c r="E1176" s="74">
        <v>4.5146696619481199</v>
      </c>
      <c r="F1176" s="74">
        <v>4.4514480289358396</v>
      </c>
      <c r="G1176" s="74">
        <v>4.4514480289358396</v>
      </c>
      <c r="H1176" s="74">
        <v>4.4962993379302096</v>
      </c>
      <c r="I1176" s="74">
        <v>4.4962993379302096</v>
      </c>
      <c r="J1176" s="74">
        <v>4.5427248265842897</v>
      </c>
      <c r="K1176" s="74">
        <v>4.5427248265842897</v>
      </c>
    </row>
    <row r="1177" spans="1:11" x14ac:dyDescent="0.35">
      <c r="A1177" s="66" t="s">
        <v>1</v>
      </c>
    </row>
    <row r="1178" spans="1:11" x14ac:dyDescent="0.35">
      <c r="A1178" s="66" t="s">
        <v>1</v>
      </c>
    </row>
    <row r="1179" spans="1:11" x14ac:dyDescent="0.35">
      <c r="A1179" s="54" t="s">
        <v>460</v>
      </c>
    </row>
    <row r="1180" spans="1:11" x14ac:dyDescent="0.35">
      <c r="A1180" s="55" t="s">
        <v>1</v>
      </c>
    </row>
    <row r="1181" spans="1:11" x14ac:dyDescent="0.35">
      <c r="A1181" s="117" t="s">
        <v>1</v>
      </c>
      <c r="B1181" s="116" t="s">
        <v>489</v>
      </c>
      <c r="C1181" s="116" t="s">
        <v>1</v>
      </c>
      <c r="D1181" s="116" t="s">
        <v>389</v>
      </c>
      <c r="E1181" s="116" t="s">
        <v>1</v>
      </c>
      <c r="F1181" s="116" t="s">
        <v>390</v>
      </c>
      <c r="G1181" s="116" t="s">
        <v>1</v>
      </c>
      <c r="H1181" s="116" t="s">
        <v>391</v>
      </c>
      <c r="I1181" s="116" t="s">
        <v>1</v>
      </c>
      <c r="J1181" s="116" t="s">
        <v>392</v>
      </c>
      <c r="K1181" s="116" t="s">
        <v>1</v>
      </c>
    </row>
    <row r="1182" spans="1:11" x14ac:dyDescent="0.35">
      <c r="A1182" s="118" t="s">
        <v>1</v>
      </c>
      <c r="B1182" s="56" t="s">
        <v>14</v>
      </c>
      <c r="C1182" s="56" t="s">
        <v>15</v>
      </c>
      <c r="D1182" s="56" t="s">
        <v>14</v>
      </c>
      <c r="E1182" s="56" t="s">
        <v>15</v>
      </c>
      <c r="F1182" s="56" t="s">
        <v>14</v>
      </c>
      <c r="G1182" s="56" t="s">
        <v>15</v>
      </c>
      <c r="H1182" s="56" t="s">
        <v>14</v>
      </c>
      <c r="I1182" s="56" t="s">
        <v>15</v>
      </c>
      <c r="J1182" s="56" t="s">
        <v>14</v>
      </c>
      <c r="K1182" s="56" t="s">
        <v>15</v>
      </c>
    </row>
    <row r="1183" spans="1:11" x14ac:dyDescent="0.35">
      <c r="A1183" s="57" t="s">
        <v>16</v>
      </c>
      <c r="B1183" s="58">
        <v>1761.2308971120001</v>
      </c>
      <c r="C1183" s="58">
        <v>1761.2308971120001</v>
      </c>
      <c r="D1183" s="58">
        <v>306.25492600040002</v>
      </c>
      <c r="E1183" s="58">
        <v>306.25492600040002</v>
      </c>
      <c r="F1183" s="58">
        <v>549.44034538280005</v>
      </c>
      <c r="G1183" s="58">
        <v>549.44034538280005</v>
      </c>
      <c r="H1183" s="58">
        <v>525.27212237879996</v>
      </c>
      <c r="I1183" s="58">
        <v>525.27212237879996</v>
      </c>
      <c r="J1183" s="58">
        <v>380.26350335000001</v>
      </c>
      <c r="K1183" s="58">
        <v>380.26350335000001</v>
      </c>
    </row>
    <row r="1184" spans="1:11" x14ac:dyDescent="0.35">
      <c r="A1184" s="59" t="s">
        <v>310</v>
      </c>
      <c r="B1184" s="60">
        <v>28.331977015900002</v>
      </c>
      <c r="C1184" s="61">
        <v>1.60864637693773E-2</v>
      </c>
      <c r="D1184" s="60">
        <v>6.2102519230000102</v>
      </c>
      <c r="E1184" s="61">
        <v>2.0278047455771799E-2</v>
      </c>
      <c r="F1184" s="60">
        <v>5.9326171320999999</v>
      </c>
      <c r="G1184" s="61">
        <v>1.07975637063323E-2</v>
      </c>
      <c r="H1184" s="60">
        <v>10.3409897618</v>
      </c>
      <c r="I1184" s="61">
        <v>1.96869190677182E-2</v>
      </c>
      <c r="J1184" s="60">
        <v>5.8481181989999902</v>
      </c>
      <c r="K1184" s="61">
        <v>1.53791203927801E-2</v>
      </c>
    </row>
    <row r="1185" spans="1:11" x14ac:dyDescent="0.35">
      <c r="A1185" s="59" t="s">
        <v>311</v>
      </c>
      <c r="B1185" s="64">
        <v>1660.8607943756001</v>
      </c>
      <c r="C1185" s="65">
        <v>0.94301138885254399</v>
      </c>
      <c r="D1185" s="64">
        <v>291.7194619087</v>
      </c>
      <c r="E1185" s="65">
        <v>0.95253802352984496</v>
      </c>
      <c r="F1185" s="64">
        <v>522.35338992820095</v>
      </c>
      <c r="G1185" s="65">
        <v>0.95070082551777602</v>
      </c>
      <c r="H1185" s="64">
        <v>505.31751841139902</v>
      </c>
      <c r="I1185" s="65">
        <v>0.96201092135438004</v>
      </c>
      <c r="J1185" s="64">
        <v>341.470424127299</v>
      </c>
      <c r="K1185" s="63">
        <v>0.89798369056997196</v>
      </c>
    </row>
    <row r="1186" spans="1:11" x14ac:dyDescent="0.35">
      <c r="A1186" s="59" t="s">
        <v>312</v>
      </c>
      <c r="B1186" s="74">
        <v>4.38303424836164</v>
      </c>
      <c r="C1186" s="74">
        <v>4.38303424836164</v>
      </c>
      <c r="D1186" s="74">
        <v>4.4088946567214897</v>
      </c>
      <c r="E1186" s="74">
        <v>4.4088946567214897</v>
      </c>
      <c r="F1186" s="74">
        <v>4.4308175219276196</v>
      </c>
      <c r="G1186" s="74">
        <v>4.4308175219276196</v>
      </c>
      <c r="H1186" s="74">
        <v>4.3905335226133797</v>
      </c>
      <c r="I1186" s="74">
        <v>4.3905335226133797</v>
      </c>
      <c r="J1186" s="74">
        <v>4.2829373063072298</v>
      </c>
      <c r="K1186" s="75">
        <v>4.2829373063072298</v>
      </c>
    </row>
    <row r="1187" spans="1:11" x14ac:dyDescent="0.35">
      <c r="A1187" s="66" t="s">
        <v>1</v>
      </c>
    </row>
    <row r="1188" spans="1:11" x14ac:dyDescent="0.35">
      <c r="A1188" s="66" t="s">
        <v>1</v>
      </c>
    </row>
    <row r="1189" spans="1:11" x14ac:dyDescent="0.35">
      <c r="A1189" s="54" t="s">
        <v>461</v>
      </c>
    </row>
    <row r="1190" spans="1:11" x14ac:dyDescent="0.35">
      <c r="A1190" s="55" t="s">
        <v>1</v>
      </c>
    </row>
    <row r="1191" spans="1:11" x14ac:dyDescent="0.35">
      <c r="A1191" s="117" t="s">
        <v>1</v>
      </c>
      <c r="B1191" s="116" t="s">
        <v>489</v>
      </c>
      <c r="C1191" s="116" t="s">
        <v>1</v>
      </c>
      <c r="D1191" s="116" t="s">
        <v>389</v>
      </c>
      <c r="E1191" s="116" t="s">
        <v>1</v>
      </c>
      <c r="F1191" s="116" t="s">
        <v>390</v>
      </c>
      <c r="G1191" s="116" t="s">
        <v>1</v>
      </c>
      <c r="H1191" s="116" t="s">
        <v>391</v>
      </c>
      <c r="I1191" s="116" t="s">
        <v>1</v>
      </c>
      <c r="J1191" s="116" t="s">
        <v>392</v>
      </c>
      <c r="K1191" s="116" t="s">
        <v>1</v>
      </c>
    </row>
    <row r="1192" spans="1:11" x14ac:dyDescent="0.35">
      <c r="A1192" s="118" t="s">
        <v>1</v>
      </c>
      <c r="B1192" s="56" t="s">
        <v>14</v>
      </c>
      <c r="C1192" s="56" t="s">
        <v>15</v>
      </c>
      <c r="D1192" s="56" t="s">
        <v>14</v>
      </c>
      <c r="E1192" s="56" t="s">
        <v>15</v>
      </c>
      <c r="F1192" s="56" t="s">
        <v>14</v>
      </c>
      <c r="G1192" s="56" t="s">
        <v>15</v>
      </c>
      <c r="H1192" s="56" t="s">
        <v>14</v>
      </c>
      <c r="I1192" s="56" t="s">
        <v>15</v>
      </c>
      <c r="J1192" s="56" t="s">
        <v>14</v>
      </c>
      <c r="K1192" s="56" t="s">
        <v>15</v>
      </c>
    </row>
    <row r="1193" spans="1:11" x14ac:dyDescent="0.35">
      <c r="A1193" s="57" t="s">
        <v>16</v>
      </c>
      <c r="B1193" s="58">
        <v>256.18044467319999</v>
      </c>
      <c r="C1193" s="58">
        <v>256.18044467319999</v>
      </c>
      <c r="D1193" s="58">
        <v>33.252616551899997</v>
      </c>
      <c r="E1193" s="58">
        <v>33.252616551899997</v>
      </c>
      <c r="F1193" s="58">
        <v>82.795745908499995</v>
      </c>
      <c r="G1193" s="58">
        <v>82.795745908499995</v>
      </c>
      <c r="H1193" s="58">
        <v>81.568312085299993</v>
      </c>
      <c r="I1193" s="58">
        <v>81.568312085299993</v>
      </c>
      <c r="J1193" s="58">
        <v>58.5637701275</v>
      </c>
      <c r="K1193" s="58">
        <v>58.5637701275</v>
      </c>
    </row>
    <row r="1194" spans="1:11" x14ac:dyDescent="0.35">
      <c r="A1194" s="59" t="s">
        <v>310</v>
      </c>
      <c r="B1194" s="60">
        <v>4.3223728720000096</v>
      </c>
      <c r="C1194" s="61">
        <v>1.6872376334243201E-2</v>
      </c>
      <c r="D1194" s="60">
        <v>1.4877170068000001</v>
      </c>
      <c r="E1194" s="61">
        <v>4.4739847899728499E-2</v>
      </c>
      <c r="F1194" s="60">
        <v>1.6772355564000001</v>
      </c>
      <c r="G1194" s="61">
        <v>2.02575088610659E-2</v>
      </c>
      <c r="H1194" s="60">
        <v>1.1574203087999999</v>
      </c>
      <c r="I1194" s="61">
        <v>1.4189582684874399E-2</v>
      </c>
      <c r="J1194" s="60">
        <v>0</v>
      </c>
      <c r="K1194" s="61">
        <v>0</v>
      </c>
    </row>
    <row r="1195" spans="1:11" x14ac:dyDescent="0.35">
      <c r="A1195" s="59" t="s">
        <v>311</v>
      </c>
      <c r="B1195" s="64">
        <v>205.12646162600001</v>
      </c>
      <c r="C1195" s="65">
        <v>0.80071085007160603</v>
      </c>
      <c r="D1195" s="64">
        <v>26.1177176968</v>
      </c>
      <c r="E1195" s="65">
        <v>0.78543346073341402</v>
      </c>
      <c r="F1195" s="64">
        <v>75.151926462500001</v>
      </c>
      <c r="G1195" s="62">
        <v>0.90767859674279205</v>
      </c>
      <c r="H1195" s="64">
        <v>61.331890451</v>
      </c>
      <c r="I1195" s="65">
        <v>0.75190829481505295</v>
      </c>
      <c r="J1195" s="64">
        <v>42.524927015700001</v>
      </c>
      <c r="K1195" s="65">
        <v>0.72613028367399102</v>
      </c>
    </row>
    <row r="1196" spans="1:11" x14ac:dyDescent="0.35">
      <c r="A1196" s="59" t="s">
        <v>312</v>
      </c>
      <c r="B1196" s="74">
        <v>4.28665297628622</v>
      </c>
      <c r="C1196" s="74">
        <v>4.28665297628622</v>
      </c>
      <c r="D1196" s="74">
        <v>4.1587662399426497</v>
      </c>
      <c r="E1196" s="74">
        <v>4.1587662399426497</v>
      </c>
      <c r="F1196" s="74">
        <v>4.4051229879656999</v>
      </c>
      <c r="G1196" s="74">
        <v>4.4051229879656999</v>
      </c>
      <c r="H1196" s="74">
        <v>4.2093405437732203</v>
      </c>
      <c r="I1196" s="74">
        <v>4.2093405437732203</v>
      </c>
      <c r="J1196" s="74">
        <v>4.2994595330119401</v>
      </c>
      <c r="K1196" s="74">
        <v>4.2994595330119401</v>
      </c>
    </row>
    <row r="1197" spans="1:11" x14ac:dyDescent="0.35">
      <c r="A1197" s="66" t="s">
        <v>1</v>
      </c>
    </row>
    <row r="1198" spans="1:11" x14ac:dyDescent="0.35">
      <c r="A1198" s="66" t="s">
        <v>1</v>
      </c>
    </row>
    <row r="1199" spans="1:11" x14ac:dyDescent="0.35">
      <c r="A1199" s="54" t="s">
        <v>462</v>
      </c>
    </row>
    <row r="1200" spans="1:11" x14ac:dyDescent="0.35">
      <c r="A1200" s="55" t="s">
        <v>1</v>
      </c>
    </row>
    <row r="1201" spans="1:11" x14ac:dyDescent="0.35">
      <c r="A1201" s="117" t="s">
        <v>1</v>
      </c>
      <c r="B1201" s="116" t="s">
        <v>489</v>
      </c>
      <c r="C1201" s="116" t="s">
        <v>1</v>
      </c>
      <c r="D1201" s="116" t="s">
        <v>389</v>
      </c>
      <c r="E1201" s="116" t="s">
        <v>1</v>
      </c>
      <c r="F1201" s="116" t="s">
        <v>390</v>
      </c>
      <c r="G1201" s="116" t="s">
        <v>1</v>
      </c>
      <c r="H1201" s="116" t="s">
        <v>391</v>
      </c>
      <c r="I1201" s="116" t="s">
        <v>1</v>
      </c>
      <c r="J1201" s="116" t="s">
        <v>392</v>
      </c>
      <c r="K1201" s="116" t="s">
        <v>1</v>
      </c>
    </row>
    <row r="1202" spans="1:11" x14ac:dyDescent="0.35">
      <c r="A1202" s="118" t="s">
        <v>1</v>
      </c>
      <c r="B1202" s="56" t="s">
        <v>14</v>
      </c>
      <c r="C1202" s="56" t="s">
        <v>15</v>
      </c>
      <c r="D1202" s="56" t="s">
        <v>14</v>
      </c>
      <c r="E1202" s="56" t="s">
        <v>15</v>
      </c>
      <c r="F1202" s="56" t="s">
        <v>14</v>
      </c>
      <c r="G1202" s="56" t="s">
        <v>15</v>
      </c>
      <c r="H1202" s="56" t="s">
        <v>14</v>
      </c>
      <c r="I1202" s="56" t="s">
        <v>15</v>
      </c>
      <c r="J1202" s="56" t="s">
        <v>14</v>
      </c>
      <c r="K1202" s="56" t="s">
        <v>15</v>
      </c>
    </row>
    <row r="1203" spans="1:11" x14ac:dyDescent="0.35">
      <c r="A1203" s="57" t="s">
        <v>16</v>
      </c>
      <c r="B1203" s="58">
        <v>402.05222373179998</v>
      </c>
      <c r="C1203" s="58">
        <v>402.05222373179998</v>
      </c>
      <c r="D1203" s="58">
        <v>98.366881107500006</v>
      </c>
      <c r="E1203" s="58">
        <v>98.366881107500006</v>
      </c>
      <c r="F1203" s="58">
        <v>74.675128322600003</v>
      </c>
      <c r="G1203" s="58">
        <v>74.675128322600003</v>
      </c>
      <c r="H1203" s="58">
        <v>123.6972762998</v>
      </c>
      <c r="I1203" s="58">
        <v>123.6972762998</v>
      </c>
      <c r="J1203" s="58">
        <v>105.31293800189999</v>
      </c>
      <c r="K1203" s="58">
        <v>105.31293800189999</v>
      </c>
    </row>
    <row r="1204" spans="1:11" x14ac:dyDescent="0.35">
      <c r="A1204" s="59" t="s">
        <v>310</v>
      </c>
      <c r="B1204" s="60">
        <v>5.4339205155999997</v>
      </c>
      <c r="C1204" s="61">
        <v>1.35154594225671E-2</v>
      </c>
      <c r="D1204" s="60">
        <v>0.73869770050000105</v>
      </c>
      <c r="E1204" s="61">
        <v>7.5096179952347597E-3</v>
      </c>
      <c r="F1204" s="60">
        <v>0</v>
      </c>
      <c r="G1204" s="61">
        <v>0</v>
      </c>
      <c r="H1204" s="60">
        <v>0</v>
      </c>
      <c r="I1204" s="61">
        <v>0</v>
      </c>
      <c r="J1204" s="60">
        <v>4.6952228151000002</v>
      </c>
      <c r="K1204" s="62">
        <v>4.45835326996128E-2</v>
      </c>
    </row>
    <row r="1205" spans="1:11" x14ac:dyDescent="0.35">
      <c r="A1205" s="59" t="s">
        <v>311</v>
      </c>
      <c r="B1205" s="64">
        <v>370.63647639739901</v>
      </c>
      <c r="C1205" s="65">
        <v>0.92186152574209701</v>
      </c>
      <c r="D1205" s="64">
        <v>90.470333733199993</v>
      </c>
      <c r="E1205" s="65">
        <v>0.91972351582774803</v>
      </c>
      <c r="F1205" s="64">
        <v>66.776608469799996</v>
      </c>
      <c r="G1205" s="65">
        <v>0.89422823863552003</v>
      </c>
      <c r="H1205" s="64">
        <v>118.1424037755</v>
      </c>
      <c r="I1205" s="65">
        <v>0.95509300858947899</v>
      </c>
      <c r="J1205" s="64">
        <v>95.247130418899999</v>
      </c>
      <c r="K1205" s="65">
        <v>0.90442002878299399</v>
      </c>
    </row>
    <row r="1206" spans="1:11" x14ac:dyDescent="0.35">
      <c r="A1206" s="59" t="s">
        <v>312</v>
      </c>
      <c r="B1206" s="74">
        <v>4.43409535311116</v>
      </c>
      <c r="C1206" s="74">
        <v>4.43409535311116</v>
      </c>
      <c r="D1206" s="74">
        <v>4.5092569375601901</v>
      </c>
      <c r="E1206" s="74">
        <v>4.5092569375601901</v>
      </c>
      <c r="F1206" s="74">
        <v>4.3602745242468899</v>
      </c>
      <c r="G1206" s="74">
        <v>4.3602745242468899</v>
      </c>
      <c r="H1206" s="74">
        <v>4.5414725869788901</v>
      </c>
      <c r="I1206" s="74">
        <v>4.5414725869788901</v>
      </c>
      <c r="J1206" s="74">
        <v>4.29088982149832</v>
      </c>
      <c r="K1206" s="74">
        <v>4.29088982149832</v>
      </c>
    </row>
    <row r="1207" spans="1:11" x14ac:dyDescent="0.35">
      <c r="A1207" s="66" t="s">
        <v>1</v>
      </c>
    </row>
    <row r="1208" spans="1:11" x14ac:dyDescent="0.35">
      <c r="A1208" s="66" t="s">
        <v>1</v>
      </c>
    </row>
    <row r="1209" spans="1:11" x14ac:dyDescent="0.35">
      <c r="A1209" s="54" t="s">
        <v>463</v>
      </c>
    </row>
    <row r="1210" spans="1:11" x14ac:dyDescent="0.35">
      <c r="A1210" s="55" t="s">
        <v>1</v>
      </c>
    </row>
    <row r="1211" spans="1:11" x14ac:dyDescent="0.35">
      <c r="A1211" s="117" t="s">
        <v>1</v>
      </c>
      <c r="B1211" s="116" t="s">
        <v>489</v>
      </c>
      <c r="C1211" s="116" t="s">
        <v>1</v>
      </c>
      <c r="D1211" s="116" t="s">
        <v>389</v>
      </c>
      <c r="E1211" s="116" t="s">
        <v>1</v>
      </c>
      <c r="F1211" s="116" t="s">
        <v>390</v>
      </c>
      <c r="G1211" s="116" t="s">
        <v>1</v>
      </c>
      <c r="H1211" s="116" t="s">
        <v>391</v>
      </c>
      <c r="I1211" s="116" t="s">
        <v>1</v>
      </c>
      <c r="J1211" s="116" t="s">
        <v>392</v>
      </c>
      <c r="K1211" s="116" t="s">
        <v>1</v>
      </c>
    </row>
    <row r="1212" spans="1:11" x14ac:dyDescent="0.35">
      <c r="A1212" s="118" t="s">
        <v>1</v>
      </c>
      <c r="B1212" s="56" t="s">
        <v>14</v>
      </c>
      <c r="C1212" s="56" t="s">
        <v>15</v>
      </c>
      <c r="D1212" s="56" t="s">
        <v>14</v>
      </c>
      <c r="E1212" s="56" t="s">
        <v>15</v>
      </c>
      <c r="F1212" s="56" t="s">
        <v>14</v>
      </c>
      <c r="G1212" s="56" t="s">
        <v>15</v>
      </c>
      <c r="H1212" s="56" t="s">
        <v>14</v>
      </c>
      <c r="I1212" s="56" t="s">
        <v>15</v>
      </c>
      <c r="J1212" s="56" t="s">
        <v>14</v>
      </c>
      <c r="K1212" s="56" t="s">
        <v>15</v>
      </c>
    </row>
    <row r="1213" spans="1:11" x14ac:dyDescent="0.35">
      <c r="A1213" s="57" t="s">
        <v>16</v>
      </c>
      <c r="B1213" s="58">
        <v>406.27280605520002</v>
      </c>
      <c r="C1213" s="58">
        <v>406.27280605520002</v>
      </c>
      <c r="D1213" s="58">
        <v>88.307124806299996</v>
      </c>
      <c r="E1213" s="58">
        <v>88.307124806299996</v>
      </c>
      <c r="F1213" s="58">
        <v>106.0304333676</v>
      </c>
      <c r="G1213" s="58">
        <v>106.0304333676</v>
      </c>
      <c r="H1213" s="58">
        <v>116.2892490087</v>
      </c>
      <c r="I1213" s="58">
        <v>116.2892490087</v>
      </c>
      <c r="J1213" s="58">
        <v>95.645998872600003</v>
      </c>
      <c r="K1213" s="58">
        <v>95.645998872600003</v>
      </c>
    </row>
    <row r="1214" spans="1:11" x14ac:dyDescent="0.35">
      <c r="A1214" s="59" t="s">
        <v>310</v>
      </c>
      <c r="B1214" s="60">
        <v>7.8511187764999901</v>
      </c>
      <c r="C1214" s="61">
        <v>1.93247459822188E-2</v>
      </c>
      <c r="D1214" s="60">
        <v>0.86221498370000005</v>
      </c>
      <c r="E1214" s="61">
        <v>9.7638212725332397E-3</v>
      </c>
      <c r="F1214" s="60">
        <v>4.1654727996999998</v>
      </c>
      <c r="G1214" s="61">
        <v>3.9285634014704099E-2</v>
      </c>
      <c r="H1214" s="60">
        <v>2.2721505402000002</v>
      </c>
      <c r="I1214" s="61">
        <v>1.95387841917357E-2</v>
      </c>
      <c r="J1214" s="60">
        <v>0.55128045290000005</v>
      </c>
      <c r="K1214" s="61">
        <v>5.7637586454013902E-3</v>
      </c>
    </row>
    <row r="1215" spans="1:11" x14ac:dyDescent="0.35">
      <c r="A1215" s="59" t="s">
        <v>311</v>
      </c>
      <c r="B1215" s="64">
        <v>373.712658509101</v>
      </c>
      <c r="C1215" s="65">
        <v>0.91985644359943697</v>
      </c>
      <c r="D1215" s="64">
        <v>84.387504277200094</v>
      </c>
      <c r="E1215" s="65">
        <v>0.95561376799779596</v>
      </c>
      <c r="F1215" s="64">
        <v>99.440462025799604</v>
      </c>
      <c r="G1215" s="65">
        <v>0.93784830324183399</v>
      </c>
      <c r="H1215" s="64">
        <v>107.3168254685</v>
      </c>
      <c r="I1215" s="65">
        <v>0.92284391191202197</v>
      </c>
      <c r="J1215" s="64">
        <v>82.567866737599999</v>
      </c>
      <c r="K1215" s="65">
        <v>0.86326524591561804</v>
      </c>
    </row>
    <row r="1216" spans="1:11" x14ac:dyDescent="0.35">
      <c r="A1216" s="59" t="s">
        <v>312</v>
      </c>
      <c r="B1216" s="74">
        <v>4.3363323447196596</v>
      </c>
      <c r="C1216" s="74">
        <v>4.3363323447196596</v>
      </c>
      <c r="D1216" s="74">
        <v>4.37360339741858</v>
      </c>
      <c r="E1216" s="74">
        <v>4.37360339741858</v>
      </c>
      <c r="F1216" s="74">
        <v>4.2892279781143596</v>
      </c>
      <c r="G1216" s="74">
        <v>4.2892279781143596</v>
      </c>
      <c r="H1216" s="74">
        <v>4.4787095868445004</v>
      </c>
      <c r="I1216" s="74">
        <v>4.4787095868445004</v>
      </c>
      <c r="J1216" s="74">
        <v>4.1893820033990901</v>
      </c>
      <c r="K1216" s="74">
        <v>4.1893820033990901</v>
      </c>
    </row>
    <row r="1217" spans="1:11" x14ac:dyDescent="0.35">
      <c r="A1217" s="66" t="s">
        <v>1</v>
      </c>
    </row>
    <row r="1218" spans="1:11" x14ac:dyDescent="0.35">
      <c r="A1218" s="66" t="s">
        <v>1</v>
      </c>
    </row>
    <row r="1219" spans="1:11" x14ac:dyDescent="0.35">
      <c r="A1219" s="54" t="s">
        <v>464</v>
      </c>
    </row>
    <row r="1220" spans="1:11" x14ac:dyDescent="0.35">
      <c r="A1220" s="55" t="s">
        <v>1</v>
      </c>
    </row>
    <row r="1221" spans="1:11" x14ac:dyDescent="0.35">
      <c r="A1221" s="117" t="s">
        <v>1</v>
      </c>
      <c r="B1221" s="116" t="s">
        <v>489</v>
      </c>
      <c r="C1221" s="116" t="s">
        <v>1</v>
      </c>
      <c r="D1221" s="116" t="s">
        <v>389</v>
      </c>
      <c r="E1221" s="116" t="s">
        <v>1</v>
      </c>
      <c r="F1221" s="116" t="s">
        <v>390</v>
      </c>
      <c r="G1221" s="116" t="s">
        <v>1</v>
      </c>
      <c r="H1221" s="116" t="s">
        <v>391</v>
      </c>
      <c r="I1221" s="116" t="s">
        <v>1</v>
      </c>
      <c r="J1221" s="116" t="s">
        <v>392</v>
      </c>
      <c r="K1221" s="116" t="s">
        <v>1</v>
      </c>
    </row>
    <row r="1222" spans="1:11" x14ac:dyDescent="0.35">
      <c r="A1222" s="118" t="s">
        <v>1</v>
      </c>
      <c r="B1222" s="56" t="s">
        <v>14</v>
      </c>
      <c r="C1222" s="56" t="s">
        <v>15</v>
      </c>
      <c r="D1222" s="56" t="s">
        <v>14</v>
      </c>
      <c r="E1222" s="56" t="s">
        <v>15</v>
      </c>
      <c r="F1222" s="56" t="s">
        <v>14</v>
      </c>
      <c r="G1222" s="56" t="s">
        <v>15</v>
      </c>
      <c r="H1222" s="56" t="s">
        <v>14</v>
      </c>
      <c r="I1222" s="56" t="s">
        <v>15</v>
      </c>
      <c r="J1222" s="56" t="s">
        <v>14</v>
      </c>
      <c r="K1222" s="56" t="s">
        <v>15</v>
      </c>
    </row>
    <row r="1223" spans="1:11" x14ac:dyDescent="0.35">
      <c r="A1223" s="57" t="s">
        <v>16</v>
      </c>
      <c r="B1223" s="58">
        <v>739.97976180820001</v>
      </c>
      <c r="C1223" s="58">
        <v>739.97976180820001</v>
      </c>
      <c r="D1223" s="58">
        <v>154.246361933</v>
      </c>
      <c r="E1223" s="58">
        <v>154.246361933</v>
      </c>
      <c r="F1223" s="58">
        <v>220.2641736084</v>
      </c>
      <c r="G1223" s="58">
        <v>220.2641736084</v>
      </c>
      <c r="H1223" s="58">
        <v>211.1965076452</v>
      </c>
      <c r="I1223" s="58">
        <v>211.1965076452</v>
      </c>
      <c r="J1223" s="58">
        <v>154.27271862160001</v>
      </c>
      <c r="K1223" s="58">
        <v>154.27271862160001</v>
      </c>
    </row>
    <row r="1224" spans="1:11" x14ac:dyDescent="0.35">
      <c r="A1224" s="59" t="s">
        <v>310</v>
      </c>
      <c r="B1224" s="60">
        <v>8.0675779287000005</v>
      </c>
      <c r="C1224" s="61">
        <v>1.09024305056482E-2</v>
      </c>
      <c r="D1224" s="60">
        <v>0.84769960460000304</v>
      </c>
      <c r="E1224" s="61">
        <v>5.4957510438282797E-3</v>
      </c>
      <c r="F1224" s="60">
        <v>2.9319301758999998</v>
      </c>
      <c r="G1224" s="61">
        <v>1.3310971674915101E-2</v>
      </c>
      <c r="H1224" s="60">
        <v>2.0951718773999999</v>
      </c>
      <c r="I1224" s="61">
        <v>9.9204854320781993E-3</v>
      </c>
      <c r="J1224" s="60">
        <v>2.1927762708</v>
      </c>
      <c r="K1224" s="61">
        <v>1.42136360232196E-2</v>
      </c>
    </row>
    <row r="1225" spans="1:11" x14ac:dyDescent="0.35">
      <c r="A1225" s="59" t="s">
        <v>311</v>
      </c>
      <c r="B1225" s="64">
        <v>708.70750635690001</v>
      </c>
      <c r="C1225" s="65">
        <v>0.95773903954496897</v>
      </c>
      <c r="D1225" s="64">
        <v>145.8780902032</v>
      </c>
      <c r="E1225" s="65">
        <v>0.94574736399011505</v>
      </c>
      <c r="F1225" s="64">
        <v>214.32306826940001</v>
      </c>
      <c r="G1225" s="65">
        <v>0.97302736417969404</v>
      </c>
      <c r="H1225" s="64">
        <v>205.39995126709999</v>
      </c>
      <c r="I1225" s="65">
        <v>0.97255372997058298</v>
      </c>
      <c r="J1225" s="64">
        <v>143.10639661720001</v>
      </c>
      <c r="K1225" s="65">
        <v>0.92761959402693395</v>
      </c>
    </row>
    <row r="1226" spans="1:11" x14ac:dyDescent="0.35">
      <c r="A1226" s="59" t="s">
        <v>312</v>
      </c>
      <c r="B1226" s="74">
        <v>4.6385015563701897</v>
      </c>
      <c r="C1226" s="74">
        <v>4.6385015563701897</v>
      </c>
      <c r="D1226" s="74">
        <v>4.54445461425669</v>
      </c>
      <c r="E1226" s="75">
        <v>4.54445461425669</v>
      </c>
      <c r="F1226" s="74">
        <v>4.6918295212513401</v>
      </c>
      <c r="G1226" s="74">
        <v>4.6918295212513401</v>
      </c>
      <c r="H1226" s="74">
        <v>4.7121591536659198</v>
      </c>
      <c r="I1226" s="74">
        <v>4.7121591536659198</v>
      </c>
      <c r="J1226" s="74">
        <v>4.5526610129344496</v>
      </c>
      <c r="K1226" s="74">
        <v>4.5526610129344496</v>
      </c>
    </row>
    <row r="1227" spans="1:11" x14ac:dyDescent="0.35">
      <c r="A1227" s="66" t="s">
        <v>1</v>
      </c>
    </row>
    <row r="1228" spans="1:11" x14ac:dyDescent="0.35">
      <c r="A1228" s="66" t="s">
        <v>1</v>
      </c>
    </row>
    <row r="1229" spans="1:11" x14ac:dyDescent="0.35">
      <c r="A1229" s="54" t="s">
        <v>465</v>
      </c>
    </row>
    <row r="1230" spans="1:11" x14ac:dyDescent="0.35">
      <c r="A1230" s="55" t="s">
        <v>1</v>
      </c>
    </row>
    <row r="1231" spans="1:11" x14ac:dyDescent="0.35">
      <c r="A1231" s="117" t="s">
        <v>1</v>
      </c>
      <c r="B1231" s="116" t="s">
        <v>489</v>
      </c>
      <c r="C1231" s="116" t="s">
        <v>1</v>
      </c>
      <c r="D1231" s="116" t="s">
        <v>389</v>
      </c>
      <c r="E1231" s="116" t="s">
        <v>1</v>
      </c>
      <c r="F1231" s="116" t="s">
        <v>390</v>
      </c>
      <c r="G1231" s="116" t="s">
        <v>1</v>
      </c>
      <c r="H1231" s="116" t="s">
        <v>391</v>
      </c>
      <c r="I1231" s="116" t="s">
        <v>1</v>
      </c>
      <c r="J1231" s="116" t="s">
        <v>392</v>
      </c>
      <c r="K1231" s="116" t="s">
        <v>1</v>
      </c>
    </row>
    <row r="1232" spans="1:11" x14ac:dyDescent="0.35">
      <c r="A1232" s="118" t="s">
        <v>1</v>
      </c>
      <c r="B1232" s="56" t="s">
        <v>14</v>
      </c>
      <c r="C1232" s="56" t="s">
        <v>15</v>
      </c>
      <c r="D1232" s="56" t="s">
        <v>14</v>
      </c>
      <c r="E1232" s="56" t="s">
        <v>15</v>
      </c>
      <c r="F1232" s="56" t="s">
        <v>14</v>
      </c>
      <c r="G1232" s="56" t="s">
        <v>15</v>
      </c>
      <c r="H1232" s="56" t="s">
        <v>14</v>
      </c>
      <c r="I1232" s="56" t="s">
        <v>15</v>
      </c>
      <c r="J1232" s="56" t="s">
        <v>14</v>
      </c>
      <c r="K1232" s="56" t="s">
        <v>15</v>
      </c>
    </row>
    <row r="1233" spans="1:11" x14ac:dyDescent="0.35">
      <c r="A1233" s="57" t="s">
        <v>16</v>
      </c>
      <c r="B1233" s="58">
        <v>13310.000000187199</v>
      </c>
      <c r="C1233" s="58">
        <v>13310.000000187199</v>
      </c>
      <c r="D1233" s="58">
        <v>2528.9000000384999</v>
      </c>
      <c r="E1233" s="58">
        <v>2528.9000000384999</v>
      </c>
      <c r="F1233" s="58">
        <v>3859.9000000576998</v>
      </c>
      <c r="G1233" s="58">
        <v>3859.9000000576998</v>
      </c>
      <c r="H1233" s="58">
        <v>3993.0000000570999</v>
      </c>
      <c r="I1233" s="58">
        <v>3993.0000000570999</v>
      </c>
      <c r="J1233" s="58">
        <v>2928.2000000338999</v>
      </c>
      <c r="K1233" s="58">
        <v>2928.2000000338999</v>
      </c>
    </row>
    <row r="1234" spans="1:11" x14ac:dyDescent="0.35">
      <c r="A1234" s="59" t="s">
        <v>276</v>
      </c>
      <c r="B1234" s="60">
        <v>142.89598235299999</v>
      </c>
      <c r="C1234" s="61">
        <v>1.0735986652966999E-2</v>
      </c>
      <c r="D1234" s="60">
        <v>36.643198363899998</v>
      </c>
      <c r="E1234" s="61">
        <v>1.4489777517237601E-2</v>
      </c>
      <c r="F1234" s="60">
        <v>45.703426726899899</v>
      </c>
      <c r="G1234" s="61">
        <v>1.1840572741837E-2</v>
      </c>
      <c r="H1234" s="60">
        <v>31.953090749000101</v>
      </c>
      <c r="I1234" s="61">
        <v>8.0022766713105601E-3</v>
      </c>
      <c r="J1234" s="60">
        <v>28.5962665132</v>
      </c>
      <c r="K1234" s="61">
        <v>9.7658174007475406E-3</v>
      </c>
    </row>
    <row r="1235" spans="1:11" x14ac:dyDescent="0.35">
      <c r="A1235" s="59" t="s">
        <v>291</v>
      </c>
      <c r="B1235" s="64">
        <v>119.9835680913</v>
      </c>
      <c r="C1235" s="65">
        <v>9.0145430570708097E-3</v>
      </c>
      <c r="D1235" s="64">
        <v>20.5552967872</v>
      </c>
      <c r="E1235" s="65">
        <v>8.1281572173225805E-3</v>
      </c>
      <c r="F1235" s="64">
        <v>35.1767290055</v>
      </c>
      <c r="G1235" s="65">
        <v>9.1133783271520399E-3</v>
      </c>
      <c r="H1235" s="64">
        <v>43.214541703599899</v>
      </c>
      <c r="I1235" s="65">
        <v>1.08225749318763E-2</v>
      </c>
      <c r="J1235" s="64">
        <v>21.037000594999999</v>
      </c>
      <c r="K1235" s="65">
        <v>7.1842772333708298E-3</v>
      </c>
    </row>
    <row r="1236" spans="1:11" x14ac:dyDescent="0.35">
      <c r="A1236" s="59" t="s">
        <v>292</v>
      </c>
      <c r="B1236" s="60">
        <v>115.5160873775</v>
      </c>
      <c r="C1236" s="61">
        <v>8.6788946187735007E-3</v>
      </c>
      <c r="D1236" s="60">
        <v>20.134431230099999</v>
      </c>
      <c r="E1236" s="61">
        <v>7.96173483719936E-3</v>
      </c>
      <c r="F1236" s="60">
        <v>36.295949366000102</v>
      </c>
      <c r="G1236" s="61">
        <v>9.4033393003594493E-3</v>
      </c>
      <c r="H1236" s="60">
        <v>38.114816030299899</v>
      </c>
      <c r="I1236" s="61">
        <v>9.5454084722651992E-3</v>
      </c>
      <c r="J1236" s="60">
        <v>20.970890751100001</v>
      </c>
      <c r="K1236" s="61">
        <v>7.1617002769131998E-3</v>
      </c>
    </row>
    <row r="1237" spans="1:11" x14ac:dyDescent="0.35">
      <c r="A1237" s="59" t="s">
        <v>293</v>
      </c>
      <c r="B1237" s="64">
        <v>139.61828180250001</v>
      </c>
      <c r="C1237" s="65">
        <v>1.0489728159318999E-2</v>
      </c>
      <c r="D1237" s="64">
        <v>37.289467252199998</v>
      </c>
      <c r="E1237" s="62">
        <v>1.47453308757295E-2</v>
      </c>
      <c r="F1237" s="64">
        <v>22.2739022455</v>
      </c>
      <c r="G1237" s="63">
        <v>5.7705904933203003E-3</v>
      </c>
      <c r="H1237" s="64">
        <v>40.741426537299901</v>
      </c>
      <c r="I1237" s="65">
        <v>1.02032122556267E-2</v>
      </c>
      <c r="J1237" s="64">
        <v>39.313485767499898</v>
      </c>
      <c r="K1237" s="65">
        <v>1.3425819878097401E-2</v>
      </c>
    </row>
    <row r="1238" spans="1:11" x14ac:dyDescent="0.35">
      <c r="A1238" s="59" t="s">
        <v>294</v>
      </c>
      <c r="B1238" s="60">
        <v>80.004308555799597</v>
      </c>
      <c r="C1238" s="61">
        <v>6.0108421153023898E-3</v>
      </c>
      <c r="D1238" s="60">
        <v>5.9750927980999897</v>
      </c>
      <c r="E1238" s="63">
        <v>2.3627240294234798E-3</v>
      </c>
      <c r="F1238" s="60">
        <v>16.972676041</v>
      </c>
      <c r="G1238" s="61">
        <v>4.3971802483862999E-3</v>
      </c>
      <c r="H1238" s="60">
        <v>20.9484048779</v>
      </c>
      <c r="I1238" s="61">
        <v>5.2462822132733396E-3</v>
      </c>
      <c r="J1238" s="60">
        <v>36.108134838799899</v>
      </c>
      <c r="K1238" s="62">
        <v>1.23311709713756E-2</v>
      </c>
    </row>
    <row r="1239" spans="1:11" x14ac:dyDescent="0.35">
      <c r="A1239" s="59" t="s">
        <v>295</v>
      </c>
      <c r="B1239" s="64">
        <v>114.6351581271</v>
      </c>
      <c r="C1239" s="65">
        <v>8.6127091003371705E-3</v>
      </c>
      <c r="D1239" s="64">
        <v>5.4575125136999798</v>
      </c>
      <c r="E1239" s="63">
        <v>2.1580578566241901E-3</v>
      </c>
      <c r="F1239" s="64">
        <v>31.616887127999899</v>
      </c>
      <c r="G1239" s="65">
        <v>8.1911156059813403E-3</v>
      </c>
      <c r="H1239" s="64">
        <v>47.254738610800104</v>
      </c>
      <c r="I1239" s="65">
        <v>1.18343948435072E-2</v>
      </c>
      <c r="J1239" s="64">
        <v>30.3060198746</v>
      </c>
      <c r="K1239" s="65">
        <v>1.0349709676336701E-2</v>
      </c>
    </row>
    <row r="1240" spans="1:11" x14ac:dyDescent="0.35">
      <c r="A1240" s="59" t="s">
        <v>296</v>
      </c>
      <c r="B1240" s="60">
        <v>296.38029709680001</v>
      </c>
      <c r="C1240" s="61">
        <v>2.2267490390130099E-2</v>
      </c>
      <c r="D1240" s="60">
        <v>45.654886466599798</v>
      </c>
      <c r="E1240" s="61">
        <v>1.8053258913323999E-2</v>
      </c>
      <c r="F1240" s="60">
        <v>106.7873527121</v>
      </c>
      <c r="G1240" s="61">
        <v>2.7665834013965E-2</v>
      </c>
      <c r="H1240" s="60">
        <v>77.014234454999894</v>
      </c>
      <c r="I1240" s="61">
        <v>1.9287311408439398E-2</v>
      </c>
      <c r="J1240" s="60">
        <v>66.923823463100007</v>
      </c>
      <c r="K1240" s="61">
        <v>2.2854935954622398E-2</v>
      </c>
    </row>
    <row r="1241" spans="1:11" x14ac:dyDescent="0.35">
      <c r="A1241" s="59" t="s">
        <v>297</v>
      </c>
      <c r="B1241" s="64">
        <v>184.18385546549999</v>
      </c>
      <c r="C1241" s="65">
        <v>1.3838005669640101E-2</v>
      </c>
      <c r="D1241" s="64">
        <v>49.006171538899999</v>
      </c>
      <c r="E1241" s="62">
        <v>1.9378453690598301E-2</v>
      </c>
      <c r="F1241" s="64">
        <v>48.727061496300003</v>
      </c>
      <c r="G1241" s="65">
        <v>1.26239181055394E-2</v>
      </c>
      <c r="H1241" s="64">
        <v>46.675560561200101</v>
      </c>
      <c r="I1241" s="65">
        <v>1.1689346496502001E-2</v>
      </c>
      <c r="J1241" s="64">
        <v>39.7750618691</v>
      </c>
      <c r="K1241" s="65">
        <v>1.35834512221295E-2</v>
      </c>
    </row>
    <row r="1242" spans="1:11" x14ac:dyDescent="0.35">
      <c r="A1242" s="59" t="s">
        <v>298</v>
      </c>
      <c r="B1242" s="60">
        <v>153.01707060160001</v>
      </c>
      <c r="C1242" s="61">
        <v>1.14963989931967E-2</v>
      </c>
      <c r="D1242" s="60">
        <v>33.178315413100002</v>
      </c>
      <c r="E1242" s="61">
        <v>1.31196628623492E-2</v>
      </c>
      <c r="F1242" s="60">
        <v>40.7115934557999</v>
      </c>
      <c r="G1242" s="61">
        <v>1.0547318183163099E-2</v>
      </c>
      <c r="H1242" s="60">
        <v>33.465598228700003</v>
      </c>
      <c r="I1242" s="61">
        <v>8.3810664232961303E-3</v>
      </c>
      <c r="J1242" s="60">
        <v>45.6615635040001</v>
      </c>
      <c r="K1242" s="61">
        <v>1.55937311329388E-2</v>
      </c>
    </row>
    <row r="1243" spans="1:11" x14ac:dyDescent="0.35">
      <c r="A1243" s="59" t="s">
        <v>299</v>
      </c>
      <c r="B1243" s="64">
        <v>82.661815457899706</v>
      </c>
      <c r="C1243" s="65">
        <v>6.2105045422041604E-3</v>
      </c>
      <c r="D1243" s="64">
        <v>19.5380977839</v>
      </c>
      <c r="E1243" s="65">
        <v>7.7259273927804796E-3</v>
      </c>
      <c r="F1243" s="64">
        <v>17.144753953399999</v>
      </c>
      <c r="G1243" s="65">
        <v>4.44176117338369E-3</v>
      </c>
      <c r="H1243" s="64">
        <v>15.1002010422</v>
      </c>
      <c r="I1243" s="65">
        <v>3.78166817981069E-3</v>
      </c>
      <c r="J1243" s="64">
        <v>30.878762678400001</v>
      </c>
      <c r="K1243" s="62">
        <v>1.05453051970639E-2</v>
      </c>
    </row>
    <row r="1244" spans="1:11" x14ac:dyDescent="0.35">
      <c r="A1244" s="59" t="s">
        <v>300</v>
      </c>
      <c r="B1244" s="60">
        <v>105.9436727766</v>
      </c>
      <c r="C1244" s="61">
        <v>7.9597049417813592E-3</v>
      </c>
      <c r="D1244" s="60">
        <v>13.6458932687</v>
      </c>
      <c r="E1244" s="61">
        <v>5.3959797811270697E-3</v>
      </c>
      <c r="F1244" s="60">
        <v>25.8605046574</v>
      </c>
      <c r="G1244" s="61">
        <v>6.6997861750339198E-3</v>
      </c>
      <c r="H1244" s="60">
        <v>26.377074335900002</v>
      </c>
      <c r="I1244" s="61">
        <v>6.6058287842531401E-3</v>
      </c>
      <c r="J1244" s="60">
        <v>40.060200514600098</v>
      </c>
      <c r="K1244" s="62">
        <v>1.36808279878889E-2</v>
      </c>
    </row>
    <row r="1245" spans="1:11" x14ac:dyDescent="0.35">
      <c r="A1245" s="59" t="s">
        <v>277</v>
      </c>
      <c r="B1245" s="64">
        <v>150.60004453560001</v>
      </c>
      <c r="C1245" s="65">
        <v>1.13148042474442E-2</v>
      </c>
      <c r="D1245" s="64">
        <v>31.250369317200001</v>
      </c>
      <c r="E1245" s="65">
        <v>1.2357297369102901E-2</v>
      </c>
      <c r="F1245" s="64">
        <v>51.929878554600002</v>
      </c>
      <c r="G1245" s="65">
        <v>1.34536849539687E-2</v>
      </c>
      <c r="H1245" s="64">
        <v>37.7575086667999</v>
      </c>
      <c r="I1245" s="65">
        <v>9.4559250353769293E-3</v>
      </c>
      <c r="J1245" s="64">
        <v>29.662287997</v>
      </c>
      <c r="K1245" s="65">
        <v>1.01298709093151E-2</v>
      </c>
    </row>
    <row r="1246" spans="1:11" x14ac:dyDescent="0.35">
      <c r="A1246" s="59" t="s">
        <v>278</v>
      </c>
      <c r="B1246" s="60">
        <v>161.3994081749</v>
      </c>
      <c r="C1246" s="61">
        <v>1.21261764216852E-2</v>
      </c>
      <c r="D1246" s="60">
        <v>40.170900639299902</v>
      </c>
      <c r="E1246" s="61">
        <v>1.58847327449438E-2</v>
      </c>
      <c r="F1246" s="60">
        <v>41.772936480899901</v>
      </c>
      <c r="G1246" s="61">
        <v>1.08222846395698E-2</v>
      </c>
      <c r="H1246" s="60">
        <v>51.426413200900001</v>
      </c>
      <c r="I1246" s="61">
        <v>1.2879141798188E-2</v>
      </c>
      <c r="J1246" s="60">
        <v>28.029157853800001</v>
      </c>
      <c r="K1246" s="61">
        <v>9.5721459782376599E-3</v>
      </c>
    </row>
    <row r="1247" spans="1:11" x14ac:dyDescent="0.35">
      <c r="A1247" s="59" t="s">
        <v>279</v>
      </c>
      <c r="B1247" s="64">
        <v>60.280084770800002</v>
      </c>
      <c r="C1247" s="65">
        <v>4.5289319887266899E-3</v>
      </c>
      <c r="D1247" s="64">
        <v>7.0599289440000002</v>
      </c>
      <c r="E1247" s="65">
        <v>2.7916995309788901E-3</v>
      </c>
      <c r="F1247" s="64">
        <v>23.793083974399998</v>
      </c>
      <c r="G1247" s="65">
        <v>6.1641710857909104E-3</v>
      </c>
      <c r="H1247" s="64">
        <v>16.529448114000001</v>
      </c>
      <c r="I1247" s="65">
        <v>4.1396063395350898E-3</v>
      </c>
      <c r="J1247" s="64">
        <v>12.8976237384</v>
      </c>
      <c r="K1247" s="65">
        <v>4.4046252777305804E-3</v>
      </c>
    </row>
    <row r="1248" spans="1:11" x14ac:dyDescent="0.35">
      <c r="A1248" s="59" t="s">
        <v>301</v>
      </c>
      <c r="B1248" s="60">
        <v>97.3223823005996</v>
      </c>
      <c r="C1248" s="61">
        <v>7.3119746280414103E-3</v>
      </c>
      <c r="D1248" s="60">
        <v>19.588258613099999</v>
      </c>
      <c r="E1248" s="61">
        <v>7.7457624314135696E-3</v>
      </c>
      <c r="F1248" s="60">
        <v>10.4885775008</v>
      </c>
      <c r="G1248" s="63">
        <v>2.7173184540125899E-3</v>
      </c>
      <c r="H1248" s="60">
        <v>37.093302083200101</v>
      </c>
      <c r="I1248" s="61">
        <v>9.2895822896743203E-3</v>
      </c>
      <c r="J1248" s="60">
        <v>30.152244103499999</v>
      </c>
      <c r="K1248" s="61">
        <v>1.0297194215952101E-2</v>
      </c>
    </row>
    <row r="1249" spans="1:11" x14ac:dyDescent="0.35">
      <c r="A1249" s="59" t="s">
        <v>280</v>
      </c>
      <c r="B1249" s="64">
        <v>225.36270227310001</v>
      </c>
      <c r="C1249" s="65">
        <v>1.6931833378657401E-2</v>
      </c>
      <c r="D1249" s="64">
        <v>45.9953240500001</v>
      </c>
      <c r="E1249" s="65">
        <v>1.81878777528964E-2</v>
      </c>
      <c r="F1249" s="64">
        <v>47.875958786700103</v>
      </c>
      <c r="G1249" s="65">
        <v>1.2403419463194501E-2</v>
      </c>
      <c r="H1249" s="64">
        <v>66.870881444199995</v>
      </c>
      <c r="I1249" s="65">
        <v>1.6747027659214601E-2</v>
      </c>
      <c r="J1249" s="64">
        <v>64.620537992200099</v>
      </c>
      <c r="K1249" s="65">
        <v>2.2068348470545701E-2</v>
      </c>
    </row>
    <row r="1250" spans="1:11" x14ac:dyDescent="0.35">
      <c r="A1250" s="59" t="s">
        <v>281</v>
      </c>
      <c r="B1250" s="60">
        <v>145.35071771689999</v>
      </c>
      <c r="C1250" s="61">
        <v>1.0920414554083799E-2</v>
      </c>
      <c r="D1250" s="60">
        <v>24.799482340400001</v>
      </c>
      <c r="E1250" s="61">
        <v>9.8064305982927206E-3</v>
      </c>
      <c r="F1250" s="60">
        <v>42.096476026299896</v>
      </c>
      <c r="G1250" s="61">
        <v>1.09061053461672E-2</v>
      </c>
      <c r="H1250" s="60">
        <v>31.832353061899902</v>
      </c>
      <c r="I1250" s="61">
        <v>7.9720393341960408E-3</v>
      </c>
      <c r="J1250" s="60">
        <v>46.622406288300098</v>
      </c>
      <c r="K1250" s="62">
        <v>1.5921865408018699E-2</v>
      </c>
    </row>
    <row r="1251" spans="1:11" x14ac:dyDescent="0.35">
      <c r="A1251" s="59" t="s">
        <v>282</v>
      </c>
      <c r="B1251" s="64">
        <v>229.92853658679999</v>
      </c>
      <c r="C1251" s="65">
        <v>1.7274871268487299E-2</v>
      </c>
      <c r="D1251" s="64">
        <v>60.201276082299898</v>
      </c>
      <c r="E1251" s="62">
        <v>2.3805320922687102E-2</v>
      </c>
      <c r="F1251" s="64">
        <v>50.905830411799997</v>
      </c>
      <c r="G1251" s="65">
        <v>1.3188380634482501E-2</v>
      </c>
      <c r="H1251" s="64">
        <v>47.6450531682</v>
      </c>
      <c r="I1251" s="63">
        <v>1.1932144544833099E-2</v>
      </c>
      <c r="J1251" s="64">
        <v>71.176376924500104</v>
      </c>
      <c r="K1251" s="62">
        <v>2.4307211571503302E-2</v>
      </c>
    </row>
    <row r="1252" spans="1:11" x14ac:dyDescent="0.35">
      <c r="A1252" s="59" t="s">
        <v>283</v>
      </c>
      <c r="B1252" s="60">
        <v>132.64274945759999</v>
      </c>
      <c r="C1252" s="61">
        <v>9.9656460898373007E-3</v>
      </c>
      <c r="D1252" s="60">
        <v>17.637005305999999</v>
      </c>
      <c r="E1252" s="61">
        <v>6.9741805946188003E-3</v>
      </c>
      <c r="F1252" s="60">
        <v>28.7809756284</v>
      </c>
      <c r="G1252" s="61">
        <v>7.4564044736832001E-3</v>
      </c>
      <c r="H1252" s="60">
        <v>53.178896514599899</v>
      </c>
      <c r="I1252" s="61">
        <v>1.33180306821537E-2</v>
      </c>
      <c r="J1252" s="60">
        <v>33.0458720086</v>
      </c>
      <c r="K1252" s="61">
        <v>1.12853876129422E-2</v>
      </c>
    </row>
    <row r="1253" spans="1:11" x14ac:dyDescent="0.35">
      <c r="A1253" s="59" t="s">
        <v>284</v>
      </c>
      <c r="B1253" s="64">
        <v>128.15822127359999</v>
      </c>
      <c r="C1253" s="65">
        <v>9.6287168498720901E-3</v>
      </c>
      <c r="D1253" s="64">
        <v>34.359529870999999</v>
      </c>
      <c r="E1253" s="62">
        <v>1.3586749128268001E-2</v>
      </c>
      <c r="F1253" s="64">
        <v>32.802580349100097</v>
      </c>
      <c r="G1253" s="65">
        <v>8.4982979736805703E-3</v>
      </c>
      <c r="H1253" s="64">
        <v>29.148717467200001</v>
      </c>
      <c r="I1253" s="65">
        <v>7.2999542866975103E-3</v>
      </c>
      <c r="J1253" s="64">
        <v>31.847393586300001</v>
      </c>
      <c r="K1253" s="65">
        <v>1.0876099168749201E-2</v>
      </c>
    </row>
    <row r="1254" spans="1:11" x14ac:dyDescent="0.35">
      <c r="A1254" s="59" t="s">
        <v>285</v>
      </c>
      <c r="B1254" s="60">
        <v>53.077243682999999</v>
      </c>
      <c r="C1254" s="61">
        <v>3.98777187695368E-3</v>
      </c>
      <c r="D1254" s="60">
        <v>10.4484277177</v>
      </c>
      <c r="E1254" s="61">
        <v>4.1316096791256798E-3</v>
      </c>
      <c r="F1254" s="60">
        <v>13.390514552599999</v>
      </c>
      <c r="G1254" s="61">
        <v>3.4691350947951599E-3</v>
      </c>
      <c r="H1254" s="60">
        <v>13.425564011900001</v>
      </c>
      <c r="I1254" s="61">
        <v>3.3622749841492601E-3</v>
      </c>
      <c r="J1254" s="60">
        <v>15.8127374008</v>
      </c>
      <c r="K1254" s="61">
        <v>5.4001562053879303E-3</v>
      </c>
    </row>
    <row r="1255" spans="1:11" x14ac:dyDescent="0.35">
      <c r="A1255" s="59" t="s">
        <v>286</v>
      </c>
      <c r="B1255" s="64">
        <v>229.49102707189999</v>
      </c>
      <c r="C1255" s="65">
        <v>1.7242000531079799E-2</v>
      </c>
      <c r="D1255" s="64">
        <v>48.334571298900002</v>
      </c>
      <c r="E1255" s="65">
        <v>1.9112883585022802E-2</v>
      </c>
      <c r="F1255" s="64">
        <v>46.150012914099896</v>
      </c>
      <c r="G1255" s="63">
        <v>1.19562716426359E-2</v>
      </c>
      <c r="H1255" s="64">
        <v>82.907140142900104</v>
      </c>
      <c r="I1255" s="65">
        <v>2.07631204962971E-2</v>
      </c>
      <c r="J1255" s="64">
        <v>52.099302715999897</v>
      </c>
      <c r="K1255" s="65">
        <v>1.7792262384877001E-2</v>
      </c>
    </row>
    <row r="1256" spans="1:11" x14ac:dyDescent="0.35">
      <c r="A1256" s="59" t="s">
        <v>287</v>
      </c>
      <c r="B1256" s="60">
        <v>142.1175966143</v>
      </c>
      <c r="C1256" s="61">
        <v>1.06775053803382E-2</v>
      </c>
      <c r="D1256" s="60">
        <v>35.1215642477</v>
      </c>
      <c r="E1256" s="61">
        <v>1.38880794998479E-2</v>
      </c>
      <c r="F1256" s="60">
        <v>33.824608941600097</v>
      </c>
      <c r="G1256" s="61">
        <v>8.76307908005243E-3</v>
      </c>
      <c r="H1256" s="60">
        <v>37.688231721599998</v>
      </c>
      <c r="I1256" s="61">
        <v>9.4385754372804994E-3</v>
      </c>
      <c r="J1256" s="60">
        <v>35.483191703400102</v>
      </c>
      <c r="K1256" s="61">
        <v>1.21177486862199E-2</v>
      </c>
    </row>
    <row r="1257" spans="1:11" x14ac:dyDescent="0.35">
      <c r="A1257" s="59" t="s">
        <v>288</v>
      </c>
      <c r="B1257" s="64">
        <v>288.82501121090002</v>
      </c>
      <c r="C1257" s="65">
        <v>2.1699850579026101E-2</v>
      </c>
      <c r="D1257" s="64">
        <v>49.337883107299803</v>
      </c>
      <c r="E1257" s="65">
        <v>1.9509622012159E-2</v>
      </c>
      <c r="F1257" s="64">
        <v>99.691862185100106</v>
      </c>
      <c r="G1257" s="65">
        <v>2.5827576409650398E-2</v>
      </c>
      <c r="H1257" s="64">
        <v>78.794544672399894</v>
      </c>
      <c r="I1257" s="65">
        <v>1.9733169213942699E-2</v>
      </c>
      <c r="J1257" s="64">
        <v>61.000721246099999</v>
      </c>
      <c r="K1257" s="65">
        <v>2.0832156698788899E-2</v>
      </c>
    </row>
    <row r="1258" spans="1:11" x14ac:dyDescent="0.35">
      <c r="A1258" s="59" t="s">
        <v>313</v>
      </c>
      <c r="B1258" s="60">
        <v>118.5072045408</v>
      </c>
      <c r="C1258" s="61">
        <v>8.9036216783721402E-3</v>
      </c>
      <c r="D1258" s="60">
        <v>14.0281983022</v>
      </c>
      <c r="E1258" s="61">
        <v>5.5471542180340998E-3</v>
      </c>
      <c r="F1258" s="60">
        <v>17.5291656759</v>
      </c>
      <c r="G1258" s="63">
        <v>4.5413522826078297E-3</v>
      </c>
      <c r="H1258" s="60">
        <v>42.491718394699902</v>
      </c>
      <c r="I1258" s="61">
        <v>1.06415523150745E-2</v>
      </c>
      <c r="J1258" s="60">
        <v>44.458122168000102</v>
      </c>
      <c r="K1258" s="62">
        <v>1.51827478203283E-2</v>
      </c>
    </row>
    <row r="1259" spans="1:11" x14ac:dyDescent="0.35">
      <c r="A1259" s="59" t="s">
        <v>290</v>
      </c>
      <c r="B1259" s="64">
        <v>169.2484259375</v>
      </c>
      <c r="C1259" s="65">
        <v>1.2715884743435E-2</v>
      </c>
      <c r="D1259" s="64">
        <v>24.936696682499999</v>
      </c>
      <c r="E1259" s="65">
        <v>9.8606891067738404E-3</v>
      </c>
      <c r="F1259" s="64">
        <v>34.2038763248</v>
      </c>
      <c r="G1259" s="65">
        <v>8.8613374243603996E-3</v>
      </c>
      <c r="H1259" s="64">
        <v>60.203265831400003</v>
      </c>
      <c r="I1259" s="65">
        <v>1.50772015603654E-2</v>
      </c>
      <c r="J1259" s="64">
        <v>49.9045870988</v>
      </c>
      <c r="K1259" s="65">
        <v>1.7042752236262001E-2</v>
      </c>
    </row>
    <row r="1260" spans="1:11" x14ac:dyDescent="0.35">
      <c r="A1260" s="59" t="s">
        <v>63</v>
      </c>
      <c r="B1260" s="60">
        <v>86.5646158631003</v>
      </c>
      <c r="C1260" s="61">
        <v>6.5037277131391796E-3</v>
      </c>
      <c r="D1260" s="60">
        <v>11.078807896300001</v>
      </c>
      <c r="E1260" s="61">
        <v>4.3808801835309198E-3</v>
      </c>
      <c r="F1260" s="60">
        <v>26.187424887599899</v>
      </c>
      <c r="G1260" s="61">
        <v>6.7844827293993496E-3</v>
      </c>
      <c r="H1260" s="60">
        <v>30.888428833899901</v>
      </c>
      <c r="I1260" s="61">
        <v>7.7356445863907596E-3</v>
      </c>
      <c r="J1260" s="60">
        <v>18.4099542453</v>
      </c>
      <c r="K1260" s="61">
        <v>6.2871232310248203E-3</v>
      </c>
    </row>
    <row r="1261" spans="1:11" x14ac:dyDescent="0.35">
      <c r="A1261" s="59" t="s">
        <v>314</v>
      </c>
      <c r="B1261" s="64">
        <v>10977.0189176615</v>
      </c>
      <c r="C1261" s="65">
        <v>0.82471967824997106</v>
      </c>
      <c r="D1261" s="64">
        <v>2091.3062930392998</v>
      </c>
      <c r="E1261" s="65">
        <v>0.82696282692374601</v>
      </c>
      <c r="F1261" s="64">
        <v>3234.7827791437999</v>
      </c>
      <c r="G1261" s="65">
        <v>0.83804833780549903</v>
      </c>
      <c r="H1261" s="64">
        <v>3313.4123058672899</v>
      </c>
      <c r="I1261" s="65">
        <v>0.82980523561731001</v>
      </c>
      <c r="J1261" s="64">
        <v>2337.5175396110999</v>
      </c>
      <c r="K1261" s="63">
        <v>0.798277965843876</v>
      </c>
    </row>
    <row r="1262" spans="1:11" x14ac:dyDescent="0.35">
      <c r="A1262" s="66" t="s">
        <v>1</v>
      </c>
    </row>
    <row r="1263" spans="1:11" x14ac:dyDescent="0.35">
      <c r="A1263" s="66" t="s">
        <v>1</v>
      </c>
    </row>
    <row r="1264" spans="1:11" x14ac:dyDescent="0.35">
      <c r="A1264" s="54" t="s">
        <v>315</v>
      </c>
    </row>
    <row r="1265" spans="1:11" x14ac:dyDescent="0.35">
      <c r="A1265" s="55" t="s">
        <v>1</v>
      </c>
    </row>
    <row r="1266" spans="1:11" x14ac:dyDescent="0.35">
      <c r="A1266" s="117" t="s">
        <v>1</v>
      </c>
      <c r="B1266" s="116" t="s">
        <v>489</v>
      </c>
      <c r="C1266" s="116" t="s">
        <v>1</v>
      </c>
      <c r="D1266" s="116" t="s">
        <v>389</v>
      </c>
      <c r="E1266" s="116" t="s">
        <v>1</v>
      </c>
      <c r="F1266" s="116" t="s">
        <v>390</v>
      </c>
      <c r="G1266" s="116" t="s">
        <v>1</v>
      </c>
      <c r="H1266" s="116" t="s">
        <v>391</v>
      </c>
      <c r="I1266" s="116" t="s">
        <v>1</v>
      </c>
      <c r="J1266" s="116" t="s">
        <v>392</v>
      </c>
      <c r="K1266" s="116" t="s">
        <v>1</v>
      </c>
    </row>
    <row r="1267" spans="1:11" x14ac:dyDescent="0.35">
      <c r="A1267" s="118" t="s">
        <v>1</v>
      </c>
      <c r="B1267" s="56" t="s">
        <v>14</v>
      </c>
      <c r="C1267" s="56" t="s">
        <v>15</v>
      </c>
      <c r="D1267" s="56" t="s">
        <v>14</v>
      </c>
      <c r="E1267" s="56" t="s">
        <v>15</v>
      </c>
      <c r="F1267" s="56" t="s">
        <v>14</v>
      </c>
      <c r="G1267" s="56" t="s">
        <v>15</v>
      </c>
      <c r="H1267" s="56" t="s">
        <v>14</v>
      </c>
      <c r="I1267" s="56" t="s">
        <v>15</v>
      </c>
      <c r="J1267" s="56" t="s">
        <v>14</v>
      </c>
      <c r="K1267" s="56" t="s">
        <v>15</v>
      </c>
    </row>
    <row r="1268" spans="1:11" x14ac:dyDescent="0.35">
      <c r="A1268" s="57" t="s">
        <v>16</v>
      </c>
      <c r="B1268" s="58">
        <v>13310.000000187199</v>
      </c>
      <c r="C1268" s="58">
        <v>13310.000000187199</v>
      </c>
      <c r="D1268" s="58">
        <v>2528.9000000384999</v>
      </c>
      <c r="E1268" s="58">
        <v>2528.9000000384999</v>
      </c>
      <c r="F1268" s="58">
        <v>3859.9000000576998</v>
      </c>
      <c r="G1268" s="58">
        <v>3859.9000000576998</v>
      </c>
      <c r="H1268" s="58">
        <v>3993.0000000570999</v>
      </c>
      <c r="I1268" s="58">
        <v>3993.0000000570999</v>
      </c>
      <c r="J1268" s="58">
        <v>2928.2000000338999</v>
      </c>
      <c r="K1268" s="58">
        <v>2928.2000000338999</v>
      </c>
    </row>
    <row r="1269" spans="1:11" x14ac:dyDescent="0.35">
      <c r="A1269" s="59" t="s">
        <v>316</v>
      </c>
      <c r="B1269" s="60">
        <v>102.4008536282</v>
      </c>
      <c r="C1269" s="61">
        <v>7.6935276954740598E-3</v>
      </c>
      <c r="D1269" s="60">
        <v>21.632257941100001</v>
      </c>
      <c r="E1269" s="61">
        <v>8.5540187199061504E-3</v>
      </c>
      <c r="F1269" s="60">
        <v>30.423646541199901</v>
      </c>
      <c r="G1269" s="61">
        <v>7.8819779115379199E-3</v>
      </c>
      <c r="H1269" s="60">
        <v>31.893423895800101</v>
      </c>
      <c r="I1269" s="61">
        <v>7.9873338079999804E-3</v>
      </c>
      <c r="J1269" s="60">
        <v>18.451525250100001</v>
      </c>
      <c r="K1269" s="61">
        <v>6.3013200088403798E-3</v>
      </c>
    </row>
    <row r="1270" spans="1:11" x14ac:dyDescent="0.35">
      <c r="A1270" s="59" t="s">
        <v>317</v>
      </c>
      <c r="B1270" s="64">
        <v>23.9783065851</v>
      </c>
      <c r="C1270" s="65">
        <v>1.8015256637687999E-3</v>
      </c>
      <c r="D1270" s="64">
        <v>2.0455683101000002</v>
      </c>
      <c r="E1270" s="65">
        <v>8.08876709268401E-4</v>
      </c>
      <c r="F1270" s="64">
        <v>7.8872205691000001</v>
      </c>
      <c r="G1270" s="65">
        <v>2.0433743280867602E-3</v>
      </c>
      <c r="H1270" s="64">
        <v>6.3331060858999999</v>
      </c>
      <c r="I1270" s="65">
        <v>1.5860521126495001E-3</v>
      </c>
      <c r="J1270" s="64">
        <v>7.7124116199999797</v>
      </c>
      <c r="K1270" s="65">
        <v>2.6338404548564699E-3</v>
      </c>
    </row>
    <row r="1271" spans="1:11" x14ac:dyDescent="0.35">
      <c r="A1271" s="59" t="s">
        <v>237</v>
      </c>
      <c r="B1271" s="60">
        <v>47.327734356199997</v>
      </c>
      <c r="C1271" s="61">
        <v>3.5558027314451001E-3</v>
      </c>
      <c r="D1271" s="60">
        <v>11.015423199100001</v>
      </c>
      <c r="E1271" s="61">
        <v>4.3558160460802301E-3</v>
      </c>
      <c r="F1271" s="60">
        <v>13.9278574135</v>
      </c>
      <c r="G1271" s="61">
        <v>3.6083466963630702E-3</v>
      </c>
      <c r="H1271" s="60">
        <v>16.0445174354</v>
      </c>
      <c r="I1271" s="61">
        <v>4.0181611407890203E-3</v>
      </c>
      <c r="J1271" s="60">
        <v>6.3399363082000102</v>
      </c>
      <c r="K1271" s="61">
        <v>2.1651309023040101E-3</v>
      </c>
    </row>
    <row r="1272" spans="1:11" x14ac:dyDescent="0.35">
      <c r="A1272" s="59" t="s">
        <v>238</v>
      </c>
      <c r="B1272" s="64">
        <v>61.401442563400003</v>
      </c>
      <c r="C1272" s="65">
        <v>4.6131812593941703E-3</v>
      </c>
      <c r="D1272" s="64">
        <v>11.0575196733</v>
      </c>
      <c r="E1272" s="65">
        <v>4.3724622061495797E-3</v>
      </c>
      <c r="F1272" s="64">
        <v>12.2426914155</v>
      </c>
      <c r="G1272" s="65">
        <v>3.1717638838614998E-3</v>
      </c>
      <c r="H1272" s="64">
        <v>19.2088301579</v>
      </c>
      <c r="I1272" s="65">
        <v>4.8106261351428302E-3</v>
      </c>
      <c r="J1272" s="64">
        <v>18.892401316699999</v>
      </c>
      <c r="K1272" s="65">
        <v>6.45188215165674E-3</v>
      </c>
    </row>
    <row r="1273" spans="1:11" x14ac:dyDescent="0.35">
      <c r="A1273" s="59" t="s">
        <v>239</v>
      </c>
      <c r="B1273" s="60">
        <v>87.798339929699793</v>
      </c>
      <c r="C1273" s="61">
        <v>6.5964192282843802E-3</v>
      </c>
      <c r="D1273" s="60">
        <v>15.7944201878</v>
      </c>
      <c r="E1273" s="61">
        <v>6.2455692939853502E-3</v>
      </c>
      <c r="F1273" s="60">
        <v>12.446896365400001</v>
      </c>
      <c r="G1273" s="63">
        <v>3.22466809119768E-3</v>
      </c>
      <c r="H1273" s="60">
        <v>40.457229063200103</v>
      </c>
      <c r="I1273" s="62">
        <v>1.01320383327377E-2</v>
      </c>
      <c r="J1273" s="60">
        <v>19.099794313299999</v>
      </c>
      <c r="K1273" s="61">
        <v>6.5227082552690701E-3</v>
      </c>
    </row>
    <row r="1274" spans="1:11" x14ac:dyDescent="0.35">
      <c r="A1274" s="59" t="s">
        <v>318</v>
      </c>
      <c r="B1274" s="64">
        <v>453.57845136140003</v>
      </c>
      <c r="C1274" s="65">
        <v>3.40780203873043E-2</v>
      </c>
      <c r="D1274" s="64">
        <v>81.083702944300001</v>
      </c>
      <c r="E1274" s="65">
        <v>3.2062834806858898E-2</v>
      </c>
      <c r="F1274" s="64">
        <v>120.9389236073</v>
      </c>
      <c r="G1274" s="65">
        <v>3.1332139072383303E-2</v>
      </c>
      <c r="H1274" s="64">
        <v>131.36643152400001</v>
      </c>
      <c r="I1274" s="65">
        <v>3.2899181448064502E-2</v>
      </c>
      <c r="J1274" s="64">
        <v>120.18939328579999</v>
      </c>
      <c r="K1274" s="65">
        <v>4.10454864027077E-2</v>
      </c>
    </row>
    <row r="1275" spans="1:11" x14ac:dyDescent="0.35">
      <c r="A1275" s="59" t="s">
        <v>319</v>
      </c>
      <c r="B1275" s="60">
        <v>717.24014884760004</v>
      </c>
      <c r="C1275" s="61">
        <v>5.3887313962247399E-2</v>
      </c>
      <c r="D1275" s="60">
        <v>134.87653312469999</v>
      </c>
      <c r="E1275" s="61">
        <v>5.3334071383861197E-2</v>
      </c>
      <c r="F1275" s="60">
        <v>175.67398203810001</v>
      </c>
      <c r="G1275" s="61">
        <v>4.5512573391920497E-2</v>
      </c>
      <c r="H1275" s="60">
        <v>231.61090139460001</v>
      </c>
      <c r="I1275" s="61">
        <v>5.8004232755143499E-2</v>
      </c>
      <c r="J1275" s="60">
        <v>175.07873229020001</v>
      </c>
      <c r="K1275" s="61">
        <v>5.9790564950540602E-2</v>
      </c>
    </row>
    <row r="1276" spans="1:11" x14ac:dyDescent="0.35">
      <c r="A1276" s="59" t="s">
        <v>320</v>
      </c>
      <c r="B1276" s="64">
        <v>2725.2334503615002</v>
      </c>
      <c r="C1276" s="65">
        <v>0.20475082271398701</v>
      </c>
      <c r="D1276" s="64">
        <v>564.40579196530098</v>
      </c>
      <c r="E1276" s="62">
        <v>0.22318232905876401</v>
      </c>
      <c r="F1276" s="64">
        <v>707.45734898260002</v>
      </c>
      <c r="G1276" s="63">
        <v>0.18328385423768101</v>
      </c>
      <c r="H1276" s="64">
        <v>814.46514245690003</v>
      </c>
      <c r="I1276" s="65">
        <v>0.203973238779177</v>
      </c>
      <c r="J1276" s="64">
        <v>638.90516695670101</v>
      </c>
      <c r="K1276" s="65">
        <v>0.218190412864321</v>
      </c>
    </row>
    <row r="1277" spans="1:11" x14ac:dyDescent="0.35">
      <c r="A1277" s="59" t="s">
        <v>321</v>
      </c>
      <c r="B1277" s="60">
        <v>5037.2575676291999</v>
      </c>
      <c r="C1277" s="61">
        <v>0.37845661664600699</v>
      </c>
      <c r="D1277" s="60">
        <v>968.13211939479902</v>
      </c>
      <c r="E1277" s="61">
        <v>0.38282736343076501</v>
      </c>
      <c r="F1277" s="60">
        <v>1533.2153937426999</v>
      </c>
      <c r="G1277" s="62">
        <v>0.39721635112821102</v>
      </c>
      <c r="H1277" s="60">
        <v>1421.8148493338001</v>
      </c>
      <c r="I1277" s="63">
        <v>0.35607684681028501</v>
      </c>
      <c r="J1277" s="60">
        <v>1114.0952051579</v>
      </c>
      <c r="K1277" s="61">
        <v>0.38047100783587301</v>
      </c>
    </row>
    <row r="1278" spans="1:11" x14ac:dyDescent="0.35">
      <c r="A1278" s="59" t="s">
        <v>322</v>
      </c>
      <c r="B1278" s="64">
        <v>2207.4843044341001</v>
      </c>
      <c r="C1278" s="65">
        <v>0.16585156306559401</v>
      </c>
      <c r="D1278" s="64">
        <v>396.12989688010202</v>
      </c>
      <c r="E1278" s="65">
        <v>0.15664118663216001</v>
      </c>
      <c r="F1278" s="64">
        <v>674.44572859550101</v>
      </c>
      <c r="G1278" s="65">
        <v>0.174731399410715</v>
      </c>
      <c r="H1278" s="64">
        <v>694.11859404380095</v>
      </c>
      <c r="I1278" s="65">
        <v>0.17383385775954799</v>
      </c>
      <c r="J1278" s="64">
        <v>442.79008491470199</v>
      </c>
      <c r="K1278" s="63">
        <v>0.15121579294774101</v>
      </c>
    </row>
    <row r="1279" spans="1:11" x14ac:dyDescent="0.35">
      <c r="A1279" s="59" t="s">
        <v>323</v>
      </c>
      <c r="B1279" s="60">
        <v>1846.2994004908001</v>
      </c>
      <c r="C1279" s="61">
        <v>0.138715206646494</v>
      </c>
      <c r="D1279" s="60">
        <v>322.72676641790002</v>
      </c>
      <c r="E1279" s="61">
        <v>0.127615471712202</v>
      </c>
      <c r="F1279" s="60">
        <v>571.24031078680002</v>
      </c>
      <c r="G1279" s="61">
        <v>0.147993551848043</v>
      </c>
      <c r="H1279" s="60">
        <v>585.68697466579897</v>
      </c>
      <c r="I1279" s="61">
        <v>0.146678430918463</v>
      </c>
      <c r="J1279" s="60">
        <v>366.64534862029899</v>
      </c>
      <c r="K1279" s="63">
        <v>0.12521185322589101</v>
      </c>
    </row>
    <row r="1280" spans="1:11" x14ac:dyDescent="0.35">
      <c r="A1280" s="59" t="s">
        <v>312</v>
      </c>
      <c r="B1280" s="80">
        <v>7.8835771637492202</v>
      </c>
      <c r="C1280" s="80">
        <v>7.8835771637492202</v>
      </c>
      <c r="D1280" s="80">
        <v>7.8387593826022002</v>
      </c>
      <c r="E1280" s="80">
        <v>7.8387593826022002</v>
      </c>
      <c r="F1280" s="80">
        <v>7.9746460693169396</v>
      </c>
      <c r="G1280" s="76">
        <v>7.9746460693169396</v>
      </c>
      <c r="H1280" s="80">
        <v>7.8848201848588699</v>
      </c>
      <c r="I1280" s="80">
        <v>7.8848201848588699</v>
      </c>
      <c r="J1280" s="80">
        <v>7.8005430249780998</v>
      </c>
      <c r="K1280" s="75">
        <v>7.8005430249780998</v>
      </c>
    </row>
    <row r="1281" spans="1:11" x14ac:dyDescent="0.35">
      <c r="A1281" s="66" t="s">
        <v>1</v>
      </c>
    </row>
    <row r="1282" spans="1:11" x14ac:dyDescent="0.35">
      <c r="A1282" s="66" t="s">
        <v>1</v>
      </c>
    </row>
    <row r="1283" spans="1:11" x14ac:dyDescent="0.35">
      <c r="A1283" s="54" t="s">
        <v>324</v>
      </c>
    </row>
    <row r="1284" spans="1:11" x14ac:dyDescent="0.35">
      <c r="A1284" s="55" t="s">
        <v>1</v>
      </c>
    </row>
    <row r="1285" spans="1:11" x14ac:dyDescent="0.35">
      <c r="A1285" s="117" t="s">
        <v>1</v>
      </c>
      <c r="B1285" s="116" t="s">
        <v>489</v>
      </c>
      <c r="C1285" s="116" t="s">
        <v>1</v>
      </c>
      <c r="D1285" s="116" t="s">
        <v>389</v>
      </c>
      <c r="E1285" s="116" t="s">
        <v>1</v>
      </c>
      <c r="F1285" s="116" t="s">
        <v>390</v>
      </c>
      <c r="G1285" s="116" t="s">
        <v>1</v>
      </c>
      <c r="H1285" s="116" t="s">
        <v>391</v>
      </c>
      <c r="I1285" s="116" t="s">
        <v>1</v>
      </c>
      <c r="J1285" s="116" t="s">
        <v>392</v>
      </c>
      <c r="K1285" s="116" t="s">
        <v>1</v>
      </c>
    </row>
    <row r="1286" spans="1:11" x14ac:dyDescent="0.35">
      <c r="A1286" s="118" t="s">
        <v>1</v>
      </c>
      <c r="B1286" s="56" t="s">
        <v>14</v>
      </c>
      <c r="C1286" s="56" t="s">
        <v>15</v>
      </c>
      <c r="D1286" s="56" t="s">
        <v>14</v>
      </c>
      <c r="E1286" s="56" t="s">
        <v>15</v>
      </c>
      <c r="F1286" s="56" t="s">
        <v>14</v>
      </c>
      <c r="G1286" s="56" t="s">
        <v>15</v>
      </c>
      <c r="H1286" s="56" t="s">
        <v>14</v>
      </c>
      <c r="I1286" s="56" t="s">
        <v>15</v>
      </c>
      <c r="J1286" s="56" t="s">
        <v>14</v>
      </c>
      <c r="K1286" s="56" t="s">
        <v>15</v>
      </c>
    </row>
    <row r="1287" spans="1:11" x14ac:dyDescent="0.35">
      <c r="A1287" s="57" t="s">
        <v>16</v>
      </c>
      <c r="B1287" s="58">
        <v>13310.000000187199</v>
      </c>
      <c r="C1287" s="58">
        <v>13310.000000187199</v>
      </c>
      <c r="D1287" s="58">
        <v>2528.9000000384999</v>
      </c>
      <c r="E1287" s="58">
        <v>2528.9000000384999</v>
      </c>
      <c r="F1287" s="58">
        <v>3859.9000000576998</v>
      </c>
      <c r="G1287" s="58">
        <v>3859.9000000576998</v>
      </c>
      <c r="H1287" s="58">
        <v>3993.0000000570999</v>
      </c>
      <c r="I1287" s="58">
        <v>3993.0000000570999</v>
      </c>
      <c r="J1287" s="58">
        <v>2928.2000000338999</v>
      </c>
      <c r="K1287" s="58">
        <v>2928.2000000338999</v>
      </c>
    </row>
    <row r="1288" spans="1:11" x14ac:dyDescent="0.35">
      <c r="A1288" s="59" t="s">
        <v>325</v>
      </c>
      <c r="B1288" s="60">
        <v>205.23024450490001</v>
      </c>
      <c r="C1288" s="61">
        <v>1.5419252028701201E-2</v>
      </c>
      <c r="D1288" s="60">
        <v>40.067166059499897</v>
      </c>
      <c r="E1288" s="61">
        <v>1.58437131001186E-2</v>
      </c>
      <c r="F1288" s="60">
        <v>37.6706618828999</v>
      </c>
      <c r="G1288" s="63">
        <v>9.7594916661926205E-3</v>
      </c>
      <c r="H1288" s="60">
        <v>70.054453774899997</v>
      </c>
      <c r="I1288" s="61">
        <v>1.7544315996468399E-2</v>
      </c>
      <c r="J1288" s="60">
        <v>57.437962787599801</v>
      </c>
      <c r="K1288" s="61">
        <v>1.9615450716117401E-2</v>
      </c>
    </row>
    <row r="1289" spans="1:11" x14ac:dyDescent="0.35">
      <c r="A1289" s="59" t="s">
        <v>326</v>
      </c>
      <c r="B1289" s="64">
        <v>1234.4748745873001</v>
      </c>
      <c r="C1289" s="65">
        <v>9.2747924460551301E-2</v>
      </c>
      <c r="D1289" s="64">
        <v>243.95725331930001</v>
      </c>
      <c r="E1289" s="65">
        <v>9.6467734317523798E-2</v>
      </c>
      <c r="F1289" s="64">
        <v>361.03302019969902</v>
      </c>
      <c r="G1289" s="65">
        <v>9.3534293684888997E-2</v>
      </c>
      <c r="H1289" s="64">
        <v>390.12942174570099</v>
      </c>
      <c r="I1289" s="65">
        <v>9.7703336273508898E-2</v>
      </c>
      <c r="J1289" s="64">
        <v>239.35517932260001</v>
      </c>
      <c r="K1289" s="65">
        <v>8.1741404043381205E-2</v>
      </c>
    </row>
    <row r="1290" spans="1:11" x14ac:dyDescent="0.35">
      <c r="A1290" s="59" t="s">
        <v>327</v>
      </c>
      <c r="B1290" s="60">
        <v>4429.4917654136998</v>
      </c>
      <c r="C1290" s="61">
        <v>0.33279427237801701</v>
      </c>
      <c r="D1290" s="60">
        <v>869.53642636550001</v>
      </c>
      <c r="E1290" s="61">
        <v>0.34383978265343101</v>
      </c>
      <c r="F1290" s="60">
        <v>1262.0308652017</v>
      </c>
      <c r="G1290" s="61">
        <v>0.32695947179534002</v>
      </c>
      <c r="H1290" s="60">
        <v>1317.4770509898001</v>
      </c>
      <c r="I1290" s="61">
        <v>0.32994666941421502</v>
      </c>
      <c r="J1290" s="60">
        <v>980.447422856701</v>
      </c>
      <c r="K1290" s="61">
        <v>0.33482939104068998</v>
      </c>
    </row>
    <row r="1291" spans="1:11" x14ac:dyDescent="0.35">
      <c r="A1291" s="59" t="s">
        <v>328</v>
      </c>
      <c r="B1291" s="64">
        <v>3937.0622447912001</v>
      </c>
      <c r="C1291" s="65">
        <v>0.29579731365408202</v>
      </c>
      <c r="D1291" s="64">
        <v>754.86460591699802</v>
      </c>
      <c r="E1291" s="65">
        <v>0.29849523741765499</v>
      </c>
      <c r="F1291" s="64">
        <v>1125.9317304381</v>
      </c>
      <c r="G1291" s="65">
        <v>0.29169971512766402</v>
      </c>
      <c r="H1291" s="64">
        <v>1146.9966576475999</v>
      </c>
      <c r="I1291" s="65">
        <v>0.28725185515432</v>
      </c>
      <c r="J1291" s="64">
        <v>909.26925078850002</v>
      </c>
      <c r="K1291" s="65">
        <v>0.31052156641553602</v>
      </c>
    </row>
    <row r="1292" spans="1:11" x14ac:dyDescent="0.35">
      <c r="A1292" s="59" t="s">
        <v>329</v>
      </c>
      <c r="B1292" s="60">
        <v>3503.7408708900998</v>
      </c>
      <c r="C1292" s="61">
        <v>0.26324123747864903</v>
      </c>
      <c r="D1292" s="60">
        <v>620.47454837719999</v>
      </c>
      <c r="E1292" s="63">
        <v>0.24535353251127101</v>
      </c>
      <c r="F1292" s="60">
        <v>1073.2337223352999</v>
      </c>
      <c r="G1292" s="61">
        <v>0.278047027725914</v>
      </c>
      <c r="H1292" s="60">
        <v>1068.3424158990999</v>
      </c>
      <c r="I1292" s="61">
        <v>0.26755382316148801</v>
      </c>
      <c r="J1292" s="60">
        <v>741.69018427850096</v>
      </c>
      <c r="K1292" s="61">
        <v>0.25329218778427498</v>
      </c>
    </row>
    <row r="1293" spans="1:11" x14ac:dyDescent="0.35">
      <c r="A1293" s="59" t="s">
        <v>330</v>
      </c>
      <c r="B1293" s="64">
        <v>1439.7051190922</v>
      </c>
      <c r="C1293" s="65">
        <v>0.108167176489253</v>
      </c>
      <c r="D1293" s="64">
        <v>284.02441937880002</v>
      </c>
      <c r="E1293" s="65">
        <v>0.112311447417642</v>
      </c>
      <c r="F1293" s="64">
        <v>398.70368208259902</v>
      </c>
      <c r="G1293" s="65">
        <v>0.103293785351082</v>
      </c>
      <c r="H1293" s="64">
        <v>460.18387552059897</v>
      </c>
      <c r="I1293" s="65">
        <v>0.11524765226997701</v>
      </c>
      <c r="J1293" s="64">
        <v>296.79314211019999</v>
      </c>
      <c r="K1293" s="65">
        <v>0.101356854759499</v>
      </c>
    </row>
    <row r="1294" spans="1:11" x14ac:dyDescent="0.35">
      <c r="A1294" s="59" t="s">
        <v>331</v>
      </c>
      <c r="B1294" s="60">
        <v>7440.8031156813004</v>
      </c>
      <c r="C1294" s="61">
        <v>0.55903855113273104</v>
      </c>
      <c r="D1294" s="60">
        <v>1375.3391542941999</v>
      </c>
      <c r="E1294" s="61">
        <v>0.54384876992892595</v>
      </c>
      <c r="F1294" s="60">
        <v>2199.1654527733999</v>
      </c>
      <c r="G1294" s="61">
        <v>0.56974674285357796</v>
      </c>
      <c r="H1294" s="60">
        <v>2215.3390735467001</v>
      </c>
      <c r="I1294" s="61">
        <v>0.55480567831580796</v>
      </c>
      <c r="J1294" s="60">
        <v>1650.959435067</v>
      </c>
      <c r="K1294" s="61">
        <v>0.56381375419981095</v>
      </c>
    </row>
    <row r="1295" spans="1:11" x14ac:dyDescent="0.35">
      <c r="A1295" s="66" t="s">
        <v>1</v>
      </c>
    </row>
    <row r="1296" spans="1:11" x14ac:dyDescent="0.35">
      <c r="A1296" s="66" t="s">
        <v>1</v>
      </c>
    </row>
    <row r="1297" spans="1:11" x14ac:dyDescent="0.35">
      <c r="A1297" s="54" t="s">
        <v>466</v>
      </c>
    </row>
    <row r="1298" spans="1:11" x14ac:dyDescent="0.35">
      <c r="A1298" s="55" t="s">
        <v>1</v>
      </c>
    </row>
    <row r="1299" spans="1:11" x14ac:dyDescent="0.35">
      <c r="A1299" s="117" t="s">
        <v>1</v>
      </c>
      <c r="B1299" s="116" t="s">
        <v>489</v>
      </c>
      <c r="C1299" s="116" t="s">
        <v>1</v>
      </c>
      <c r="D1299" s="116" t="s">
        <v>389</v>
      </c>
      <c r="E1299" s="116" t="s">
        <v>1</v>
      </c>
      <c r="F1299" s="116" t="s">
        <v>390</v>
      </c>
      <c r="G1299" s="116" t="s">
        <v>1</v>
      </c>
      <c r="H1299" s="116" t="s">
        <v>391</v>
      </c>
      <c r="I1299" s="116" t="s">
        <v>1</v>
      </c>
      <c r="J1299" s="116" t="s">
        <v>392</v>
      </c>
      <c r="K1299" s="116" t="s">
        <v>1</v>
      </c>
    </row>
    <row r="1300" spans="1:11" x14ac:dyDescent="0.35">
      <c r="A1300" s="118" t="s">
        <v>1</v>
      </c>
      <c r="B1300" s="56" t="s">
        <v>14</v>
      </c>
      <c r="C1300" s="56" t="s">
        <v>15</v>
      </c>
      <c r="D1300" s="56" t="s">
        <v>14</v>
      </c>
      <c r="E1300" s="56" t="s">
        <v>15</v>
      </c>
      <c r="F1300" s="56" t="s">
        <v>14</v>
      </c>
      <c r="G1300" s="56" t="s">
        <v>15</v>
      </c>
      <c r="H1300" s="56" t="s">
        <v>14</v>
      </c>
      <c r="I1300" s="56" t="s">
        <v>15</v>
      </c>
      <c r="J1300" s="56" t="s">
        <v>14</v>
      </c>
      <c r="K1300" s="56" t="s">
        <v>15</v>
      </c>
    </row>
    <row r="1301" spans="1:11" x14ac:dyDescent="0.35">
      <c r="A1301" s="57" t="s">
        <v>16</v>
      </c>
      <c r="B1301" s="58">
        <v>13310.000000187199</v>
      </c>
      <c r="C1301" s="58">
        <v>13310.000000187199</v>
      </c>
      <c r="D1301" s="58">
        <v>2528.9000000384999</v>
      </c>
      <c r="E1301" s="58">
        <v>2528.9000000384999</v>
      </c>
      <c r="F1301" s="58">
        <v>3859.9000000576998</v>
      </c>
      <c r="G1301" s="58">
        <v>3859.9000000576998</v>
      </c>
      <c r="H1301" s="58">
        <v>3993.0000000570999</v>
      </c>
      <c r="I1301" s="58">
        <v>3993.0000000570999</v>
      </c>
      <c r="J1301" s="58">
        <v>2928.2000000338999</v>
      </c>
      <c r="K1301" s="58">
        <v>2928.2000000338999</v>
      </c>
    </row>
    <row r="1302" spans="1:11" x14ac:dyDescent="0.35">
      <c r="A1302" s="59" t="s">
        <v>332</v>
      </c>
      <c r="B1302" s="60">
        <v>22.7833664393</v>
      </c>
      <c r="C1302" s="61">
        <v>1.7117480419969601E-3</v>
      </c>
      <c r="D1302" s="60">
        <v>2.8637682799999999</v>
      </c>
      <c r="E1302" s="61">
        <v>1.1324165763598401E-3</v>
      </c>
      <c r="F1302" s="60">
        <v>8.9234494653999903</v>
      </c>
      <c r="G1302" s="61">
        <v>2.3118343649489899E-3</v>
      </c>
      <c r="H1302" s="60">
        <v>3.6248184092000102</v>
      </c>
      <c r="I1302" s="61">
        <v>9.0779324045784195E-4</v>
      </c>
      <c r="J1302" s="60">
        <v>7.3713302846999902</v>
      </c>
      <c r="K1302" s="61">
        <v>2.5173588841659301E-3</v>
      </c>
    </row>
    <row r="1303" spans="1:11" x14ac:dyDescent="0.35">
      <c r="A1303" s="59" t="s">
        <v>333</v>
      </c>
      <c r="B1303" s="64">
        <v>93.500585504099703</v>
      </c>
      <c r="C1303" s="65">
        <v>7.0248373781205799E-3</v>
      </c>
      <c r="D1303" s="64">
        <v>19.279713382400001</v>
      </c>
      <c r="E1303" s="65">
        <v>7.6237547479562203E-3</v>
      </c>
      <c r="F1303" s="64">
        <v>17.867038219299999</v>
      </c>
      <c r="G1303" s="65">
        <v>4.6288862973219297E-3</v>
      </c>
      <c r="H1303" s="64">
        <v>32.676594140499901</v>
      </c>
      <c r="I1303" s="65">
        <v>8.1834696068201207E-3</v>
      </c>
      <c r="J1303" s="64">
        <v>23.677239761900001</v>
      </c>
      <c r="K1303" s="65">
        <v>8.0859366715476701E-3</v>
      </c>
    </row>
    <row r="1304" spans="1:11" x14ac:dyDescent="0.35">
      <c r="A1304" s="59" t="s">
        <v>334</v>
      </c>
      <c r="B1304" s="60">
        <v>708.99577515600004</v>
      </c>
      <c r="C1304" s="61">
        <v>5.3267901964389797E-2</v>
      </c>
      <c r="D1304" s="60">
        <v>128.50935092340001</v>
      </c>
      <c r="E1304" s="61">
        <v>5.0816303895544902E-2</v>
      </c>
      <c r="F1304" s="60">
        <v>209.18710712699999</v>
      </c>
      <c r="G1304" s="61">
        <v>5.4194955082741199E-2</v>
      </c>
      <c r="H1304" s="60">
        <v>181.98637311260001</v>
      </c>
      <c r="I1304" s="61">
        <v>4.5576351893312703E-2</v>
      </c>
      <c r="J1304" s="60">
        <v>189.312943993</v>
      </c>
      <c r="K1304" s="62">
        <v>6.4651644010248005E-2</v>
      </c>
    </row>
    <row r="1305" spans="1:11" x14ac:dyDescent="0.35">
      <c r="A1305" s="59" t="s">
        <v>335</v>
      </c>
      <c r="B1305" s="64">
        <v>7005.1119585860997</v>
      </c>
      <c r="C1305" s="65">
        <v>0.52630442963843604</v>
      </c>
      <c r="D1305" s="64">
        <v>1381.7103365378</v>
      </c>
      <c r="E1305" s="62">
        <v>0.54636811914934003</v>
      </c>
      <c r="F1305" s="64">
        <v>1898.1545609638999</v>
      </c>
      <c r="G1305" s="63">
        <v>0.49176262621713701</v>
      </c>
      <c r="H1305" s="64">
        <v>2142.6507477835999</v>
      </c>
      <c r="I1305" s="65">
        <v>0.53660173998321103</v>
      </c>
      <c r="J1305" s="64">
        <v>1582.5963133007999</v>
      </c>
      <c r="K1305" s="65">
        <v>0.54046728819154399</v>
      </c>
    </row>
    <row r="1306" spans="1:11" x14ac:dyDescent="0.35">
      <c r="A1306" s="59" t="s">
        <v>336</v>
      </c>
      <c r="B1306" s="60">
        <v>5128.1010640239001</v>
      </c>
      <c r="C1306" s="61">
        <v>0.38528182298661001</v>
      </c>
      <c r="D1306" s="60">
        <v>934.30153975029805</v>
      </c>
      <c r="E1306" s="61">
        <v>0.36944977647834099</v>
      </c>
      <c r="F1306" s="60">
        <v>1609.5259567438</v>
      </c>
      <c r="G1306" s="62">
        <v>0.41698643921338402</v>
      </c>
      <c r="H1306" s="60">
        <v>1551.4584797530999</v>
      </c>
      <c r="I1306" s="61">
        <v>0.38854457293536498</v>
      </c>
      <c r="J1306" s="60">
        <v>1032.8150877767</v>
      </c>
      <c r="K1306" s="63">
        <v>0.35271330092368802</v>
      </c>
    </row>
    <row r="1307" spans="1:11" x14ac:dyDescent="0.35">
      <c r="A1307" s="59" t="s">
        <v>337</v>
      </c>
      <c r="B1307" s="64">
        <v>351.50725047780003</v>
      </c>
      <c r="C1307" s="65">
        <v>2.6409259990447499E-2</v>
      </c>
      <c r="D1307" s="64">
        <v>62.2352911646</v>
      </c>
      <c r="E1307" s="65">
        <v>2.4609629152458599E-2</v>
      </c>
      <c r="F1307" s="64">
        <v>116.24188753830001</v>
      </c>
      <c r="G1307" s="65">
        <v>3.0115258824467601E-2</v>
      </c>
      <c r="H1307" s="64">
        <v>80.602986858100095</v>
      </c>
      <c r="I1307" s="63">
        <v>2.0186072340833298E-2</v>
      </c>
      <c r="J1307" s="64">
        <v>92.427084916799998</v>
      </c>
      <c r="K1307" s="65">
        <v>3.1564471318806797E-2</v>
      </c>
    </row>
    <row r="1308" spans="1:11" x14ac:dyDescent="0.35">
      <c r="A1308" s="59" t="s">
        <v>310</v>
      </c>
      <c r="B1308" s="60">
        <v>116.2839519434</v>
      </c>
      <c r="C1308" s="61">
        <v>8.7365854201175396E-3</v>
      </c>
      <c r="D1308" s="60">
        <v>22.143481662399999</v>
      </c>
      <c r="E1308" s="61">
        <v>8.7561713243160602E-3</v>
      </c>
      <c r="F1308" s="60">
        <v>26.790487684699901</v>
      </c>
      <c r="G1308" s="61">
        <v>6.9407206622709196E-3</v>
      </c>
      <c r="H1308" s="60">
        <v>36.301412549699997</v>
      </c>
      <c r="I1308" s="61">
        <v>9.0912628472779606E-3</v>
      </c>
      <c r="J1308" s="60">
        <v>31.048570046599998</v>
      </c>
      <c r="K1308" s="61">
        <v>1.0603295555713601E-2</v>
      </c>
    </row>
    <row r="1309" spans="1:11" x14ac:dyDescent="0.35">
      <c r="A1309" s="59" t="s">
        <v>311</v>
      </c>
      <c r="B1309" s="64">
        <v>12133.21302261</v>
      </c>
      <c r="C1309" s="65">
        <v>0.911586252625045</v>
      </c>
      <c r="D1309" s="64">
        <v>2316.0118762881002</v>
      </c>
      <c r="E1309" s="65">
        <v>0.91581789562768001</v>
      </c>
      <c r="F1309" s="64">
        <v>3507.6805177076899</v>
      </c>
      <c r="G1309" s="65">
        <v>0.90874906543052003</v>
      </c>
      <c r="H1309" s="64">
        <v>3694.10922753671</v>
      </c>
      <c r="I1309" s="62">
        <v>0.92514631291857596</v>
      </c>
      <c r="J1309" s="64">
        <v>2615.4114010775002</v>
      </c>
      <c r="K1309" s="63">
        <v>0.89318058911523202</v>
      </c>
    </row>
    <row r="1310" spans="1:11" x14ac:dyDescent="0.35">
      <c r="A1310" s="66" t="s">
        <v>1</v>
      </c>
    </row>
    <row r="1311" spans="1:11" x14ac:dyDescent="0.35">
      <c r="A1311" s="66" t="s">
        <v>1</v>
      </c>
    </row>
    <row r="1312" spans="1:11" x14ac:dyDescent="0.35">
      <c r="A1312" s="54" t="s">
        <v>467</v>
      </c>
    </row>
    <row r="1313" spans="1:11" x14ac:dyDescent="0.35">
      <c r="A1313" s="55" t="s">
        <v>1</v>
      </c>
    </row>
    <row r="1314" spans="1:11" x14ac:dyDescent="0.35">
      <c r="A1314" s="117" t="s">
        <v>1</v>
      </c>
      <c r="B1314" s="116" t="s">
        <v>489</v>
      </c>
      <c r="C1314" s="116" t="s">
        <v>1</v>
      </c>
      <c r="D1314" s="116" t="s">
        <v>389</v>
      </c>
      <c r="E1314" s="116" t="s">
        <v>1</v>
      </c>
      <c r="F1314" s="116" t="s">
        <v>390</v>
      </c>
      <c r="G1314" s="116" t="s">
        <v>1</v>
      </c>
      <c r="H1314" s="116" t="s">
        <v>391</v>
      </c>
      <c r="I1314" s="116" t="s">
        <v>1</v>
      </c>
      <c r="J1314" s="116" t="s">
        <v>392</v>
      </c>
      <c r="K1314" s="116" t="s">
        <v>1</v>
      </c>
    </row>
    <row r="1315" spans="1:11" x14ac:dyDescent="0.35">
      <c r="A1315" s="118" t="s">
        <v>1</v>
      </c>
      <c r="B1315" s="56" t="s">
        <v>14</v>
      </c>
      <c r="C1315" s="56" t="s">
        <v>15</v>
      </c>
      <c r="D1315" s="56" t="s">
        <v>14</v>
      </c>
      <c r="E1315" s="56" t="s">
        <v>15</v>
      </c>
      <c r="F1315" s="56" t="s">
        <v>14</v>
      </c>
      <c r="G1315" s="56" t="s">
        <v>15</v>
      </c>
      <c r="H1315" s="56" t="s">
        <v>14</v>
      </c>
      <c r="I1315" s="56" t="s">
        <v>15</v>
      </c>
      <c r="J1315" s="56" t="s">
        <v>14</v>
      </c>
      <c r="K1315" s="56" t="s">
        <v>15</v>
      </c>
    </row>
    <row r="1316" spans="1:11" x14ac:dyDescent="0.35">
      <c r="A1316" s="57" t="s">
        <v>16</v>
      </c>
      <c r="B1316" s="58">
        <v>13310.000000187199</v>
      </c>
      <c r="C1316" s="58">
        <v>13310.000000187199</v>
      </c>
      <c r="D1316" s="58">
        <v>2528.9000000384999</v>
      </c>
      <c r="E1316" s="58">
        <v>2528.9000000384999</v>
      </c>
      <c r="F1316" s="58">
        <v>3859.9000000576998</v>
      </c>
      <c r="G1316" s="58">
        <v>3859.9000000576998</v>
      </c>
      <c r="H1316" s="58">
        <v>3993.0000000570999</v>
      </c>
      <c r="I1316" s="58">
        <v>3993.0000000570999</v>
      </c>
      <c r="J1316" s="58">
        <v>2928.2000000338999</v>
      </c>
      <c r="K1316" s="58">
        <v>2928.2000000338999</v>
      </c>
    </row>
    <row r="1317" spans="1:11" x14ac:dyDescent="0.35">
      <c r="A1317" s="59" t="s">
        <v>332</v>
      </c>
      <c r="B1317" s="60">
        <v>55.179504599099999</v>
      </c>
      <c r="C1317" s="61">
        <v>4.1457178511137404E-3</v>
      </c>
      <c r="D1317" s="60">
        <v>8.6085220238999796</v>
      </c>
      <c r="E1317" s="61">
        <v>3.40405790018148E-3</v>
      </c>
      <c r="F1317" s="60">
        <v>11.691257869999999</v>
      </c>
      <c r="G1317" s="61">
        <v>3.02890175129543E-3</v>
      </c>
      <c r="H1317" s="60">
        <v>18.5223425762</v>
      </c>
      <c r="I1317" s="61">
        <v>4.6387033748898398E-3</v>
      </c>
      <c r="J1317" s="60">
        <v>16.357382129000001</v>
      </c>
      <c r="K1317" s="61">
        <v>5.5861560442628999E-3</v>
      </c>
    </row>
    <row r="1318" spans="1:11" x14ac:dyDescent="0.35">
      <c r="A1318" s="59" t="s">
        <v>333</v>
      </c>
      <c r="B1318" s="64">
        <v>174.67572270880001</v>
      </c>
      <c r="C1318" s="65">
        <v>1.31236455827456E-2</v>
      </c>
      <c r="D1318" s="64">
        <v>30.611375647100001</v>
      </c>
      <c r="E1318" s="65">
        <v>1.21046208417233E-2</v>
      </c>
      <c r="F1318" s="64">
        <v>32.777617707400097</v>
      </c>
      <c r="G1318" s="63">
        <v>8.4918308005155606E-3</v>
      </c>
      <c r="H1318" s="64">
        <v>62.604639302000102</v>
      </c>
      <c r="I1318" s="65">
        <v>1.5678597370674899E-2</v>
      </c>
      <c r="J1318" s="64">
        <v>48.682090052299898</v>
      </c>
      <c r="K1318" s="65">
        <v>1.6625261270314998E-2</v>
      </c>
    </row>
    <row r="1319" spans="1:11" x14ac:dyDescent="0.35">
      <c r="A1319" s="59" t="s">
        <v>334</v>
      </c>
      <c r="B1319" s="60">
        <v>702.6042428577</v>
      </c>
      <c r="C1319" s="61">
        <v>5.2787696682781202E-2</v>
      </c>
      <c r="D1319" s="60">
        <v>117.1087122213</v>
      </c>
      <c r="E1319" s="61">
        <v>4.6308162528971901E-2</v>
      </c>
      <c r="F1319" s="60">
        <v>175.8167029183</v>
      </c>
      <c r="G1319" s="61">
        <v>4.5549548671124103E-2</v>
      </c>
      <c r="H1319" s="60">
        <v>230.97767914830001</v>
      </c>
      <c r="I1319" s="61">
        <v>5.7845649673177298E-2</v>
      </c>
      <c r="J1319" s="60">
        <v>178.70114856980001</v>
      </c>
      <c r="K1319" s="61">
        <v>6.1027644480476498E-2</v>
      </c>
    </row>
    <row r="1320" spans="1:11" x14ac:dyDescent="0.35">
      <c r="A1320" s="59" t="s">
        <v>335</v>
      </c>
      <c r="B1320" s="64">
        <v>6197.1455679294004</v>
      </c>
      <c r="C1320" s="65">
        <v>0.46560071884614901</v>
      </c>
      <c r="D1320" s="64">
        <v>1263.2082965748</v>
      </c>
      <c r="E1320" s="62">
        <v>0.499508994644141</v>
      </c>
      <c r="F1320" s="64">
        <v>1644.2539052228999</v>
      </c>
      <c r="G1320" s="63">
        <v>0.42598355014335099</v>
      </c>
      <c r="H1320" s="64">
        <v>1908.4347400838001</v>
      </c>
      <c r="I1320" s="65">
        <v>0.47794508891973703</v>
      </c>
      <c r="J1320" s="64">
        <v>1381.2486260479</v>
      </c>
      <c r="K1320" s="65">
        <v>0.47170569839215498</v>
      </c>
    </row>
    <row r="1321" spans="1:11" x14ac:dyDescent="0.35">
      <c r="A1321" s="59" t="s">
        <v>336</v>
      </c>
      <c r="B1321" s="60">
        <v>5906.6530320509</v>
      </c>
      <c r="C1321" s="61">
        <v>0.443775584670761</v>
      </c>
      <c r="D1321" s="60">
        <v>1079.9310007178001</v>
      </c>
      <c r="E1321" s="61">
        <v>0.42703586567335999</v>
      </c>
      <c r="F1321" s="60">
        <v>1858.1400255547001</v>
      </c>
      <c r="G1321" s="62">
        <v>0.48139589769862501</v>
      </c>
      <c r="H1321" s="60">
        <v>1693.6616713377</v>
      </c>
      <c r="I1321" s="63">
        <v>0.42415769379250701</v>
      </c>
      <c r="J1321" s="60">
        <v>1274.9203344406999</v>
      </c>
      <c r="K1321" s="61">
        <v>0.435393871465726</v>
      </c>
    </row>
    <row r="1322" spans="1:11" x14ac:dyDescent="0.35">
      <c r="A1322" s="59" t="s">
        <v>337</v>
      </c>
      <c r="B1322" s="64">
        <v>273.74193004130001</v>
      </c>
      <c r="C1322" s="65">
        <v>2.0566636366450002E-2</v>
      </c>
      <c r="D1322" s="64">
        <v>29.4320928536</v>
      </c>
      <c r="E1322" s="63">
        <v>1.1638298411622399E-2</v>
      </c>
      <c r="F1322" s="64">
        <v>137.2204907844</v>
      </c>
      <c r="G1322" s="62">
        <v>3.5550270935088703E-2</v>
      </c>
      <c r="H1322" s="64">
        <v>78.798927609100105</v>
      </c>
      <c r="I1322" s="65">
        <v>1.9734266869014101E-2</v>
      </c>
      <c r="J1322" s="64">
        <v>28.290418794200001</v>
      </c>
      <c r="K1322" s="63">
        <v>9.6613683470638898E-3</v>
      </c>
    </row>
    <row r="1323" spans="1:11" x14ac:dyDescent="0.35">
      <c r="A1323" s="59" t="s">
        <v>310</v>
      </c>
      <c r="B1323" s="60">
        <v>229.85522730790001</v>
      </c>
      <c r="C1323" s="61">
        <v>1.7269363433859299E-2</v>
      </c>
      <c r="D1323" s="60">
        <v>39.219897670999998</v>
      </c>
      <c r="E1323" s="61">
        <v>1.5508678741904701E-2</v>
      </c>
      <c r="F1323" s="60">
        <v>44.468875577399999</v>
      </c>
      <c r="G1323" s="63">
        <v>1.1520732551811E-2</v>
      </c>
      <c r="H1323" s="60">
        <v>81.126981878199999</v>
      </c>
      <c r="I1323" s="61">
        <v>2.03173007455647E-2</v>
      </c>
      <c r="J1323" s="60">
        <v>65.0394721812998</v>
      </c>
      <c r="K1323" s="61">
        <v>2.2211417314577899E-2</v>
      </c>
    </row>
    <row r="1324" spans="1:11" x14ac:dyDescent="0.35">
      <c r="A1324" s="59" t="s">
        <v>311</v>
      </c>
      <c r="B1324" s="64">
        <v>12103.7985999803</v>
      </c>
      <c r="C1324" s="65">
        <v>0.90937630351691001</v>
      </c>
      <c r="D1324" s="64">
        <v>2343.1392972926001</v>
      </c>
      <c r="E1324" s="62">
        <v>0.92654486031750105</v>
      </c>
      <c r="F1324" s="64">
        <v>3502.39393077759</v>
      </c>
      <c r="G1324" s="65">
        <v>0.90737944784197599</v>
      </c>
      <c r="H1324" s="64">
        <v>3602.0964114214898</v>
      </c>
      <c r="I1324" s="65">
        <v>0.90210278271224398</v>
      </c>
      <c r="J1324" s="64">
        <v>2656.1689604886001</v>
      </c>
      <c r="K1324" s="65">
        <v>0.90709956985788198</v>
      </c>
    </row>
    <row r="1325" spans="1:11" x14ac:dyDescent="0.35">
      <c r="A1325" s="66" t="s">
        <v>1</v>
      </c>
    </row>
    <row r="1326" spans="1:11" x14ac:dyDescent="0.35">
      <c r="A1326" s="66" t="s">
        <v>1</v>
      </c>
    </row>
    <row r="1327" spans="1:11" x14ac:dyDescent="0.35">
      <c r="A1327" s="54" t="s">
        <v>468</v>
      </c>
    </row>
    <row r="1328" spans="1:11" x14ac:dyDescent="0.35">
      <c r="A1328" s="55" t="s">
        <v>1</v>
      </c>
    </row>
    <row r="1329" spans="1:11" x14ac:dyDescent="0.35">
      <c r="A1329" s="117" t="s">
        <v>1</v>
      </c>
      <c r="B1329" s="116" t="s">
        <v>489</v>
      </c>
      <c r="C1329" s="116" t="s">
        <v>1</v>
      </c>
      <c r="D1329" s="116" t="s">
        <v>389</v>
      </c>
      <c r="E1329" s="116" t="s">
        <v>1</v>
      </c>
      <c r="F1329" s="116" t="s">
        <v>390</v>
      </c>
      <c r="G1329" s="116" t="s">
        <v>1</v>
      </c>
      <c r="H1329" s="116" t="s">
        <v>391</v>
      </c>
      <c r="I1329" s="116" t="s">
        <v>1</v>
      </c>
      <c r="J1329" s="116" t="s">
        <v>392</v>
      </c>
      <c r="K1329" s="116" t="s">
        <v>1</v>
      </c>
    </row>
    <row r="1330" spans="1:11" x14ac:dyDescent="0.35">
      <c r="A1330" s="118" t="s">
        <v>1</v>
      </c>
      <c r="B1330" s="56" t="s">
        <v>14</v>
      </c>
      <c r="C1330" s="56" t="s">
        <v>15</v>
      </c>
      <c r="D1330" s="56" t="s">
        <v>14</v>
      </c>
      <c r="E1330" s="56" t="s">
        <v>15</v>
      </c>
      <c r="F1330" s="56" t="s">
        <v>14</v>
      </c>
      <c r="G1330" s="56" t="s">
        <v>15</v>
      </c>
      <c r="H1330" s="56" t="s">
        <v>14</v>
      </c>
      <c r="I1330" s="56" t="s">
        <v>15</v>
      </c>
      <c r="J1330" s="56" t="s">
        <v>14</v>
      </c>
      <c r="K1330" s="56" t="s">
        <v>15</v>
      </c>
    </row>
    <row r="1331" spans="1:11" x14ac:dyDescent="0.35">
      <c r="A1331" s="57" t="s">
        <v>16</v>
      </c>
      <c r="B1331" s="58">
        <v>13310.000000187199</v>
      </c>
      <c r="C1331" s="58">
        <v>13310.000000187199</v>
      </c>
      <c r="D1331" s="58">
        <v>2528.9000000384999</v>
      </c>
      <c r="E1331" s="58">
        <v>2528.9000000384999</v>
      </c>
      <c r="F1331" s="58">
        <v>3859.9000000576998</v>
      </c>
      <c r="G1331" s="58">
        <v>3859.9000000576998</v>
      </c>
      <c r="H1331" s="58">
        <v>3993.0000000570999</v>
      </c>
      <c r="I1331" s="58">
        <v>3993.0000000570999</v>
      </c>
      <c r="J1331" s="58">
        <v>2928.2000000338999</v>
      </c>
      <c r="K1331" s="58">
        <v>2928.2000000338999</v>
      </c>
    </row>
    <row r="1332" spans="1:11" x14ac:dyDescent="0.35">
      <c r="A1332" s="59" t="s">
        <v>332</v>
      </c>
      <c r="B1332" s="60">
        <v>26.738117370400001</v>
      </c>
      <c r="C1332" s="61">
        <v>2.0088743328342601E-3</v>
      </c>
      <c r="D1332" s="60">
        <v>7.4984272660000002</v>
      </c>
      <c r="E1332" s="61">
        <v>2.9650944149178901E-3</v>
      </c>
      <c r="F1332" s="60">
        <v>2.5027466719999998</v>
      </c>
      <c r="G1332" s="61">
        <v>6.4839676467332995E-4</v>
      </c>
      <c r="H1332" s="60">
        <v>8.5419691576000094</v>
      </c>
      <c r="I1332" s="61">
        <v>2.1392359522859599E-3</v>
      </c>
      <c r="J1332" s="60">
        <v>8.1949742748000105</v>
      </c>
      <c r="K1332" s="61">
        <v>2.79863884799711E-3</v>
      </c>
    </row>
    <row r="1333" spans="1:11" x14ac:dyDescent="0.35">
      <c r="A1333" s="59" t="s">
        <v>333</v>
      </c>
      <c r="B1333" s="64">
        <v>149.5460182226</v>
      </c>
      <c r="C1333" s="65">
        <v>1.12356136904956E-2</v>
      </c>
      <c r="D1333" s="64">
        <v>16.300178656899998</v>
      </c>
      <c r="E1333" s="63">
        <v>6.4455607800434399E-3</v>
      </c>
      <c r="F1333" s="64">
        <v>46.102779042500003</v>
      </c>
      <c r="G1333" s="65">
        <v>1.1944034571312901E-2</v>
      </c>
      <c r="H1333" s="64">
        <v>61.082290914799898</v>
      </c>
      <c r="I1333" s="65">
        <v>1.52973430788697E-2</v>
      </c>
      <c r="J1333" s="64">
        <v>26.060769608400001</v>
      </c>
      <c r="K1333" s="65">
        <v>8.8999281497501199E-3</v>
      </c>
    </row>
    <row r="1334" spans="1:11" x14ac:dyDescent="0.35">
      <c r="A1334" s="59" t="s">
        <v>334</v>
      </c>
      <c r="B1334" s="60">
        <v>755.26312074979796</v>
      </c>
      <c r="C1334" s="61">
        <v>5.6744036118645903E-2</v>
      </c>
      <c r="D1334" s="60">
        <v>131.48276746560001</v>
      </c>
      <c r="E1334" s="61">
        <v>5.1992078557316697E-2</v>
      </c>
      <c r="F1334" s="60">
        <v>216.05762419999999</v>
      </c>
      <c r="G1334" s="61">
        <v>5.5974927898849801E-2</v>
      </c>
      <c r="H1334" s="60">
        <v>208.80076577969999</v>
      </c>
      <c r="I1334" s="61">
        <v>5.2291701922543003E-2</v>
      </c>
      <c r="J1334" s="60">
        <v>198.9219633045</v>
      </c>
      <c r="K1334" s="62">
        <v>6.79331887515187E-2</v>
      </c>
    </row>
    <row r="1335" spans="1:11" x14ac:dyDescent="0.35">
      <c r="A1335" s="59" t="s">
        <v>335</v>
      </c>
      <c r="B1335" s="64">
        <v>6754.0540204831996</v>
      </c>
      <c r="C1335" s="65">
        <v>0.50744207516064699</v>
      </c>
      <c r="D1335" s="64">
        <v>1267.3490277134999</v>
      </c>
      <c r="E1335" s="65">
        <v>0.50114635916572703</v>
      </c>
      <c r="F1335" s="64">
        <v>1919.3711049578001</v>
      </c>
      <c r="G1335" s="65">
        <v>0.49725928260553598</v>
      </c>
      <c r="H1335" s="64">
        <v>2048.6353174706001</v>
      </c>
      <c r="I1335" s="65">
        <v>0.51305667854778503</v>
      </c>
      <c r="J1335" s="64">
        <v>1518.6985703413</v>
      </c>
      <c r="K1335" s="65">
        <v>0.51864577908739795</v>
      </c>
    </row>
    <row r="1336" spans="1:11" x14ac:dyDescent="0.35">
      <c r="A1336" s="59" t="s">
        <v>336</v>
      </c>
      <c r="B1336" s="60">
        <v>4912.4884687910999</v>
      </c>
      <c r="C1336" s="61">
        <v>0.36908252958091697</v>
      </c>
      <c r="D1336" s="60">
        <v>966.59978152379904</v>
      </c>
      <c r="E1336" s="61">
        <v>0.38222143284000298</v>
      </c>
      <c r="F1336" s="60">
        <v>1425.6482837473</v>
      </c>
      <c r="G1336" s="61">
        <v>0.36934850222181598</v>
      </c>
      <c r="H1336" s="60">
        <v>1468.6229591921001</v>
      </c>
      <c r="I1336" s="61">
        <v>0.36779938872304002</v>
      </c>
      <c r="J1336" s="60">
        <v>1051.6174443279001</v>
      </c>
      <c r="K1336" s="61">
        <v>0.35913443218213398</v>
      </c>
    </row>
    <row r="1337" spans="1:11" x14ac:dyDescent="0.35">
      <c r="A1337" s="59" t="s">
        <v>337</v>
      </c>
      <c r="B1337" s="64">
        <v>711.91025457010005</v>
      </c>
      <c r="C1337" s="65">
        <v>5.3486871116460298E-2</v>
      </c>
      <c r="D1337" s="64">
        <v>139.66981741270001</v>
      </c>
      <c r="E1337" s="65">
        <v>5.5229474241992003E-2</v>
      </c>
      <c r="F1337" s="64">
        <v>250.2174614381</v>
      </c>
      <c r="G1337" s="62">
        <v>6.4824855937811801E-2</v>
      </c>
      <c r="H1337" s="64">
        <v>197.31669754230001</v>
      </c>
      <c r="I1337" s="65">
        <v>4.9415651775476702E-2</v>
      </c>
      <c r="J1337" s="64">
        <v>124.706278177</v>
      </c>
      <c r="K1337" s="63">
        <v>4.2588032981202201E-2</v>
      </c>
    </row>
    <row r="1338" spans="1:11" x14ac:dyDescent="0.35">
      <c r="A1338" s="59" t="s">
        <v>310</v>
      </c>
      <c r="B1338" s="60">
        <v>176.284135593</v>
      </c>
      <c r="C1338" s="61">
        <v>1.3244488023329899E-2</v>
      </c>
      <c r="D1338" s="60">
        <v>23.798605922899998</v>
      </c>
      <c r="E1338" s="61">
        <v>9.4106551949613201E-3</v>
      </c>
      <c r="F1338" s="60">
        <v>48.605525714499997</v>
      </c>
      <c r="G1338" s="61">
        <v>1.2592431335986301E-2</v>
      </c>
      <c r="H1338" s="60">
        <v>69.624260072400105</v>
      </c>
      <c r="I1338" s="61">
        <v>1.74365790311556E-2</v>
      </c>
      <c r="J1338" s="60">
        <v>34.255743883200203</v>
      </c>
      <c r="K1338" s="61">
        <v>1.16985669977472E-2</v>
      </c>
    </row>
    <row r="1339" spans="1:11" x14ac:dyDescent="0.35">
      <c r="A1339" s="59" t="s">
        <v>311</v>
      </c>
      <c r="B1339" s="64">
        <v>11666.542489274299</v>
      </c>
      <c r="C1339" s="65">
        <v>0.87652460474156402</v>
      </c>
      <c r="D1339" s="64">
        <v>2233.9488092372999</v>
      </c>
      <c r="E1339" s="65">
        <v>0.88336779200573001</v>
      </c>
      <c r="F1339" s="64">
        <v>3345.01938870509</v>
      </c>
      <c r="G1339" s="65">
        <v>0.86660778482735201</v>
      </c>
      <c r="H1339" s="64">
        <v>3517.2582766627002</v>
      </c>
      <c r="I1339" s="65">
        <v>0.88085606727082499</v>
      </c>
      <c r="J1339" s="64">
        <v>2570.3160146691998</v>
      </c>
      <c r="K1339" s="65">
        <v>0.87778021126953198</v>
      </c>
    </row>
    <row r="1340" spans="1:11" x14ac:dyDescent="0.35">
      <c r="A1340" s="66" t="s">
        <v>1</v>
      </c>
    </row>
    <row r="1341" spans="1:11" x14ac:dyDescent="0.35">
      <c r="A1341" s="66" t="s">
        <v>1</v>
      </c>
    </row>
    <row r="1342" spans="1:11" x14ac:dyDescent="0.35">
      <c r="A1342" s="54" t="s">
        <v>469</v>
      </c>
    </row>
    <row r="1343" spans="1:11" x14ac:dyDescent="0.35">
      <c r="A1343" s="55" t="s">
        <v>1</v>
      </c>
    </row>
    <row r="1344" spans="1:11" x14ac:dyDescent="0.35">
      <c r="A1344" s="117" t="s">
        <v>1</v>
      </c>
      <c r="B1344" s="116" t="s">
        <v>489</v>
      </c>
      <c r="C1344" s="116" t="s">
        <v>1</v>
      </c>
      <c r="D1344" s="116" t="s">
        <v>389</v>
      </c>
      <c r="E1344" s="116" t="s">
        <v>1</v>
      </c>
      <c r="F1344" s="116" t="s">
        <v>390</v>
      </c>
      <c r="G1344" s="116" t="s">
        <v>1</v>
      </c>
      <c r="H1344" s="116" t="s">
        <v>391</v>
      </c>
      <c r="I1344" s="116" t="s">
        <v>1</v>
      </c>
      <c r="J1344" s="116" t="s">
        <v>392</v>
      </c>
      <c r="K1344" s="116" t="s">
        <v>1</v>
      </c>
    </row>
    <row r="1345" spans="1:11" x14ac:dyDescent="0.35">
      <c r="A1345" s="118" t="s">
        <v>1</v>
      </c>
      <c r="B1345" s="56" t="s">
        <v>14</v>
      </c>
      <c r="C1345" s="56" t="s">
        <v>15</v>
      </c>
      <c r="D1345" s="56" t="s">
        <v>14</v>
      </c>
      <c r="E1345" s="56" t="s">
        <v>15</v>
      </c>
      <c r="F1345" s="56" t="s">
        <v>14</v>
      </c>
      <c r="G1345" s="56" t="s">
        <v>15</v>
      </c>
      <c r="H1345" s="56" t="s">
        <v>14</v>
      </c>
      <c r="I1345" s="56" t="s">
        <v>15</v>
      </c>
      <c r="J1345" s="56" t="s">
        <v>14</v>
      </c>
      <c r="K1345" s="56" t="s">
        <v>15</v>
      </c>
    </row>
    <row r="1346" spans="1:11" x14ac:dyDescent="0.35">
      <c r="A1346" s="57" t="s">
        <v>16</v>
      </c>
      <c r="B1346" s="58">
        <v>13310.000000187199</v>
      </c>
      <c r="C1346" s="58">
        <v>13310.000000187199</v>
      </c>
      <c r="D1346" s="58">
        <v>2528.9000000384999</v>
      </c>
      <c r="E1346" s="58">
        <v>2528.9000000384999</v>
      </c>
      <c r="F1346" s="58">
        <v>3859.9000000576998</v>
      </c>
      <c r="G1346" s="58">
        <v>3859.9000000576998</v>
      </c>
      <c r="H1346" s="58">
        <v>3993.0000000570999</v>
      </c>
      <c r="I1346" s="58">
        <v>3993.0000000570999</v>
      </c>
      <c r="J1346" s="58">
        <v>2928.2000000338999</v>
      </c>
      <c r="K1346" s="58">
        <v>2928.2000000338999</v>
      </c>
    </row>
    <row r="1347" spans="1:11" x14ac:dyDescent="0.35">
      <c r="A1347" s="59" t="s">
        <v>332</v>
      </c>
      <c r="B1347" s="60">
        <v>28.660888598500001</v>
      </c>
      <c r="C1347" s="61">
        <v>2.1533349810741501E-3</v>
      </c>
      <c r="D1347" s="60">
        <v>8.7492786064000008</v>
      </c>
      <c r="E1347" s="61">
        <v>3.4597171126840901E-3</v>
      </c>
      <c r="F1347" s="60">
        <v>2.6227656922000002</v>
      </c>
      <c r="G1347" s="61">
        <v>6.7949058062664696E-4</v>
      </c>
      <c r="H1347" s="60">
        <v>15.022681479199999</v>
      </c>
      <c r="I1347" s="61">
        <v>3.7622543147971901E-3</v>
      </c>
      <c r="J1347" s="60">
        <v>2.2661628207</v>
      </c>
      <c r="K1347" s="61">
        <v>7.7390984928412201E-4</v>
      </c>
    </row>
    <row r="1348" spans="1:11" x14ac:dyDescent="0.35">
      <c r="A1348" s="59" t="s">
        <v>333</v>
      </c>
      <c r="B1348" s="64">
        <v>133.39755172119999</v>
      </c>
      <c r="C1348" s="65">
        <v>1.00223555010762E-2</v>
      </c>
      <c r="D1348" s="64">
        <v>18.059811594199999</v>
      </c>
      <c r="E1348" s="65">
        <v>7.1413703957946403E-3</v>
      </c>
      <c r="F1348" s="64">
        <v>23.246295192000002</v>
      </c>
      <c r="G1348" s="63">
        <v>6.0225122909019699E-3</v>
      </c>
      <c r="H1348" s="64">
        <v>60.895057558500099</v>
      </c>
      <c r="I1348" s="62">
        <v>1.52504526816001E-2</v>
      </c>
      <c r="J1348" s="64">
        <v>31.196387376499999</v>
      </c>
      <c r="K1348" s="65">
        <v>1.06537761683419E-2</v>
      </c>
    </row>
    <row r="1349" spans="1:11" x14ac:dyDescent="0.35">
      <c r="A1349" s="59" t="s">
        <v>334</v>
      </c>
      <c r="B1349" s="60">
        <v>1214.8920886591</v>
      </c>
      <c r="C1349" s="61">
        <v>9.1276640769497597E-2</v>
      </c>
      <c r="D1349" s="60">
        <v>242.711622815</v>
      </c>
      <c r="E1349" s="61">
        <v>9.5975176088933897E-2</v>
      </c>
      <c r="F1349" s="60">
        <v>358.192415422799</v>
      </c>
      <c r="G1349" s="61">
        <v>9.2798366646142494E-2</v>
      </c>
      <c r="H1349" s="60">
        <v>312.79471661460002</v>
      </c>
      <c r="I1349" s="63">
        <v>7.8335766744334401E-2</v>
      </c>
      <c r="J1349" s="60">
        <v>301.19333380670002</v>
      </c>
      <c r="K1349" s="62">
        <v>0.10285954982692901</v>
      </c>
    </row>
    <row r="1350" spans="1:11" x14ac:dyDescent="0.35">
      <c r="A1350" s="59" t="s">
        <v>335</v>
      </c>
      <c r="B1350" s="64">
        <v>6767.1605767195997</v>
      </c>
      <c r="C1350" s="65">
        <v>0.50842679012955805</v>
      </c>
      <c r="D1350" s="64">
        <v>1270.7178418407</v>
      </c>
      <c r="E1350" s="65">
        <v>0.502478485436891</v>
      </c>
      <c r="F1350" s="64">
        <v>1909.2534534336</v>
      </c>
      <c r="G1350" s="65">
        <v>0.49463806145368</v>
      </c>
      <c r="H1350" s="64">
        <v>2060.2260322331999</v>
      </c>
      <c r="I1350" s="65">
        <v>0.51595943706580005</v>
      </c>
      <c r="J1350" s="64">
        <v>1526.9632492121</v>
      </c>
      <c r="K1350" s="65">
        <v>0.52146822252387903</v>
      </c>
    </row>
    <row r="1351" spans="1:11" x14ac:dyDescent="0.35">
      <c r="A1351" s="59" t="s">
        <v>336</v>
      </c>
      <c r="B1351" s="60">
        <v>3533.1464597978002</v>
      </c>
      <c r="C1351" s="61">
        <v>0.26545052289617599</v>
      </c>
      <c r="D1351" s="60">
        <v>656.528677472499</v>
      </c>
      <c r="E1351" s="61">
        <v>0.25961037504943102</v>
      </c>
      <c r="F1351" s="60">
        <v>999.22030199570099</v>
      </c>
      <c r="G1351" s="61">
        <v>0.25887206973775601</v>
      </c>
      <c r="H1351" s="60">
        <v>1135.9487966265999</v>
      </c>
      <c r="I1351" s="62">
        <v>0.28448504798656499</v>
      </c>
      <c r="J1351" s="60">
        <v>741.44868370300003</v>
      </c>
      <c r="K1351" s="61">
        <v>0.25320971371300299</v>
      </c>
    </row>
    <row r="1352" spans="1:11" x14ac:dyDescent="0.35">
      <c r="A1352" s="59" t="s">
        <v>337</v>
      </c>
      <c r="B1352" s="64">
        <v>1632.742434691</v>
      </c>
      <c r="C1352" s="65">
        <v>0.122670355722617</v>
      </c>
      <c r="D1352" s="64">
        <v>332.13276770969998</v>
      </c>
      <c r="E1352" s="65">
        <v>0.131334875916265</v>
      </c>
      <c r="F1352" s="64">
        <v>567.36476832139999</v>
      </c>
      <c r="G1352" s="62">
        <v>0.146989499290893</v>
      </c>
      <c r="H1352" s="64">
        <v>408.11271554500001</v>
      </c>
      <c r="I1352" s="63">
        <v>0.10220704120690299</v>
      </c>
      <c r="J1352" s="64">
        <v>325.13218311489999</v>
      </c>
      <c r="K1352" s="65">
        <v>0.11103482791856301</v>
      </c>
    </row>
    <row r="1353" spans="1:11" x14ac:dyDescent="0.35">
      <c r="A1353" s="59" t="s">
        <v>310</v>
      </c>
      <c r="B1353" s="60">
        <v>162.0584403197</v>
      </c>
      <c r="C1353" s="61">
        <v>1.21756904821503E-2</v>
      </c>
      <c r="D1353" s="60">
        <v>26.8090902006</v>
      </c>
      <c r="E1353" s="61">
        <v>1.06010875084787E-2</v>
      </c>
      <c r="F1353" s="60">
        <v>25.8690608842</v>
      </c>
      <c r="G1353" s="63">
        <v>6.70200287152861E-3</v>
      </c>
      <c r="H1353" s="60">
        <v>75.917739037700002</v>
      </c>
      <c r="I1353" s="62">
        <v>1.9012706996397299E-2</v>
      </c>
      <c r="J1353" s="60">
        <v>33.462550197200002</v>
      </c>
      <c r="K1353" s="61">
        <v>1.14276860176261E-2</v>
      </c>
    </row>
    <row r="1354" spans="1:11" x14ac:dyDescent="0.35">
      <c r="A1354" s="59" t="s">
        <v>311</v>
      </c>
      <c r="B1354" s="64">
        <v>10300.307036517401</v>
      </c>
      <c r="C1354" s="65">
        <v>0.77387731302573504</v>
      </c>
      <c r="D1354" s="64">
        <v>1927.2465193132</v>
      </c>
      <c r="E1354" s="65">
        <v>0.76208886048632196</v>
      </c>
      <c r="F1354" s="64">
        <v>2908.4737554293101</v>
      </c>
      <c r="G1354" s="63">
        <v>0.75351013119143595</v>
      </c>
      <c r="H1354" s="64">
        <v>3196.1748288598001</v>
      </c>
      <c r="I1354" s="62">
        <v>0.80044448505236498</v>
      </c>
      <c r="J1354" s="64">
        <v>2268.4119329150999</v>
      </c>
      <c r="K1354" s="65">
        <v>0.77467793623688197</v>
      </c>
    </row>
    <row r="1355" spans="1:11" x14ac:dyDescent="0.35">
      <c r="A1355" s="66" t="s">
        <v>1</v>
      </c>
    </row>
    <row r="1356" spans="1:11" x14ac:dyDescent="0.35">
      <c r="A1356" s="66" t="s">
        <v>1</v>
      </c>
    </row>
    <row r="1357" spans="1:11" x14ac:dyDescent="0.35">
      <c r="A1357" s="54" t="s">
        <v>470</v>
      </c>
    </row>
    <row r="1358" spans="1:11" x14ac:dyDescent="0.35">
      <c r="A1358" s="55" t="s">
        <v>1</v>
      </c>
    </row>
    <row r="1359" spans="1:11" x14ac:dyDescent="0.35">
      <c r="A1359" s="117" t="s">
        <v>1</v>
      </c>
      <c r="B1359" s="116" t="s">
        <v>489</v>
      </c>
      <c r="C1359" s="116" t="s">
        <v>1</v>
      </c>
      <c r="D1359" s="116" t="s">
        <v>389</v>
      </c>
      <c r="E1359" s="116" t="s">
        <v>1</v>
      </c>
      <c r="F1359" s="116" t="s">
        <v>390</v>
      </c>
      <c r="G1359" s="116" t="s">
        <v>1</v>
      </c>
      <c r="H1359" s="116" t="s">
        <v>391</v>
      </c>
      <c r="I1359" s="116" t="s">
        <v>1</v>
      </c>
      <c r="J1359" s="116" t="s">
        <v>392</v>
      </c>
      <c r="K1359" s="116" t="s">
        <v>1</v>
      </c>
    </row>
    <row r="1360" spans="1:11" x14ac:dyDescent="0.35">
      <c r="A1360" s="118" t="s">
        <v>1</v>
      </c>
      <c r="B1360" s="56" t="s">
        <v>14</v>
      </c>
      <c r="C1360" s="56" t="s">
        <v>15</v>
      </c>
      <c r="D1360" s="56" t="s">
        <v>14</v>
      </c>
      <c r="E1360" s="56" t="s">
        <v>15</v>
      </c>
      <c r="F1360" s="56" t="s">
        <v>14</v>
      </c>
      <c r="G1360" s="56" t="s">
        <v>15</v>
      </c>
      <c r="H1360" s="56" t="s">
        <v>14</v>
      </c>
      <c r="I1360" s="56" t="s">
        <v>15</v>
      </c>
      <c r="J1360" s="56" t="s">
        <v>14</v>
      </c>
      <c r="K1360" s="56" t="s">
        <v>15</v>
      </c>
    </row>
    <row r="1361" spans="1:11" x14ac:dyDescent="0.35">
      <c r="A1361" s="57" t="s">
        <v>16</v>
      </c>
      <c r="B1361" s="58">
        <v>13310.000000187199</v>
      </c>
      <c r="C1361" s="58">
        <v>13310.000000187199</v>
      </c>
      <c r="D1361" s="58">
        <v>2528.9000000384999</v>
      </c>
      <c r="E1361" s="58">
        <v>2528.9000000384999</v>
      </c>
      <c r="F1361" s="58">
        <v>3859.9000000576998</v>
      </c>
      <c r="G1361" s="58">
        <v>3859.9000000576998</v>
      </c>
      <c r="H1361" s="58">
        <v>3993.0000000570999</v>
      </c>
      <c r="I1361" s="58">
        <v>3993.0000000570999</v>
      </c>
      <c r="J1361" s="58">
        <v>2928.2000000338999</v>
      </c>
      <c r="K1361" s="58">
        <v>2928.2000000338999</v>
      </c>
    </row>
    <row r="1362" spans="1:11" x14ac:dyDescent="0.35">
      <c r="A1362" s="59" t="s">
        <v>332</v>
      </c>
      <c r="B1362" s="60">
        <v>14.0479266791</v>
      </c>
      <c r="C1362" s="61">
        <v>1.0554415235839499E-3</v>
      </c>
      <c r="D1362" s="60">
        <v>3.4573216365000001</v>
      </c>
      <c r="E1362" s="61">
        <v>1.3671246931264099E-3</v>
      </c>
      <c r="F1362" s="60">
        <v>2.9059333455999998</v>
      </c>
      <c r="G1362" s="61">
        <v>7.5285197687933905E-4</v>
      </c>
      <c r="H1362" s="60">
        <v>2.5193808222000098</v>
      </c>
      <c r="I1362" s="61">
        <v>6.3094936693312603E-4</v>
      </c>
      <c r="J1362" s="60">
        <v>5.1652908748000099</v>
      </c>
      <c r="K1362" s="61">
        <v>1.7639815841609899E-3</v>
      </c>
    </row>
    <row r="1363" spans="1:11" x14ac:dyDescent="0.35">
      <c r="A1363" s="59" t="s">
        <v>333</v>
      </c>
      <c r="B1363" s="64">
        <v>100.7186250665</v>
      </c>
      <c r="C1363" s="65">
        <v>7.5671393737853799E-3</v>
      </c>
      <c r="D1363" s="64">
        <v>12.257432632</v>
      </c>
      <c r="E1363" s="65">
        <v>4.8469423985975698E-3</v>
      </c>
      <c r="F1363" s="64">
        <v>37.593337905300103</v>
      </c>
      <c r="G1363" s="65">
        <v>9.7394590286634403E-3</v>
      </c>
      <c r="H1363" s="64">
        <v>27.871954443299899</v>
      </c>
      <c r="I1363" s="65">
        <v>6.9802039676687801E-3</v>
      </c>
      <c r="J1363" s="64">
        <v>22.995900085900001</v>
      </c>
      <c r="K1363" s="65">
        <v>7.8532545883593201E-3</v>
      </c>
    </row>
    <row r="1364" spans="1:11" x14ac:dyDescent="0.35">
      <c r="A1364" s="59" t="s">
        <v>334</v>
      </c>
      <c r="B1364" s="60">
        <v>644.4699344997</v>
      </c>
      <c r="C1364" s="61">
        <v>4.8419980051888502E-2</v>
      </c>
      <c r="D1364" s="60">
        <v>107.0239616835</v>
      </c>
      <c r="E1364" s="61">
        <v>4.2320361296164601E-2</v>
      </c>
      <c r="F1364" s="60">
        <v>219.1741078396</v>
      </c>
      <c r="G1364" s="61">
        <v>5.6782327997182198E-2</v>
      </c>
      <c r="H1364" s="60">
        <v>188.42079715009999</v>
      </c>
      <c r="I1364" s="61">
        <v>4.7187777898173203E-2</v>
      </c>
      <c r="J1364" s="60">
        <v>129.85106782650001</v>
      </c>
      <c r="K1364" s="61">
        <v>4.4345013258997597E-2</v>
      </c>
    </row>
    <row r="1365" spans="1:11" x14ac:dyDescent="0.35">
      <c r="A1365" s="59" t="s">
        <v>335</v>
      </c>
      <c r="B1365" s="64">
        <v>5621.8745779259998</v>
      </c>
      <c r="C1365" s="65">
        <v>0.42237975791487098</v>
      </c>
      <c r="D1365" s="64">
        <v>1082.5337079896999</v>
      </c>
      <c r="E1365" s="65">
        <v>0.42806505119744498</v>
      </c>
      <c r="F1365" s="64">
        <v>1523.6096848738</v>
      </c>
      <c r="G1365" s="63">
        <v>0.39472776104329799</v>
      </c>
      <c r="H1365" s="64">
        <v>1730.9770636308001</v>
      </c>
      <c r="I1365" s="65">
        <v>0.43350289596945801</v>
      </c>
      <c r="J1365" s="64">
        <v>1284.7541214317</v>
      </c>
      <c r="K1365" s="65">
        <v>0.438752175881711</v>
      </c>
    </row>
    <row r="1366" spans="1:11" x14ac:dyDescent="0.35">
      <c r="A1366" s="59" t="s">
        <v>336</v>
      </c>
      <c r="B1366" s="60">
        <v>5131.562686704</v>
      </c>
      <c r="C1366" s="61">
        <v>0.38554189982207598</v>
      </c>
      <c r="D1366" s="60">
        <v>997.38993157510004</v>
      </c>
      <c r="E1366" s="61">
        <v>0.39439674623746102</v>
      </c>
      <c r="F1366" s="60">
        <v>1502.8703644391001</v>
      </c>
      <c r="G1366" s="61">
        <v>0.38935474090433297</v>
      </c>
      <c r="H1366" s="60">
        <v>1528.5688548572</v>
      </c>
      <c r="I1366" s="61">
        <v>0.382812134944989</v>
      </c>
      <c r="J1366" s="60">
        <v>1102.7335358326</v>
      </c>
      <c r="K1366" s="61">
        <v>0.37659092132362298</v>
      </c>
    </row>
    <row r="1367" spans="1:11" x14ac:dyDescent="0.35">
      <c r="A1367" s="59" t="s">
        <v>337</v>
      </c>
      <c r="B1367" s="64">
        <v>1797.3262493119</v>
      </c>
      <c r="C1367" s="65">
        <v>0.13503578131379601</v>
      </c>
      <c r="D1367" s="64">
        <v>326.23764452170002</v>
      </c>
      <c r="E1367" s="65">
        <v>0.12900377417720499</v>
      </c>
      <c r="F1367" s="64">
        <v>573.74657165430096</v>
      </c>
      <c r="G1367" s="62">
        <v>0.148642859049645</v>
      </c>
      <c r="H1367" s="64">
        <v>514.64194915350004</v>
      </c>
      <c r="I1367" s="65">
        <v>0.128886037852778</v>
      </c>
      <c r="J1367" s="64">
        <v>382.700083982401</v>
      </c>
      <c r="K1367" s="65">
        <v>0.13069465336314801</v>
      </c>
    </row>
    <row r="1368" spans="1:11" x14ac:dyDescent="0.35">
      <c r="A1368" s="59" t="s">
        <v>310</v>
      </c>
      <c r="B1368" s="60">
        <v>114.7665517456</v>
      </c>
      <c r="C1368" s="61">
        <v>8.6225808973693398E-3</v>
      </c>
      <c r="D1368" s="60">
        <v>15.7147542685</v>
      </c>
      <c r="E1368" s="61">
        <v>6.2140670917239698E-3</v>
      </c>
      <c r="F1368" s="60">
        <v>40.499271250900101</v>
      </c>
      <c r="G1368" s="61">
        <v>1.04923110055428E-2</v>
      </c>
      <c r="H1368" s="60">
        <v>30.3913352655</v>
      </c>
      <c r="I1368" s="61">
        <v>7.6111533346018998E-3</v>
      </c>
      <c r="J1368" s="60">
        <v>28.161190960700001</v>
      </c>
      <c r="K1368" s="61">
        <v>9.61723617252031E-3</v>
      </c>
    </row>
    <row r="1369" spans="1:11" x14ac:dyDescent="0.35">
      <c r="A1369" s="59" t="s">
        <v>311</v>
      </c>
      <c r="B1369" s="64">
        <v>10753.43726463</v>
      </c>
      <c r="C1369" s="65">
        <v>0.80792165773694602</v>
      </c>
      <c r="D1369" s="64">
        <v>2079.9236395647999</v>
      </c>
      <c r="E1369" s="65">
        <v>0.82246179743490599</v>
      </c>
      <c r="F1369" s="64">
        <v>3026.4800493129001</v>
      </c>
      <c r="G1369" s="63">
        <v>0.78408250194762996</v>
      </c>
      <c r="H1369" s="64">
        <v>3259.5459184880001</v>
      </c>
      <c r="I1369" s="65">
        <v>0.81631503091444801</v>
      </c>
      <c r="J1369" s="64">
        <v>2387.4876572643002</v>
      </c>
      <c r="K1369" s="65">
        <v>0.81534309720533404</v>
      </c>
    </row>
    <row r="1370" spans="1:11" x14ac:dyDescent="0.35">
      <c r="A1370" s="66" t="s">
        <v>1</v>
      </c>
    </row>
    <row r="1371" spans="1:11" x14ac:dyDescent="0.35">
      <c r="A1371" s="66" t="s">
        <v>1</v>
      </c>
    </row>
    <row r="1372" spans="1:11" x14ac:dyDescent="0.35">
      <c r="A1372" s="54" t="s">
        <v>471</v>
      </c>
    </row>
    <row r="1373" spans="1:11" x14ac:dyDescent="0.35">
      <c r="A1373" s="55" t="s">
        <v>1</v>
      </c>
    </row>
    <row r="1374" spans="1:11" x14ac:dyDescent="0.35">
      <c r="A1374" s="117" t="s">
        <v>1</v>
      </c>
      <c r="B1374" s="116" t="s">
        <v>489</v>
      </c>
      <c r="C1374" s="116" t="s">
        <v>1</v>
      </c>
      <c r="D1374" s="116" t="s">
        <v>389</v>
      </c>
      <c r="E1374" s="116" t="s">
        <v>1</v>
      </c>
      <c r="F1374" s="116" t="s">
        <v>390</v>
      </c>
      <c r="G1374" s="116" t="s">
        <v>1</v>
      </c>
      <c r="H1374" s="116" t="s">
        <v>391</v>
      </c>
      <c r="I1374" s="116" t="s">
        <v>1</v>
      </c>
      <c r="J1374" s="116" t="s">
        <v>392</v>
      </c>
      <c r="K1374" s="116" t="s">
        <v>1</v>
      </c>
    </row>
    <row r="1375" spans="1:11" x14ac:dyDescent="0.35">
      <c r="A1375" s="118" t="s">
        <v>1</v>
      </c>
      <c r="B1375" s="56" t="s">
        <v>14</v>
      </c>
      <c r="C1375" s="56" t="s">
        <v>15</v>
      </c>
      <c r="D1375" s="56" t="s">
        <v>14</v>
      </c>
      <c r="E1375" s="56" t="s">
        <v>15</v>
      </c>
      <c r="F1375" s="56" t="s">
        <v>14</v>
      </c>
      <c r="G1375" s="56" t="s">
        <v>15</v>
      </c>
      <c r="H1375" s="56" t="s">
        <v>14</v>
      </c>
      <c r="I1375" s="56" t="s">
        <v>15</v>
      </c>
      <c r="J1375" s="56" t="s">
        <v>14</v>
      </c>
      <c r="K1375" s="56" t="s">
        <v>15</v>
      </c>
    </row>
    <row r="1376" spans="1:11" x14ac:dyDescent="0.35">
      <c r="A1376" s="57" t="s">
        <v>16</v>
      </c>
      <c r="B1376" s="58">
        <v>13310.000000187199</v>
      </c>
      <c r="C1376" s="58">
        <v>13310.000000187199</v>
      </c>
      <c r="D1376" s="58">
        <v>2528.9000000384999</v>
      </c>
      <c r="E1376" s="58">
        <v>2528.9000000384999</v>
      </c>
      <c r="F1376" s="58">
        <v>3859.9000000576998</v>
      </c>
      <c r="G1376" s="58">
        <v>3859.9000000576998</v>
      </c>
      <c r="H1376" s="58">
        <v>3993.0000000570999</v>
      </c>
      <c r="I1376" s="58">
        <v>3993.0000000570999</v>
      </c>
      <c r="J1376" s="58">
        <v>2928.2000000338999</v>
      </c>
      <c r="K1376" s="58">
        <v>2928.2000000338999</v>
      </c>
    </row>
    <row r="1377" spans="1:11" x14ac:dyDescent="0.35">
      <c r="A1377" s="59" t="s">
        <v>332</v>
      </c>
      <c r="B1377" s="60">
        <v>15.293574875799999</v>
      </c>
      <c r="C1377" s="61">
        <v>1.14902891627234E-3</v>
      </c>
      <c r="D1377" s="60">
        <v>5.4231167106999898</v>
      </c>
      <c r="E1377" s="61">
        <v>2.1444567640545101E-3</v>
      </c>
      <c r="F1377" s="60">
        <v>6.0799632446000098</v>
      </c>
      <c r="G1377" s="61">
        <v>1.57516081880596E-3</v>
      </c>
      <c r="H1377" s="60">
        <v>1.355039237</v>
      </c>
      <c r="I1377" s="61">
        <v>3.3935367818197399E-4</v>
      </c>
      <c r="J1377" s="60">
        <v>2.4354556834999999</v>
      </c>
      <c r="K1377" s="61">
        <v>8.31724500878288E-4</v>
      </c>
    </row>
    <row r="1378" spans="1:11" x14ac:dyDescent="0.35">
      <c r="A1378" s="59" t="s">
        <v>333</v>
      </c>
      <c r="B1378" s="64">
        <v>81.453534048900195</v>
      </c>
      <c r="C1378" s="65">
        <v>6.1197245715818504E-3</v>
      </c>
      <c r="D1378" s="64">
        <v>9.2621813856999893</v>
      </c>
      <c r="E1378" s="65">
        <v>3.66253366505556E-3</v>
      </c>
      <c r="F1378" s="64">
        <v>17.910429044000001</v>
      </c>
      <c r="G1378" s="65">
        <v>4.6401277348460503E-3</v>
      </c>
      <c r="H1378" s="64">
        <v>32.850534397199901</v>
      </c>
      <c r="I1378" s="65">
        <v>8.2270309032632695E-3</v>
      </c>
      <c r="J1378" s="64">
        <v>21.430389221999999</v>
      </c>
      <c r="K1378" s="65">
        <v>7.3186220960835702E-3</v>
      </c>
    </row>
    <row r="1379" spans="1:11" x14ac:dyDescent="0.35">
      <c r="A1379" s="59" t="s">
        <v>334</v>
      </c>
      <c r="B1379" s="60">
        <v>602.11153189619995</v>
      </c>
      <c r="C1379" s="61">
        <v>4.5237530570077497E-2</v>
      </c>
      <c r="D1379" s="60">
        <v>109.9971805455</v>
      </c>
      <c r="E1379" s="61">
        <v>4.3496057789483698E-2</v>
      </c>
      <c r="F1379" s="60">
        <v>134.43229487630001</v>
      </c>
      <c r="G1379" s="63">
        <v>3.4827921675248202E-2</v>
      </c>
      <c r="H1379" s="60">
        <v>172.73699463369999</v>
      </c>
      <c r="I1379" s="61">
        <v>4.32599535765665E-2</v>
      </c>
      <c r="J1379" s="60">
        <v>184.94506184069999</v>
      </c>
      <c r="K1379" s="62">
        <v>6.3159982869530396E-2</v>
      </c>
    </row>
    <row r="1380" spans="1:11" x14ac:dyDescent="0.35">
      <c r="A1380" s="59" t="s">
        <v>335</v>
      </c>
      <c r="B1380" s="64">
        <v>4104.6779828813997</v>
      </c>
      <c r="C1380" s="65">
        <v>0.30839053214302597</v>
      </c>
      <c r="D1380" s="64">
        <v>818.46645572009902</v>
      </c>
      <c r="E1380" s="65">
        <v>0.32364524327084498</v>
      </c>
      <c r="F1380" s="64">
        <v>1116.6293849766</v>
      </c>
      <c r="G1380" s="63">
        <v>0.289289718635174</v>
      </c>
      <c r="H1380" s="64">
        <v>1321.9109011609</v>
      </c>
      <c r="I1380" s="62">
        <v>0.33105707516704203</v>
      </c>
      <c r="J1380" s="64">
        <v>847.67124102380103</v>
      </c>
      <c r="K1380" s="63">
        <v>0.28948543166927998</v>
      </c>
    </row>
    <row r="1381" spans="1:11" x14ac:dyDescent="0.35">
      <c r="A1381" s="59" t="s">
        <v>336</v>
      </c>
      <c r="B1381" s="60">
        <v>4220.4785505973005</v>
      </c>
      <c r="C1381" s="61">
        <v>0.31709080019067898</v>
      </c>
      <c r="D1381" s="60">
        <v>647.25698565789901</v>
      </c>
      <c r="E1381" s="63">
        <v>0.255944080686483</v>
      </c>
      <c r="F1381" s="60">
        <v>1553.6346466854</v>
      </c>
      <c r="G1381" s="62">
        <v>0.40250645007958102</v>
      </c>
      <c r="H1381" s="60">
        <v>1303.1445237691</v>
      </c>
      <c r="I1381" s="61">
        <v>0.32635725613585398</v>
      </c>
      <c r="J1381" s="60">
        <v>716.44239448489895</v>
      </c>
      <c r="K1381" s="63">
        <v>0.24466989771074599</v>
      </c>
    </row>
    <row r="1382" spans="1:11" x14ac:dyDescent="0.35">
      <c r="A1382" s="59" t="s">
        <v>337</v>
      </c>
      <c r="B1382" s="64">
        <v>4285.9848258876</v>
      </c>
      <c r="C1382" s="65">
        <v>0.32201238360836398</v>
      </c>
      <c r="D1382" s="64">
        <v>938.49408001860002</v>
      </c>
      <c r="E1382" s="62">
        <v>0.37110762782407902</v>
      </c>
      <c r="F1382" s="64">
        <v>1031.2132812308</v>
      </c>
      <c r="G1382" s="63">
        <v>0.26716062105634503</v>
      </c>
      <c r="H1382" s="64">
        <v>1161.0020068592</v>
      </c>
      <c r="I1382" s="63">
        <v>0.29075933053909297</v>
      </c>
      <c r="J1382" s="64">
        <v>1155.2754577789999</v>
      </c>
      <c r="K1382" s="62">
        <v>0.39453434115348202</v>
      </c>
    </row>
    <row r="1383" spans="1:11" x14ac:dyDescent="0.35">
      <c r="A1383" s="59" t="s">
        <v>310</v>
      </c>
      <c r="B1383" s="60">
        <v>96.7471089247001</v>
      </c>
      <c r="C1383" s="61">
        <v>7.2687534878541904E-3</v>
      </c>
      <c r="D1383" s="60">
        <v>14.6852980964</v>
      </c>
      <c r="E1383" s="61">
        <v>5.8069904291100597E-3</v>
      </c>
      <c r="F1383" s="60">
        <v>23.990392288599999</v>
      </c>
      <c r="G1383" s="61">
        <v>6.2152885536520099E-3</v>
      </c>
      <c r="H1383" s="60">
        <v>34.2055736342001</v>
      </c>
      <c r="I1383" s="61">
        <v>8.5663845814452407E-3</v>
      </c>
      <c r="J1383" s="60">
        <v>23.865844905500001</v>
      </c>
      <c r="K1383" s="61">
        <v>8.1503465969618594E-3</v>
      </c>
    </row>
    <row r="1384" spans="1:11" x14ac:dyDescent="0.35">
      <c r="A1384" s="59" t="s">
        <v>311</v>
      </c>
      <c r="B1384" s="64">
        <v>8325.1565334786992</v>
      </c>
      <c r="C1384" s="65">
        <v>0.62548133233370495</v>
      </c>
      <c r="D1384" s="64">
        <v>1465.723441378</v>
      </c>
      <c r="E1384" s="63">
        <v>0.57958932395732798</v>
      </c>
      <c r="F1384" s="64">
        <v>2670.26403166199</v>
      </c>
      <c r="G1384" s="62">
        <v>0.69179616871475502</v>
      </c>
      <c r="H1384" s="64">
        <v>2625.0554249299998</v>
      </c>
      <c r="I1384" s="62">
        <v>0.65741433130289595</v>
      </c>
      <c r="J1384" s="64">
        <v>1564.1136355087001</v>
      </c>
      <c r="K1384" s="63">
        <v>0.53415532938002597</v>
      </c>
    </row>
    <row r="1385" spans="1:11" x14ac:dyDescent="0.35">
      <c r="A1385" s="66" t="s">
        <v>1</v>
      </c>
    </row>
    <row r="1386" spans="1:11" x14ac:dyDescent="0.35">
      <c r="A1386" s="66" t="s">
        <v>1</v>
      </c>
    </row>
    <row r="1387" spans="1:11" x14ac:dyDescent="0.35">
      <c r="A1387" s="54" t="s">
        <v>472</v>
      </c>
    </row>
    <row r="1388" spans="1:11" x14ac:dyDescent="0.35">
      <c r="A1388" s="55" t="s">
        <v>1</v>
      </c>
    </row>
    <row r="1389" spans="1:11" x14ac:dyDescent="0.35">
      <c r="A1389" s="117" t="s">
        <v>1</v>
      </c>
      <c r="B1389" s="116" t="s">
        <v>489</v>
      </c>
      <c r="C1389" s="116" t="s">
        <v>1</v>
      </c>
      <c r="D1389" s="116" t="s">
        <v>389</v>
      </c>
      <c r="E1389" s="116" t="s">
        <v>1</v>
      </c>
      <c r="F1389" s="116" t="s">
        <v>390</v>
      </c>
      <c r="G1389" s="116" t="s">
        <v>1</v>
      </c>
      <c r="H1389" s="116" t="s">
        <v>391</v>
      </c>
      <c r="I1389" s="116" t="s">
        <v>1</v>
      </c>
      <c r="J1389" s="116" t="s">
        <v>392</v>
      </c>
      <c r="K1389" s="116" t="s">
        <v>1</v>
      </c>
    </row>
    <row r="1390" spans="1:11" x14ac:dyDescent="0.35">
      <c r="A1390" s="118" t="s">
        <v>1</v>
      </c>
      <c r="B1390" s="56" t="s">
        <v>14</v>
      </c>
      <c r="C1390" s="56" t="s">
        <v>15</v>
      </c>
      <c r="D1390" s="56" t="s">
        <v>14</v>
      </c>
      <c r="E1390" s="56" t="s">
        <v>15</v>
      </c>
      <c r="F1390" s="56" t="s">
        <v>14</v>
      </c>
      <c r="G1390" s="56" t="s">
        <v>15</v>
      </c>
      <c r="H1390" s="56" t="s">
        <v>14</v>
      </c>
      <c r="I1390" s="56" t="s">
        <v>15</v>
      </c>
      <c r="J1390" s="56" t="s">
        <v>14</v>
      </c>
      <c r="K1390" s="56" t="s">
        <v>15</v>
      </c>
    </row>
    <row r="1391" spans="1:11" x14ac:dyDescent="0.35">
      <c r="A1391" s="57" t="s">
        <v>16</v>
      </c>
      <c r="B1391" s="58">
        <v>13310.000000187199</v>
      </c>
      <c r="C1391" s="58">
        <v>13310.000000187199</v>
      </c>
      <c r="D1391" s="58">
        <v>2528.9000000384999</v>
      </c>
      <c r="E1391" s="58">
        <v>2528.9000000384999</v>
      </c>
      <c r="F1391" s="58">
        <v>3859.9000000576998</v>
      </c>
      <c r="G1391" s="58">
        <v>3859.9000000576998</v>
      </c>
      <c r="H1391" s="58">
        <v>3993.0000000570999</v>
      </c>
      <c r="I1391" s="58">
        <v>3993.0000000570999</v>
      </c>
      <c r="J1391" s="58">
        <v>2928.2000000338999</v>
      </c>
      <c r="K1391" s="58">
        <v>2928.2000000338999</v>
      </c>
    </row>
    <row r="1392" spans="1:11" x14ac:dyDescent="0.35">
      <c r="A1392" s="59" t="s">
        <v>332</v>
      </c>
      <c r="B1392" s="60">
        <v>23.430828975899999</v>
      </c>
      <c r="C1392" s="61">
        <v>1.76039286067396E-3</v>
      </c>
      <c r="D1392" s="60">
        <v>1.7946689457</v>
      </c>
      <c r="E1392" s="61">
        <v>7.0966386400121695E-4</v>
      </c>
      <c r="F1392" s="60">
        <v>7.93959121079999</v>
      </c>
      <c r="G1392" s="61">
        <v>2.0569422033424002E-3</v>
      </c>
      <c r="H1392" s="60">
        <v>9.6021773463999995</v>
      </c>
      <c r="I1392" s="61">
        <v>2.4047526537096602E-3</v>
      </c>
      <c r="J1392" s="60">
        <v>4.0943914729999999</v>
      </c>
      <c r="K1392" s="61">
        <v>1.3982622337793201E-3</v>
      </c>
    </row>
    <row r="1393" spans="1:11" x14ac:dyDescent="0.35">
      <c r="A1393" s="59" t="s">
        <v>333</v>
      </c>
      <c r="B1393" s="64">
        <v>257.20433617830003</v>
      </c>
      <c r="C1393" s="65">
        <v>1.9324142462410401E-2</v>
      </c>
      <c r="D1393" s="64">
        <v>37.8782594535</v>
      </c>
      <c r="E1393" s="65">
        <v>1.4978156294406001E-2</v>
      </c>
      <c r="F1393" s="64">
        <v>62.657481494000002</v>
      </c>
      <c r="G1393" s="65">
        <v>1.6232928701019E-2</v>
      </c>
      <c r="H1393" s="64">
        <v>84.681190725800107</v>
      </c>
      <c r="I1393" s="65">
        <v>2.1207410649784399E-2</v>
      </c>
      <c r="J1393" s="64">
        <v>71.987404504999901</v>
      </c>
      <c r="K1393" s="65">
        <v>2.45841829465769E-2</v>
      </c>
    </row>
    <row r="1394" spans="1:11" x14ac:dyDescent="0.35">
      <c r="A1394" s="59" t="s">
        <v>334</v>
      </c>
      <c r="B1394" s="60">
        <v>1303.9117826224999</v>
      </c>
      <c r="C1394" s="61">
        <v>9.7964822134046697E-2</v>
      </c>
      <c r="D1394" s="60">
        <v>226.040871208</v>
      </c>
      <c r="E1394" s="61">
        <v>8.9383080076143304E-2</v>
      </c>
      <c r="F1394" s="60">
        <v>390.02447659090001</v>
      </c>
      <c r="G1394" s="61">
        <v>0.101045228266294</v>
      </c>
      <c r="H1394" s="60">
        <v>379.08892819599902</v>
      </c>
      <c r="I1394" s="61">
        <v>9.4938374202499107E-2</v>
      </c>
      <c r="J1394" s="60">
        <v>308.75750662759998</v>
      </c>
      <c r="K1394" s="61">
        <v>0.10544276573458999</v>
      </c>
    </row>
    <row r="1395" spans="1:11" x14ac:dyDescent="0.35">
      <c r="A1395" s="59" t="s">
        <v>335</v>
      </c>
      <c r="B1395" s="64">
        <v>7672.8009120590996</v>
      </c>
      <c r="C1395" s="65">
        <v>0.57646888895200499</v>
      </c>
      <c r="D1395" s="64">
        <v>1479.0744779060999</v>
      </c>
      <c r="E1395" s="65">
        <v>0.58486870887879405</v>
      </c>
      <c r="F1395" s="64">
        <v>2146.0278320593002</v>
      </c>
      <c r="G1395" s="63">
        <v>0.55598016322371602</v>
      </c>
      <c r="H1395" s="64">
        <v>2324.4677691858001</v>
      </c>
      <c r="I1395" s="65">
        <v>0.582135679727664</v>
      </c>
      <c r="J1395" s="64">
        <v>1723.2308329079001</v>
      </c>
      <c r="K1395" s="65">
        <v>0.58849492278121396</v>
      </c>
    </row>
    <row r="1396" spans="1:11" x14ac:dyDescent="0.35">
      <c r="A1396" s="59" t="s">
        <v>336</v>
      </c>
      <c r="B1396" s="60">
        <v>3695.3752568952</v>
      </c>
      <c r="C1396" s="61">
        <v>0.27763901253517898</v>
      </c>
      <c r="D1396" s="60">
        <v>728.89684050980202</v>
      </c>
      <c r="E1396" s="61">
        <v>0.288226833998459</v>
      </c>
      <c r="F1396" s="60">
        <v>1128.3913651701</v>
      </c>
      <c r="G1396" s="61">
        <v>0.29233694270660698</v>
      </c>
      <c r="H1396" s="60">
        <v>1088.3920194520999</v>
      </c>
      <c r="I1396" s="61">
        <v>0.27257501112860899</v>
      </c>
      <c r="J1396" s="60">
        <v>749.69503176320097</v>
      </c>
      <c r="K1396" s="63">
        <v>0.25602589705434098</v>
      </c>
    </row>
    <row r="1397" spans="1:11" x14ac:dyDescent="0.35">
      <c r="A1397" s="59" t="s">
        <v>337</v>
      </c>
      <c r="B1397" s="64">
        <v>357.27688345619998</v>
      </c>
      <c r="C1397" s="65">
        <v>2.6842741055685598E-2</v>
      </c>
      <c r="D1397" s="64">
        <v>55.2148820154001</v>
      </c>
      <c r="E1397" s="65">
        <v>2.1833556888196201E-2</v>
      </c>
      <c r="F1397" s="64">
        <v>124.85925353259999</v>
      </c>
      <c r="G1397" s="65">
        <v>3.2347794899021599E-2</v>
      </c>
      <c r="H1397" s="64">
        <v>106.767915151</v>
      </c>
      <c r="I1397" s="65">
        <v>2.6738771637734301E-2</v>
      </c>
      <c r="J1397" s="64">
        <v>70.434832757200098</v>
      </c>
      <c r="K1397" s="65">
        <v>2.4053969249499499E-2</v>
      </c>
    </row>
    <row r="1398" spans="1:11" x14ac:dyDescent="0.35">
      <c r="A1398" s="59" t="s">
        <v>310</v>
      </c>
      <c r="B1398" s="60">
        <v>280.63516515420002</v>
      </c>
      <c r="C1398" s="61">
        <v>2.1084535323084401E-2</v>
      </c>
      <c r="D1398" s="60">
        <v>39.672928399199897</v>
      </c>
      <c r="E1398" s="63">
        <v>1.5687820158407199E-2</v>
      </c>
      <c r="F1398" s="60">
        <v>70.597072704799999</v>
      </c>
      <c r="G1398" s="61">
        <v>1.8289870904361401E-2</v>
      </c>
      <c r="H1398" s="60">
        <v>94.283368072199906</v>
      </c>
      <c r="I1398" s="61">
        <v>2.3612163303493999E-2</v>
      </c>
      <c r="J1398" s="60">
        <v>76.081795978000102</v>
      </c>
      <c r="K1398" s="61">
        <v>2.5982445180356299E-2</v>
      </c>
    </row>
    <row r="1399" spans="1:11" x14ac:dyDescent="0.35">
      <c r="A1399" s="59" t="s">
        <v>311</v>
      </c>
      <c r="B1399" s="64">
        <v>11368.1761689543</v>
      </c>
      <c r="C1399" s="65">
        <v>0.85410790148718396</v>
      </c>
      <c r="D1399" s="64">
        <v>2207.9713184159</v>
      </c>
      <c r="E1399" s="62">
        <v>0.87309554287725299</v>
      </c>
      <c r="F1399" s="64">
        <v>3274.4191972294002</v>
      </c>
      <c r="G1399" s="65">
        <v>0.84831710593032295</v>
      </c>
      <c r="H1399" s="64">
        <v>3412.8597886378998</v>
      </c>
      <c r="I1399" s="65">
        <v>0.85471069085627205</v>
      </c>
      <c r="J1399" s="64">
        <v>2472.9258646711</v>
      </c>
      <c r="K1399" s="65">
        <v>0.84452081983555405</v>
      </c>
    </row>
    <row r="1400" spans="1:11" x14ac:dyDescent="0.35">
      <c r="A1400" s="66" t="s">
        <v>1</v>
      </c>
    </row>
    <row r="1401" spans="1:11" x14ac:dyDescent="0.35">
      <c r="A1401" s="66" t="s">
        <v>1</v>
      </c>
    </row>
    <row r="1402" spans="1:11" x14ac:dyDescent="0.35">
      <c r="A1402" s="54" t="s">
        <v>473</v>
      </c>
    </row>
    <row r="1403" spans="1:11" x14ac:dyDescent="0.35">
      <c r="A1403" s="55" t="s">
        <v>1</v>
      </c>
    </row>
    <row r="1404" spans="1:11" x14ac:dyDescent="0.35">
      <c r="A1404" s="117" t="s">
        <v>1</v>
      </c>
      <c r="B1404" s="116" t="s">
        <v>489</v>
      </c>
      <c r="C1404" s="116" t="s">
        <v>1</v>
      </c>
      <c r="D1404" s="116" t="s">
        <v>389</v>
      </c>
      <c r="E1404" s="116" t="s">
        <v>1</v>
      </c>
      <c r="F1404" s="116" t="s">
        <v>390</v>
      </c>
      <c r="G1404" s="116" t="s">
        <v>1</v>
      </c>
      <c r="H1404" s="116" t="s">
        <v>391</v>
      </c>
      <c r="I1404" s="116" t="s">
        <v>1</v>
      </c>
      <c r="J1404" s="116" t="s">
        <v>392</v>
      </c>
      <c r="K1404" s="116" t="s">
        <v>1</v>
      </c>
    </row>
    <row r="1405" spans="1:11" x14ac:dyDescent="0.35">
      <c r="A1405" s="118" t="s">
        <v>1</v>
      </c>
      <c r="B1405" s="56" t="s">
        <v>14</v>
      </c>
      <c r="C1405" s="56" t="s">
        <v>15</v>
      </c>
      <c r="D1405" s="56" t="s">
        <v>14</v>
      </c>
      <c r="E1405" s="56" t="s">
        <v>15</v>
      </c>
      <c r="F1405" s="56" t="s">
        <v>14</v>
      </c>
      <c r="G1405" s="56" t="s">
        <v>15</v>
      </c>
      <c r="H1405" s="56" t="s">
        <v>14</v>
      </c>
      <c r="I1405" s="56" t="s">
        <v>15</v>
      </c>
      <c r="J1405" s="56" t="s">
        <v>14</v>
      </c>
      <c r="K1405" s="56" t="s">
        <v>15</v>
      </c>
    </row>
    <row r="1406" spans="1:11" x14ac:dyDescent="0.35">
      <c r="A1406" s="57" t="s">
        <v>16</v>
      </c>
      <c r="B1406" s="58">
        <v>13310.000000187199</v>
      </c>
      <c r="C1406" s="58">
        <v>13310.000000187199</v>
      </c>
      <c r="D1406" s="58">
        <v>2528.9000000384999</v>
      </c>
      <c r="E1406" s="58">
        <v>2528.9000000384999</v>
      </c>
      <c r="F1406" s="58">
        <v>3859.9000000576998</v>
      </c>
      <c r="G1406" s="58">
        <v>3859.9000000576998</v>
      </c>
      <c r="H1406" s="58">
        <v>3993.0000000570999</v>
      </c>
      <c r="I1406" s="58">
        <v>3993.0000000570999</v>
      </c>
      <c r="J1406" s="58">
        <v>2928.2000000338999</v>
      </c>
      <c r="K1406" s="58">
        <v>2928.2000000338999</v>
      </c>
    </row>
    <row r="1407" spans="1:11" x14ac:dyDescent="0.35">
      <c r="A1407" s="59" t="s">
        <v>332</v>
      </c>
      <c r="B1407" s="60">
        <v>56.3535856588</v>
      </c>
      <c r="C1407" s="61">
        <v>4.23392829887358E-3</v>
      </c>
      <c r="D1407" s="60">
        <v>6.6517719886999904</v>
      </c>
      <c r="E1407" s="61">
        <v>2.63030249855618E-3</v>
      </c>
      <c r="F1407" s="60">
        <v>13.319386213</v>
      </c>
      <c r="G1407" s="61">
        <v>3.45070758641439E-3</v>
      </c>
      <c r="H1407" s="60">
        <v>21.0345983594</v>
      </c>
      <c r="I1407" s="61">
        <v>5.2678683594037604E-3</v>
      </c>
      <c r="J1407" s="60">
        <v>15.3478290977</v>
      </c>
      <c r="K1407" s="61">
        <v>5.2413868921256501E-3</v>
      </c>
    </row>
    <row r="1408" spans="1:11" x14ac:dyDescent="0.35">
      <c r="A1408" s="59" t="s">
        <v>333</v>
      </c>
      <c r="B1408" s="64">
        <v>377.01113477889999</v>
      </c>
      <c r="C1408" s="65">
        <v>2.83254045660103E-2</v>
      </c>
      <c r="D1408" s="64">
        <v>71.637295778999899</v>
      </c>
      <c r="E1408" s="65">
        <v>2.8327452955003898E-2</v>
      </c>
      <c r="F1408" s="64">
        <v>110.8053579468</v>
      </c>
      <c r="G1408" s="65">
        <v>2.87067949804771E-2</v>
      </c>
      <c r="H1408" s="64">
        <v>122.8532066046</v>
      </c>
      <c r="I1408" s="65">
        <v>3.0767144152978501E-2</v>
      </c>
      <c r="J1408" s="64">
        <v>71.715274448500097</v>
      </c>
      <c r="K1408" s="65">
        <v>2.4491248701478601E-2</v>
      </c>
    </row>
    <row r="1409" spans="1:11" x14ac:dyDescent="0.35">
      <c r="A1409" s="59" t="s">
        <v>334</v>
      </c>
      <c r="B1409" s="60">
        <v>1979.7718826285</v>
      </c>
      <c r="C1409" s="61">
        <v>0.148743191780665</v>
      </c>
      <c r="D1409" s="60">
        <v>381.98230217859998</v>
      </c>
      <c r="E1409" s="61">
        <v>0.15104681963414299</v>
      </c>
      <c r="F1409" s="60">
        <v>614.91532444429902</v>
      </c>
      <c r="G1409" s="61">
        <v>0.159308615361825</v>
      </c>
      <c r="H1409" s="60">
        <v>536.238734449199</v>
      </c>
      <c r="I1409" s="63">
        <v>0.134294699334218</v>
      </c>
      <c r="J1409" s="60">
        <v>446.63552155640002</v>
      </c>
      <c r="K1409" s="61">
        <v>0.15252903543174301</v>
      </c>
    </row>
    <row r="1410" spans="1:11" x14ac:dyDescent="0.35">
      <c r="A1410" s="59" t="s">
        <v>335</v>
      </c>
      <c r="B1410" s="64">
        <v>6044.3239883790002</v>
      </c>
      <c r="C1410" s="65">
        <v>0.45411900738497302</v>
      </c>
      <c r="D1410" s="64">
        <v>1092.1556902560999</v>
      </c>
      <c r="E1410" s="63">
        <v>0.431869860508313</v>
      </c>
      <c r="F1410" s="64">
        <v>1725.0533553760999</v>
      </c>
      <c r="G1410" s="65">
        <v>0.44691659248952398</v>
      </c>
      <c r="H1410" s="64">
        <v>1912.6944472519999</v>
      </c>
      <c r="I1410" s="62">
        <v>0.47901188260071298</v>
      </c>
      <c r="J1410" s="64">
        <v>1314.4204954948</v>
      </c>
      <c r="K1410" s="65">
        <v>0.44888344221008902</v>
      </c>
    </row>
    <row r="1411" spans="1:11" x14ac:dyDescent="0.35">
      <c r="A1411" s="59" t="s">
        <v>336</v>
      </c>
      <c r="B1411" s="60">
        <v>2442.1911409207</v>
      </c>
      <c r="C1411" s="61">
        <v>0.183485435077863</v>
      </c>
      <c r="D1411" s="60">
        <v>491.36584953409903</v>
      </c>
      <c r="E1411" s="61">
        <v>0.19430022916153999</v>
      </c>
      <c r="F1411" s="60">
        <v>654.93562741730102</v>
      </c>
      <c r="G1411" s="61">
        <v>0.16967683810656001</v>
      </c>
      <c r="H1411" s="60">
        <v>750.36708381120104</v>
      </c>
      <c r="I1411" s="61">
        <v>0.18792063205621601</v>
      </c>
      <c r="J1411" s="60">
        <v>545.522580158099</v>
      </c>
      <c r="K1411" s="61">
        <v>0.18629963122456999</v>
      </c>
    </row>
    <row r="1412" spans="1:11" x14ac:dyDescent="0.35">
      <c r="A1412" s="59" t="s">
        <v>337</v>
      </c>
      <c r="B1412" s="64">
        <v>2410.3482678212999</v>
      </c>
      <c r="C1412" s="65">
        <v>0.18109303289161499</v>
      </c>
      <c r="D1412" s="64">
        <v>485.10709030199803</v>
      </c>
      <c r="E1412" s="65">
        <v>0.191825335242443</v>
      </c>
      <c r="F1412" s="64">
        <v>740.87094866019902</v>
      </c>
      <c r="G1412" s="65">
        <v>0.1919404514752</v>
      </c>
      <c r="H1412" s="64">
        <v>649.81192958070005</v>
      </c>
      <c r="I1412" s="63">
        <v>0.16273777349647101</v>
      </c>
      <c r="J1412" s="64">
        <v>534.55829927839898</v>
      </c>
      <c r="K1412" s="65">
        <v>0.18255525553999399</v>
      </c>
    </row>
    <row r="1413" spans="1:11" x14ac:dyDescent="0.35">
      <c r="A1413" s="59" t="s">
        <v>310</v>
      </c>
      <c r="B1413" s="60">
        <v>433.36472043769999</v>
      </c>
      <c r="C1413" s="61">
        <v>3.2559332864883897E-2</v>
      </c>
      <c r="D1413" s="60">
        <v>78.289067767700104</v>
      </c>
      <c r="E1413" s="61">
        <v>3.0957755453560099E-2</v>
      </c>
      <c r="F1413" s="60">
        <v>124.1247441598</v>
      </c>
      <c r="G1413" s="61">
        <v>3.2157502566891497E-2</v>
      </c>
      <c r="H1413" s="60">
        <v>143.887804964</v>
      </c>
      <c r="I1413" s="61">
        <v>3.6035012512382301E-2</v>
      </c>
      <c r="J1413" s="60">
        <v>87.063103546199898</v>
      </c>
      <c r="K1413" s="61">
        <v>2.9732635593604301E-2</v>
      </c>
    </row>
    <row r="1414" spans="1:11" x14ac:dyDescent="0.35">
      <c r="A1414" s="59" t="s">
        <v>311</v>
      </c>
      <c r="B1414" s="64">
        <v>8486.5151292997198</v>
      </c>
      <c r="C1414" s="65">
        <v>0.63760444246283599</v>
      </c>
      <c r="D1414" s="64">
        <v>1583.5215397902</v>
      </c>
      <c r="E1414" s="65">
        <v>0.62617008966985399</v>
      </c>
      <c r="F1414" s="64">
        <v>2379.9889827933998</v>
      </c>
      <c r="G1414" s="63">
        <v>0.61659343059608396</v>
      </c>
      <c r="H1414" s="64">
        <v>2663.0615310632002</v>
      </c>
      <c r="I1414" s="62">
        <v>0.66693251465692904</v>
      </c>
      <c r="J1414" s="64">
        <v>1859.9430756529</v>
      </c>
      <c r="K1414" s="65">
        <v>0.63518307343465896</v>
      </c>
    </row>
    <row r="1415" spans="1:11" x14ac:dyDescent="0.35">
      <c r="A1415" s="66" t="s">
        <v>1</v>
      </c>
    </row>
    <row r="1416" spans="1:11" x14ac:dyDescent="0.35">
      <c r="A1416" s="66" t="s">
        <v>1</v>
      </c>
    </row>
    <row r="1417" spans="1:11" x14ac:dyDescent="0.35">
      <c r="A1417" s="54" t="s">
        <v>474</v>
      </c>
    </row>
    <row r="1418" spans="1:11" x14ac:dyDescent="0.35">
      <c r="A1418" s="55" t="s">
        <v>1</v>
      </c>
    </row>
    <row r="1419" spans="1:11" x14ac:dyDescent="0.35">
      <c r="A1419" s="117" t="s">
        <v>1</v>
      </c>
      <c r="B1419" s="116" t="s">
        <v>489</v>
      </c>
      <c r="C1419" s="116" t="s">
        <v>1</v>
      </c>
      <c r="D1419" s="116" t="s">
        <v>389</v>
      </c>
      <c r="E1419" s="116" t="s">
        <v>1</v>
      </c>
      <c r="F1419" s="116" t="s">
        <v>390</v>
      </c>
      <c r="G1419" s="116" t="s">
        <v>1</v>
      </c>
      <c r="H1419" s="116" t="s">
        <v>391</v>
      </c>
      <c r="I1419" s="116" t="s">
        <v>1</v>
      </c>
      <c r="J1419" s="116" t="s">
        <v>392</v>
      </c>
      <c r="K1419" s="116" t="s">
        <v>1</v>
      </c>
    </row>
    <row r="1420" spans="1:11" x14ac:dyDescent="0.35">
      <c r="A1420" s="118" t="s">
        <v>1</v>
      </c>
      <c r="B1420" s="56" t="s">
        <v>14</v>
      </c>
      <c r="C1420" s="56" t="s">
        <v>15</v>
      </c>
      <c r="D1420" s="56" t="s">
        <v>14</v>
      </c>
      <c r="E1420" s="56" t="s">
        <v>15</v>
      </c>
      <c r="F1420" s="56" t="s">
        <v>14</v>
      </c>
      <c r="G1420" s="56" t="s">
        <v>15</v>
      </c>
      <c r="H1420" s="56" t="s">
        <v>14</v>
      </c>
      <c r="I1420" s="56" t="s">
        <v>15</v>
      </c>
      <c r="J1420" s="56" t="s">
        <v>14</v>
      </c>
      <c r="K1420" s="56" t="s">
        <v>15</v>
      </c>
    </row>
    <row r="1421" spans="1:11" x14ac:dyDescent="0.35">
      <c r="A1421" s="57" t="s">
        <v>16</v>
      </c>
      <c r="B1421" s="58">
        <v>13310.000000187199</v>
      </c>
      <c r="C1421" s="58">
        <v>13310.000000187199</v>
      </c>
      <c r="D1421" s="58">
        <v>2528.9000000384999</v>
      </c>
      <c r="E1421" s="58">
        <v>2528.9000000384999</v>
      </c>
      <c r="F1421" s="58">
        <v>3859.9000000576998</v>
      </c>
      <c r="G1421" s="58">
        <v>3859.9000000576998</v>
      </c>
      <c r="H1421" s="58">
        <v>3993.0000000570999</v>
      </c>
      <c r="I1421" s="58">
        <v>3993.0000000570999</v>
      </c>
      <c r="J1421" s="58">
        <v>2928.2000000338999</v>
      </c>
      <c r="K1421" s="58">
        <v>2928.2000000338999</v>
      </c>
    </row>
    <row r="1422" spans="1:11" x14ac:dyDescent="0.35">
      <c r="A1422" s="59" t="s">
        <v>332</v>
      </c>
      <c r="B1422" s="60">
        <v>44.785715041700001</v>
      </c>
      <c r="C1422" s="61">
        <v>3.3648170579316399E-3</v>
      </c>
      <c r="D1422" s="60">
        <v>10.3525559162</v>
      </c>
      <c r="E1422" s="61">
        <v>4.0936992036230699E-3</v>
      </c>
      <c r="F1422" s="60">
        <v>19.860073492400002</v>
      </c>
      <c r="G1422" s="61">
        <v>5.1452300557276402E-3</v>
      </c>
      <c r="H1422" s="60">
        <v>5.6789207048000101</v>
      </c>
      <c r="I1422" s="61">
        <v>1.42221905953388E-3</v>
      </c>
      <c r="J1422" s="60">
        <v>8.8941649283000093</v>
      </c>
      <c r="K1422" s="61">
        <v>3.0374171600973401E-3</v>
      </c>
    </row>
    <row r="1423" spans="1:11" x14ac:dyDescent="0.35">
      <c r="A1423" s="59" t="s">
        <v>333</v>
      </c>
      <c r="B1423" s="64">
        <v>292.62166992840002</v>
      </c>
      <c r="C1423" s="65">
        <v>2.1985099167865101E-2</v>
      </c>
      <c r="D1423" s="64">
        <v>42.765937178800101</v>
      </c>
      <c r="E1423" s="65">
        <v>1.69108850401949E-2</v>
      </c>
      <c r="F1423" s="64">
        <v>100.2001131687</v>
      </c>
      <c r="G1423" s="65">
        <v>2.59592510601835E-2</v>
      </c>
      <c r="H1423" s="64">
        <v>81.173016541499905</v>
      </c>
      <c r="I1423" s="65">
        <v>2.0328829586861798E-2</v>
      </c>
      <c r="J1423" s="64">
        <v>68.482603039400104</v>
      </c>
      <c r="K1423" s="65">
        <v>2.33872696668968E-2</v>
      </c>
    </row>
    <row r="1424" spans="1:11" x14ac:dyDescent="0.35">
      <c r="A1424" s="59" t="s">
        <v>334</v>
      </c>
      <c r="B1424" s="60">
        <v>1239.9201747847001</v>
      </c>
      <c r="C1424" s="61">
        <v>9.3157037923911404E-2</v>
      </c>
      <c r="D1424" s="60">
        <v>217.74506495150001</v>
      </c>
      <c r="E1424" s="61">
        <v>8.61026790099194E-2</v>
      </c>
      <c r="F1424" s="60">
        <v>352.66090139789901</v>
      </c>
      <c r="G1424" s="61">
        <v>9.1365294798473606E-2</v>
      </c>
      <c r="H1424" s="60">
        <v>368.827978289599</v>
      </c>
      <c r="I1424" s="61">
        <v>9.2368639690539905E-2</v>
      </c>
      <c r="J1424" s="60">
        <v>300.68623014569999</v>
      </c>
      <c r="K1424" s="61">
        <v>0.102686370515067</v>
      </c>
    </row>
    <row r="1425" spans="1:11" x14ac:dyDescent="0.35">
      <c r="A1425" s="59" t="s">
        <v>335</v>
      </c>
      <c r="B1425" s="64">
        <v>6866.1519506261002</v>
      </c>
      <c r="C1425" s="65">
        <v>0.51586415856720802</v>
      </c>
      <c r="D1425" s="64">
        <v>1292.6014071439999</v>
      </c>
      <c r="E1425" s="65">
        <v>0.51113187833616303</v>
      </c>
      <c r="F1425" s="64">
        <v>1985.1834053391001</v>
      </c>
      <c r="G1425" s="65">
        <v>0.51430954307350596</v>
      </c>
      <c r="H1425" s="64">
        <v>2080.839983841</v>
      </c>
      <c r="I1425" s="65">
        <v>0.52112195938172901</v>
      </c>
      <c r="J1425" s="64">
        <v>1507.5271543020001</v>
      </c>
      <c r="K1425" s="65">
        <v>0.51483066535227995</v>
      </c>
    </row>
    <row r="1426" spans="1:11" x14ac:dyDescent="0.35">
      <c r="A1426" s="59" t="s">
        <v>336</v>
      </c>
      <c r="B1426" s="60">
        <v>3800.5769059824001</v>
      </c>
      <c r="C1426" s="61">
        <v>0.285542968138914</v>
      </c>
      <c r="D1426" s="60">
        <v>770.01981225909799</v>
      </c>
      <c r="E1426" s="62">
        <v>0.304488043120478</v>
      </c>
      <c r="F1426" s="60">
        <v>1080.5732658296999</v>
      </c>
      <c r="G1426" s="61">
        <v>0.27994851312561098</v>
      </c>
      <c r="H1426" s="60">
        <v>1159.8309006065001</v>
      </c>
      <c r="I1426" s="61">
        <v>0.290466040718736</v>
      </c>
      <c r="J1426" s="60">
        <v>790.15292728709903</v>
      </c>
      <c r="K1426" s="61">
        <v>0.26984254056347001</v>
      </c>
    </row>
    <row r="1427" spans="1:11" x14ac:dyDescent="0.35">
      <c r="A1427" s="59" t="s">
        <v>337</v>
      </c>
      <c r="B1427" s="64">
        <v>1065.9435838239001</v>
      </c>
      <c r="C1427" s="65">
        <v>8.0085919144170403E-2</v>
      </c>
      <c r="D1427" s="64">
        <v>195.41522258890001</v>
      </c>
      <c r="E1427" s="65">
        <v>7.7272815289622002E-2</v>
      </c>
      <c r="F1427" s="64">
        <v>321.422240829901</v>
      </c>
      <c r="G1427" s="65">
        <v>8.3272167886498397E-2</v>
      </c>
      <c r="H1427" s="64">
        <v>296.64920007369898</v>
      </c>
      <c r="I1427" s="65">
        <v>7.4292311562598995E-2</v>
      </c>
      <c r="J1427" s="64">
        <v>252.4569203314</v>
      </c>
      <c r="K1427" s="65">
        <v>8.6215736742188798E-2</v>
      </c>
    </row>
    <row r="1428" spans="1:11" x14ac:dyDescent="0.35">
      <c r="A1428" s="59" t="s">
        <v>310</v>
      </c>
      <c r="B1428" s="60">
        <v>337.4073849701</v>
      </c>
      <c r="C1428" s="61">
        <v>2.5349916225796701E-2</v>
      </c>
      <c r="D1428" s="60">
        <v>53.118493095000197</v>
      </c>
      <c r="E1428" s="61">
        <v>2.1004584243818E-2</v>
      </c>
      <c r="F1428" s="60">
        <v>120.0601866611</v>
      </c>
      <c r="G1428" s="61">
        <v>3.11044811159111E-2</v>
      </c>
      <c r="H1428" s="60">
        <v>86.851937246299997</v>
      </c>
      <c r="I1428" s="61">
        <v>2.1751048646395699E-2</v>
      </c>
      <c r="J1428" s="60">
        <v>77.376767967699905</v>
      </c>
      <c r="K1428" s="61">
        <v>2.6424686826994101E-2</v>
      </c>
    </row>
    <row r="1429" spans="1:11" x14ac:dyDescent="0.35">
      <c r="A1429" s="59" t="s">
        <v>311</v>
      </c>
      <c r="B1429" s="64">
        <v>10666.728856608501</v>
      </c>
      <c r="C1429" s="65">
        <v>0.80140712670612102</v>
      </c>
      <c r="D1429" s="64">
        <v>2062.6212194031</v>
      </c>
      <c r="E1429" s="65">
        <v>0.81561992145664097</v>
      </c>
      <c r="F1429" s="64">
        <v>3065.75667116879</v>
      </c>
      <c r="G1429" s="65">
        <v>0.79425805619911705</v>
      </c>
      <c r="H1429" s="64">
        <v>3240.6708844475002</v>
      </c>
      <c r="I1429" s="65">
        <v>0.81158800010046495</v>
      </c>
      <c r="J1429" s="64">
        <v>2297.6800815891002</v>
      </c>
      <c r="K1429" s="63">
        <v>0.78467320591574996</v>
      </c>
    </row>
    <row r="1430" spans="1:11" x14ac:dyDescent="0.35">
      <c r="A1430" s="66" t="s">
        <v>1</v>
      </c>
    </row>
    <row r="1431" spans="1:11" x14ac:dyDescent="0.35">
      <c r="A1431" s="66" t="s">
        <v>1</v>
      </c>
    </row>
    <row r="1432" spans="1:11" x14ac:dyDescent="0.35">
      <c r="A1432" s="54" t="s">
        <v>475</v>
      </c>
    </row>
    <row r="1433" spans="1:11" x14ac:dyDescent="0.35">
      <c r="A1433" s="55" t="s">
        <v>1</v>
      </c>
    </row>
    <row r="1434" spans="1:11" x14ac:dyDescent="0.35">
      <c r="A1434" s="117" t="s">
        <v>1</v>
      </c>
      <c r="B1434" s="116" t="s">
        <v>489</v>
      </c>
      <c r="C1434" s="116" t="s">
        <v>1</v>
      </c>
      <c r="D1434" s="116" t="s">
        <v>389</v>
      </c>
      <c r="E1434" s="116" t="s">
        <v>1</v>
      </c>
      <c r="F1434" s="116" t="s">
        <v>390</v>
      </c>
      <c r="G1434" s="116" t="s">
        <v>1</v>
      </c>
      <c r="H1434" s="116" t="s">
        <v>391</v>
      </c>
      <c r="I1434" s="116" t="s">
        <v>1</v>
      </c>
      <c r="J1434" s="116" t="s">
        <v>392</v>
      </c>
      <c r="K1434" s="116" t="s">
        <v>1</v>
      </c>
    </row>
    <row r="1435" spans="1:11" x14ac:dyDescent="0.35">
      <c r="A1435" s="118" t="s">
        <v>1</v>
      </c>
      <c r="B1435" s="56" t="s">
        <v>14</v>
      </c>
      <c r="C1435" s="56" t="s">
        <v>15</v>
      </c>
      <c r="D1435" s="56" t="s">
        <v>14</v>
      </c>
      <c r="E1435" s="56" t="s">
        <v>15</v>
      </c>
      <c r="F1435" s="56" t="s">
        <v>14</v>
      </c>
      <c r="G1435" s="56" t="s">
        <v>15</v>
      </c>
      <c r="H1435" s="56" t="s">
        <v>14</v>
      </c>
      <c r="I1435" s="56" t="s">
        <v>15</v>
      </c>
      <c r="J1435" s="56" t="s">
        <v>14</v>
      </c>
      <c r="K1435" s="56" t="s">
        <v>15</v>
      </c>
    </row>
    <row r="1436" spans="1:11" x14ac:dyDescent="0.35">
      <c r="A1436" s="57" t="s">
        <v>16</v>
      </c>
      <c r="B1436" s="58">
        <v>13310.000000187199</v>
      </c>
      <c r="C1436" s="58">
        <v>13310.000000187199</v>
      </c>
      <c r="D1436" s="58">
        <v>2528.9000000384999</v>
      </c>
      <c r="E1436" s="58">
        <v>2528.9000000384999</v>
      </c>
      <c r="F1436" s="58">
        <v>3859.9000000576998</v>
      </c>
      <c r="G1436" s="58">
        <v>3859.9000000576998</v>
      </c>
      <c r="H1436" s="58">
        <v>3993.0000000570999</v>
      </c>
      <c r="I1436" s="58">
        <v>3993.0000000570999</v>
      </c>
      <c r="J1436" s="58">
        <v>2928.2000000338999</v>
      </c>
      <c r="K1436" s="58">
        <v>2928.2000000338999</v>
      </c>
    </row>
    <row r="1437" spans="1:11" x14ac:dyDescent="0.35">
      <c r="A1437" s="59" t="s">
        <v>332</v>
      </c>
      <c r="B1437" s="60">
        <v>42.361207873200001</v>
      </c>
      <c r="C1437" s="61">
        <v>3.1826602458756002E-3</v>
      </c>
      <c r="D1437" s="60">
        <v>3.7216287211000001</v>
      </c>
      <c r="E1437" s="61">
        <v>1.4716393376738299E-3</v>
      </c>
      <c r="F1437" s="60">
        <v>6.5346497300999902</v>
      </c>
      <c r="G1437" s="61">
        <v>1.69295829684767E-3</v>
      </c>
      <c r="H1437" s="60">
        <v>16.881728603100001</v>
      </c>
      <c r="I1437" s="61">
        <v>4.2278308547103903E-3</v>
      </c>
      <c r="J1437" s="60">
        <v>15.223200818900001</v>
      </c>
      <c r="K1437" s="61">
        <v>5.19882549645644E-3</v>
      </c>
    </row>
    <row r="1438" spans="1:11" x14ac:dyDescent="0.35">
      <c r="A1438" s="59" t="s">
        <v>333</v>
      </c>
      <c r="B1438" s="64">
        <v>235.67674537209999</v>
      </c>
      <c r="C1438" s="65">
        <v>1.77067427023881E-2</v>
      </c>
      <c r="D1438" s="64">
        <v>38.736198523299997</v>
      </c>
      <c r="E1438" s="65">
        <v>1.53174101477758E-2</v>
      </c>
      <c r="F1438" s="64">
        <v>67.490585905400096</v>
      </c>
      <c r="G1438" s="65">
        <v>1.7485060728099501E-2</v>
      </c>
      <c r="H1438" s="64">
        <v>80.592721190600102</v>
      </c>
      <c r="I1438" s="65">
        <v>2.01835014248554E-2</v>
      </c>
      <c r="J1438" s="64">
        <v>48.857239752799899</v>
      </c>
      <c r="K1438" s="65">
        <v>1.6685076071386602E-2</v>
      </c>
    </row>
    <row r="1439" spans="1:11" x14ac:dyDescent="0.35">
      <c r="A1439" s="59" t="s">
        <v>334</v>
      </c>
      <c r="B1439" s="60">
        <v>1048.1438361094999</v>
      </c>
      <c r="C1439" s="61">
        <v>7.8748597753174901E-2</v>
      </c>
      <c r="D1439" s="60">
        <v>190.5484458201</v>
      </c>
      <c r="E1439" s="61">
        <v>7.5348351384870504E-2</v>
      </c>
      <c r="F1439" s="60">
        <v>271.14210427929902</v>
      </c>
      <c r="G1439" s="61">
        <v>7.0245888306755794E-2</v>
      </c>
      <c r="H1439" s="60">
        <v>326.56883110069901</v>
      </c>
      <c r="I1439" s="61">
        <v>8.1785332105191594E-2</v>
      </c>
      <c r="J1439" s="60">
        <v>259.88445490940001</v>
      </c>
      <c r="K1439" s="61">
        <v>8.8752289770641105E-2</v>
      </c>
    </row>
    <row r="1440" spans="1:11" x14ac:dyDescent="0.35">
      <c r="A1440" s="59" t="s">
        <v>335</v>
      </c>
      <c r="B1440" s="64">
        <v>7246.0343333054898</v>
      </c>
      <c r="C1440" s="65">
        <v>0.54440528423768497</v>
      </c>
      <c r="D1440" s="64">
        <v>1414.9024423235001</v>
      </c>
      <c r="E1440" s="65">
        <v>0.55949323512276505</v>
      </c>
      <c r="F1440" s="64">
        <v>2026.4385989627001</v>
      </c>
      <c r="G1440" s="63">
        <v>0.52499769396419804</v>
      </c>
      <c r="H1440" s="64">
        <v>2208.1932682420002</v>
      </c>
      <c r="I1440" s="65">
        <v>0.553016095219239</v>
      </c>
      <c r="J1440" s="64">
        <v>1596.5000237772999</v>
      </c>
      <c r="K1440" s="65">
        <v>0.54521549885896403</v>
      </c>
    </row>
    <row r="1441" spans="1:11" x14ac:dyDescent="0.35">
      <c r="A1441" s="59" t="s">
        <v>336</v>
      </c>
      <c r="B1441" s="60">
        <v>4380.3759638222</v>
      </c>
      <c r="C1441" s="61">
        <v>0.32910412950868501</v>
      </c>
      <c r="D1441" s="60">
        <v>822.15674784410101</v>
      </c>
      <c r="E1441" s="61">
        <v>0.32510449121419699</v>
      </c>
      <c r="F1441" s="60">
        <v>1382.3114051903999</v>
      </c>
      <c r="G1441" s="62">
        <v>0.35812104074451101</v>
      </c>
      <c r="H1441" s="60">
        <v>1255.0874533916999</v>
      </c>
      <c r="I1441" s="61">
        <v>0.31432192671518999</v>
      </c>
      <c r="J1441" s="60">
        <v>920.82035739599905</v>
      </c>
      <c r="K1441" s="61">
        <v>0.31446634703413001</v>
      </c>
    </row>
    <row r="1442" spans="1:11" x14ac:dyDescent="0.35">
      <c r="A1442" s="59" t="s">
        <v>337</v>
      </c>
      <c r="B1442" s="64">
        <v>357.40791370469998</v>
      </c>
      <c r="C1442" s="65">
        <v>2.6852585552191801E-2</v>
      </c>
      <c r="D1442" s="64">
        <v>58.834536806400003</v>
      </c>
      <c r="E1442" s="65">
        <v>2.3264872792717901E-2</v>
      </c>
      <c r="F1442" s="64">
        <v>105.98265598979999</v>
      </c>
      <c r="G1442" s="65">
        <v>2.7457357959588501E-2</v>
      </c>
      <c r="H1442" s="64">
        <v>105.675997529</v>
      </c>
      <c r="I1442" s="65">
        <v>2.6465313680813601E-2</v>
      </c>
      <c r="J1442" s="64">
        <v>86.914723379499904</v>
      </c>
      <c r="K1442" s="65">
        <v>2.96819627684222E-2</v>
      </c>
    </row>
    <row r="1443" spans="1:11" x14ac:dyDescent="0.35">
      <c r="A1443" s="59" t="s">
        <v>310</v>
      </c>
      <c r="B1443" s="60">
        <v>278.0379532453</v>
      </c>
      <c r="C1443" s="61">
        <v>2.0889402948263702E-2</v>
      </c>
      <c r="D1443" s="60">
        <v>42.4578272444001</v>
      </c>
      <c r="E1443" s="61">
        <v>1.6789049485449702E-2</v>
      </c>
      <c r="F1443" s="60">
        <v>74.025235635500096</v>
      </c>
      <c r="G1443" s="61">
        <v>1.9178019024947101E-2</v>
      </c>
      <c r="H1443" s="60">
        <v>97.474449793700003</v>
      </c>
      <c r="I1443" s="61">
        <v>2.4411332279565798E-2</v>
      </c>
      <c r="J1443" s="60">
        <v>64.080440571699896</v>
      </c>
      <c r="K1443" s="61">
        <v>2.18839015678431E-2</v>
      </c>
    </row>
    <row r="1444" spans="1:11" x14ac:dyDescent="0.35">
      <c r="A1444" s="59" t="s">
        <v>311</v>
      </c>
      <c r="B1444" s="64">
        <v>11626.410297127701</v>
      </c>
      <c r="C1444" s="65">
        <v>0.87350941374637003</v>
      </c>
      <c r="D1444" s="64">
        <v>2237.0591901675998</v>
      </c>
      <c r="E1444" s="65">
        <v>0.88459772633696199</v>
      </c>
      <c r="F1444" s="64">
        <v>3408.7500041530898</v>
      </c>
      <c r="G1444" s="65">
        <v>0.88311873470870805</v>
      </c>
      <c r="H1444" s="64">
        <v>3463.2807216337001</v>
      </c>
      <c r="I1444" s="65">
        <v>0.86733802193442899</v>
      </c>
      <c r="J1444" s="64">
        <v>2517.3203811733001</v>
      </c>
      <c r="K1444" s="63">
        <v>0.85968184589309404</v>
      </c>
    </row>
    <row r="1445" spans="1:11" x14ac:dyDescent="0.35">
      <c r="A1445" s="66" t="s">
        <v>1</v>
      </c>
    </row>
    <row r="1446" spans="1:11" x14ac:dyDescent="0.35">
      <c r="A1446" s="66" t="s">
        <v>1</v>
      </c>
    </row>
    <row r="1447" spans="1:11" x14ac:dyDescent="0.35">
      <c r="A1447" s="54" t="s">
        <v>476</v>
      </c>
    </row>
    <row r="1448" spans="1:11" x14ac:dyDescent="0.35">
      <c r="A1448" s="55" t="s">
        <v>1</v>
      </c>
    </row>
    <row r="1449" spans="1:11" x14ac:dyDescent="0.35">
      <c r="A1449" s="117" t="s">
        <v>1</v>
      </c>
      <c r="B1449" s="116" t="s">
        <v>489</v>
      </c>
      <c r="C1449" s="116" t="s">
        <v>1</v>
      </c>
      <c r="D1449" s="116" t="s">
        <v>389</v>
      </c>
      <c r="E1449" s="116" t="s">
        <v>1</v>
      </c>
      <c r="F1449" s="116" t="s">
        <v>390</v>
      </c>
      <c r="G1449" s="116" t="s">
        <v>1</v>
      </c>
      <c r="H1449" s="116" t="s">
        <v>391</v>
      </c>
      <c r="I1449" s="116" t="s">
        <v>1</v>
      </c>
      <c r="J1449" s="116" t="s">
        <v>392</v>
      </c>
      <c r="K1449" s="116" t="s">
        <v>1</v>
      </c>
    </row>
    <row r="1450" spans="1:11" x14ac:dyDescent="0.35">
      <c r="A1450" s="118" t="s">
        <v>1</v>
      </c>
      <c r="B1450" s="56" t="s">
        <v>14</v>
      </c>
      <c r="C1450" s="56" t="s">
        <v>15</v>
      </c>
      <c r="D1450" s="56" t="s">
        <v>14</v>
      </c>
      <c r="E1450" s="56" t="s">
        <v>15</v>
      </c>
      <c r="F1450" s="56" t="s">
        <v>14</v>
      </c>
      <c r="G1450" s="56" t="s">
        <v>15</v>
      </c>
      <c r="H1450" s="56" t="s">
        <v>14</v>
      </c>
      <c r="I1450" s="56" t="s">
        <v>15</v>
      </c>
      <c r="J1450" s="56" t="s">
        <v>14</v>
      </c>
      <c r="K1450" s="56" t="s">
        <v>15</v>
      </c>
    </row>
    <row r="1451" spans="1:11" x14ac:dyDescent="0.35">
      <c r="A1451" s="57" t="s">
        <v>16</v>
      </c>
      <c r="B1451" s="58">
        <v>13310.000000187199</v>
      </c>
      <c r="C1451" s="58">
        <v>13310.000000187199</v>
      </c>
      <c r="D1451" s="58">
        <v>2528.9000000384999</v>
      </c>
      <c r="E1451" s="58">
        <v>2528.9000000384999</v>
      </c>
      <c r="F1451" s="58">
        <v>3859.9000000576998</v>
      </c>
      <c r="G1451" s="58">
        <v>3859.9000000576998</v>
      </c>
      <c r="H1451" s="58">
        <v>3993.0000000570999</v>
      </c>
      <c r="I1451" s="58">
        <v>3993.0000000570999</v>
      </c>
      <c r="J1451" s="58">
        <v>2928.2000000338999</v>
      </c>
      <c r="K1451" s="58">
        <v>2928.2000000338999</v>
      </c>
    </row>
    <row r="1452" spans="1:11" x14ac:dyDescent="0.35">
      <c r="A1452" s="59" t="s">
        <v>338</v>
      </c>
      <c r="B1452" s="60">
        <v>12579.6882095318</v>
      </c>
      <c r="C1452" s="61">
        <v>0.945130594241538</v>
      </c>
      <c r="D1452" s="60">
        <v>2408.9222265479998</v>
      </c>
      <c r="E1452" s="61">
        <v>0.95255732789407499</v>
      </c>
      <c r="F1452" s="60">
        <v>3701.23086221729</v>
      </c>
      <c r="G1452" s="62">
        <v>0.95889294079172305</v>
      </c>
      <c r="H1452" s="60">
        <v>3754.85662016281</v>
      </c>
      <c r="I1452" s="61">
        <v>0.94035978465041403</v>
      </c>
      <c r="J1452" s="60">
        <v>2714.6785006036998</v>
      </c>
      <c r="K1452" s="63">
        <v>0.927080971440568</v>
      </c>
    </row>
    <row r="1453" spans="1:11" x14ac:dyDescent="0.35">
      <c r="A1453" s="59" t="s">
        <v>339</v>
      </c>
      <c r="B1453" s="64">
        <v>540.44723057709996</v>
      </c>
      <c r="C1453" s="65">
        <v>4.0604600343313202E-2</v>
      </c>
      <c r="D1453" s="64">
        <v>76.725252522800105</v>
      </c>
      <c r="E1453" s="63">
        <v>3.03393778012701E-2</v>
      </c>
      <c r="F1453" s="64">
        <v>121.7944577232</v>
      </c>
      <c r="G1453" s="63">
        <v>3.1553785777191E-2</v>
      </c>
      <c r="H1453" s="64">
        <v>174.23701329080001</v>
      </c>
      <c r="I1453" s="65">
        <v>4.3635615649463701E-2</v>
      </c>
      <c r="J1453" s="64">
        <v>167.69050704029999</v>
      </c>
      <c r="K1453" s="62">
        <v>5.7267436322095001E-2</v>
      </c>
    </row>
    <row r="1454" spans="1:11" x14ac:dyDescent="0.35">
      <c r="A1454" s="59" t="s">
        <v>340</v>
      </c>
      <c r="B1454" s="60">
        <v>189.8645600783</v>
      </c>
      <c r="C1454" s="61">
        <v>1.42648054151487E-2</v>
      </c>
      <c r="D1454" s="60">
        <v>43.2525209677001</v>
      </c>
      <c r="E1454" s="61">
        <v>1.7103294304654799E-2</v>
      </c>
      <c r="F1454" s="60">
        <v>36.8746801172</v>
      </c>
      <c r="G1454" s="63">
        <v>9.5532734310859804E-3</v>
      </c>
      <c r="H1454" s="60">
        <v>63.906366603500103</v>
      </c>
      <c r="I1454" s="61">
        <v>1.6004599700121701E-2</v>
      </c>
      <c r="J1454" s="60">
        <v>45.830992389899997</v>
      </c>
      <c r="K1454" s="61">
        <v>1.5651592237336701E-2</v>
      </c>
    </row>
    <row r="1455" spans="1:11" x14ac:dyDescent="0.35">
      <c r="A1455" s="66" t="s">
        <v>1</v>
      </c>
    </row>
    <row r="1456" spans="1:11" x14ac:dyDescent="0.35">
      <c r="A1456" s="66" t="s">
        <v>1</v>
      </c>
    </row>
    <row r="1457" spans="1:11" x14ac:dyDescent="0.35">
      <c r="A1457" s="54" t="s">
        <v>477</v>
      </c>
    </row>
    <row r="1458" spans="1:11" x14ac:dyDescent="0.35">
      <c r="A1458" s="55" t="s">
        <v>1</v>
      </c>
    </row>
    <row r="1459" spans="1:11" x14ac:dyDescent="0.35">
      <c r="A1459" s="117" t="s">
        <v>1</v>
      </c>
      <c r="B1459" s="116" t="s">
        <v>489</v>
      </c>
      <c r="C1459" s="116" t="s">
        <v>1</v>
      </c>
      <c r="D1459" s="116" t="s">
        <v>389</v>
      </c>
      <c r="E1459" s="116" t="s">
        <v>1</v>
      </c>
      <c r="F1459" s="116" t="s">
        <v>390</v>
      </c>
      <c r="G1459" s="116" t="s">
        <v>1</v>
      </c>
      <c r="H1459" s="116" t="s">
        <v>391</v>
      </c>
      <c r="I1459" s="116" t="s">
        <v>1</v>
      </c>
      <c r="J1459" s="116" t="s">
        <v>392</v>
      </c>
      <c r="K1459" s="116" t="s">
        <v>1</v>
      </c>
    </row>
    <row r="1460" spans="1:11" x14ac:dyDescent="0.35">
      <c r="A1460" s="118" t="s">
        <v>1</v>
      </c>
      <c r="B1460" s="56" t="s">
        <v>14</v>
      </c>
      <c r="C1460" s="56" t="s">
        <v>15</v>
      </c>
      <c r="D1460" s="56" t="s">
        <v>14</v>
      </c>
      <c r="E1460" s="56" t="s">
        <v>15</v>
      </c>
      <c r="F1460" s="56" t="s">
        <v>14</v>
      </c>
      <c r="G1460" s="56" t="s">
        <v>15</v>
      </c>
      <c r="H1460" s="56" t="s">
        <v>14</v>
      </c>
      <c r="I1460" s="56" t="s">
        <v>15</v>
      </c>
      <c r="J1460" s="56" t="s">
        <v>14</v>
      </c>
      <c r="K1460" s="56" t="s">
        <v>15</v>
      </c>
    </row>
    <row r="1461" spans="1:11" x14ac:dyDescent="0.35">
      <c r="A1461" s="57" t="s">
        <v>16</v>
      </c>
      <c r="B1461" s="58">
        <v>13310.000000187199</v>
      </c>
      <c r="C1461" s="58">
        <v>13310.000000187199</v>
      </c>
      <c r="D1461" s="58">
        <v>2528.9000000384999</v>
      </c>
      <c r="E1461" s="58">
        <v>2528.9000000384999</v>
      </c>
      <c r="F1461" s="58">
        <v>3859.9000000576998</v>
      </c>
      <c r="G1461" s="58">
        <v>3859.9000000576998</v>
      </c>
      <c r="H1461" s="58">
        <v>3993.0000000570999</v>
      </c>
      <c r="I1461" s="58">
        <v>3993.0000000570999</v>
      </c>
      <c r="J1461" s="58">
        <v>2928.2000000338999</v>
      </c>
      <c r="K1461" s="58">
        <v>2928.2000000338999</v>
      </c>
    </row>
    <row r="1462" spans="1:11" x14ac:dyDescent="0.35">
      <c r="A1462" s="59" t="s">
        <v>341</v>
      </c>
      <c r="B1462" s="60">
        <v>1903.9501831427999</v>
      </c>
      <c r="C1462" s="61">
        <v>0.14304659527543401</v>
      </c>
      <c r="D1462" s="60">
        <v>311.53024763219997</v>
      </c>
      <c r="E1462" s="63">
        <v>0.123188045247917</v>
      </c>
      <c r="F1462" s="60">
        <v>664.61302948789898</v>
      </c>
      <c r="G1462" s="62">
        <v>0.172184002040976</v>
      </c>
      <c r="H1462" s="60">
        <v>596.07349752169898</v>
      </c>
      <c r="I1462" s="61">
        <v>0.149279613702273</v>
      </c>
      <c r="J1462" s="60">
        <v>331.73340850099999</v>
      </c>
      <c r="K1462" s="63">
        <v>0.11328919079883901</v>
      </c>
    </row>
    <row r="1463" spans="1:11" x14ac:dyDescent="0.35">
      <c r="A1463" s="59" t="s">
        <v>237</v>
      </c>
      <c r="B1463" s="64">
        <v>2985.2589133432998</v>
      </c>
      <c r="C1463" s="65">
        <v>0.22428692060866401</v>
      </c>
      <c r="D1463" s="64">
        <v>551.16178613940099</v>
      </c>
      <c r="E1463" s="65">
        <v>0.21794526716398799</v>
      </c>
      <c r="F1463" s="64">
        <v>891.89453894259896</v>
      </c>
      <c r="G1463" s="65">
        <v>0.231066747565809</v>
      </c>
      <c r="H1463" s="64">
        <v>917.44242395430103</v>
      </c>
      <c r="I1463" s="65">
        <v>0.22976269069401001</v>
      </c>
      <c r="J1463" s="64">
        <v>624.76016430700099</v>
      </c>
      <c r="K1463" s="65">
        <v>0.21335979929641699</v>
      </c>
    </row>
    <row r="1464" spans="1:11" x14ac:dyDescent="0.35">
      <c r="A1464" s="59" t="s">
        <v>238</v>
      </c>
      <c r="B1464" s="60">
        <v>3965.7714435333</v>
      </c>
      <c r="C1464" s="61">
        <v>0.29795427824774801</v>
      </c>
      <c r="D1464" s="60">
        <v>774.33610163609796</v>
      </c>
      <c r="E1464" s="61">
        <v>0.30619482843303902</v>
      </c>
      <c r="F1464" s="60">
        <v>1138.6527879304999</v>
      </c>
      <c r="G1464" s="61">
        <v>0.29499541125766998</v>
      </c>
      <c r="H1464" s="60">
        <v>1160.6606312228</v>
      </c>
      <c r="I1464" s="61">
        <v>0.29067383701632898</v>
      </c>
      <c r="J1464" s="60">
        <v>892.12192274389997</v>
      </c>
      <c r="K1464" s="61">
        <v>0.30466563852659401</v>
      </c>
    </row>
    <row r="1465" spans="1:11" x14ac:dyDescent="0.35">
      <c r="A1465" s="59" t="s">
        <v>239</v>
      </c>
      <c r="B1465" s="64">
        <v>3038.7203238912002</v>
      </c>
      <c r="C1465" s="65">
        <v>0.22830355551077799</v>
      </c>
      <c r="D1465" s="64">
        <v>600.085063146999</v>
      </c>
      <c r="E1465" s="65">
        <v>0.23729094196601899</v>
      </c>
      <c r="F1465" s="64">
        <v>806.785457866299</v>
      </c>
      <c r="G1465" s="63">
        <v>0.209017191599326</v>
      </c>
      <c r="H1465" s="64">
        <v>923.97066066610103</v>
      </c>
      <c r="I1465" s="65">
        <v>0.23139761098244099</v>
      </c>
      <c r="J1465" s="64">
        <v>707.87914221179994</v>
      </c>
      <c r="K1465" s="65">
        <v>0.241745489448673</v>
      </c>
    </row>
    <row r="1466" spans="1:11" x14ac:dyDescent="0.35">
      <c r="A1466" s="59" t="s">
        <v>342</v>
      </c>
      <c r="B1466" s="60">
        <v>1091.5429175163999</v>
      </c>
      <c r="C1466" s="61">
        <v>8.2009234973782694E-2</v>
      </c>
      <c r="D1466" s="60">
        <v>234.30082544449999</v>
      </c>
      <c r="E1466" s="62">
        <v>9.2649304219594705E-2</v>
      </c>
      <c r="F1466" s="60">
        <v>283.84212053270102</v>
      </c>
      <c r="G1466" s="61">
        <v>7.35361331973515E-2</v>
      </c>
      <c r="H1466" s="60">
        <v>289.88878803609998</v>
      </c>
      <c r="I1466" s="61">
        <v>7.2599245687942598E-2</v>
      </c>
      <c r="J1466" s="60">
        <v>283.51118350310003</v>
      </c>
      <c r="K1466" s="62">
        <v>9.6820976538425599E-2</v>
      </c>
    </row>
    <row r="1467" spans="1:11" x14ac:dyDescent="0.35">
      <c r="A1467" s="59" t="s">
        <v>88</v>
      </c>
      <c r="B1467" s="64">
        <v>324.7562187602</v>
      </c>
      <c r="C1467" s="65">
        <v>2.4399415383593699E-2</v>
      </c>
      <c r="D1467" s="64">
        <v>57.485976039299999</v>
      </c>
      <c r="E1467" s="65">
        <v>2.2731612969443201E-2</v>
      </c>
      <c r="F1467" s="64">
        <v>74.1120652976999</v>
      </c>
      <c r="G1467" s="65">
        <v>1.9200514338866801E-2</v>
      </c>
      <c r="H1467" s="64">
        <v>104.9639986561</v>
      </c>
      <c r="I1467" s="65">
        <v>2.6287001917004501E-2</v>
      </c>
      <c r="J1467" s="64">
        <v>88.194178767099999</v>
      </c>
      <c r="K1467" s="65">
        <v>3.0118905391052199E-2</v>
      </c>
    </row>
    <row r="1468" spans="1:11" x14ac:dyDescent="0.35">
      <c r="A1468" s="59" t="s">
        <v>343</v>
      </c>
      <c r="B1468" s="60">
        <v>4889.2090964861</v>
      </c>
      <c r="C1468" s="61">
        <v>0.36733351588409702</v>
      </c>
      <c r="D1468" s="60">
        <v>862.69203377159897</v>
      </c>
      <c r="E1468" s="63">
        <v>0.34113331241190498</v>
      </c>
      <c r="F1468" s="60">
        <v>1556.5075684305</v>
      </c>
      <c r="G1468" s="62">
        <v>0.40325074960678597</v>
      </c>
      <c r="H1468" s="60">
        <v>1513.5159214759999</v>
      </c>
      <c r="I1468" s="61">
        <v>0.379042304396283</v>
      </c>
      <c r="J1468" s="60">
        <v>956.49357280799995</v>
      </c>
      <c r="K1468" s="63">
        <v>0.326648990095255</v>
      </c>
    </row>
    <row r="1469" spans="1:11" x14ac:dyDescent="0.35">
      <c r="A1469" s="59" t="s">
        <v>344</v>
      </c>
      <c r="B1469" s="64">
        <v>4130.2632414075997</v>
      </c>
      <c r="C1469" s="65">
        <v>0.31031279048456101</v>
      </c>
      <c r="D1469" s="64">
        <v>834.38588859150104</v>
      </c>
      <c r="E1469" s="62">
        <v>0.32994024618561302</v>
      </c>
      <c r="F1469" s="64">
        <v>1090.627578399</v>
      </c>
      <c r="G1469" s="63">
        <v>0.282553324796678</v>
      </c>
      <c r="H1469" s="64">
        <v>1213.8594487022001</v>
      </c>
      <c r="I1469" s="65">
        <v>0.30399685667038401</v>
      </c>
      <c r="J1469" s="64">
        <v>991.39032571489997</v>
      </c>
      <c r="K1469" s="62">
        <v>0.338566465987099</v>
      </c>
    </row>
    <row r="1470" spans="1:11" x14ac:dyDescent="0.35">
      <c r="A1470" s="66" t="s">
        <v>1</v>
      </c>
    </row>
    <row r="1471" spans="1:11" x14ac:dyDescent="0.35">
      <c r="A1471" s="66" t="s">
        <v>1</v>
      </c>
    </row>
    <row r="1472" spans="1:11" x14ac:dyDescent="0.35">
      <c r="A1472" s="54" t="s">
        <v>478</v>
      </c>
    </row>
    <row r="1473" spans="1:11" x14ac:dyDescent="0.35">
      <c r="A1473" s="55" t="s">
        <v>1</v>
      </c>
    </row>
    <row r="1474" spans="1:11" x14ac:dyDescent="0.35">
      <c r="A1474" s="117" t="s">
        <v>1</v>
      </c>
      <c r="B1474" s="116" t="s">
        <v>489</v>
      </c>
      <c r="C1474" s="116" t="s">
        <v>1</v>
      </c>
      <c r="D1474" s="116" t="s">
        <v>389</v>
      </c>
      <c r="E1474" s="116" t="s">
        <v>1</v>
      </c>
      <c r="F1474" s="116" t="s">
        <v>390</v>
      </c>
      <c r="G1474" s="116" t="s">
        <v>1</v>
      </c>
      <c r="H1474" s="116" t="s">
        <v>391</v>
      </c>
      <c r="I1474" s="116" t="s">
        <v>1</v>
      </c>
      <c r="J1474" s="116" t="s">
        <v>392</v>
      </c>
      <c r="K1474" s="116" t="s">
        <v>1</v>
      </c>
    </row>
    <row r="1475" spans="1:11" x14ac:dyDescent="0.35">
      <c r="A1475" s="118" t="s">
        <v>1</v>
      </c>
      <c r="B1475" s="56" t="s">
        <v>14</v>
      </c>
      <c r="C1475" s="56" t="s">
        <v>15</v>
      </c>
      <c r="D1475" s="56" t="s">
        <v>14</v>
      </c>
      <c r="E1475" s="56" t="s">
        <v>15</v>
      </c>
      <c r="F1475" s="56" t="s">
        <v>14</v>
      </c>
      <c r="G1475" s="56" t="s">
        <v>15</v>
      </c>
      <c r="H1475" s="56" t="s">
        <v>14</v>
      </c>
      <c r="I1475" s="56" t="s">
        <v>15</v>
      </c>
      <c r="J1475" s="56" t="s">
        <v>14</v>
      </c>
      <c r="K1475" s="56" t="s">
        <v>15</v>
      </c>
    </row>
    <row r="1476" spans="1:11" x14ac:dyDescent="0.35">
      <c r="A1476" s="57" t="s">
        <v>16</v>
      </c>
      <c r="B1476" s="58">
        <v>13310.000000187199</v>
      </c>
      <c r="C1476" s="58">
        <v>13310.000000187199</v>
      </c>
      <c r="D1476" s="58">
        <v>2528.9000000384999</v>
      </c>
      <c r="E1476" s="58">
        <v>2528.9000000384999</v>
      </c>
      <c r="F1476" s="58">
        <v>3859.9000000576998</v>
      </c>
      <c r="G1476" s="58">
        <v>3859.9000000576998</v>
      </c>
      <c r="H1476" s="58">
        <v>3993.0000000570999</v>
      </c>
      <c r="I1476" s="58">
        <v>3993.0000000570999</v>
      </c>
      <c r="J1476" s="58">
        <v>2928.2000000338999</v>
      </c>
      <c r="K1476" s="58">
        <v>2928.2000000338999</v>
      </c>
    </row>
    <row r="1477" spans="1:11" x14ac:dyDescent="0.35">
      <c r="A1477" s="59" t="s">
        <v>341</v>
      </c>
      <c r="B1477" s="60">
        <v>1525.5093851815</v>
      </c>
      <c r="C1477" s="61">
        <v>0.114613777998501</v>
      </c>
      <c r="D1477" s="60">
        <v>304.6211924342</v>
      </c>
      <c r="E1477" s="61">
        <v>0.12045600554769401</v>
      </c>
      <c r="F1477" s="60">
        <v>503.18776778720098</v>
      </c>
      <c r="G1477" s="62">
        <v>0.13036290260879199</v>
      </c>
      <c r="H1477" s="60">
        <v>416.89993842799998</v>
      </c>
      <c r="I1477" s="61">
        <v>0.10440769807714501</v>
      </c>
      <c r="J1477" s="60">
        <v>300.80048653210002</v>
      </c>
      <c r="K1477" s="61">
        <v>0.102725389839703</v>
      </c>
    </row>
    <row r="1478" spans="1:11" x14ac:dyDescent="0.35">
      <c r="A1478" s="59" t="s">
        <v>237</v>
      </c>
      <c r="B1478" s="64">
        <v>3655.2841753635998</v>
      </c>
      <c r="C1478" s="65">
        <v>0.27462691024133701</v>
      </c>
      <c r="D1478" s="64">
        <v>643.88503995849999</v>
      </c>
      <c r="E1478" s="63">
        <v>0.254610716101347</v>
      </c>
      <c r="F1478" s="64">
        <v>1056.4409197817999</v>
      </c>
      <c r="G1478" s="65">
        <v>0.27369644803388898</v>
      </c>
      <c r="H1478" s="64">
        <v>1136.0140107075999</v>
      </c>
      <c r="I1478" s="65">
        <v>0.28450138008799303</v>
      </c>
      <c r="J1478" s="64">
        <v>818.94420491569804</v>
      </c>
      <c r="K1478" s="65">
        <v>0.27967495557209898</v>
      </c>
    </row>
    <row r="1479" spans="1:11" x14ac:dyDescent="0.35">
      <c r="A1479" s="59" t="s">
        <v>238</v>
      </c>
      <c r="B1479" s="60">
        <v>4753.8664244700003</v>
      </c>
      <c r="C1479" s="61">
        <v>0.357165020616314</v>
      </c>
      <c r="D1479" s="60">
        <v>951.02409601530098</v>
      </c>
      <c r="E1479" s="62">
        <v>0.376062357547084</v>
      </c>
      <c r="F1479" s="60">
        <v>1382.2088258102999</v>
      </c>
      <c r="G1479" s="61">
        <v>0.35809446508708498</v>
      </c>
      <c r="H1479" s="60">
        <v>1396.4896937688</v>
      </c>
      <c r="I1479" s="61">
        <v>0.34973445874000197</v>
      </c>
      <c r="J1479" s="60">
        <v>1024.1438088755999</v>
      </c>
      <c r="K1479" s="61">
        <v>0.34975200084138502</v>
      </c>
    </row>
    <row r="1480" spans="1:11" x14ac:dyDescent="0.35">
      <c r="A1480" s="59" t="s">
        <v>239</v>
      </c>
      <c r="B1480" s="64">
        <v>2302.8811939224001</v>
      </c>
      <c r="C1480" s="65">
        <v>0.17301887256874601</v>
      </c>
      <c r="D1480" s="64">
        <v>444.04976073740102</v>
      </c>
      <c r="E1480" s="65">
        <v>0.175590082933544</v>
      </c>
      <c r="F1480" s="64">
        <v>618.21198029099901</v>
      </c>
      <c r="G1480" s="65">
        <v>0.160162693407021</v>
      </c>
      <c r="H1480" s="64">
        <v>715.84507509800005</v>
      </c>
      <c r="I1480" s="65">
        <v>0.17927500002197899</v>
      </c>
      <c r="J1480" s="64">
        <v>524.77437779600098</v>
      </c>
      <c r="K1480" s="65">
        <v>0.179213980530676</v>
      </c>
    </row>
    <row r="1481" spans="1:11" x14ac:dyDescent="0.35">
      <c r="A1481" s="59" t="s">
        <v>342</v>
      </c>
      <c r="B1481" s="60">
        <v>811.30343353610203</v>
      </c>
      <c r="C1481" s="61">
        <v>6.0954427762936803E-2</v>
      </c>
      <c r="D1481" s="60">
        <v>138.9557902363</v>
      </c>
      <c r="E1481" s="61">
        <v>5.4947127302061999E-2</v>
      </c>
      <c r="F1481" s="60">
        <v>233.38597733789999</v>
      </c>
      <c r="G1481" s="61">
        <v>6.0464254860076998E-2</v>
      </c>
      <c r="H1481" s="60">
        <v>250.57214836720101</v>
      </c>
      <c r="I1481" s="61">
        <v>6.2752854586430401E-2</v>
      </c>
      <c r="J1481" s="60">
        <v>188.38951759470001</v>
      </c>
      <c r="K1481" s="61">
        <v>6.4336287682712601E-2</v>
      </c>
    </row>
    <row r="1482" spans="1:11" x14ac:dyDescent="0.35">
      <c r="A1482" s="59" t="s">
        <v>88</v>
      </c>
      <c r="B1482" s="64">
        <v>261.15538771360002</v>
      </c>
      <c r="C1482" s="65">
        <v>1.9620990812165801E-2</v>
      </c>
      <c r="D1482" s="64">
        <v>46.364120656800203</v>
      </c>
      <c r="E1482" s="65">
        <v>1.8333710568268501E-2</v>
      </c>
      <c r="F1482" s="64">
        <v>66.464529049500001</v>
      </c>
      <c r="G1482" s="65">
        <v>1.72192360031365E-2</v>
      </c>
      <c r="H1482" s="64">
        <v>77.179133687499899</v>
      </c>
      <c r="I1482" s="65">
        <v>1.9328608486450401E-2</v>
      </c>
      <c r="J1482" s="64">
        <v>71.147604319799896</v>
      </c>
      <c r="K1482" s="65">
        <v>2.4297385533425399E-2</v>
      </c>
    </row>
    <row r="1483" spans="1:11" x14ac:dyDescent="0.35">
      <c r="A1483" s="59" t="s">
        <v>343</v>
      </c>
      <c r="B1483" s="60">
        <v>5180.7935605451003</v>
      </c>
      <c r="C1483" s="61">
        <v>0.38924068823983698</v>
      </c>
      <c r="D1483" s="60">
        <v>948.50623239270101</v>
      </c>
      <c r="E1483" s="61">
        <v>0.37506672164904098</v>
      </c>
      <c r="F1483" s="60">
        <v>1559.628687569</v>
      </c>
      <c r="G1483" s="61">
        <v>0.404059350642681</v>
      </c>
      <c r="H1483" s="60">
        <v>1552.9139491356</v>
      </c>
      <c r="I1483" s="61">
        <v>0.38890907816513698</v>
      </c>
      <c r="J1483" s="60">
        <v>1119.7446914478001</v>
      </c>
      <c r="K1483" s="61">
        <v>0.38240034541180101</v>
      </c>
    </row>
    <row r="1484" spans="1:11" x14ac:dyDescent="0.35">
      <c r="A1484" s="59" t="s">
        <v>344</v>
      </c>
      <c r="B1484" s="64">
        <v>3114.1846274585</v>
      </c>
      <c r="C1484" s="65">
        <v>0.23397330033168301</v>
      </c>
      <c r="D1484" s="64">
        <v>583.00555097370204</v>
      </c>
      <c r="E1484" s="65">
        <v>0.230537210235606</v>
      </c>
      <c r="F1484" s="64">
        <v>851.59795762889996</v>
      </c>
      <c r="G1484" s="65">
        <v>0.220626948267098</v>
      </c>
      <c r="H1484" s="64">
        <v>966.417223465201</v>
      </c>
      <c r="I1484" s="65">
        <v>0.24202785460841</v>
      </c>
      <c r="J1484" s="64">
        <v>713.16389539069905</v>
      </c>
      <c r="K1484" s="65">
        <v>0.24355026821338799</v>
      </c>
    </row>
    <row r="1485" spans="1:11" x14ac:dyDescent="0.35">
      <c r="A1485" s="66" t="s">
        <v>1</v>
      </c>
    </row>
    <row r="1486" spans="1:11" x14ac:dyDescent="0.35">
      <c r="A1486" s="66" t="s">
        <v>1</v>
      </c>
    </row>
    <row r="1487" spans="1:11" x14ac:dyDescent="0.35">
      <c r="A1487" s="54" t="s">
        <v>479</v>
      </c>
    </row>
    <row r="1488" spans="1:11" x14ac:dyDescent="0.35">
      <c r="A1488" s="55" t="s">
        <v>1</v>
      </c>
    </row>
    <row r="1489" spans="1:11" x14ac:dyDescent="0.35">
      <c r="A1489" s="117" t="s">
        <v>1</v>
      </c>
      <c r="B1489" s="116" t="s">
        <v>489</v>
      </c>
      <c r="C1489" s="116" t="s">
        <v>1</v>
      </c>
      <c r="D1489" s="116" t="s">
        <v>389</v>
      </c>
      <c r="E1489" s="116" t="s">
        <v>1</v>
      </c>
      <c r="F1489" s="116" t="s">
        <v>390</v>
      </c>
      <c r="G1489" s="116" t="s">
        <v>1</v>
      </c>
      <c r="H1489" s="116" t="s">
        <v>391</v>
      </c>
      <c r="I1489" s="116" t="s">
        <v>1</v>
      </c>
      <c r="J1489" s="116" t="s">
        <v>392</v>
      </c>
      <c r="K1489" s="116" t="s">
        <v>1</v>
      </c>
    </row>
    <row r="1490" spans="1:11" x14ac:dyDescent="0.35">
      <c r="A1490" s="118" t="s">
        <v>1</v>
      </c>
      <c r="B1490" s="56" t="s">
        <v>14</v>
      </c>
      <c r="C1490" s="56" t="s">
        <v>15</v>
      </c>
      <c r="D1490" s="56" t="s">
        <v>14</v>
      </c>
      <c r="E1490" s="56" t="s">
        <v>15</v>
      </c>
      <c r="F1490" s="56" t="s">
        <v>14</v>
      </c>
      <c r="G1490" s="56" t="s">
        <v>15</v>
      </c>
      <c r="H1490" s="56" t="s">
        <v>14</v>
      </c>
      <c r="I1490" s="56" t="s">
        <v>15</v>
      </c>
      <c r="J1490" s="56" t="s">
        <v>14</v>
      </c>
      <c r="K1490" s="56" t="s">
        <v>15</v>
      </c>
    </row>
    <row r="1491" spans="1:11" x14ac:dyDescent="0.35">
      <c r="A1491" s="57" t="s">
        <v>16</v>
      </c>
      <c r="B1491" s="58">
        <v>13310.000000187199</v>
      </c>
      <c r="C1491" s="58">
        <v>13310.000000187199</v>
      </c>
      <c r="D1491" s="58">
        <v>2528.9000000384999</v>
      </c>
      <c r="E1491" s="58">
        <v>2528.9000000384999</v>
      </c>
      <c r="F1491" s="58">
        <v>3859.9000000576998</v>
      </c>
      <c r="G1491" s="58">
        <v>3859.9000000576998</v>
      </c>
      <c r="H1491" s="58">
        <v>3993.0000000570999</v>
      </c>
      <c r="I1491" s="58">
        <v>3993.0000000570999</v>
      </c>
      <c r="J1491" s="58">
        <v>2928.2000000338999</v>
      </c>
      <c r="K1491" s="58">
        <v>2928.2000000338999</v>
      </c>
    </row>
    <row r="1492" spans="1:11" x14ac:dyDescent="0.35">
      <c r="A1492" s="59" t="s">
        <v>341</v>
      </c>
      <c r="B1492" s="60">
        <v>6763.8945219732996</v>
      </c>
      <c r="C1492" s="61">
        <v>0.50818140660241695</v>
      </c>
      <c r="D1492" s="60">
        <v>1433.9820884537</v>
      </c>
      <c r="E1492" s="62">
        <v>0.56703787750874601</v>
      </c>
      <c r="F1492" s="60">
        <v>2159.3085599601</v>
      </c>
      <c r="G1492" s="62">
        <v>0.55942085544387699</v>
      </c>
      <c r="H1492" s="60">
        <v>1928.2533677230999</v>
      </c>
      <c r="I1492" s="63">
        <v>0.48290843167932002</v>
      </c>
      <c r="J1492" s="60">
        <v>1242.3505058364001</v>
      </c>
      <c r="K1492" s="63">
        <v>0.42427105587802</v>
      </c>
    </row>
    <row r="1493" spans="1:11" x14ac:dyDescent="0.35">
      <c r="A1493" s="59" t="s">
        <v>237</v>
      </c>
      <c r="B1493" s="64">
        <v>2415.1074754019</v>
      </c>
      <c r="C1493" s="65">
        <v>0.18145059920119699</v>
      </c>
      <c r="D1493" s="64">
        <v>451.784043072999</v>
      </c>
      <c r="E1493" s="65">
        <v>0.17864844124564899</v>
      </c>
      <c r="F1493" s="64">
        <v>660.62595033640002</v>
      </c>
      <c r="G1493" s="65">
        <v>0.17115105322068599</v>
      </c>
      <c r="H1493" s="64">
        <v>740.81597604099898</v>
      </c>
      <c r="I1493" s="65">
        <v>0.18552866917866401</v>
      </c>
      <c r="J1493" s="64">
        <v>561.8815059515</v>
      </c>
      <c r="K1493" s="65">
        <v>0.19188631444061</v>
      </c>
    </row>
    <row r="1494" spans="1:11" x14ac:dyDescent="0.35">
      <c r="A1494" s="59" t="s">
        <v>238</v>
      </c>
      <c r="B1494" s="60">
        <v>1748.5469203123</v>
      </c>
      <c r="C1494" s="61">
        <v>0.13137091812830301</v>
      </c>
      <c r="D1494" s="60">
        <v>252.57576703660001</v>
      </c>
      <c r="E1494" s="63">
        <v>9.9875743221461796E-2</v>
      </c>
      <c r="F1494" s="60">
        <v>460.40021601540099</v>
      </c>
      <c r="G1494" s="61">
        <v>0.119277757457063</v>
      </c>
      <c r="H1494" s="60">
        <v>586.06010251999896</v>
      </c>
      <c r="I1494" s="62">
        <v>0.14677187641162501</v>
      </c>
      <c r="J1494" s="60">
        <v>449.51083474029798</v>
      </c>
      <c r="K1494" s="62">
        <v>0.15351097422822799</v>
      </c>
    </row>
    <row r="1495" spans="1:11" x14ac:dyDescent="0.35">
      <c r="A1495" s="59" t="s">
        <v>239</v>
      </c>
      <c r="B1495" s="64">
        <v>1330.3914891454999</v>
      </c>
      <c r="C1495" s="65">
        <v>9.9954281677444606E-2</v>
      </c>
      <c r="D1495" s="64">
        <v>199.3194191039</v>
      </c>
      <c r="E1495" s="63">
        <v>7.8816647198728898E-2</v>
      </c>
      <c r="F1495" s="64">
        <v>298.37589981200102</v>
      </c>
      <c r="G1495" s="63">
        <v>7.7301458537148607E-2</v>
      </c>
      <c r="H1495" s="64">
        <v>436.67527995129899</v>
      </c>
      <c r="I1495" s="65">
        <v>0.10936020033685299</v>
      </c>
      <c r="J1495" s="64">
        <v>396.02089027829902</v>
      </c>
      <c r="K1495" s="62">
        <v>0.13524379833130101</v>
      </c>
    </row>
    <row r="1496" spans="1:11" x14ac:dyDescent="0.35">
      <c r="A1496" s="59" t="s">
        <v>342</v>
      </c>
      <c r="B1496" s="60">
        <v>482.54491685469998</v>
      </c>
      <c r="C1496" s="61">
        <v>3.6254313812765802E-2</v>
      </c>
      <c r="D1496" s="60">
        <v>48.553558134699898</v>
      </c>
      <c r="E1496" s="63">
        <v>1.91994772960421E-2</v>
      </c>
      <c r="F1496" s="60">
        <v>104.5532561759</v>
      </c>
      <c r="G1496" s="63">
        <v>2.7087037533184002E-2</v>
      </c>
      <c r="H1496" s="60">
        <v>164.20205651180001</v>
      </c>
      <c r="I1496" s="61">
        <v>4.1122478464676197E-2</v>
      </c>
      <c r="J1496" s="60">
        <v>165.23604603230001</v>
      </c>
      <c r="K1496" s="62">
        <v>5.6429221375038301E-2</v>
      </c>
    </row>
    <row r="1497" spans="1:11" x14ac:dyDescent="0.35">
      <c r="A1497" s="59" t="s">
        <v>88</v>
      </c>
      <c r="B1497" s="64">
        <v>569.51467649949996</v>
      </c>
      <c r="C1497" s="65">
        <v>4.2788480577873003E-2</v>
      </c>
      <c r="D1497" s="64">
        <v>142.68512423659999</v>
      </c>
      <c r="E1497" s="62">
        <v>5.6421813529371603E-2</v>
      </c>
      <c r="F1497" s="64">
        <v>176.6361177579</v>
      </c>
      <c r="G1497" s="65">
        <v>4.5761837808041501E-2</v>
      </c>
      <c r="H1497" s="64">
        <v>136.99321730989999</v>
      </c>
      <c r="I1497" s="63">
        <v>3.4308343928860799E-2</v>
      </c>
      <c r="J1497" s="64">
        <v>113.2002171951</v>
      </c>
      <c r="K1497" s="65">
        <v>3.8658635746803303E-2</v>
      </c>
    </row>
    <row r="1498" spans="1:11" x14ac:dyDescent="0.35">
      <c r="A1498" s="59" t="s">
        <v>343</v>
      </c>
      <c r="B1498" s="60">
        <v>9179.0019973751805</v>
      </c>
      <c r="C1498" s="61">
        <v>0.68963200580361395</v>
      </c>
      <c r="D1498" s="60">
        <v>1885.7661315267001</v>
      </c>
      <c r="E1498" s="62">
        <v>0.74568631875439595</v>
      </c>
      <c r="F1498" s="60">
        <v>2819.9345102965099</v>
      </c>
      <c r="G1498" s="62">
        <v>0.73057190866456301</v>
      </c>
      <c r="H1498" s="60">
        <v>2669.0693437641098</v>
      </c>
      <c r="I1498" s="63">
        <v>0.66843710085798502</v>
      </c>
      <c r="J1498" s="60">
        <v>1804.2320117879001</v>
      </c>
      <c r="K1498" s="63">
        <v>0.61615737031863005</v>
      </c>
    </row>
    <row r="1499" spans="1:11" x14ac:dyDescent="0.35">
      <c r="A1499" s="59" t="s">
        <v>344</v>
      </c>
      <c r="B1499" s="64">
        <v>1812.9364060001999</v>
      </c>
      <c r="C1499" s="65">
        <v>0.13620859549021</v>
      </c>
      <c r="D1499" s="64">
        <v>247.87297723859999</v>
      </c>
      <c r="E1499" s="63">
        <v>9.8016124494770998E-2</v>
      </c>
      <c r="F1499" s="64">
        <v>402.92915598789898</v>
      </c>
      <c r="G1499" s="63">
        <v>0.104388496070333</v>
      </c>
      <c r="H1499" s="64">
        <v>600.87733646310005</v>
      </c>
      <c r="I1499" s="62">
        <v>0.15048267880152999</v>
      </c>
      <c r="J1499" s="64">
        <v>561.25693631060199</v>
      </c>
      <c r="K1499" s="62">
        <v>0.19167301970633899</v>
      </c>
    </row>
    <row r="1500" spans="1:11" x14ac:dyDescent="0.35">
      <c r="A1500" s="66" t="s">
        <v>1</v>
      </c>
    </row>
    <row r="1501" spans="1:11" x14ac:dyDescent="0.35">
      <c r="A1501" s="66" t="s">
        <v>1</v>
      </c>
    </row>
    <row r="1502" spans="1:11" x14ac:dyDescent="0.35">
      <c r="A1502" s="54" t="s">
        <v>480</v>
      </c>
    </row>
    <row r="1503" spans="1:11" x14ac:dyDescent="0.35">
      <c r="A1503" s="55" t="s">
        <v>1</v>
      </c>
    </row>
    <row r="1504" spans="1:11" x14ac:dyDescent="0.35">
      <c r="A1504" s="117" t="s">
        <v>1</v>
      </c>
      <c r="B1504" s="116" t="s">
        <v>489</v>
      </c>
      <c r="C1504" s="116" t="s">
        <v>1</v>
      </c>
      <c r="D1504" s="116" t="s">
        <v>389</v>
      </c>
      <c r="E1504" s="116" t="s">
        <v>1</v>
      </c>
      <c r="F1504" s="116" t="s">
        <v>390</v>
      </c>
      <c r="G1504" s="116" t="s">
        <v>1</v>
      </c>
      <c r="H1504" s="116" t="s">
        <v>391</v>
      </c>
      <c r="I1504" s="116" t="s">
        <v>1</v>
      </c>
      <c r="J1504" s="116" t="s">
        <v>392</v>
      </c>
      <c r="K1504" s="116" t="s">
        <v>1</v>
      </c>
    </row>
    <row r="1505" spans="1:11" x14ac:dyDescent="0.35">
      <c r="A1505" s="118" t="s">
        <v>1</v>
      </c>
      <c r="B1505" s="56" t="s">
        <v>14</v>
      </c>
      <c r="C1505" s="56" t="s">
        <v>15</v>
      </c>
      <c r="D1505" s="56" t="s">
        <v>14</v>
      </c>
      <c r="E1505" s="56" t="s">
        <v>15</v>
      </c>
      <c r="F1505" s="56" t="s">
        <v>14</v>
      </c>
      <c r="G1505" s="56" t="s">
        <v>15</v>
      </c>
      <c r="H1505" s="56" t="s">
        <v>14</v>
      </c>
      <c r="I1505" s="56" t="s">
        <v>15</v>
      </c>
      <c r="J1505" s="56" t="s">
        <v>14</v>
      </c>
      <c r="K1505" s="56" t="s">
        <v>15</v>
      </c>
    </row>
    <row r="1506" spans="1:11" x14ac:dyDescent="0.35">
      <c r="A1506" s="57" t="s">
        <v>16</v>
      </c>
      <c r="B1506" s="58">
        <v>13310.000000187199</v>
      </c>
      <c r="C1506" s="58">
        <v>13310.000000187199</v>
      </c>
      <c r="D1506" s="58">
        <v>2528.9000000384999</v>
      </c>
      <c r="E1506" s="58">
        <v>2528.9000000384999</v>
      </c>
      <c r="F1506" s="58">
        <v>3859.9000000576998</v>
      </c>
      <c r="G1506" s="58">
        <v>3859.9000000576998</v>
      </c>
      <c r="H1506" s="58">
        <v>3993.0000000570999</v>
      </c>
      <c r="I1506" s="58">
        <v>3993.0000000570999</v>
      </c>
      <c r="J1506" s="58">
        <v>2928.2000000338999</v>
      </c>
      <c r="K1506" s="58">
        <v>2928.2000000338999</v>
      </c>
    </row>
    <row r="1507" spans="1:11" x14ac:dyDescent="0.35">
      <c r="A1507" s="59" t="s">
        <v>341</v>
      </c>
      <c r="B1507" s="60">
        <v>270.75935563360002</v>
      </c>
      <c r="C1507" s="61">
        <v>2.0342551136723699E-2</v>
      </c>
      <c r="D1507" s="60">
        <v>48.7508555283001</v>
      </c>
      <c r="E1507" s="61">
        <v>1.9277494376036201E-2</v>
      </c>
      <c r="F1507" s="60">
        <v>72.937510991499906</v>
      </c>
      <c r="G1507" s="61">
        <v>1.8896217775178002E-2</v>
      </c>
      <c r="H1507" s="60">
        <v>97.014456952700101</v>
      </c>
      <c r="I1507" s="61">
        <v>2.4296132469650102E-2</v>
      </c>
      <c r="J1507" s="60">
        <v>52.056532161100101</v>
      </c>
      <c r="K1507" s="61">
        <v>1.7777655952632102E-2</v>
      </c>
    </row>
    <row r="1508" spans="1:11" x14ac:dyDescent="0.35">
      <c r="A1508" s="59" t="s">
        <v>237</v>
      </c>
      <c r="B1508" s="64">
        <v>650.45480004909996</v>
      </c>
      <c r="C1508" s="65">
        <v>4.88696318587492E-2</v>
      </c>
      <c r="D1508" s="64">
        <v>127.9761726932</v>
      </c>
      <c r="E1508" s="65">
        <v>5.06054698450914E-2</v>
      </c>
      <c r="F1508" s="64">
        <v>163.43297596880001</v>
      </c>
      <c r="G1508" s="65">
        <v>4.2341246137557201E-2</v>
      </c>
      <c r="H1508" s="64">
        <v>223.64888593200001</v>
      </c>
      <c r="I1508" s="65">
        <v>5.6010239401152503E-2</v>
      </c>
      <c r="J1508" s="64">
        <v>135.3967654551</v>
      </c>
      <c r="K1508" s="65">
        <v>4.6238906308835599E-2</v>
      </c>
    </row>
    <row r="1509" spans="1:11" x14ac:dyDescent="0.35">
      <c r="A1509" s="59" t="s">
        <v>238</v>
      </c>
      <c r="B1509" s="60">
        <v>2990.1010098305001</v>
      </c>
      <c r="C1509" s="61">
        <v>0.22465071448448101</v>
      </c>
      <c r="D1509" s="60">
        <v>583.11782666589795</v>
      </c>
      <c r="E1509" s="61">
        <v>0.230581607282622</v>
      </c>
      <c r="F1509" s="60">
        <v>888.57261606329905</v>
      </c>
      <c r="G1509" s="61">
        <v>0.23020612348766001</v>
      </c>
      <c r="H1509" s="60">
        <v>891.64185240469999</v>
      </c>
      <c r="I1509" s="61">
        <v>0.22330124026845699</v>
      </c>
      <c r="J1509" s="60">
        <v>626.76871469659898</v>
      </c>
      <c r="K1509" s="61">
        <v>0.21404573276734601</v>
      </c>
    </row>
    <row r="1510" spans="1:11" x14ac:dyDescent="0.35">
      <c r="A1510" s="59" t="s">
        <v>239</v>
      </c>
      <c r="B1510" s="64">
        <v>5940.9491197414</v>
      </c>
      <c r="C1510" s="65">
        <v>0.44635230050021402</v>
      </c>
      <c r="D1510" s="64">
        <v>1113.142063279</v>
      </c>
      <c r="E1510" s="65">
        <v>0.44016847770258</v>
      </c>
      <c r="F1510" s="64">
        <v>1694.10740891</v>
      </c>
      <c r="G1510" s="65">
        <v>0.43889930021106099</v>
      </c>
      <c r="H1510" s="64">
        <v>1811.0948318169001</v>
      </c>
      <c r="I1510" s="65">
        <v>0.45356745098697798</v>
      </c>
      <c r="J1510" s="64">
        <v>1322.6048157355001</v>
      </c>
      <c r="K1510" s="65">
        <v>0.451678442633764</v>
      </c>
    </row>
    <row r="1511" spans="1:11" x14ac:dyDescent="0.35">
      <c r="A1511" s="59" t="s">
        <v>342</v>
      </c>
      <c r="B1511" s="60">
        <v>3284.8711015430999</v>
      </c>
      <c r="C1511" s="61">
        <v>0.246797227760849</v>
      </c>
      <c r="D1511" s="60">
        <v>624.23268010959998</v>
      </c>
      <c r="E1511" s="61">
        <v>0.24683960619245399</v>
      </c>
      <c r="F1511" s="60">
        <v>999.89300588479898</v>
      </c>
      <c r="G1511" s="61">
        <v>0.25904634987171998</v>
      </c>
      <c r="H1511" s="60">
        <v>928.10635162319898</v>
      </c>
      <c r="I1511" s="61">
        <v>0.23243334625843401</v>
      </c>
      <c r="J1511" s="60">
        <v>732.63906392550098</v>
      </c>
      <c r="K1511" s="61">
        <v>0.25020116929069702</v>
      </c>
    </row>
    <row r="1512" spans="1:11" x14ac:dyDescent="0.35">
      <c r="A1512" s="59" t="s">
        <v>88</v>
      </c>
      <c r="B1512" s="64">
        <v>172.86461338949999</v>
      </c>
      <c r="C1512" s="65">
        <v>1.2987574258983401E-2</v>
      </c>
      <c r="D1512" s="64">
        <v>31.680401762500001</v>
      </c>
      <c r="E1512" s="65">
        <v>1.2527344601217001E-2</v>
      </c>
      <c r="F1512" s="64">
        <v>40.956482239299902</v>
      </c>
      <c r="G1512" s="65">
        <v>1.0610762516823699E-2</v>
      </c>
      <c r="H1512" s="64">
        <v>41.493621327600003</v>
      </c>
      <c r="I1512" s="65">
        <v>1.0391590615328501E-2</v>
      </c>
      <c r="J1512" s="64">
        <v>58.734108060099999</v>
      </c>
      <c r="K1512" s="62">
        <v>2.0058093046725001E-2</v>
      </c>
    </row>
    <row r="1513" spans="1:11" x14ac:dyDescent="0.35">
      <c r="A1513" s="59" t="s">
        <v>343</v>
      </c>
      <c r="B1513" s="60">
        <v>921.21415568270095</v>
      </c>
      <c r="C1513" s="61">
        <v>6.9212182995472799E-2</v>
      </c>
      <c r="D1513" s="60">
        <v>176.72702822150001</v>
      </c>
      <c r="E1513" s="61">
        <v>6.9882964221127594E-2</v>
      </c>
      <c r="F1513" s="60">
        <v>236.37048696030001</v>
      </c>
      <c r="G1513" s="61">
        <v>6.1237463912735199E-2</v>
      </c>
      <c r="H1513" s="60">
        <v>320.66334288470102</v>
      </c>
      <c r="I1513" s="62">
        <v>8.0306371870802598E-2</v>
      </c>
      <c r="J1513" s="60">
        <v>187.45329761619999</v>
      </c>
      <c r="K1513" s="61">
        <v>6.4016562261467694E-2</v>
      </c>
    </row>
    <row r="1514" spans="1:11" x14ac:dyDescent="0.35">
      <c r="A1514" s="59" t="s">
        <v>344</v>
      </c>
      <c r="B1514" s="64">
        <v>9225.8202212845208</v>
      </c>
      <c r="C1514" s="65">
        <v>0.69314952826106202</v>
      </c>
      <c r="D1514" s="64">
        <v>1737.3747433886001</v>
      </c>
      <c r="E1514" s="65">
        <v>0.68700808389503398</v>
      </c>
      <c r="F1514" s="64">
        <v>2694.0004147947998</v>
      </c>
      <c r="G1514" s="65">
        <v>0.69794565008278198</v>
      </c>
      <c r="H1514" s="64">
        <v>2739.2011834400901</v>
      </c>
      <c r="I1514" s="65">
        <v>0.68600079724541196</v>
      </c>
      <c r="J1514" s="64">
        <v>2055.2438796609999</v>
      </c>
      <c r="K1514" s="65">
        <v>0.70187961192446102</v>
      </c>
    </row>
    <row r="1515" spans="1:11" x14ac:dyDescent="0.35">
      <c r="A1515" s="66" t="s">
        <v>1</v>
      </c>
    </row>
    <row r="1516" spans="1:11" x14ac:dyDescent="0.35">
      <c r="A1516" s="66" t="s">
        <v>1</v>
      </c>
    </row>
    <row r="1517" spans="1:11" x14ac:dyDescent="0.35">
      <c r="A1517" s="54" t="s">
        <v>481</v>
      </c>
    </row>
    <row r="1518" spans="1:11" x14ac:dyDescent="0.35">
      <c r="A1518" s="55" t="s">
        <v>1</v>
      </c>
    </row>
    <row r="1519" spans="1:11" x14ac:dyDescent="0.35">
      <c r="A1519" s="117" t="s">
        <v>1</v>
      </c>
      <c r="B1519" s="116" t="s">
        <v>489</v>
      </c>
      <c r="C1519" s="116" t="s">
        <v>1</v>
      </c>
      <c r="D1519" s="116" t="s">
        <v>389</v>
      </c>
      <c r="E1519" s="116" t="s">
        <v>1</v>
      </c>
      <c r="F1519" s="116" t="s">
        <v>390</v>
      </c>
      <c r="G1519" s="116" t="s">
        <v>1</v>
      </c>
      <c r="H1519" s="116" t="s">
        <v>391</v>
      </c>
      <c r="I1519" s="116" t="s">
        <v>1</v>
      </c>
      <c r="J1519" s="116" t="s">
        <v>392</v>
      </c>
      <c r="K1519" s="116" t="s">
        <v>1</v>
      </c>
    </row>
    <row r="1520" spans="1:11" x14ac:dyDescent="0.35">
      <c r="A1520" s="118" t="s">
        <v>1</v>
      </c>
      <c r="B1520" s="56" t="s">
        <v>14</v>
      </c>
      <c r="C1520" s="56" t="s">
        <v>15</v>
      </c>
      <c r="D1520" s="56" t="s">
        <v>14</v>
      </c>
      <c r="E1520" s="56" t="s">
        <v>15</v>
      </c>
      <c r="F1520" s="56" t="s">
        <v>14</v>
      </c>
      <c r="G1520" s="56" t="s">
        <v>15</v>
      </c>
      <c r="H1520" s="56" t="s">
        <v>14</v>
      </c>
      <c r="I1520" s="56" t="s">
        <v>15</v>
      </c>
      <c r="J1520" s="56" t="s">
        <v>14</v>
      </c>
      <c r="K1520" s="56" t="s">
        <v>15</v>
      </c>
    </row>
    <row r="1521" spans="1:11" x14ac:dyDescent="0.35">
      <c r="A1521" s="57" t="s">
        <v>16</v>
      </c>
      <c r="B1521" s="58">
        <v>13310.000000187199</v>
      </c>
      <c r="C1521" s="58">
        <v>13310.000000187199</v>
      </c>
      <c r="D1521" s="58">
        <v>2528.9000000384999</v>
      </c>
      <c r="E1521" s="58">
        <v>2528.9000000384999</v>
      </c>
      <c r="F1521" s="58">
        <v>3859.9000000576998</v>
      </c>
      <c r="G1521" s="58">
        <v>3859.9000000576998</v>
      </c>
      <c r="H1521" s="58">
        <v>3993.0000000570999</v>
      </c>
      <c r="I1521" s="58">
        <v>3993.0000000570999</v>
      </c>
      <c r="J1521" s="58">
        <v>2928.2000000338999</v>
      </c>
      <c r="K1521" s="58">
        <v>2928.2000000338999</v>
      </c>
    </row>
    <row r="1522" spans="1:11" x14ac:dyDescent="0.35">
      <c r="A1522" s="59" t="s">
        <v>341</v>
      </c>
      <c r="B1522" s="60">
        <v>435.6643397611</v>
      </c>
      <c r="C1522" s="61">
        <v>3.2732106668292502E-2</v>
      </c>
      <c r="D1522" s="60">
        <v>80.664977171299896</v>
      </c>
      <c r="E1522" s="61">
        <v>3.1897258559085803E-2</v>
      </c>
      <c r="F1522" s="60">
        <v>118.93958768989999</v>
      </c>
      <c r="G1522" s="61">
        <v>3.0814162980419699E-2</v>
      </c>
      <c r="H1522" s="60">
        <v>136.58755648979999</v>
      </c>
      <c r="I1522" s="61">
        <v>3.42067509360999E-2</v>
      </c>
      <c r="J1522" s="60">
        <v>99.472218410099998</v>
      </c>
      <c r="K1522" s="61">
        <v>3.3970431804162399E-2</v>
      </c>
    </row>
    <row r="1523" spans="1:11" x14ac:dyDescent="0.35">
      <c r="A1523" s="59" t="s">
        <v>237</v>
      </c>
      <c r="B1523" s="64">
        <v>1449.308911609</v>
      </c>
      <c r="C1523" s="65">
        <v>0.108888723635508</v>
      </c>
      <c r="D1523" s="64">
        <v>268.47684513519999</v>
      </c>
      <c r="E1523" s="65">
        <v>0.106163488129666</v>
      </c>
      <c r="F1523" s="64">
        <v>394.89519030329899</v>
      </c>
      <c r="G1523" s="65">
        <v>0.102307103888027</v>
      </c>
      <c r="H1523" s="64">
        <v>495.88897855120098</v>
      </c>
      <c r="I1523" s="62">
        <v>0.124189576394718</v>
      </c>
      <c r="J1523" s="64">
        <v>290.04789761929999</v>
      </c>
      <c r="K1523" s="65">
        <v>9.9053308386019404E-2</v>
      </c>
    </row>
    <row r="1524" spans="1:11" x14ac:dyDescent="0.35">
      <c r="A1524" s="59" t="s">
        <v>238</v>
      </c>
      <c r="B1524" s="60">
        <v>3807.4659556766001</v>
      </c>
      <c r="C1524" s="61">
        <v>0.286060552638847</v>
      </c>
      <c r="D1524" s="60">
        <v>781.04295273350101</v>
      </c>
      <c r="E1524" s="62">
        <v>0.30884691079979798</v>
      </c>
      <c r="F1524" s="60">
        <v>1065.9564823215001</v>
      </c>
      <c r="G1524" s="61">
        <v>0.27616168354246601</v>
      </c>
      <c r="H1524" s="60">
        <v>1129.4027902139001</v>
      </c>
      <c r="I1524" s="61">
        <v>0.28284567748503597</v>
      </c>
      <c r="J1524" s="60">
        <v>831.06373040769995</v>
      </c>
      <c r="K1524" s="61">
        <v>0.28381385506388901</v>
      </c>
    </row>
    <row r="1525" spans="1:11" x14ac:dyDescent="0.35">
      <c r="A1525" s="59" t="s">
        <v>239</v>
      </c>
      <c r="B1525" s="64">
        <v>4674.3823697344997</v>
      </c>
      <c r="C1525" s="65">
        <v>0.351193265940553</v>
      </c>
      <c r="D1525" s="64">
        <v>831.24006257259998</v>
      </c>
      <c r="E1525" s="63">
        <v>0.32869629584402099</v>
      </c>
      <c r="F1525" s="64">
        <v>1419.5170860619</v>
      </c>
      <c r="G1525" s="65">
        <v>0.36776006788794502</v>
      </c>
      <c r="H1525" s="64">
        <v>1399.0432970914001</v>
      </c>
      <c r="I1525" s="65">
        <v>0.35037397873062698</v>
      </c>
      <c r="J1525" s="64">
        <v>1024.5819240086</v>
      </c>
      <c r="K1525" s="65">
        <v>0.34990162010680198</v>
      </c>
    </row>
    <row r="1526" spans="1:11" x14ac:dyDescent="0.35">
      <c r="A1526" s="59" t="s">
        <v>342</v>
      </c>
      <c r="B1526" s="60">
        <v>2804.7358358280999</v>
      </c>
      <c r="C1526" s="61">
        <v>0.210723954604707</v>
      </c>
      <c r="D1526" s="60">
        <v>547.38944480080102</v>
      </c>
      <c r="E1526" s="61">
        <v>0.21645357459467199</v>
      </c>
      <c r="F1526" s="60">
        <v>831.98024514949998</v>
      </c>
      <c r="G1526" s="61">
        <v>0.215544507665241</v>
      </c>
      <c r="H1526" s="60">
        <v>789.22280372670104</v>
      </c>
      <c r="I1526" s="61">
        <v>0.197651591213477</v>
      </c>
      <c r="J1526" s="60">
        <v>636.14334215110102</v>
      </c>
      <c r="K1526" s="61">
        <v>0.21724723111253899</v>
      </c>
    </row>
    <row r="1527" spans="1:11" x14ac:dyDescent="0.35">
      <c r="A1527" s="59" t="s">
        <v>88</v>
      </c>
      <c r="B1527" s="64">
        <v>138.44258757790001</v>
      </c>
      <c r="C1527" s="65">
        <v>1.0401396512092599E-2</v>
      </c>
      <c r="D1527" s="64">
        <v>20.085717625099999</v>
      </c>
      <c r="E1527" s="65">
        <v>7.9424720727566192E-3</v>
      </c>
      <c r="F1527" s="64">
        <v>28.611408531600102</v>
      </c>
      <c r="G1527" s="65">
        <v>7.4124740359004897E-3</v>
      </c>
      <c r="H1527" s="64">
        <v>42.8545739840999</v>
      </c>
      <c r="I1527" s="65">
        <v>1.07324252400419E-2</v>
      </c>
      <c r="J1527" s="64">
        <v>46.890887437100098</v>
      </c>
      <c r="K1527" s="62">
        <v>1.60135535265887E-2</v>
      </c>
    </row>
    <row r="1528" spans="1:11" x14ac:dyDescent="0.35">
      <c r="A1528" s="59" t="s">
        <v>343</v>
      </c>
      <c r="B1528" s="60">
        <v>1884.9732513700999</v>
      </c>
      <c r="C1528" s="61">
        <v>0.14162083030380099</v>
      </c>
      <c r="D1528" s="60">
        <v>349.14182230649999</v>
      </c>
      <c r="E1528" s="61">
        <v>0.13806074668875201</v>
      </c>
      <c r="F1528" s="60">
        <v>513.83477799319996</v>
      </c>
      <c r="G1528" s="61">
        <v>0.133121266868447</v>
      </c>
      <c r="H1528" s="60">
        <v>632.47653504100094</v>
      </c>
      <c r="I1528" s="62">
        <v>0.15839632733081799</v>
      </c>
      <c r="J1528" s="60">
        <v>389.52011602939899</v>
      </c>
      <c r="K1528" s="61">
        <v>0.13302374019018201</v>
      </c>
    </row>
    <row r="1529" spans="1:11" x14ac:dyDescent="0.35">
      <c r="A1529" s="59" t="s">
        <v>344</v>
      </c>
      <c r="B1529" s="64">
        <v>7479.1182055626005</v>
      </c>
      <c r="C1529" s="65">
        <v>0.56191722054526005</v>
      </c>
      <c r="D1529" s="64">
        <v>1378.6295073734</v>
      </c>
      <c r="E1529" s="65">
        <v>0.54514987043869301</v>
      </c>
      <c r="F1529" s="64">
        <v>2251.4973312113998</v>
      </c>
      <c r="G1529" s="62">
        <v>0.58330457555318604</v>
      </c>
      <c r="H1529" s="64">
        <v>2188.2661008180999</v>
      </c>
      <c r="I1529" s="65">
        <v>0.54802556994410401</v>
      </c>
      <c r="J1529" s="64">
        <v>1660.7252661596999</v>
      </c>
      <c r="K1529" s="65">
        <v>0.567148851219341</v>
      </c>
    </row>
    <row r="1530" spans="1:11" x14ac:dyDescent="0.35">
      <c r="A1530" s="66" t="s">
        <v>1</v>
      </c>
    </row>
    <row r="1531" spans="1:11" x14ac:dyDescent="0.35">
      <c r="A1531" s="66" t="s">
        <v>1</v>
      </c>
    </row>
    <row r="1532" spans="1:11" x14ac:dyDescent="0.35">
      <c r="A1532" s="54" t="s">
        <v>482</v>
      </c>
    </row>
    <row r="1533" spans="1:11" x14ac:dyDescent="0.35">
      <c r="A1533" s="55" t="s">
        <v>1</v>
      </c>
    </row>
    <row r="1534" spans="1:11" x14ac:dyDescent="0.35">
      <c r="A1534" s="117" t="s">
        <v>1</v>
      </c>
      <c r="B1534" s="116" t="s">
        <v>489</v>
      </c>
      <c r="C1534" s="116" t="s">
        <v>1</v>
      </c>
      <c r="D1534" s="116" t="s">
        <v>389</v>
      </c>
      <c r="E1534" s="116" t="s">
        <v>1</v>
      </c>
      <c r="F1534" s="116" t="s">
        <v>390</v>
      </c>
      <c r="G1534" s="116" t="s">
        <v>1</v>
      </c>
      <c r="H1534" s="116" t="s">
        <v>391</v>
      </c>
      <c r="I1534" s="116" t="s">
        <v>1</v>
      </c>
      <c r="J1534" s="116" t="s">
        <v>392</v>
      </c>
      <c r="K1534" s="116" t="s">
        <v>1</v>
      </c>
    </row>
    <row r="1535" spans="1:11" x14ac:dyDescent="0.35">
      <c r="A1535" s="118" t="s">
        <v>1</v>
      </c>
      <c r="B1535" s="56" t="s">
        <v>14</v>
      </c>
      <c r="C1535" s="56" t="s">
        <v>15</v>
      </c>
      <c r="D1535" s="56" t="s">
        <v>14</v>
      </c>
      <c r="E1535" s="56" t="s">
        <v>15</v>
      </c>
      <c r="F1535" s="56" t="s">
        <v>14</v>
      </c>
      <c r="G1535" s="56" t="s">
        <v>15</v>
      </c>
      <c r="H1535" s="56" t="s">
        <v>14</v>
      </c>
      <c r="I1535" s="56" t="s">
        <v>15</v>
      </c>
      <c r="J1535" s="56" t="s">
        <v>14</v>
      </c>
      <c r="K1535" s="56" t="s">
        <v>15</v>
      </c>
    </row>
    <row r="1536" spans="1:11" x14ac:dyDescent="0.35">
      <c r="A1536" s="57" t="s">
        <v>16</v>
      </c>
      <c r="B1536" s="58">
        <v>13310.000000187199</v>
      </c>
      <c r="C1536" s="58">
        <v>13310.000000187199</v>
      </c>
      <c r="D1536" s="58">
        <v>2528.9000000384999</v>
      </c>
      <c r="E1536" s="58">
        <v>2528.9000000384999</v>
      </c>
      <c r="F1536" s="58">
        <v>3859.9000000576998</v>
      </c>
      <c r="G1536" s="58">
        <v>3859.9000000576998</v>
      </c>
      <c r="H1536" s="58">
        <v>3993.0000000570999</v>
      </c>
      <c r="I1536" s="58">
        <v>3993.0000000570999</v>
      </c>
      <c r="J1536" s="58">
        <v>2928.2000000338999</v>
      </c>
      <c r="K1536" s="58">
        <v>2928.2000000338999</v>
      </c>
    </row>
    <row r="1537" spans="1:11" x14ac:dyDescent="0.35">
      <c r="A1537" s="59" t="s">
        <v>341</v>
      </c>
      <c r="B1537" s="60">
        <v>805.951446157703</v>
      </c>
      <c r="C1537" s="61">
        <v>6.0552325029779398E-2</v>
      </c>
      <c r="D1537" s="60">
        <v>117.80510007229999</v>
      </c>
      <c r="E1537" s="63">
        <v>4.6583534370875299E-2</v>
      </c>
      <c r="F1537" s="60">
        <v>316.99819848049901</v>
      </c>
      <c r="G1537" s="62">
        <v>8.2126013232405301E-2</v>
      </c>
      <c r="H1537" s="60">
        <v>213.8145855178</v>
      </c>
      <c r="I1537" s="61">
        <v>5.3547354248620699E-2</v>
      </c>
      <c r="J1537" s="60">
        <v>157.33356208710001</v>
      </c>
      <c r="K1537" s="61">
        <v>5.3730469942380503E-2</v>
      </c>
    </row>
    <row r="1538" spans="1:11" x14ac:dyDescent="0.35">
      <c r="A1538" s="59" t="s">
        <v>237</v>
      </c>
      <c r="B1538" s="64">
        <v>1507.4272462458</v>
      </c>
      <c r="C1538" s="65">
        <v>0.113255240137085</v>
      </c>
      <c r="D1538" s="64">
        <v>264.0240699432</v>
      </c>
      <c r="E1538" s="65">
        <v>0.104402732389252</v>
      </c>
      <c r="F1538" s="64">
        <v>502.03544301409897</v>
      </c>
      <c r="G1538" s="62">
        <v>0.13006436514070199</v>
      </c>
      <c r="H1538" s="64">
        <v>443.01975970789999</v>
      </c>
      <c r="I1538" s="65">
        <v>0.110949100851882</v>
      </c>
      <c r="J1538" s="64">
        <v>298.34797358060001</v>
      </c>
      <c r="K1538" s="65">
        <v>0.10188784016704699</v>
      </c>
    </row>
    <row r="1539" spans="1:11" x14ac:dyDescent="0.35">
      <c r="A1539" s="59" t="s">
        <v>238</v>
      </c>
      <c r="B1539" s="60">
        <v>4108.8579943105997</v>
      </c>
      <c r="C1539" s="61">
        <v>0.30870458258849098</v>
      </c>
      <c r="D1539" s="60">
        <v>737.87497762760199</v>
      </c>
      <c r="E1539" s="61">
        <v>0.29177704836741902</v>
      </c>
      <c r="F1539" s="60">
        <v>1230.9958636203</v>
      </c>
      <c r="G1539" s="61">
        <v>0.31891910764576797</v>
      </c>
      <c r="H1539" s="60">
        <v>1257.6271170989</v>
      </c>
      <c r="I1539" s="61">
        <v>0.31495795569269103</v>
      </c>
      <c r="J1539" s="60">
        <v>882.36003596379999</v>
      </c>
      <c r="K1539" s="61">
        <v>0.30133188851635301</v>
      </c>
    </row>
    <row r="1540" spans="1:11" x14ac:dyDescent="0.35">
      <c r="A1540" s="59" t="s">
        <v>239</v>
      </c>
      <c r="B1540" s="64">
        <v>4506.5849620523004</v>
      </c>
      <c r="C1540" s="65">
        <v>0.33858639834627502</v>
      </c>
      <c r="D1540" s="64">
        <v>924.27045140390101</v>
      </c>
      <c r="E1540" s="62">
        <v>0.36548319482376901</v>
      </c>
      <c r="F1540" s="64">
        <v>1181.0845886218999</v>
      </c>
      <c r="G1540" s="63">
        <v>0.30598839052935201</v>
      </c>
      <c r="H1540" s="64">
        <v>1390.5539239500999</v>
      </c>
      <c r="I1540" s="65">
        <v>0.34824791483351197</v>
      </c>
      <c r="J1540" s="64">
        <v>1010.6759980764</v>
      </c>
      <c r="K1540" s="65">
        <v>0.34515265284635599</v>
      </c>
    </row>
    <row r="1541" spans="1:11" x14ac:dyDescent="0.35">
      <c r="A1541" s="59" t="s">
        <v>342</v>
      </c>
      <c r="B1541" s="60">
        <v>2097.0200247493999</v>
      </c>
      <c r="C1541" s="61">
        <v>0.15755221823590601</v>
      </c>
      <c r="D1541" s="60">
        <v>454.42590817989799</v>
      </c>
      <c r="E1541" s="62">
        <v>0.17969311090710699</v>
      </c>
      <c r="F1541" s="60">
        <v>542.7181247236</v>
      </c>
      <c r="G1541" s="63">
        <v>0.14060419304010099</v>
      </c>
      <c r="H1541" s="60">
        <v>599.93264080919903</v>
      </c>
      <c r="I1541" s="61">
        <v>0.15024609085915899</v>
      </c>
      <c r="J1541" s="60">
        <v>499.94335103669903</v>
      </c>
      <c r="K1541" s="61">
        <v>0.17073401783720801</v>
      </c>
    </row>
    <row r="1542" spans="1:11" x14ac:dyDescent="0.35">
      <c r="A1542" s="59" t="s">
        <v>88</v>
      </c>
      <c r="B1542" s="64">
        <v>284.1583266714</v>
      </c>
      <c r="C1542" s="65">
        <v>2.1349235662464602E-2</v>
      </c>
      <c r="D1542" s="64">
        <v>30.4994928116</v>
      </c>
      <c r="E1542" s="63">
        <v>1.20603791415776E-2</v>
      </c>
      <c r="F1542" s="64">
        <v>86.067781597299899</v>
      </c>
      <c r="G1542" s="65">
        <v>2.22979304116722E-2</v>
      </c>
      <c r="H1542" s="64">
        <v>88.051972973199895</v>
      </c>
      <c r="I1542" s="65">
        <v>2.2051583514135002E-2</v>
      </c>
      <c r="J1542" s="64">
        <v>79.539079289300105</v>
      </c>
      <c r="K1542" s="62">
        <v>2.7163130690656099E-2</v>
      </c>
    </row>
    <row r="1543" spans="1:11" x14ac:dyDescent="0.35">
      <c r="A1543" s="59" t="s">
        <v>343</v>
      </c>
      <c r="B1543" s="60">
        <v>2313.3786924034998</v>
      </c>
      <c r="C1543" s="61">
        <v>0.17380756516686399</v>
      </c>
      <c r="D1543" s="60">
        <v>381.82917001549998</v>
      </c>
      <c r="E1543" s="63">
        <v>0.150986266760128</v>
      </c>
      <c r="F1543" s="60">
        <v>819.03364149459901</v>
      </c>
      <c r="G1543" s="62">
        <v>0.212190378373107</v>
      </c>
      <c r="H1543" s="60">
        <v>656.83434522569905</v>
      </c>
      <c r="I1543" s="61">
        <v>0.16449645510050301</v>
      </c>
      <c r="J1543" s="60">
        <v>455.68153566770098</v>
      </c>
      <c r="K1543" s="63">
        <v>0.155618310109427</v>
      </c>
    </row>
    <row r="1544" spans="1:11" x14ac:dyDescent="0.35">
      <c r="A1544" s="59" t="s">
        <v>344</v>
      </c>
      <c r="B1544" s="64">
        <v>6603.6049868016999</v>
      </c>
      <c r="C1544" s="65">
        <v>0.496138616582181</v>
      </c>
      <c r="D1544" s="64">
        <v>1378.6963595837999</v>
      </c>
      <c r="E1544" s="62">
        <v>0.54517630573087505</v>
      </c>
      <c r="F1544" s="64">
        <v>1723.8027133455</v>
      </c>
      <c r="G1544" s="63">
        <v>0.44659258356945303</v>
      </c>
      <c r="H1544" s="64">
        <v>1990.4865647593001</v>
      </c>
      <c r="I1544" s="65">
        <v>0.49849400569267099</v>
      </c>
      <c r="J1544" s="64">
        <v>1510.6193491131</v>
      </c>
      <c r="K1544" s="62">
        <v>0.51588667068356397</v>
      </c>
    </row>
    <row r="1545" spans="1:11" x14ac:dyDescent="0.35">
      <c r="A1545" s="66" t="s">
        <v>1</v>
      </c>
    </row>
    <row r="1546" spans="1:11" x14ac:dyDescent="0.35">
      <c r="A1546" s="66" t="s">
        <v>1</v>
      </c>
    </row>
    <row r="1547" spans="1:11" x14ac:dyDescent="0.35">
      <c r="A1547" s="54" t="s">
        <v>483</v>
      </c>
    </row>
    <row r="1548" spans="1:11" x14ac:dyDescent="0.35">
      <c r="A1548" s="55" t="s">
        <v>1</v>
      </c>
    </row>
    <row r="1549" spans="1:11" x14ac:dyDescent="0.35">
      <c r="A1549" s="117" t="s">
        <v>1</v>
      </c>
      <c r="B1549" s="116" t="s">
        <v>489</v>
      </c>
      <c r="C1549" s="116" t="s">
        <v>1</v>
      </c>
      <c r="D1549" s="116" t="s">
        <v>389</v>
      </c>
      <c r="E1549" s="116" t="s">
        <v>1</v>
      </c>
      <c r="F1549" s="116" t="s">
        <v>390</v>
      </c>
      <c r="G1549" s="116" t="s">
        <v>1</v>
      </c>
      <c r="H1549" s="116" t="s">
        <v>391</v>
      </c>
      <c r="I1549" s="116" t="s">
        <v>1</v>
      </c>
      <c r="J1549" s="116" t="s">
        <v>392</v>
      </c>
      <c r="K1549" s="116" t="s">
        <v>1</v>
      </c>
    </row>
    <row r="1550" spans="1:11" x14ac:dyDescent="0.35">
      <c r="A1550" s="118" t="s">
        <v>1</v>
      </c>
      <c r="B1550" s="56" t="s">
        <v>14</v>
      </c>
      <c r="C1550" s="56" t="s">
        <v>15</v>
      </c>
      <c r="D1550" s="56" t="s">
        <v>14</v>
      </c>
      <c r="E1550" s="56" t="s">
        <v>15</v>
      </c>
      <c r="F1550" s="56" t="s">
        <v>14</v>
      </c>
      <c r="G1550" s="56" t="s">
        <v>15</v>
      </c>
      <c r="H1550" s="56" t="s">
        <v>14</v>
      </c>
      <c r="I1550" s="56" t="s">
        <v>15</v>
      </c>
      <c r="J1550" s="56" t="s">
        <v>14</v>
      </c>
      <c r="K1550" s="56" t="s">
        <v>15</v>
      </c>
    </row>
    <row r="1551" spans="1:11" x14ac:dyDescent="0.35">
      <c r="A1551" s="57" t="s">
        <v>16</v>
      </c>
      <c r="B1551" s="58">
        <v>13310.000000187199</v>
      </c>
      <c r="C1551" s="58">
        <v>13310.000000187199</v>
      </c>
      <c r="D1551" s="58">
        <v>2528.9000000384999</v>
      </c>
      <c r="E1551" s="58">
        <v>2528.9000000384999</v>
      </c>
      <c r="F1551" s="58">
        <v>3859.9000000576998</v>
      </c>
      <c r="G1551" s="58">
        <v>3859.9000000576998</v>
      </c>
      <c r="H1551" s="58">
        <v>3993.0000000570999</v>
      </c>
      <c r="I1551" s="58">
        <v>3993.0000000570999</v>
      </c>
      <c r="J1551" s="58">
        <v>2928.2000000338999</v>
      </c>
      <c r="K1551" s="58">
        <v>2928.2000000338999</v>
      </c>
    </row>
    <row r="1552" spans="1:11" x14ac:dyDescent="0.35">
      <c r="A1552" s="59" t="s">
        <v>341</v>
      </c>
      <c r="B1552" s="60">
        <v>1147.7556925250001</v>
      </c>
      <c r="C1552" s="61">
        <v>8.6232583960094394E-2</v>
      </c>
      <c r="D1552" s="60">
        <v>179.70180193030001</v>
      </c>
      <c r="E1552" s="63">
        <v>7.1059275545717199E-2</v>
      </c>
      <c r="F1552" s="60">
        <v>435.15094314560002</v>
      </c>
      <c r="G1552" s="62">
        <v>0.112736325588511</v>
      </c>
      <c r="H1552" s="60">
        <v>311.270595486601</v>
      </c>
      <c r="I1552" s="61">
        <v>7.7954068490395406E-2</v>
      </c>
      <c r="J1552" s="60">
        <v>221.6323519625</v>
      </c>
      <c r="K1552" s="61">
        <v>7.5688939266421104E-2</v>
      </c>
    </row>
    <row r="1553" spans="1:11" x14ac:dyDescent="0.35">
      <c r="A1553" s="59" t="s">
        <v>237</v>
      </c>
      <c r="B1553" s="64">
        <v>2535.8679120989</v>
      </c>
      <c r="C1553" s="65">
        <v>0.190523509546449</v>
      </c>
      <c r="D1553" s="64">
        <v>474.692174022502</v>
      </c>
      <c r="E1553" s="65">
        <v>0.18770697695253799</v>
      </c>
      <c r="F1553" s="64">
        <v>767.48713191099898</v>
      </c>
      <c r="G1553" s="65">
        <v>0.198836014378488</v>
      </c>
      <c r="H1553" s="64">
        <v>792.69733759179996</v>
      </c>
      <c r="I1553" s="65">
        <v>0.19852174745315901</v>
      </c>
      <c r="J1553" s="64">
        <v>500.9912685736</v>
      </c>
      <c r="K1553" s="63">
        <v>0.171091888726112</v>
      </c>
    </row>
    <row r="1554" spans="1:11" x14ac:dyDescent="0.35">
      <c r="A1554" s="59" t="s">
        <v>238</v>
      </c>
      <c r="B1554" s="60">
        <v>4661.0165474261903</v>
      </c>
      <c r="C1554" s="61">
        <v>0.35018907192792198</v>
      </c>
      <c r="D1554" s="60">
        <v>906.66300122250095</v>
      </c>
      <c r="E1554" s="61">
        <v>0.358520701177863</v>
      </c>
      <c r="F1554" s="60">
        <v>1394.8151165958</v>
      </c>
      <c r="G1554" s="61">
        <v>0.36136042813931701</v>
      </c>
      <c r="H1554" s="60">
        <v>1361.3068653396999</v>
      </c>
      <c r="I1554" s="61">
        <v>0.34092333216134102</v>
      </c>
      <c r="J1554" s="60">
        <v>998.23156426819901</v>
      </c>
      <c r="K1554" s="61">
        <v>0.34090279497870501</v>
      </c>
    </row>
    <row r="1555" spans="1:11" x14ac:dyDescent="0.35">
      <c r="A1555" s="59" t="s">
        <v>239</v>
      </c>
      <c r="B1555" s="64">
        <v>3642.4894158544998</v>
      </c>
      <c r="C1555" s="65">
        <v>0.27366562102203401</v>
      </c>
      <c r="D1555" s="64">
        <v>700.58756642500202</v>
      </c>
      <c r="E1555" s="65">
        <v>0.27703253051300297</v>
      </c>
      <c r="F1555" s="64">
        <v>943.57264346130103</v>
      </c>
      <c r="G1555" s="63">
        <v>0.24445520439575999</v>
      </c>
      <c r="H1555" s="64">
        <v>1127.5276703960999</v>
      </c>
      <c r="I1555" s="65">
        <v>0.282376075727517</v>
      </c>
      <c r="J1555" s="64">
        <v>870.80153557209906</v>
      </c>
      <c r="K1555" s="62">
        <v>0.29738458287071201</v>
      </c>
    </row>
    <row r="1556" spans="1:11" x14ac:dyDescent="0.35">
      <c r="A1556" s="59" t="s">
        <v>342</v>
      </c>
      <c r="B1556" s="60">
        <v>1216.1055221844999</v>
      </c>
      <c r="C1556" s="61">
        <v>9.1367807826250605E-2</v>
      </c>
      <c r="D1556" s="60">
        <v>252.47474133750001</v>
      </c>
      <c r="E1556" s="61">
        <v>9.9835794746196499E-2</v>
      </c>
      <c r="F1556" s="60">
        <v>303.243041102799</v>
      </c>
      <c r="G1556" s="63">
        <v>7.85624086370805E-2</v>
      </c>
      <c r="H1556" s="60">
        <v>365.03259449310002</v>
      </c>
      <c r="I1556" s="61">
        <v>9.1418130350082602E-2</v>
      </c>
      <c r="J1556" s="60">
        <v>295.3551452511</v>
      </c>
      <c r="K1556" s="61">
        <v>0.100865769157735</v>
      </c>
    </row>
    <row r="1557" spans="1:11" x14ac:dyDescent="0.35">
      <c r="A1557" s="59" t="s">
        <v>88</v>
      </c>
      <c r="B1557" s="64">
        <v>106.7649100981</v>
      </c>
      <c r="C1557" s="65">
        <v>8.0214057172500706E-3</v>
      </c>
      <c r="D1557" s="64">
        <v>14.7807151007</v>
      </c>
      <c r="E1557" s="65">
        <v>5.8447210646822602E-3</v>
      </c>
      <c r="F1557" s="64">
        <v>15.631123841200001</v>
      </c>
      <c r="G1557" s="63">
        <v>4.0496188608425999E-3</v>
      </c>
      <c r="H1557" s="64">
        <v>35.164936749799899</v>
      </c>
      <c r="I1557" s="65">
        <v>8.8066458175049198E-3</v>
      </c>
      <c r="J1557" s="64">
        <v>41.188134406400103</v>
      </c>
      <c r="K1557" s="62">
        <v>1.4066025000315299E-2</v>
      </c>
    </row>
    <row r="1558" spans="1:11" x14ac:dyDescent="0.35">
      <c r="A1558" s="59" t="s">
        <v>343</v>
      </c>
      <c r="B1558" s="60">
        <v>3683.6236046239001</v>
      </c>
      <c r="C1558" s="61">
        <v>0.27675609350654301</v>
      </c>
      <c r="D1558" s="60">
        <v>654.39397595280002</v>
      </c>
      <c r="E1558" s="63">
        <v>0.25876625249825502</v>
      </c>
      <c r="F1558" s="60">
        <v>1202.6380750566</v>
      </c>
      <c r="G1558" s="62">
        <v>0.31157233996700001</v>
      </c>
      <c r="H1558" s="60">
        <v>1103.9679330783999</v>
      </c>
      <c r="I1558" s="61">
        <v>0.27647581594355503</v>
      </c>
      <c r="J1558" s="60">
        <v>722.62362053609797</v>
      </c>
      <c r="K1558" s="63">
        <v>0.24678082799253301</v>
      </c>
    </row>
    <row r="1559" spans="1:11" x14ac:dyDescent="0.35">
      <c r="A1559" s="59" t="s">
        <v>344</v>
      </c>
      <c r="B1559" s="64">
        <v>4858.5949380390002</v>
      </c>
      <c r="C1559" s="65">
        <v>0.36503342884828399</v>
      </c>
      <c r="D1559" s="64">
        <v>953.06230776250004</v>
      </c>
      <c r="E1559" s="65">
        <v>0.3768683252592</v>
      </c>
      <c r="F1559" s="64">
        <v>1246.8156845640999</v>
      </c>
      <c r="G1559" s="63">
        <v>0.32301761303284099</v>
      </c>
      <c r="H1559" s="64">
        <v>1492.5602648892</v>
      </c>
      <c r="I1559" s="65">
        <v>0.3737942060776</v>
      </c>
      <c r="J1559" s="64">
        <v>1166.1566808232001</v>
      </c>
      <c r="K1559" s="62">
        <v>0.398250352028447</v>
      </c>
    </row>
    <row r="1560" spans="1:11" x14ac:dyDescent="0.35">
      <c r="A1560" s="66" t="s">
        <v>1</v>
      </c>
    </row>
    <row r="1561" spans="1:11" x14ac:dyDescent="0.35">
      <c r="A1561" s="66" t="s">
        <v>1</v>
      </c>
    </row>
    <row r="1562" spans="1:11" x14ac:dyDescent="0.35">
      <c r="A1562" s="54" t="s">
        <v>484</v>
      </c>
    </row>
    <row r="1563" spans="1:11" x14ac:dyDescent="0.35">
      <c r="A1563" s="55" t="s">
        <v>1</v>
      </c>
    </row>
    <row r="1564" spans="1:11" x14ac:dyDescent="0.35">
      <c r="A1564" s="117" t="s">
        <v>1</v>
      </c>
      <c r="B1564" s="116" t="s">
        <v>489</v>
      </c>
      <c r="C1564" s="116" t="s">
        <v>1</v>
      </c>
      <c r="D1564" s="116" t="s">
        <v>389</v>
      </c>
      <c r="E1564" s="116" t="s">
        <v>1</v>
      </c>
      <c r="F1564" s="116" t="s">
        <v>390</v>
      </c>
      <c r="G1564" s="116" t="s">
        <v>1</v>
      </c>
      <c r="H1564" s="116" t="s">
        <v>391</v>
      </c>
      <c r="I1564" s="116" t="s">
        <v>1</v>
      </c>
      <c r="J1564" s="116" t="s">
        <v>392</v>
      </c>
      <c r="K1564" s="116" t="s">
        <v>1</v>
      </c>
    </row>
    <row r="1565" spans="1:11" x14ac:dyDescent="0.35">
      <c r="A1565" s="118" t="s">
        <v>1</v>
      </c>
      <c r="B1565" s="56" t="s">
        <v>14</v>
      </c>
      <c r="C1565" s="56" t="s">
        <v>15</v>
      </c>
      <c r="D1565" s="56" t="s">
        <v>14</v>
      </c>
      <c r="E1565" s="56" t="s">
        <v>15</v>
      </c>
      <c r="F1565" s="56" t="s">
        <v>14</v>
      </c>
      <c r="G1565" s="56" t="s">
        <v>15</v>
      </c>
      <c r="H1565" s="56" t="s">
        <v>14</v>
      </c>
      <c r="I1565" s="56" t="s">
        <v>15</v>
      </c>
      <c r="J1565" s="56" t="s">
        <v>14</v>
      </c>
      <c r="K1565" s="56" t="s">
        <v>15</v>
      </c>
    </row>
    <row r="1566" spans="1:11" x14ac:dyDescent="0.35">
      <c r="A1566" s="57" t="s">
        <v>16</v>
      </c>
      <c r="B1566" s="58">
        <v>13310.000000187199</v>
      </c>
      <c r="C1566" s="58">
        <v>13310.000000187199</v>
      </c>
      <c r="D1566" s="58">
        <v>2528.9000000384999</v>
      </c>
      <c r="E1566" s="58">
        <v>2528.9000000384999</v>
      </c>
      <c r="F1566" s="58">
        <v>3859.9000000576998</v>
      </c>
      <c r="G1566" s="58">
        <v>3859.9000000576998</v>
      </c>
      <c r="H1566" s="58">
        <v>3993.0000000570999</v>
      </c>
      <c r="I1566" s="58">
        <v>3993.0000000570999</v>
      </c>
      <c r="J1566" s="58">
        <v>2928.2000000338999</v>
      </c>
      <c r="K1566" s="58">
        <v>2928.2000000338999</v>
      </c>
    </row>
    <row r="1567" spans="1:11" x14ac:dyDescent="0.35">
      <c r="A1567" s="59" t="s">
        <v>341</v>
      </c>
      <c r="B1567" s="60">
        <v>671.45626632170001</v>
      </c>
      <c r="C1567" s="61">
        <v>5.0447503103851002E-2</v>
      </c>
      <c r="D1567" s="60">
        <v>112.0643538866</v>
      </c>
      <c r="E1567" s="61">
        <v>4.4313477751154198E-2</v>
      </c>
      <c r="F1567" s="60">
        <v>222.17419214489999</v>
      </c>
      <c r="G1567" s="61">
        <v>5.7559572046317002E-2</v>
      </c>
      <c r="H1567" s="60">
        <v>209.9543152878</v>
      </c>
      <c r="I1567" s="61">
        <v>5.2580594862208299E-2</v>
      </c>
      <c r="J1567" s="60">
        <v>127.26340500240001</v>
      </c>
      <c r="K1567" s="61">
        <v>4.3461308995603701E-2</v>
      </c>
    </row>
    <row r="1568" spans="1:11" x14ac:dyDescent="0.35">
      <c r="A1568" s="59" t="s">
        <v>237</v>
      </c>
      <c r="B1568" s="64">
        <v>1865.1360317465001</v>
      </c>
      <c r="C1568" s="65">
        <v>0.14013043063262701</v>
      </c>
      <c r="D1568" s="64">
        <v>375.90216489980003</v>
      </c>
      <c r="E1568" s="65">
        <v>0.148642557987298</v>
      </c>
      <c r="F1568" s="64">
        <v>499.57722996110101</v>
      </c>
      <c r="G1568" s="65">
        <v>0.12942750588192201</v>
      </c>
      <c r="H1568" s="64">
        <v>600.59394659129896</v>
      </c>
      <c r="I1568" s="65">
        <v>0.15041170713316099</v>
      </c>
      <c r="J1568" s="64">
        <v>389.06269029430098</v>
      </c>
      <c r="K1568" s="65">
        <v>0.13286752622423201</v>
      </c>
    </row>
    <row r="1569" spans="1:11" x14ac:dyDescent="0.35">
      <c r="A1569" s="59" t="s">
        <v>238</v>
      </c>
      <c r="B1569" s="60">
        <v>4451.5153118113003</v>
      </c>
      <c r="C1569" s="61">
        <v>0.33444893401567899</v>
      </c>
      <c r="D1569" s="60">
        <v>857.69322172849797</v>
      </c>
      <c r="E1569" s="61">
        <v>0.33915663795145801</v>
      </c>
      <c r="F1569" s="60">
        <v>1326.247823015</v>
      </c>
      <c r="G1569" s="61">
        <v>0.34359642037233501</v>
      </c>
      <c r="H1569" s="60">
        <v>1335.3152953362001</v>
      </c>
      <c r="I1569" s="61">
        <v>0.33441404841400102</v>
      </c>
      <c r="J1569" s="60">
        <v>932.25897173159797</v>
      </c>
      <c r="K1569" s="61">
        <v>0.31837271078505802</v>
      </c>
    </row>
    <row r="1570" spans="1:11" x14ac:dyDescent="0.35">
      <c r="A1570" s="59" t="s">
        <v>239</v>
      </c>
      <c r="B1570" s="64">
        <v>4555.1388640882997</v>
      </c>
      <c r="C1570" s="65">
        <v>0.342234324870341</v>
      </c>
      <c r="D1570" s="64">
        <v>838.73811746980005</v>
      </c>
      <c r="E1570" s="65">
        <v>0.33166124301357502</v>
      </c>
      <c r="F1570" s="64">
        <v>1292.7648591637001</v>
      </c>
      <c r="G1570" s="65">
        <v>0.334921852676073</v>
      </c>
      <c r="H1570" s="64">
        <v>1356.5293612276</v>
      </c>
      <c r="I1570" s="65">
        <v>0.339726862311095</v>
      </c>
      <c r="J1570" s="64">
        <v>1067.1065262272</v>
      </c>
      <c r="K1570" s="62">
        <v>0.36442405785630999</v>
      </c>
    </row>
    <row r="1571" spans="1:11" x14ac:dyDescent="0.35">
      <c r="A1571" s="59" t="s">
        <v>342</v>
      </c>
      <c r="B1571" s="60">
        <v>1556.3642551234</v>
      </c>
      <c r="C1571" s="61">
        <v>0.116931950045192</v>
      </c>
      <c r="D1571" s="60">
        <v>315.37562831230002</v>
      </c>
      <c r="E1571" s="61">
        <v>0.124708619679504</v>
      </c>
      <c r="F1571" s="60">
        <v>466.9857354637</v>
      </c>
      <c r="G1571" s="61">
        <v>0.120983894778808</v>
      </c>
      <c r="H1571" s="60">
        <v>442.18287358779901</v>
      </c>
      <c r="I1571" s="61">
        <v>0.11073951254231799</v>
      </c>
      <c r="J1571" s="60">
        <v>331.82001775959998</v>
      </c>
      <c r="K1571" s="61">
        <v>0.11331876844333</v>
      </c>
    </row>
    <row r="1572" spans="1:11" x14ac:dyDescent="0.35">
      <c r="A1572" s="59" t="s">
        <v>88</v>
      </c>
      <c r="B1572" s="64">
        <v>210.38927109599999</v>
      </c>
      <c r="C1572" s="65">
        <v>1.5806857332309601E-2</v>
      </c>
      <c r="D1572" s="64">
        <v>29.126513741499998</v>
      </c>
      <c r="E1572" s="65">
        <v>1.1517463617010001E-2</v>
      </c>
      <c r="F1572" s="64">
        <v>52.150160309299999</v>
      </c>
      <c r="G1572" s="65">
        <v>1.35107542445453E-2</v>
      </c>
      <c r="H1572" s="64">
        <v>48.424208026399903</v>
      </c>
      <c r="I1572" s="65">
        <v>1.2127274737217E-2</v>
      </c>
      <c r="J1572" s="64">
        <v>80.688389018799796</v>
      </c>
      <c r="K1572" s="62">
        <v>2.7555627695466801E-2</v>
      </c>
    </row>
    <row r="1573" spans="1:11" x14ac:dyDescent="0.35">
      <c r="A1573" s="59" t="s">
        <v>343</v>
      </c>
      <c r="B1573" s="60">
        <v>2536.5922980681999</v>
      </c>
      <c r="C1573" s="61">
        <v>0.19057793373647799</v>
      </c>
      <c r="D1573" s="60">
        <v>487.96651878639898</v>
      </c>
      <c r="E1573" s="61">
        <v>0.19295603573845199</v>
      </c>
      <c r="F1573" s="60">
        <v>721.75142210599904</v>
      </c>
      <c r="G1573" s="61">
        <v>0.18698707792823899</v>
      </c>
      <c r="H1573" s="60">
        <v>810.54826187909998</v>
      </c>
      <c r="I1573" s="61">
        <v>0.202992301995369</v>
      </c>
      <c r="J1573" s="60">
        <v>516.32609529670003</v>
      </c>
      <c r="K1573" s="61">
        <v>0.176328835219836</v>
      </c>
    </row>
    <row r="1574" spans="1:11" x14ac:dyDescent="0.35">
      <c r="A1574" s="59" t="s">
        <v>344</v>
      </c>
      <c r="B1574" s="64">
        <v>6111.5031192117003</v>
      </c>
      <c r="C1574" s="65">
        <v>0.45916627491553302</v>
      </c>
      <c r="D1574" s="64">
        <v>1154.1137457821001</v>
      </c>
      <c r="E1574" s="65">
        <v>0.45636986269308</v>
      </c>
      <c r="F1574" s="64">
        <v>1759.7505946274</v>
      </c>
      <c r="G1574" s="65">
        <v>0.45590574745488099</v>
      </c>
      <c r="H1574" s="64">
        <v>1798.7122348154001</v>
      </c>
      <c r="I1574" s="65">
        <v>0.45046637485341301</v>
      </c>
      <c r="J1574" s="64">
        <v>1398.9265439868</v>
      </c>
      <c r="K1574" s="65">
        <v>0.47774282629963999</v>
      </c>
    </row>
    <row r="1575" spans="1:11" x14ac:dyDescent="0.35">
      <c r="A1575" s="66" t="s">
        <v>1</v>
      </c>
    </row>
    <row r="1576" spans="1:11" x14ac:dyDescent="0.35">
      <c r="A1576" s="66" t="s">
        <v>1</v>
      </c>
    </row>
    <row r="1577" spans="1:11" x14ac:dyDescent="0.35">
      <c r="A1577" s="54" t="s">
        <v>485</v>
      </c>
    </row>
    <row r="1578" spans="1:11" x14ac:dyDescent="0.35">
      <c r="A1578" s="55" t="s">
        <v>1</v>
      </c>
    </row>
    <row r="1579" spans="1:11" x14ac:dyDescent="0.35">
      <c r="A1579" s="117" t="s">
        <v>1</v>
      </c>
      <c r="B1579" s="116" t="s">
        <v>489</v>
      </c>
      <c r="C1579" s="116" t="s">
        <v>1</v>
      </c>
      <c r="D1579" s="116" t="s">
        <v>389</v>
      </c>
      <c r="E1579" s="116" t="s">
        <v>1</v>
      </c>
      <c r="F1579" s="116" t="s">
        <v>390</v>
      </c>
      <c r="G1579" s="116" t="s">
        <v>1</v>
      </c>
      <c r="H1579" s="116" t="s">
        <v>391</v>
      </c>
      <c r="I1579" s="116" t="s">
        <v>1</v>
      </c>
      <c r="J1579" s="116" t="s">
        <v>392</v>
      </c>
      <c r="K1579" s="116" t="s">
        <v>1</v>
      </c>
    </row>
    <row r="1580" spans="1:11" x14ac:dyDescent="0.35">
      <c r="A1580" s="118" t="s">
        <v>1</v>
      </c>
      <c r="B1580" s="56" t="s">
        <v>14</v>
      </c>
      <c r="C1580" s="56" t="s">
        <v>15</v>
      </c>
      <c r="D1580" s="56" t="s">
        <v>14</v>
      </c>
      <c r="E1580" s="56" t="s">
        <v>15</v>
      </c>
      <c r="F1580" s="56" t="s">
        <v>14</v>
      </c>
      <c r="G1580" s="56" t="s">
        <v>15</v>
      </c>
      <c r="H1580" s="56" t="s">
        <v>14</v>
      </c>
      <c r="I1580" s="56" t="s">
        <v>15</v>
      </c>
      <c r="J1580" s="56" t="s">
        <v>14</v>
      </c>
      <c r="K1580" s="56" t="s">
        <v>15</v>
      </c>
    </row>
    <row r="1581" spans="1:11" x14ac:dyDescent="0.35">
      <c r="A1581" s="57" t="s">
        <v>16</v>
      </c>
      <c r="B1581" s="58">
        <v>13310.000000187199</v>
      </c>
      <c r="C1581" s="58">
        <v>13310.000000187199</v>
      </c>
      <c r="D1581" s="58">
        <v>2528.9000000384999</v>
      </c>
      <c r="E1581" s="58">
        <v>2528.9000000384999</v>
      </c>
      <c r="F1581" s="58">
        <v>3859.9000000576998</v>
      </c>
      <c r="G1581" s="58">
        <v>3859.9000000576998</v>
      </c>
      <c r="H1581" s="58">
        <v>3993.0000000570999</v>
      </c>
      <c r="I1581" s="58">
        <v>3993.0000000570999</v>
      </c>
      <c r="J1581" s="58">
        <v>2928.2000000338999</v>
      </c>
      <c r="K1581" s="58">
        <v>2928.2000000338999</v>
      </c>
    </row>
    <row r="1582" spans="1:11" x14ac:dyDescent="0.35">
      <c r="A1582" s="59" t="s">
        <v>341</v>
      </c>
      <c r="B1582" s="60">
        <v>926.57607469720097</v>
      </c>
      <c r="C1582" s="61">
        <v>6.9615031907150099E-2</v>
      </c>
      <c r="D1582" s="60">
        <v>185.9756223654</v>
      </c>
      <c r="E1582" s="61">
        <v>7.3540125098884399E-2</v>
      </c>
      <c r="F1582" s="60">
        <v>240.79445926860001</v>
      </c>
      <c r="G1582" s="61">
        <v>6.23836004209955E-2</v>
      </c>
      <c r="H1582" s="60">
        <v>294.31524631830098</v>
      </c>
      <c r="I1582" s="61">
        <v>7.3707800228923398E-2</v>
      </c>
      <c r="J1582" s="60">
        <v>205.49074674490001</v>
      </c>
      <c r="K1582" s="61">
        <v>7.0176472489079003E-2</v>
      </c>
    </row>
    <row r="1583" spans="1:11" x14ac:dyDescent="0.35">
      <c r="A1583" s="59" t="s">
        <v>237</v>
      </c>
      <c r="B1583" s="64">
        <v>2488.6341329828001</v>
      </c>
      <c r="C1583" s="65">
        <v>0.18697476581125499</v>
      </c>
      <c r="D1583" s="64">
        <v>519.83267203109904</v>
      </c>
      <c r="E1583" s="62">
        <v>0.20555683183328199</v>
      </c>
      <c r="F1583" s="64">
        <v>663.91868322229902</v>
      </c>
      <c r="G1583" s="63">
        <v>0.17200411492846299</v>
      </c>
      <c r="H1583" s="64">
        <v>712.91814227209898</v>
      </c>
      <c r="I1583" s="65">
        <v>0.17854198403754201</v>
      </c>
      <c r="J1583" s="64">
        <v>591.96463545729898</v>
      </c>
      <c r="K1583" s="65">
        <v>0.20215990555646701</v>
      </c>
    </row>
    <row r="1584" spans="1:11" x14ac:dyDescent="0.35">
      <c r="A1584" s="59" t="s">
        <v>238</v>
      </c>
      <c r="B1584" s="60">
        <v>4587.5516047930996</v>
      </c>
      <c r="C1584" s="61">
        <v>0.34466954205323602</v>
      </c>
      <c r="D1584" s="60">
        <v>902.83622092250005</v>
      </c>
      <c r="E1584" s="61">
        <v>0.35700748187304998</v>
      </c>
      <c r="F1584" s="60">
        <v>1294.6916262192999</v>
      </c>
      <c r="G1584" s="61">
        <v>0.33542102805770801</v>
      </c>
      <c r="H1584" s="60">
        <v>1395.4848452332001</v>
      </c>
      <c r="I1584" s="61">
        <v>0.34948280621418598</v>
      </c>
      <c r="J1584" s="60">
        <v>994.53891241810197</v>
      </c>
      <c r="K1584" s="61">
        <v>0.33964172952892102</v>
      </c>
    </row>
    <row r="1585" spans="1:11" x14ac:dyDescent="0.35">
      <c r="A1585" s="59" t="s">
        <v>239</v>
      </c>
      <c r="B1585" s="64">
        <v>3708.7393361062</v>
      </c>
      <c r="C1585" s="65">
        <v>0.278643075586329</v>
      </c>
      <c r="D1585" s="64">
        <v>660.99754110620097</v>
      </c>
      <c r="E1585" s="63">
        <v>0.26137749262372501</v>
      </c>
      <c r="F1585" s="64">
        <v>1144.2419098475</v>
      </c>
      <c r="G1585" s="62">
        <v>0.29644340781636702</v>
      </c>
      <c r="H1585" s="64">
        <v>1128.3990759142</v>
      </c>
      <c r="I1585" s="65">
        <v>0.28259430901529298</v>
      </c>
      <c r="J1585" s="64">
        <v>775.10080923830105</v>
      </c>
      <c r="K1585" s="65">
        <v>0.26470214098399197</v>
      </c>
    </row>
    <row r="1586" spans="1:11" x14ac:dyDescent="0.35">
      <c r="A1586" s="59" t="s">
        <v>342</v>
      </c>
      <c r="B1586" s="60">
        <v>1453.1612626218</v>
      </c>
      <c r="C1586" s="61">
        <v>0.109178156468923</v>
      </c>
      <c r="D1586" s="60">
        <v>237.52536218329999</v>
      </c>
      <c r="E1586" s="63">
        <v>9.3924379050054893E-2</v>
      </c>
      <c r="F1586" s="60">
        <v>490.69627228979903</v>
      </c>
      <c r="G1586" s="62">
        <v>0.127126680038982</v>
      </c>
      <c r="H1586" s="60">
        <v>420.45946561570003</v>
      </c>
      <c r="I1586" s="61">
        <v>0.105299139897242</v>
      </c>
      <c r="J1586" s="60">
        <v>304.480162533</v>
      </c>
      <c r="K1586" s="61">
        <v>0.103982023949688</v>
      </c>
    </row>
    <row r="1587" spans="1:11" x14ac:dyDescent="0.35">
      <c r="A1587" s="59" t="s">
        <v>88</v>
      </c>
      <c r="B1587" s="64">
        <v>145.3375889861</v>
      </c>
      <c r="C1587" s="65">
        <v>1.09194281731071E-2</v>
      </c>
      <c r="D1587" s="64">
        <v>21.73258143</v>
      </c>
      <c r="E1587" s="65">
        <v>8.5936895210048398E-3</v>
      </c>
      <c r="F1587" s="64">
        <v>25.557049210199999</v>
      </c>
      <c r="G1587" s="63">
        <v>6.6211687374848997E-3</v>
      </c>
      <c r="H1587" s="64">
        <v>41.423224703599999</v>
      </c>
      <c r="I1587" s="65">
        <v>1.03739606068138E-2</v>
      </c>
      <c r="J1587" s="64">
        <v>56.624733642299901</v>
      </c>
      <c r="K1587" s="62">
        <v>1.93377274918532E-2</v>
      </c>
    </row>
    <row r="1588" spans="1:11" x14ac:dyDescent="0.35">
      <c r="A1588" s="59" t="s">
        <v>343</v>
      </c>
      <c r="B1588" s="60">
        <v>3415.2102076800002</v>
      </c>
      <c r="C1588" s="61">
        <v>0.25658979771840501</v>
      </c>
      <c r="D1588" s="60">
        <v>705.80829439649904</v>
      </c>
      <c r="E1588" s="62">
        <v>0.27909695693216602</v>
      </c>
      <c r="F1588" s="60">
        <v>904.71314249090096</v>
      </c>
      <c r="G1588" s="63">
        <v>0.23438771534945901</v>
      </c>
      <c r="H1588" s="60">
        <v>1007.2333885904</v>
      </c>
      <c r="I1588" s="61">
        <v>0.25224978426646499</v>
      </c>
      <c r="J1588" s="60">
        <v>797.45538220220101</v>
      </c>
      <c r="K1588" s="61">
        <v>0.272336378045546</v>
      </c>
    </row>
    <row r="1589" spans="1:11" x14ac:dyDescent="0.35">
      <c r="A1589" s="59" t="s">
        <v>344</v>
      </c>
      <c r="B1589" s="64">
        <v>5161.9005987279997</v>
      </c>
      <c r="C1589" s="65">
        <v>0.38782123205525199</v>
      </c>
      <c r="D1589" s="64">
        <v>898.52290328950005</v>
      </c>
      <c r="E1589" s="63">
        <v>0.35530187167377902</v>
      </c>
      <c r="F1589" s="64">
        <v>1634.9381821372999</v>
      </c>
      <c r="G1589" s="62">
        <v>0.423570087855349</v>
      </c>
      <c r="H1589" s="64">
        <v>1548.8585415299001</v>
      </c>
      <c r="I1589" s="65">
        <v>0.38789344891253502</v>
      </c>
      <c r="J1589" s="64">
        <v>1079.5809717713</v>
      </c>
      <c r="K1589" s="63">
        <v>0.36868416493368</v>
      </c>
    </row>
    <row r="1590" spans="1:11" x14ac:dyDescent="0.35">
      <c r="A1590" s="66" t="s">
        <v>1</v>
      </c>
    </row>
    <row r="1591" spans="1:11" x14ac:dyDescent="0.35">
      <c r="A1591" s="66" t="s">
        <v>1</v>
      </c>
    </row>
    <row r="1592" spans="1:11" x14ac:dyDescent="0.35">
      <c r="A1592" s="54" t="s">
        <v>486</v>
      </c>
    </row>
    <row r="1593" spans="1:11" x14ac:dyDescent="0.35">
      <c r="A1593" s="55" t="s">
        <v>1</v>
      </c>
    </row>
    <row r="1594" spans="1:11" x14ac:dyDescent="0.35">
      <c r="A1594" s="117" t="s">
        <v>1</v>
      </c>
      <c r="B1594" s="116" t="s">
        <v>489</v>
      </c>
      <c r="C1594" s="116" t="s">
        <v>1</v>
      </c>
      <c r="D1594" s="116" t="s">
        <v>389</v>
      </c>
      <c r="E1594" s="116" t="s">
        <v>1</v>
      </c>
      <c r="F1594" s="116" t="s">
        <v>390</v>
      </c>
      <c r="G1594" s="116" t="s">
        <v>1</v>
      </c>
      <c r="H1594" s="116" t="s">
        <v>391</v>
      </c>
      <c r="I1594" s="116" t="s">
        <v>1</v>
      </c>
      <c r="J1594" s="116" t="s">
        <v>392</v>
      </c>
      <c r="K1594" s="116" t="s">
        <v>1</v>
      </c>
    </row>
    <row r="1595" spans="1:11" x14ac:dyDescent="0.35">
      <c r="A1595" s="118" t="s">
        <v>1</v>
      </c>
      <c r="B1595" s="56" t="s">
        <v>14</v>
      </c>
      <c r="C1595" s="56" t="s">
        <v>15</v>
      </c>
      <c r="D1595" s="56" t="s">
        <v>14</v>
      </c>
      <c r="E1595" s="56" t="s">
        <v>15</v>
      </c>
      <c r="F1595" s="56" t="s">
        <v>14</v>
      </c>
      <c r="G1595" s="56" t="s">
        <v>15</v>
      </c>
      <c r="H1595" s="56" t="s">
        <v>14</v>
      </c>
      <c r="I1595" s="56" t="s">
        <v>15</v>
      </c>
      <c r="J1595" s="56" t="s">
        <v>14</v>
      </c>
      <c r="K1595" s="56" t="s">
        <v>15</v>
      </c>
    </row>
    <row r="1596" spans="1:11" x14ac:dyDescent="0.35">
      <c r="A1596" s="57" t="s">
        <v>16</v>
      </c>
      <c r="B1596" s="58">
        <v>13310.000000187199</v>
      </c>
      <c r="C1596" s="58">
        <v>13310.000000187199</v>
      </c>
      <c r="D1596" s="58">
        <v>2528.9000000384999</v>
      </c>
      <c r="E1596" s="58">
        <v>2528.9000000384999</v>
      </c>
      <c r="F1596" s="58">
        <v>3859.9000000576998</v>
      </c>
      <c r="G1596" s="58">
        <v>3859.9000000576998</v>
      </c>
      <c r="H1596" s="58">
        <v>3993.0000000570999</v>
      </c>
      <c r="I1596" s="58">
        <v>3993.0000000570999</v>
      </c>
      <c r="J1596" s="58">
        <v>2928.2000000338999</v>
      </c>
      <c r="K1596" s="58">
        <v>2928.2000000338999</v>
      </c>
    </row>
    <row r="1597" spans="1:11" x14ac:dyDescent="0.35">
      <c r="A1597" s="59" t="s">
        <v>341</v>
      </c>
      <c r="B1597" s="60">
        <v>193.572874762</v>
      </c>
      <c r="C1597" s="61">
        <v>1.4543416585971299E-2</v>
      </c>
      <c r="D1597" s="60">
        <v>41.355156305399902</v>
      </c>
      <c r="E1597" s="61">
        <v>1.63530215923012E-2</v>
      </c>
      <c r="F1597" s="60">
        <v>42.022061288700101</v>
      </c>
      <c r="G1597" s="61">
        <v>1.08868264172833E-2</v>
      </c>
      <c r="H1597" s="60">
        <v>72.789703107800094</v>
      </c>
      <c r="I1597" s="61">
        <v>1.82293270991132E-2</v>
      </c>
      <c r="J1597" s="60">
        <v>37.405954060100001</v>
      </c>
      <c r="K1597" s="61">
        <v>1.2774384966760101E-2</v>
      </c>
    </row>
    <row r="1598" spans="1:11" x14ac:dyDescent="0.35">
      <c r="A1598" s="59" t="s">
        <v>237</v>
      </c>
      <c r="B1598" s="64">
        <v>770.87172456779797</v>
      </c>
      <c r="C1598" s="65">
        <v>5.7916733625616702E-2</v>
      </c>
      <c r="D1598" s="64">
        <v>164.29190309020001</v>
      </c>
      <c r="E1598" s="65">
        <v>6.4965757083197795E-2</v>
      </c>
      <c r="F1598" s="64">
        <v>188.88954979499999</v>
      </c>
      <c r="G1598" s="63">
        <v>4.8936384308447503E-2</v>
      </c>
      <c r="H1598" s="64">
        <v>237.34700327510001</v>
      </c>
      <c r="I1598" s="65">
        <v>5.9440772169222597E-2</v>
      </c>
      <c r="J1598" s="64">
        <v>180.34326840750001</v>
      </c>
      <c r="K1598" s="65">
        <v>6.15884394527055E-2</v>
      </c>
    </row>
    <row r="1599" spans="1:11" x14ac:dyDescent="0.35">
      <c r="A1599" s="59" t="s">
        <v>238</v>
      </c>
      <c r="B1599" s="60">
        <v>3240.0944915996001</v>
      </c>
      <c r="C1599" s="61">
        <v>0.24343309478242101</v>
      </c>
      <c r="D1599" s="60">
        <v>690.26346426830003</v>
      </c>
      <c r="E1599" s="62">
        <v>0.27295008274656601</v>
      </c>
      <c r="F1599" s="60">
        <v>898.796046602199</v>
      </c>
      <c r="G1599" s="61">
        <v>0.232854749239297</v>
      </c>
      <c r="H1599" s="60">
        <v>953.54737276479898</v>
      </c>
      <c r="I1599" s="61">
        <v>0.23880475150292099</v>
      </c>
      <c r="J1599" s="60">
        <v>697.48760796430099</v>
      </c>
      <c r="K1599" s="61">
        <v>0.23819671059225</v>
      </c>
    </row>
    <row r="1600" spans="1:11" x14ac:dyDescent="0.35">
      <c r="A1600" s="59" t="s">
        <v>239</v>
      </c>
      <c r="B1600" s="64">
        <v>5202.1667712383996</v>
      </c>
      <c r="C1600" s="65">
        <v>0.39084648919348097</v>
      </c>
      <c r="D1600" s="64">
        <v>920.40844696259796</v>
      </c>
      <c r="E1600" s="63">
        <v>0.36395604687753103</v>
      </c>
      <c r="F1600" s="64">
        <v>1490.4658705671</v>
      </c>
      <c r="G1600" s="65">
        <v>0.386141058199648</v>
      </c>
      <c r="H1600" s="64">
        <v>1605.4897086214</v>
      </c>
      <c r="I1600" s="65">
        <v>0.40207606025505699</v>
      </c>
      <c r="J1600" s="64">
        <v>1185.8027450873001</v>
      </c>
      <c r="K1600" s="65">
        <v>0.40495961514704298</v>
      </c>
    </row>
    <row r="1601" spans="1:11" x14ac:dyDescent="0.35">
      <c r="A1601" s="59" t="s">
        <v>342</v>
      </c>
      <c r="B1601" s="60">
        <v>3772.7283662873001</v>
      </c>
      <c r="C1601" s="61">
        <v>0.283450666133301</v>
      </c>
      <c r="D1601" s="60">
        <v>696.63206684989905</v>
      </c>
      <c r="E1601" s="61">
        <v>0.275468411894221</v>
      </c>
      <c r="F1601" s="60">
        <v>1214.9596630562</v>
      </c>
      <c r="G1601" s="62">
        <v>0.31476454390995601</v>
      </c>
      <c r="H1601" s="60">
        <v>1096.6933244577001</v>
      </c>
      <c r="I1601" s="61">
        <v>0.27465397556774801</v>
      </c>
      <c r="J1601" s="60">
        <v>764.44331192350103</v>
      </c>
      <c r="K1601" s="63">
        <v>0.261062533950772</v>
      </c>
    </row>
    <row r="1602" spans="1:11" x14ac:dyDescent="0.35">
      <c r="A1602" s="59" t="s">
        <v>88</v>
      </c>
      <c r="B1602" s="64">
        <v>130.56577173209999</v>
      </c>
      <c r="C1602" s="65">
        <v>9.8095996792083896E-3</v>
      </c>
      <c r="D1602" s="64">
        <v>15.9489625621</v>
      </c>
      <c r="E1602" s="65">
        <v>6.3066798061834003E-3</v>
      </c>
      <c r="F1602" s="64">
        <v>24.766808748500001</v>
      </c>
      <c r="G1602" s="65">
        <v>6.4164379253684699E-3</v>
      </c>
      <c r="H1602" s="64">
        <v>27.1328878302999</v>
      </c>
      <c r="I1602" s="65">
        <v>6.7951134059383899E-3</v>
      </c>
      <c r="J1602" s="64">
        <v>62.717112591199999</v>
      </c>
      <c r="K1602" s="62">
        <v>2.1418315890469899E-2</v>
      </c>
    </row>
    <row r="1603" spans="1:11" x14ac:dyDescent="0.35">
      <c r="A1603" s="59" t="s">
        <v>343</v>
      </c>
      <c r="B1603" s="60">
        <v>964.44459932980101</v>
      </c>
      <c r="C1603" s="61">
        <v>7.2460150211587901E-2</v>
      </c>
      <c r="D1603" s="60">
        <v>205.6470593956</v>
      </c>
      <c r="E1603" s="61">
        <v>8.1318778675498901E-2</v>
      </c>
      <c r="F1603" s="60">
        <v>230.9116110837</v>
      </c>
      <c r="G1603" s="63">
        <v>5.9823210725730797E-2</v>
      </c>
      <c r="H1603" s="60">
        <v>310.1367063829</v>
      </c>
      <c r="I1603" s="61">
        <v>7.7670099268335804E-2</v>
      </c>
      <c r="J1603" s="60">
        <v>217.74922246759999</v>
      </c>
      <c r="K1603" s="61">
        <v>7.4362824419465595E-2</v>
      </c>
    </row>
    <row r="1604" spans="1:11" x14ac:dyDescent="0.35">
      <c r="A1604" s="59" t="s">
        <v>344</v>
      </c>
      <c r="B1604" s="64">
        <v>8974.8951375256893</v>
      </c>
      <c r="C1604" s="65">
        <v>0.67429715532678203</v>
      </c>
      <c r="D1604" s="64">
        <v>1617.0405138125</v>
      </c>
      <c r="E1604" s="63">
        <v>0.63942445877175202</v>
      </c>
      <c r="F1604" s="64">
        <v>2705.42553362331</v>
      </c>
      <c r="G1604" s="62">
        <v>0.70090560210960295</v>
      </c>
      <c r="H1604" s="64">
        <v>2702.1830330790899</v>
      </c>
      <c r="I1604" s="65">
        <v>0.676730035822804</v>
      </c>
      <c r="J1604" s="64">
        <v>1950.2460570108001</v>
      </c>
      <c r="K1604" s="65">
        <v>0.66602214909781499</v>
      </c>
    </row>
    <row r="1605" spans="1:11" x14ac:dyDescent="0.35">
      <c r="A1605" s="66" t="s">
        <v>1</v>
      </c>
    </row>
    <row r="1606" spans="1:11" x14ac:dyDescent="0.35">
      <c r="A1606" s="66" t="s">
        <v>1</v>
      </c>
    </row>
    <row r="1607" spans="1:11" x14ac:dyDescent="0.35">
      <c r="A1607" s="54" t="s">
        <v>487</v>
      </c>
    </row>
    <row r="1608" spans="1:11" x14ac:dyDescent="0.35">
      <c r="A1608" s="55" t="s">
        <v>1</v>
      </c>
    </row>
    <row r="1609" spans="1:11" x14ac:dyDescent="0.35">
      <c r="A1609" s="117" t="s">
        <v>1</v>
      </c>
      <c r="B1609" s="116" t="s">
        <v>489</v>
      </c>
      <c r="C1609" s="116" t="s">
        <v>1</v>
      </c>
      <c r="D1609" s="116" t="s">
        <v>389</v>
      </c>
      <c r="E1609" s="116" t="s">
        <v>1</v>
      </c>
      <c r="F1609" s="116" t="s">
        <v>390</v>
      </c>
      <c r="G1609" s="116" t="s">
        <v>1</v>
      </c>
      <c r="H1609" s="116" t="s">
        <v>391</v>
      </c>
      <c r="I1609" s="116" t="s">
        <v>1</v>
      </c>
      <c r="J1609" s="116" t="s">
        <v>392</v>
      </c>
      <c r="K1609" s="116" t="s">
        <v>1</v>
      </c>
    </row>
    <row r="1610" spans="1:11" x14ac:dyDescent="0.35">
      <c r="A1610" s="118" t="s">
        <v>1</v>
      </c>
      <c r="B1610" s="56" t="s">
        <v>14</v>
      </c>
      <c r="C1610" s="56" t="s">
        <v>15</v>
      </c>
      <c r="D1610" s="56" t="s">
        <v>14</v>
      </c>
      <c r="E1610" s="56" t="s">
        <v>15</v>
      </c>
      <c r="F1610" s="56" t="s">
        <v>14</v>
      </c>
      <c r="G1610" s="56" t="s">
        <v>15</v>
      </c>
      <c r="H1610" s="56" t="s">
        <v>14</v>
      </c>
      <c r="I1610" s="56" t="s">
        <v>15</v>
      </c>
      <c r="J1610" s="56" t="s">
        <v>14</v>
      </c>
      <c r="K1610" s="56" t="s">
        <v>15</v>
      </c>
    </row>
    <row r="1611" spans="1:11" x14ac:dyDescent="0.35">
      <c r="A1611" s="57" t="s">
        <v>16</v>
      </c>
      <c r="B1611" s="58">
        <v>13310.000000187199</v>
      </c>
      <c r="C1611" s="58">
        <v>13310.000000187199</v>
      </c>
      <c r="D1611" s="58">
        <v>2528.9000000384999</v>
      </c>
      <c r="E1611" s="58">
        <v>2528.9000000384999</v>
      </c>
      <c r="F1611" s="58">
        <v>3859.9000000576998</v>
      </c>
      <c r="G1611" s="58">
        <v>3859.9000000576998</v>
      </c>
      <c r="H1611" s="58">
        <v>3993.0000000570999</v>
      </c>
      <c r="I1611" s="58">
        <v>3993.0000000570999</v>
      </c>
      <c r="J1611" s="58">
        <v>2928.2000000338999</v>
      </c>
      <c r="K1611" s="58">
        <v>2928.2000000338999</v>
      </c>
    </row>
    <row r="1612" spans="1:11" x14ac:dyDescent="0.35">
      <c r="A1612" s="59" t="s">
        <v>341</v>
      </c>
      <c r="B1612" s="60">
        <v>611.35345463090005</v>
      </c>
      <c r="C1612" s="61">
        <v>4.5931889904004597E-2</v>
      </c>
      <c r="D1612" s="60">
        <v>121.06199761800001</v>
      </c>
      <c r="E1612" s="61">
        <v>4.7871405597752797E-2</v>
      </c>
      <c r="F1612" s="60">
        <v>256.43092769079999</v>
      </c>
      <c r="G1612" s="62">
        <v>6.6434603924186306E-2</v>
      </c>
      <c r="H1612" s="60">
        <v>130.30110925349999</v>
      </c>
      <c r="I1612" s="63">
        <v>3.2632383984882697E-2</v>
      </c>
      <c r="J1612" s="60">
        <v>103.55942006860001</v>
      </c>
      <c r="K1612" s="63">
        <v>3.53662386679192E-2</v>
      </c>
    </row>
    <row r="1613" spans="1:11" x14ac:dyDescent="0.35">
      <c r="A1613" s="59" t="s">
        <v>237</v>
      </c>
      <c r="B1613" s="64">
        <v>803.35443917169903</v>
      </c>
      <c r="C1613" s="65">
        <v>6.03572080511195E-2</v>
      </c>
      <c r="D1613" s="64">
        <v>163.85518848219999</v>
      </c>
      <c r="E1613" s="65">
        <v>6.4793067531221299E-2</v>
      </c>
      <c r="F1613" s="64">
        <v>270.25798449389998</v>
      </c>
      <c r="G1613" s="62">
        <v>7.0016835796227903E-2</v>
      </c>
      <c r="H1613" s="64">
        <v>205.91573932029999</v>
      </c>
      <c r="I1613" s="63">
        <v>5.1569180895906702E-2</v>
      </c>
      <c r="J1613" s="64">
        <v>163.3255268753</v>
      </c>
      <c r="K1613" s="65">
        <v>5.5776766229563998E-2</v>
      </c>
    </row>
    <row r="1614" spans="1:11" x14ac:dyDescent="0.35">
      <c r="A1614" s="59" t="s">
        <v>238</v>
      </c>
      <c r="B1614" s="60">
        <v>2963.9333435977001</v>
      </c>
      <c r="C1614" s="61">
        <v>0.22268469898993301</v>
      </c>
      <c r="D1614" s="60">
        <v>612.559030246102</v>
      </c>
      <c r="E1614" s="62">
        <v>0.24222350833831899</v>
      </c>
      <c r="F1614" s="60">
        <v>963.23814937710097</v>
      </c>
      <c r="G1614" s="62">
        <v>0.24955002703767001</v>
      </c>
      <c r="H1614" s="60">
        <v>857.56099967399996</v>
      </c>
      <c r="I1614" s="61">
        <v>0.214766090573939</v>
      </c>
      <c r="J1614" s="60">
        <v>530.57516430049998</v>
      </c>
      <c r="K1614" s="63">
        <v>0.18119498814779</v>
      </c>
    </row>
    <row r="1615" spans="1:11" x14ac:dyDescent="0.35">
      <c r="A1615" s="59" t="s">
        <v>239</v>
      </c>
      <c r="B1615" s="64">
        <v>5212.6533475131</v>
      </c>
      <c r="C1615" s="65">
        <v>0.391634361190067</v>
      </c>
      <c r="D1615" s="64">
        <v>961.36346023160195</v>
      </c>
      <c r="E1615" s="65">
        <v>0.38015084037208402</v>
      </c>
      <c r="F1615" s="64">
        <v>1382.2590261861001</v>
      </c>
      <c r="G1615" s="63">
        <v>0.35810747070272198</v>
      </c>
      <c r="H1615" s="64">
        <v>1620.8172042223</v>
      </c>
      <c r="I1615" s="65">
        <v>0.40591465169023799</v>
      </c>
      <c r="J1615" s="64">
        <v>1248.2136568731</v>
      </c>
      <c r="K1615" s="62">
        <v>0.42627336140244798</v>
      </c>
    </row>
    <row r="1616" spans="1:11" x14ac:dyDescent="0.35">
      <c r="A1616" s="59" t="s">
        <v>342</v>
      </c>
      <c r="B1616" s="60">
        <v>3210.8651290431999</v>
      </c>
      <c r="C1616" s="61">
        <v>0.24123704951149799</v>
      </c>
      <c r="D1616" s="60">
        <v>590.91948513819796</v>
      </c>
      <c r="E1616" s="61">
        <v>0.23366660806247899</v>
      </c>
      <c r="F1616" s="60">
        <v>799.79566915040095</v>
      </c>
      <c r="G1616" s="63">
        <v>0.20720631859334299</v>
      </c>
      <c r="H1616" s="60">
        <v>1056.3196802257</v>
      </c>
      <c r="I1616" s="62">
        <v>0.26454287007527999</v>
      </c>
      <c r="J1616" s="60">
        <v>763.83029452890003</v>
      </c>
      <c r="K1616" s="62">
        <v>0.26085318438633198</v>
      </c>
    </row>
    <row r="1617" spans="1:11" x14ac:dyDescent="0.35">
      <c r="A1617" s="59" t="s">
        <v>88</v>
      </c>
      <c r="B1617" s="64">
        <v>507.84028623059999</v>
      </c>
      <c r="C1617" s="65">
        <v>3.8154792353377702E-2</v>
      </c>
      <c r="D1617" s="64">
        <v>79.140838322399901</v>
      </c>
      <c r="E1617" s="65">
        <v>3.1294570098143501E-2</v>
      </c>
      <c r="F1617" s="64">
        <v>187.91824315939999</v>
      </c>
      <c r="G1617" s="62">
        <v>4.8684743945851199E-2</v>
      </c>
      <c r="H1617" s="64">
        <v>122.0852673613</v>
      </c>
      <c r="I1617" s="63">
        <v>3.05748227797531E-2</v>
      </c>
      <c r="J1617" s="64">
        <v>118.6959373875</v>
      </c>
      <c r="K1617" s="65">
        <v>4.0535461165946897E-2</v>
      </c>
    </row>
    <row r="1618" spans="1:11" x14ac:dyDescent="0.35">
      <c r="A1618" s="59" t="s">
        <v>343</v>
      </c>
      <c r="B1618" s="60">
        <v>1414.7078938026</v>
      </c>
      <c r="C1618" s="61">
        <v>0.10628909795512401</v>
      </c>
      <c r="D1618" s="60">
        <v>284.91718610020001</v>
      </c>
      <c r="E1618" s="61">
        <v>0.112664473128974</v>
      </c>
      <c r="F1618" s="60">
        <v>526.68891218469901</v>
      </c>
      <c r="G1618" s="62">
        <v>0.13645143972041399</v>
      </c>
      <c r="H1618" s="60">
        <v>336.21684857380001</v>
      </c>
      <c r="I1618" s="63">
        <v>8.4201564880789406E-2</v>
      </c>
      <c r="J1618" s="60">
        <v>266.88494694389999</v>
      </c>
      <c r="K1618" s="63">
        <v>9.1143004897483199E-2</v>
      </c>
    </row>
    <row r="1619" spans="1:11" x14ac:dyDescent="0.35">
      <c r="A1619" s="59" t="s">
        <v>344</v>
      </c>
      <c r="B1619" s="64">
        <v>8423.5184765562808</v>
      </c>
      <c r="C1619" s="65">
        <v>0.63287141070156505</v>
      </c>
      <c r="D1619" s="64">
        <v>1552.2829453698</v>
      </c>
      <c r="E1619" s="63">
        <v>0.61381744843456398</v>
      </c>
      <c r="F1619" s="64">
        <v>2182.0546953365001</v>
      </c>
      <c r="G1619" s="63">
        <v>0.56531378929606502</v>
      </c>
      <c r="H1619" s="64">
        <v>2677.1368844479898</v>
      </c>
      <c r="I1619" s="62">
        <v>0.67045752176551898</v>
      </c>
      <c r="J1619" s="64">
        <v>2012.0439514019999</v>
      </c>
      <c r="K1619" s="62">
        <v>0.68712654578877996</v>
      </c>
    </row>
    <row r="1620" spans="1:11" x14ac:dyDescent="0.35">
      <c r="A1620" s="66" t="s">
        <v>1</v>
      </c>
    </row>
    <row r="1621" spans="1:11" x14ac:dyDescent="0.35">
      <c r="A1621" s="66" t="s">
        <v>1</v>
      </c>
    </row>
    <row r="1622" spans="1:11" x14ac:dyDescent="0.35">
      <c r="A1622" s="54" t="s">
        <v>488</v>
      </c>
    </row>
    <row r="1623" spans="1:11" x14ac:dyDescent="0.35">
      <c r="A1623" s="55" t="s">
        <v>1</v>
      </c>
    </row>
    <row r="1624" spans="1:11" x14ac:dyDescent="0.35">
      <c r="A1624" s="117" t="s">
        <v>1</v>
      </c>
      <c r="B1624" s="116" t="s">
        <v>489</v>
      </c>
      <c r="C1624" s="116" t="s">
        <v>1</v>
      </c>
      <c r="D1624" s="116" t="s">
        <v>389</v>
      </c>
      <c r="E1624" s="116" t="s">
        <v>1</v>
      </c>
      <c r="F1624" s="116" t="s">
        <v>390</v>
      </c>
      <c r="G1624" s="116" t="s">
        <v>1</v>
      </c>
      <c r="H1624" s="116" t="s">
        <v>391</v>
      </c>
      <c r="I1624" s="116" t="s">
        <v>1</v>
      </c>
      <c r="J1624" s="116" t="s">
        <v>392</v>
      </c>
      <c r="K1624" s="116" t="s">
        <v>1</v>
      </c>
    </row>
    <row r="1625" spans="1:11" x14ac:dyDescent="0.35">
      <c r="A1625" s="118" t="s">
        <v>1</v>
      </c>
      <c r="B1625" s="56" t="s">
        <v>14</v>
      </c>
      <c r="C1625" s="56" t="s">
        <v>15</v>
      </c>
      <c r="D1625" s="56" t="s">
        <v>14</v>
      </c>
      <c r="E1625" s="56" t="s">
        <v>15</v>
      </c>
      <c r="F1625" s="56" t="s">
        <v>14</v>
      </c>
      <c r="G1625" s="56" t="s">
        <v>15</v>
      </c>
      <c r="H1625" s="56" t="s">
        <v>14</v>
      </c>
      <c r="I1625" s="56" t="s">
        <v>15</v>
      </c>
      <c r="J1625" s="56" t="s">
        <v>14</v>
      </c>
      <c r="K1625" s="56" t="s">
        <v>15</v>
      </c>
    </row>
    <row r="1626" spans="1:11" x14ac:dyDescent="0.35">
      <c r="A1626" s="57" t="s">
        <v>16</v>
      </c>
      <c r="B1626" s="58">
        <v>13310.000000187199</v>
      </c>
      <c r="C1626" s="58">
        <v>13310.000000187199</v>
      </c>
      <c r="D1626" s="58">
        <v>2528.9000000384999</v>
      </c>
      <c r="E1626" s="58">
        <v>2528.9000000384999</v>
      </c>
      <c r="F1626" s="58">
        <v>3859.9000000576998</v>
      </c>
      <c r="G1626" s="58">
        <v>3859.9000000576998</v>
      </c>
      <c r="H1626" s="58">
        <v>3993.0000000570999</v>
      </c>
      <c r="I1626" s="58">
        <v>3993.0000000570999</v>
      </c>
      <c r="J1626" s="58">
        <v>2928.2000000338999</v>
      </c>
      <c r="K1626" s="58">
        <v>2928.2000000338999</v>
      </c>
    </row>
    <row r="1627" spans="1:11" x14ac:dyDescent="0.35">
      <c r="A1627" s="59" t="s">
        <v>341</v>
      </c>
      <c r="B1627" s="60">
        <v>1978.2525457426</v>
      </c>
      <c r="C1627" s="61">
        <v>0.14862904175167399</v>
      </c>
      <c r="D1627" s="60">
        <v>383.37254255049999</v>
      </c>
      <c r="E1627" s="61">
        <v>0.15159656077530301</v>
      </c>
      <c r="F1627" s="60">
        <v>615.47785899370103</v>
      </c>
      <c r="G1627" s="61">
        <v>0.159454353476644</v>
      </c>
      <c r="H1627" s="60">
        <v>576.38585229950104</v>
      </c>
      <c r="I1627" s="61">
        <v>0.14434907395223101</v>
      </c>
      <c r="J1627" s="60">
        <v>403.01629189890002</v>
      </c>
      <c r="K1627" s="61">
        <v>0.13763277504754901</v>
      </c>
    </row>
    <row r="1628" spans="1:11" x14ac:dyDescent="0.35">
      <c r="A1628" s="59" t="s">
        <v>237</v>
      </c>
      <c r="B1628" s="64">
        <v>3153.596758914</v>
      </c>
      <c r="C1628" s="65">
        <v>0.23693439210140099</v>
      </c>
      <c r="D1628" s="64">
        <v>597.0967830582</v>
      </c>
      <c r="E1628" s="65">
        <v>0.236109289829218</v>
      </c>
      <c r="F1628" s="64">
        <v>946.87787745180003</v>
      </c>
      <c r="G1628" s="65">
        <v>0.24531150481557701</v>
      </c>
      <c r="H1628" s="64">
        <v>979.06458022879895</v>
      </c>
      <c r="I1628" s="65">
        <v>0.24519523671795601</v>
      </c>
      <c r="J1628" s="64">
        <v>630.55751817520104</v>
      </c>
      <c r="K1628" s="63">
        <v>0.21533963464514</v>
      </c>
    </row>
    <row r="1629" spans="1:11" x14ac:dyDescent="0.35">
      <c r="A1629" s="59" t="s">
        <v>238</v>
      </c>
      <c r="B1629" s="60">
        <v>4068.6098042812</v>
      </c>
      <c r="C1629" s="61">
        <v>0.30568067650067399</v>
      </c>
      <c r="D1629" s="60">
        <v>820.69042856140004</v>
      </c>
      <c r="E1629" s="62">
        <v>0.32452466627739601</v>
      </c>
      <c r="F1629" s="60">
        <v>1173.2311297023</v>
      </c>
      <c r="G1629" s="61">
        <v>0.30395376296918603</v>
      </c>
      <c r="H1629" s="60">
        <v>1167.1319843092999</v>
      </c>
      <c r="I1629" s="61">
        <v>0.292294511468222</v>
      </c>
      <c r="J1629" s="60">
        <v>907.55626170820096</v>
      </c>
      <c r="K1629" s="61">
        <v>0.30993656912017398</v>
      </c>
    </row>
    <row r="1630" spans="1:11" x14ac:dyDescent="0.35">
      <c r="A1630" s="59" t="s">
        <v>239</v>
      </c>
      <c r="B1630" s="64">
        <v>2894.2125512468001</v>
      </c>
      <c r="C1630" s="65">
        <v>0.21744647266762501</v>
      </c>
      <c r="D1630" s="64">
        <v>520.94611366499805</v>
      </c>
      <c r="E1630" s="65">
        <v>0.205997118769848</v>
      </c>
      <c r="F1630" s="64">
        <v>792.25150988999906</v>
      </c>
      <c r="G1630" s="65">
        <v>0.20525182255451099</v>
      </c>
      <c r="H1630" s="64">
        <v>906.97405496190095</v>
      </c>
      <c r="I1630" s="65">
        <v>0.227141010505617</v>
      </c>
      <c r="J1630" s="64">
        <v>674.04087272989898</v>
      </c>
      <c r="K1630" s="65">
        <v>0.230189492767604</v>
      </c>
    </row>
    <row r="1631" spans="1:11" x14ac:dyDescent="0.35">
      <c r="A1631" s="59" t="s">
        <v>342</v>
      </c>
      <c r="B1631" s="60">
        <v>941.95927553809702</v>
      </c>
      <c r="C1631" s="61">
        <v>7.0770794554834801E-2</v>
      </c>
      <c r="D1631" s="60">
        <v>163.16076701110001</v>
      </c>
      <c r="E1631" s="61">
        <v>6.45184732526458E-2</v>
      </c>
      <c r="F1631" s="60">
        <v>258.7935559929</v>
      </c>
      <c r="G1631" s="61">
        <v>6.7046699652589803E-2</v>
      </c>
      <c r="H1631" s="60">
        <v>286.33315867139999</v>
      </c>
      <c r="I1631" s="61">
        <v>7.1708780031882205E-2</v>
      </c>
      <c r="J1631" s="60">
        <v>233.67179386270001</v>
      </c>
      <c r="K1631" s="61">
        <v>7.9800489672834804E-2</v>
      </c>
    </row>
    <row r="1632" spans="1:11" x14ac:dyDescent="0.35">
      <c r="A1632" s="59" t="s">
        <v>88</v>
      </c>
      <c r="B1632" s="64">
        <v>273.36906446450001</v>
      </c>
      <c r="C1632" s="65">
        <v>2.05386224237908E-2</v>
      </c>
      <c r="D1632" s="64">
        <v>43.633365192299898</v>
      </c>
      <c r="E1632" s="65">
        <v>1.7253891095589301E-2</v>
      </c>
      <c r="F1632" s="64">
        <v>73.268068026999998</v>
      </c>
      <c r="G1632" s="65">
        <v>1.89818565314917E-2</v>
      </c>
      <c r="H1632" s="64">
        <v>77.110369586200093</v>
      </c>
      <c r="I1632" s="65">
        <v>1.9311387324091499E-2</v>
      </c>
      <c r="J1632" s="64">
        <v>79.357261659000002</v>
      </c>
      <c r="K1632" s="62">
        <v>2.71010387466981E-2</v>
      </c>
    </row>
    <row r="1633" spans="1:11" x14ac:dyDescent="0.35">
      <c r="A1633" s="59" t="s">
        <v>343</v>
      </c>
      <c r="B1633" s="60">
        <v>5131.8493046566</v>
      </c>
      <c r="C1633" s="61">
        <v>0.38556343385307501</v>
      </c>
      <c r="D1633" s="60">
        <v>980.46932560870005</v>
      </c>
      <c r="E1633" s="61">
        <v>0.38770585060452101</v>
      </c>
      <c r="F1633" s="60">
        <v>1562.3557364455</v>
      </c>
      <c r="G1633" s="62">
        <v>0.404765858292221</v>
      </c>
      <c r="H1633" s="60">
        <v>1555.4504325283001</v>
      </c>
      <c r="I1633" s="61">
        <v>0.38954431067018702</v>
      </c>
      <c r="J1633" s="60">
        <v>1033.5738100741</v>
      </c>
      <c r="K1633" s="63">
        <v>0.35297240969269</v>
      </c>
    </row>
    <row r="1634" spans="1:11" x14ac:dyDescent="0.35">
      <c r="A1634" s="59" t="s">
        <v>344</v>
      </c>
      <c r="B1634" s="64">
        <v>3836.1718267849001</v>
      </c>
      <c r="C1634" s="65">
        <v>0.28821726722245999</v>
      </c>
      <c r="D1634" s="64">
        <v>684.10688067610101</v>
      </c>
      <c r="E1634" s="63">
        <v>0.27051559202249398</v>
      </c>
      <c r="F1634" s="64">
        <v>1051.0450658829</v>
      </c>
      <c r="G1634" s="65">
        <v>0.27229852220710099</v>
      </c>
      <c r="H1634" s="64">
        <v>1193.3072136333001</v>
      </c>
      <c r="I1634" s="65">
        <v>0.29884979053749999</v>
      </c>
      <c r="J1634" s="64">
        <v>907.71266659259902</v>
      </c>
      <c r="K1634" s="62">
        <v>0.30998998244043802</v>
      </c>
    </row>
    <row r="1635" spans="1:11" x14ac:dyDescent="0.35">
      <c r="A1635" s="66" t="s">
        <v>1</v>
      </c>
    </row>
    <row r="1636" spans="1:11" x14ac:dyDescent="0.35">
      <c r="A1636" s="66" t="s">
        <v>1</v>
      </c>
    </row>
    <row r="1637" spans="1:11" x14ac:dyDescent="0.35">
      <c r="A1637" s="54" t="s">
        <v>345</v>
      </c>
    </row>
    <row r="1638" spans="1:11" x14ac:dyDescent="0.35">
      <c r="A1638" s="55" t="s">
        <v>1</v>
      </c>
    </row>
    <row r="1639" spans="1:11" x14ac:dyDescent="0.35">
      <c r="A1639" s="117" t="s">
        <v>1</v>
      </c>
      <c r="B1639" s="116" t="s">
        <v>489</v>
      </c>
      <c r="C1639" s="116" t="s">
        <v>1</v>
      </c>
      <c r="D1639" s="116" t="s">
        <v>389</v>
      </c>
      <c r="E1639" s="116" t="s">
        <v>1</v>
      </c>
      <c r="F1639" s="116" t="s">
        <v>390</v>
      </c>
      <c r="G1639" s="116" t="s">
        <v>1</v>
      </c>
      <c r="H1639" s="116" t="s">
        <v>391</v>
      </c>
      <c r="I1639" s="116" t="s">
        <v>1</v>
      </c>
      <c r="J1639" s="116" t="s">
        <v>392</v>
      </c>
      <c r="K1639" s="116" t="s">
        <v>1</v>
      </c>
    </row>
    <row r="1640" spans="1:11" x14ac:dyDescent="0.35">
      <c r="A1640" s="118" t="s">
        <v>1</v>
      </c>
      <c r="B1640" s="56" t="s">
        <v>14</v>
      </c>
      <c r="C1640" s="56" t="s">
        <v>15</v>
      </c>
      <c r="D1640" s="56" t="s">
        <v>14</v>
      </c>
      <c r="E1640" s="56" t="s">
        <v>15</v>
      </c>
      <c r="F1640" s="56" t="s">
        <v>14</v>
      </c>
      <c r="G1640" s="56" t="s">
        <v>15</v>
      </c>
      <c r="H1640" s="56" t="s">
        <v>14</v>
      </c>
      <c r="I1640" s="56" t="s">
        <v>15</v>
      </c>
      <c r="J1640" s="56" t="s">
        <v>14</v>
      </c>
      <c r="K1640" s="56" t="s">
        <v>15</v>
      </c>
    </row>
    <row r="1641" spans="1:11" x14ac:dyDescent="0.35">
      <c r="A1641" s="57" t="s">
        <v>16</v>
      </c>
      <c r="B1641" s="58">
        <v>13310.000000187199</v>
      </c>
      <c r="C1641" s="58">
        <v>13310.000000187199</v>
      </c>
      <c r="D1641" s="58">
        <v>2528.9000000384999</v>
      </c>
      <c r="E1641" s="58">
        <v>2528.9000000384999</v>
      </c>
      <c r="F1641" s="58">
        <v>3859.9000000576998</v>
      </c>
      <c r="G1641" s="58">
        <v>3859.9000000576998</v>
      </c>
      <c r="H1641" s="58">
        <v>3993.0000000570999</v>
      </c>
      <c r="I1641" s="58">
        <v>3993.0000000570999</v>
      </c>
      <c r="J1641" s="58">
        <v>2928.2000000338999</v>
      </c>
      <c r="K1641" s="58">
        <v>2928.2000000338999</v>
      </c>
    </row>
    <row r="1642" spans="1:11" x14ac:dyDescent="0.35">
      <c r="A1642" s="59" t="s">
        <v>346</v>
      </c>
      <c r="B1642" s="60">
        <v>6001.8883309303001</v>
      </c>
      <c r="C1642" s="61">
        <v>0.45093075363229801</v>
      </c>
      <c r="D1642" s="60">
        <v>1254.1320364380999</v>
      </c>
      <c r="E1642" s="62">
        <v>0.49591997960338802</v>
      </c>
      <c r="F1642" s="60">
        <v>1797.2405456228</v>
      </c>
      <c r="G1642" s="61">
        <v>0.46561842161608702</v>
      </c>
      <c r="H1642" s="60">
        <v>1687.5334431409999</v>
      </c>
      <c r="I1642" s="63">
        <v>0.42262295094336799</v>
      </c>
      <c r="J1642" s="60">
        <v>1262.9823057284</v>
      </c>
      <c r="K1642" s="63">
        <v>0.43131695434525602</v>
      </c>
    </row>
    <row r="1643" spans="1:11" x14ac:dyDescent="0.35">
      <c r="A1643" s="59" t="s">
        <v>347</v>
      </c>
      <c r="B1643" s="64">
        <v>7268.2380561358996</v>
      </c>
      <c r="C1643" s="65">
        <v>0.54607348279742096</v>
      </c>
      <c r="D1643" s="64">
        <v>1274.7679636004</v>
      </c>
      <c r="E1643" s="63">
        <v>0.50408002039661204</v>
      </c>
      <c r="F1643" s="64">
        <v>2047.2919371932001</v>
      </c>
      <c r="G1643" s="65">
        <v>0.53040025315748995</v>
      </c>
      <c r="H1643" s="64">
        <v>2299.6612077510999</v>
      </c>
      <c r="I1643" s="62">
        <v>0.57592316747263095</v>
      </c>
      <c r="J1643" s="64">
        <v>1646.5169475912001</v>
      </c>
      <c r="K1643" s="65">
        <v>0.56229661483919802</v>
      </c>
    </row>
    <row r="1644" spans="1:11" x14ac:dyDescent="0.35">
      <c r="A1644" s="59" t="s">
        <v>348</v>
      </c>
      <c r="B1644" s="60">
        <v>39.873613120999998</v>
      </c>
      <c r="C1644" s="61">
        <v>2.9957635702809299E-3</v>
      </c>
      <c r="D1644" s="60">
        <v>0</v>
      </c>
      <c r="E1644" s="63">
        <v>0</v>
      </c>
      <c r="F1644" s="60">
        <v>15.3675172417</v>
      </c>
      <c r="G1644" s="61">
        <v>3.98132522642304E-3</v>
      </c>
      <c r="H1644" s="60">
        <v>5.805349165</v>
      </c>
      <c r="I1644" s="61">
        <v>1.4538815840012501E-3</v>
      </c>
      <c r="J1644" s="60">
        <v>18.700746714299999</v>
      </c>
      <c r="K1644" s="62">
        <v>6.3864308155465802E-3</v>
      </c>
    </row>
    <row r="1645" spans="1:11" x14ac:dyDescent="0.35">
      <c r="A1645" s="66" t="s">
        <v>1</v>
      </c>
    </row>
    <row r="1646" spans="1:11" x14ac:dyDescent="0.35">
      <c r="A1646" s="66" t="s">
        <v>1</v>
      </c>
    </row>
    <row r="1647" spans="1:11" x14ac:dyDescent="0.35">
      <c r="A1647" s="54" t="s">
        <v>349</v>
      </c>
    </row>
    <row r="1648" spans="1:11" x14ac:dyDescent="0.35">
      <c r="A1648" s="55" t="s">
        <v>1</v>
      </c>
    </row>
    <row r="1649" spans="1:11" x14ac:dyDescent="0.35">
      <c r="A1649" s="117" t="s">
        <v>1</v>
      </c>
      <c r="B1649" s="116" t="s">
        <v>489</v>
      </c>
      <c r="C1649" s="116" t="s">
        <v>1</v>
      </c>
      <c r="D1649" s="116" t="s">
        <v>389</v>
      </c>
      <c r="E1649" s="116" t="s">
        <v>1</v>
      </c>
      <c r="F1649" s="116" t="s">
        <v>390</v>
      </c>
      <c r="G1649" s="116" t="s">
        <v>1</v>
      </c>
      <c r="H1649" s="116" t="s">
        <v>391</v>
      </c>
      <c r="I1649" s="116" t="s">
        <v>1</v>
      </c>
      <c r="J1649" s="116" t="s">
        <v>392</v>
      </c>
      <c r="K1649" s="116" t="s">
        <v>1</v>
      </c>
    </row>
    <row r="1650" spans="1:11" x14ac:dyDescent="0.35">
      <c r="A1650" s="118" t="s">
        <v>1</v>
      </c>
      <c r="B1650" s="56" t="s">
        <v>14</v>
      </c>
      <c r="C1650" s="56" t="s">
        <v>15</v>
      </c>
      <c r="D1650" s="56" t="s">
        <v>14</v>
      </c>
      <c r="E1650" s="56" t="s">
        <v>15</v>
      </c>
      <c r="F1650" s="56" t="s">
        <v>14</v>
      </c>
      <c r="G1650" s="56" t="s">
        <v>15</v>
      </c>
      <c r="H1650" s="56" t="s">
        <v>14</v>
      </c>
      <c r="I1650" s="56" t="s">
        <v>15</v>
      </c>
      <c r="J1650" s="56" t="s">
        <v>14</v>
      </c>
      <c r="K1650" s="56" t="s">
        <v>15</v>
      </c>
    </row>
    <row r="1651" spans="1:11" x14ac:dyDescent="0.35">
      <c r="A1651" s="57" t="s">
        <v>16</v>
      </c>
      <c r="B1651" s="58">
        <v>13310.000000187199</v>
      </c>
      <c r="C1651" s="58">
        <v>13310.000000187199</v>
      </c>
      <c r="D1651" s="58">
        <v>2528.9000000384999</v>
      </c>
      <c r="E1651" s="58">
        <v>2528.9000000384999</v>
      </c>
      <c r="F1651" s="58">
        <v>3859.9000000576998</v>
      </c>
      <c r="G1651" s="58">
        <v>3859.9000000576998</v>
      </c>
      <c r="H1651" s="58">
        <v>3993.0000000570999</v>
      </c>
      <c r="I1651" s="58">
        <v>3993.0000000570999</v>
      </c>
      <c r="J1651" s="58">
        <v>2928.2000000338999</v>
      </c>
      <c r="K1651" s="58">
        <v>2928.2000000338999</v>
      </c>
    </row>
    <row r="1652" spans="1:11" x14ac:dyDescent="0.35">
      <c r="A1652" s="59" t="s">
        <v>350</v>
      </c>
      <c r="B1652" s="60">
        <v>1904.8585097219</v>
      </c>
      <c r="C1652" s="61">
        <v>0.14311483919572601</v>
      </c>
      <c r="D1652" s="60">
        <v>473.89298114149801</v>
      </c>
      <c r="E1652" s="62">
        <v>0.18739095303661099</v>
      </c>
      <c r="F1652" s="60">
        <v>178.976956683</v>
      </c>
      <c r="G1652" s="63">
        <v>4.6368288473878701E-2</v>
      </c>
      <c r="H1652" s="60">
        <v>820.97972991199902</v>
      </c>
      <c r="I1652" s="62">
        <v>0.205604740771415</v>
      </c>
      <c r="J1652" s="60">
        <v>431.00884198540001</v>
      </c>
      <c r="K1652" s="61">
        <v>0.14719241922696899</v>
      </c>
    </row>
    <row r="1653" spans="1:11" x14ac:dyDescent="0.35">
      <c r="A1653" s="59" t="s">
        <v>351</v>
      </c>
      <c r="B1653" s="64">
        <v>2302.2476622034001</v>
      </c>
      <c r="C1653" s="65">
        <v>0.17297127439301399</v>
      </c>
      <c r="D1653" s="64">
        <v>404.43297278390202</v>
      </c>
      <c r="E1653" s="65">
        <v>0.15992446232660201</v>
      </c>
      <c r="F1653" s="64">
        <v>546.51016984969999</v>
      </c>
      <c r="G1653" s="63">
        <v>0.14158661360178501</v>
      </c>
      <c r="H1653" s="64">
        <v>733.15448681320004</v>
      </c>
      <c r="I1653" s="65">
        <v>0.18360993909409401</v>
      </c>
      <c r="J1653" s="64">
        <v>618.15003275659899</v>
      </c>
      <c r="K1653" s="62">
        <v>0.21110239490111499</v>
      </c>
    </row>
    <row r="1654" spans="1:11" x14ac:dyDescent="0.35">
      <c r="A1654" s="59" t="s">
        <v>352</v>
      </c>
      <c r="B1654" s="60">
        <v>1836.5377624196001</v>
      </c>
      <c r="C1654" s="61">
        <v>0.13798180033011001</v>
      </c>
      <c r="D1654" s="60">
        <v>270.21605811249998</v>
      </c>
      <c r="E1654" s="63">
        <v>0.10685122310426901</v>
      </c>
      <c r="F1654" s="60">
        <v>432.98747122069898</v>
      </c>
      <c r="G1654" s="63">
        <v>0.11217582611317101</v>
      </c>
      <c r="H1654" s="60">
        <v>593.81135597690002</v>
      </c>
      <c r="I1654" s="61">
        <v>0.14871308689416701</v>
      </c>
      <c r="J1654" s="60">
        <v>539.522877109501</v>
      </c>
      <c r="K1654" s="62">
        <v>0.184250692269399</v>
      </c>
    </row>
    <row r="1655" spans="1:11" x14ac:dyDescent="0.35">
      <c r="A1655" s="59" t="s">
        <v>353</v>
      </c>
      <c r="B1655" s="64">
        <v>2450.2980224191001</v>
      </c>
      <c r="C1655" s="65">
        <v>0.184094517083744</v>
      </c>
      <c r="D1655" s="64">
        <v>348.04779667790001</v>
      </c>
      <c r="E1655" s="63">
        <v>0.13762813740068899</v>
      </c>
      <c r="F1655" s="64">
        <v>528.71184188139898</v>
      </c>
      <c r="G1655" s="63">
        <v>0.13697552834879101</v>
      </c>
      <c r="H1655" s="64">
        <v>867.312895641399</v>
      </c>
      <c r="I1655" s="62">
        <v>0.21720833849962401</v>
      </c>
      <c r="J1655" s="64">
        <v>706.22548821839996</v>
      </c>
      <c r="K1655" s="62">
        <v>0.24118075548467499</v>
      </c>
    </row>
    <row r="1656" spans="1:11" x14ac:dyDescent="0.35">
      <c r="A1656" s="59" t="s">
        <v>354</v>
      </c>
      <c r="B1656" s="60">
        <v>1452.4538094534</v>
      </c>
      <c r="C1656" s="61">
        <v>0.109125004465287</v>
      </c>
      <c r="D1656" s="60">
        <v>190.5050844459</v>
      </c>
      <c r="E1656" s="63">
        <v>7.5331205046858196E-2</v>
      </c>
      <c r="F1656" s="60">
        <v>361.87420031239901</v>
      </c>
      <c r="G1656" s="63">
        <v>9.3752221639677294E-2</v>
      </c>
      <c r="H1656" s="60">
        <v>519.95840236229901</v>
      </c>
      <c r="I1656" s="62">
        <v>0.130217481180783</v>
      </c>
      <c r="J1656" s="60">
        <v>380.11612233279999</v>
      </c>
      <c r="K1656" s="62">
        <v>0.129812213075746</v>
      </c>
    </row>
    <row r="1657" spans="1:11" x14ac:dyDescent="0.35">
      <c r="A1657" s="59" t="s">
        <v>355</v>
      </c>
      <c r="B1657" s="64">
        <v>2283.2532245907</v>
      </c>
      <c r="C1657" s="65">
        <v>0.17154419418171199</v>
      </c>
      <c r="D1657" s="64">
        <v>716.61321355280199</v>
      </c>
      <c r="E1657" s="62">
        <v>0.28336953360824502</v>
      </c>
      <c r="F1657" s="64">
        <v>1535.570839299</v>
      </c>
      <c r="G1657" s="62">
        <v>0.39782658599343101</v>
      </c>
      <c r="H1657" s="64">
        <v>23.413317123900001</v>
      </c>
      <c r="I1657" s="63">
        <v>5.8635905643789604E-3</v>
      </c>
      <c r="J1657" s="64">
        <v>7.6558546149999902</v>
      </c>
      <c r="K1657" s="63">
        <v>2.61452585715162E-3</v>
      </c>
    </row>
    <row r="1658" spans="1:11" x14ac:dyDescent="0.35">
      <c r="A1658" s="59" t="s">
        <v>356</v>
      </c>
      <c r="B1658" s="60">
        <v>1080.3510093791001</v>
      </c>
      <c r="C1658" s="61">
        <v>8.1168370350406097E-2</v>
      </c>
      <c r="D1658" s="60">
        <v>125.19189332400001</v>
      </c>
      <c r="E1658" s="63">
        <v>4.9504485476726701E-2</v>
      </c>
      <c r="F1658" s="60">
        <v>275.26852081150003</v>
      </c>
      <c r="G1658" s="61">
        <v>7.1314935829266402E-2</v>
      </c>
      <c r="H1658" s="60">
        <v>434.36981222740002</v>
      </c>
      <c r="I1658" s="62">
        <v>0.108782822995539</v>
      </c>
      <c r="J1658" s="60">
        <v>245.5207830162</v>
      </c>
      <c r="K1658" s="61">
        <v>8.3846999184945606E-2</v>
      </c>
    </row>
    <row r="1659" spans="1:11" x14ac:dyDescent="0.35">
      <c r="A1659" s="66" t="s">
        <v>1</v>
      </c>
    </row>
    <row r="1660" spans="1:11" x14ac:dyDescent="0.35">
      <c r="A1660" s="66" t="s">
        <v>1</v>
      </c>
    </row>
    <row r="1661" spans="1:11" x14ac:dyDescent="0.35">
      <c r="A1661" s="54" t="s">
        <v>357</v>
      </c>
    </row>
    <row r="1662" spans="1:11" x14ac:dyDescent="0.35">
      <c r="A1662" s="55" t="s">
        <v>1</v>
      </c>
    </row>
    <row r="1663" spans="1:11" x14ac:dyDescent="0.35">
      <c r="A1663" s="117" t="s">
        <v>1</v>
      </c>
      <c r="B1663" s="116" t="s">
        <v>489</v>
      </c>
      <c r="C1663" s="116" t="s">
        <v>1</v>
      </c>
      <c r="D1663" s="116" t="s">
        <v>389</v>
      </c>
      <c r="E1663" s="116" t="s">
        <v>1</v>
      </c>
      <c r="F1663" s="116" t="s">
        <v>390</v>
      </c>
      <c r="G1663" s="116" t="s">
        <v>1</v>
      </c>
      <c r="H1663" s="116" t="s">
        <v>391</v>
      </c>
      <c r="I1663" s="116" t="s">
        <v>1</v>
      </c>
      <c r="J1663" s="116" t="s">
        <v>392</v>
      </c>
      <c r="K1663" s="116" t="s">
        <v>1</v>
      </c>
    </row>
    <row r="1664" spans="1:11" x14ac:dyDescent="0.35">
      <c r="A1664" s="118" t="s">
        <v>1</v>
      </c>
      <c r="B1664" s="56" t="s">
        <v>14</v>
      </c>
      <c r="C1664" s="56" t="s">
        <v>15</v>
      </c>
      <c r="D1664" s="56" t="s">
        <v>14</v>
      </c>
      <c r="E1664" s="56" t="s">
        <v>15</v>
      </c>
      <c r="F1664" s="56" t="s">
        <v>14</v>
      </c>
      <c r="G1664" s="56" t="s">
        <v>15</v>
      </c>
      <c r="H1664" s="56" t="s">
        <v>14</v>
      </c>
      <c r="I1664" s="56" t="s">
        <v>15</v>
      </c>
      <c r="J1664" s="56" t="s">
        <v>14</v>
      </c>
      <c r="K1664" s="56" t="s">
        <v>15</v>
      </c>
    </row>
    <row r="1665" spans="1:11" x14ac:dyDescent="0.35">
      <c r="A1665" s="57" t="s">
        <v>16</v>
      </c>
      <c r="B1665" s="58">
        <v>13310.000000187199</v>
      </c>
      <c r="C1665" s="58">
        <v>13310.000000187199</v>
      </c>
      <c r="D1665" s="58">
        <v>2528.9000000384999</v>
      </c>
      <c r="E1665" s="58">
        <v>2528.9000000384999</v>
      </c>
      <c r="F1665" s="58">
        <v>3859.9000000576998</v>
      </c>
      <c r="G1665" s="58">
        <v>3859.9000000576998</v>
      </c>
      <c r="H1665" s="58">
        <v>3993.0000000570999</v>
      </c>
      <c r="I1665" s="58">
        <v>3993.0000000570999</v>
      </c>
      <c r="J1665" s="58">
        <v>2928.2000000338999</v>
      </c>
      <c r="K1665" s="58">
        <v>2928.2000000338999</v>
      </c>
    </row>
    <row r="1666" spans="1:11" x14ac:dyDescent="0.35">
      <c r="A1666" s="59" t="s">
        <v>358</v>
      </c>
      <c r="B1666" s="60">
        <v>2473.7407033799</v>
      </c>
      <c r="C1666" s="61">
        <v>0.185855800401586</v>
      </c>
      <c r="D1666" s="60">
        <v>610.64334615070197</v>
      </c>
      <c r="E1666" s="62">
        <v>0.24146599159373799</v>
      </c>
      <c r="F1666" s="60">
        <v>581.95129054460006</v>
      </c>
      <c r="G1666" s="63">
        <v>0.150768488959792</v>
      </c>
      <c r="H1666" s="60">
        <v>871.54004523799995</v>
      </c>
      <c r="I1666" s="62">
        <v>0.21826697851879201</v>
      </c>
      <c r="J1666" s="60">
        <v>409.60602144659998</v>
      </c>
      <c r="K1666" s="63">
        <v>0.13988321202167101</v>
      </c>
    </row>
    <row r="1667" spans="1:11" x14ac:dyDescent="0.35">
      <c r="A1667" s="59" t="s">
        <v>359</v>
      </c>
      <c r="B1667" s="64">
        <v>3909.1211419432002</v>
      </c>
      <c r="C1667" s="65">
        <v>0.29369805724178999</v>
      </c>
      <c r="D1667" s="64">
        <v>738.53271278549801</v>
      </c>
      <c r="E1667" s="65">
        <v>0.29203713581962798</v>
      </c>
      <c r="F1667" s="64">
        <v>1151.8375025468999</v>
      </c>
      <c r="G1667" s="65">
        <v>0.29841122892553701</v>
      </c>
      <c r="H1667" s="64">
        <v>1199.8363038130999</v>
      </c>
      <c r="I1667" s="65">
        <v>0.30048492456697801</v>
      </c>
      <c r="J1667" s="64">
        <v>818.91462279770099</v>
      </c>
      <c r="K1667" s="65">
        <v>0.279664853079783</v>
      </c>
    </row>
    <row r="1668" spans="1:11" x14ac:dyDescent="0.35">
      <c r="A1668" s="59" t="s">
        <v>360</v>
      </c>
      <c r="B1668" s="60">
        <v>6781.0113710651003</v>
      </c>
      <c r="C1668" s="61">
        <v>0.50946742080914598</v>
      </c>
      <c r="D1668" s="60">
        <v>1140.9677474629</v>
      </c>
      <c r="E1668" s="63">
        <v>0.45117155579324197</v>
      </c>
      <c r="F1668" s="60">
        <v>2073.9168057511001</v>
      </c>
      <c r="G1668" s="62">
        <v>0.53729806619863196</v>
      </c>
      <c r="H1668" s="60">
        <v>1908.5830992335</v>
      </c>
      <c r="I1668" s="63">
        <v>0.47798224372807602</v>
      </c>
      <c r="J1668" s="60">
        <v>1657.5437186176</v>
      </c>
      <c r="K1668" s="62">
        <v>0.56606233132928396</v>
      </c>
    </row>
    <row r="1669" spans="1:11" x14ac:dyDescent="0.35">
      <c r="A1669" s="59" t="s">
        <v>361</v>
      </c>
      <c r="B1669" s="64">
        <v>146.12678379900001</v>
      </c>
      <c r="C1669" s="65">
        <v>1.0978721547478899E-2</v>
      </c>
      <c r="D1669" s="64">
        <v>38.756193639400003</v>
      </c>
      <c r="E1669" s="62">
        <v>1.5325316793392401E-2</v>
      </c>
      <c r="F1669" s="64">
        <v>52.194401215100001</v>
      </c>
      <c r="G1669" s="65">
        <v>1.35222159160392E-2</v>
      </c>
      <c r="H1669" s="64">
        <v>13.040551772500001</v>
      </c>
      <c r="I1669" s="63">
        <v>3.2658531861541498E-3</v>
      </c>
      <c r="J1669" s="64">
        <v>42.135637172000102</v>
      </c>
      <c r="K1669" s="65">
        <v>1.4389603569261699E-2</v>
      </c>
    </row>
    <row r="1670" spans="1:11" x14ac:dyDescent="0.35">
      <c r="A1670" s="66" t="s">
        <v>1</v>
      </c>
    </row>
    <row r="1671" spans="1:11" x14ac:dyDescent="0.35">
      <c r="A1671" s="66" t="s">
        <v>1</v>
      </c>
    </row>
    <row r="1672" spans="1:11" x14ac:dyDescent="0.35">
      <c r="A1672" s="54" t="s">
        <v>362</v>
      </c>
    </row>
    <row r="1673" spans="1:11" x14ac:dyDescent="0.35">
      <c r="A1673" s="55" t="s">
        <v>1</v>
      </c>
    </row>
    <row r="1674" spans="1:11" x14ac:dyDescent="0.35">
      <c r="A1674" s="117" t="s">
        <v>1</v>
      </c>
      <c r="B1674" s="116" t="s">
        <v>489</v>
      </c>
      <c r="C1674" s="116" t="s">
        <v>1</v>
      </c>
      <c r="D1674" s="116" t="s">
        <v>389</v>
      </c>
      <c r="E1674" s="116" t="s">
        <v>1</v>
      </c>
      <c r="F1674" s="116" t="s">
        <v>390</v>
      </c>
      <c r="G1674" s="116" t="s">
        <v>1</v>
      </c>
      <c r="H1674" s="116" t="s">
        <v>391</v>
      </c>
      <c r="I1674" s="116" t="s">
        <v>1</v>
      </c>
      <c r="J1674" s="116" t="s">
        <v>392</v>
      </c>
      <c r="K1674" s="116" t="s">
        <v>1</v>
      </c>
    </row>
    <row r="1675" spans="1:11" x14ac:dyDescent="0.35">
      <c r="A1675" s="118" t="s">
        <v>1</v>
      </c>
      <c r="B1675" s="56" t="s">
        <v>14</v>
      </c>
      <c r="C1675" s="56" t="s">
        <v>15</v>
      </c>
      <c r="D1675" s="56" t="s">
        <v>14</v>
      </c>
      <c r="E1675" s="56" t="s">
        <v>15</v>
      </c>
      <c r="F1675" s="56" t="s">
        <v>14</v>
      </c>
      <c r="G1675" s="56" t="s">
        <v>15</v>
      </c>
      <c r="H1675" s="56" t="s">
        <v>14</v>
      </c>
      <c r="I1675" s="56" t="s">
        <v>15</v>
      </c>
      <c r="J1675" s="56" t="s">
        <v>14</v>
      </c>
      <c r="K1675" s="56" t="s">
        <v>15</v>
      </c>
    </row>
    <row r="1676" spans="1:11" x14ac:dyDescent="0.35">
      <c r="A1676" s="57" t="s">
        <v>16</v>
      </c>
      <c r="B1676" s="58">
        <v>13310.000000187199</v>
      </c>
      <c r="C1676" s="58">
        <v>13310.000000187199</v>
      </c>
      <c r="D1676" s="58">
        <v>2528.9000000384999</v>
      </c>
      <c r="E1676" s="58">
        <v>2528.9000000384999</v>
      </c>
      <c r="F1676" s="58">
        <v>3859.9000000576998</v>
      </c>
      <c r="G1676" s="58">
        <v>3859.9000000576998</v>
      </c>
      <c r="H1676" s="58">
        <v>3993.0000000570999</v>
      </c>
      <c r="I1676" s="58">
        <v>3993.0000000570999</v>
      </c>
      <c r="J1676" s="58">
        <v>2928.2000000338999</v>
      </c>
      <c r="K1676" s="58">
        <v>2928.2000000338999</v>
      </c>
    </row>
    <row r="1677" spans="1:11" x14ac:dyDescent="0.35">
      <c r="A1677" s="67" t="s">
        <v>363</v>
      </c>
      <c r="B1677" s="60">
        <v>1022.2798525085</v>
      </c>
      <c r="C1677" s="61">
        <v>7.6805398384231602E-2</v>
      </c>
      <c r="D1677" s="60">
        <v>202.4253821618</v>
      </c>
      <c r="E1677" s="61">
        <v>8.0044834575791202E-2</v>
      </c>
      <c r="F1677" s="60">
        <v>284.42481923600099</v>
      </c>
      <c r="G1677" s="61">
        <v>7.3687095321575205E-2</v>
      </c>
      <c r="H1677" s="60">
        <v>284.26930423300001</v>
      </c>
      <c r="I1677" s="61">
        <v>7.1191911903064106E-2</v>
      </c>
      <c r="J1677" s="60">
        <v>251.16034687769999</v>
      </c>
      <c r="K1677" s="61">
        <v>8.5772948184820799E-2</v>
      </c>
    </row>
    <row r="1678" spans="1:11" ht="25.5" customHeight="1" x14ac:dyDescent="0.35">
      <c r="A1678" s="67" t="s">
        <v>364</v>
      </c>
      <c r="B1678" s="64">
        <v>4437.9701611926002</v>
      </c>
      <c r="C1678" s="65">
        <v>0.33343126680166701</v>
      </c>
      <c r="D1678" s="64">
        <v>875.16760433610102</v>
      </c>
      <c r="E1678" s="65">
        <v>0.34606651284067202</v>
      </c>
      <c r="F1678" s="64">
        <v>1320.2354398002001</v>
      </c>
      <c r="G1678" s="65">
        <v>0.34203876778685</v>
      </c>
      <c r="H1678" s="64">
        <v>1335.4531288860001</v>
      </c>
      <c r="I1678" s="65">
        <v>0.33444856720934202</v>
      </c>
      <c r="J1678" s="64">
        <v>907.11398817029897</v>
      </c>
      <c r="K1678" s="63">
        <v>0.30978552973150703</v>
      </c>
    </row>
    <row r="1679" spans="1:11" x14ac:dyDescent="0.35">
      <c r="A1679" s="59" t="s">
        <v>365</v>
      </c>
      <c r="B1679" s="60">
        <v>1421.9398544699</v>
      </c>
      <c r="C1679" s="61">
        <v>0.106832445864005</v>
      </c>
      <c r="D1679" s="60">
        <v>266.15108131049999</v>
      </c>
      <c r="E1679" s="61">
        <v>0.105243814032365</v>
      </c>
      <c r="F1679" s="60">
        <v>401.9194938768</v>
      </c>
      <c r="G1679" s="61">
        <v>0.10412691879862</v>
      </c>
      <c r="H1679" s="60">
        <v>442.52953676710001</v>
      </c>
      <c r="I1679" s="61">
        <v>0.11082633026816199</v>
      </c>
      <c r="J1679" s="60">
        <v>311.33974251550001</v>
      </c>
      <c r="K1679" s="61">
        <v>0.106324616662761</v>
      </c>
    </row>
    <row r="1680" spans="1:11" x14ac:dyDescent="0.35">
      <c r="A1680" s="59" t="s">
        <v>366</v>
      </c>
      <c r="B1680" s="64">
        <v>2914.6766192055002</v>
      </c>
      <c r="C1680" s="65">
        <v>0.21898396838200601</v>
      </c>
      <c r="D1680" s="64">
        <v>530.75272503309998</v>
      </c>
      <c r="E1680" s="65">
        <v>0.20987493575270699</v>
      </c>
      <c r="F1680" s="64">
        <v>835.89268309460101</v>
      </c>
      <c r="G1680" s="65">
        <v>0.216558118884454</v>
      </c>
      <c r="H1680" s="64">
        <v>927.24536498739894</v>
      </c>
      <c r="I1680" s="65">
        <v>0.23221772225748599</v>
      </c>
      <c r="J1680" s="64">
        <v>620.78584609039899</v>
      </c>
      <c r="K1680" s="65">
        <v>0.212002542887512</v>
      </c>
    </row>
    <row r="1681" spans="1:11" x14ac:dyDescent="0.35">
      <c r="A1681" s="59" t="s">
        <v>367</v>
      </c>
      <c r="B1681" s="60">
        <v>3067.3217346694</v>
      </c>
      <c r="C1681" s="61">
        <v>0.230452421835181</v>
      </c>
      <c r="D1681" s="60">
        <v>572.96234645810102</v>
      </c>
      <c r="E1681" s="61">
        <v>0.226565837498271</v>
      </c>
      <c r="F1681" s="60">
        <v>851.68417377570097</v>
      </c>
      <c r="G1681" s="61">
        <v>0.22064928463508601</v>
      </c>
      <c r="H1681" s="60">
        <v>896.97158208329904</v>
      </c>
      <c r="I1681" s="61">
        <v>0.22463600853255</v>
      </c>
      <c r="J1681" s="60">
        <v>745.703632352299</v>
      </c>
      <c r="K1681" s="62">
        <v>0.25466280730266599</v>
      </c>
    </row>
    <row r="1682" spans="1:11" ht="25.5" customHeight="1" x14ac:dyDescent="0.35">
      <c r="A1682" s="67" t="s">
        <v>368</v>
      </c>
      <c r="B1682" s="64">
        <v>445.81177814130001</v>
      </c>
      <c r="C1682" s="65">
        <v>3.34944987329098E-2</v>
      </c>
      <c r="D1682" s="64">
        <v>81.440860738900099</v>
      </c>
      <c r="E1682" s="65">
        <v>3.2204065300193797E-2</v>
      </c>
      <c r="F1682" s="64">
        <v>165.74339027440001</v>
      </c>
      <c r="G1682" s="62">
        <v>4.2939814573414399E-2</v>
      </c>
      <c r="H1682" s="64">
        <v>106.53108310029999</v>
      </c>
      <c r="I1682" s="63">
        <v>2.66794598293956E-2</v>
      </c>
      <c r="J1682" s="64">
        <v>92.096444027699903</v>
      </c>
      <c r="K1682" s="65">
        <v>3.1451555230733501E-2</v>
      </c>
    </row>
    <row r="1683" spans="1:11" x14ac:dyDescent="0.35">
      <c r="A1683" s="66" t="s">
        <v>1</v>
      </c>
    </row>
    <row r="1684" spans="1:11" x14ac:dyDescent="0.35">
      <c r="A1684" s="66" t="s">
        <v>1</v>
      </c>
    </row>
    <row r="1685" spans="1:11" x14ac:dyDescent="0.35">
      <c r="A1685" s="54" t="s">
        <v>369</v>
      </c>
    </row>
    <row r="1686" spans="1:11" x14ac:dyDescent="0.35">
      <c r="A1686" s="55" t="s">
        <v>1</v>
      </c>
    </row>
    <row r="1687" spans="1:11" x14ac:dyDescent="0.35">
      <c r="A1687" s="117" t="s">
        <v>1</v>
      </c>
      <c r="B1687" s="116" t="s">
        <v>489</v>
      </c>
      <c r="C1687" s="116" t="s">
        <v>1</v>
      </c>
      <c r="D1687" s="116" t="s">
        <v>389</v>
      </c>
      <c r="E1687" s="116" t="s">
        <v>1</v>
      </c>
      <c r="F1687" s="116" t="s">
        <v>390</v>
      </c>
      <c r="G1687" s="116" t="s">
        <v>1</v>
      </c>
      <c r="H1687" s="116" t="s">
        <v>391</v>
      </c>
      <c r="I1687" s="116" t="s">
        <v>1</v>
      </c>
      <c r="J1687" s="116" t="s">
        <v>392</v>
      </c>
      <c r="K1687" s="116" t="s">
        <v>1</v>
      </c>
    </row>
    <row r="1688" spans="1:11" x14ac:dyDescent="0.35">
      <c r="A1688" s="118" t="s">
        <v>1</v>
      </c>
      <c r="B1688" s="56" t="s">
        <v>14</v>
      </c>
      <c r="C1688" s="56" t="s">
        <v>15</v>
      </c>
      <c r="D1688" s="56" t="s">
        <v>14</v>
      </c>
      <c r="E1688" s="56" t="s">
        <v>15</v>
      </c>
      <c r="F1688" s="56" t="s">
        <v>14</v>
      </c>
      <c r="G1688" s="56" t="s">
        <v>15</v>
      </c>
      <c r="H1688" s="56" t="s">
        <v>14</v>
      </c>
      <c r="I1688" s="56" t="s">
        <v>15</v>
      </c>
      <c r="J1688" s="56" t="s">
        <v>14</v>
      </c>
      <c r="K1688" s="56" t="s">
        <v>15</v>
      </c>
    </row>
    <row r="1689" spans="1:11" x14ac:dyDescent="0.35">
      <c r="A1689" s="57" t="s">
        <v>16</v>
      </c>
      <c r="B1689" s="58">
        <v>13310.000000187199</v>
      </c>
      <c r="C1689" s="58">
        <v>13310.000000187199</v>
      </c>
      <c r="D1689" s="58">
        <v>2528.9000000384999</v>
      </c>
      <c r="E1689" s="58">
        <v>2528.9000000384999</v>
      </c>
      <c r="F1689" s="58">
        <v>3859.9000000576998</v>
      </c>
      <c r="G1689" s="58">
        <v>3859.9000000576998</v>
      </c>
      <c r="H1689" s="58">
        <v>3993.0000000570999</v>
      </c>
      <c r="I1689" s="58">
        <v>3993.0000000570999</v>
      </c>
      <c r="J1689" s="58">
        <v>2928.2000000338999</v>
      </c>
      <c r="K1689" s="58">
        <v>2928.2000000338999</v>
      </c>
    </row>
    <row r="1690" spans="1:11" x14ac:dyDescent="0.35">
      <c r="A1690" s="59" t="s">
        <v>2</v>
      </c>
      <c r="B1690" s="60">
        <v>497.64782212109998</v>
      </c>
      <c r="C1690" s="61">
        <v>3.7389017439075897E-2</v>
      </c>
      <c r="D1690" s="60">
        <v>82.976221257899994</v>
      </c>
      <c r="E1690" s="61">
        <v>3.28111911331554E-2</v>
      </c>
      <c r="F1690" s="60">
        <v>130.876934009</v>
      </c>
      <c r="G1690" s="61">
        <v>3.3906819867624401E-2</v>
      </c>
      <c r="H1690" s="60">
        <v>165.61613381070001</v>
      </c>
      <c r="I1690" s="61">
        <v>4.1476617532765298E-2</v>
      </c>
      <c r="J1690" s="60">
        <v>118.1785330435</v>
      </c>
      <c r="K1690" s="61">
        <v>4.0358764101540802E-2</v>
      </c>
    </row>
    <row r="1691" spans="1:11" x14ac:dyDescent="0.35">
      <c r="A1691" s="59" t="s">
        <v>3</v>
      </c>
      <c r="B1691" s="64">
        <v>496.75331639230001</v>
      </c>
      <c r="C1691" s="65">
        <v>3.7321811899723001E-2</v>
      </c>
      <c r="D1691" s="64">
        <v>91.233950236300203</v>
      </c>
      <c r="E1691" s="65">
        <v>3.6076535345371898E-2</v>
      </c>
      <c r="F1691" s="64">
        <v>136.0460174806</v>
      </c>
      <c r="G1691" s="65">
        <v>3.52459953570212E-2</v>
      </c>
      <c r="H1691" s="64">
        <v>159.15901275600001</v>
      </c>
      <c r="I1691" s="65">
        <v>3.9859507326252E-2</v>
      </c>
      <c r="J1691" s="64">
        <v>110.31433591939999</v>
      </c>
      <c r="K1691" s="65">
        <v>3.76730878758701E-2</v>
      </c>
    </row>
    <row r="1692" spans="1:11" x14ac:dyDescent="0.35">
      <c r="A1692" s="59" t="s">
        <v>4</v>
      </c>
      <c r="B1692" s="60">
        <v>427.53871595650003</v>
      </c>
      <c r="C1692" s="61">
        <v>3.21216165252056E-2</v>
      </c>
      <c r="D1692" s="60">
        <v>91.940909816300106</v>
      </c>
      <c r="E1692" s="61">
        <v>3.6356087553837797E-2</v>
      </c>
      <c r="F1692" s="60">
        <v>134.99654238720001</v>
      </c>
      <c r="G1692" s="61">
        <v>3.4974103573973903E-2</v>
      </c>
      <c r="H1692" s="60">
        <v>117.7543902004</v>
      </c>
      <c r="I1692" s="61">
        <v>2.9490205409145001E-2</v>
      </c>
      <c r="J1692" s="60">
        <v>82.846873552600101</v>
      </c>
      <c r="K1692" s="61">
        <v>2.8292764685349699E-2</v>
      </c>
    </row>
    <row r="1693" spans="1:11" x14ac:dyDescent="0.35">
      <c r="A1693" s="59" t="s">
        <v>5</v>
      </c>
      <c r="B1693" s="64">
        <v>902.64178097880006</v>
      </c>
      <c r="C1693" s="65">
        <v>6.7816812995199399E-2</v>
      </c>
      <c r="D1693" s="64">
        <v>175.35687790130001</v>
      </c>
      <c r="E1693" s="65">
        <v>6.9341167265858802E-2</v>
      </c>
      <c r="F1693" s="64">
        <v>265.16136043540001</v>
      </c>
      <c r="G1693" s="65">
        <v>6.8696432661840001E-2</v>
      </c>
      <c r="H1693" s="64">
        <v>289.28863378569997</v>
      </c>
      <c r="I1693" s="65">
        <v>7.2448944097561502E-2</v>
      </c>
      <c r="J1693" s="64">
        <v>172.83490885640001</v>
      </c>
      <c r="K1693" s="65">
        <v>5.9024284152175102E-2</v>
      </c>
    </row>
    <row r="1694" spans="1:11" x14ac:dyDescent="0.35">
      <c r="A1694" s="59" t="s">
        <v>7</v>
      </c>
      <c r="B1694" s="60">
        <v>1682.2146429366001</v>
      </c>
      <c r="C1694" s="61">
        <v>0.12638727595138499</v>
      </c>
      <c r="D1694" s="60">
        <v>300.18722165230002</v>
      </c>
      <c r="E1694" s="61">
        <v>0.118702685613401</v>
      </c>
      <c r="F1694" s="60">
        <v>477.03421585270002</v>
      </c>
      <c r="G1694" s="61">
        <v>0.123587195483191</v>
      </c>
      <c r="H1694" s="60">
        <v>532.17911682119995</v>
      </c>
      <c r="I1694" s="61">
        <v>0.13327801573092701</v>
      </c>
      <c r="J1694" s="60">
        <v>372.81408861039898</v>
      </c>
      <c r="K1694" s="61">
        <v>0.12731851943381001</v>
      </c>
    </row>
    <row r="1695" spans="1:11" x14ac:dyDescent="0.35">
      <c r="A1695" s="59" t="s">
        <v>10</v>
      </c>
      <c r="B1695" s="64">
        <v>1133.012295819</v>
      </c>
      <c r="C1695" s="65">
        <v>8.51248907440319E-2</v>
      </c>
      <c r="D1695" s="64">
        <v>221.1501733931</v>
      </c>
      <c r="E1695" s="65">
        <v>8.7449157099819402E-2</v>
      </c>
      <c r="F1695" s="64">
        <v>367.51062393299901</v>
      </c>
      <c r="G1695" s="65">
        <v>9.5212472843209994E-2</v>
      </c>
      <c r="H1695" s="64">
        <v>332.15573130220002</v>
      </c>
      <c r="I1695" s="65">
        <v>8.3184505709353901E-2</v>
      </c>
      <c r="J1695" s="64">
        <v>212.1957671907</v>
      </c>
      <c r="K1695" s="63">
        <v>7.2466282080542094E-2</v>
      </c>
    </row>
    <row r="1696" spans="1:11" x14ac:dyDescent="0.35">
      <c r="A1696" s="59" t="s">
        <v>8</v>
      </c>
      <c r="B1696" s="60">
        <v>1963.6260262526</v>
      </c>
      <c r="C1696" s="61">
        <v>0.147530129693838</v>
      </c>
      <c r="D1696" s="60">
        <v>379.8374783164</v>
      </c>
      <c r="E1696" s="61">
        <v>0.15019869441678901</v>
      </c>
      <c r="F1696" s="60">
        <v>610.29394392029997</v>
      </c>
      <c r="G1696" s="61">
        <v>0.15811133550381501</v>
      </c>
      <c r="H1696" s="60">
        <v>568.02389144100096</v>
      </c>
      <c r="I1696" s="61">
        <v>0.14225491896641099</v>
      </c>
      <c r="J1696" s="60">
        <v>405.47071257490097</v>
      </c>
      <c r="K1696" s="61">
        <v>0.138470976220957</v>
      </c>
    </row>
    <row r="1697" spans="1:11" x14ac:dyDescent="0.35">
      <c r="A1697" s="59" t="s">
        <v>9</v>
      </c>
      <c r="B1697" s="64">
        <v>2809.4234697707998</v>
      </c>
      <c r="C1697" s="65">
        <v>0.21107614348093801</v>
      </c>
      <c r="D1697" s="64">
        <v>558.04619552729901</v>
      </c>
      <c r="E1697" s="65">
        <v>0.22066756120004899</v>
      </c>
      <c r="F1697" s="64">
        <v>792.59908145729901</v>
      </c>
      <c r="G1697" s="65">
        <v>0.20534186933481499</v>
      </c>
      <c r="H1697" s="64">
        <v>826.07389347610103</v>
      </c>
      <c r="I1697" s="65">
        <v>0.20688051426603701</v>
      </c>
      <c r="J1697" s="64">
        <v>632.70429931009903</v>
      </c>
      <c r="K1697" s="65">
        <v>0.216072774845562</v>
      </c>
    </row>
    <row r="1698" spans="1:11" x14ac:dyDescent="0.35">
      <c r="A1698" s="59" t="s">
        <v>11</v>
      </c>
      <c r="B1698" s="60">
        <v>217.1478469214</v>
      </c>
      <c r="C1698" s="61">
        <v>1.6314639137366301E-2</v>
      </c>
      <c r="D1698" s="60">
        <v>42.897393392399998</v>
      </c>
      <c r="E1698" s="61">
        <v>1.69628666185879E-2</v>
      </c>
      <c r="F1698" s="60">
        <v>51.8307842894001</v>
      </c>
      <c r="G1698" s="61">
        <v>1.3428012199441701E-2</v>
      </c>
      <c r="H1698" s="60">
        <v>71.6314368260999</v>
      </c>
      <c r="I1698" s="61">
        <v>1.7939252898841899E-2</v>
      </c>
      <c r="J1698" s="60">
        <v>50.788232413499898</v>
      </c>
      <c r="K1698" s="61">
        <v>1.7344523056113701E-2</v>
      </c>
    </row>
    <row r="1699" spans="1:11" x14ac:dyDescent="0.35">
      <c r="A1699" s="59" t="s">
        <v>6</v>
      </c>
      <c r="B1699" s="64">
        <v>329.8201952901</v>
      </c>
      <c r="C1699" s="65">
        <v>2.4779879435421599E-2</v>
      </c>
      <c r="D1699" s="64">
        <v>55.2086254795</v>
      </c>
      <c r="E1699" s="65">
        <v>2.1831082873446799E-2</v>
      </c>
      <c r="F1699" s="64">
        <v>93.697106806500102</v>
      </c>
      <c r="G1699" s="65">
        <v>2.4274490739423098E-2</v>
      </c>
      <c r="H1699" s="64">
        <v>105.7776143805</v>
      </c>
      <c r="I1699" s="65">
        <v>2.6490762428997599E-2</v>
      </c>
      <c r="J1699" s="64">
        <v>75.136848623600102</v>
      </c>
      <c r="K1699" s="65">
        <v>2.56597393015266E-2</v>
      </c>
    </row>
    <row r="1700" spans="1:11" x14ac:dyDescent="0.35">
      <c r="A1700" s="59" t="s">
        <v>12</v>
      </c>
      <c r="B1700" s="60">
        <v>1986.0735717171999</v>
      </c>
      <c r="C1700" s="61">
        <v>0.14921664700896101</v>
      </c>
      <c r="D1700" s="60">
        <v>380.58303464070002</v>
      </c>
      <c r="E1700" s="61">
        <v>0.15049350889117999</v>
      </c>
      <c r="F1700" s="60">
        <v>531.40815395419997</v>
      </c>
      <c r="G1700" s="61">
        <v>0.13767407288951899</v>
      </c>
      <c r="H1700" s="60">
        <v>585.56678571749899</v>
      </c>
      <c r="I1700" s="61">
        <v>0.14664833100654301</v>
      </c>
      <c r="J1700" s="60">
        <v>488.51559740480099</v>
      </c>
      <c r="K1700" s="62">
        <v>0.16683136308966101</v>
      </c>
    </row>
    <row r="1701" spans="1:11" x14ac:dyDescent="0.35">
      <c r="A1701" s="59" t="s">
        <v>13</v>
      </c>
      <c r="B1701" s="64">
        <v>864.10031603079904</v>
      </c>
      <c r="C1701" s="65">
        <v>6.4921135688854006E-2</v>
      </c>
      <c r="D1701" s="64">
        <v>149.481918425</v>
      </c>
      <c r="E1701" s="65">
        <v>5.9109461988502601E-2</v>
      </c>
      <c r="F1701" s="64">
        <v>268.44523553209899</v>
      </c>
      <c r="G1701" s="65">
        <v>6.9547199546124802E-2</v>
      </c>
      <c r="H1701" s="64">
        <v>239.77335953970001</v>
      </c>
      <c r="I1701" s="65">
        <v>6.0048424627165399E-2</v>
      </c>
      <c r="J1701" s="64">
        <v>206.399802534</v>
      </c>
      <c r="K1701" s="65">
        <v>7.0486921156891799E-2</v>
      </c>
    </row>
    <row r="1702" spans="1:11" x14ac:dyDescent="0.35">
      <c r="A1702" s="66" t="s">
        <v>1</v>
      </c>
    </row>
    <row r="1703" spans="1:11" x14ac:dyDescent="0.35">
      <c r="A1703" s="66" t="s">
        <v>1</v>
      </c>
    </row>
    <row r="1704" spans="1:11" x14ac:dyDescent="0.35">
      <c r="A1704" s="54" t="s">
        <v>370</v>
      </c>
    </row>
    <row r="1705" spans="1:11" x14ac:dyDescent="0.35">
      <c r="A1705" s="55" t="s">
        <v>1</v>
      </c>
    </row>
    <row r="1706" spans="1:11" x14ac:dyDescent="0.35">
      <c r="A1706" s="117" t="s">
        <v>1</v>
      </c>
      <c r="B1706" s="116" t="s">
        <v>489</v>
      </c>
      <c r="C1706" s="116" t="s">
        <v>1</v>
      </c>
      <c r="D1706" s="116" t="s">
        <v>389</v>
      </c>
      <c r="E1706" s="116" t="s">
        <v>1</v>
      </c>
      <c r="F1706" s="116" t="s">
        <v>390</v>
      </c>
      <c r="G1706" s="116" t="s">
        <v>1</v>
      </c>
      <c r="H1706" s="116" t="s">
        <v>391</v>
      </c>
      <c r="I1706" s="116" t="s">
        <v>1</v>
      </c>
      <c r="J1706" s="116" t="s">
        <v>392</v>
      </c>
      <c r="K1706" s="116" t="s">
        <v>1</v>
      </c>
    </row>
    <row r="1707" spans="1:11" x14ac:dyDescent="0.35">
      <c r="A1707" s="118" t="s">
        <v>1</v>
      </c>
      <c r="B1707" s="56" t="s">
        <v>14</v>
      </c>
      <c r="C1707" s="56" t="s">
        <v>15</v>
      </c>
      <c r="D1707" s="56" t="s">
        <v>14</v>
      </c>
      <c r="E1707" s="56" t="s">
        <v>15</v>
      </c>
      <c r="F1707" s="56" t="s">
        <v>14</v>
      </c>
      <c r="G1707" s="56" t="s">
        <v>15</v>
      </c>
      <c r="H1707" s="56" t="s">
        <v>14</v>
      </c>
      <c r="I1707" s="56" t="s">
        <v>15</v>
      </c>
      <c r="J1707" s="56" t="s">
        <v>14</v>
      </c>
      <c r="K1707" s="56" t="s">
        <v>15</v>
      </c>
    </row>
    <row r="1708" spans="1:11" x14ac:dyDescent="0.35">
      <c r="A1708" s="57" t="s">
        <v>16</v>
      </c>
      <c r="B1708" s="58">
        <v>13310.000000187199</v>
      </c>
      <c r="C1708" s="58">
        <v>13310.000000187199</v>
      </c>
      <c r="D1708" s="58">
        <v>2528.9000000384999</v>
      </c>
      <c r="E1708" s="58">
        <v>2528.9000000384999</v>
      </c>
      <c r="F1708" s="58">
        <v>3859.9000000576998</v>
      </c>
      <c r="G1708" s="58">
        <v>3859.9000000576998</v>
      </c>
      <c r="H1708" s="58">
        <v>3993.0000000570999</v>
      </c>
      <c r="I1708" s="58">
        <v>3993.0000000570999</v>
      </c>
      <c r="J1708" s="58">
        <v>2928.2000000338999</v>
      </c>
      <c r="K1708" s="58">
        <v>2928.2000000338999</v>
      </c>
    </row>
    <row r="1709" spans="1:11" x14ac:dyDescent="0.35">
      <c r="A1709" s="59" t="s">
        <v>371</v>
      </c>
      <c r="B1709" s="60">
        <v>2827.6460997917002</v>
      </c>
      <c r="C1709" s="61">
        <v>0.212445236645524</v>
      </c>
      <c r="D1709" s="60">
        <v>551.43881242589998</v>
      </c>
      <c r="E1709" s="61">
        <v>0.21805481134782101</v>
      </c>
      <c r="F1709" s="60">
        <v>775.21798242420004</v>
      </c>
      <c r="G1709" s="61">
        <v>0.20083887727988101</v>
      </c>
      <c r="H1709" s="60">
        <v>836.948446966799</v>
      </c>
      <c r="I1709" s="61">
        <v>0.20960391859625099</v>
      </c>
      <c r="J1709" s="60">
        <v>664.04085797480002</v>
      </c>
      <c r="K1709" s="61">
        <v>0.226774420451852</v>
      </c>
    </row>
    <row r="1710" spans="1:11" x14ac:dyDescent="0.35">
      <c r="A1710" s="59" t="s">
        <v>372</v>
      </c>
      <c r="B1710" s="64">
        <v>4805.8357716786004</v>
      </c>
      <c r="C1710" s="65">
        <v>0.36106955459135998</v>
      </c>
      <c r="D1710" s="64">
        <v>852.35250194090099</v>
      </c>
      <c r="E1710" s="63">
        <v>0.33704476330733701</v>
      </c>
      <c r="F1710" s="64">
        <v>1450.3369160586001</v>
      </c>
      <c r="G1710" s="65">
        <v>0.37574468665947802</v>
      </c>
      <c r="H1710" s="64">
        <v>1451.1830699108</v>
      </c>
      <c r="I1710" s="65">
        <v>0.36343177307539398</v>
      </c>
      <c r="J1710" s="64">
        <v>1051.9632837683</v>
      </c>
      <c r="K1710" s="65">
        <v>0.359252538677727</v>
      </c>
    </row>
    <row r="1711" spans="1:11" x14ac:dyDescent="0.35">
      <c r="A1711" s="59" t="s">
        <v>373</v>
      </c>
      <c r="B1711" s="60">
        <v>2206.1286797545999</v>
      </c>
      <c r="C1711" s="61">
        <v>0.16574971297697799</v>
      </c>
      <c r="D1711" s="60">
        <v>466.16840894469999</v>
      </c>
      <c r="E1711" s="62">
        <v>0.18433643439345301</v>
      </c>
      <c r="F1711" s="60">
        <v>646.28169893829897</v>
      </c>
      <c r="G1711" s="61">
        <v>0.16743482964031201</v>
      </c>
      <c r="H1711" s="60">
        <v>633.01061849570101</v>
      </c>
      <c r="I1711" s="61">
        <v>0.15853008226562701</v>
      </c>
      <c r="J1711" s="60">
        <v>460.66795337590099</v>
      </c>
      <c r="K1711" s="61">
        <v>0.15732120530379301</v>
      </c>
    </row>
    <row r="1712" spans="1:11" x14ac:dyDescent="0.35">
      <c r="A1712" s="59" t="s">
        <v>374</v>
      </c>
      <c r="B1712" s="64">
        <v>2659.2786733895</v>
      </c>
      <c r="C1712" s="65">
        <v>0.199795542701134</v>
      </c>
      <c r="D1712" s="64">
        <v>506.54003571160098</v>
      </c>
      <c r="E1712" s="65">
        <v>0.20030054003870801</v>
      </c>
      <c r="F1712" s="64">
        <v>782.67139298730001</v>
      </c>
      <c r="G1712" s="65">
        <v>0.20276986268442199</v>
      </c>
      <c r="H1712" s="64">
        <v>790.26402033579905</v>
      </c>
      <c r="I1712" s="65">
        <v>0.19791235169659399</v>
      </c>
      <c r="J1712" s="64">
        <v>579.80322435480002</v>
      </c>
      <c r="K1712" s="65">
        <v>0.198006701846898</v>
      </c>
    </row>
    <row r="1713" spans="1:11" x14ac:dyDescent="0.35">
      <c r="A1713" s="59" t="s">
        <v>375</v>
      </c>
      <c r="B1713" s="60">
        <v>811.11077557279896</v>
      </c>
      <c r="C1713" s="61">
        <v>6.0939953085003197E-2</v>
      </c>
      <c r="D1713" s="60">
        <v>152.40024101540001</v>
      </c>
      <c r="E1713" s="61">
        <v>6.0263450912681399E-2</v>
      </c>
      <c r="F1713" s="60">
        <v>205.39200964930001</v>
      </c>
      <c r="G1713" s="61">
        <v>5.3211743735907598E-2</v>
      </c>
      <c r="H1713" s="60">
        <v>281.59384434799898</v>
      </c>
      <c r="I1713" s="62">
        <v>7.0521874366133996E-2</v>
      </c>
      <c r="J1713" s="60">
        <v>171.72468056010001</v>
      </c>
      <c r="K1713" s="61">
        <v>5.86451337197295E-2</v>
      </c>
    </row>
    <row r="1714" spans="1:11" x14ac:dyDescent="0.35">
      <c r="A1714" s="66" t="s">
        <v>1</v>
      </c>
    </row>
    <row r="1715" spans="1:11" x14ac:dyDescent="0.35">
      <c r="A1715" s="66" t="s">
        <v>1</v>
      </c>
    </row>
    <row r="1716" spans="1:11" x14ac:dyDescent="0.35">
      <c r="A1716" s="54" t="s">
        <v>376</v>
      </c>
    </row>
    <row r="1717" spans="1:11" x14ac:dyDescent="0.35">
      <c r="A1717" s="55" t="s">
        <v>1</v>
      </c>
    </row>
    <row r="1718" spans="1:11" x14ac:dyDescent="0.35">
      <c r="A1718" s="117" t="s">
        <v>1</v>
      </c>
      <c r="B1718" s="116" t="s">
        <v>489</v>
      </c>
      <c r="C1718" s="116" t="s">
        <v>1</v>
      </c>
      <c r="D1718" s="116" t="s">
        <v>389</v>
      </c>
      <c r="E1718" s="116" t="s">
        <v>1</v>
      </c>
      <c r="F1718" s="116" t="s">
        <v>390</v>
      </c>
      <c r="G1718" s="116" t="s">
        <v>1</v>
      </c>
      <c r="H1718" s="116" t="s">
        <v>391</v>
      </c>
      <c r="I1718" s="116" t="s">
        <v>1</v>
      </c>
      <c r="J1718" s="116" t="s">
        <v>392</v>
      </c>
      <c r="K1718" s="116" t="s">
        <v>1</v>
      </c>
    </row>
    <row r="1719" spans="1:11" x14ac:dyDescent="0.35">
      <c r="A1719" s="118" t="s">
        <v>1</v>
      </c>
      <c r="B1719" s="56" t="s">
        <v>14</v>
      </c>
      <c r="C1719" s="56" t="s">
        <v>15</v>
      </c>
      <c r="D1719" s="56" t="s">
        <v>14</v>
      </c>
      <c r="E1719" s="56" t="s">
        <v>15</v>
      </c>
      <c r="F1719" s="56" t="s">
        <v>14</v>
      </c>
      <c r="G1719" s="56" t="s">
        <v>15</v>
      </c>
      <c r="H1719" s="56" t="s">
        <v>14</v>
      </c>
      <c r="I1719" s="56" t="s">
        <v>15</v>
      </c>
      <c r="J1719" s="56" t="s">
        <v>14</v>
      </c>
      <c r="K1719" s="56" t="s">
        <v>15</v>
      </c>
    </row>
    <row r="1720" spans="1:11" x14ac:dyDescent="0.35">
      <c r="A1720" s="57" t="s">
        <v>16</v>
      </c>
      <c r="B1720" s="58">
        <v>13310.000000187199</v>
      </c>
      <c r="C1720" s="58">
        <v>13310.000000187199</v>
      </c>
      <c r="D1720" s="58">
        <v>2528.9000000384999</v>
      </c>
      <c r="E1720" s="58">
        <v>2528.9000000384999</v>
      </c>
      <c r="F1720" s="58">
        <v>3859.9000000576998</v>
      </c>
      <c r="G1720" s="58">
        <v>3859.9000000576998</v>
      </c>
      <c r="H1720" s="58">
        <v>3993.0000000570999</v>
      </c>
      <c r="I1720" s="58">
        <v>3993.0000000570999</v>
      </c>
      <c r="J1720" s="58">
        <v>2928.2000000338999</v>
      </c>
      <c r="K1720" s="58">
        <v>2928.2000000338999</v>
      </c>
    </row>
    <row r="1721" spans="1:11" x14ac:dyDescent="0.35">
      <c r="A1721" s="59" t="s">
        <v>317</v>
      </c>
      <c r="B1721" s="60">
        <v>2966.7185634044999</v>
      </c>
      <c r="C1721" s="61">
        <v>0.222893956676392</v>
      </c>
      <c r="D1721" s="60">
        <v>382.56215604800002</v>
      </c>
      <c r="E1721" s="63">
        <v>0.15127611057858201</v>
      </c>
      <c r="F1721" s="60">
        <v>887.13753180400101</v>
      </c>
      <c r="G1721" s="61">
        <v>0.22983433036885401</v>
      </c>
      <c r="H1721" s="60">
        <v>923.21391685039896</v>
      </c>
      <c r="I1721" s="61">
        <v>0.23120809337270201</v>
      </c>
      <c r="J1721" s="60">
        <v>773.80495870209995</v>
      </c>
      <c r="K1721" s="62">
        <v>0.26425959930781401</v>
      </c>
    </row>
    <row r="1722" spans="1:11" x14ac:dyDescent="0.35">
      <c r="A1722" s="59" t="s">
        <v>237</v>
      </c>
      <c r="B1722" s="64">
        <v>5011.2432910562902</v>
      </c>
      <c r="C1722" s="65">
        <v>0.37650212554363799</v>
      </c>
      <c r="D1722" s="64">
        <v>1086.9499982186001</v>
      </c>
      <c r="E1722" s="62">
        <v>0.42981137973112898</v>
      </c>
      <c r="F1722" s="64">
        <v>1939.7533395687999</v>
      </c>
      <c r="G1722" s="62">
        <v>0.50253979106707503</v>
      </c>
      <c r="H1722" s="64">
        <v>1168.3088745502</v>
      </c>
      <c r="I1722" s="63">
        <v>0.29258924982055901</v>
      </c>
      <c r="J1722" s="64">
        <v>816.23107871870104</v>
      </c>
      <c r="K1722" s="63">
        <v>0.27874840472278201</v>
      </c>
    </row>
    <row r="1723" spans="1:11" x14ac:dyDescent="0.35">
      <c r="A1723" s="59" t="s">
        <v>238</v>
      </c>
      <c r="B1723" s="60">
        <v>1586.3363328572</v>
      </c>
      <c r="C1723" s="61">
        <v>0.11918379660667799</v>
      </c>
      <c r="D1723" s="60">
        <v>352.92638439469999</v>
      </c>
      <c r="E1723" s="62">
        <v>0.13955727169493701</v>
      </c>
      <c r="F1723" s="60">
        <v>337.34181181370099</v>
      </c>
      <c r="G1723" s="63">
        <v>8.7396515922344403E-2</v>
      </c>
      <c r="H1723" s="60">
        <v>522.79780299989898</v>
      </c>
      <c r="I1723" s="61">
        <v>0.13092857575567801</v>
      </c>
      <c r="J1723" s="60">
        <v>373.270333648899</v>
      </c>
      <c r="K1723" s="61">
        <v>0.12747433018392801</v>
      </c>
    </row>
    <row r="1724" spans="1:11" x14ac:dyDescent="0.35">
      <c r="A1724" s="59" t="s">
        <v>239</v>
      </c>
      <c r="B1724" s="64">
        <v>2565.3200088212998</v>
      </c>
      <c r="C1724" s="65">
        <v>0.19273628916492999</v>
      </c>
      <c r="D1724" s="64">
        <v>449.91835557759799</v>
      </c>
      <c r="E1724" s="63">
        <v>0.17791069459873901</v>
      </c>
      <c r="F1724" s="64">
        <v>506.235452797101</v>
      </c>
      <c r="G1724" s="63">
        <v>0.13115247876616801</v>
      </c>
      <c r="H1724" s="64">
        <v>934.59093908120099</v>
      </c>
      <c r="I1724" s="62">
        <v>0.23405733510339</v>
      </c>
      <c r="J1724" s="64">
        <v>674.575261365399</v>
      </c>
      <c r="K1724" s="62">
        <v>0.23037199008182199</v>
      </c>
    </row>
    <row r="1725" spans="1:11" x14ac:dyDescent="0.35">
      <c r="A1725" s="59" t="s">
        <v>318</v>
      </c>
      <c r="B1725" s="60">
        <v>895.52886674780302</v>
      </c>
      <c r="C1725" s="61">
        <v>6.7282409221277595E-2</v>
      </c>
      <c r="D1725" s="60">
        <v>182.29126288259999</v>
      </c>
      <c r="E1725" s="61">
        <v>7.2083223092975102E-2</v>
      </c>
      <c r="F1725" s="60">
        <v>151.0144156051</v>
      </c>
      <c r="G1725" s="63">
        <v>3.9123919169626799E-2</v>
      </c>
      <c r="H1725" s="60">
        <v>342.555457620401</v>
      </c>
      <c r="I1725" s="62">
        <v>8.5788995145379798E-2</v>
      </c>
      <c r="J1725" s="60">
        <v>219.66773063970001</v>
      </c>
      <c r="K1725" s="61">
        <v>7.5018007867344097E-2</v>
      </c>
    </row>
    <row r="1726" spans="1:11" x14ac:dyDescent="0.35">
      <c r="A1726" s="59" t="s">
        <v>377</v>
      </c>
      <c r="B1726" s="64">
        <v>284.8529373001</v>
      </c>
      <c r="C1726" s="65">
        <v>2.1401422787084401E-2</v>
      </c>
      <c r="D1726" s="64">
        <v>74.251842917000005</v>
      </c>
      <c r="E1726" s="62">
        <v>2.9361320303637799E-2</v>
      </c>
      <c r="F1726" s="64">
        <v>38.417448469000099</v>
      </c>
      <c r="G1726" s="63">
        <v>9.9529647059316897E-3</v>
      </c>
      <c r="H1726" s="64">
        <v>101.533008955</v>
      </c>
      <c r="I1726" s="65">
        <v>2.5427750802291E-2</v>
      </c>
      <c r="J1726" s="64">
        <v>70.650636959100098</v>
      </c>
      <c r="K1726" s="65">
        <v>2.4127667836309701E-2</v>
      </c>
    </row>
    <row r="1727" spans="1:11" x14ac:dyDescent="0.35">
      <c r="A1727" s="66" t="s">
        <v>1</v>
      </c>
    </row>
    <row r="1728" spans="1:11" x14ac:dyDescent="0.35">
      <c r="A1728" s="66" t="s">
        <v>1</v>
      </c>
    </row>
    <row r="1729" spans="1:11" x14ac:dyDescent="0.35">
      <c r="A1729" s="54" t="s">
        <v>378</v>
      </c>
    </row>
    <row r="1730" spans="1:11" x14ac:dyDescent="0.35">
      <c r="A1730" s="55" t="s">
        <v>1</v>
      </c>
    </row>
    <row r="1731" spans="1:11" x14ac:dyDescent="0.35">
      <c r="A1731" s="117" t="s">
        <v>1</v>
      </c>
      <c r="B1731" s="116" t="s">
        <v>489</v>
      </c>
      <c r="C1731" s="116" t="s">
        <v>1</v>
      </c>
      <c r="D1731" s="116" t="s">
        <v>389</v>
      </c>
      <c r="E1731" s="116" t="s">
        <v>1</v>
      </c>
      <c r="F1731" s="116" t="s">
        <v>390</v>
      </c>
      <c r="G1731" s="116" t="s">
        <v>1</v>
      </c>
      <c r="H1731" s="116" t="s">
        <v>391</v>
      </c>
      <c r="I1731" s="116" t="s">
        <v>1</v>
      </c>
      <c r="J1731" s="116" t="s">
        <v>392</v>
      </c>
      <c r="K1731" s="116" t="s">
        <v>1</v>
      </c>
    </row>
    <row r="1732" spans="1:11" x14ac:dyDescent="0.35">
      <c r="A1732" s="118" t="s">
        <v>1</v>
      </c>
      <c r="B1732" s="56" t="s">
        <v>14</v>
      </c>
      <c r="C1732" s="56" t="s">
        <v>15</v>
      </c>
      <c r="D1732" s="56" t="s">
        <v>14</v>
      </c>
      <c r="E1732" s="56" t="s">
        <v>15</v>
      </c>
      <c r="F1732" s="56" t="s">
        <v>14</v>
      </c>
      <c r="G1732" s="56" t="s">
        <v>15</v>
      </c>
      <c r="H1732" s="56" t="s">
        <v>14</v>
      </c>
      <c r="I1732" s="56" t="s">
        <v>15</v>
      </c>
      <c r="J1732" s="56" t="s">
        <v>14</v>
      </c>
      <c r="K1732" s="56" t="s">
        <v>15</v>
      </c>
    </row>
    <row r="1733" spans="1:11" x14ac:dyDescent="0.35">
      <c r="A1733" s="57" t="s">
        <v>16</v>
      </c>
      <c r="B1733" s="58">
        <v>13295.9495006046</v>
      </c>
      <c r="C1733" s="58">
        <v>13295.9495006046</v>
      </c>
      <c r="D1733" s="58">
        <v>2527.4122830317001</v>
      </c>
      <c r="E1733" s="58">
        <v>2527.4122830317001</v>
      </c>
      <c r="F1733" s="58">
        <v>3856.2907270934002</v>
      </c>
      <c r="G1733" s="58">
        <v>3856.2907270934002</v>
      </c>
      <c r="H1733" s="58">
        <v>3988.2054670916</v>
      </c>
      <c r="I1733" s="58">
        <v>3988.2054670916</v>
      </c>
      <c r="J1733" s="58">
        <v>2924.0410233879002</v>
      </c>
      <c r="K1733" s="58">
        <v>2924.0410233879002</v>
      </c>
    </row>
    <row r="1734" spans="1:11" x14ac:dyDescent="0.35">
      <c r="A1734" s="59" t="s">
        <v>379</v>
      </c>
      <c r="B1734" s="60">
        <v>10673.8115603017</v>
      </c>
      <c r="C1734" s="61">
        <v>0.80278671032981397</v>
      </c>
      <c r="D1734" s="60">
        <v>1982.2032424243</v>
      </c>
      <c r="E1734" s="63">
        <v>0.78428171601927699</v>
      </c>
      <c r="F1734" s="60">
        <v>2954.1923605833899</v>
      </c>
      <c r="G1734" s="63">
        <v>0.76607096550784703</v>
      </c>
      <c r="H1734" s="60">
        <v>3220.7294745527902</v>
      </c>
      <c r="I1734" s="61">
        <v>0.80756357743562202</v>
      </c>
      <c r="J1734" s="60">
        <v>2516.6864827412001</v>
      </c>
      <c r="K1734" s="62">
        <v>0.86068781614605305</v>
      </c>
    </row>
    <row r="1735" spans="1:11" x14ac:dyDescent="0.35">
      <c r="A1735" s="59" t="s">
        <v>380</v>
      </c>
      <c r="B1735" s="64">
        <v>2622.1379403029</v>
      </c>
      <c r="C1735" s="65">
        <v>0.197213289670186</v>
      </c>
      <c r="D1735" s="64">
        <v>545.20904060739895</v>
      </c>
      <c r="E1735" s="62">
        <v>0.21571828398072301</v>
      </c>
      <c r="F1735" s="64">
        <v>902.09836651000103</v>
      </c>
      <c r="G1735" s="62">
        <v>0.23392903449215299</v>
      </c>
      <c r="H1735" s="64">
        <v>767.47599253879901</v>
      </c>
      <c r="I1735" s="65">
        <v>0.19243642256437801</v>
      </c>
      <c r="J1735" s="64">
        <v>407.35454064669801</v>
      </c>
      <c r="K1735" s="63">
        <v>0.139312183853948</v>
      </c>
    </row>
    <row r="1736" spans="1:11" x14ac:dyDescent="0.35">
      <c r="A1736" s="66" t="s">
        <v>1</v>
      </c>
    </row>
    <row r="1737" spans="1:11" x14ac:dyDescent="0.35">
      <c r="A1737" s="66" t="s">
        <v>1</v>
      </c>
    </row>
    <row r="1738" spans="1:11" x14ac:dyDescent="0.35">
      <c r="A1738" s="54" t="s">
        <v>381</v>
      </c>
    </row>
    <row r="1739" spans="1:11" x14ac:dyDescent="0.35">
      <c r="A1739" s="55" t="s">
        <v>1</v>
      </c>
    </row>
    <row r="1740" spans="1:11" x14ac:dyDescent="0.35">
      <c r="A1740" s="117" t="s">
        <v>1</v>
      </c>
      <c r="B1740" s="116" t="s">
        <v>489</v>
      </c>
      <c r="C1740" s="116" t="s">
        <v>1</v>
      </c>
      <c r="D1740" s="116" t="s">
        <v>389</v>
      </c>
      <c r="E1740" s="116" t="s">
        <v>1</v>
      </c>
      <c r="F1740" s="116" t="s">
        <v>390</v>
      </c>
      <c r="G1740" s="116" t="s">
        <v>1</v>
      </c>
      <c r="H1740" s="116" t="s">
        <v>391</v>
      </c>
      <c r="I1740" s="116" t="s">
        <v>1</v>
      </c>
      <c r="J1740" s="116" t="s">
        <v>392</v>
      </c>
      <c r="K1740" s="116" t="s">
        <v>1</v>
      </c>
    </row>
    <row r="1741" spans="1:11" x14ac:dyDescent="0.35">
      <c r="A1741" s="118" t="s">
        <v>1</v>
      </c>
      <c r="B1741" s="56" t="s">
        <v>14</v>
      </c>
      <c r="C1741" s="56" t="s">
        <v>15</v>
      </c>
      <c r="D1741" s="56" t="s">
        <v>14</v>
      </c>
      <c r="E1741" s="56" t="s">
        <v>15</v>
      </c>
      <c r="F1741" s="56" t="s">
        <v>14</v>
      </c>
      <c r="G1741" s="56" t="s">
        <v>15</v>
      </c>
      <c r="H1741" s="56" t="s">
        <v>14</v>
      </c>
      <c r="I1741" s="56" t="s">
        <v>15</v>
      </c>
      <c r="J1741" s="56" t="s">
        <v>14</v>
      </c>
      <c r="K1741" s="56" t="s">
        <v>15</v>
      </c>
    </row>
    <row r="1742" spans="1:11" x14ac:dyDescent="0.35">
      <c r="A1742" s="57" t="s">
        <v>16</v>
      </c>
      <c r="B1742" s="58">
        <v>12205.211725445501</v>
      </c>
      <c r="C1742" s="58">
        <v>12205.211725445501</v>
      </c>
      <c r="D1742" s="58">
        <v>2499.0069516854001</v>
      </c>
      <c r="E1742" s="58">
        <v>2499.0069516854001</v>
      </c>
      <c r="F1742" s="58">
        <v>3566.9563279179001</v>
      </c>
      <c r="G1742" s="58">
        <v>3566.9563279179001</v>
      </c>
      <c r="H1742" s="58">
        <v>3585.9860379902998</v>
      </c>
      <c r="I1742" s="58">
        <v>3585.9860379902998</v>
      </c>
      <c r="J1742" s="58">
        <v>2553.2624078519002</v>
      </c>
      <c r="K1742" s="58">
        <v>2553.2624078519002</v>
      </c>
    </row>
    <row r="1743" spans="1:11" x14ac:dyDescent="0.35">
      <c r="A1743" s="59" t="s">
        <v>382</v>
      </c>
      <c r="B1743" s="60">
        <v>298.44252925310002</v>
      </c>
      <c r="C1743" s="61">
        <v>2.4452056708766899E-2</v>
      </c>
      <c r="D1743" s="60">
        <v>70.846892101900195</v>
      </c>
      <c r="E1743" s="61">
        <v>2.83500180158038E-2</v>
      </c>
      <c r="F1743" s="60">
        <v>86.007107233400106</v>
      </c>
      <c r="G1743" s="61">
        <v>2.41121839816873E-2</v>
      </c>
      <c r="H1743" s="60">
        <v>84.384228079399904</v>
      </c>
      <c r="I1743" s="61">
        <v>2.35316666560954E-2</v>
      </c>
      <c r="J1743" s="60">
        <v>57.204301838399999</v>
      </c>
      <c r="K1743" s="61">
        <v>2.24043959063835E-2</v>
      </c>
    </row>
    <row r="1744" spans="1:11" x14ac:dyDescent="0.35">
      <c r="A1744" s="59" t="s">
        <v>383</v>
      </c>
      <c r="B1744" s="64">
        <v>864.194386895496</v>
      </c>
      <c r="C1744" s="65">
        <v>7.0805358099099797E-2</v>
      </c>
      <c r="D1744" s="64">
        <v>150.8103789498</v>
      </c>
      <c r="E1744" s="63">
        <v>6.0348123020662003E-2</v>
      </c>
      <c r="F1744" s="64">
        <v>265.4145920272</v>
      </c>
      <c r="G1744" s="65">
        <v>7.4409263144000301E-2</v>
      </c>
      <c r="H1744" s="64">
        <v>289.51115324740101</v>
      </c>
      <c r="I1744" s="65">
        <v>8.0734043629921995E-2</v>
      </c>
      <c r="J1744" s="64">
        <v>158.45826267109999</v>
      </c>
      <c r="K1744" s="65">
        <v>6.2061095711824402E-2</v>
      </c>
    </row>
    <row r="1745" spans="1:11" x14ac:dyDescent="0.35">
      <c r="A1745" s="59" t="s">
        <v>384</v>
      </c>
      <c r="B1745" s="60">
        <v>1679.4339977262</v>
      </c>
      <c r="C1745" s="61">
        <v>0.137599743085563</v>
      </c>
      <c r="D1745" s="60">
        <v>324.26557250050001</v>
      </c>
      <c r="E1745" s="61">
        <v>0.129757771294636</v>
      </c>
      <c r="F1745" s="60">
        <v>460.04916470030003</v>
      </c>
      <c r="G1745" s="61">
        <v>0.128975272587326</v>
      </c>
      <c r="H1745" s="60">
        <v>560.11317414059999</v>
      </c>
      <c r="I1745" s="62">
        <v>0.15619502368573199</v>
      </c>
      <c r="J1745" s="60">
        <v>335.00608638480003</v>
      </c>
      <c r="K1745" s="61">
        <v>0.13120707270610901</v>
      </c>
    </row>
    <row r="1746" spans="1:11" x14ac:dyDescent="0.35">
      <c r="A1746" s="59" t="s">
        <v>385</v>
      </c>
      <c r="B1746" s="64">
        <v>3396.378925081</v>
      </c>
      <c r="C1746" s="65">
        <v>0.27827283962638799</v>
      </c>
      <c r="D1746" s="64">
        <v>749.51992590970099</v>
      </c>
      <c r="E1746" s="62">
        <v>0.299927107207206</v>
      </c>
      <c r="F1746" s="64">
        <v>995.10259006700096</v>
      </c>
      <c r="G1746" s="65">
        <v>0.27897806941972297</v>
      </c>
      <c r="H1746" s="64">
        <v>980.45925801049896</v>
      </c>
      <c r="I1746" s="65">
        <v>0.27341413146158799</v>
      </c>
      <c r="J1746" s="64">
        <v>671.29715109380095</v>
      </c>
      <c r="K1746" s="65">
        <v>0.26291741461018597</v>
      </c>
    </row>
    <row r="1747" spans="1:11" x14ac:dyDescent="0.35">
      <c r="A1747" s="59" t="s">
        <v>386</v>
      </c>
      <c r="B1747" s="60">
        <v>1053.9171378835999</v>
      </c>
      <c r="C1747" s="61">
        <v>8.6349762838311694E-2</v>
      </c>
      <c r="D1747" s="60">
        <v>230.0409588899</v>
      </c>
      <c r="E1747" s="61">
        <v>9.2052948766210493E-2</v>
      </c>
      <c r="F1747" s="60">
        <v>337.74420813449899</v>
      </c>
      <c r="G1747" s="61">
        <v>9.4686947942434596E-2</v>
      </c>
      <c r="H1747" s="60">
        <v>265.4595843596</v>
      </c>
      <c r="I1747" s="63">
        <v>7.4026943091047806E-2</v>
      </c>
      <c r="J1747" s="60">
        <v>220.67238649960001</v>
      </c>
      <c r="K1747" s="61">
        <v>8.6427617396856296E-2</v>
      </c>
    </row>
    <row r="1748" spans="1:11" x14ac:dyDescent="0.35">
      <c r="A1748" s="59" t="s">
        <v>387</v>
      </c>
      <c r="B1748" s="64">
        <v>2311.8397718583001</v>
      </c>
      <c r="C1748" s="65">
        <v>0.189414147321882</v>
      </c>
      <c r="D1748" s="64">
        <v>453.71962579519902</v>
      </c>
      <c r="E1748" s="65">
        <v>0.18155996944674299</v>
      </c>
      <c r="F1748" s="64">
        <v>662.61056449180103</v>
      </c>
      <c r="G1748" s="65">
        <v>0.185763576443499</v>
      </c>
      <c r="H1748" s="64">
        <v>624.44250917069996</v>
      </c>
      <c r="I1748" s="63">
        <v>0.174134116127417</v>
      </c>
      <c r="J1748" s="64">
        <v>571.06707240059905</v>
      </c>
      <c r="K1748" s="62">
        <v>0.22366172417078301</v>
      </c>
    </row>
    <row r="1749" spans="1:11" x14ac:dyDescent="0.35">
      <c r="A1749" s="59" t="s">
        <v>388</v>
      </c>
      <c r="B1749" s="60">
        <v>2601.0049767477999</v>
      </c>
      <c r="C1749" s="61">
        <v>0.213106092319989</v>
      </c>
      <c r="D1749" s="60">
        <v>519.803597538399</v>
      </c>
      <c r="E1749" s="61">
        <v>0.20800406224873799</v>
      </c>
      <c r="F1749" s="60">
        <v>760.02810126370002</v>
      </c>
      <c r="G1749" s="61">
        <v>0.21307468648132899</v>
      </c>
      <c r="H1749" s="60">
        <v>781.6161309821</v>
      </c>
      <c r="I1749" s="61">
        <v>0.21796407534819701</v>
      </c>
      <c r="J1749" s="60">
        <v>539.55714696359905</v>
      </c>
      <c r="K1749" s="61">
        <v>0.21132067949785799</v>
      </c>
    </row>
    <row r="1750" spans="1:11" x14ac:dyDescent="0.35">
      <c r="A1750" s="66" t="s">
        <v>1</v>
      </c>
    </row>
    <row r="1751" spans="1:11" x14ac:dyDescent="0.35">
      <c r="A1751" s="66" t="s">
        <v>1</v>
      </c>
    </row>
  </sheetData>
  <mergeCells count="738">
    <mergeCell ref="A941:A942"/>
    <mergeCell ref="B941:C941"/>
    <mergeCell ref="D941:E941"/>
    <mergeCell ref="F941:G941"/>
    <mergeCell ref="H941:I941"/>
    <mergeCell ref="J941:K941"/>
    <mergeCell ref="A951:A952"/>
    <mergeCell ref="B951:C951"/>
    <mergeCell ref="D951:E951"/>
    <mergeCell ref="F951:G951"/>
    <mergeCell ref="H951:I951"/>
    <mergeCell ref="J951:K951"/>
    <mergeCell ref="A781:A782"/>
    <mergeCell ref="B781:C781"/>
    <mergeCell ref="D781:E781"/>
    <mergeCell ref="F781:G781"/>
    <mergeCell ref="H781:I781"/>
    <mergeCell ref="J781:K781"/>
    <mergeCell ref="A791:A792"/>
    <mergeCell ref="B791:C791"/>
    <mergeCell ref="D791:E791"/>
    <mergeCell ref="F791:G791"/>
    <mergeCell ref="H791:I791"/>
    <mergeCell ref="J791:K791"/>
    <mergeCell ref="A420:A421"/>
    <mergeCell ref="B420:C420"/>
    <mergeCell ref="D420:E420"/>
    <mergeCell ref="F420:G420"/>
    <mergeCell ref="H420:I420"/>
    <mergeCell ref="J420:K420"/>
    <mergeCell ref="A437:A438"/>
    <mergeCell ref="B437:C437"/>
    <mergeCell ref="D437:E437"/>
    <mergeCell ref="F437:G437"/>
    <mergeCell ref="H437:I437"/>
    <mergeCell ref="J437:K437"/>
    <mergeCell ref="A273:A274"/>
    <mergeCell ref="B273:C273"/>
    <mergeCell ref="D273:E273"/>
    <mergeCell ref="F273:G273"/>
    <mergeCell ref="H273:I273"/>
    <mergeCell ref="J273:K273"/>
    <mergeCell ref="A247:A248"/>
    <mergeCell ref="B247:C247"/>
    <mergeCell ref="D247:E247"/>
    <mergeCell ref="F247:G247"/>
    <mergeCell ref="H247:I247"/>
    <mergeCell ref="J247:K247"/>
    <mergeCell ref="A163:A164"/>
    <mergeCell ref="B163:C163"/>
    <mergeCell ref="D163:E163"/>
    <mergeCell ref="F163:G163"/>
    <mergeCell ref="H163:I163"/>
    <mergeCell ref="J163:K163"/>
    <mergeCell ref="A185:A186"/>
    <mergeCell ref="B185:C185"/>
    <mergeCell ref="D185:E185"/>
    <mergeCell ref="F185:G185"/>
    <mergeCell ref="H185:I185"/>
    <mergeCell ref="J185:K185"/>
    <mergeCell ref="A123:A124"/>
    <mergeCell ref="B123:C123"/>
    <mergeCell ref="D123:E123"/>
    <mergeCell ref="F123:G123"/>
    <mergeCell ref="H123:I123"/>
    <mergeCell ref="J123:K123"/>
    <mergeCell ref="A141:A142"/>
    <mergeCell ref="B141:C141"/>
    <mergeCell ref="D141:E141"/>
    <mergeCell ref="F141:G141"/>
    <mergeCell ref="H141:I141"/>
    <mergeCell ref="J141:K141"/>
    <mergeCell ref="A88:A89"/>
    <mergeCell ref="B88:C88"/>
    <mergeCell ref="D88:E88"/>
    <mergeCell ref="F88:G88"/>
    <mergeCell ref="H88:I88"/>
    <mergeCell ref="J88:K88"/>
    <mergeCell ref="A106:A107"/>
    <mergeCell ref="B106:C106"/>
    <mergeCell ref="D106:E106"/>
    <mergeCell ref="F106:G106"/>
    <mergeCell ref="H106:I106"/>
    <mergeCell ref="J106:K106"/>
    <mergeCell ref="A61:A62"/>
    <mergeCell ref="B61:C61"/>
    <mergeCell ref="D61:E61"/>
    <mergeCell ref="F61:G61"/>
    <mergeCell ref="H61:I61"/>
    <mergeCell ref="J61:K61"/>
    <mergeCell ref="A79:A80"/>
    <mergeCell ref="B79:C79"/>
    <mergeCell ref="D79:E79"/>
    <mergeCell ref="F79:G79"/>
    <mergeCell ref="H79:I79"/>
    <mergeCell ref="J79:K79"/>
    <mergeCell ref="A657:A658"/>
    <mergeCell ref="B657:C657"/>
    <mergeCell ref="D657:E657"/>
    <mergeCell ref="F657:G657"/>
    <mergeCell ref="H657:I657"/>
    <mergeCell ref="J657:K657"/>
    <mergeCell ref="A6:A7"/>
    <mergeCell ref="B6:C6"/>
    <mergeCell ref="D6:E6"/>
    <mergeCell ref="F6:G6"/>
    <mergeCell ref="H6:I6"/>
    <mergeCell ref="J6:K6"/>
    <mergeCell ref="A20:A21"/>
    <mergeCell ref="B20:C20"/>
    <mergeCell ref="D20:E20"/>
    <mergeCell ref="F20:G20"/>
    <mergeCell ref="H20:I20"/>
    <mergeCell ref="J20:K20"/>
    <mergeCell ref="A42:A43"/>
    <mergeCell ref="B42:C42"/>
    <mergeCell ref="D42:E42"/>
    <mergeCell ref="F42:G42"/>
    <mergeCell ref="H42:I42"/>
    <mergeCell ref="J42:K42"/>
    <mergeCell ref="A282:A283"/>
    <mergeCell ref="B282:C282"/>
    <mergeCell ref="D282:E282"/>
    <mergeCell ref="F282:G282"/>
    <mergeCell ref="H282:I282"/>
    <mergeCell ref="J282:K282"/>
    <mergeCell ref="A1474:A1475"/>
    <mergeCell ref="B1474:C1474"/>
    <mergeCell ref="D1474:E1474"/>
    <mergeCell ref="F1474:G1474"/>
    <mergeCell ref="H1474:I1474"/>
    <mergeCell ref="J1474:K1474"/>
    <mergeCell ref="A570:A571"/>
    <mergeCell ref="B570:C570"/>
    <mergeCell ref="D570:E570"/>
    <mergeCell ref="F570:G570"/>
    <mergeCell ref="H570:I570"/>
    <mergeCell ref="J570:K570"/>
    <mergeCell ref="A622:A623"/>
    <mergeCell ref="B622:C622"/>
    <mergeCell ref="D622:E622"/>
    <mergeCell ref="F622:G622"/>
    <mergeCell ref="H622:I622"/>
    <mergeCell ref="J622:K622"/>
    <mergeCell ref="A203:A204"/>
    <mergeCell ref="B203:C203"/>
    <mergeCell ref="D203:E203"/>
    <mergeCell ref="F203:G203"/>
    <mergeCell ref="H203:I203"/>
    <mergeCell ref="J203:K203"/>
    <mergeCell ref="A221:A222"/>
    <mergeCell ref="B221:C221"/>
    <mergeCell ref="D221:E221"/>
    <mergeCell ref="F221:G221"/>
    <mergeCell ref="H221:I221"/>
    <mergeCell ref="J221:K221"/>
    <mergeCell ref="A303:A304"/>
    <mergeCell ref="B303:C303"/>
    <mergeCell ref="D303:E303"/>
    <mergeCell ref="F303:G303"/>
    <mergeCell ref="H303:I303"/>
    <mergeCell ref="J303:K303"/>
    <mergeCell ref="A329:A330"/>
    <mergeCell ref="B329:C329"/>
    <mergeCell ref="D329:E329"/>
    <mergeCell ref="F329:G329"/>
    <mergeCell ref="H329:I329"/>
    <mergeCell ref="J329:K329"/>
    <mergeCell ref="A352:A353"/>
    <mergeCell ref="B352:C352"/>
    <mergeCell ref="D352:E352"/>
    <mergeCell ref="F352:G352"/>
    <mergeCell ref="H352:I352"/>
    <mergeCell ref="J352:K352"/>
    <mergeCell ref="A403:A404"/>
    <mergeCell ref="B403:C403"/>
    <mergeCell ref="D403:E403"/>
    <mergeCell ref="F403:G403"/>
    <mergeCell ref="H403:I403"/>
    <mergeCell ref="J403:K403"/>
    <mergeCell ref="A375:A376"/>
    <mergeCell ref="B375:C375"/>
    <mergeCell ref="D375:E375"/>
    <mergeCell ref="F375:G375"/>
    <mergeCell ref="H375:I375"/>
    <mergeCell ref="J375:K375"/>
    <mergeCell ref="A452:A453"/>
    <mergeCell ref="B452:C452"/>
    <mergeCell ref="D452:E452"/>
    <mergeCell ref="F452:G452"/>
    <mergeCell ref="H452:I452"/>
    <mergeCell ref="J452:K452"/>
    <mergeCell ref="A482:A483"/>
    <mergeCell ref="B482:C482"/>
    <mergeCell ref="D482:E482"/>
    <mergeCell ref="F482:G482"/>
    <mergeCell ref="H482:I482"/>
    <mergeCell ref="J482:K482"/>
    <mergeCell ref="A467:A468"/>
    <mergeCell ref="B467:C467"/>
    <mergeCell ref="D467:E467"/>
    <mergeCell ref="F467:G467"/>
    <mergeCell ref="H467:I467"/>
    <mergeCell ref="J467:K467"/>
    <mergeCell ref="A497:A498"/>
    <mergeCell ref="B497:C497"/>
    <mergeCell ref="D497:E497"/>
    <mergeCell ref="F497:G497"/>
    <mergeCell ref="H497:I497"/>
    <mergeCell ref="J497:K497"/>
    <mergeCell ref="A512:A513"/>
    <mergeCell ref="B512:C512"/>
    <mergeCell ref="D512:E512"/>
    <mergeCell ref="F512:G512"/>
    <mergeCell ref="H512:I512"/>
    <mergeCell ref="J512:K512"/>
    <mergeCell ref="A522:A523"/>
    <mergeCell ref="B522:C522"/>
    <mergeCell ref="D522:E522"/>
    <mergeCell ref="F522:G522"/>
    <mergeCell ref="H522:I522"/>
    <mergeCell ref="J522:K522"/>
    <mergeCell ref="A596:A597"/>
    <mergeCell ref="B596:C596"/>
    <mergeCell ref="D596:E596"/>
    <mergeCell ref="F596:G596"/>
    <mergeCell ref="H596:I596"/>
    <mergeCell ref="J596:K596"/>
    <mergeCell ref="A546:A547"/>
    <mergeCell ref="B546:C546"/>
    <mergeCell ref="D546:E546"/>
    <mergeCell ref="F546:G546"/>
    <mergeCell ref="H546:I546"/>
    <mergeCell ref="J546:K546"/>
    <mergeCell ref="A691:A692"/>
    <mergeCell ref="B691:C691"/>
    <mergeCell ref="D691:E691"/>
    <mergeCell ref="F691:G691"/>
    <mergeCell ref="H691:I691"/>
    <mergeCell ref="J691:K691"/>
    <mergeCell ref="A701:A702"/>
    <mergeCell ref="B701:C701"/>
    <mergeCell ref="D701:E701"/>
    <mergeCell ref="F701:G701"/>
    <mergeCell ref="H701:I701"/>
    <mergeCell ref="J701:K701"/>
    <mergeCell ref="A711:A712"/>
    <mergeCell ref="B711:C711"/>
    <mergeCell ref="D711:E711"/>
    <mergeCell ref="F711:G711"/>
    <mergeCell ref="H711:I711"/>
    <mergeCell ref="J711:K711"/>
    <mergeCell ref="A721:A722"/>
    <mergeCell ref="B721:C721"/>
    <mergeCell ref="D721:E721"/>
    <mergeCell ref="F721:G721"/>
    <mergeCell ref="H721:I721"/>
    <mergeCell ref="J721:K721"/>
    <mergeCell ref="A731:A732"/>
    <mergeCell ref="B731:C731"/>
    <mergeCell ref="D731:E731"/>
    <mergeCell ref="F731:G731"/>
    <mergeCell ref="H731:I731"/>
    <mergeCell ref="J731:K731"/>
    <mergeCell ref="A741:A742"/>
    <mergeCell ref="B741:C741"/>
    <mergeCell ref="D741:E741"/>
    <mergeCell ref="F741:G741"/>
    <mergeCell ref="H741:I741"/>
    <mergeCell ref="J741:K741"/>
    <mergeCell ref="A751:A752"/>
    <mergeCell ref="B751:C751"/>
    <mergeCell ref="D751:E751"/>
    <mergeCell ref="F751:G751"/>
    <mergeCell ref="H751:I751"/>
    <mergeCell ref="J751:K751"/>
    <mergeCell ref="A771:A772"/>
    <mergeCell ref="B771:C771"/>
    <mergeCell ref="D771:E771"/>
    <mergeCell ref="F771:G771"/>
    <mergeCell ref="H771:I771"/>
    <mergeCell ref="J771:K771"/>
    <mergeCell ref="A761:A762"/>
    <mergeCell ref="B761:C761"/>
    <mergeCell ref="D761:E761"/>
    <mergeCell ref="F761:G761"/>
    <mergeCell ref="H761:I761"/>
    <mergeCell ref="J761:K761"/>
    <mergeCell ref="A801:A802"/>
    <mergeCell ref="B801:C801"/>
    <mergeCell ref="D801:E801"/>
    <mergeCell ref="F801:G801"/>
    <mergeCell ref="H801:I801"/>
    <mergeCell ref="J801:K801"/>
    <mergeCell ref="A811:A812"/>
    <mergeCell ref="B811:C811"/>
    <mergeCell ref="D811:E811"/>
    <mergeCell ref="F811:G811"/>
    <mergeCell ref="H811:I811"/>
    <mergeCell ref="J811:K811"/>
    <mergeCell ref="A821:A822"/>
    <mergeCell ref="B821:C821"/>
    <mergeCell ref="D821:E821"/>
    <mergeCell ref="F821:G821"/>
    <mergeCell ref="H821:I821"/>
    <mergeCell ref="J821:K821"/>
    <mergeCell ref="A831:A832"/>
    <mergeCell ref="B831:C831"/>
    <mergeCell ref="D831:E831"/>
    <mergeCell ref="F831:G831"/>
    <mergeCell ref="H831:I831"/>
    <mergeCell ref="J831:K831"/>
    <mergeCell ref="A841:A842"/>
    <mergeCell ref="B841:C841"/>
    <mergeCell ref="D841:E841"/>
    <mergeCell ref="F841:G841"/>
    <mergeCell ref="H841:I841"/>
    <mergeCell ref="J841:K841"/>
    <mergeCell ref="A851:A852"/>
    <mergeCell ref="B851:C851"/>
    <mergeCell ref="D851:E851"/>
    <mergeCell ref="F851:G851"/>
    <mergeCell ref="H851:I851"/>
    <mergeCell ref="J851:K851"/>
    <mergeCell ref="A861:A862"/>
    <mergeCell ref="B861:C861"/>
    <mergeCell ref="D861:E861"/>
    <mergeCell ref="F861:G861"/>
    <mergeCell ref="H861:I861"/>
    <mergeCell ref="J861:K861"/>
    <mergeCell ref="A871:A872"/>
    <mergeCell ref="B871:C871"/>
    <mergeCell ref="D871:E871"/>
    <mergeCell ref="F871:G871"/>
    <mergeCell ref="H871:I871"/>
    <mergeCell ref="J871:K871"/>
    <mergeCell ref="A881:A882"/>
    <mergeCell ref="B881:C881"/>
    <mergeCell ref="D881:E881"/>
    <mergeCell ref="F881:G881"/>
    <mergeCell ref="H881:I881"/>
    <mergeCell ref="J881:K881"/>
    <mergeCell ref="A901:A902"/>
    <mergeCell ref="B901:C901"/>
    <mergeCell ref="D901:E901"/>
    <mergeCell ref="F901:G901"/>
    <mergeCell ref="H901:I901"/>
    <mergeCell ref="J901:K901"/>
    <mergeCell ref="A891:A892"/>
    <mergeCell ref="B891:C891"/>
    <mergeCell ref="D891:E891"/>
    <mergeCell ref="F891:G891"/>
    <mergeCell ref="H891:I891"/>
    <mergeCell ref="J891:K891"/>
    <mergeCell ref="A911:A912"/>
    <mergeCell ref="B911:C911"/>
    <mergeCell ref="D911:E911"/>
    <mergeCell ref="F911:G911"/>
    <mergeCell ref="H911:I911"/>
    <mergeCell ref="J911:K911"/>
    <mergeCell ref="A931:A932"/>
    <mergeCell ref="B931:C931"/>
    <mergeCell ref="D931:E931"/>
    <mergeCell ref="F931:G931"/>
    <mergeCell ref="H931:I931"/>
    <mergeCell ref="J931:K931"/>
    <mergeCell ref="A921:A922"/>
    <mergeCell ref="B921:C921"/>
    <mergeCell ref="D921:E921"/>
    <mergeCell ref="F921:G921"/>
    <mergeCell ref="H921:I921"/>
    <mergeCell ref="J921:K921"/>
    <mergeCell ref="A961:A962"/>
    <mergeCell ref="B961:C961"/>
    <mergeCell ref="D961:E961"/>
    <mergeCell ref="F961:G961"/>
    <mergeCell ref="H961:I961"/>
    <mergeCell ref="J961:K961"/>
    <mergeCell ref="A971:A972"/>
    <mergeCell ref="B971:C971"/>
    <mergeCell ref="D971:E971"/>
    <mergeCell ref="F971:G971"/>
    <mergeCell ref="H971:I971"/>
    <mergeCell ref="J971:K971"/>
    <mergeCell ref="A981:A982"/>
    <mergeCell ref="B981:C981"/>
    <mergeCell ref="D981:E981"/>
    <mergeCell ref="F981:G981"/>
    <mergeCell ref="H981:I981"/>
    <mergeCell ref="J981:K981"/>
    <mergeCell ref="A991:A992"/>
    <mergeCell ref="B991:C991"/>
    <mergeCell ref="D991:E991"/>
    <mergeCell ref="F991:G991"/>
    <mergeCell ref="H991:I991"/>
    <mergeCell ref="J991:K991"/>
    <mergeCell ref="A1001:A1002"/>
    <mergeCell ref="B1001:C1001"/>
    <mergeCell ref="D1001:E1001"/>
    <mergeCell ref="F1001:G1001"/>
    <mergeCell ref="H1001:I1001"/>
    <mergeCell ref="J1001:K1001"/>
    <mergeCell ref="A1011:A1012"/>
    <mergeCell ref="B1011:C1011"/>
    <mergeCell ref="D1011:E1011"/>
    <mergeCell ref="F1011:G1011"/>
    <mergeCell ref="H1011:I1011"/>
    <mergeCell ref="J1011:K1011"/>
    <mergeCell ref="A1021:A1022"/>
    <mergeCell ref="B1021:C1021"/>
    <mergeCell ref="D1021:E1021"/>
    <mergeCell ref="F1021:G1021"/>
    <mergeCell ref="H1021:I1021"/>
    <mergeCell ref="J1021:K1021"/>
    <mergeCell ref="A1031:A1032"/>
    <mergeCell ref="B1031:C1031"/>
    <mergeCell ref="D1031:E1031"/>
    <mergeCell ref="F1031:G1031"/>
    <mergeCell ref="H1031:I1031"/>
    <mergeCell ref="J1031:K1031"/>
    <mergeCell ref="A1041:A1042"/>
    <mergeCell ref="B1041:C1041"/>
    <mergeCell ref="D1041:E1041"/>
    <mergeCell ref="F1041:G1041"/>
    <mergeCell ref="H1041:I1041"/>
    <mergeCell ref="J1041:K1041"/>
    <mergeCell ref="A1051:A1052"/>
    <mergeCell ref="B1051:C1051"/>
    <mergeCell ref="D1051:E1051"/>
    <mergeCell ref="F1051:G1051"/>
    <mergeCell ref="H1051:I1051"/>
    <mergeCell ref="J1051:K1051"/>
    <mergeCell ref="A1061:A1062"/>
    <mergeCell ref="B1061:C1061"/>
    <mergeCell ref="D1061:E1061"/>
    <mergeCell ref="F1061:G1061"/>
    <mergeCell ref="H1061:I1061"/>
    <mergeCell ref="J1061:K1061"/>
    <mergeCell ref="A1071:A1072"/>
    <mergeCell ref="B1071:C1071"/>
    <mergeCell ref="D1071:E1071"/>
    <mergeCell ref="F1071:G1071"/>
    <mergeCell ref="H1071:I1071"/>
    <mergeCell ref="J1071:K1071"/>
    <mergeCell ref="A1081:A1082"/>
    <mergeCell ref="B1081:C1081"/>
    <mergeCell ref="D1081:E1081"/>
    <mergeCell ref="F1081:G1081"/>
    <mergeCell ref="H1081:I1081"/>
    <mergeCell ref="J1081:K1081"/>
    <mergeCell ref="A1091:A1092"/>
    <mergeCell ref="B1091:C1091"/>
    <mergeCell ref="D1091:E1091"/>
    <mergeCell ref="F1091:G1091"/>
    <mergeCell ref="H1091:I1091"/>
    <mergeCell ref="J1091:K1091"/>
    <mergeCell ref="A1101:A1102"/>
    <mergeCell ref="B1101:C1101"/>
    <mergeCell ref="D1101:E1101"/>
    <mergeCell ref="F1101:G1101"/>
    <mergeCell ref="H1101:I1101"/>
    <mergeCell ref="J1101:K1101"/>
    <mergeCell ref="A1111:A1112"/>
    <mergeCell ref="B1111:C1111"/>
    <mergeCell ref="D1111:E1111"/>
    <mergeCell ref="F1111:G1111"/>
    <mergeCell ref="H1111:I1111"/>
    <mergeCell ref="J1111:K1111"/>
    <mergeCell ref="A1121:A1122"/>
    <mergeCell ref="B1121:C1121"/>
    <mergeCell ref="D1121:E1121"/>
    <mergeCell ref="F1121:G1121"/>
    <mergeCell ref="H1121:I1121"/>
    <mergeCell ref="J1121:K1121"/>
    <mergeCell ref="A1131:A1132"/>
    <mergeCell ref="B1131:C1131"/>
    <mergeCell ref="D1131:E1131"/>
    <mergeCell ref="F1131:G1131"/>
    <mergeCell ref="H1131:I1131"/>
    <mergeCell ref="J1131:K1131"/>
    <mergeCell ref="A1141:A1142"/>
    <mergeCell ref="B1141:C1141"/>
    <mergeCell ref="D1141:E1141"/>
    <mergeCell ref="F1141:G1141"/>
    <mergeCell ref="H1141:I1141"/>
    <mergeCell ref="J1141:K1141"/>
    <mergeCell ref="A1151:A1152"/>
    <mergeCell ref="B1151:C1151"/>
    <mergeCell ref="D1151:E1151"/>
    <mergeCell ref="F1151:G1151"/>
    <mergeCell ref="H1151:I1151"/>
    <mergeCell ref="J1151:K1151"/>
    <mergeCell ref="A1161:A1162"/>
    <mergeCell ref="B1161:C1161"/>
    <mergeCell ref="D1161:E1161"/>
    <mergeCell ref="F1161:G1161"/>
    <mergeCell ref="H1161:I1161"/>
    <mergeCell ref="J1161:K1161"/>
    <mergeCell ref="A1171:A1172"/>
    <mergeCell ref="B1171:C1171"/>
    <mergeCell ref="D1171:E1171"/>
    <mergeCell ref="F1171:G1171"/>
    <mergeCell ref="H1171:I1171"/>
    <mergeCell ref="J1171:K1171"/>
    <mergeCell ref="A1181:A1182"/>
    <mergeCell ref="B1181:C1181"/>
    <mergeCell ref="D1181:E1181"/>
    <mergeCell ref="F1181:G1181"/>
    <mergeCell ref="H1181:I1181"/>
    <mergeCell ref="J1181:K1181"/>
    <mergeCell ref="A1191:A1192"/>
    <mergeCell ref="B1191:C1191"/>
    <mergeCell ref="D1191:E1191"/>
    <mergeCell ref="F1191:G1191"/>
    <mergeCell ref="H1191:I1191"/>
    <mergeCell ref="J1191:K1191"/>
    <mergeCell ref="A1201:A1202"/>
    <mergeCell ref="B1201:C1201"/>
    <mergeCell ref="D1201:E1201"/>
    <mergeCell ref="F1201:G1201"/>
    <mergeCell ref="H1201:I1201"/>
    <mergeCell ref="J1201:K1201"/>
    <mergeCell ref="A1211:A1212"/>
    <mergeCell ref="B1211:C1211"/>
    <mergeCell ref="D1211:E1211"/>
    <mergeCell ref="F1211:G1211"/>
    <mergeCell ref="H1211:I1211"/>
    <mergeCell ref="J1211:K1211"/>
    <mergeCell ref="A1221:A1222"/>
    <mergeCell ref="B1221:C1221"/>
    <mergeCell ref="D1221:E1221"/>
    <mergeCell ref="F1221:G1221"/>
    <mergeCell ref="H1221:I1221"/>
    <mergeCell ref="J1221:K1221"/>
    <mergeCell ref="A1231:A1232"/>
    <mergeCell ref="B1231:C1231"/>
    <mergeCell ref="D1231:E1231"/>
    <mergeCell ref="F1231:G1231"/>
    <mergeCell ref="H1231:I1231"/>
    <mergeCell ref="J1231:K1231"/>
    <mergeCell ref="A1266:A1267"/>
    <mergeCell ref="B1266:C1266"/>
    <mergeCell ref="D1266:E1266"/>
    <mergeCell ref="F1266:G1266"/>
    <mergeCell ref="H1266:I1266"/>
    <mergeCell ref="J1266:K1266"/>
    <mergeCell ref="A1285:A1286"/>
    <mergeCell ref="B1285:C1285"/>
    <mergeCell ref="D1285:E1285"/>
    <mergeCell ref="F1285:G1285"/>
    <mergeCell ref="H1285:I1285"/>
    <mergeCell ref="J1285:K1285"/>
    <mergeCell ref="A1299:A1300"/>
    <mergeCell ref="B1299:C1299"/>
    <mergeCell ref="D1299:E1299"/>
    <mergeCell ref="F1299:G1299"/>
    <mergeCell ref="H1299:I1299"/>
    <mergeCell ref="J1299:K1299"/>
    <mergeCell ref="A1314:A1315"/>
    <mergeCell ref="B1314:C1314"/>
    <mergeCell ref="D1314:E1314"/>
    <mergeCell ref="F1314:G1314"/>
    <mergeCell ref="H1314:I1314"/>
    <mergeCell ref="J1314:K1314"/>
    <mergeCell ref="A1329:A1330"/>
    <mergeCell ref="B1329:C1329"/>
    <mergeCell ref="D1329:E1329"/>
    <mergeCell ref="F1329:G1329"/>
    <mergeCell ref="H1329:I1329"/>
    <mergeCell ref="J1329:K1329"/>
    <mergeCell ref="A1359:A1360"/>
    <mergeCell ref="B1359:C1359"/>
    <mergeCell ref="D1359:E1359"/>
    <mergeCell ref="F1359:G1359"/>
    <mergeCell ref="H1359:I1359"/>
    <mergeCell ref="J1359:K1359"/>
    <mergeCell ref="A1344:A1345"/>
    <mergeCell ref="B1344:C1344"/>
    <mergeCell ref="D1344:E1344"/>
    <mergeCell ref="F1344:G1344"/>
    <mergeCell ref="H1344:I1344"/>
    <mergeCell ref="J1344:K1344"/>
    <mergeCell ref="A1374:A1375"/>
    <mergeCell ref="B1374:C1374"/>
    <mergeCell ref="D1374:E1374"/>
    <mergeCell ref="F1374:G1374"/>
    <mergeCell ref="H1374:I1374"/>
    <mergeCell ref="J1374:K1374"/>
    <mergeCell ref="A1389:A1390"/>
    <mergeCell ref="B1389:C1389"/>
    <mergeCell ref="D1389:E1389"/>
    <mergeCell ref="F1389:G1389"/>
    <mergeCell ref="H1389:I1389"/>
    <mergeCell ref="J1389:K1389"/>
    <mergeCell ref="A1404:A1405"/>
    <mergeCell ref="B1404:C1404"/>
    <mergeCell ref="D1404:E1404"/>
    <mergeCell ref="F1404:G1404"/>
    <mergeCell ref="H1404:I1404"/>
    <mergeCell ref="J1404:K1404"/>
    <mergeCell ref="A1419:A1420"/>
    <mergeCell ref="B1419:C1419"/>
    <mergeCell ref="D1419:E1419"/>
    <mergeCell ref="F1419:G1419"/>
    <mergeCell ref="H1419:I1419"/>
    <mergeCell ref="J1419:K1419"/>
    <mergeCell ref="A1434:A1435"/>
    <mergeCell ref="B1434:C1434"/>
    <mergeCell ref="D1434:E1434"/>
    <mergeCell ref="F1434:G1434"/>
    <mergeCell ref="H1434:I1434"/>
    <mergeCell ref="J1434:K1434"/>
    <mergeCell ref="A1449:A1450"/>
    <mergeCell ref="B1449:C1449"/>
    <mergeCell ref="D1449:E1449"/>
    <mergeCell ref="F1449:G1449"/>
    <mergeCell ref="H1449:I1449"/>
    <mergeCell ref="J1449:K1449"/>
    <mergeCell ref="A1459:A1460"/>
    <mergeCell ref="B1459:C1459"/>
    <mergeCell ref="D1459:E1459"/>
    <mergeCell ref="F1459:G1459"/>
    <mergeCell ref="H1459:I1459"/>
    <mergeCell ref="J1459:K1459"/>
    <mergeCell ref="A1489:A1490"/>
    <mergeCell ref="B1489:C1489"/>
    <mergeCell ref="D1489:E1489"/>
    <mergeCell ref="F1489:G1489"/>
    <mergeCell ref="H1489:I1489"/>
    <mergeCell ref="J1489:K1489"/>
    <mergeCell ref="A1504:A1505"/>
    <mergeCell ref="B1504:C1504"/>
    <mergeCell ref="D1504:E1504"/>
    <mergeCell ref="F1504:G1504"/>
    <mergeCell ref="H1504:I1504"/>
    <mergeCell ref="J1504:K1504"/>
    <mergeCell ref="A1519:A1520"/>
    <mergeCell ref="B1519:C1519"/>
    <mergeCell ref="D1519:E1519"/>
    <mergeCell ref="F1519:G1519"/>
    <mergeCell ref="H1519:I1519"/>
    <mergeCell ref="J1519:K1519"/>
    <mergeCell ref="A1534:A1535"/>
    <mergeCell ref="B1534:C1534"/>
    <mergeCell ref="D1534:E1534"/>
    <mergeCell ref="F1534:G1534"/>
    <mergeCell ref="H1534:I1534"/>
    <mergeCell ref="J1534:K1534"/>
    <mergeCell ref="A1549:A1550"/>
    <mergeCell ref="B1549:C1549"/>
    <mergeCell ref="D1549:E1549"/>
    <mergeCell ref="F1549:G1549"/>
    <mergeCell ref="H1549:I1549"/>
    <mergeCell ref="J1549:K1549"/>
    <mergeCell ref="A1564:A1565"/>
    <mergeCell ref="B1564:C1564"/>
    <mergeCell ref="D1564:E1564"/>
    <mergeCell ref="F1564:G1564"/>
    <mergeCell ref="H1564:I1564"/>
    <mergeCell ref="J1564:K1564"/>
    <mergeCell ref="A1579:A1580"/>
    <mergeCell ref="B1579:C1579"/>
    <mergeCell ref="D1579:E1579"/>
    <mergeCell ref="F1579:G1579"/>
    <mergeCell ref="H1579:I1579"/>
    <mergeCell ref="J1579:K1579"/>
    <mergeCell ref="A1594:A1595"/>
    <mergeCell ref="B1594:C1594"/>
    <mergeCell ref="D1594:E1594"/>
    <mergeCell ref="F1594:G1594"/>
    <mergeCell ref="H1594:I1594"/>
    <mergeCell ref="J1594:K1594"/>
    <mergeCell ref="A1609:A1610"/>
    <mergeCell ref="B1609:C1609"/>
    <mergeCell ref="D1609:E1609"/>
    <mergeCell ref="F1609:G1609"/>
    <mergeCell ref="H1609:I1609"/>
    <mergeCell ref="J1609:K1609"/>
    <mergeCell ref="A1624:A1625"/>
    <mergeCell ref="B1624:C1624"/>
    <mergeCell ref="D1624:E1624"/>
    <mergeCell ref="F1624:G1624"/>
    <mergeCell ref="H1624:I1624"/>
    <mergeCell ref="J1624:K1624"/>
    <mergeCell ref="A1639:A1640"/>
    <mergeCell ref="B1639:C1639"/>
    <mergeCell ref="D1639:E1639"/>
    <mergeCell ref="F1639:G1639"/>
    <mergeCell ref="H1639:I1639"/>
    <mergeCell ref="J1639:K1639"/>
    <mergeCell ref="A1649:A1650"/>
    <mergeCell ref="B1649:C1649"/>
    <mergeCell ref="D1649:E1649"/>
    <mergeCell ref="F1649:G1649"/>
    <mergeCell ref="H1649:I1649"/>
    <mergeCell ref="J1649:K1649"/>
    <mergeCell ref="A1663:A1664"/>
    <mergeCell ref="B1663:C1663"/>
    <mergeCell ref="D1663:E1663"/>
    <mergeCell ref="F1663:G1663"/>
    <mergeCell ref="H1663:I1663"/>
    <mergeCell ref="J1663:K1663"/>
    <mergeCell ref="A1674:A1675"/>
    <mergeCell ref="B1674:C1674"/>
    <mergeCell ref="D1674:E1674"/>
    <mergeCell ref="F1674:G1674"/>
    <mergeCell ref="H1674:I1674"/>
    <mergeCell ref="J1674:K1674"/>
    <mergeCell ref="A1687:A1688"/>
    <mergeCell ref="B1687:C1687"/>
    <mergeCell ref="D1687:E1687"/>
    <mergeCell ref="F1687:G1687"/>
    <mergeCell ref="H1687:I1687"/>
    <mergeCell ref="J1687:K1687"/>
    <mergeCell ref="A1706:A1707"/>
    <mergeCell ref="B1706:C1706"/>
    <mergeCell ref="D1706:E1706"/>
    <mergeCell ref="F1706:G1706"/>
    <mergeCell ref="H1706:I1706"/>
    <mergeCell ref="J1706:K1706"/>
    <mergeCell ref="A1740:A1741"/>
    <mergeCell ref="B1740:C1740"/>
    <mergeCell ref="D1740:E1740"/>
    <mergeCell ref="F1740:G1740"/>
    <mergeCell ref="H1740:I1740"/>
    <mergeCell ref="J1740:K1740"/>
    <mergeCell ref="A1718:A1719"/>
    <mergeCell ref="B1718:C1718"/>
    <mergeCell ref="D1718:E1718"/>
    <mergeCell ref="F1718:G1718"/>
    <mergeCell ref="H1718:I1718"/>
    <mergeCell ref="J1718:K1718"/>
    <mergeCell ref="A1731:A1732"/>
    <mergeCell ref="B1731:C1731"/>
    <mergeCell ref="D1731:E1731"/>
    <mergeCell ref="F1731:G1731"/>
    <mergeCell ref="H1731:I1731"/>
    <mergeCell ref="J1731:K1731"/>
  </mergeCell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98D20D919A9248ADBA1D1C57F660AF" ma:contentTypeVersion="17" ma:contentTypeDescription="Een nieuw document maken." ma:contentTypeScope="" ma:versionID="ee12d0f0b3971f1532e81643a5b98586">
  <xsd:schema xmlns:xsd="http://www.w3.org/2001/XMLSchema" xmlns:xs="http://www.w3.org/2001/XMLSchema" xmlns:p="http://schemas.microsoft.com/office/2006/metadata/properties" xmlns:ns2="7f02c377-17a0-4b9f-8825-93486d317c88" xmlns:ns3="1435ad80-3154-4a2a-ac9a-831c247df821" targetNamespace="http://schemas.microsoft.com/office/2006/metadata/properties" ma:root="true" ma:fieldsID="aaff891ae12d6bfa9a23098094ba0a29" ns2:_="" ns3:_="">
    <xsd:import namespace="7f02c377-17a0-4b9f-8825-93486d317c88"/>
    <xsd:import namespace="1435ad80-3154-4a2a-ac9a-831c247df82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Afbeelding"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02c377-17a0-4b9f-8825-93486d317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f0168204-d420-4692-83c4-f7dfc1bcf11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Afbeelding" ma:index="23" nillable="true" ma:displayName="Afbeelding" ma:format="Thumbnail" ma:internalName="Afbeelding">
      <xsd:simpleType>
        <xsd:restriction base="dms:Unknown"/>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35ad80-3154-4a2a-ac9a-831c247df82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9b38adf-3e2c-488f-a9ba-fb27d71b8921}" ma:internalName="TaxCatchAll" ma:showField="CatchAllData" ma:web="1435ad80-3154-4a2a-ac9a-831c247df82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f02c377-17a0-4b9f-8825-93486d317c88">
      <Terms xmlns="http://schemas.microsoft.com/office/infopath/2007/PartnerControls"/>
    </lcf76f155ced4ddcb4097134ff3c332f>
    <TaxCatchAll xmlns="1435ad80-3154-4a2a-ac9a-831c247df821" xsi:nil="true"/>
    <Afbeelding xmlns="7f02c377-17a0-4b9f-8825-93486d317c88" xsi:nil="true"/>
  </documentManagement>
</p:properties>
</file>

<file path=customXml/itemProps1.xml><?xml version="1.0" encoding="utf-8"?>
<ds:datastoreItem xmlns:ds="http://schemas.openxmlformats.org/officeDocument/2006/customXml" ds:itemID="{6DFE61A8-3DAB-4FE1-A1C4-ADEB758A3D46}"/>
</file>

<file path=customXml/itemProps2.xml><?xml version="1.0" encoding="utf-8"?>
<ds:datastoreItem xmlns:ds="http://schemas.openxmlformats.org/officeDocument/2006/customXml" ds:itemID="{F11BFE6D-6038-43DA-BAD4-E79A11A26506}">
  <ds:schemaRefs>
    <ds:schemaRef ds:uri="http://schemas.microsoft.com/sharepoint/v3/contenttype/forms"/>
  </ds:schemaRefs>
</ds:datastoreItem>
</file>

<file path=customXml/itemProps3.xml><?xml version="1.0" encoding="utf-8"?>
<ds:datastoreItem xmlns:ds="http://schemas.openxmlformats.org/officeDocument/2006/customXml" ds:itemID="{3D9C3EDC-CCC7-42C2-A15D-E522CBA6ED45}">
  <ds:schemaRefs>
    <ds:schemaRef ds:uri="http://schemas.microsoft.com/office/2006/metadata/properties"/>
    <ds:schemaRef ds:uri="http://schemas.microsoft.com/office/infopath/2007/PartnerControls"/>
    <ds:schemaRef ds:uri="1ab6fee0-a22d-4aae-8b67-89463b4715e8"/>
    <ds:schemaRef ds:uri="c56c5eb4-58ab-4411-8924-d7044da2a8e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8</vt:i4>
      </vt:variant>
    </vt:vector>
  </HeadingPairs>
  <TitlesOfParts>
    <vt:vector size="8" baseType="lpstr">
      <vt:lpstr>Index</vt:lpstr>
      <vt:lpstr>Leeswijzer</vt:lpstr>
      <vt:lpstr>Provincie</vt:lpstr>
      <vt:lpstr>Leefstijlen</vt:lpstr>
      <vt:lpstr>Accommodatietype</vt:lpstr>
      <vt:lpstr>Socio-Demo</vt:lpstr>
      <vt:lpstr>Reisgezelschap</vt:lpstr>
      <vt:lpstr>Seizoenen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Lisanne van Thiel</dc:creator>
  <cp:lastModifiedBy>Eelco Snip</cp:lastModifiedBy>
  <dcterms:created xsi:type="dcterms:W3CDTF">2026-03-30T13:57:01Z</dcterms:created>
  <dcterms:modified xsi:type="dcterms:W3CDTF">2026-05-01T11:27:07Z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0x0101006098D20D919A9248ADBA1D1C57F660AF</vt:lpwstr>
  </property>
</Properties>
</file>